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MATA\Downloads\"/>
    </mc:Choice>
  </mc:AlternateContent>
  <bookViews>
    <workbookView xWindow="0" yWindow="0" windowWidth="17970" windowHeight="6135" firstSheet="42" activeTab="42"/>
  </bookViews>
  <sheets>
    <sheet name="1. Trabalhando com Nomes" sheetId="1" r:id="rId1"/>
    <sheet name="2. SUBTOTAIS" sheetId="2" r:id="rId2"/>
    <sheet name="3. FILTROS" sheetId="4" r:id="rId3"/>
    <sheet name="4. TABELA DINÂMICA" sheetId="5" r:id="rId4"/>
    <sheet name="4.3 TAB.DIN - DADOS EXTERNOS" sheetId="6" r:id="rId5"/>
    <sheet name="5. IMPORTAR DADOS" sheetId="7" r:id="rId6"/>
    <sheet name="5.3 DADOS ACCESS" sheetId="8" r:id="rId7"/>
    <sheet name="Resumo do cenário" sheetId="53" r:id="rId8"/>
    <sheet name="Tabela dinâmica do cenário" sheetId="54" r:id="rId9"/>
    <sheet name="6. CENÁRIOS" sheetId="10" r:id="rId10"/>
    <sheet name="6. CEN-PESSIMISTA" sheetId="11" r:id="rId11"/>
    <sheet name="6. CEN-ESPERADO" sheetId="12" r:id="rId12"/>
    <sheet name="6. CEN-OTIMO" sheetId="13" r:id="rId13"/>
    <sheet name="7.1 PROTEGENDO TODA A PLANILHA" sheetId="14" r:id="rId14"/>
    <sheet name="7.2 DESPROTEGENDO PLANILHA" sheetId="15" r:id="rId15"/>
    <sheet name="7.3 PROTEGER PARTES DA PLANILHA" sheetId="16" r:id="rId16"/>
    <sheet name="7.4 PROTEGER PASTA DE TRABALHO" sheetId="17" r:id="rId17"/>
    <sheet name="8.1 CRIANDO VALIDACAO" sheetId="19" r:id="rId18"/>
    <sheet name="BASE VALIDACAO" sheetId="20" r:id="rId19"/>
    <sheet name="9. INSPECAO" sheetId="22" r:id="rId20"/>
    <sheet name="9.4 PRECEDENTES-DEPENDENTES" sheetId="23" r:id="rId21"/>
    <sheet name="10. PERSONALIZANDO RIBBON" sheetId="24" r:id="rId22"/>
    <sheet name="11. ATINGIR META" sheetId="25" r:id="rId23"/>
    <sheet name="11.3 APLICANDO O SOLVER" sheetId="27" r:id="rId24"/>
    <sheet name="12. FUNCOES DE TEXTO" sheetId="28" r:id="rId25"/>
    <sheet name="12.2 FUNCOES MATEMATICAS" sheetId="29" r:id="rId26"/>
    <sheet name="12.2.1 SOMASE" sheetId="30" r:id="rId27"/>
    <sheet name="12.3. FUNCOES ESTATISTICAS" sheetId="32" r:id="rId28"/>
    <sheet name="12.4. FUNCOES PESQ REF. PROCH" sheetId="33" r:id="rId29"/>
    <sheet name="12.4. FUNCOES PESQ REF. PROCV" sheetId="34" r:id="rId30"/>
    <sheet name="INDICE" sheetId="50" r:id="rId31"/>
    <sheet name="12.4. INDICE" sheetId="35" r:id="rId32"/>
    <sheet name="12.4. CORRESP" sheetId="36" r:id="rId33"/>
    <sheet name="12.5 FUNCOES BANCO DE DADOS" sheetId="38" r:id="rId34"/>
    <sheet name="12.6 SEERRO" sheetId="39" r:id="rId35"/>
    <sheet name="12.6 SENÃODISP" sheetId="40" r:id="rId36"/>
    <sheet name="13.1 VF" sheetId="41" r:id="rId37"/>
    <sheet name="13.2 NPER" sheetId="42" r:id="rId38"/>
    <sheet name="13.3 PGTO" sheetId="43" r:id="rId39"/>
    <sheet name="13.4 VP" sheetId="44" r:id="rId40"/>
    <sheet name="13.5 TAXA" sheetId="46" r:id="rId41"/>
    <sheet name="14. TABELA DE DADOS 1 VARIAVEL" sheetId="47" r:id="rId42"/>
    <sheet name="14. TABELA DE DADOS 2 VARIAVEIS" sheetId="48" r:id="rId43"/>
  </sheets>
  <externalReferences>
    <externalReference r:id="rId44"/>
    <externalReference r:id="rId45"/>
  </externalReferences>
  <definedNames>
    <definedName name="_Doleta">'1. Trabalhando com Nomes'!$B$2:$B$9</definedName>
    <definedName name="_xlnm._FilterDatabase" localSheetId="2" hidden="1">'3. FILTROS'!$A$1:$G$2</definedName>
    <definedName name="_xlnm._FilterDatabase" localSheetId="17" hidden="1">'8.1 CRIANDO VALIDACAO'!$D$1</definedName>
    <definedName name="_Real">'1. Trabalhando com Nomes'!$C$2:$C$9</definedName>
    <definedName name="_xlnm.Extract" localSheetId="2">'3. FILTROS'!$J$5:$P$5</definedName>
    <definedName name="_xlnm.Criteria" localSheetId="2">'3. FILTROS'!$A$1:$C$2</definedName>
    <definedName name="DADOS.accdb" localSheetId="6" hidden="1">'5.3 DADOS ACCESS'!$A$1:$C$9993</definedName>
    <definedName name="Doleta" localSheetId="30">'[1]1. Trabalhando com Nomes'!$B$2:$B$9</definedName>
    <definedName name="Doleta">'[2]1. Trabalhando com Nomes'!$B$2:$B$9</definedName>
    <definedName name="FILTRO">Lista1[#All]</definedName>
    <definedName name="ImportarDados" localSheetId="5">'5. IMPORTAR DADOS'!$A$1:$J$78</definedName>
    <definedName name="Real" localSheetId="30">'[1]1. Trabalhando com Nomes'!$C$2:$C$9</definedName>
    <definedName name="Real">'[2]1. Trabalhando com Nomes'!$C$2:$C$9</definedName>
    <definedName name="solver_adj" localSheetId="23" hidden="1">'11.3 APLICANDO O SOLVER'!$C$2:$C$5</definedName>
    <definedName name="solver_cvg" localSheetId="23" hidden="1">0.0001</definedName>
    <definedName name="solver_drv" localSheetId="23" hidden="1">1</definedName>
    <definedName name="solver_eng" localSheetId="23" hidden="1">1</definedName>
    <definedName name="solver_est" localSheetId="23" hidden="1">1</definedName>
    <definedName name="solver_itr" localSheetId="23" hidden="1">2147483647</definedName>
    <definedName name="solver_lhs1" localSheetId="23" hidden="1">'11.3 APLICANDO O SOLVER'!$C$2:$C$5</definedName>
    <definedName name="solver_lhs2" localSheetId="23" hidden="1">'11.3 APLICANDO O SOLVER'!$C$3</definedName>
    <definedName name="solver_lhs3" localSheetId="23" hidden="1">'11.3 APLICANDO O SOLVER'!$C$4</definedName>
    <definedName name="solver_lhs4" localSheetId="23" hidden="1">'11.3 APLICANDO O SOLVER'!$C$5</definedName>
    <definedName name="solver_mip" localSheetId="23" hidden="1">2147483647</definedName>
    <definedName name="solver_mni" localSheetId="23" hidden="1">30</definedName>
    <definedName name="solver_mrt" localSheetId="23" hidden="1">0.075</definedName>
    <definedName name="solver_msl" localSheetId="23" hidden="1">2</definedName>
    <definedName name="solver_neg" localSheetId="23" hidden="1">1</definedName>
    <definedName name="solver_nod" localSheetId="23" hidden="1">2147483647</definedName>
    <definedName name="solver_num" localSheetId="23" hidden="1">1</definedName>
    <definedName name="solver_nwt" localSheetId="23" hidden="1">1</definedName>
    <definedName name="solver_opt" localSheetId="23" hidden="1">'11.3 APLICANDO O SOLVER'!$D$6</definedName>
    <definedName name="solver_pre" localSheetId="23" hidden="1">0.000001</definedName>
    <definedName name="solver_rbv" localSheetId="23" hidden="1">1</definedName>
    <definedName name="solver_rel1" localSheetId="23" hidden="1">4</definedName>
    <definedName name="solver_rel2" localSheetId="23" hidden="1">4</definedName>
    <definedName name="solver_rel3" localSheetId="23" hidden="1">4</definedName>
    <definedName name="solver_rel4" localSheetId="23" hidden="1">4</definedName>
    <definedName name="solver_rhs1" localSheetId="23" hidden="1">número inteiro</definedName>
    <definedName name="solver_rhs2" localSheetId="23" hidden="1">número inteiro</definedName>
    <definedName name="solver_rhs3" localSheetId="23" hidden="1">número inteiro</definedName>
    <definedName name="solver_rhs4" localSheetId="23" hidden="1">número inteiro</definedName>
    <definedName name="solver_rlx" localSheetId="23" hidden="1">2</definedName>
    <definedName name="solver_rsd" localSheetId="23" hidden="1">0</definedName>
    <definedName name="solver_scl" localSheetId="23" hidden="1">1</definedName>
    <definedName name="solver_sho" localSheetId="23" hidden="1">2</definedName>
    <definedName name="solver_ssz" localSheetId="23" hidden="1">100</definedName>
    <definedName name="solver_tim" localSheetId="23" hidden="1">2147483647</definedName>
    <definedName name="solver_tol" localSheetId="23" hidden="1">0.01</definedName>
    <definedName name="solver_typ" localSheetId="23" hidden="1">3</definedName>
    <definedName name="solver_val" localSheetId="23" hidden="1">500000</definedName>
    <definedName name="solver_ver" localSheetId="23" hidden="1">3</definedName>
  </definedNames>
  <calcPr calcId="152511"/>
  <pivotCaches>
    <pivotCache cacheId="0" r:id="rId46"/>
    <pivotCache cacheId="1" r:id="rId47"/>
    <pivotCache cacheId="2" r:id="rId48"/>
    <pivotCache cacheId="3" r:id="rId4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" i="46" l="1"/>
  <c r="E2" i="44"/>
  <c r="E2" i="43" l="1"/>
  <c r="E2" i="42"/>
  <c r="E2" i="41"/>
  <c r="B4" i="40" l="1"/>
  <c r="B3" i="40"/>
  <c r="B2" i="40"/>
  <c r="C2" i="39"/>
  <c r="C3" i="39"/>
  <c r="C4" i="39"/>
  <c r="C5" i="39"/>
  <c r="C6" i="39"/>
  <c r="C7" i="39"/>
  <c r="C8" i="39"/>
  <c r="C9" i="39"/>
  <c r="C10" i="39"/>
  <c r="H28" i="38" l="1"/>
  <c r="H16" i="38"/>
  <c r="H22" i="38"/>
  <c r="H10" i="38" l="1"/>
  <c r="H4" i="38" l="1"/>
  <c r="B3" i="36"/>
  <c r="B3" i="35"/>
  <c r="L17" i="50" l="1"/>
  <c r="B4" i="34"/>
  <c r="B3" i="34"/>
  <c r="B2" i="34"/>
  <c r="E10" i="33"/>
  <c r="E11" i="33"/>
  <c r="E12" i="33"/>
  <c r="E13" i="33"/>
  <c r="E14" i="33"/>
  <c r="E15" i="33"/>
  <c r="C10" i="33"/>
  <c r="C11" i="33"/>
  <c r="C12" i="33"/>
  <c r="C13" i="33"/>
  <c r="C14" i="33"/>
  <c r="C15" i="33"/>
  <c r="D10" i="33"/>
  <c r="D11" i="33"/>
  <c r="D12" i="33"/>
  <c r="D13" i="33"/>
  <c r="D14" i="33"/>
  <c r="D15" i="33"/>
  <c r="B10" i="33"/>
  <c r="B11" i="33"/>
  <c r="B12" i="33"/>
  <c r="B13" i="33"/>
  <c r="B14" i="33"/>
  <c r="B15" i="33"/>
  <c r="G13" i="32"/>
  <c r="G9" i="32" l="1"/>
  <c r="G6" i="32"/>
  <c r="G3" i="32"/>
  <c r="G2" i="30" l="1"/>
  <c r="E2" i="29"/>
  <c r="E3" i="29"/>
  <c r="E4" i="29"/>
  <c r="E5" i="29"/>
  <c r="E6" i="29"/>
  <c r="E7" i="29"/>
  <c r="E8" i="29"/>
  <c r="E9" i="29"/>
  <c r="E10" i="29"/>
  <c r="D2" i="29"/>
  <c r="D3" i="29"/>
  <c r="D4" i="29"/>
  <c r="D5" i="29"/>
  <c r="D6" i="29"/>
  <c r="D7" i="29"/>
  <c r="D8" i="29"/>
  <c r="D9" i="29"/>
  <c r="D10" i="29"/>
  <c r="C2" i="29"/>
  <c r="C3" i="29"/>
  <c r="C4" i="29"/>
  <c r="C5" i="29"/>
  <c r="C6" i="29"/>
  <c r="C7" i="29"/>
  <c r="C8" i="29"/>
  <c r="C9" i="29"/>
  <c r="C10" i="29"/>
  <c r="B2" i="29"/>
  <c r="B3" i="29"/>
  <c r="B4" i="29"/>
  <c r="B5" i="29"/>
  <c r="B6" i="29"/>
  <c r="B7" i="29"/>
  <c r="B8" i="29"/>
  <c r="B9" i="29"/>
  <c r="B10" i="29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J102" i="28"/>
  <c r="J103" i="28"/>
  <c r="J104" i="28"/>
  <c r="J105" i="28"/>
  <c r="J106" i="28"/>
  <c r="J107" i="28"/>
  <c r="J108" i="28"/>
  <c r="J109" i="28"/>
  <c r="J110" i="28"/>
  <c r="J111" i="28"/>
  <c r="J112" i="28"/>
  <c r="J113" i="28"/>
  <c r="J114" i="28"/>
  <c r="J115" i="28"/>
  <c r="J116" i="28"/>
  <c r="J117" i="28"/>
  <c r="J118" i="28"/>
  <c r="J119" i="28"/>
  <c r="J120" i="28"/>
  <c r="J121" i="28"/>
  <c r="J122" i="28"/>
  <c r="J123" i="28"/>
  <c r="J124" i="28"/>
  <c r="J125" i="28"/>
  <c r="J126" i="28"/>
  <c r="J127" i="28"/>
  <c r="J128" i="28"/>
  <c r="J129" i="28"/>
  <c r="J130" i="28"/>
  <c r="J131" i="28"/>
  <c r="J132" i="28"/>
  <c r="J133" i="28"/>
  <c r="J134" i="28"/>
  <c r="J135" i="28"/>
  <c r="J136" i="28"/>
  <c r="J137" i="28"/>
  <c r="J138" i="28"/>
  <c r="J139" i="28"/>
  <c r="J140" i="28"/>
  <c r="J141" i="28"/>
  <c r="J142" i="28"/>
  <c r="J143" i="28"/>
  <c r="J144" i="28"/>
  <c r="J145" i="28"/>
  <c r="J146" i="28"/>
  <c r="J147" i="28"/>
  <c r="J148" i="28"/>
  <c r="J149" i="28"/>
  <c r="J150" i="28"/>
  <c r="J151" i="28"/>
  <c r="J152" i="28"/>
  <c r="J153" i="28"/>
  <c r="J154" i="28"/>
  <c r="J155" i="28"/>
  <c r="J156" i="28"/>
  <c r="J157" i="28"/>
  <c r="J158" i="28"/>
  <c r="J159" i="28"/>
  <c r="J160" i="28"/>
  <c r="J161" i="28"/>
  <c r="J162" i="28"/>
  <c r="J163" i="28"/>
  <c r="J164" i="28"/>
  <c r="J165" i="28"/>
  <c r="J166" i="28"/>
  <c r="J167" i="28"/>
  <c r="J168" i="28"/>
  <c r="J169" i="28"/>
  <c r="J170" i="28"/>
  <c r="J171" i="28"/>
  <c r="J172" i="28"/>
  <c r="J173" i="28"/>
  <c r="J174" i="28"/>
  <c r="J175" i="28"/>
  <c r="J176" i="28"/>
  <c r="J177" i="28"/>
  <c r="J178" i="28"/>
  <c r="J179" i="28"/>
  <c r="J180" i="28"/>
  <c r="J181" i="28"/>
  <c r="J182" i="28"/>
  <c r="J183" i="28"/>
  <c r="J184" i="28"/>
  <c r="J185" i="28"/>
  <c r="J186" i="28"/>
  <c r="J187" i="28"/>
  <c r="J188" i="28"/>
  <c r="J189" i="28"/>
  <c r="J190" i="28"/>
  <c r="J191" i="28"/>
  <c r="J192" i="28"/>
  <c r="J193" i="28"/>
  <c r="J194" i="28"/>
  <c r="J195" i="28"/>
  <c r="J196" i="28"/>
  <c r="J197" i="28"/>
  <c r="J198" i="28"/>
  <c r="J199" i="28"/>
  <c r="J200" i="28"/>
  <c r="J201" i="28"/>
  <c r="J202" i="28"/>
  <c r="J203" i="28"/>
  <c r="J204" i="28"/>
  <c r="J205" i="28"/>
  <c r="J206" i="28"/>
  <c r="J207" i="28"/>
  <c r="J208" i="28"/>
  <c r="J209" i="28"/>
  <c r="J210" i="28"/>
  <c r="J211" i="28"/>
  <c r="J212" i="28"/>
  <c r="J213" i="28"/>
  <c r="J214" i="28"/>
  <c r="J215" i="28"/>
  <c r="J216" i="28"/>
  <c r="J217" i="28"/>
  <c r="J218" i="28"/>
  <c r="J219" i="28"/>
  <c r="J220" i="28"/>
  <c r="J221" i="28"/>
  <c r="J222" i="28"/>
  <c r="J223" i="28"/>
  <c r="J224" i="28"/>
  <c r="J225" i="28"/>
  <c r="J226" i="28"/>
  <c r="J227" i="28"/>
  <c r="J228" i="28"/>
  <c r="J229" i="28"/>
  <c r="J230" i="28"/>
  <c r="J231" i="28"/>
  <c r="J232" i="28"/>
  <c r="J233" i="28"/>
  <c r="J234" i="28"/>
  <c r="J235" i="28"/>
  <c r="J236" i="28"/>
  <c r="J237" i="28"/>
  <c r="J238" i="28"/>
  <c r="J239" i="28"/>
  <c r="J240" i="28"/>
  <c r="J241" i="28"/>
  <c r="J242" i="28"/>
  <c r="J243" i="28"/>
  <c r="J244" i="28"/>
  <c r="J245" i="28"/>
  <c r="J246" i="28"/>
  <c r="J247" i="28"/>
  <c r="J248" i="28"/>
  <c r="J249" i="28"/>
  <c r="J250" i="28"/>
  <c r="J251" i="28"/>
  <c r="J252" i="28"/>
  <c r="J253" i="28"/>
  <c r="J254" i="28"/>
  <c r="J255" i="28"/>
  <c r="J256" i="28"/>
  <c r="J257" i="28"/>
  <c r="J258" i="28"/>
  <c r="J259" i="28"/>
  <c r="J260" i="28"/>
  <c r="J261" i="28"/>
  <c r="J262" i="28"/>
  <c r="J263" i="28"/>
  <c r="J264" i="28"/>
  <c r="J265" i="28"/>
  <c r="J266" i="28"/>
  <c r="J267" i="28"/>
  <c r="J268" i="28"/>
  <c r="J269" i="28"/>
  <c r="J270" i="28"/>
  <c r="J271" i="28"/>
  <c r="J272" i="28"/>
  <c r="J273" i="28"/>
  <c r="J274" i="28"/>
  <c r="J275" i="28"/>
  <c r="J276" i="28"/>
  <c r="J277" i="28"/>
  <c r="J278" i="28"/>
  <c r="J279" i="28"/>
  <c r="J280" i="28"/>
  <c r="J281" i="28"/>
  <c r="J282" i="28"/>
  <c r="J283" i="28"/>
  <c r="J284" i="28"/>
  <c r="J285" i="28"/>
  <c r="J286" i="28"/>
  <c r="J287" i="28"/>
  <c r="J288" i="28"/>
  <c r="J289" i="28"/>
  <c r="J290" i="28"/>
  <c r="J291" i="28"/>
  <c r="J292" i="28"/>
  <c r="J293" i="28"/>
  <c r="J294" i="28"/>
  <c r="J295" i="28"/>
  <c r="J296" i="28"/>
  <c r="J297" i="28"/>
  <c r="J298" i="28"/>
  <c r="J299" i="28"/>
  <c r="J300" i="28"/>
  <c r="J301" i="28"/>
  <c r="J302" i="28"/>
  <c r="J303" i="28"/>
  <c r="J304" i="28"/>
  <c r="J305" i="28"/>
  <c r="J306" i="28"/>
  <c r="J307" i="28"/>
  <c r="J308" i="28"/>
  <c r="J309" i="28"/>
  <c r="J310" i="28"/>
  <c r="J311" i="28"/>
  <c r="J312" i="28"/>
  <c r="J313" i="28"/>
  <c r="J314" i="28"/>
  <c r="J315" i="28"/>
  <c r="J316" i="28"/>
  <c r="J317" i="28"/>
  <c r="J318" i="28"/>
  <c r="J319" i="28"/>
  <c r="J320" i="28"/>
  <c r="J321" i="28"/>
  <c r="J322" i="28"/>
  <c r="J323" i="28"/>
  <c r="J324" i="28"/>
  <c r="J325" i="28"/>
  <c r="J326" i="28"/>
  <c r="J327" i="28"/>
  <c r="J328" i="28"/>
  <c r="J329" i="28"/>
  <c r="J330" i="28"/>
  <c r="J331" i="28"/>
  <c r="J332" i="28"/>
  <c r="J333" i="28"/>
  <c r="J334" i="28"/>
  <c r="J335" i="28"/>
  <c r="J336" i="28"/>
  <c r="J337" i="28"/>
  <c r="J338" i="28"/>
  <c r="J339" i="28"/>
  <c r="J340" i="28"/>
  <c r="J341" i="28"/>
  <c r="J342" i="28"/>
  <c r="J343" i="28"/>
  <c r="J344" i="28"/>
  <c r="J345" i="28"/>
  <c r="J346" i="28"/>
  <c r="J347" i="28"/>
  <c r="J348" i="28"/>
  <c r="J349" i="28"/>
  <c r="J350" i="28"/>
  <c r="J351" i="28"/>
  <c r="J352" i="28"/>
  <c r="J353" i="28"/>
  <c r="J354" i="28"/>
  <c r="J355" i="28"/>
  <c r="J356" i="28"/>
  <c r="J357" i="28"/>
  <c r="J358" i="28"/>
  <c r="J359" i="28"/>
  <c r="J360" i="28"/>
  <c r="J361" i="28"/>
  <c r="J362" i="28"/>
  <c r="J363" i="28"/>
  <c r="J364" i="28"/>
  <c r="J365" i="28"/>
  <c r="J366" i="28"/>
  <c r="J367" i="28"/>
  <c r="J368" i="28"/>
  <c r="J369" i="28"/>
  <c r="J370" i="28"/>
  <c r="J371" i="28"/>
  <c r="J372" i="28"/>
  <c r="J373" i="28"/>
  <c r="J374" i="28"/>
  <c r="J375" i="28"/>
  <c r="J376" i="28"/>
  <c r="J377" i="28"/>
  <c r="J378" i="28"/>
  <c r="J379" i="28"/>
  <c r="J380" i="28"/>
  <c r="J381" i="28"/>
  <c r="J382" i="28"/>
  <c r="J383" i="28"/>
  <c r="J384" i="28"/>
  <c r="J385" i="28"/>
  <c r="J386" i="28"/>
  <c r="J387" i="28"/>
  <c r="J388" i="28"/>
  <c r="J389" i="28"/>
  <c r="J390" i="28"/>
  <c r="J391" i="28"/>
  <c r="J392" i="28"/>
  <c r="J393" i="28"/>
  <c r="J394" i="28"/>
  <c r="J395" i="28"/>
  <c r="J396" i="28"/>
  <c r="J397" i="28"/>
  <c r="J398" i="28"/>
  <c r="J399" i="28"/>
  <c r="J400" i="28"/>
  <c r="J401" i="28"/>
  <c r="J402" i="28"/>
  <c r="J403" i="28"/>
  <c r="J404" i="28"/>
  <c r="J405" i="28"/>
  <c r="J406" i="28"/>
  <c r="J407" i="28"/>
  <c r="J408" i="28"/>
  <c r="J409" i="28"/>
  <c r="J410" i="28"/>
  <c r="J411" i="28"/>
  <c r="J412" i="28"/>
  <c r="J413" i="28"/>
  <c r="J414" i="28"/>
  <c r="J415" i="28"/>
  <c r="J416" i="28"/>
  <c r="J417" i="28"/>
  <c r="J418" i="28"/>
  <c r="J419" i="28"/>
  <c r="J420" i="28"/>
  <c r="J421" i="28"/>
  <c r="J422" i="28"/>
  <c r="J423" i="28"/>
  <c r="J424" i="28"/>
  <c r="J425" i="28"/>
  <c r="J426" i="28"/>
  <c r="J427" i="28"/>
  <c r="J428" i="28"/>
  <c r="J429" i="28"/>
  <c r="J430" i="28"/>
  <c r="J431" i="28"/>
  <c r="J432" i="28"/>
  <c r="J433" i="28"/>
  <c r="J434" i="28"/>
  <c r="J435" i="28"/>
  <c r="J436" i="28"/>
  <c r="J437" i="28"/>
  <c r="J438" i="28"/>
  <c r="J439" i="28"/>
  <c r="J440" i="28"/>
  <c r="J441" i="28"/>
  <c r="J442" i="28"/>
  <c r="J443" i="28"/>
  <c r="J444" i="28"/>
  <c r="J445" i="28"/>
  <c r="J446" i="28"/>
  <c r="J447" i="28"/>
  <c r="J448" i="28"/>
  <c r="J449" i="28"/>
  <c r="J450" i="28"/>
  <c r="J451" i="28"/>
  <c r="J452" i="28"/>
  <c r="J453" i="28"/>
  <c r="J454" i="28"/>
  <c r="J455" i="28"/>
  <c r="J456" i="28"/>
  <c r="J457" i="28"/>
  <c r="J458" i="28"/>
  <c r="J459" i="28"/>
  <c r="J460" i="28"/>
  <c r="J461" i="28"/>
  <c r="J462" i="28"/>
  <c r="J463" i="28"/>
  <c r="J464" i="28"/>
  <c r="J465" i="28"/>
  <c r="J466" i="28"/>
  <c r="J467" i="28"/>
  <c r="J468" i="28"/>
  <c r="J469" i="28"/>
  <c r="J470" i="28"/>
  <c r="J471" i="28"/>
  <c r="J472" i="28"/>
  <c r="J473" i="28"/>
  <c r="J474" i="28"/>
  <c r="J475" i="28"/>
  <c r="J476" i="28"/>
  <c r="J477" i="28"/>
  <c r="J478" i="28"/>
  <c r="J479" i="28"/>
  <c r="J480" i="28"/>
  <c r="J481" i="28"/>
  <c r="J482" i="28"/>
  <c r="J483" i="28"/>
  <c r="J484" i="28"/>
  <c r="J485" i="28"/>
  <c r="J486" i="28"/>
  <c r="J487" i="28"/>
  <c r="J488" i="28"/>
  <c r="J489" i="28"/>
  <c r="J490" i="28"/>
  <c r="J491" i="28"/>
  <c r="J492" i="28"/>
  <c r="J493" i="28"/>
  <c r="J494" i="28"/>
  <c r="J495" i="28"/>
  <c r="J496" i="28"/>
  <c r="J497" i="28"/>
  <c r="J498" i="28"/>
  <c r="J499" i="28"/>
  <c r="J500" i="28"/>
  <c r="J501" i="28"/>
  <c r="J502" i="28"/>
  <c r="J503" i="28"/>
  <c r="J504" i="28"/>
  <c r="J505" i="28"/>
  <c r="J506" i="28"/>
  <c r="J507" i="28"/>
  <c r="J508" i="28"/>
  <c r="J509" i="28"/>
  <c r="J510" i="28"/>
  <c r="J511" i="28"/>
  <c r="J512" i="28"/>
  <c r="J513" i="28"/>
  <c r="J514" i="28"/>
  <c r="J515" i="28"/>
  <c r="J516" i="28"/>
  <c r="J517" i="28"/>
  <c r="J518" i="28"/>
  <c r="J519" i="28"/>
  <c r="J520" i="28"/>
  <c r="J521" i="28"/>
  <c r="J522" i="28"/>
  <c r="J523" i="28"/>
  <c r="J524" i="28"/>
  <c r="J525" i="28"/>
  <c r="J526" i="28"/>
  <c r="J527" i="28"/>
  <c r="J528" i="28"/>
  <c r="J529" i="28"/>
  <c r="J530" i="28"/>
  <c r="J531" i="28"/>
  <c r="J532" i="28"/>
  <c r="J533" i="28"/>
  <c r="J534" i="28"/>
  <c r="J535" i="28"/>
  <c r="J536" i="28"/>
  <c r="J537" i="28"/>
  <c r="J538" i="28"/>
  <c r="J539" i="28"/>
  <c r="J540" i="28"/>
  <c r="J541" i="28"/>
  <c r="J542" i="28"/>
  <c r="J543" i="28"/>
  <c r="J544" i="28"/>
  <c r="J545" i="28"/>
  <c r="J546" i="28"/>
  <c r="J547" i="28"/>
  <c r="J548" i="28"/>
  <c r="J549" i="28"/>
  <c r="J550" i="28"/>
  <c r="J551" i="28"/>
  <c r="J552" i="28"/>
  <c r="J553" i="28"/>
  <c r="J554" i="28"/>
  <c r="J555" i="28"/>
  <c r="J556" i="28"/>
  <c r="J557" i="28"/>
  <c r="J558" i="28"/>
  <c r="J559" i="28"/>
  <c r="J560" i="28"/>
  <c r="J561" i="28"/>
  <c r="J562" i="28"/>
  <c r="J563" i="28"/>
  <c r="J564" i="28"/>
  <c r="J565" i="28"/>
  <c r="J566" i="28"/>
  <c r="J567" i="28"/>
  <c r="J568" i="28"/>
  <c r="J569" i="28"/>
  <c r="J570" i="28"/>
  <c r="J571" i="28"/>
  <c r="J572" i="28"/>
  <c r="J573" i="28"/>
  <c r="J574" i="28"/>
  <c r="J575" i="28"/>
  <c r="J576" i="28"/>
  <c r="J577" i="28"/>
  <c r="J578" i="28"/>
  <c r="J579" i="28"/>
  <c r="J580" i="28"/>
  <c r="J581" i="28"/>
  <c r="J582" i="28"/>
  <c r="J583" i="28"/>
  <c r="J584" i="28"/>
  <c r="J585" i="28"/>
  <c r="J586" i="28"/>
  <c r="J587" i="28"/>
  <c r="J588" i="28"/>
  <c r="J589" i="28"/>
  <c r="J590" i="28"/>
  <c r="J591" i="28"/>
  <c r="J592" i="28"/>
  <c r="J593" i="28"/>
  <c r="J594" i="28"/>
  <c r="J595" i="28"/>
  <c r="J596" i="28"/>
  <c r="J597" i="28"/>
  <c r="J598" i="28"/>
  <c r="J599" i="28"/>
  <c r="J600" i="28"/>
  <c r="J601" i="28"/>
  <c r="J602" i="28"/>
  <c r="J603" i="28"/>
  <c r="J604" i="28"/>
  <c r="J605" i="28"/>
  <c r="J606" i="28"/>
  <c r="J607" i="28"/>
  <c r="J608" i="28"/>
  <c r="J609" i="28"/>
  <c r="J610" i="28"/>
  <c r="J611" i="28"/>
  <c r="J612" i="28"/>
  <c r="J613" i="28"/>
  <c r="J614" i="28"/>
  <c r="J615" i="28"/>
  <c r="J616" i="28"/>
  <c r="J617" i="28"/>
  <c r="J618" i="28"/>
  <c r="J619" i="28"/>
  <c r="J620" i="28"/>
  <c r="J621" i="28"/>
  <c r="J622" i="28"/>
  <c r="J623" i="28"/>
  <c r="J624" i="28"/>
  <c r="J625" i="28"/>
  <c r="J626" i="28"/>
  <c r="J627" i="28"/>
  <c r="J628" i="28"/>
  <c r="J629" i="28"/>
  <c r="J630" i="28"/>
  <c r="J631" i="28"/>
  <c r="J632" i="28"/>
  <c r="J633" i="28"/>
  <c r="J634" i="28"/>
  <c r="J635" i="28"/>
  <c r="J636" i="28"/>
  <c r="J637" i="28"/>
  <c r="J638" i="28"/>
  <c r="J639" i="28"/>
  <c r="J640" i="28"/>
  <c r="J641" i="28"/>
  <c r="J642" i="28"/>
  <c r="J643" i="28"/>
  <c r="J644" i="28"/>
  <c r="J645" i="28"/>
  <c r="J646" i="28"/>
  <c r="J647" i="28"/>
  <c r="J648" i="28"/>
  <c r="J649" i="28"/>
  <c r="J650" i="28"/>
  <c r="J651" i="28"/>
  <c r="J652" i="28"/>
  <c r="J653" i="28"/>
  <c r="J654" i="28"/>
  <c r="J655" i="28"/>
  <c r="J656" i="28"/>
  <c r="J657" i="28"/>
  <c r="J658" i="28"/>
  <c r="J659" i="28"/>
  <c r="J660" i="28"/>
  <c r="J661" i="28"/>
  <c r="J662" i="28"/>
  <c r="J663" i="28"/>
  <c r="J664" i="28"/>
  <c r="J665" i="28"/>
  <c r="J666" i="28"/>
  <c r="J667" i="28"/>
  <c r="J668" i="28"/>
  <c r="J669" i="28"/>
  <c r="J670" i="28"/>
  <c r="J671" i="28"/>
  <c r="J672" i="28"/>
  <c r="J673" i="28"/>
  <c r="J674" i="28"/>
  <c r="J675" i="28"/>
  <c r="J676" i="28"/>
  <c r="J677" i="28"/>
  <c r="J678" i="28"/>
  <c r="J679" i="28"/>
  <c r="J680" i="28"/>
  <c r="J681" i="28"/>
  <c r="J682" i="28"/>
  <c r="J683" i="28"/>
  <c r="J684" i="28"/>
  <c r="J685" i="28"/>
  <c r="J686" i="28"/>
  <c r="J687" i="28"/>
  <c r="J688" i="28"/>
  <c r="J689" i="28"/>
  <c r="J690" i="28"/>
  <c r="J691" i="28"/>
  <c r="J692" i="28"/>
  <c r="J693" i="28"/>
  <c r="J694" i="28"/>
  <c r="J695" i="28"/>
  <c r="J696" i="28"/>
  <c r="J697" i="28"/>
  <c r="J698" i="28"/>
  <c r="J699" i="28"/>
  <c r="J700" i="28"/>
  <c r="J701" i="28"/>
  <c r="J702" i="28"/>
  <c r="J703" i="28"/>
  <c r="J704" i="28"/>
  <c r="J705" i="28"/>
  <c r="J706" i="28"/>
  <c r="J707" i="28"/>
  <c r="J708" i="28"/>
  <c r="J709" i="28"/>
  <c r="J710" i="28"/>
  <c r="J711" i="28"/>
  <c r="J712" i="28"/>
  <c r="J713" i="28"/>
  <c r="J714" i="28"/>
  <c r="J715" i="28"/>
  <c r="J716" i="28"/>
  <c r="J717" i="28"/>
  <c r="J718" i="28"/>
  <c r="J719" i="28"/>
  <c r="J720" i="28"/>
  <c r="J721" i="28"/>
  <c r="J722" i="28"/>
  <c r="J723" i="28"/>
  <c r="J724" i="28"/>
  <c r="J725" i="28"/>
  <c r="J726" i="28"/>
  <c r="J727" i="28"/>
  <c r="J728" i="28"/>
  <c r="J729" i="28"/>
  <c r="J730" i="28"/>
  <c r="J731" i="28"/>
  <c r="J732" i="28"/>
  <c r="J733" i="28"/>
  <c r="J734" i="28"/>
  <c r="J735" i="28"/>
  <c r="J736" i="28"/>
  <c r="J737" i="28"/>
  <c r="J738" i="28"/>
  <c r="J739" i="28"/>
  <c r="J740" i="28"/>
  <c r="J741" i="28"/>
  <c r="J742" i="28"/>
  <c r="J743" i="28"/>
  <c r="J744" i="28"/>
  <c r="J745" i="28"/>
  <c r="J746" i="28"/>
  <c r="J747" i="28"/>
  <c r="J748" i="28"/>
  <c r="J749" i="28"/>
  <c r="J750" i="28"/>
  <c r="J751" i="28"/>
  <c r="J752" i="28"/>
  <c r="J753" i="28"/>
  <c r="J754" i="28"/>
  <c r="J755" i="28"/>
  <c r="J756" i="28"/>
  <c r="J757" i="28"/>
  <c r="J758" i="28"/>
  <c r="J759" i="28"/>
  <c r="J760" i="28"/>
  <c r="J761" i="28"/>
  <c r="J762" i="28"/>
  <c r="J763" i="28"/>
  <c r="J764" i="28"/>
  <c r="J765" i="28"/>
  <c r="J766" i="28"/>
  <c r="J767" i="28"/>
  <c r="J768" i="28"/>
  <c r="J769" i="28"/>
  <c r="J770" i="28"/>
  <c r="J771" i="28"/>
  <c r="J772" i="28"/>
  <c r="J773" i="28"/>
  <c r="J774" i="28"/>
  <c r="J775" i="28"/>
  <c r="J776" i="28"/>
  <c r="J777" i="28"/>
  <c r="J778" i="28"/>
  <c r="J779" i="28"/>
  <c r="J780" i="28"/>
  <c r="J781" i="28"/>
  <c r="J782" i="28"/>
  <c r="J783" i="28"/>
  <c r="J784" i="28"/>
  <c r="J785" i="28"/>
  <c r="J786" i="28"/>
  <c r="J787" i="28"/>
  <c r="J788" i="28"/>
  <c r="J789" i="28"/>
  <c r="J790" i="28"/>
  <c r="J791" i="28"/>
  <c r="J792" i="28"/>
  <c r="J793" i="28"/>
  <c r="J794" i="28"/>
  <c r="J795" i="28"/>
  <c r="J796" i="28"/>
  <c r="J797" i="28"/>
  <c r="J798" i="28"/>
  <c r="J799" i="28"/>
  <c r="J800" i="28"/>
  <c r="J801" i="28"/>
  <c r="J802" i="28"/>
  <c r="J803" i="28"/>
  <c r="J804" i="28"/>
  <c r="J805" i="28"/>
  <c r="J806" i="28"/>
  <c r="J807" i="28"/>
  <c r="J808" i="28"/>
  <c r="J809" i="28"/>
  <c r="J810" i="28"/>
  <c r="J811" i="28"/>
  <c r="J812" i="28"/>
  <c r="J813" i="28"/>
  <c r="J814" i="28"/>
  <c r="J815" i="28"/>
  <c r="J816" i="28"/>
  <c r="J817" i="28"/>
  <c r="J818" i="28"/>
  <c r="J819" i="28"/>
  <c r="J820" i="28"/>
  <c r="J821" i="28"/>
  <c r="J822" i="28"/>
  <c r="J823" i="28"/>
  <c r="J824" i="28"/>
  <c r="J825" i="28"/>
  <c r="J826" i="28"/>
  <c r="J827" i="28"/>
  <c r="J828" i="28"/>
  <c r="J829" i="28"/>
  <c r="J830" i="28"/>
  <c r="J831" i="28"/>
  <c r="J832" i="28"/>
  <c r="J833" i="28"/>
  <c r="J834" i="28"/>
  <c r="J835" i="28"/>
  <c r="J836" i="28"/>
  <c r="J837" i="28"/>
  <c r="J838" i="28"/>
  <c r="J839" i="28"/>
  <c r="J840" i="28"/>
  <c r="J841" i="28"/>
  <c r="J842" i="28"/>
  <c r="J843" i="28"/>
  <c r="J844" i="28"/>
  <c r="J845" i="28"/>
  <c r="J846" i="28"/>
  <c r="J847" i="28"/>
  <c r="J848" i="28"/>
  <c r="J849" i="28"/>
  <c r="J850" i="28"/>
  <c r="J851" i="28"/>
  <c r="J852" i="28"/>
  <c r="J853" i="28"/>
  <c r="J854" i="28"/>
  <c r="J855" i="28"/>
  <c r="J856" i="28"/>
  <c r="J857" i="28"/>
  <c r="J858" i="28"/>
  <c r="J859" i="28"/>
  <c r="J860" i="28"/>
  <c r="J861" i="28"/>
  <c r="J862" i="28"/>
  <c r="J863" i="28"/>
  <c r="J864" i="28"/>
  <c r="J865" i="28"/>
  <c r="J866" i="28"/>
  <c r="J867" i="28"/>
  <c r="J868" i="28"/>
  <c r="J869" i="28"/>
  <c r="J870" i="28"/>
  <c r="J871" i="28"/>
  <c r="J872" i="28"/>
  <c r="J873" i="28"/>
  <c r="J874" i="28"/>
  <c r="J875" i="28"/>
  <c r="J876" i="28"/>
  <c r="J877" i="28"/>
  <c r="J878" i="28"/>
  <c r="J879" i="28"/>
  <c r="J880" i="28"/>
  <c r="J881" i="28"/>
  <c r="J882" i="28"/>
  <c r="J883" i="28"/>
  <c r="J884" i="28"/>
  <c r="J885" i="28"/>
  <c r="J886" i="28"/>
  <c r="J887" i="28"/>
  <c r="J888" i="28"/>
  <c r="J889" i="28"/>
  <c r="J890" i="28"/>
  <c r="J891" i="28"/>
  <c r="J892" i="28"/>
  <c r="J893" i="28"/>
  <c r="J894" i="28"/>
  <c r="J895" i="28"/>
  <c r="J896" i="28"/>
  <c r="J897" i="28"/>
  <c r="J898" i="28"/>
  <c r="J899" i="28"/>
  <c r="J900" i="28"/>
  <c r="J901" i="28"/>
  <c r="J902" i="28"/>
  <c r="J903" i="28"/>
  <c r="J904" i="28"/>
  <c r="J905" i="28"/>
  <c r="J906" i="28"/>
  <c r="J907" i="28"/>
  <c r="J908" i="28"/>
  <c r="J909" i="28"/>
  <c r="J910" i="28"/>
  <c r="J911" i="28"/>
  <c r="J912" i="28"/>
  <c r="J913" i="28"/>
  <c r="J914" i="28"/>
  <c r="J915" i="28"/>
  <c r="J916" i="28"/>
  <c r="J917" i="28"/>
  <c r="J918" i="28"/>
  <c r="J919" i="28"/>
  <c r="J920" i="28"/>
  <c r="J921" i="28"/>
  <c r="J922" i="28"/>
  <c r="J923" i="28"/>
  <c r="J924" i="28"/>
  <c r="J925" i="28"/>
  <c r="J926" i="28"/>
  <c r="J927" i="28"/>
  <c r="J928" i="28"/>
  <c r="J929" i="28"/>
  <c r="J930" i="28"/>
  <c r="J931" i="28"/>
  <c r="J932" i="28"/>
  <c r="J933" i="28"/>
  <c r="J934" i="28"/>
  <c r="J935" i="28"/>
  <c r="J936" i="28"/>
  <c r="J937" i="28"/>
  <c r="J938" i="28"/>
  <c r="J939" i="28"/>
  <c r="J940" i="28"/>
  <c r="J941" i="28"/>
  <c r="J942" i="28"/>
  <c r="J943" i="28"/>
  <c r="J944" i="28"/>
  <c r="J945" i="28"/>
  <c r="J946" i="28"/>
  <c r="J947" i="28"/>
  <c r="J948" i="28"/>
  <c r="J949" i="28"/>
  <c r="J950" i="28"/>
  <c r="J951" i="28"/>
  <c r="J952" i="28"/>
  <c r="J953" i="28"/>
  <c r="J954" i="28"/>
  <c r="J955" i="28"/>
  <c r="J956" i="28"/>
  <c r="J957" i="28"/>
  <c r="J958" i="28"/>
  <c r="J959" i="28"/>
  <c r="J960" i="28"/>
  <c r="J961" i="28"/>
  <c r="J962" i="28"/>
  <c r="J963" i="28"/>
  <c r="J964" i="28"/>
  <c r="J965" i="28"/>
  <c r="J966" i="28"/>
  <c r="J967" i="28"/>
  <c r="J968" i="28"/>
  <c r="J969" i="28"/>
  <c r="J970" i="28"/>
  <c r="J971" i="28"/>
  <c r="J972" i="28"/>
  <c r="J973" i="28"/>
  <c r="J974" i="28"/>
  <c r="J975" i="28"/>
  <c r="J976" i="28"/>
  <c r="J977" i="28"/>
  <c r="J978" i="28"/>
  <c r="J979" i="28"/>
  <c r="J980" i="28"/>
  <c r="J981" i="28"/>
  <c r="J982" i="28"/>
  <c r="J983" i="28"/>
  <c r="J984" i="28"/>
  <c r="J985" i="28"/>
  <c r="J986" i="28"/>
  <c r="J987" i="28"/>
  <c r="J988" i="28"/>
  <c r="J989" i="28"/>
  <c r="J990" i="28"/>
  <c r="J991" i="28"/>
  <c r="J992" i="28"/>
  <c r="J993" i="28"/>
  <c r="J994" i="28"/>
  <c r="J995" i="28"/>
  <c r="J996" i="28"/>
  <c r="J997" i="28"/>
  <c r="J998" i="28"/>
  <c r="J999" i="28"/>
  <c r="J1000" i="28"/>
  <c r="J1001" i="28"/>
  <c r="J1002" i="28"/>
  <c r="J1003" i="28"/>
  <c r="J1004" i="28"/>
  <c r="J1005" i="28"/>
  <c r="J1006" i="28"/>
  <c r="J1007" i="28"/>
  <c r="J1008" i="28"/>
  <c r="J1009" i="28"/>
  <c r="J1010" i="28"/>
  <c r="J1011" i="28"/>
  <c r="J1012" i="28"/>
  <c r="J1013" i="28"/>
  <c r="J1014" i="28"/>
  <c r="J1015" i="28"/>
  <c r="J1016" i="28"/>
  <c r="J1017" i="28"/>
  <c r="J1018" i="28"/>
  <c r="J1019" i="28"/>
  <c r="J1020" i="28"/>
  <c r="J1021" i="28"/>
  <c r="J1022" i="28"/>
  <c r="J1023" i="28"/>
  <c r="J1024" i="28"/>
  <c r="J1025" i="28"/>
  <c r="J1026" i="28"/>
  <c r="J1027" i="28"/>
  <c r="J1028" i="28"/>
  <c r="J1029" i="28"/>
  <c r="J1030" i="28"/>
  <c r="J1031" i="28"/>
  <c r="J1032" i="28"/>
  <c r="J1033" i="28"/>
  <c r="J1034" i="28"/>
  <c r="J1035" i="28"/>
  <c r="J1036" i="28"/>
  <c r="J1037" i="28"/>
  <c r="J1038" i="28"/>
  <c r="J1039" i="28"/>
  <c r="J1040" i="28"/>
  <c r="J1041" i="28"/>
  <c r="J1042" i="28"/>
  <c r="J1043" i="28"/>
  <c r="J1044" i="28"/>
  <c r="J1045" i="28"/>
  <c r="J1046" i="28"/>
  <c r="J1047" i="28"/>
  <c r="J1048" i="28"/>
  <c r="J1049" i="28"/>
  <c r="J1050" i="28"/>
  <c r="J1051" i="28"/>
  <c r="J1052" i="28"/>
  <c r="J1053" i="28"/>
  <c r="J1054" i="28"/>
  <c r="J1055" i="28"/>
  <c r="J1056" i="28"/>
  <c r="J1057" i="28"/>
  <c r="J1058" i="28"/>
  <c r="J1059" i="28"/>
  <c r="J1060" i="28"/>
  <c r="J1061" i="28"/>
  <c r="J1062" i="28"/>
  <c r="J1063" i="28"/>
  <c r="J1064" i="28"/>
  <c r="J1065" i="28"/>
  <c r="J1066" i="28"/>
  <c r="J1067" i="28"/>
  <c r="J1068" i="28"/>
  <c r="J1069" i="28"/>
  <c r="J1070" i="28"/>
  <c r="J1071" i="28"/>
  <c r="J1072" i="28"/>
  <c r="J1073" i="28"/>
  <c r="J1074" i="28"/>
  <c r="J1075" i="28"/>
  <c r="J1076" i="28"/>
  <c r="J1077" i="28"/>
  <c r="J1078" i="28"/>
  <c r="J1079" i="28"/>
  <c r="J1080" i="28"/>
  <c r="J1081" i="28"/>
  <c r="J1082" i="28"/>
  <c r="J1083" i="28"/>
  <c r="J1084" i="28"/>
  <c r="J1085" i="28"/>
  <c r="J1086" i="28"/>
  <c r="J1087" i="28"/>
  <c r="J1088" i="28"/>
  <c r="J1089" i="28"/>
  <c r="J1090" i="28"/>
  <c r="J1091" i="28"/>
  <c r="J1092" i="28"/>
  <c r="J1093" i="28"/>
  <c r="J1094" i="28"/>
  <c r="J1095" i="28"/>
  <c r="J1096" i="28"/>
  <c r="J1097" i="28"/>
  <c r="J1098" i="28"/>
  <c r="J1099" i="28"/>
  <c r="J1100" i="28"/>
  <c r="J1101" i="28"/>
  <c r="J1102" i="28"/>
  <c r="J1103" i="28"/>
  <c r="J1104" i="28"/>
  <c r="J1105" i="28"/>
  <c r="J1106" i="28"/>
  <c r="J1107" i="28"/>
  <c r="J1108" i="28"/>
  <c r="J1109" i="28"/>
  <c r="J1110" i="28"/>
  <c r="J1111" i="28"/>
  <c r="J1112" i="28"/>
  <c r="J1113" i="28"/>
  <c r="J1114" i="28"/>
  <c r="J1115" i="28"/>
  <c r="J1116" i="28"/>
  <c r="J1117" i="28"/>
  <c r="J1118" i="28"/>
  <c r="J1119" i="28"/>
  <c r="J1120" i="28"/>
  <c r="J1121" i="28"/>
  <c r="J1122" i="28"/>
  <c r="J1123" i="28"/>
  <c r="J1124" i="28"/>
  <c r="J1125" i="28"/>
  <c r="J1126" i="28"/>
  <c r="J1127" i="28"/>
  <c r="J1128" i="28"/>
  <c r="J1129" i="28"/>
  <c r="J1130" i="28"/>
  <c r="J1131" i="28"/>
  <c r="J1132" i="28"/>
  <c r="J1133" i="28"/>
  <c r="J1134" i="28"/>
  <c r="J1135" i="28"/>
  <c r="J1136" i="28"/>
  <c r="J1137" i="28"/>
  <c r="J1138" i="28"/>
  <c r="J1139" i="28"/>
  <c r="J1140" i="28"/>
  <c r="J1141" i="28"/>
  <c r="J1142" i="28"/>
  <c r="J1143" i="28"/>
  <c r="J1144" i="28"/>
  <c r="J1145" i="28"/>
  <c r="J1146" i="28"/>
  <c r="J1147" i="28"/>
  <c r="J1148" i="28"/>
  <c r="J1149" i="28"/>
  <c r="J1150" i="28"/>
  <c r="J1151" i="28"/>
  <c r="J1152" i="28"/>
  <c r="J1153" i="28"/>
  <c r="J1154" i="28"/>
  <c r="J1155" i="28"/>
  <c r="J1156" i="28"/>
  <c r="J1157" i="28"/>
  <c r="J1158" i="28"/>
  <c r="J1159" i="28"/>
  <c r="J1160" i="28"/>
  <c r="J1161" i="28"/>
  <c r="J1162" i="28"/>
  <c r="J1163" i="28"/>
  <c r="J1164" i="28"/>
  <c r="J1165" i="28"/>
  <c r="J1166" i="28"/>
  <c r="J1167" i="28"/>
  <c r="J1168" i="28"/>
  <c r="J1169" i="28"/>
  <c r="J1170" i="28"/>
  <c r="J1171" i="28"/>
  <c r="J1172" i="28"/>
  <c r="J1173" i="28"/>
  <c r="J1174" i="28"/>
  <c r="J1175" i="28"/>
  <c r="J1176" i="28"/>
  <c r="J1177" i="28"/>
  <c r="J1178" i="28"/>
  <c r="J1179" i="28"/>
  <c r="J1180" i="28"/>
  <c r="J1181" i="28"/>
  <c r="J1182" i="28"/>
  <c r="J1183" i="28"/>
  <c r="J1184" i="28"/>
  <c r="J1185" i="28"/>
  <c r="J1186" i="28"/>
  <c r="J1187" i="28"/>
  <c r="J1188" i="28"/>
  <c r="J1189" i="28"/>
  <c r="J1190" i="28"/>
  <c r="J1191" i="28"/>
  <c r="J1192" i="28"/>
  <c r="J1193" i="28"/>
  <c r="J1194" i="28"/>
  <c r="J1195" i="28"/>
  <c r="J1196" i="28"/>
  <c r="J1197" i="28"/>
  <c r="J1198" i="28"/>
  <c r="J1199" i="28"/>
  <c r="J1200" i="28"/>
  <c r="J1201" i="28"/>
  <c r="J1202" i="28"/>
  <c r="J1203" i="28"/>
  <c r="J1204" i="28"/>
  <c r="J1205" i="28"/>
  <c r="J1206" i="28"/>
  <c r="J1207" i="28"/>
  <c r="J1208" i="28"/>
  <c r="J1209" i="28"/>
  <c r="J1210" i="28"/>
  <c r="J1211" i="28"/>
  <c r="J1212" i="28"/>
  <c r="J1213" i="28"/>
  <c r="J1214" i="28"/>
  <c r="J1215" i="28"/>
  <c r="J1216" i="28"/>
  <c r="J1217" i="28"/>
  <c r="J1218" i="28"/>
  <c r="J1219" i="28"/>
  <c r="J1220" i="28"/>
  <c r="J1221" i="28"/>
  <c r="J1222" i="28"/>
  <c r="J1223" i="28"/>
  <c r="J1224" i="28"/>
  <c r="J1225" i="28"/>
  <c r="J1226" i="28"/>
  <c r="J1227" i="28"/>
  <c r="J1228" i="28"/>
  <c r="J1229" i="28"/>
  <c r="J1230" i="28"/>
  <c r="J1231" i="28"/>
  <c r="J1232" i="28"/>
  <c r="J1233" i="28"/>
  <c r="J1234" i="28"/>
  <c r="J1235" i="28"/>
  <c r="J1236" i="28"/>
  <c r="J1237" i="28"/>
  <c r="J1238" i="28"/>
  <c r="J1239" i="28"/>
  <c r="J1240" i="28"/>
  <c r="J1241" i="28"/>
  <c r="J1242" i="28"/>
  <c r="J1243" i="28"/>
  <c r="J1244" i="28"/>
  <c r="J1245" i="28"/>
  <c r="J1246" i="28"/>
  <c r="J1247" i="28"/>
  <c r="J1248" i="28"/>
  <c r="J1249" i="28"/>
  <c r="J1250" i="28"/>
  <c r="J1251" i="28"/>
  <c r="J1252" i="28"/>
  <c r="J1253" i="28"/>
  <c r="J1254" i="28"/>
  <c r="J1255" i="28"/>
  <c r="J1256" i="28"/>
  <c r="J1257" i="28"/>
  <c r="J1258" i="28"/>
  <c r="J1259" i="28"/>
  <c r="J1260" i="28"/>
  <c r="J1261" i="28"/>
  <c r="J1262" i="28"/>
  <c r="J1263" i="28"/>
  <c r="J1264" i="28"/>
  <c r="J1265" i="28"/>
  <c r="J1266" i="28"/>
  <c r="J1267" i="28"/>
  <c r="J1268" i="28"/>
  <c r="J1269" i="28"/>
  <c r="J1270" i="28"/>
  <c r="J1271" i="28"/>
  <c r="J1272" i="28"/>
  <c r="J1273" i="28"/>
  <c r="J1274" i="28"/>
  <c r="J1275" i="28"/>
  <c r="J1276" i="28"/>
  <c r="J1277" i="28"/>
  <c r="J1278" i="28"/>
  <c r="J1279" i="28"/>
  <c r="J1280" i="28"/>
  <c r="J1281" i="28"/>
  <c r="J1282" i="28"/>
  <c r="J1283" i="28"/>
  <c r="J1284" i="28"/>
  <c r="J1285" i="28"/>
  <c r="J1286" i="28"/>
  <c r="J1287" i="28"/>
  <c r="J1288" i="28"/>
  <c r="J1289" i="28"/>
  <c r="J1290" i="28"/>
  <c r="J1291" i="28"/>
  <c r="J1292" i="28"/>
  <c r="J1293" i="28"/>
  <c r="J1294" i="28"/>
  <c r="J1295" i="28"/>
  <c r="J1296" i="28"/>
  <c r="J1297" i="28"/>
  <c r="J1298" i="28"/>
  <c r="J1299" i="28"/>
  <c r="J1300" i="28"/>
  <c r="J1301" i="28"/>
  <c r="J1302" i="28"/>
  <c r="J1303" i="28"/>
  <c r="J1304" i="28"/>
  <c r="J1305" i="28"/>
  <c r="J1306" i="28"/>
  <c r="J1307" i="28"/>
  <c r="J1308" i="28"/>
  <c r="J1309" i="28"/>
  <c r="J1310" i="28"/>
  <c r="J1311" i="28"/>
  <c r="J1312" i="28"/>
  <c r="J1313" i="28"/>
  <c r="J1314" i="28"/>
  <c r="J1315" i="28"/>
  <c r="J1316" i="28"/>
  <c r="J1317" i="28"/>
  <c r="J1318" i="28"/>
  <c r="J1319" i="28"/>
  <c r="J1320" i="28"/>
  <c r="J1321" i="28"/>
  <c r="J1322" i="28"/>
  <c r="J1323" i="28"/>
  <c r="J1324" i="28"/>
  <c r="J1325" i="28"/>
  <c r="J1326" i="28"/>
  <c r="J1327" i="28"/>
  <c r="J1328" i="28"/>
  <c r="J1329" i="28"/>
  <c r="J1330" i="28"/>
  <c r="J1331" i="28"/>
  <c r="J1332" i="28"/>
  <c r="J1333" i="28"/>
  <c r="J1334" i="28"/>
  <c r="J1335" i="28"/>
  <c r="J1336" i="28"/>
  <c r="J1337" i="28"/>
  <c r="J1338" i="28"/>
  <c r="J1339" i="28"/>
  <c r="J1340" i="28"/>
  <c r="J1341" i="28"/>
  <c r="J1342" i="28"/>
  <c r="J1343" i="28"/>
  <c r="J1344" i="28"/>
  <c r="J1345" i="28"/>
  <c r="J1346" i="28"/>
  <c r="J1347" i="28"/>
  <c r="J1348" i="28"/>
  <c r="J1349" i="28"/>
  <c r="J1350" i="28"/>
  <c r="J1351" i="28"/>
  <c r="J1352" i="28"/>
  <c r="J1353" i="28"/>
  <c r="J1354" i="28"/>
  <c r="J1355" i="28"/>
  <c r="J1356" i="28"/>
  <c r="J1357" i="28"/>
  <c r="J1358" i="28"/>
  <c r="J1359" i="28"/>
  <c r="J1360" i="28"/>
  <c r="J1361" i="28"/>
  <c r="J1362" i="28"/>
  <c r="J1363" i="28"/>
  <c r="J1364" i="28"/>
  <c r="J1365" i="28"/>
  <c r="J1366" i="28"/>
  <c r="J1367" i="28"/>
  <c r="J1368" i="28"/>
  <c r="J1369" i="28"/>
  <c r="J1370" i="28"/>
  <c r="J1371" i="28"/>
  <c r="J1372" i="28"/>
  <c r="J1373" i="28"/>
  <c r="J1374" i="28"/>
  <c r="J1375" i="28"/>
  <c r="J1376" i="28"/>
  <c r="J1377" i="28"/>
  <c r="J1378" i="28"/>
  <c r="J1379" i="28"/>
  <c r="J1380" i="28"/>
  <c r="J1381" i="28"/>
  <c r="J1382" i="28"/>
  <c r="J1383" i="28"/>
  <c r="J1384" i="28"/>
  <c r="J1385" i="28"/>
  <c r="J1386" i="28"/>
  <c r="J1387" i="28"/>
  <c r="J1388" i="28"/>
  <c r="J1389" i="28"/>
  <c r="J1390" i="28"/>
  <c r="J1391" i="28"/>
  <c r="J1392" i="28"/>
  <c r="J1393" i="28"/>
  <c r="J1394" i="28"/>
  <c r="J1395" i="28"/>
  <c r="J1396" i="28"/>
  <c r="J1397" i="28"/>
  <c r="J1398" i="28"/>
  <c r="J1399" i="28"/>
  <c r="J1400" i="28"/>
  <c r="J1401" i="28"/>
  <c r="J1402" i="28"/>
  <c r="J1403" i="28"/>
  <c r="J1404" i="28"/>
  <c r="J1405" i="28"/>
  <c r="J1406" i="28"/>
  <c r="J1407" i="28"/>
  <c r="J1408" i="28"/>
  <c r="J1409" i="28"/>
  <c r="J1410" i="28"/>
  <c r="J1411" i="28"/>
  <c r="J1412" i="28"/>
  <c r="J1413" i="28"/>
  <c r="J1414" i="28"/>
  <c r="J1415" i="28"/>
  <c r="J1416" i="28"/>
  <c r="J1417" i="28"/>
  <c r="J1418" i="28"/>
  <c r="J1419" i="28"/>
  <c r="J1420" i="28"/>
  <c r="J1421" i="28"/>
  <c r="J1422" i="28"/>
  <c r="J1423" i="28"/>
  <c r="J1424" i="28"/>
  <c r="J1425" i="28"/>
  <c r="J1426" i="28"/>
  <c r="J1427" i="28"/>
  <c r="J1428" i="28"/>
  <c r="J1429" i="28"/>
  <c r="J1430" i="28"/>
  <c r="J1431" i="28"/>
  <c r="J1432" i="28"/>
  <c r="J1433" i="28"/>
  <c r="J1434" i="28"/>
  <c r="J1435" i="28"/>
  <c r="J1436" i="28"/>
  <c r="J1437" i="28"/>
  <c r="J1438" i="28"/>
  <c r="J1439" i="28"/>
  <c r="J1440" i="28"/>
  <c r="J1441" i="28"/>
  <c r="J1442" i="28"/>
  <c r="J1443" i="28"/>
  <c r="J1444" i="28"/>
  <c r="J1445" i="28"/>
  <c r="J1446" i="28"/>
  <c r="J1447" i="28"/>
  <c r="J1448" i="28"/>
  <c r="J1449" i="28"/>
  <c r="J1450" i="28"/>
  <c r="J1451" i="28"/>
  <c r="J1452" i="28"/>
  <c r="J1453" i="28"/>
  <c r="J1454" i="28"/>
  <c r="J1455" i="28"/>
  <c r="J1456" i="28"/>
  <c r="J1457" i="28"/>
  <c r="J1458" i="28"/>
  <c r="J1459" i="28"/>
  <c r="J1460" i="28"/>
  <c r="J1461" i="28"/>
  <c r="J1462" i="28"/>
  <c r="J1463" i="28"/>
  <c r="J1464" i="28"/>
  <c r="J1465" i="28"/>
  <c r="J1466" i="28"/>
  <c r="J1467" i="28"/>
  <c r="J1468" i="28"/>
  <c r="J1469" i="28"/>
  <c r="J1470" i="28"/>
  <c r="J1471" i="28"/>
  <c r="J1472" i="28"/>
  <c r="J1473" i="28"/>
  <c r="J1474" i="28"/>
  <c r="J1475" i="28"/>
  <c r="J1476" i="28"/>
  <c r="J1477" i="28"/>
  <c r="J1478" i="28"/>
  <c r="J1479" i="28"/>
  <c r="J1480" i="28"/>
  <c r="J1481" i="28"/>
  <c r="J1482" i="28"/>
  <c r="J1483" i="28"/>
  <c r="J1484" i="28"/>
  <c r="J1485" i="28"/>
  <c r="J1486" i="28"/>
  <c r="J1487" i="28"/>
  <c r="J1488" i="28"/>
  <c r="J1489" i="28"/>
  <c r="J1490" i="28"/>
  <c r="J1491" i="28"/>
  <c r="J1492" i="28"/>
  <c r="J1493" i="28"/>
  <c r="J1494" i="28"/>
  <c r="J1495" i="28"/>
  <c r="J1496" i="28"/>
  <c r="J1497" i="28"/>
  <c r="J1498" i="28"/>
  <c r="J1499" i="28"/>
  <c r="J1500" i="28"/>
  <c r="J1501" i="28"/>
  <c r="J1502" i="28"/>
  <c r="J1503" i="28"/>
  <c r="J1504" i="28"/>
  <c r="J1505" i="28"/>
  <c r="J1506" i="28"/>
  <c r="J1507" i="28"/>
  <c r="J1508" i="28"/>
  <c r="J1509" i="28"/>
  <c r="J1510" i="28"/>
  <c r="J1511" i="28"/>
  <c r="J1512" i="28"/>
  <c r="J1513" i="28"/>
  <c r="J1514" i="28"/>
  <c r="J1515" i="28"/>
  <c r="J1516" i="28"/>
  <c r="J1517" i="28"/>
  <c r="J1518" i="28"/>
  <c r="J1519" i="28"/>
  <c r="J1520" i="28"/>
  <c r="J1521" i="28"/>
  <c r="J1522" i="28"/>
  <c r="J1523" i="28"/>
  <c r="J1524" i="28"/>
  <c r="J1525" i="28"/>
  <c r="J1526" i="28"/>
  <c r="J1527" i="28"/>
  <c r="J1528" i="28"/>
  <c r="J1529" i="28"/>
  <c r="J1530" i="28"/>
  <c r="J1531" i="28"/>
  <c r="J1532" i="28"/>
  <c r="J1533" i="28"/>
  <c r="J1534" i="28"/>
  <c r="J1535" i="28"/>
  <c r="J1536" i="28"/>
  <c r="J1537" i="28"/>
  <c r="J1538" i="28"/>
  <c r="J1539" i="28"/>
  <c r="J1540" i="28"/>
  <c r="J1541" i="28"/>
  <c r="J1542" i="28"/>
  <c r="J1543" i="28"/>
  <c r="J1544" i="28"/>
  <c r="J1545" i="28"/>
  <c r="J1546" i="28"/>
  <c r="J1547" i="28"/>
  <c r="J1548" i="28"/>
  <c r="J1549" i="28"/>
  <c r="J1550" i="28"/>
  <c r="J1551" i="28"/>
  <c r="J1552" i="28"/>
  <c r="J1553" i="28"/>
  <c r="J1554" i="28"/>
  <c r="J1555" i="28"/>
  <c r="J1556" i="28"/>
  <c r="J1557" i="28"/>
  <c r="J1558" i="28"/>
  <c r="J1559" i="28"/>
  <c r="J1560" i="28"/>
  <c r="J1561" i="28"/>
  <c r="J1562" i="28"/>
  <c r="J1563" i="28"/>
  <c r="J1564" i="28"/>
  <c r="J1565" i="28"/>
  <c r="J1566" i="28"/>
  <c r="J1567" i="28"/>
  <c r="J1568" i="28"/>
  <c r="J1569" i="28"/>
  <c r="J1570" i="28"/>
  <c r="J1571" i="28"/>
  <c r="J1572" i="28"/>
  <c r="J1573" i="28"/>
  <c r="J1574" i="28"/>
  <c r="J1575" i="28"/>
  <c r="J1576" i="28"/>
  <c r="J1577" i="28"/>
  <c r="J1578" i="28"/>
  <c r="J1579" i="28"/>
  <c r="J1580" i="28"/>
  <c r="J1581" i="28"/>
  <c r="J1582" i="28"/>
  <c r="J1583" i="28"/>
  <c r="J1584" i="28"/>
  <c r="J1585" i="28"/>
  <c r="J1586" i="28"/>
  <c r="J1587" i="28"/>
  <c r="J1588" i="28"/>
  <c r="J1589" i="28"/>
  <c r="J1590" i="28"/>
  <c r="J1591" i="28"/>
  <c r="J1592" i="28"/>
  <c r="J1593" i="28"/>
  <c r="J1594" i="28"/>
  <c r="J1595" i="28"/>
  <c r="J1596" i="28"/>
  <c r="J1597" i="28"/>
  <c r="J1598" i="28"/>
  <c r="J1599" i="28"/>
  <c r="J1600" i="28"/>
  <c r="J1601" i="28"/>
  <c r="J1602" i="28"/>
  <c r="J1603" i="28"/>
  <c r="J1604" i="28"/>
  <c r="J1605" i="28"/>
  <c r="J1606" i="28"/>
  <c r="J1607" i="28"/>
  <c r="J1608" i="28"/>
  <c r="J1609" i="28"/>
  <c r="J1610" i="28"/>
  <c r="J1611" i="28"/>
  <c r="J1612" i="28"/>
  <c r="J1613" i="28"/>
  <c r="J1614" i="28"/>
  <c r="J1615" i="28"/>
  <c r="J1616" i="28"/>
  <c r="J1617" i="28"/>
  <c r="J1618" i="28"/>
  <c r="J1619" i="28"/>
  <c r="J1620" i="28"/>
  <c r="J1621" i="28"/>
  <c r="J1622" i="28"/>
  <c r="J1623" i="28"/>
  <c r="J1624" i="28"/>
  <c r="J1625" i="28"/>
  <c r="J1626" i="28"/>
  <c r="J1627" i="28"/>
  <c r="J1628" i="28"/>
  <c r="J1629" i="28"/>
  <c r="J1630" i="28"/>
  <c r="J1631" i="28"/>
  <c r="J1632" i="28"/>
  <c r="J1633" i="28"/>
  <c r="J1634" i="28"/>
  <c r="J1635" i="28"/>
  <c r="J1636" i="28"/>
  <c r="J1637" i="28"/>
  <c r="J1638" i="28"/>
  <c r="J1639" i="28"/>
  <c r="J1640" i="28"/>
  <c r="J1641" i="28"/>
  <c r="J1642" i="28"/>
  <c r="J1643" i="28"/>
  <c r="J1644" i="28"/>
  <c r="J1645" i="28"/>
  <c r="J1646" i="28"/>
  <c r="J1647" i="28"/>
  <c r="J1648" i="28"/>
  <c r="J1649" i="28"/>
  <c r="J1650" i="28"/>
  <c r="J1651" i="28"/>
  <c r="J1652" i="28"/>
  <c r="J1653" i="28"/>
  <c r="J1654" i="28"/>
  <c r="J1655" i="28"/>
  <c r="J1656" i="28"/>
  <c r="J1657" i="28"/>
  <c r="J1658" i="28"/>
  <c r="J1659" i="28"/>
  <c r="J1660" i="28"/>
  <c r="J1661" i="28"/>
  <c r="J1662" i="28"/>
  <c r="J1663" i="28"/>
  <c r="J1664" i="28"/>
  <c r="J1665" i="28"/>
  <c r="J1666" i="28"/>
  <c r="J1667" i="28"/>
  <c r="J1668" i="28"/>
  <c r="J1669" i="28"/>
  <c r="J1670" i="28"/>
  <c r="J1671" i="28"/>
  <c r="J1672" i="28"/>
  <c r="J1673" i="28"/>
  <c r="J1674" i="28"/>
  <c r="J1675" i="28"/>
  <c r="J1676" i="28"/>
  <c r="J1677" i="28"/>
  <c r="J1678" i="28"/>
  <c r="J1679" i="28"/>
  <c r="J1680" i="28"/>
  <c r="J1681" i="28"/>
  <c r="J1682" i="28"/>
  <c r="J1683" i="28"/>
  <c r="J1684" i="28"/>
  <c r="J1685" i="28"/>
  <c r="J1686" i="28"/>
  <c r="J1687" i="28"/>
  <c r="J1688" i="28"/>
  <c r="J1689" i="28"/>
  <c r="J1690" i="28"/>
  <c r="J1691" i="28"/>
  <c r="J1692" i="28"/>
  <c r="J1693" i="28"/>
  <c r="J1694" i="28"/>
  <c r="J1695" i="28"/>
  <c r="J1696" i="28"/>
  <c r="J1697" i="28"/>
  <c r="J1698" i="28"/>
  <c r="J1699" i="28"/>
  <c r="J1700" i="28"/>
  <c r="J1701" i="28"/>
  <c r="J1702" i="28"/>
  <c r="J1703" i="28"/>
  <c r="J1704" i="28"/>
  <c r="J1705" i="28"/>
  <c r="J1706" i="28"/>
  <c r="J1707" i="28"/>
  <c r="J1708" i="28"/>
  <c r="J1709" i="28"/>
  <c r="J1710" i="28"/>
  <c r="J1711" i="28"/>
  <c r="J1712" i="28"/>
  <c r="J1713" i="28"/>
  <c r="J1714" i="28"/>
  <c r="J1715" i="28"/>
  <c r="J1716" i="28"/>
  <c r="J1717" i="28"/>
  <c r="J1718" i="28"/>
  <c r="J1719" i="28"/>
  <c r="J1720" i="28"/>
  <c r="J1721" i="28"/>
  <c r="J1722" i="28"/>
  <c r="J1723" i="28"/>
  <c r="J1724" i="28"/>
  <c r="J1725" i="28"/>
  <c r="J1726" i="28"/>
  <c r="J1727" i="28"/>
  <c r="J1728" i="28"/>
  <c r="J1729" i="28"/>
  <c r="J1730" i="28"/>
  <c r="J1731" i="28"/>
  <c r="J1732" i="28"/>
  <c r="J1733" i="28"/>
  <c r="J1734" i="28"/>
  <c r="J1735" i="28"/>
  <c r="J1736" i="28"/>
  <c r="J1737" i="28"/>
  <c r="J1738" i="28"/>
  <c r="J1739" i="28"/>
  <c r="J1740" i="28"/>
  <c r="J1741" i="28"/>
  <c r="J1742" i="28"/>
  <c r="J1743" i="28"/>
  <c r="J1744" i="28"/>
  <c r="J1745" i="28"/>
  <c r="J1746" i="28"/>
  <c r="J1747" i="28"/>
  <c r="J1748" i="28"/>
  <c r="J1749" i="28"/>
  <c r="J1750" i="28"/>
  <c r="J1751" i="28"/>
  <c r="J1752" i="28"/>
  <c r="J1753" i="28"/>
  <c r="J1754" i="28"/>
  <c r="J1755" i="28"/>
  <c r="J1756" i="28"/>
  <c r="J1757" i="28"/>
  <c r="J1758" i="28"/>
  <c r="J1759" i="28"/>
  <c r="J1760" i="28"/>
  <c r="J1761" i="28"/>
  <c r="J1762" i="28"/>
  <c r="J1763" i="28"/>
  <c r="J1764" i="28"/>
  <c r="J1765" i="28"/>
  <c r="J1766" i="28"/>
  <c r="J1767" i="28"/>
  <c r="J1768" i="28"/>
  <c r="J1769" i="28"/>
  <c r="J1770" i="28"/>
  <c r="J1771" i="28"/>
  <c r="J1772" i="28"/>
  <c r="J1773" i="28"/>
  <c r="J1774" i="28"/>
  <c r="J1775" i="28"/>
  <c r="J1776" i="28"/>
  <c r="J1777" i="28"/>
  <c r="J1778" i="28"/>
  <c r="J1779" i="28"/>
  <c r="J1780" i="28"/>
  <c r="J1781" i="28"/>
  <c r="J1782" i="28"/>
  <c r="J1783" i="28"/>
  <c r="J1784" i="28"/>
  <c r="J1785" i="28"/>
  <c r="J1786" i="28"/>
  <c r="J1787" i="28"/>
  <c r="J1788" i="28"/>
  <c r="J1789" i="28"/>
  <c r="J1790" i="28"/>
  <c r="J1791" i="28"/>
  <c r="J1792" i="28"/>
  <c r="J1793" i="28"/>
  <c r="J1794" i="28"/>
  <c r="J1795" i="28"/>
  <c r="J1796" i="28"/>
  <c r="J1797" i="28"/>
  <c r="J1798" i="28"/>
  <c r="J1799" i="28"/>
  <c r="J1800" i="28"/>
  <c r="J1801" i="28"/>
  <c r="J1802" i="28"/>
  <c r="J1803" i="28"/>
  <c r="J1804" i="28"/>
  <c r="J1805" i="28"/>
  <c r="J1806" i="28"/>
  <c r="J1807" i="28"/>
  <c r="J1808" i="28"/>
  <c r="J1809" i="28"/>
  <c r="J1810" i="28"/>
  <c r="J1811" i="28"/>
  <c r="J1812" i="28"/>
  <c r="J1813" i="28"/>
  <c r="J1814" i="28"/>
  <c r="J1815" i="28"/>
  <c r="J1816" i="28"/>
  <c r="J1817" i="28"/>
  <c r="J1818" i="28"/>
  <c r="J1819" i="28"/>
  <c r="J1820" i="28"/>
  <c r="J1821" i="28"/>
  <c r="J1822" i="28"/>
  <c r="J1823" i="28"/>
  <c r="J1824" i="28"/>
  <c r="J1825" i="28"/>
  <c r="J1826" i="28"/>
  <c r="J1827" i="28"/>
  <c r="J1828" i="28"/>
  <c r="J1829" i="28"/>
  <c r="J1830" i="28"/>
  <c r="J1831" i="28"/>
  <c r="J1832" i="28"/>
  <c r="J1833" i="28"/>
  <c r="J1834" i="28"/>
  <c r="J1835" i="28"/>
  <c r="J1836" i="28"/>
  <c r="J1837" i="28"/>
  <c r="J1838" i="28"/>
  <c r="J1839" i="28"/>
  <c r="J1840" i="28"/>
  <c r="J1841" i="28"/>
  <c r="J1842" i="28"/>
  <c r="J1843" i="28"/>
  <c r="J1844" i="28"/>
  <c r="J1845" i="28"/>
  <c r="J1846" i="28"/>
  <c r="J1847" i="28"/>
  <c r="J1848" i="28"/>
  <c r="J1849" i="28"/>
  <c r="J1850" i="28"/>
  <c r="J1851" i="28"/>
  <c r="J1852" i="28"/>
  <c r="J1853" i="28"/>
  <c r="J1854" i="28"/>
  <c r="J1855" i="28"/>
  <c r="J1856" i="28"/>
  <c r="J1857" i="28"/>
  <c r="J1858" i="28"/>
  <c r="J1859" i="28"/>
  <c r="J1860" i="28"/>
  <c r="J1861" i="28"/>
  <c r="J1862" i="28"/>
  <c r="J1863" i="28"/>
  <c r="J1864" i="28"/>
  <c r="J1865" i="28"/>
  <c r="J1866" i="28"/>
  <c r="J1867" i="28"/>
  <c r="J1868" i="28"/>
  <c r="J1869" i="28"/>
  <c r="J1870" i="28"/>
  <c r="J1871" i="28"/>
  <c r="J1872" i="28"/>
  <c r="J1873" i="28"/>
  <c r="J1874" i="28"/>
  <c r="J1875" i="28"/>
  <c r="J1876" i="28"/>
  <c r="J1877" i="28"/>
  <c r="J1878" i="28"/>
  <c r="J1879" i="28"/>
  <c r="J1880" i="28"/>
  <c r="J1881" i="28"/>
  <c r="J1882" i="28"/>
  <c r="J1883" i="28"/>
  <c r="J1884" i="28"/>
  <c r="J1885" i="28"/>
  <c r="J1886" i="28"/>
  <c r="J1887" i="28"/>
  <c r="J1888" i="28"/>
  <c r="J1889" i="28"/>
  <c r="J1890" i="28"/>
  <c r="J1891" i="28"/>
  <c r="J1892" i="28"/>
  <c r="J1893" i="28"/>
  <c r="J1894" i="28"/>
  <c r="J1895" i="28"/>
  <c r="J1896" i="28"/>
  <c r="J1897" i="28"/>
  <c r="J1898" i="28"/>
  <c r="J1899" i="28"/>
  <c r="J1900" i="28"/>
  <c r="J1901" i="28"/>
  <c r="J1902" i="28"/>
  <c r="J1903" i="28"/>
  <c r="J1904" i="28"/>
  <c r="J1905" i="28"/>
  <c r="J1906" i="28"/>
  <c r="J1907" i="28"/>
  <c r="J1908" i="28"/>
  <c r="J1909" i="28"/>
  <c r="J1910" i="28"/>
  <c r="J1911" i="28"/>
  <c r="J1912" i="28"/>
  <c r="J1913" i="28"/>
  <c r="J1914" i="28"/>
  <c r="J1915" i="28"/>
  <c r="J1916" i="28"/>
  <c r="J1917" i="28"/>
  <c r="J1918" i="28"/>
  <c r="J1919" i="28"/>
  <c r="J1920" i="28"/>
  <c r="J1921" i="28"/>
  <c r="J1922" i="28"/>
  <c r="J1923" i="28"/>
  <c r="J1924" i="28"/>
  <c r="J1925" i="28"/>
  <c r="J1926" i="28"/>
  <c r="J1927" i="28"/>
  <c r="J1928" i="28"/>
  <c r="J1929" i="28"/>
  <c r="J1930" i="28"/>
  <c r="J1931" i="28"/>
  <c r="J1932" i="28"/>
  <c r="J1933" i="28"/>
  <c r="J1934" i="28"/>
  <c r="J1935" i="28"/>
  <c r="J1936" i="28"/>
  <c r="J1937" i="28"/>
  <c r="J1938" i="28"/>
  <c r="J1939" i="28"/>
  <c r="J1940" i="28"/>
  <c r="J1941" i="28"/>
  <c r="J1942" i="28"/>
  <c r="J1943" i="28"/>
  <c r="J1944" i="28"/>
  <c r="J1945" i="28"/>
  <c r="J1946" i="28"/>
  <c r="J1947" i="28"/>
  <c r="J1948" i="28"/>
  <c r="J1949" i="28"/>
  <c r="J1950" i="28"/>
  <c r="J1951" i="28"/>
  <c r="J1952" i="28"/>
  <c r="J1953" i="28"/>
  <c r="J1954" i="28"/>
  <c r="J1955" i="28"/>
  <c r="J1956" i="28"/>
  <c r="J1957" i="28"/>
  <c r="J1958" i="28"/>
  <c r="J1959" i="28"/>
  <c r="J1960" i="28"/>
  <c r="J1961" i="28"/>
  <c r="J1962" i="28"/>
  <c r="J1963" i="28"/>
  <c r="J1964" i="28"/>
  <c r="J1965" i="28"/>
  <c r="J1966" i="28"/>
  <c r="J1967" i="28"/>
  <c r="J1968" i="28"/>
  <c r="J1969" i="28"/>
  <c r="J1970" i="28"/>
  <c r="J1971" i="28"/>
  <c r="J1972" i="28"/>
  <c r="J1973" i="28"/>
  <c r="J1974" i="28"/>
  <c r="J1975" i="28"/>
  <c r="J1976" i="28"/>
  <c r="J1977" i="28"/>
  <c r="J1978" i="28"/>
  <c r="J1979" i="28"/>
  <c r="J1980" i="28"/>
  <c r="J1981" i="28"/>
  <c r="J1982" i="28"/>
  <c r="J1983" i="28"/>
  <c r="J1984" i="28"/>
  <c r="J1985" i="28"/>
  <c r="J1986" i="28"/>
  <c r="J1987" i="28"/>
  <c r="J1988" i="28"/>
  <c r="J1989" i="28"/>
  <c r="J1990" i="28"/>
  <c r="J1991" i="28"/>
  <c r="J1992" i="28"/>
  <c r="J1993" i="28"/>
  <c r="J1994" i="28"/>
  <c r="J1995" i="28"/>
  <c r="J1996" i="28"/>
  <c r="J1997" i="28"/>
  <c r="J1998" i="28"/>
  <c r="J1999" i="28"/>
  <c r="J2000" i="28"/>
  <c r="J2001" i="28"/>
  <c r="J2002" i="28"/>
  <c r="J2003" i="28"/>
  <c r="J2004" i="28"/>
  <c r="J2005" i="28"/>
  <c r="J2006" i="28"/>
  <c r="J2007" i="28"/>
  <c r="J2008" i="28"/>
  <c r="J2009" i="28"/>
  <c r="J2010" i="28"/>
  <c r="J2011" i="28"/>
  <c r="J2012" i="28"/>
  <c r="J2013" i="28"/>
  <c r="J2014" i="28"/>
  <c r="J2015" i="28"/>
  <c r="J2016" i="28"/>
  <c r="J2017" i="28"/>
  <c r="J2018" i="28"/>
  <c r="J2019" i="28"/>
  <c r="J2020" i="28"/>
  <c r="J2021" i="28"/>
  <c r="J2022" i="28"/>
  <c r="J2023" i="28"/>
  <c r="J2024" i="28"/>
  <c r="J2025" i="28"/>
  <c r="J2026" i="28"/>
  <c r="J2027" i="28"/>
  <c r="J2028" i="28"/>
  <c r="J2029" i="28"/>
  <c r="J2030" i="28"/>
  <c r="J2031" i="28"/>
  <c r="J2032" i="28"/>
  <c r="J2033" i="28"/>
  <c r="J2034" i="28"/>
  <c r="J2035" i="28"/>
  <c r="J2036" i="28"/>
  <c r="J2037" i="28"/>
  <c r="J2038" i="28"/>
  <c r="J2039" i="28"/>
  <c r="J2040" i="28"/>
  <c r="J2041" i="28"/>
  <c r="J2042" i="28"/>
  <c r="J2043" i="28"/>
  <c r="J2044" i="28"/>
  <c r="J2045" i="28"/>
  <c r="J2046" i="28"/>
  <c r="J2047" i="28"/>
  <c r="J2048" i="28"/>
  <c r="J2049" i="28"/>
  <c r="J2050" i="28"/>
  <c r="J2051" i="28"/>
  <c r="J2052" i="28"/>
  <c r="J2053" i="28"/>
  <c r="J2054" i="28"/>
  <c r="J2055" i="28"/>
  <c r="J2056" i="28"/>
  <c r="J2057" i="28"/>
  <c r="J2058" i="28"/>
  <c r="J2059" i="28"/>
  <c r="J2060" i="28"/>
  <c r="J2061" i="28"/>
  <c r="J2062" i="28"/>
  <c r="J2063" i="28"/>
  <c r="J2064" i="28"/>
  <c r="J2065" i="28"/>
  <c r="J2066" i="28"/>
  <c r="J2067" i="28"/>
  <c r="J2068" i="28"/>
  <c r="J2069" i="28"/>
  <c r="J2070" i="28"/>
  <c r="J2071" i="28"/>
  <c r="J2072" i="28"/>
  <c r="J2073" i="28"/>
  <c r="J2074" i="28"/>
  <c r="J2075" i="28"/>
  <c r="J2076" i="28"/>
  <c r="J2077" i="28"/>
  <c r="J2078" i="28"/>
  <c r="J2079" i="28"/>
  <c r="J2080" i="28"/>
  <c r="J2081" i="28"/>
  <c r="J2082" i="28"/>
  <c r="J2083" i="28"/>
  <c r="J2084" i="28"/>
  <c r="J2085" i="28"/>
  <c r="J2086" i="28"/>
  <c r="J2087" i="28"/>
  <c r="J2088" i="28"/>
  <c r="J2089" i="28"/>
  <c r="J2090" i="28"/>
  <c r="J2091" i="28"/>
  <c r="J2092" i="28"/>
  <c r="J2093" i="28"/>
  <c r="J2094" i="28"/>
  <c r="J2095" i="28"/>
  <c r="J2096" i="28"/>
  <c r="J2097" i="28"/>
  <c r="J2098" i="28"/>
  <c r="J2099" i="28"/>
  <c r="J2100" i="28"/>
  <c r="J2101" i="28"/>
  <c r="J2102" i="28"/>
  <c r="J2103" i="28"/>
  <c r="J2104" i="28"/>
  <c r="J2105" i="28"/>
  <c r="J2106" i="28"/>
  <c r="J2107" i="28"/>
  <c r="J2108" i="28"/>
  <c r="J2109" i="28"/>
  <c r="J2110" i="28"/>
  <c r="J2111" i="28"/>
  <c r="J2112" i="28"/>
  <c r="J2113" i="28"/>
  <c r="J2114" i="28"/>
  <c r="J2115" i="28"/>
  <c r="J2116" i="28"/>
  <c r="J2117" i="28"/>
  <c r="J2118" i="28"/>
  <c r="J2119" i="28"/>
  <c r="J2120" i="28"/>
  <c r="J2121" i="28"/>
  <c r="J2122" i="28"/>
  <c r="J2123" i="28"/>
  <c r="J2124" i="28"/>
  <c r="J2125" i="28"/>
  <c r="J2126" i="28"/>
  <c r="J2127" i="28"/>
  <c r="J2128" i="28"/>
  <c r="J2129" i="28"/>
  <c r="J2130" i="28"/>
  <c r="J2131" i="28"/>
  <c r="J2132" i="28"/>
  <c r="J2133" i="28"/>
  <c r="J2134" i="28"/>
  <c r="J2135" i="28"/>
  <c r="J2136" i="28"/>
  <c r="J2137" i="28"/>
  <c r="J2138" i="28"/>
  <c r="J2139" i="28"/>
  <c r="J2140" i="28"/>
  <c r="J2141" i="28"/>
  <c r="J2142" i="28"/>
  <c r="J2143" i="28"/>
  <c r="J2144" i="28"/>
  <c r="J2145" i="28"/>
  <c r="J2146" i="28"/>
  <c r="J2147" i="28"/>
  <c r="J2148" i="28"/>
  <c r="J2149" i="28"/>
  <c r="J2150" i="28"/>
  <c r="J2151" i="28"/>
  <c r="J2152" i="28"/>
  <c r="J2153" i="28"/>
  <c r="J2154" i="28"/>
  <c r="J2155" i="28"/>
  <c r="J2156" i="28"/>
  <c r="H2" i="28"/>
  <c r="H3" i="28"/>
  <c r="H4" i="28"/>
  <c r="H5" i="28"/>
  <c r="H6" i="28"/>
  <c r="H7" i="28"/>
  <c r="H8" i="28"/>
  <c r="H9" i="28"/>
  <c r="H10" i="28"/>
  <c r="H11" i="28"/>
  <c r="H12" i="28"/>
  <c r="H13" i="28"/>
  <c r="H14" i="28"/>
  <c r="H15" i="28"/>
  <c r="H16" i="28"/>
  <c r="H17" i="28"/>
  <c r="H18" i="28"/>
  <c r="H19" i="28"/>
  <c r="H20" i="28"/>
  <c r="H21" i="28"/>
  <c r="H22" i="28"/>
  <c r="H23" i="28"/>
  <c r="H24" i="28"/>
  <c r="H25" i="28"/>
  <c r="H26" i="28"/>
  <c r="H27" i="28"/>
  <c r="H28" i="28"/>
  <c r="H29" i="28"/>
  <c r="H30" i="28"/>
  <c r="H31" i="28"/>
  <c r="H32" i="28"/>
  <c r="H33" i="28"/>
  <c r="H34" i="28"/>
  <c r="H35" i="28"/>
  <c r="H36" i="28"/>
  <c r="H37" i="28"/>
  <c r="H38" i="28"/>
  <c r="H39" i="28"/>
  <c r="H40" i="28"/>
  <c r="H41" i="28"/>
  <c r="H42" i="28"/>
  <c r="H43" i="28"/>
  <c r="H44" i="28"/>
  <c r="H45" i="28"/>
  <c r="H46" i="28"/>
  <c r="H47" i="28"/>
  <c r="H48" i="28"/>
  <c r="H49" i="28"/>
  <c r="H50" i="28"/>
  <c r="H51" i="28"/>
  <c r="H52" i="28"/>
  <c r="H53" i="28"/>
  <c r="H54" i="28"/>
  <c r="H55" i="28"/>
  <c r="H56" i="28"/>
  <c r="H57" i="28"/>
  <c r="H58" i="28"/>
  <c r="H59" i="28"/>
  <c r="H60" i="28"/>
  <c r="H61" i="28"/>
  <c r="H62" i="28"/>
  <c r="H63" i="28"/>
  <c r="H64" i="28"/>
  <c r="H65" i="28"/>
  <c r="H66" i="28"/>
  <c r="H67" i="28"/>
  <c r="H68" i="28"/>
  <c r="H69" i="28"/>
  <c r="H70" i="28"/>
  <c r="H71" i="28"/>
  <c r="H72" i="28"/>
  <c r="H73" i="28"/>
  <c r="H74" i="28"/>
  <c r="H75" i="28"/>
  <c r="H76" i="28"/>
  <c r="H77" i="28"/>
  <c r="H78" i="28"/>
  <c r="H79" i="28"/>
  <c r="H80" i="28"/>
  <c r="H81" i="28"/>
  <c r="H82" i="28"/>
  <c r="H83" i="28"/>
  <c r="H84" i="28"/>
  <c r="H85" i="28"/>
  <c r="H86" i="28"/>
  <c r="H87" i="28"/>
  <c r="H88" i="28"/>
  <c r="H89" i="28"/>
  <c r="H90" i="28"/>
  <c r="H91" i="28"/>
  <c r="H92" i="28"/>
  <c r="H93" i="28"/>
  <c r="H94" i="28"/>
  <c r="H95" i="28"/>
  <c r="H96" i="28"/>
  <c r="H97" i="28"/>
  <c r="H98" i="28"/>
  <c r="H99" i="28"/>
  <c r="H100" i="28"/>
  <c r="H101" i="28"/>
  <c r="H102" i="28"/>
  <c r="H103" i="28"/>
  <c r="H104" i="28"/>
  <c r="H105" i="28"/>
  <c r="H106" i="28"/>
  <c r="H107" i="28"/>
  <c r="H108" i="28"/>
  <c r="H109" i="28"/>
  <c r="H110" i="28"/>
  <c r="H111" i="28"/>
  <c r="H112" i="28"/>
  <c r="H113" i="28"/>
  <c r="H114" i="28"/>
  <c r="H115" i="28"/>
  <c r="H116" i="28"/>
  <c r="H117" i="28"/>
  <c r="H118" i="28"/>
  <c r="H119" i="28"/>
  <c r="H120" i="28"/>
  <c r="H121" i="28"/>
  <c r="H122" i="28"/>
  <c r="H123" i="28"/>
  <c r="H124" i="28"/>
  <c r="H125" i="28"/>
  <c r="H126" i="28"/>
  <c r="H127" i="28"/>
  <c r="H128" i="28"/>
  <c r="H129" i="28"/>
  <c r="H130" i="28"/>
  <c r="H131" i="28"/>
  <c r="H132" i="28"/>
  <c r="H133" i="28"/>
  <c r="H134" i="28"/>
  <c r="H135" i="28"/>
  <c r="H136" i="28"/>
  <c r="H137" i="28"/>
  <c r="H138" i="28"/>
  <c r="H139" i="28"/>
  <c r="H140" i="28"/>
  <c r="H141" i="28"/>
  <c r="H142" i="28"/>
  <c r="H143" i="28"/>
  <c r="H144" i="28"/>
  <c r="H145" i="28"/>
  <c r="H146" i="28"/>
  <c r="H147" i="28"/>
  <c r="H148" i="28"/>
  <c r="H149" i="28"/>
  <c r="H150" i="28"/>
  <c r="H151" i="28"/>
  <c r="H152" i="28"/>
  <c r="H153" i="28"/>
  <c r="H154" i="28"/>
  <c r="H155" i="28"/>
  <c r="H156" i="28"/>
  <c r="H157" i="28"/>
  <c r="H158" i="28"/>
  <c r="H159" i="28"/>
  <c r="H160" i="28"/>
  <c r="H161" i="28"/>
  <c r="H162" i="28"/>
  <c r="H163" i="28"/>
  <c r="H164" i="28"/>
  <c r="H165" i="28"/>
  <c r="H166" i="28"/>
  <c r="H167" i="28"/>
  <c r="H168" i="28"/>
  <c r="H169" i="28"/>
  <c r="H170" i="28"/>
  <c r="H171" i="28"/>
  <c r="H172" i="28"/>
  <c r="H173" i="28"/>
  <c r="H174" i="28"/>
  <c r="H175" i="28"/>
  <c r="H176" i="28"/>
  <c r="H177" i="28"/>
  <c r="H178" i="28"/>
  <c r="H179" i="28"/>
  <c r="H180" i="28"/>
  <c r="H181" i="28"/>
  <c r="H182" i="28"/>
  <c r="H183" i="28"/>
  <c r="H184" i="28"/>
  <c r="H185" i="28"/>
  <c r="H186" i="28"/>
  <c r="H187" i="28"/>
  <c r="H188" i="28"/>
  <c r="H189" i="28"/>
  <c r="H190" i="28"/>
  <c r="H191" i="28"/>
  <c r="H192" i="28"/>
  <c r="H193" i="28"/>
  <c r="H194" i="28"/>
  <c r="H195" i="28"/>
  <c r="H196" i="28"/>
  <c r="H197" i="28"/>
  <c r="H198" i="28"/>
  <c r="H199" i="28"/>
  <c r="H200" i="28"/>
  <c r="H201" i="28"/>
  <c r="H202" i="28"/>
  <c r="H203" i="28"/>
  <c r="H204" i="28"/>
  <c r="H205" i="28"/>
  <c r="H206" i="28"/>
  <c r="H207" i="28"/>
  <c r="H208" i="28"/>
  <c r="H209" i="28"/>
  <c r="H210" i="28"/>
  <c r="H211" i="28"/>
  <c r="H212" i="28"/>
  <c r="H213" i="28"/>
  <c r="H214" i="28"/>
  <c r="H215" i="28"/>
  <c r="H216" i="28"/>
  <c r="H217" i="28"/>
  <c r="H218" i="28"/>
  <c r="H219" i="28"/>
  <c r="H220" i="28"/>
  <c r="H221" i="28"/>
  <c r="H222" i="28"/>
  <c r="H223" i="28"/>
  <c r="H224" i="28"/>
  <c r="H225" i="28"/>
  <c r="H226" i="28"/>
  <c r="H227" i="28"/>
  <c r="H228" i="28"/>
  <c r="H229" i="28"/>
  <c r="H230" i="28"/>
  <c r="H231" i="28"/>
  <c r="H232" i="28"/>
  <c r="H233" i="28"/>
  <c r="H234" i="28"/>
  <c r="H235" i="28"/>
  <c r="H236" i="28"/>
  <c r="H237" i="28"/>
  <c r="H238" i="28"/>
  <c r="H239" i="28"/>
  <c r="H240" i="28"/>
  <c r="H241" i="28"/>
  <c r="H242" i="28"/>
  <c r="H243" i="28"/>
  <c r="H244" i="28"/>
  <c r="H245" i="28"/>
  <c r="H246" i="28"/>
  <c r="H247" i="28"/>
  <c r="H248" i="28"/>
  <c r="H249" i="28"/>
  <c r="H250" i="28"/>
  <c r="H251" i="28"/>
  <c r="H252" i="28"/>
  <c r="H253" i="28"/>
  <c r="H254" i="28"/>
  <c r="H255" i="28"/>
  <c r="H256" i="28"/>
  <c r="H257" i="28"/>
  <c r="H258" i="28"/>
  <c r="H259" i="28"/>
  <c r="H260" i="28"/>
  <c r="H261" i="28"/>
  <c r="H262" i="28"/>
  <c r="H263" i="28"/>
  <c r="H264" i="28"/>
  <c r="H265" i="28"/>
  <c r="H266" i="28"/>
  <c r="H267" i="28"/>
  <c r="H268" i="28"/>
  <c r="H269" i="28"/>
  <c r="H270" i="28"/>
  <c r="H271" i="28"/>
  <c r="H272" i="28"/>
  <c r="H273" i="28"/>
  <c r="H274" i="28"/>
  <c r="H275" i="28"/>
  <c r="H276" i="28"/>
  <c r="H277" i="28"/>
  <c r="H278" i="28"/>
  <c r="H279" i="28"/>
  <c r="H280" i="28"/>
  <c r="H281" i="28"/>
  <c r="H282" i="28"/>
  <c r="H283" i="28"/>
  <c r="H284" i="28"/>
  <c r="H285" i="28"/>
  <c r="H286" i="28"/>
  <c r="H287" i="28"/>
  <c r="H288" i="28"/>
  <c r="H289" i="28"/>
  <c r="H290" i="28"/>
  <c r="H291" i="28"/>
  <c r="H292" i="28"/>
  <c r="H293" i="28"/>
  <c r="H294" i="28"/>
  <c r="H295" i="28"/>
  <c r="H296" i="28"/>
  <c r="H297" i="28"/>
  <c r="H298" i="28"/>
  <c r="H299" i="28"/>
  <c r="H300" i="28"/>
  <c r="H301" i="28"/>
  <c r="H302" i="28"/>
  <c r="H303" i="28"/>
  <c r="H304" i="28"/>
  <c r="H305" i="28"/>
  <c r="H306" i="28"/>
  <c r="H307" i="28"/>
  <c r="H308" i="28"/>
  <c r="H309" i="28"/>
  <c r="H310" i="28"/>
  <c r="H311" i="28"/>
  <c r="H312" i="28"/>
  <c r="H313" i="28"/>
  <c r="H314" i="28"/>
  <c r="H315" i="28"/>
  <c r="H316" i="28"/>
  <c r="H317" i="28"/>
  <c r="H318" i="28"/>
  <c r="H319" i="28"/>
  <c r="H320" i="28"/>
  <c r="H321" i="28"/>
  <c r="H322" i="28"/>
  <c r="H323" i="28"/>
  <c r="H324" i="28"/>
  <c r="H325" i="28"/>
  <c r="H326" i="28"/>
  <c r="H327" i="28"/>
  <c r="H328" i="28"/>
  <c r="H329" i="28"/>
  <c r="H330" i="28"/>
  <c r="H331" i="28"/>
  <c r="H332" i="28"/>
  <c r="H333" i="28"/>
  <c r="H334" i="28"/>
  <c r="H335" i="28"/>
  <c r="H336" i="28"/>
  <c r="H337" i="28"/>
  <c r="H338" i="28"/>
  <c r="H339" i="28"/>
  <c r="H340" i="28"/>
  <c r="H341" i="28"/>
  <c r="H342" i="28"/>
  <c r="H343" i="28"/>
  <c r="H344" i="28"/>
  <c r="H345" i="28"/>
  <c r="H346" i="28"/>
  <c r="H347" i="28"/>
  <c r="H348" i="28"/>
  <c r="H349" i="28"/>
  <c r="H350" i="28"/>
  <c r="H351" i="28"/>
  <c r="H352" i="28"/>
  <c r="H353" i="28"/>
  <c r="H354" i="28"/>
  <c r="H355" i="28"/>
  <c r="H356" i="28"/>
  <c r="H357" i="28"/>
  <c r="H358" i="28"/>
  <c r="H359" i="28"/>
  <c r="H360" i="28"/>
  <c r="H361" i="28"/>
  <c r="H362" i="28"/>
  <c r="H363" i="28"/>
  <c r="H364" i="28"/>
  <c r="H365" i="28"/>
  <c r="H366" i="28"/>
  <c r="H367" i="28"/>
  <c r="H368" i="28"/>
  <c r="H369" i="28"/>
  <c r="H370" i="28"/>
  <c r="H371" i="28"/>
  <c r="H372" i="28"/>
  <c r="H373" i="28"/>
  <c r="H374" i="28"/>
  <c r="H375" i="28"/>
  <c r="H376" i="28"/>
  <c r="H377" i="28"/>
  <c r="H378" i="28"/>
  <c r="H379" i="28"/>
  <c r="H380" i="28"/>
  <c r="H381" i="28"/>
  <c r="H382" i="28"/>
  <c r="H383" i="28"/>
  <c r="H384" i="28"/>
  <c r="H385" i="28"/>
  <c r="H386" i="28"/>
  <c r="H387" i="28"/>
  <c r="H388" i="28"/>
  <c r="H389" i="28"/>
  <c r="H390" i="28"/>
  <c r="H391" i="28"/>
  <c r="H392" i="28"/>
  <c r="H393" i="28"/>
  <c r="H394" i="28"/>
  <c r="H395" i="28"/>
  <c r="H396" i="28"/>
  <c r="H397" i="28"/>
  <c r="H398" i="28"/>
  <c r="H399" i="28"/>
  <c r="H400" i="28"/>
  <c r="H401" i="28"/>
  <c r="H402" i="28"/>
  <c r="H403" i="28"/>
  <c r="H404" i="28"/>
  <c r="H405" i="28"/>
  <c r="H406" i="28"/>
  <c r="H407" i="28"/>
  <c r="H408" i="28"/>
  <c r="H409" i="28"/>
  <c r="H410" i="28"/>
  <c r="H411" i="28"/>
  <c r="H412" i="28"/>
  <c r="H413" i="28"/>
  <c r="H414" i="28"/>
  <c r="H415" i="28"/>
  <c r="H416" i="28"/>
  <c r="H417" i="28"/>
  <c r="H418" i="28"/>
  <c r="H419" i="28"/>
  <c r="H420" i="28"/>
  <c r="H421" i="28"/>
  <c r="H422" i="28"/>
  <c r="H423" i="28"/>
  <c r="H424" i="28"/>
  <c r="H425" i="28"/>
  <c r="H426" i="28"/>
  <c r="H427" i="28"/>
  <c r="H428" i="28"/>
  <c r="H429" i="28"/>
  <c r="H430" i="28"/>
  <c r="H431" i="28"/>
  <c r="H432" i="28"/>
  <c r="H433" i="28"/>
  <c r="H434" i="28"/>
  <c r="H435" i="28"/>
  <c r="H436" i="28"/>
  <c r="H437" i="28"/>
  <c r="H438" i="28"/>
  <c r="H439" i="28"/>
  <c r="H440" i="28"/>
  <c r="H441" i="28"/>
  <c r="H442" i="28"/>
  <c r="H443" i="28"/>
  <c r="H444" i="28"/>
  <c r="H445" i="28"/>
  <c r="H446" i="28"/>
  <c r="H447" i="28"/>
  <c r="H448" i="28"/>
  <c r="H449" i="28"/>
  <c r="H450" i="28"/>
  <c r="H451" i="28"/>
  <c r="H452" i="28"/>
  <c r="H453" i="28"/>
  <c r="H454" i="28"/>
  <c r="H455" i="28"/>
  <c r="H456" i="28"/>
  <c r="H457" i="28"/>
  <c r="H458" i="28"/>
  <c r="H459" i="28"/>
  <c r="H460" i="28"/>
  <c r="H461" i="28"/>
  <c r="H462" i="28"/>
  <c r="H463" i="28"/>
  <c r="H464" i="28"/>
  <c r="H465" i="28"/>
  <c r="H466" i="28"/>
  <c r="H467" i="28"/>
  <c r="H468" i="28"/>
  <c r="H469" i="28"/>
  <c r="H470" i="28"/>
  <c r="H471" i="28"/>
  <c r="H472" i="28"/>
  <c r="H473" i="28"/>
  <c r="H474" i="28"/>
  <c r="H475" i="28"/>
  <c r="H476" i="28"/>
  <c r="H477" i="28"/>
  <c r="H478" i="28"/>
  <c r="H479" i="28"/>
  <c r="H480" i="28"/>
  <c r="H481" i="28"/>
  <c r="H482" i="28"/>
  <c r="H483" i="28"/>
  <c r="H484" i="28"/>
  <c r="H485" i="28"/>
  <c r="H486" i="28"/>
  <c r="H487" i="28"/>
  <c r="H488" i="28"/>
  <c r="H489" i="28"/>
  <c r="H490" i="28"/>
  <c r="H491" i="28"/>
  <c r="H492" i="28"/>
  <c r="H493" i="28"/>
  <c r="H494" i="28"/>
  <c r="H495" i="28"/>
  <c r="H496" i="28"/>
  <c r="H497" i="28"/>
  <c r="H498" i="28"/>
  <c r="H499" i="28"/>
  <c r="H500" i="28"/>
  <c r="H501" i="28"/>
  <c r="H502" i="28"/>
  <c r="H503" i="28"/>
  <c r="H504" i="28"/>
  <c r="H505" i="28"/>
  <c r="H506" i="28"/>
  <c r="H507" i="28"/>
  <c r="H508" i="28"/>
  <c r="H509" i="28"/>
  <c r="H510" i="28"/>
  <c r="H511" i="28"/>
  <c r="H512" i="28"/>
  <c r="H513" i="28"/>
  <c r="H514" i="28"/>
  <c r="H515" i="28"/>
  <c r="H516" i="28"/>
  <c r="H517" i="28"/>
  <c r="H518" i="28"/>
  <c r="H519" i="28"/>
  <c r="H520" i="28"/>
  <c r="H521" i="28"/>
  <c r="H522" i="28"/>
  <c r="H523" i="28"/>
  <c r="H524" i="28"/>
  <c r="H525" i="28"/>
  <c r="H526" i="28"/>
  <c r="H527" i="28"/>
  <c r="H528" i="28"/>
  <c r="H529" i="28"/>
  <c r="H530" i="28"/>
  <c r="H531" i="28"/>
  <c r="H532" i="28"/>
  <c r="H533" i="28"/>
  <c r="H534" i="28"/>
  <c r="H535" i="28"/>
  <c r="H536" i="28"/>
  <c r="H537" i="28"/>
  <c r="H538" i="28"/>
  <c r="H539" i="28"/>
  <c r="H540" i="28"/>
  <c r="H541" i="28"/>
  <c r="H542" i="28"/>
  <c r="H543" i="28"/>
  <c r="H544" i="28"/>
  <c r="H545" i="28"/>
  <c r="H546" i="28"/>
  <c r="H547" i="28"/>
  <c r="H548" i="28"/>
  <c r="H549" i="28"/>
  <c r="H550" i="28"/>
  <c r="H551" i="28"/>
  <c r="H552" i="28"/>
  <c r="H553" i="28"/>
  <c r="H554" i="28"/>
  <c r="H555" i="28"/>
  <c r="H556" i="28"/>
  <c r="H557" i="28"/>
  <c r="H558" i="28"/>
  <c r="H559" i="28"/>
  <c r="H560" i="28"/>
  <c r="H561" i="28"/>
  <c r="H562" i="28"/>
  <c r="H563" i="28"/>
  <c r="H564" i="28"/>
  <c r="H565" i="28"/>
  <c r="H566" i="28"/>
  <c r="H567" i="28"/>
  <c r="H568" i="28"/>
  <c r="H569" i="28"/>
  <c r="H570" i="28"/>
  <c r="H571" i="28"/>
  <c r="H572" i="28"/>
  <c r="H573" i="28"/>
  <c r="H574" i="28"/>
  <c r="H575" i="28"/>
  <c r="H576" i="28"/>
  <c r="H577" i="28"/>
  <c r="H578" i="28"/>
  <c r="H579" i="28"/>
  <c r="H580" i="28"/>
  <c r="H581" i="28"/>
  <c r="H582" i="28"/>
  <c r="H583" i="28"/>
  <c r="H584" i="28"/>
  <c r="H585" i="28"/>
  <c r="H586" i="28"/>
  <c r="H587" i="28"/>
  <c r="H588" i="28"/>
  <c r="H589" i="28"/>
  <c r="H590" i="28"/>
  <c r="H591" i="28"/>
  <c r="H592" i="28"/>
  <c r="H593" i="28"/>
  <c r="H594" i="28"/>
  <c r="H595" i="28"/>
  <c r="H596" i="28"/>
  <c r="H597" i="28"/>
  <c r="H598" i="28"/>
  <c r="H599" i="28"/>
  <c r="H600" i="28"/>
  <c r="H601" i="28"/>
  <c r="H602" i="28"/>
  <c r="H603" i="28"/>
  <c r="H604" i="28"/>
  <c r="H605" i="28"/>
  <c r="H606" i="28"/>
  <c r="H607" i="28"/>
  <c r="H608" i="28"/>
  <c r="H609" i="28"/>
  <c r="H610" i="28"/>
  <c r="H611" i="28"/>
  <c r="H612" i="28"/>
  <c r="H613" i="28"/>
  <c r="H614" i="28"/>
  <c r="H615" i="28"/>
  <c r="H616" i="28"/>
  <c r="H617" i="28"/>
  <c r="H618" i="28"/>
  <c r="H619" i="28"/>
  <c r="H620" i="28"/>
  <c r="H621" i="28"/>
  <c r="H622" i="28"/>
  <c r="H623" i="28"/>
  <c r="H624" i="28"/>
  <c r="H625" i="28"/>
  <c r="H626" i="28"/>
  <c r="H627" i="28"/>
  <c r="H628" i="28"/>
  <c r="H629" i="28"/>
  <c r="H630" i="28"/>
  <c r="H631" i="28"/>
  <c r="H632" i="28"/>
  <c r="H633" i="28"/>
  <c r="H634" i="28"/>
  <c r="H635" i="28"/>
  <c r="H636" i="28"/>
  <c r="H637" i="28"/>
  <c r="H638" i="28"/>
  <c r="H639" i="28"/>
  <c r="H640" i="28"/>
  <c r="H641" i="28"/>
  <c r="H642" i="28"/>
  <c r="H643" i="28"/>
  <c r="H644" i="28"/>
  <c r="H645" i="28"/>
  <c r="H646" i="28"/>
  <c r="H647" i="28"/>
  <c r="H648" i="28"/>
  <c r="H649" i="28"/>
  <c r="H650" i="28"/>
  <c r="H651" i="28"/>
  <c r="H652" i="28"/>
  <c r="H653" i="28"/>
  <c r="H654" i="28"/>
  <c r="H655" i="28"/>
  <c r="H656" i="28"/>
  <c r="H657" i="28"/>
  <c r="H658" i="28"/>
  <c r="H659" i="28"/>
  <c r="H660" i="28"/>
  <c r="H661" i="28"/>
  <c r="H662" i="28"/>
  <c r="H663" i="28"/>
  <c r="H664" i="28"/>
  <c r="H665" i="28"/>
  <c r="H666" i="28"/>
  <c r="H667" i="28"/>
  <c r="H668" i="28"/>
  <c r="H669" i="28"/>
  <c r="H670" i="28"/>
  <c r="H671" i="28"/>
  <c r="H672" i="28"/>
  <c r="H673" i="28"/>
  <c r="H674" i="28"/>
  <c r="H675" i="28"/>
  <c r="H676" i="28"/>
  <c r="H677" i="28"/>
  <c r="H678" i="28"/>
  <c r="H679" i="28"/>
  <c r="H680" i="28"/>
  <c r="H681" i="28"/>
  <c r="H682" i="28"/>
  <c r="H683" i="28"/>
  <c r="H684" i="28"/>
  <c r="H685" i="28"/>
  <c r="H686" i="28"/>
  <c r="H687" i="28"/>
  <c r="H688" i="28"/>
  <c r="H689" i="28"/>
  <c r="H690" i="28"/>
  <c r="H691" i="28"/>
  <c r="H692" i="28"/>
  <c r="H693" i="28"/>
  <c r="H694" i="28"/>
  <c r="H695" i="28"/>
  <c r="H696" i="28"/>
  <c r="H697" i="28"/>
  <c r="H698" i="28"/>
  <c r="H699" i="28"/>
  <c r="H700" i="28"/>
  <c r="H701" i="28"/>
  <c r="H702" i="28"/>
  <c r="H703" i="28"/>
  <c r="H704" i="28"/>
  <c r="H705" i="28"/>
  <c r="H706" i="28"/>
  <c r="H707" i="28"/>
  <c r="H708" i="28"/>
  <c r="H709" i="28"/>
  <c r="H710" i="28"/>
  <c r="H711" i="28"/>
  <c r="H712" i="28"/>
  <c r="H713" i="28"/>
  <c r="H714" i="28"/>
  <c r="H715" i="28"/>
  <c r="H716" i="28"/>
  <c r="H717" i="28"/>
  <c r="H718" i="28"/>
  <c r="H719" i="28"/>
  <c r="H720" i="28"/>
  <c r="H721" i="28"/>
  <c r="H722" i="28"/>
  <c r="H723" i="28"/>
  <c r="H724" i="28"/>
  <c r="H725" i="28"/>
  <c r="H726" i="28"/>
  <c r="H727" i="28"/>
  <c r="H728" i="28"/>
  <c r="H729" i="28"/>
  <c r="H730" i="28"/>
  <c r="H731" i="28"/>
  <c r="H732" i="28"/>
  <c r="H733" i="28"/>
  <c r="H734" i="28"/>
  <c r="H735" i="28"/>
  <c r="H736" i="28"/>
  <c r="H737" i="28"/>
  <c r="H738" i="28"/>
  <c r="H739" i="28"/>
  <c r="H740" i="28"/>
  <c r="H741" i="28"/>
  <c r="H742" i="28"/>
  <c r="H743" i="28"/>
  <c r="H744" i="28"/>
  <c r="H745" i="28"/>
  <c r="H746" i="28"/>
  <c r="H747" i="28"/>
  <c r="H748" i="28"/>
  <c r="H749" i="28"/>
  <c r="H750" i="28"/>
  <c r="H751" i="28"/>
  <c r="H752" i="28"/>
  <c r="H753" i="28"/>
  <c r="H754" i="28"/>
  <c r="H755" i="28"/>
  <c r="H756" i="28"/>
  <c r="H757" i="28"/>
  <c r="H758" i="28"/>
  <c r="H759" i="28"/>
  <c r="H760" i="28"/>
  <c r="H761" i="28"/>
  <c r="H762" i="28"/>
  <c r="H763" i="28"/>
  <c r="H764" i="28"/>
  <c r="H765" i="28"/>
  <c r="H766" i="28"/>
  <c r="H767" i="28"/>
  <c r="H768" i="28"/>
  <c r="H769" i="28"/>
  <c r="H770" i="28"/>
  <c r="H771" i="28"/>
  <c r="H772" i="28"/>
  <c r="H773" i="28"/>
  <c r="H774" i="28"/>
  <c r="H775" i="28"/>
  <c r="H776" i="28"/>
  <c r="H777" i="28"/>
  <c r="H778" i="28"/>
  <c r="H779" i="28"/>
  <c r="H780" i="28"/>
  <c r="H781" i="28"/>
  <c r="H782" i="28"/>
  <c r="H783" i="28"/>
  <c r="H784" i="28"/>
  <c r="H785" i="28"/>
  <c r="H786" i="28"/>
  <c r="H787" i="28"/>
  <c r="H788" i="28"/>
  <c r="H789" i="28"/>
  <c r="H790" i="28"/>
  <c r="H791" i="28"/>
  <c r="H792" i="28"/>
  <c r="H793" i="28"/>
  <c r="H794" i="28"/>
  <c r="H795" i="28"/>
  <c r="H796" i="28"/>
  <c r="H797" i="28"/>
  <c r="H798" i="28"/>
  <c r="H799" i="28"/>
  <c r="H800" i="28"/>
  <c r="H801" i="28"/>
  <c r="H802" i="28"/>
  <c r="H803" i="28"/>
  <c r="H804" i="28"/>
  <c r="H805" i="28"/>
  <c r="H806" i="28"/>
  <c r="H807" i="28"/>
  <c r="H808" i="28"/>
  <c r="H809" i="28"/>
  <c r="H810" i="28"/>
  <c r="H811" i="28"/>
  <c r="H812" i="28"/>
  <c r="H813" i="28"/>
  <c r="H814" i="28"/>
  <c r="H815" i="28"/>
  <c r="H816" i="28"/>
  <c r="H817" i="28"/>
  <c r="H818" i="28"/>
  <c r="H819" i="28"/>
  <c r="H820" i="28"/>
  <c r="H821" i="28"/>
  <c r="H822" i="28"/>
  <c r="H823" i="28"/>
  <c r="H824" i="28"/>
  <c r="H825" i="28"/>
  <c r="H826" i="28"/>
  <c r="H827" i="28"/>
  <c r="H828" i="28"/>
  <c r="H829" i="28"/>
  <c r="H830" i="28"/>
  <c r="H831" i="28"/>
  <c r="H832" i="28"/>
  <c r="H833" i="28"/>
  <c r="H834" i="28"/>
  <c r="H835" i="28"/>
  <c r="H836" i="28"/>
  <c r="H837" i="28"/>
  <c r="H838" i="28"/>
  <c r="H839" i="28"/>
  <c r="H840" i="28"/>
  <c r="H841" i="28"/>
  <c r="H842" i="28"/>
  <c r="H843" i="28"/>
  <c r="H844" i="28"/>
  <c r="H845" i="28"/>
  <c r="H846" i="28"/>
  <c r="H847" i="28"/>
  <c r="H848" i="28"/>
  <c r="H849" i="28"/>
  <c r="H850" i="28"/>
  <c r="H851" i="28"/>
  <c r="H852" i="28"/>
  <c r="H853" i="28"/>
  <c r="H854" i="28"/>
  <c r="H855" i="28"/>
  <c r="H856" i="28"/>
  <c r="H857" i="28"/>
  <c r="H858" i="28"/>
  <c r="H859" i="28"/>
  <c r="H860" i="28"/>
  <c r="H861" i="28"/>
  <c r="H862" i="28"/>
  <c r="H863" i="28"/>
  <c r="H864" i="28"/>
  <c r="H865" i="28"/>
  <c r="H866" i="28"/>
  <c r="H867" i="28"/>
  <c r="H868" i="28"/>
  <c r="H869" i="28"/>
  <c r="H870" i="28"/>
  <c r="H871" i="28"/>
  <c r="H872" i="28"/>
  <c r="H873" i="28"/>
  <c r="H874" i="28"/>
  <c r="H875" i="28"/>
  <c r="H876" i="28"/>
  <c r="H877" i="28"/>
  <c r="H878" i="28"/>
  <c r="H879" i="28"/>
  <c r="H880" i="28"/>
  <c r="H881" i="28"/>
  <c r="H882" i="28"/>
  <c r="H883" i="28"/>
  <c r="H884" i="28"/>
  <c r="H885" i="28"/>
  <c r="H886" i="28"/>
  <c r="H887" i="28"/>
  <c r="H888" i="28"/>
  <c r="H889" i="28"/>
  <c r="H890" i="28"/>
  <c r="H891" i="28"/>
  <c r="H892" i="28"/>
  <c r="H893" i="28"/>
  <c r="H894" i="28"/>
  <c r="H895" i="28"/>
  <c r="H896" i="28"/>
  <c r="H897" i="28"/>
  <c r="H898" i="28"/>
  <c r="H899" i="28"/>
  <c r="H900" i="28"/>
  <c r="H901" i="28"/>
  <c r="H902" i="28"/>
  <c r="H903" i="28"/>
  <c r="H904" i="28"/>
  <c r="H905" i="28"/>
  <c r="H906" i="28"/>
  <c r="H907" i="28"/>
  <c r="H908" i="28"/>
  <c r="H909" i="28"/>
  <c r="H910" i="28"/>
  <c r="H911" i="28"/>
  <c r="H912" i="28"/>
  <c r="H913" i="28"/>
  <c r="H914" i="28"/>
  <c r="H915" i="28"/>
  <c r="H916" i="28"/>
  <c r="H917" i="28"/>
  <c r="H918" i="28"/>
  <c r="H919" i="28"/>
  <c r="H920" i="28"/>
  <c r="H921" i="28"/>
  <c r="H922" i="28"/>
  <c r="H923" i="28"/>
  <c r="H924" i="28"/>
  <c r="H925" i="28"/>
  <c r="H926" i="28"/>
  <c r="H927" i="28"/>
  <c r="H928" i="28"/>
  <c r="H929" i="28"/>
  <c r="H930" i="28"/>
  <c r="H931" i="28"/>
  <c r="H932" i="28"/>
  <c r="H933" i="28"/>
  <c r="H934" i="28"/>
  <c r="H935" i="28"/>
  <c r="H936" i="28"/>
  <c r="H937" i="28"/>
  <c r="H938" i="28"/>
  <c r="H939" i="28"/>
  <c r="H940" i="28"/>
  <c r="H941" i="28"/>
  <c r="H942" i="28"/>
  <c r="H943" i="28"/>
  <c r="H944" i="28"/>
  <c r="H945" i="28"/>
  <c r="H946" i="28"/>
  <c r="H947" i="28"/>
  <c r="H948" i="28"/>
  <c r="H949" i="28"/>
  <c r="H950" i="28"/>
  <c r="H951" i="28"/>
  <c r="H952" i="28"/>
  <c r="H953" i="28"/>
  <c r="H954" i="28"/>
  <c r="H955" i="28"/>
  <c r="H956" i="28"/>
  <c r="H957" i="28"/>
  <c r="H958" i="28"/>
  <c r="H959" i="28"/>
  <c r="H960" i="28"/>
  <c r="H961" i="28"/>
  <c r="H962" i="28"/>
  <c r="H963" i="28"/>
  <c r="H964" i="28"/>
  <c r="H965" i="28"/>
  <c r="H966" i="28"/>
  <c r="H967" i="28"/>
  <c r="H968" i="28"/>
  <c r="H969" i="28"/>
  <c r="H970" i="28"/>
  <c r="H971" i="28"/>
  <c r="H972" i="28"/>
  <c r="H973" i="28"/>
  <c r="H974" i="28"/>
  <c r="H975" i="28"/>
  <c r="H976" i="28"/>
  <c r="H977" i="28"/>
  <c r="H978" i="28"/>
  <c r="H979" i="28"/>
  <c r="H980" i="28"/>
  <c r="H981" i="28"/>
  <c r="H982" i="28"/>
  <c r="H983" i="28"/>
  <c r="H984" i="28"/>
  <c r="H985" i="28"/>
  <c r="H986" i="28"/>
  <c r="H987" i="28"/>
  <c r="H988" i="28"/>
  <c r="H989" i="28"/>
  <c r="H990" i="28"/>
  <c r="H991" i="28"/>
  <c r="H992" i="28"/>
  <c r="H993" i="28"/>
  <c r="H994" i="28"/>
  <c r="H995" i="28"/>
  <c r="H996" i="28"/>
  <c r="H997" i="28"/>
  <c r="H998" i="28"/>
  <c r="H999" i="28"/>
  <c r="H1000" i="28"/>
  <c r="H1001" i="28"/>
  <c r="H1002" i="28"/>
  <c r="H1003" i="28"/>
  <c r="H1004" i="28"/>
  <c r="H1005" i="28"/>
  <c r="H1006" i="28"/>
  <c r="H1007" i="28"/>
  <c r="H1008" i="28"/>
  <c r="H1009" i="28"/>
  <c r="H1010" i="28"/>
  <c r="H1011" i="28"/>
  <c r="H1012" i="28"/>
  <c r="H1013" i="28"/>
  <c r="H1014" i="28"/>
  <c r="H1015" i="28"/>
  <c r="H1016" i="28"/>
  <c r="H1017" i="28"/>
  <c r="H1018" i="28"/>
  <c r="H1019" i="28"/>
  <c r="H1020" i="28"/>
  <c r="H1021" i="28"/>
  <c r="H1022" i="28"/>
  <c r="H1023" i="28"/>
  <c r="H1024" i="28"/>
  <c r="H1025" i="28"/>
  <c r="H1026" i="28"/>
  <c r="H1027" i="28"/>
  <c r="H1028" i="28"/>
  <c r="H1029" i="28"/>
  <c r="H1030" i="28"/>
  <c r="H1031" i="28"/>
  <c r="H1032" i="28"/>
  <c r="H1033" i="28"/>
  <c r="H1034" i="28"/>
  <c r="H1035" i="28"/>
  <c r="H1036" i="28"/>
  <c r="H1037" i="28"/>
  <c r="H1038" i="28"/>
  <c r="H1039" i="28"/>
  <c r="H1040" i="28"/>
  <c r="H1041" i="28"/>
  <c r="H1042" i="28"/>
  <c r="H1043" i="28"/>
  <c r="H1044" i="28"/>
  <c r="H1045" i="28"/>
  <c r="H1046" i="28"/>
  <c r="H1047" i="28"/>
  <c r="H1048" i="28"/>
  <c r="H1049" i="28"/>
  <c r="H1050" i="28"/>
  <c r="H1051" i="28"/>
  <c r="H1052" i="28"/>
  <c r="H1053" i="28"/>
  <c r="H1054" i="28"/>
  <c r="H1055" i="28"/>
  <c r="H1056" i="28"/>
  <c r="H1057" i="28"/>
  <c r="H1058" i="28"/>
  <c r="H1059" i="28"/>
  <c r="H1060" i="28"/>
  <c r="H1061" i="28"/>
  <c r="H1062" i="28"/>
  <c r="H1063" i="28"/>
  <c r="H1064" i="28"/>
  <c r="H1065" i="28"/>
  <c r="H1066" i="28"/>
  <c r="H1067" i="28"/>
  <c r="H1068" i="28"/>
  <c r="H1069" i="28"/>
  <c r="H1070" i="28"/>
  <c r="H1071" i="28"/>
  <c r="H1072" i="28"/>
  <c r="H1073" i="28"/>
  <c r="H1074" i="28"/>
  <c r="H1075" i="28"/>
  <c r="H1076" i="28"/>
  <c r="H1077" i="28"/>
  <c r="H1078" i="28"/>
  <c r="H1079" i="28"/>
  <c r="H1080" i="28"/>
  <c r="H1081" i="28"/>
  <c r="H1082" i="28"/>
  <c r="H1083" i="28"/>
  <c r="H1084" i="28"/>
  <c r="H1085" i="28"/>
  <c r="H1086" i="28"/>
  <c r="H1087" i="28"/>
  <c r="H1088" i="28"/>
  <c r="H1089" i="28"/>
  <c r="H1090" i="28"/>
  <c r="H1091" i="28"/>
  <c r="H1092" i="28"/>
  <c r="H1093" i="28"/>
  <c r="H1094" i="28"/>
  <c r="H1095" i="28"/>
  <c r="H1096" i="28"/>
  <c r="H1097" i="28"/>
  <c r="H1098" i="28"/>
  <c r="H1099" i="28"/>
  <c r="H1100" i="28"/>
  <c r="H1101" i="28"/>
  <c r="H1102" i="28"/>
  <c r="H1103" i="28"/>
  <c r="H1104" i="28"/>
  <c r="H1105" i="28"/>
  <c r="H1106" i="28"/>
  <c r="H1107" i="28"/>
  <c r="H1108" i="28"/>
  <c r="H1109" i="28"/>
  <c r="H1110" i="28"/>
  <c r="H1111" i="28"/>
  <c r="H1112" i="28"/>
  <c r="H1113" i="28"/>
  <c r="H1114" i="28"/>
  <c r="H1115" i="28"/>
  <c r="H1116" i="28"/>
  <c r="H1117" i="28"/>
  <c r="H1118" i="28"/>
  <c r="H1119" i="28"/>
  <c r="H1120" i="28"/>
  <c r="H1121" i="28"/>
  <c r="H1122" i="28"/>
  <c r="H1123" i="28"/>
  <c r="H1124" i="28"/>
  <c r="H1125" i="28"/>
  <c r="H1126" i="28"/>
  <c r="H1127" i="28"/>
  <c r="H1128" i="28"/>
  <c r="H1129" i="28"/>
  <c r="H1130" i="28"/>
  <c r="H1131" i="28"/>
  <c r="H1132" i="28"/>
  <c r="H1133" i="28"/>
  <c r="H1134" i="28"/>
  <c r="H1135" i="28"/>
  <c r="H1136" i="28"/>
  <c r="H1137" i="28"/>
  <c r="H1138" i="28"/>
  <c r="H1139" i="28"/>
  <c r="H1140" i="28"/>
  <c r="H1141" i="28"/>
  <c r="H1142" i="28"/>
  <c r="H1143" i="28"/>
  <c r="H1144" i="28"/>
  <c r="H1145" i="28"/>
  <c r="H1146" i="28"/>
  <c r="H1147" i="28"/>
  <c r="H1148" i="28"/>
  <c r="H1149" i="28"/>
  <c r="H1150" i="28"/>
  <c r="H1151" i="28"/>
  <c r="H1152" i="28"/>
  <c r="H1153" i="28"/>
  <c r="H1154" i="28"/>
  <c r="H1155" i="28"/>
  <c r="H1156" i="28"/>
  <c r="H1157" i="28"/>
  <c r="H1158" i="28"/>
  <c r="H1159" i="28"/>
  <c r="H1160" i="28"/>
  <c r="H1161" i="28"/>
  <c r="H1162" i="28"/>
  <c r="H1163" i="28"/>
  <c r="H1164" i="28"/>
  <c r="H1165" i="28"/>
  <c r="H1166" i="28"/>
  <c r="H1167" i="28"/>
  <c r="H1168" i="28"/>
  <c r="H1169" i="28"/>
  <c r="H1170" i="28"/>
  <c r="H1171" i="28"/>
  <c r="H1172" i="28"/>
  <c r="H1173" i="28"/>
  <c r="H1174" i="28"/>
  <c r="H1175" i="28"/>
  <c r="H1176" i="28"/>
  <c r="H1177" i="28"/>
  <c r="H1178" i="28"/>
  <c r="H1179" i="28"/>
  <c r="H1180" i="28"/>
  <c r="H1181" i="28"/>
  <c r="H1182" i="28"/>
  <c r="H1183" i="28"/>
  <c r="H1184" i="28"/>
  <c r="H1185" i="28"/>
  <c r="H1186" i="28"/>
  <c r="H1187" i="28"/>
  <c r="H1188" i="28"/>
  <c r="H1189" i="28"/>
  <c r="H1190" i="28"/>
  <c r="H1191" i="28"/>
  <c r="H1192" i="28"/>
  <c r="H1193" i="28"/>
  <c r="H1194" i="28"/>
  <c r="H1195" i="28"/>
  <c r="H1196" i="28"/>
  <c r="H1197" i="28"/>
  <c r="H1198" i="28"/>
  <c r="H1199" i="28"/>
  <c r="H1200" i="28"/>
  <c r="H1201" i="28"/>
  <c r="H1202" i="28"/>
  <c r="H1203" i="28"/>
  <c r="H1204" i="28"/>
  <c r="H1205" i="28"/>
  <c r="H1206" i="28"/>
  <c r="H1207" i="28"/>
  <c r="H1208" i="28"/>
  <c r="H1209" i="28"/>
  <c r="H1210" i="28"/>
  <c r="H1211" i="28"/>
  <c r="H1212" i="28"/>
  <c r="H1213" i="28"/>
  <c r="H1214" i="28"/>
  <c r="H1215" i="28"/>
  <c r="H1216" i="28"/>
  <c r="H1217" i="28"/>
  <c r="H1218" i="28"/>
  <c r="H1219" i="28"/>
  <c r="H1220" i="28"/>
  <c r="H1221" i="28"/>
  <c r="H1222" i="28"/>
  <c r="H1223" i="28"/>
  <c r="H1224" i="28"/>
  <c r="H1225" i="28"/>
  <c r="H1226" i="28"/>
  <c r="H1227" i="28"/>
  <c r="H1228" i="28"/>
  <c r="H1229" i="28"/>
  <c r="H1230" i="28"/>
  <c r="H1231" i="28"/>
  <c r="H1232" i="28"/>
  <c r="H1233" i="28"/>
  <c r="H1234" i="28"/>
  <c r="H1235" i="28"/>
  <c r="H1236" i="28"/>
  <c r="H1237" i="28"/>
  <c r="H1238" i="28"/>
  <c r="H1239" i="28"/>
  <c r="H1240" i="28"/>
  <c r="H1241" i="28"/>
  <c r="H1242" i="28"/>
  <c r="H1243" i="28"/>
  <c r="H1244" i="28"/>
  <c r="H1245" i="28"/>
  <c r="H1246" i="28"/>
  <c r="H1247" i="28"/>
  <c r="H1248" i="28"/>
  <c r="H1249" i="28"/>
  <c r="H1250" i="28"/>
  <c r="H1251" i="28"/>
  <c r="H1252" i="28"/>
  <c r="H1253" i="28"/>
  <c r="H1254" i="28"/>
  <c r="H1255" i="28"/>
  <c r="H1256" i="28"/>
  <c r="H1257" i="28"/>
  <c r="H1258" i="28"/>
  <c r="H1259" i="28"/>
  <c r="H1260" i="28"/>
  <c r="H1261" i="28"/>
  <c r="H1262" i="28"/>
  <c r="H1263" i="28"/>
  <c r="H1264" i="28"/>
  <c r="H1265" i="28"/>
  <c r="H1266" i="28"/>
  <c r="H1267" i="28"/>
  <c r="H1268" i="28"/>
  <c r="H1269" i="28"/>
  <c r="H1270" i="28"/>
  <c r="H1271" i="28"/>
  <c r="H1272" i="28"/>
  <c r="H1273" i="28"/>
  <c r="H1274" i="28"/>
  <c r="H1275" i="28"/>
  <c r="H1276" i="28"/>
  <c r="H1277" i="28"/>
  <c r="H1278" i="28"/>
  <c r="H1279" i="28"/>
  <c r="H1280" i="28"/>
  <c r="H1281" i="28"/>
  <c r="H1282" i="28"/>
  <c r="H1283" i="28"/>
  <c r="H1284" i="28"/>
  <c r="H1285" i="28"/>
  <c r="H1286" i="28"/>
  <c r="H1287" i="28"/>
  <c r="H1288" i="28"/>
  <c r="H1289" i="28"/>
  <c r="H1290" i="28"/>
  <c r="H1291" i="28"/>
  <c r="H1292" i="28"/>
  <c r="H1293" i="28"/>
  <c r="H1294" i="28"/>
  <c r="H1295" i="28"/>
  <c r="H1296" i="28"/>
  <c r="H1297" i="28"/>
  <c r="H1298" i="28"/>
  <c r="H1299" i="28"/>
  <c r="H1300" i="28"/>
  <c r="H1301" i="28"/>
  <c r="H1302" i="28"/>
  <c r="H1303" i="28"/>
  <c r="H1304" i="28"/>
  <c r="H1305" i="28"/>
  <c r="H1306" i="28"/>
  <c r="H1307" i="28"/>
  <c r="H1308" i="28"/>
  <c r="H1309" i="28"/>
  <c r="H1310" i="28"/>
  <c r="H1311" i="28"/>
  <c r="H1312" i="28"/>
  <c r="H1313" i="28"/>
  <c r="H1314" i="28"/>
  <c r="H1315" i="28"/>
  <c r="H1316" i="28"/>
  <c r="H1317" i="28"/>
  <c r="H1318" i="28"/>
  <c r="H1319" i="28"/>
  <c r="H1320" i="28"/>
  <c r="H1321" i="28"/>
  <c r="H1322" i="28"/>
  <c r="H1323" i="28"/>
  <c r="H1324" i="28"/>
  <c r="H1325" i="28"/>
  <c r="H1326" i="28"/>
  <c r="H1327" i="28"/>
  <c r="H1328" i="28"/>
  <c r="H1329" i="28"/>
  <c r="H1330" i="28"/>
  <c r="H1331" i="28"/>
  <c r="H1332" i="28"/>
  <c r="H1333" i="28"/>
  <c r="H1334" i="28"/>
  <c r="H1335" i="28"/>
  <c r="H1336" i="28"/>
  <c r="H1337" i="28"/>
  <c r="H1338" i="28"/>
  <c r="H1339" i="28"/>
  <c r="H1340" i="28"/>
  <c r="H1341" i="28"/>
  <c r="H1342" i="28"/>
  <c r="H1343" i="28"/>
  <c r="H1344" i="28"/>
  <c r="H1345" i="28"/>
  <c r="H1346" i="28"/>
  <c r="H1347" i="28"/>
  <c r="H1348" i="28"/>
  <c r="H1349" i="28"/>
  <c r="H1350" i="28"/>
  <c r="H1351" i="28"/>
  <c r="H1352" i="28"/>
  <c r="H1353" i="28"/>
  <c r="H1354" i="28"/>
  <c r="H1355" i="28"/>
  <c r="H1356" i="28"/>
  <c r="H1357" i="28"/>
  <c r="H1358" i="28"/>
  <c r="H1359" i="28"/>
  <c r="H1360" i="28"/>
  <c r="H1361" i="28"/>
  <c r="H1362" i="28"/>
  <c r="H1363" i="28"/>
  <c r="H1364" i="28"/>
  <c r="H1365" i="28"/>
  <c r="H1366" i="28"/>
  <c r="H1367" i="28"/>
  <c r="H1368" i="28"/>
  <c r="H1369" i="28"/>
  <c r="H1370" i="28"/>
  <c r="H1371" i="28"/>
  <c r="H1372" i="28"/>
  <c r="H1373" i="28"/>
  <c r="H1374" i="28"/>
  <c r="H1375" i="28"/>
  <c r="H1376" i="28"/>
  <c r="H1377" i="28"/>
  <c r="H1378" i="28"/>
  <c r="H1379" i="28"/>
  <c r="H1380" i="28"/>
  <c r="H1381" i="28"/>
  <c r="H1382" i="28"/>
  <c r="H1383" i="28"/>
  <c r="H1384" i="28"/>
  <c r="H1385" i="28"/>
  <c r="H1386" i="28"/>
  <c r="H1387" i="28"/>
  <c r="H1388" i="28"/>
  <c r="H1389" i="28"/>
  <c r="H1390" i="28"/>
  <c r="H1391" i="28"/>
  <c r="H1392" i="28"/>
  <c r="H1393" i="28"/>
  <c r="H1394" i="28"/>
  <c r="H1395" i="28"/>
  <c r="H1396" i="28"/>
  <c r="H1397" i="28"/>
  <c r="H1398" i="28"/>
  <c r="H1399" i="28"/>
  <c r="H1400" i="28"/>
  <c r="H1401" i="28"/>
  <c r="H1402" i="28"/>
  <c r="H1403" i="28"/>
  <c r="H1404" i="28"/>
  <c r="H1405" i="28"/>
  <c r="H1406" i="28"/>
  <c r="H1407" i="28"/>
  <c r="H1408" i="28"/>
  <c r="H1409" i="28"/>
  <c r="H1410" i="28"/>
  <c r="H1411" i="28"/>
  <c r="H1412" i="28"/>
  <c r="H1413" i="28"/>
  <c r="H1414" i="28"/>
  <c r="H1415" i="28"/>
  <c r="H1416" i="28"/>
  <c r="H1417" i="28"/>
  <c r="H1418" i="28"/>
  <c r="H1419" i="28"/>
  <c r="H1420" i="28"/>
  <c r="H1421" i="28"/>
  <c r="H1422" i="28"/>
  <c r="H1423" i="28"/>
  <c r="H1424" i="28"/>
  <c r="H1425" i="28"/>
  <c r="H1426" i="28"/>
  <c r="H1427" i="28"/>
  <c r="H1428" i="28"/>
  <c r="H1429" i="28"/>
  <c r="H1430" i="28"/>
  <c r="H1431" i="28"/>
  <c r="H1432" i="28"/>
  <c r="H1433" i="28"/>
  <c r="H1434" i="28"/>
  <c r="H1435" i="28"/>
  <c r="H1436" i="28"/>
  <c r="H1437" i="28"/>
  <c r="H1438" i="28"/>
  <c r="H1439" i="28"/>
  <c r="H1440" i="28"/>
  <c r="H1441" i="28"/>
  <c r="H1442" i="28"/>
  <c r="H1443" i="28"/>
  <c r="H1444" i="28"/>
  <c r="H1445" i="28"/>
  <c r="H1446" i="28"/>
  <c r="H1447" i="28"/>
  <c r="H1448" i="28"/>
  <c r="H1449" i="28"/>
  <c r="H1450" i="28"/>
  <c r="H1451" i="28"/>
  <c r="H1452" i="28"/>
  <c r="H1453" i="28"/>
  <c r="H1454" i="28"/>
  <c r="H1455" i="28"/>
  <c r="H1456" i="28"/>
  <c r="H1457" i="28"/>
  <c r="H1458" i="28"/>
  <c r="H1459" i="28"/>
  <c r="H1460" i="28"/>
  <c r="H1461" i="28"/>
  <c r="H1462" i="28"/>
  <c r="H1463" i="28"/>
  <c r="H1464" i="28"/>
  <c r="H1465" i="28"/>
  <c r="H1466" i="28"/>
  <c r="H1467" i="28"/>
  <c r="H1468" i="28"/>
  <c r="H1469" i="28"/>
  <c r="H1470" i="28"/>
  <c r="H1471" i="28"/>
  <c r="H1472" i="28"/>
  <c r="H1473" i="28"/>
  <c r="H1474" i="28"/>
  <c r="H1475" i="28"/>
  <c r="H1476" i="28"/>
  <c r="H1477" i="28"/>
  <c r="H1478" i="28"/>
  <c r="H1479" i="28"/>
  <c r="H1480" i="28"/>
  <c r="H1481" i="28"/>
  <c r="H1482" i="28"/>
  <c r="H1483" i="28"/>
  <c r="H1484" i="28"/>
  <c r="H1485" i="28"/>
  <c r="H1486" i="28"/>
  <c r="H1487" i="28"/>
  <c r="H1488" i="28"/>
  <c r="H1489" i="28"/>
  <c r="H1490" i="28"/>
  <c r="H1491" i="28"/>
  <c r="H1492" i="28"/>
  <c r="H1493" i="28"/>
  <c r="H1494" i="28"/>
  <c r="H1495" i="28"/>
  <c r="H1496" i="28"/>
  <c r="H1497" i="28"/>
  <c r="H1498" i="28"/>
  <c r="H1499" i="28"/>
  <c r="H1500" i="28"/>
  <c r="H1501" i="28"/>
  <c r="H1502" i="28"/>
  <c r="H1503" i="28"/>
  <c r="H1504" i="28"/>
  <c r="H1505" i="28"/>
  <c r="H1506" i="28"/>
  <c r="H1507" i="28"/>
  <c r="H1508" i="28"/>
  <c r="H1509" i="28"/>
  <c r="H1510" i="28"/>
  <c r="H1511" i="28"/>
  <c r="H1512" i="28"/>
  <c r="H1513" i="28"/>
  <c r="H1514" i="28"/>
  <c r="H1515" i="28"/>
  <c r="H1516" i="28"/>
  <c r="H1517" i="28"/>
  <c r="H1518" i="28"/>
  <c r="H1519" i="28"/>
  <c r="H1520" i="28"/>
  <c r="H1521" i="28"/>
  <c r="H1522" i="28"/>
  <c r="H1523" i="28"/>
  <c r="H1524" i="28"/>
  <c r="H1525" i="28"/>
  <c r="H1526" i="28"/>
  <c r="H1527" i="28"/>
  <c r="H1528" i="28"/>
  <c r="H1529" i="28"/>
  <c r="H1530" i="28"/>
  <c r="H1531" i="28"/>
  <c r="H1532" i="28"/>
  <c r="H1533" i="28"/>
  <c r="H1534" i="28"/>
  <c r="H1535" i="28"/>
  <c r="H1536" i="28"/>
  <c r="H1537" i="28"/>
  <c r="H1538" i="28"/>
  <c r="H1539" i="28"/>
  <c r="H1540" i="28"/>
  <c r="H1541" i="28"/>
  <c r="H1542" i="28"/>
  <c r="H1543" i="28"/>
  <c r="H1544" i="28"/>
  <c r="H1545" i="28"/>
  <c r="H1546" i="28"/>
  <c r="H1547" i="28"/>
  <c r="H1548" i="28"/>
  <c r="H1549" i="28"/>
  <c r="H1550" i="28"/>
  <c r="H1551" i="28"/>
  <c r="H1552" i="28"/>
  <c r="H1553" i="28"/>
  <c r="H1554" i="28"/>
  <c r="H1555" i="28"/>
  <c r="H1556" i="28"/>
  <c r="H1557" i="28"/>
  <c r="H1558" i="28"/>
  <c r="H1559" i="28"/>
  <c r="H1560" i="28"/>
  <c r="H1561" i="28"/>
  <c r="H1562" i="28"/>
  <c r="H1563" i="28"/>
  <c r="H1564" i="28"/>
  <c r="H1565" i="28"/>
  <c r="H1566" i="28"/>
  <c r="H1567" i="28"/>
  <c r="H1568" i="28"/>
  <c r="H1569" i="28"/>
  <c r="H1570" i="28"/>
  <c r="H1571" i="28"/>
  <c r="H1572" i="28"/>
  <c r="H1573" i="28"/>
  <c r="H1574" i="28"/>
  <c r="H1575" i="28"/>
  <c r="H1576" i="28"/>
  <c r="H1577" i="28"/>
  <c r="H1578" i="28"/>
  <c r="H1579" i="28"/>
  <c r="H1580" i="28"/>
  <c r="H1581" i="28"/>
  <c r="H1582" i="28"/>
  <c r="H1583" i="28"/>
  <c r="H1584" i="28"/>
  <c r="H1585" i="28"/>
  <c r="H1586" i="28"/>
  <c r="H1587" i="28"/>
  <c r="H1588" i="28"/>
  <c r="H1589" i="28"/>
  <c r="H1590" i="28"/>
  <c r="H1591" i="28"/>
  <c r="H1592" i="28"/>
  <c r="H1593" i="28"/>
  <c r="H1594" i="28"/>
  <c r="H1595" i="28"/>
  <c r="H1596" i="28"/>
  <c r="H1597" i="28"/>
  <c r="H1598" i="28"/>
  <c r="H1599" i="28"/>
  <c r="H1600" i="28"/>
  <c r="H1601" i="28"/>
  <c r="H1602" i="28"/>
  <c r="H1603" i="28"/>
  <c r="H1604" i="28"/>
  <c r="H1605" i="28"/>
  <c r="H1606" i="28"/>
  <c r="H1607" i="28"/>
  <c r="H1608" i="28"/>
  <c r="H1609" i="28"/>
  <c r="H1610" i="28"/>
  <c r="H1611" i="28"/>
  <c r="H1612" i="28"/>
  <c r="H1613" i="28"/>
  <c r="H1614" i="28"/>
  <c r="H1615" i="28"/>
  <c r="H1616" i="28"/>
  <c r="H1617" i="28"/>
  <c r="H1618" i="28"/>
  <c r="H1619" i="28"/>
  <c r="H1620" i="28"/>
  <c r="H1621" i="28"/>
  <c r="H1622" i="28"/>
  <c r="H1623" i="28"/>
  <c r="H1624" i="28"/>
  <c r="H1625" i="28"/>
  <c r="H1626" i="28"/>
  <c r="H1627" i="28"/>
  <c r="H1628" i="28"/>
  <c r="H1629" i="28"/>
  <c r="H1630" i="28"/>
  <c r="H1631" i="28"/>
  <c r="H1632" i="28"/>
  <c r="H1633" i="28"/>
  <c r="H1634" i="28"/>
  <c r="H1635" i="28"/>
  <c r="H1636" i="28"/>
  <c r="H1637" i="28"/>
  <c r="H1638" i="28"/>
  <c r="H1639" i="28"/>
  <c r="H1640" i="28"/>
  <c r="H1641" i="28"/>
  <c r="H1642" i="28"/>
  <c r="H1643" i="28"/>
  <c r="H1644" i="28"/>
  <c r="H1645" i="28"/>
  <c r="H1646" i="28"/>
  <c r="H1647" i="28"/>
  <c r="H1648" i="28"/>
  <c r="H1649" i="28"/>
  <c r="H1650" i="28"/>
  <c r="H1651" i="28"/>
  <c r="H1652" i="28"/>
  <c r="H1653" i="28"/>
  <c r="H1654" i="28"/>
  <c r="H1655" i="28"/>
  <c r="H1656" i="28"/>
  <c r="H1657" i="28"/>
  <c r="H1658" i="28"/>
  <c r="H1659" i="28"/>
  <c r="H1660" i="28"/>
  <c r="H1661" i="28"/>
  <c r="H1662" i="28"/>
  <c r="H1663" i="28"/>
  <c r="H1664" i="28"/>
  <c r="H1665" i="28"/>
  <c r="H1666" i="28"/>
  <c r="H1667" i="28"/>
  <c r="H1668" i="28"/>
  <c r="H1669" i="28"/>
  <c r="H1670" i="28"/>
  <c r="H1671" i="28"/>
  <c r="H1672" i="28"/>
  <c r="H1673" i="28"/>
  <c r="H1674" i="28"/>
  <c r="H1675" i="28"/>
  <c r="H1676" i="28"/>
  <c r="H1677" i="28"/>
  <c r="H1678" i="28"/>
  <c r="H1679" i="28"/>
  <c r="H1680" i="28"/>
  <c r="H1681" i="28"/>
  <c r="H1682" i="28"/>
  <c r="H1683" i="28"/>
  <c r="H1684" i="28"/>
  <c r="H1685" i="28"/>
  <c r="H1686" i="28"/>
  <c r="H1687" i="28"/>
  <c r="H1688" i="28"/>
  <c r="H1689" i="28"/>
  <c r="H1690" i="28"/>
  <c r="H1691" i="28"/>
  <c r="H1692" i="28"/>
  <c r="H1693" i="28"/>
  <c r="H1694" i="28"/>
  <c r="H1695" i="28"/>
  <c r="H1696" i="28"/>
  <c r="H1697" i="28"/>
  <c r="H1698" i="28"/>
  <c r="H1699" i="28"/>
  <c r="H1700" i="28"/>
  <c r="H1701" i="28"/>
  <c r="H1702" i="28"/>
  <c r="H1703" i="28"/>
  <c r="H1704" i="28"/>
  <c r="H1705" i="28"/>
  <c r="H1706" i="28"/>
  <c r="H1707" i="28"/>
  <c r="H1708" i="28"/>
  <c r="H1709" i="28"/>
  <c r="H1710" i="28"/>
  <c r="H1711" i="28"/>
  <c r="H1712" i="28"/>
  <c r="H1713" i="28"/>
  <c r="H1714" i="28"/>
  <c r="H1715" i="28"/>
  <c r="H1716" i="28"/>
  <c r="H1717" i="28"/>
  <c r="H1718" i="28"/>
  <c r="H1719" i="28"/>
  <c r="H1720" i="28"/>
  <c r="H1721" i="28"/>
  <c r="H1722" i="28"/>
  <c r="H1723" i="28"/>
  <c r="H1724" i="28"/>
  <c r="H1725" i="28"/>
  <c r="H1726" i="28"/>
  <c r="H1727" i="28"/>
  <c r="H1728" i="28"/>
  <c r="H1729" i="28"/>
  <c r="H1730" i="28"/>
  <c r="H1731" i="28"/>
  <c r="H1732" i="28"/>
  <c r="H1733" i="28"/>
  <c r="H1734" i="28"/>
  <c r="H1735" i="28"/>
  <c r="H1736" i="28"/>
  <c r="H1737" i="28"/>
  <c r="H1738" i="28"/>
  <c r="H1739" i="28"/>
  <c r="H1740" i="28"/>
  <c r="H1741" i="28"/>
  <c r="H1742" i="28"/>
  <c r="H1743" i="28"/>
  <c r="H1744" i="28"/>
  <c r="H1745" i="28"/>
  <c r="H1746" i="28"/>
  <c r="H1747" i="28"/>
  <c r="H1748" i="28"/>
  <c r="H1749" i="28"/>
  <c r="H1750" i="28"/>
  <c r="H1751" i="28"/>
  <c r="H1752" i="28"/>
  <c r="H1753" i="28"/>
  <c r="H1754" i="28"/>
  <c r="H1755" i="28"/>
  <c r="H1756" i="28"/>
  <c r="H1757" i="28"/>
  <c r="H1758" i="28"/>
  <c r="H1759" i="28"/>
  <c r="H1760" i="28"/>
  <c r="H1761" i="28"/>
  <c r="H1762" i="28"/>
  <c r="H1763" i="28"/>
  <c r="H1764" i="28"/>
  <c r="H1765" i="28"/>
  <c r="H1766" i="28"/>
  <c r="H1767" i="28"/>
  <c r="H1768" i="28"/>
  <c r="H1769" i="28"/>
  <c r="H1770" i="28"/>
  <c r="H1771" i="28"/>
  <c r="H1772" i="28"/>
  <c r="H1773" i="28"/>
  <c r="H1774" i="28"/>
  <c r="H1775" i="28"/>
  <c r="H1776" i="28"/>
  <c r="H1777" i="28"/>
  <c r="H1778" i="28"/>
  <c r="H1779" i="28"/>
  <c r="H1780" i="28"/>
  <c r="H1781" i="28"/>
  <c r="H1782" i="28"/>
  <c r="H1783" i="28"/>
  <c r="H1784" i="28"/>
  <c r="H1785" i="28"/>
  <c r="H1786" i="28"/>
  <c r="H1787" i="28"/>
  <c r="H1788" i="28"/>
  <c r="H1789" i="28"/>
  <c r="H1790" i="28"/>
  <c r="H1791" i="28"/>
  <c r="H1792" i="28"/>
  <c r="H1793" i="28"/>
  <c r="H1794" i="28"/>
  <c r="H1795" i="28"/>
  <c r="H1796" i="28"/>
  <c r="H1797" i="28"/>
  <c r="H1798" i="28"/>
  <c r="H1799" i="28"/>
  <c r="H1800" i="28"/>
  <c r="H1801" i="28"/>
  <c r="H1802" i="28"/>
  <c r="H1803" i="28"/>
  <c r="H1804" i="28"/>
  <c r="H1805" i="28"/>
  <c r="H1806" i="28"/>
  <c r="H1807" i="28"/>
  <c r="H1808" i="28"/>
  <c r="H1809" i="28"/>
  <c r="H1810" i="28"/>
  <c r="H1811" i="28"/>
  <c r="H1812" i="28"/>
  <c r="H1813" i="28"/>
  <c r="H1814" i="28"/>
  <c r="H1815" i="28"/>
  <c r="H1816" i="28"/>
  <c r="H1817" i="28"/>
  <c r="H1818" i="28"/>
  <c r="H1819" i="28"/>
  <c r="H1820" i="28"/>
  <c r="H1821" i="28"/>
  <c r="H1822" i="28"/>
  <c r="H1823" i="28"/>
  <c r="H1824" i="28"/>
  <c r="H1825" i="28"/>
  <c r="H1826" i="28"/>
  <c r="H1827" i="28"/>
  <c r="H1828" i="28"/>
  <c r="H1829" i="28"/>
  <c r="H1830" i="28"/>
  <c r="H1831" i="28"/>
  <c r="H1832" i="28"/>
  <c r="H1833" i="28"/>
  <c r="H1834" i="28"/>
  <c r="H1835" i="28"/>
  <c r="H1836" i="28"/>
  <c r="H1837" i="28"/>
  <c r="H1838" i="28"/>
  <c r="H1839" i="28"/>
  <c r="H1840" i="28"/>
  <c r="H1841" i="28"/>
  <c r="H1842" i="28"/>
  <c r="H1843" i="28"/>
  <c r="H1844" i="28"/>
  <c r="H1845" i="28"/>
  <c r="H1846" i="28"/>
  <c r="H1847" i="28"/>
  <c r="H1848" i="28"/>
  <c r="H1849" i="28"/>
  <c r="H1850" i="28"/>
  <c r="H1851" i="28"/>
  <c r="H1852" i="28"/>
  <c r="H1853" i="28"/>
  <c r="H1854" i="28"/>
  <c r="H1855" i="28"/>
  <c r="H1856" i="28"/>
  <c r="H1857" i="28"/>
  <c r="H1858" i="28"/>
  <c r="H1859" i="28"/>
  <c r="H1860" i="28"/>
  <c r="H1861" i="28"/>
  <c r="H1862" i="28"/>
  <c r="H1863" i="28"/>
  <c r="H1864" i="28"/>
  <c r="H1865" i="28"/>
  <c r="H1866" i="28"/>
  <c r="H1867" i="28"/>
  <c r="H1868" i="28"/>
  <c r="H1869" i="28"/>
  <c r="H1870" i="28"/>
  <c r="H1871" i="28"/>
  <c r="H1872" i="28"/>
  <c r="H1873" i="28"/>
  <c r="H1874" i="28"/>
  <c r="H1875" i="28"/>
  <c r="H1876" i="28"/>
  <c r="H1877" i="28"/>
  <c r="H1878" i="28"/>
  <c r="H1879" i="28"/>
  <c r="H1880" i="28"/>
  <c r="H1881" i="28"/>
  <c r="H1882" i="28"/>
  <c r="H1883" i="28"/>
  <c r="H1884" i="28"/>
  <c r="H1885" i="28"/>
  <c r="H1886" i="28"/>
  <c r="H1887" i="28"/>
  <c r="H1888" i="28"/>
  <c r="H1889" i="28"/>
  <c r="H1890" i="28"/>
  <c r="H1891" i="28"/>
  <c r="H1892" i="28"/>
  <c r="H1893" i="28"/>
  <c r="H1894" i="28"/>
  <c r="H1895" i="28"/>
  <c r="H1896" i="28"/>
  <c r="H1897" i="28"/>
  <c r="H1898" i="28"/>
  <c r="H1899" i="28"/>
  <c r="H1900" i="28"/>
  <c r="H1901" i="28"/>
  <c r="H1902" i="28"/>
  <c r="H1903" i="28"/>
  <c r="H1904" i="28"/>
  <c r="H1905" i="28"/>
  <c r="H1906" i="28"/>
  <c r="H1907" i="28"/>
  <c r="H1908" i="28"/>
  <c r="H1909" i="28"/>
  <c r="H1910" i="28"/>
  <c r="H1911" i="28"/>
  <c r="H1912" i="28"/>
  <c r="H1913" i="28"/>
  <c r="H1914" i="28"/>
  <c r="H1915" i="28"/>
  <c r="H1916" i="28"/>
  <c r="H1917" i="28"/>
  <c r="H1918" i="28"/>
  <c r="H1919" i="28"/>
  <c r="H1920" i="28"/>
  <c r="H1921" i="28"/>
  <c r="H1922" i="28"/>
  <c r="H1923" i="28"/>
  <c r="H1924" i="28"/>
  <c r="H1925" i="28"/>
  <c r="H1926" i="28"/>
  <c r="H1927" i="28"/>
  <c r="H1928" i="28"/>
  <c r="H1929" i="28"/>
  <c r="H1930" i="28"/>
  <c r="H1931" i="28"/>
  <c r="H1932" i="28"/>
  <c r="H1933" i="28"/>
  <c r="H1934" i="28"/>
  <c r="H1935" i="28"/>
  <c r="H1936" i="28"/>
  <c r="H1937" i="28"/>
  <c r="H1938" i="28"/>
  <c r="H1939" i="28"/>
  <c r="H1940" i="28"/>
  <c r="H1941" i="28"/>
  <c r="H1942" i="28"/>
  <c r="H1943" i="28"/>
  <c r="H1944" i="28"/>
  <c r="H1945" i="28"/>
  <c r="H1946" i="28"/>
  <c r="H1947" i="28"/>
  <c r="H1948" i="28"/>
  <c r="H1949" i="28"/>
  <c r="H1950" i="28"/>
  <c r="H1951" i="28"/>
  <c r="H1952" i="28"/>
  <c r="H1953" i="28"/>
  <c r="H1954" i="28"/>
  <c r="H1955" i="28"/>
  <c r="H1956" i="28"/>
  <c r="H1957" i="28"/>
  <c r="H1958" i="28"/>
  <c r="H1959" i="28"/>
  <c r="H1960" i="28"/>
  <c r="H1961" i="28"/>
  <c r="H1962" i="28"/>
  <c r="H1963" i="28"/>
  <c r="H1964" i="28"/>
  <c r="H1965" i="28"/>
  <c r="H1966" i="28"/>
  <c r="H1967" i="28"/>
  <c r="H1968" i="28"/>
  <c r="H1969" i="28"/>
  <c r="H1970" i="28"/>
  <c r="H1971" i="28"/>
  <c r="H1972" i="28"/>
  <c r="H1973" i="28"/>
  <c r="H1974" i="28"/>
  <c r="H1975" i="28"/>
  <c r="H1976" i="28"/>
  <c r="H1977" i="28"/>
  <c r="H1978" i="28"/>
  <c r="H1979" i="28"/>
  <c r="H1980" i="28"/>
  <c r="H1981" i="28"/>
  <c r="H1982" i="28"/>
  <c r="H1983" i="28"/>
  <c r="H1984" i="28"/>
  <c r="H1985" i="28"/>
  <c r="H1986" i="28"/>
  <c r="H1987" i="28"/>
  <c r="H1988" i="28"/>
  <c r="H1989" i="28"/>
  <c r="H1990" i="28"/>
  <c r="H1991" i="28"/>
  <c r="H1992" i="28"/>
  <c r="H1993" i="28"/>
  <c r="H1994" i="28"/>
  <c r="H1995" i="28"/>
  <c r="H1996" i="28"/>
  <c r="H1997" i="28"/>
  <c r="H1998" i="28"/>
  <c r="H1999" i="28"/>
  <c r="H2000" i="28"/>
  <c r="H2001" i="28"/>
  <c r="H2002" i="28"/>
  <c r="H2003" i="28"/>
  <c r="H2004" i="28"/>
  <c r="H2005" i="28"/>
  <c r="H2006" i="28"/>
  <c r="H2007" i="28"/>
  <c r="H2008" i="28"/>
  <c r="H2009" i="28"/>
  <c r="H2010" i="28"/>
  <c r="H2011" i="28"/>
  <c r="H2012" i="28"/>
  <c r="H2013" i="28"/>
  <c r="H2014" i="28"/>
  <c r="H2015" i="28"/>
  <c r="H2016" i="28"/>
  <c r="H2017" i="28"/>
  <c r="H2018" i="28"/>
  <c r="H2019" i="28"/>
  <c r="H2020" i="28"/>
  <c r="H2021" i="28"/>
  <c r="H2022" i="28"/>
  <c r="H2023" i="28"/>
  <c r="H2024" i="28"/>
  <c r="H2025" i="28"/>
  <c r="H2026" i="28"/>
  <c r="H2027" i="28"/>
  <c r="H2028" i="28"/>
  <c r="H2029" i="28"/>
  <c r="H2030" i="28"/>
  <c r="H2031" i="28"/>
  <c r="H2032" i="28"/>
  <c r="H2033" i="28"/>
  <c r="H2034" i="28"/>
  <c r="H2035" i="28"/>
  <c r="H2036" i="28"/>
  <c r="H2037" i="28"/>
  <c r="H2038" i="28"/>
  <c r="H2039" i="28"/>
  <c r="H2040" i="28"/>
  <c r="H2041" i="28"/>
  <c r="H2042" i="28"/>
  <c r="H2043" i="28"/>
  <c r="H2044" i="28"/>
  <c r="H2045" i="28"/>
  <c r="H2046" i="28"/>
  <c r="H2047" i="28"/>
  <c r="H2048" i="28"/>
  <c r="H2049" i="28"/>
  <c r="H2050" i="28"/>
  <c r="H2051" i="28"/>
  <c r="H2052" i="28"/>
  <c r="H2053" i="28"/>
  <c r="H2054" i="28"/>
  <c r="H2055" i="28"/>
  <c r="H2056" i="28"/>
  <c r="H2057" i="28"/>
  <c r="H2058" i="28"/>
  <c r="H2059" i="28"/>
  <c r="H2060" i="28"/>
  <c r="H2061" i="28"/>
  <c r="H2062" i="28"/>
  <c r="H2063" i="28"/>
  <c r="H2064" i="28"/>
  <c r="H2065" i="28"/>
  <c r="H2066" i="28"/>
  <c r="H2067" i="28"/>
  <c r="H2068" i="28"/>
  <c r="H2069" i="28"/>
  <c r="H2070" i="28"/>
  <c r="H2071" i="28"/>
  <c r="H2072" i="28"/>
  <c r="H2073" i="28"/>
  <c r="H2074" i="28"/>
  <c r="H2075" i="28"/>
  <c r="H2076" i="28"/>
  <c r="H2077" i="28"/>
  <c r="H2078" i="28"/>
  <c r="H2079" i="28"/>
  <c r="H2080" i="28"/>
  <c r="H2081" i="28"/>
  <c r="H2082" i="28"/>
  <c r="H2083" i="28"/>
  <c r="H2084" i="28"/>
  <c r="H2085" i="28"/>
  <c r="H2086" i="28"/>
  <c r="H2087" i="28"/>
  <c r="H2088" i="28"/>
  <c r="H2089" i="28"/>
  <c r="H2090" i="28"/>
  <c r="H2091" i="28"/>
  <c r="H2092" i="28"/>
  <c r="H2093" i="28"/>
  <c r="H2094" i="28"/>
  <c r="H2095" i="28"/>
  <c r="H2096" i="28"/>
  <c r="H2097" i="28"/>
  <c r="H2098" i="28"/>
  <c r="H2099" i="28"/>
  <c r="H2100" i="28"/>
  <c r="H2101" i="28"/>
  <c r="H2102" i="28"/>
  <c r="H2103" i="28"/>
  <c r="H2104" i="28"/>
  <c r="H2105" i="28"/>
  <c r="H2106" i="28"/>
  <c r="H2107" i="28"/>
  <c r="H2108" i="28"/>
  <c r="H2109" i="28"/>
  <c r="H2110" i="28"/>
  <c r="H2111" i="28"/>
  <c r="H2112" i="28"/>
  <c r="H2113" i="28"/>
  <c r="H2114" i="28"/>
  <c r="H2115" i="28"/>
  <c r="H2116" i="28"/>
  <c r="H2117" i="28"/>
  <c r="H2118" i="28"/>
  <c r="H2119" i="28"/>
  <c r="H2120" i="28"/>
  <c r="H2121" i="28"/>
  <c r="H2122" i="28"/>
  <c r="H2123" i="28"/>
  <c r="H2124" i="28"/>
  <c r="H2125" i="28"/>
  <c r="H2126" i="28"/>
  <c r="H2127" i="28"/>
  <c r="H2128" i="28"/>
  <c r="H2129" i="28"/>
  <c r="H2130" i="28"/>
  <c r="H2131" i="28"/>
  <c r="H2132" i="28"/>
  <c r="H2133" i="28"/>
  <c r="H2134" i="28"/>
  <c r="H2135" i="28"/>
  <c r="H2136" i="28"/>
  <c r="H2137" i="28"/>
  <c r="H2138" i="28"/>
  <c r="H2139" i="28"/>
  <c r="H2140" i="28"/>
  <c r="H2141" i="28"/>
  <c r="H2142" i="28"/>
  <c r="H2143" i="28"/>
  <c r="H2144" i="28"/>
  <c r="H2145" i="28"/>
  <c r="H2146" i="28"/>
  <c r="H2147" i="28"/>
  <c r="H2148" i="28"/>
  <c r="H2149" i="28"/>
  <c r="H2150" i="28"/>
  <c r="H2151" i="28"/>
  <c r="H2152" i="28"/>
  <c r="H2153" i="28"/>
  <c r="H2154" i="28"/>
  <c r="H2155" i="28"/>
  <c r="H2156" i="28"/>
  <c r="G2" i="28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24" i="28"/>
  <c r="G25" i="28"/>
  <c r="G26" i="28"/>
  <c r="G27" i="28"/>
  <c r="G28" i="28"/>
  <c r="G29" i="28"/>
  <c r="G30" i="28"/>
  <c r="G31" i="28"/>
  <c r="G32" i="28"/>
  <c r="G33" i="28"/>
  <c r="G34" i="28"/>
  <c r="G35" i="28"/>
  <c r="G36" i="28"/>
  <c r="G37" i="28"/>
  <c r="G38" i="28"/>
  <c r="G39" i="28"/>
  <c r="G40" i="28"/>
  <c r="G41" i="28"/>
  <c r="G42" i="28"/>
  <c r="G43" i="28"/>
  <c r="G44" i="28"/>
  <c r="G45" i="28"/>
  <c r="G46" i="28"/>
  <c r="G47" i="28"/>
  <c r="G48" i="28"/>
  <c r="G49" i="28"/>
  <c r="G50" i="28"/>
  <c r="G51" i="28"/>
  <c r="G52" i="28"/>
  <c r="G53" i="28"/>
  <c r="G54" i="28"/>
  <c r="G55" i="28"/>
  <c r="G56" i="28"/>
  <c r="G57" i="28"/>
  <c r="G58" i="28"/>
  <c r="G59" i="28"/>
  <c r="G60" i="28"/>
  <c r="G61" i="28"/>
  <c r="G62" i="28"/>
  <c r="G63" i="28"/>
  <c r="G64" i="28"/>
  <c r="G65" i="28"/>
  <c r="G66" i="28"/>
  <c r="G67" i="28"/>
  <c r="G68" i="28"/>
  <c r="G69" i="28"/>
  <c r="G70" i="28"/>
  <c r="G71" i="28"/>
  <c r="G72" i="28"/>
  <c r="G73" i="28"/>
  <c r="G74" i="28"/>
  <c r="G75" i="28"/>
  <c r="G76" i="28"/>
  <c r="G77" i="28"/>
  <c r="G78" i="28"/>
  <c r="G79" i="28"/>
  <c r="G80" i="28"/>
  <c r="G81" i="28"/>
  <c r="G82" i="28"/>
  <c r="G83" i="28"/>
  <c r="G84" i="28"/>
  <c r="G85" i="28"/>
  <c r="G86" i="28"/>
  <c r="G87" i="28"/>
  <c r="G88" i="28"/>
  <c r="G89" i="28"/>
  <c r="G90" i="28"/>
  <c r="G91" i="28"/>
  <c r="G92" i="28"/>
  <c r="G93" i="28"/>
  <c r="G94" i="28"/>
  <c r="G95" i="28"/>
  <c r="G96" i="28"/>
  <c r="G97" i="28"/>
  <c r="G98" i="28"/>
  <c r="G99" i="28"/>
  <c r="G100" i="28"/>
  <c r="G101" i="28"/>
  <c r="G102" i="28"/>
  <c r="G103" i="28"/>
  <c r="G104" i="28"/>
  <c r="G105" i="28"/>
  <c r="G106" i="28"/>
  <c r="G107" i="28"/>
  <c r="G108" i="28"/>
  <c r="G109" i="28"/>
  <c r="G110" i="28"/>
  <c r="G111" i="28"/>
  <c r="G112" i="28"/>
  <c r="G113" i="28"/>
  <c r="G114" i="28"/>
  <c r="G115" i="28"/>
  <c r="G116" i="28"/>
  <c r="G117" i="28"/>
  <c r="G118" i="28"/>
  <c r="G119" i="28"/>
  <c r="G120" i="28"/>
  <c r="G121" i="28"/>
  <c r="G122" i="28"/>
  <c r="G123" i="28"/>
  <c r="G124" i="28"/>
  <c r="G125" i="28"/>
  <c r="G126" i="28"/>
  <c r="G127" i="28"/>
  <c r="G128" i="28"/>
  <c r="G129" i="28"/>
  <c r="G130" i="28"/>
  <c r="G131" i="28"/>
  <c r="G132" i="28"/>
  <c r="G133" i="28"/>
  <c r="G134" i="28"/>
  <c r="G135" i="28"/>
  <c r="G136" i="28"/>
  <c r="G137" i="28"/>
  <c r="G138" i="28"/>
  <c r="G139" i="28"/>
  <c r="G140" i="28"/>
  <c r="G141" i="28"/>
  <c r="G142" i="28"/>
  <c r="G143" i="28"/>
  <c r="G144" i="28"/>
  <c r="G145" i="28"/>
  <c r="G146" i="28"/>
  <c r="G147" i="28"/>
  <c r="G148" i="28"/>
  <c r="G149" i="28"/>
  <c r="G150" i="28"/>
  <c r="G151" i="28"/>
  <c r="G152" i="28"/>
  <c r="G153" i="28"/>
  <c r="G154" i="28"/>
  <c r="G155" i="28"/>
  <c r="G156" i="28"/>
  <c r="G157" i="28"/>
  <c r="G158" i="28"/>
  <c r="G159" i="28"/>
  <c r="G160" i="28"/>
  <c r="G161" i="28"/>
  <c r="G162" i="28"/>
  <c r="G163" i="28"/>
  <c r="G164" i="28"/>
  <c r="G165" i="28"/>
  <c r="G166" i="28"/>
  <c r="G167" i="28"/>
  <c r="G168" i="28"/>
  <c r="G169" i="28"/>
  <c r="G170" i="28"/>
  <c r="G171" i="28"/>
  <c r="G172" i="28"/>
  <c r="G173" i="28"/>
  <c r="G174" i="28"/>
  <c r="G175" i="28"/>
  <c r="G176" i="28"/>
  <c r="G177" i="28"/>
  <c r="G178" i="28"/>
  <c r="G179" i="28"/>
  <c r="G180" i="28"/>
  <c r="G181" i="28"/>
  <c r="G182" i="28"/>
  <c r="G183" i="28"/>
  <c r="G184" i="28"/>
  <c r="G185" i="28"/>
  <c r="G186" i="28"/>
  <c r="G187" i="28"/>
  <c r="G188" i="28"/>
  <c r="G189" i="28"/>
  <c r="G190" i="28"/>
  <c r="G191" i="28"/>
  <c r="G192" i="28"/>
  <c r="G193" i="28"/>
  <c r="G194" i="28"/>
  <c r="G195" i="28"/>
  <c r="G196" i="28"/>
  <c r="G197" i="28"/>
  <c r="G198" i="28"/>
  <c r="G199" i="28"/>
  <c r="G200" i="28"/>
  <c r="G201" i="28"/>
  <c r="G202" i="28"/>
  <c r="G203" i="28"/>
  <c r="G204" i="28"/>
  <c r="G205" i="28"/>
  <c r="G206" i="28"/>
  <c r="G207" i="28"/>
  <c r="G208" i="28"/>
  <c r="G209" i="28"/>
  <c r="G210" i="28"/>
  <c r="G211" i="28"/>
  <c r="G212" i="28"/>
  <c r="G213" i="28"/>
  <c r="G214" i="28"/>
  <c r="G215" i="28"/>
  <c r="G216" i="28"/>
  <c r="G217" i="28"/>
  <c r="G218" i="28"/>
  <c r="G219" i="28"/>
  <c r="G220" i="28"/>
  <c r="G221" i="28"/>
  <c r="G222" i="28"/>
  <c r="G223" i="28"/>
  <c r="G224" i="28"/>
  <c r="G225" i="28"/>
  <c r="G226" i="28"/>
  <c r="G227" i="28"/>
  <c r="G228" i="28"/>
  <c r="G229" i="28"/>
  <c r="G230" i="28"/>
  <c r="G231" i="28"/>
  <c r="G232" i="28"/>
  <c r="G233" i="28"/>
  <c r="G234" i="28"/>
  <c r="G235" i="28"/>
  <c r="G236" i="28"/>
  <c r="G237" i="28"/>
  <c r="G238" i="28"/>
  <c r="G239" i="28"/>
  <c r="G240" i="28"/>
  <c r="G241" i="28"/>
  <c r="G242" i="28"/>
  <c r="G243" i="28"/>
  <c r="G244" i="28"/>
  <c r="G245" i="28"/>
  <c r="G246" i="28"/>
  <c r="G247" i="28"/>
  <c r="G248" i="28"/>
  <c r="G249" i="28"/>
  <c r="G250" i="28"/>
  <c r="G251" i="28"/>
  <c r="G252" i="28"/>
  <c r="G253" i="28"/>
  <c r="G254" i="28"/>
  <c r="G255" i="28"/>
  <c r="G256" i="28"/>
  <c r="G257" i="28"/>
  <c r="G258" i="28"/>
  <c r="G259" i="28"/>
  <c r="G260" i="28"/>
  <c r="G261" i="28"/>
  <c r="G262" i="28"/>
  <c r="G263" i="28"/>
  <c r="G264" i="28"/>
  <c r="G265" i="28"/>
  <c r="G266" i="28"/>
  <c r="G267" i="28"/>
  <c r="G268" i="28"/>
  <c r="G269" i="28"/>
  <c r="G270" i="28"/>
  <c r="G271" i="28"/>
  <c r="G272" i="28"/>
  <c r="G273" i="28"/>
  <c r="G274" i="28"/>
  <c r="G275" i="28"/>
  <c r="G276" i="28"/>
  <c r="G277" i="28"/>
  <c r="G278" i="28"/>
  <c r="G279" i="28"/>
  <c r="G280" i="28"/>
  <c r="G281" i="28"/>
  <c r="G282" i="28"/>
  <c r="G283" i="28"/>
  <c r="G284" i="28"/>
  <c r="G285" i="28"/>
  <c r="G286" i="28"/>
  <c r="G287" i="28"/>
  <c r="G288" i="28"/>
  <c r="G289" i="28"/>
  <c r="G290" i="28"/>
  <c r="G291" i="28"/>
  <c r="G292" i="28"/>
  <c r="G293" i="28"/>
  <c r="G294" i="28"/>
  <c r="G295" i="28"/>
  <c r="G296" i="28"/>
  <c r="G297" i="28"/>
  <c r="G298" i="28"/>
  <c r="G299" i="28"/>
  <c r="G300" i="28"/>
  <c r="G301" i="28"/>
  <c r="G302" i="28"/>
  <c r="G303" i="28"/>
  <c r="G304" i="28"/>
  <c r="G305" i="28"/>
  <c r="G306" i="28"/>
  <c r="G307" i="28"/>
  <c r="G308" i="28"/>
  <c r="G309" i="28"/>
  <c r="G310" i="28"/>
  <c r="G311" i="28"/>
  <c r="G312" i="28"/>
  <c r="G313" i="28"/>
  <c r="G314" i="28"/>
  <c r="G315" i="28"/>
  <c r="G316" i="28"/>
  <c r="G317" i="28"/>
  <c r="G318" i="28"/>
  <c r="G319" i="28"/>
  <c r="G320" i="28"/>
  <c r="G321" i="28"/>
  <c r="G322" i="28"/>
  <c r="G323" i="28"/>
  <c r="G324" i="28"/>
  <c r="G325" i="28"/>
  <c r="G326" i="28"/>
  <c r="G327" i="28"/>
  <c r="G328" i="28"/>
  <c r="G329" i="28"/>
  <c r="G330" i="28"/>
  <c r="G331" i="28"/>
  <c r="G332" i="28"/>
  <c r="G333" i="28"/>
  <c r="G334" i="28"/>
  <c r="G335" i="28"/>
  <c r="G336" i="28"/>
  <c r="G337" i="28"/>
  <c r="G338" i="28"/>
  <c r="G339" i="28"/>
  <c r="G340" i="28"/>
  <c r="G341" i="28"/>
  <c r="G342" i="28"/>
  <c r="G343" i="28"/>
  <c r="G344" i="28"/>
  <c r="G345" i="28"/>
  <c r="G346" i="28"/>
  <c r="G347" i="28"/>
  <c r="G348" i="28"/>
  <c r="G349" i="28"/>
  <c r="G350" i="28"/>
  <c r="G351" i="28"/>
  <c r="G352" i="28"/>
  <c r="G353" i="28"/>
  <c r="G354" i="28"/>
  <c r="G355" i="28"/>
  <c r="G356" i="28"/>
  <c r="G357" i="28"/>
  <c r="G358" i="28"/>
  <c r="G359" i="28"/>
  <c r="G360" i="28"/>
  <c r="G361" i="28"/>
  <c r="G362" i="28"/>
  <c r="G363" i="28"/>
  <c r="G364" i="28"/>
  <c r="G365" i="28"/>
  <c r="G366" i="28"/>
  <c r="G367" i="28"/>
  <c r="G368" i="28"/>
  <c r="G369" i="28"/>
  <c r="G370" i="28"/>
  <c r="G371" i="28"/>
  <c r="G372" i="28"/>
  <c r="G373" i="28"/>
  <c r="G374" i="28"/>
  <c r="G375" i="28"/>
  <c r="G376" i="28"/>
  <c r="G377" i="28"/>
  <c r="G378" i="28"/>
  <c r="G379" i="28"/>
  <c r="G380" i="28"/>
  <c r="G381" i="28"/>
  <c r="G382" i="28"/>
  <c r="G383" i="28"/>
  <c r="G384" i="28"/>
  <c r="G385" i="28"/>
  <c r="G386" i="28"/>
  <c r="G387" i="28"/>
  <c r="G388" i="28"/>
  <c r="G389" i="28"/>
  <c r="G390" i="28"/>
  <c r="G391" i="28"/>
  <c r="G392" i="28"/>
  <c r="G393" i="28"/>
  <c r="G394" i="28"/>
  <c r="G395" i="28"/>
  <c r="G396" i="28"/>
  <c r="G397" i="28"/>
  <c r="G398" i="28"/>
  <c r="G399" i="28"/>
  <c r="G400" i="28"/>
  <c r="G401" i="28"/>
  <c r="G402" i="28"/>
  <c r="G403" i="28"/>
  <c r="G404" i="28"/>
  <c r="G405" i="28"/>
  <c r="G406" i="28"/>
  <c r="G407" i="28"/>
  <c r="G408" i="28"/>
  <c r="G409" i="28"/>
  <c r="G410" i="28"/>
  <c r="G411" i="28"/>
  <c r="G412" i="28"/>
  <c r="G413" i="28"/>
  <c r="G414" i="28"/>
  <c r="G415" i="28"/>
  <c r="G416" i="28"/>
  <c r="G417" i="28"/>
  <c r="G418" i="28"/>
  <c r="G419" i="28"/>
  <c r="G420" i="28"/>
  <c r="G421" i="28"/>
  <c r="G422" i="28"/>
  <c r="G423" i="28"/>
  <c r="G424" i="28"/>
  <c r="G425" i="28"/>
  <c r="G426" i="28"/>
  <c r="G427" i="28"/>
  <c r="G428" i="28"/>
  <c r="G429" i="28"/>
  <c r="G430" i="28"/>
  <c r="G431" i="28"/>
  <c r="G432" i="28"/>
  <c r="G433" i="28"/>
  <c r="G434" i="28"/>
  <c r="G435" i="28"/>
  <c r="G436" i="28"/>
  <c r="G437" i="28"/>
  <c r="G438" i="28"/>
  <c r="G439" i="28"/>
  <c r="G440" i="28"/>
  <c r="G441" i="28"/>
  <c r="G442" i="28"/>
  <c r="G443" i="28"/>
  <c r="G444" i="28"/>
  <c r="G445" i="28"/>
  <c r="G446" i="28"/>
  <c r="G447" i="28"/>
  <c r="G448" i="28"/>
  <c r="G449" i="28"/>
  <c r="G450" i="28"/>
  <c r="G451" i="28"/>
  <c r="G452" i="28"/>
  <c r="G453" i="28"/>
  <c r="G454" i="28"/>
  <c r="G455" i="28"/>
  <c r="G456" i="28"/>
  <c r="G457" i="28"/>
  <c r="G458" i="28"/>
  <c r="G459" i="28"/>
  <c r="G460" i="28"/>
  <c r="G461" i="28"/>
  <c r="G462" i="28"/>
  <c r="G463" i="28"/>
  <c r="G464" i="28"/>
  <c r="G465" i="28"/>
  <c r="G466" i="28"/>
  <c r="G467" i="28"/>
  <c r="G468" i="28"/>
  <c r="G469" i="28"/>
  <c r="G470" i="28"/>
  <c r="G471" i="28"/>
  <c r="G472" i="28"/>
  <c r="G473" i="28"/>
  <c r="G474" i="28"/>
  <c r="G475" i="28"/>
  <c r="G476" i="28"/>
  <c r="G477" i="28"/>
  <c r="G478" i="28"/>
  <c r="G479" i="28"/>
  <c r="G480" i="28"/>
  <c r="G481" i="28"/>
  <c r="G482" i="28"/>
  <c r="G483" i="28"/>
  <c r="G484" i="28"/>
  <c r="G485" i="28"/>
  <c r="G486" i="28"/>
  <c r="G487" i="28"/>
  <c r="G488" i="28"/>
  <c r="G489" i="28"/>
  <c r="G490" i="28"/>
  <c r="G491" i="28"/>
  <c r="G492" i="28"/>
  <c r="G493" i="28"/>
  <c r="G494" i="28"/>
  <c r="G495" i="28"/>
  <c r="G496" i="28"/>
  <c r="G497" i="28"/>
  <c r="G498" i="28"/>
  <c r="G499" i="28"/>
  <c r="G500" i="28"/>
  <c r="G501" i="28"/>
  <c r="G502" i="28"/>
  <c r="G503" i="28"/>
  <c r="G504" i="28"/>
  <c r="G505" i="28"/>
  <c r="G506" i="28"/>
  <c r="G507" i="28"/>
  <c r="G508" i="28"/>
  <c r="G509" i="28"/>
  <c r="G510" i="28"/>
  <c r="G511" i="28"/>
  <c r="G512" i="28"/>
  <c r="G513" i="28"/>
  <c r="G514" i="28"/>
  <c r="G515" i="28"/>
  <c r="G516" i="28"/>
  <c r="G517" i="28"/>
  <c r="G518" i="28"/>
  <c r="G519" i="28"/>
  <c r="G520" i="28"/>
  <c r="G521" i="28"/>
  <c r="G522" i="28"/>
  <c r="G523" i="28"/>
  <c r="G524" i="28"/>
  <c r="G525" i="28"/>
  <c r="G526" i="28"/>
  <c r="G527" i="28"/>
  <c r="G528" i="28"/>
  <c r="G529" i="28"/>
  <c r="G530" i="28"/>
  <c r="G531" i="28"/>
  <c r="G532" i="28"/>
  <c r="G533" i="28"/>
  <c r="G534" i="28"/>
  <c r="G535" i="28"/>
  <c r="G536" i="28"/>
  <c r="G537" i="28"/>
  <c r="G538" i="28"/>
  <c r="G539" i="28"/>
  <c r="G540" i="28"/>
  <c r="G541" i="28"/>
  <c r="G542" i="28"/>
  <c r="G543" i="28"/>
  <c r="G544" i="28"/>
  <c r="G545" i="28"/>
  <c r="G546" i="28"/>
  <c r="G547" i="28"/>
  <c r="G548" i="28"/>
  <c r="G549" i="28"/>
  <c r="G550" i="28"/>
  <c r="G551" i="28"/>
  <c r="G552" i="28"/>
  <c r="G553" i="28"/>
  <c r="G554" i="28"/>
  <c r="G555" i="28"/>
  <c r="G556" i="28"/>
  <c r="G557" i="28"/>
  <c r="G558" i="28"/>
  <c r="G559" i="28"/>
  <c r="G560" i="28"/>
  <c r="G561" i="28"/>
  <c r="G562" i="28"/>
  <c r="G563" i="28"/>
  <c r="G564" i="28"/>
  <c r="G565" i="28"/>
  <c r="G566" i="28"/>
  <c r="G567" i="28"/>
  <c r="G568" i="28"/>
  <c r="G569" i="28"/>
  <c r="G570" i="28"/>
  <c r="G571" i="28"/>
  <c r="G572" i="28"/>
  <c r="G573" i="28"/>
  <c r="G574" i="28"/>
  <c r="G575" i="28"/>
  <c r="G576" i="28"/>
  <c r="G577" i="28"/>
  <c r="G578" i="28"/>
  <c r="G579" i="28"/>
  <c r="G580" i="28"/>
  <c r="G581" i="28"/>
  <c r="G582" i="28"/>
  <c r="G583" i="28"/>
  <c r="G584" i="28"/>
  <c r="G585" i="28"/>
  <c r="G586" i="28"/>
  <c r="G587" i="28"/>
  <c r="G588" i="28"/>
  <c r="G589" i="28"/>
  <c r="G590" i="28"/>
  <c r="G591" i="28"/>
  <c r="G592" i="28"/>
  <c r="G593" i="28"/>
  <c r="G594" i="28"/>
  <c r="G595" i="28"/>
  <c r="G596" i="28"/>
  <c r="G597" i="28"/>
  <c r="G598" i="28"/>
  <c r="G599" i="28"/>
  <c r="G600" i="28"/>
  <c r="G601" i="28"/>
  <c r="G602" i="28"/>
  <c r="G603" i="28"/>
  <c r="G604" i="28"/>
  <c r="G605" i="28"/>
  <c r="G606" i="28"/>
  <c r="G607" i="28"/>
  <c r="G608" i="28"/>
  <c r="G609" i="28"/>
  <c r="G610" i="28"/>
  <c r="G611" i="28"/>
  <c r="G612" i="28"/>
  <c r="G613" i="28"/>
  <c r="G614" i="28"/>
  <c r="G615" i="28"/>
  <c r="G616" i="28"/>
  <c r="G617" i="28"/>
  <c r="G618" i="28"/>
  <c r="G619" i="28"/>
  <c r="G620" i="28"/>
  <c r="G621" i="28"/>
  <c r="G622" i="28"/>
  <c r="G623" i="28"/>
  <c r="G624" i="28"/>
  <c r="G625" i="28"/>
  <c r="G626" i="28"/>
  <c r="G627" i="28"/>
  <c r="G628" i="28"/>
  <c r="G629" i="28"/>
  <c r="G630" i="28"/>
  <c r="G631" i="28"/>
  <c r="G632" i="28"/>
  <c r="G633" i="28"/>
  <c r="G634" i="28"/>
  <c r="G635" i="28"/>
  <c r="G636" i="28"/>
  <c r="G637" i="28"/>
  <c r="G638" i="28"/>
  <c r="G639" i="28"/>
  <c r="G640" i="28"/>
  <c r="G641" i="28"/>
  <c r="G642" i="28"/>
  <c r="G643" i="28"/>
  <c r="G644" i="28"/>
  <c r="G645" i="28"/>
  <c r="G646" i="28"/>
  <c r="G647" i="28"/>
  <c r="G648" i="28"/>
  <c r="G649" i="28"/>
  <c r="G650" i="28"/>
  <c r="G651" i="28"/>
  <c r="G652" i="28"/>
  <c r="G653" i="28"/>
  <c r="G654" i="28"/>
  <c r="G655" i="28"/>
  <c r="G656" i="28"/>
  <c r="G657" i="28"/>
  <c r="G658" i="28"/>
  <c r="G659" i="28"/>
  <c r="G660" i="28"/>
  <c r="G661" i="28"/>
  <c r="G662" i="28"/>
  <c r="G663" i="28"/>
  <c r="G664" i="28"/>
  <c r="G665" i="28"/>
  <c r="G666" i="28"/>
  <c r="G667" i="28"/>
  <c r="G668" i="28"/>
  <c r="G669" i="28"/>
  <c r="G670" i="28"/>
  <c r="G671" i="28"/>
  <c r="G672" i="28"/>
  <c r="G673" i="28"/>
  <c r="G674" i="28"/>
  <c r="G675" i="28"/>
  <c r="G676" i="28"/>
  <c r="G677" i="28"/>
  <c r="G678" i="28"/>
  <c r="G679" i="28"/>
  <c r="G680" i="28"/>
  <c r="G681" i="28"/>
  <c r="G682" i="28"/>
  <c r="G683" i="28"/>
  <c r="G684" i="28"/>
  <c r="G685" i="28"/>
  <c r="G686" i="28"/>
  <c r="G687" i="28"/>
  <c r="G688" i="28"/>
  <c r="G689" i="28"/>
  <c r="G690" i="28"/>
  <c r="G691" i="28"/>
  <c r="G692" i="28"/>
  <c r="G693" i="28"/>
  <c r="G694" i="28"/>
  <c r="G695" i="28"/>
  <c r="G696" i="28"/>
  <c r="G697" i="28"/>
  <c r="G698" i="28"/>
  <c r="G699" i="28"/>
  <c r="G700" i="28"/>
  <c r="G701" i="28"/>
  <c r="G702" i="28"/>
  <c r="G703" i="28"/>
  <c r="G704" i="28"/>
  <c r="G705" i="28"/>
  <c r="G706" i="28"/>
  <c r="G707" i="28"/>
  <c r="G708" i="28"/>
  <c r="G709" i="28"/>
  <c r="G710" i="28"/>
  <c r="G711" i="28"/>
  <c r="G712" i="28"/>
  <c r="G713" i="28"/>
  <c r="G714" i="28"/>
  <c r="G715" i="28"/>
  <c r="G716" i="28"/>
  <c r="G717" i="28"/>
  <c r="G718" i="28"/>
  <c r="G719" i="28"/>
  <c r="G720" i="28"/>
  <c r="G721" i="28"/>
  <c r="G722" i="28"/>
  <c r="G723" i="28"/>
  <c r="G724" i="28"/>
  <c r="G725" i="28"/>
  <c r="G726" i="28"/>
  <c r="G727" i="28"/>
  <c r="G728" i="28"/>
  <c r="G729" i="28"/>
  <c r="G730" i="28"/>
  <c r="G731" i="28"/>
  <c r="G732" i="28"/>
  <c r="G733" i="28"/>
  <c r="G734" i="28"/>
  <c r="G735" i="28"/>
  <c r="G736" i="28"/>
  <c r="G737" i="28"/>
  <c r="G738" i="28"/>
  <c r="G739" i="28"/>
  <c r="G740" i="28"/>
  <c r="G741" i="28"/>
  <c r="G742" i="28"/>
  <c r="G743" i="28"/>
  <c r="G744" i="28"/>
  <c r="G745" i="28"/>
  <c r="G746" i="28"/>
  <c r="G747" i="28"/>
  <c r="G748" i="28"/>
  <c r="G749" i="28"/>
  <c r="G750" i="28"/>
  <c r="G751" i="28"/>
  <c r="G752" i="28"/>
  <c r="G753" i="28"/>
  <c r="G754" i="28"/>
  <c r="G755" i="28"/>
  <c r="G756" i="28"/>
  <c r="G757" i="28"/>
  <c r="G758" i="28"/>
  <c r="G759" i="28"/>
  <c r="G760" i="28"/>
  <c r="G761" i="28"/>
  <c r="G762" i="28"/>
  <c r="G763" i="28"/>
  <c r="G764" i="28"/>
  <c r="G765" i="28"/>
  <c r="G766" i="28"/>
  <c r="G767" i="28"/>
  <c r="G768" i="28"/>
  <c r="G769" i="28"/>
  <c r="G770" i="28"/>
  <c r="G771" i="28"/>
  <c r="G772" i="28"/>
  <c r="G773" i="28"/>
  <c r="G774" i="28"/>
  <c r="G775" i="28"/>
  <c r="G776" i="28"/>
  <c r="G777" i="28"/>
  <c r="G778" i="28"/>
  <c r="G779" i="28"/>
  <c r="G780" i="28"/>
  <c r="G781" i="28"/>
  <c r="G782" i="28"/>
  <c r="G783" i="28"/>
  <c r="G784" i="28"/>
  <c r="G785" i="28"/>
  <c r="G786" i="28"/>
  <c r="G787" i="28"/>
  <c r="G788" i="28"/>
  <c r="G789" i="28"/>
  <c r="G790" i="28"/>
  <c r="G791" i="28"/>
  <c r="G792" i="28"/>
  <c r="G793" i="28"/>
  <c r="G794" i="28"/>
  <c r="G795" i="28"/>
  <c r="G796" i="28"/>
  <c r="G797" i="28"/>
  <c r="G798" i="28"/>
  <c r="G799" i="28"/>
  <c r="G800" i="28"/>
  <c r="G801" i="28"/>
  <c r="G802" i="28"/>
  <c r="G803" i="28"/>
  <c r="G804" i="28"/>
  <c r="G805" i="28"/>
  <c r="G806" i="28"/>
  <c r="G807" i="28"/>
  <c r="G808" i="28"/>
  <c r="G809" i="28"/>
  <c r="G810" i="28"/>
  <c r="G811" i="28"/>
  <c r="G812" i="28"/>
  <c r="G813" i="28"/>
  <c r="G814" i="28"/>
  <c r="G815" i="28"/>
  <c r="G816" i="28"/>
  <c r="G817" i="28"/>
  <c r="G818" i="28"/>
  <c r="G819" i="28"/>
  <c r="G820" i="28"/>
  <c r="G821" i="28"/>
  <c r="G822" i="28"/>
  <c r="G823" i="28"/>
  <c r="G824" i="28"/>
  <c r="G825" i="28"/>
  <c r="G826" i="28"/>
  <c r="G827" i="28"/>
  <c r="G828" i="28"/>
  <c r="G829" i="28"/>
  <c r="G830" i="28"/>
  <c r="G831" i="28"/>
  <c r="G832" i="28"/>
  <c r="G833" i="28"/>
  <c r="G834" i="28"/>
  <c r="G835" i="28"/>
  <c r="G836" i="28"/>
  <c r="G837" i="28"/>
  <c r="G838" i="28"/>
  <c r="G839" i="28"/>
  <c r="G840" i="28"/>
  <c r="G841" i="28"/>
  <c r="G842" i="28"/>
  <c r="G843" i="28"/>
  <c r="G844" i="28"/>
  <c r="G845" i="28"/>
  <c r="G846" i="28"/>
  <c r="G847" i="28"/>
  <c r="G848" i="28"/>
  <c r="G849" i="28"/>
  <c r="G850" i="28"/>
  <c r="G851" i="28"/>
  <c r="G852" i="28"/>
  <c r="G853" i="28"/>
  <c r="G854" i="28"/>
  <c r="G855" i="28"/>
  <c r="G856" i="28"/>
  <c r="G857" i="28"/>
  <c r="G858" i="28"/>
  <c r="G859" i="28"/>
  <c r="G860" i="28"/>
  <c r="G861" i="28"/>
  <c r="G862" i="28"/>
  <c r="G863" i="28"/>
  <c r="G864" i="28"/>
  <c r="G865" i="28"/>
  <c r="G866" i="28"/>
  <c r="G867" i="28"/>
  <c r="G868" i="28"/>
  <c r="G869" i="28"/>
  <c r="G870" i="28"/>
  <c r="G871" i="28"/>
  <c r="G872" i="28"/>
  <c r="G873" i="28"/>
  <c r="G874" i="28"/>
  <c r="G875" i="28"/>
  <c r="G876" i="28"/>
  <c r="G877" i="28"/>
  <c r="G878" i="28"/>
  <c r="G879" i="28"/>
  <c r="G880" i="28"/>
  <c r="G881" i="28"/>
  <c r="G882" i="28"/>
  <c r="G883" i="28"/>
  <c r="G884" i="28"/>
  <c r="G885" i="28"/>
  <c r="G886" i="28"/>
  <c r="G887" i="28"/>
  <c r="G888" i="28"/>
  <c r="G889" i="28"/>
  <c r="G890" i="28"/>
  <c r="G891" i="28"/>
  <c r="G892" i="28"/>
  <c r="G893" i="28"/>
  <c r="G894" i="28"/>
  <c r="G895" i="28"/>
  <c r="G896" i="28"/>
  <c r="G897" i="28"/>
  <c r="G898" i="28"/>
  <c r="G899" i="28"/>
  <c r="G900" i="28"/>
  <c r="G901" i="28"/>
  <c r="G902" i="28"/>
  <c r="G903" i="28"/>
  <c r="G904" i="28"/>
  <c r="G905" i="28"/>
  <c r="G906" i="28"/>
  <c r="G907" i="28"/>
  <c r="G908" i="28"/>
  <c r="G909" i="28"/>
  <c r="G910" i="28"/>
  <c r="G911" i="28"/>
  <c r="G912" i="28"/>
  <c r="G913" i="28"/>
  <c r="G914" i="28"/>
  <c r="G915" i="28"/>
  <c r="G916" i="28"/>
  <c r="G917" i="28"/>
  <c r="G918" i="28"/>
  <c r="G919" i="28"/>
  <c r="G920" i="28"/>
  <c r="G921" i="28"/>
  <c r="G922" i="28"/>
  <c r="G923" i="28"/>
  <c r="G924" i="28"/>
  <c r="G925" i="28"/>
  <c r="G926" i="28"/>
  <c r="G927" i="28"/>
  <c r="G928" i="28"/>
  <c r="G929" i="28"/>
  <c r="G930" i="28"/>
  <c r="G931" i="28"/>
  <c r="G932" i="28"/>
  <c r="G933" i="28"/>
  <c r="G934" i="28"/>
  <c r="G935" i="28"/>
  <c r="G936" i="28"/>
  <c r="G937" i="28"/>
  <c r="G938" i="28"/>
  <c r="G939" i="28"/>
  <c r="G940" i="28"/>
  <c r="G941" i="28"/>
  <c r="G942" i="28"/>
  <c r="G943" i="28"/>
  <c r="G944" i="28"/>
  <c r="G945" i="28"/>
  <c r="G946" i="28"/>
  <c r="G947" i="28"/>
  <c r="G948" i="28"/>
  <c r="G949" i="28"/>
  <c r="G950" i="28"/>
  <c r="G951" i="28"/>
  <c r="G952" i="28"/>
  <c r="G953" i="28"/>
  <c r="G954" i="28"/>
  <c r="G955" i="28"/>
  <c r="G956" i="28"/>
  <c r="G957" i="28"/>
  <c r="G958" i="28"/>
  <c r="G959" i="28"/>
  <c r="G960" i="28"/>
  <c r="G961" i="28"/>
  <c r="G962" i="28"/>
  <c r="G963" i="28"/>
  <c r="G964" i="28"/>
  <c r="G965" i="28"/>
  <c r="G966" i="28"/>
  <c r="G967" i="28"/>
  <c r="G968" i="28"/>
  <c r="G969" i="28"/>
  <c r="G970" i="28"/>
  <c r="G971" i="28"/>
  <c r="G972" i="28"/>
  <c r="G973" i="28"/>
  <c r="G974" i="28"/>
  <c r="G975" i="28"/>
  <c r="G976" i="28"/>
  <c r="G977" i="28"/>
  <c r="G978" i="28"/>
  <c r="G979" i="28"/>
  <c r="G980" i="28"/>
  <c r="G981" i="28"/>
  <c r="G982" i="28"/>
  <c r="G983" i="28"/>
  <c r="G984" i="28"/>
  <c r="G985" i="28"/>
  <c r="G986" i="28"/>
  <c r="G987" i="28"/>
  <c r="G988" i="28"/>
  <c r="G989" i="28"/>
  <c r="G990" i="28"/>
  <c r="G991" i="28"/>
  <c r="G992" i="28"/>
  <c r="G993" i="28"/>
  <c r="G994" i="28"/>
  <c r="G995" i="28"/>
  <c r="G996" i="28"/>
  <c r="G997" i="28"/>
  <c r="G998" i="28"/>
  <c r="G999" i="28"/>
  <c r="G1000" i="28"/>
  <c r="G1001" i="28"/>
  <c r="G1002" i="28"/>
  <c r="G1003" i="28"/>
  <c r="G1004" i="28"/>
  <c r="G1005" i="28"/>
  <c r="G1006" i="28"/>
  <c r="G1007" i="28"/>
  <c r="G1008" i="28"/>
  <c r="G1009" i="28"/>
  <c r="G1010" i="28"/>
  <c r="G1011" i="28"/>
  <c r="G1012" i="28"/>
  <c r="G1013" i="28"/>
  <c r="G1014" i="28"/>
  <c r="G1015" i="28"/>
  <c r="G1016" i="28"/>
  <c r="G1017" i="28"/>
  <c r="G1018" i="28"/>
  <c r="G1019" i="28"/>
  <c r="G1020" i="28"/>
  <c r="G1021" i="28"/>
  <c r="G1022" i="28"/>
  <c r="G1023" i="28"/>
  <c r="G1024" i="28"/>
  <c r="G1025" i="28"/>
  <c r="G1026" i="28"/>
  <c r="G1027" i="28"/>
  <c r="G1028" i="28"/>
  <c r="G1029" i="28"/>
  <c r="G1030" i="28"/>
  <c r="G1031" i="28"/>
  <c r="G1032" i="28"/>
  <c r="G1033" i="28"/>
  <c r="G1034" i="28"/>
  <c r="G1035" i="28"/>
  <c r="G1036" i="28"/>
  <c r="G1037" i="28"/>
  <c r="G1038" i="28"/>
  <c r="G1039" i="28"/>
  <c r="G1040" i="28"/>
  <c r="G1041" i="28"/>
  <c r="G1042" i="28"/>
  <c r="G1043" i="28"/>
  <c r="G1044" i="28"/>
  <c r="G1045" i="28"/>
  <c r="G1046" i="28"/>
  <c r="G1047" i="28"/>
  <c r="G1048" i="28"/>
  <c r="G1049" i="28"/>
  <c r="G1050" i="28"/>
  <c r="G1051" i="28"/>
  <c r="G1052" i="28"/>
  <c r="G1053" i="28"/>
  <c r="G1054" i="28"/>
  <c r="G1055" i="28"/>
  <c r="G1056" i="28"/>
  <c r="G1057" i="28"/>
  <c r="G1058" i="28"/>
  <c r="G1059" i="28"/>
  <c r="G1060" i="28"/>
  <c r="G1061" i="28"/>
  <c r="G1062" i="28"/>
  <c r="G1063" i="28"/>
  <c r="G1064" i="28"/>
  <c r="G1065" i="28"/>
  <c r="G1066" i="28"/>
  <c r="G1067" i="28"/>
  <c r="G1068" i="28"/>
  <c r="G1069" i="28"/>
  <c r="G1070" i="28"/>
  <c r="G1071" i="28"/>
  <c r="G1072" i="28"/>
  <c r="G1073" i="28"/>
  <c r="G1074" i="28"/>
  <c r="G1075" i="28"/>
  <c r="G1076" i="28"/>
  <c r="G1077" i="28"/>
  <c r="G1078" i="28"/>
  <c r="G1079" i="28"/>
  <c r="G1080" i="28"/>
  <c r="G1081" i="28"/>
  <c r="G1082" i="28"/>
  <c r="G1083" i="28"/>
  <c r="G1084" i="28"/>
  <c r="G1085" i="28"/>
  <c r="G1086" i="28"/>
  <c r="G1087" i="28"/>
  <c r="G1088" i="28"/>
  <c r="G1089" i="28"/>
  <c r="G1090" i="28"/>
  <c r="G1091" i="28"/>
  <c r="G1092" i="28"/>
  <c r="G1093" i="28"/>
  <c r="G1094" i="28"/>
  <c r="G1095" i="28"/>
  <c r="G1096" i="28"/>
  <c r="G1097" i="28"/>
  <c r="G1098" i="28"/>
  <c r="G1099" i="28"/>
  <c r="G1100" i="28"/>
  <c r="G1101" i="28"/>
  <c r="G1102" i="28"/>
  <c r="G1103" i="28"/>
  <c r="G1104" i="28"/>
  <c r="G1105" i="28"/>
  <c r="G1106" i="28"/>
  <c r="G1107" i="28"/>
  <c r="G1108" i="28"/>
  <c r="G1109" i="28"/>
  <c r="G1110" i="28"/>
  <c r="G1111" i="28"/>
  <c r="G1112" i="28"/>
  <c r="G1113" i="28"/>
  <c r="G1114" i="28"/>
  <c r="G1115" i="28"/>
  <c r="G1116" i="28"/>
  <c r="G1117" i="28"/>
  <c r="G1118" i="28"/>
  <c r="G1119" i="28"/>
  <c r="G1120" i="28"/>
  <c r="G1121" i="28"/>
  <c r="G1122" i="28"/>
  <c r="G1123" i="28"/>
  <c r="G1124" i="28"/>
  <c r="G1125" i="28"/>
  <c r="G1126" i="28"/>
  <c r="G1127" i="28"/>
  <c r="G1128" i="28"/>
  <c r="G1129" i="28"/>
  <c r="G1130" i="28"/>
  <c r="G1131" i="28"/>
  <c r="G1132" i="28"/>
  <c r="G1133" i="28"/>
  <c r="G1134" i="28"/>
  <c r="G1135" i="28"/>
  <c r="G1136" i="28"/>
  <c r="G1137" i="28"/>
  <c r="G1138" i="28"/>
  <c r="G1139" i="28"/>
  <c r="G1140" i="28"/>
  <c r="G1141" i="28"/>
  <c r="G1142" i="28"/>
  <c r="G1143" i="28"/>
  <c r="G1144" i="28"/>
  <c r="G1145" i="28"/>
  <c r="G1146" i="28"/>
  <c r="G1147" i="28"/>
  <c r="G1148" i="28"/>
  <c r="G1149" i="28"/>
  <c r="G1150" i="28"/>
  <c r="G1151" i="28"/>
  <c r="G1152" i="28"/>
  <c r="G1153" i="28"/>
  <c r="G1154" i="28"/>
  <c r="G1155" i="28"/>
  <c r="G1156" i="28"/>
  <c r="G1157" i="28"/>
  <c r="G1158" i="28"/>
  <c r="G1159" i="28"/>
  <c r="G1160" i="28"/>
  <c r="G1161" i="28"/>
  <c r="G1162" i="28"/>
  <c r="G1163" i="28"/>
  <c r="G1164" i="28"/>
  <c r="G1165" i="28"/>
  <c r="G1166" i="28"/>
  <c r="G1167" i="28"/>
  <c r="G1168" i="28"/>
  <c r="G1169" i="28"/>
  <c r="G1170" i="28"/>
  <c r="G1171" i="28"/>
  <c r="G1172" i="28"/>
  <c r="G1173" i="28"/>
  <c r="G1174" i="28"/>
  <c r="G1175" i="28"/>
  <c r="G1176" i="28"/>
  <c r="G1177" i="28"/>
  <c r="G1178" i="28"/>
  <c r="G1179" i="28"/>
  <c r="G1180" i="28"/>
  <c r="G1181" i="28"/>
  <c r="G1182" i="28"/>
  <c r="G1183" i="28"/>
  <c r="G1184" i="28"/>
  <c r="G1185" i="28"/>
  <c r="G1186" i="28"/>
  <c r="G1187" i="28"/>
  <c r="G1188" i="28"/>
  <c r="G1189" i="28"/>
  <c r="G1190" i="28"/>
  <c r="G1191" i="28"/>
  <c r="G1192" i="28"/>
  <c r="G1193" i="28"/>
  <c r="G1194" i="28"/>
  <c r="G1195" i="28"/>
  <c r="G1196" i="28"/>
  <c r="G1197" i="28"/>
  <c r="G1198" i="28"/>
  <c r="G1199" i="28"/>
  <c r="G1200" i="28"/>
  <c r="G1201" i="28"/>
  <c r="G1202" i="28"/>
  <c r="G1203" i="28"/>
  <c r="G1204" i="28"/>
  <c r="G1205" i="28"/>
  <c r="G1206" i="28"/>
  <c r="G1207" i="28"/>
  <c r="G1208" i="28"/>
  <c r="G1209" i="28"/>
  <c r="G1210" i="28"/>
  <c r="G1211" i="28"/>
  <c r="G1212" i="28"/>
  <c r="G1213" i="28"/>
  <c r="G1214" i="28"/>
  <c r="G1215" i="28"/>
  <c r="G1216" i="28"/>
  <c r="G1217" i="28"/>
  <c r="G1218" i="28"/>
  <c r="G1219" i="28"/>
  <c r="G1220" i="28"/>
  <c r="G1221" i="28"/>
  <c r="G1222" i="28"/>
  <c r="G1223" i="28"/>
  <c r="G1224" i="28"/>
  <c r="G1225" i="28"/>
  <c r="G1226" i="28"/>
  <c r="G1227" i="28"/>
  <c r="G1228" i="28"/>
  <c r="G1229" i="28"/>
  <c r="G1230" i="28"/>
  <c r="G1231" i="28"/>
  <c r="G1232" i="28"/>
  <c r="G1233" i="28"/>
  <c r="G1234" i="28"/>
  <c r="G1235" i="28"/>
  <c r="G1236" i="28"/>
  <c r="G1237" i="28"/>
  <c r="G1238" i="28"/>
  <c r="G1239" i="28"/>
  <c r="G1240" i="28"/>
  <c r="G1241" i="28"/>
  <c r="G1242" i="28"/>
  <c r="G1243" i="28"/>
  <c r="G1244" i="28"/>
  <c r="G1245" i="28"/>
  <c r="G1246" i="28"/>
  <c r="G1247" i="28"/>
  <c r="G1248" i="28"/>
  <c r="G1249" i="28"/>
  <c r="G1250" i="28"/>
  <c r="G1251" i="28"/>
  <c r="G1252" i="28"/>
  <c r="G1253" i="28"/>
  <c r="G1254" i="28"/>
  <c r="G1255" i="28"/>
  <c r="G1256" i="28"/>
  <c r="G1257" i="28"/>
  <c r="G1258" i="28"/>
  <c r="G1259" i="28"/>
  <c r="G1260" i="28"/>
  <c r="G1261" i="28"/>
  <c r="G1262" i="28"/>
  <c r="G1263" i="28"/>
  <c r="G1264" i="28"/>
  <c r="G1265" i="28"/>
  <c r="G1266" i="28"/>
  <c r="G1267" i="28"/>
  <c r="G1268" i="28"/>
  <c r="G1269" i="28"/>
  <c r="G1270" i="28"/>
  <c r="G1271" i="28"/>
  <c r="G1272" i="28"/>
  <c r="G1273" i="28"/>
  <c r="G1274" i="28"/>
  <c r="G1275" i="28"/>
  <c r="G1276" i="28"/>
  <c r="G1277" i="28"/>
  <c r="G1278" i="28"/>
  <c r="G1279" i="28"/>
  <c r="G1280" i="28"/>
  <c r="G1281" i="28"/>
  <c r="G1282" i="28"/>
  <c r="G1283" i="28"/>
  <c r="G1284" i="28"/>
  <c r="G1285" i="28"/>
  <c r="G1286" i="28"/>
  <c r="G1287" i="28"/>
  <c r="G1288" i="28"/>
  <c r="G1289" i="28"/>
  <c r="G1290" i="28"/>
  <c r="G1291" i="28"/>
  <c r="G1292" i="28"/>
  <c r="G1293" i="28"/>
  <c r="G1294" i="28"/>
  <c r="G1295" i="28"/>
  <c r="G1296" i="28"/>
  <c r="G1297" i="28"/>
  <c r="G1298" i="28"/>
  <c r="G1299" i="28"/>
  <c r="G1300" i="28"/>
  <c r="G1301" i="28"/>
  <c r="G1302" i="28"/>
  <c r="G1303" i="28"/>
  <c r="G1304" i="28"/>
  <c r="G1305" i="28"/>
  <c r="G1306" i="28"/>
  <c r="G1307" i="28"/>
  <c r="G1308" i="28"/>
  <c r="G1309" i="28"/>
  <c r="G1310" i="28"/>
  <c r="G1311" i="28"/>
  <c r="G1312" i="28"/>
  <c r="G1313" i="28"/>
  <c r="G1314" i="28"/>
  <c r="G1315" i="28"/>
  <c r="G1316" i="28"/>
  <c r="G1317" i="28"/>
  <c r="G1318" i="28"/>
  <c r="G1319" i="28"/>
  <c r="G1320" i="28"/>
  <c r="G1321" i="28"/>
  <c r="G1322" i="28"/>
  <c r="G1323" i="28"/>
  <c r="G1324" i="28"/>
  <c r="G1325" i="28"/>
  <c r="G1326" i="28"/>
  <c r="G1327" i="28"/>
  <c r="G1328" i="28"/>
  <c r="G1329" i="28"/>
  <c r="G1330" i="28"/>
  <c r="G1331" i="28"/>
  <c r="G1332" i="28"/>
  <c r="G1333" i="28"/>
  <c r="G1334" i="28"/>
  <c r="G1335" i="28"/>
  <c r="G1336" i="28"/>
  <c r="G1337" i="28"/>
  <c r="G1338" i="28"/>
  <c r="G1339" i="28"/>
  <c r="G1340" i="28"/>
  <c r="G1341" i="28"/>
  <c r="G1342" i="28"/>
  <c r="G1343" i="28"/>
  <c r="G1344" i="28"/>
  <c r="G1345" i="28"/>
  <c r="G1346" i="28"/>
  <c r="G1347" i="28"/>
  <c r="G1348" i="28"/>
  <c r="G1349" i="28"/>
  <c r="G1350" i="28"/>
  <c r="G1351" i="28"/>
  <c r="G1352" i="28"/>
  <c r="G1353" i="28"/>
  <c r="G1354" i="28"/>
  <c r="G1355" i="28"/>
  <c r="G1356" i="28"/>
  <c r="G1357" i="28"/>
  <c r="G1358" i="28"/>
  <c r="G1359" i="28"/>
  <c r="G1360" i="28"/>
  <c r="G1361" i="28"/>
  <c r="G1362" i="28"/>
  <c r="G1363" i="28"/>
  <c r="G1364" i="28"/>
  <c r="G1365" i="28"/>
  <c r="G1366" i="28"/>
  <c r="G1367" i="28"/>
  <c r="G1368" i="28"/>
  <c r="G1369" i="28"/>
  <c r="G1370" i="28"/>
  <c r="G1371" i="28"/>
  <c r="G1372" i="28"/>
  <c r="G1373" i="28"/>
  <c r="G1374" i="28"/>
  <c r="G1375" i="28"/>
  <c r="G1376" i="28"/>
  <c r="G1377" i="28"/>
  <c r="G1378" i="28"/>
  <c r="G1379" i="28"/>
  <c r="G1380" i="28"/>
  <c r="G1381" i="28"/>
  <c r="G1382" i="28"/>
  <c r="G1383" i="28"/>
  <c r="G1384" i="28"/>
  <c r="G1385" i="28"/>
  <c r="G1386" i="28"/>
  <c r="G1387" i="28"/>
  <c r="G1388" i="28"/>
  <c r="G1389" i="28"/>
  <c r="G1390" i="28"/>
  <c r="G1391" i="28"/>
  <c r="G1392" i="28"/>
  <c r="G1393" i="28"/>
  <c r="G1394" i="28"/>
  <c r="G1395" i="28"/>
  <c r="G1396" i="28"/>
  <c r="G1397" i="28"/>
  <c r="G1398" i="28"/>
  <c r="G1399" i="28"/>
  <c r="G1400" i="28"/>
  <c r="G1401" i="28"/>
  <c r="G1402" i="28"/>
  <c r="G1403" i="28"/>
  <c r="G1404" i="28"/>
  <c r="G1405" i="28"/>
  <c r="G1406" i="28"/>
  <c r="G1407" i="28"/>
  <c r="G1408" i="28"/>
  <c r="G1409" i="28"/>
  <c r="G1410" i="28"/>
  <c r="G1411" i="28"/>
  <c r="G1412" i="28"/>
  <c r="G1413" i="28"/>
  <c r="G1414" i="28"/>
  <c r="G1415" i="28"/>
  <c r="G1416" i="28"/>
  <c r="G1417" i="28"/>
  <c r="G1418" i="28"/>
  <c r="G1419" i="28"/>
  <c r="G1420" i="28"/>
  <c r="G1421" i="28"/>
  <c r="G1422" i="28"/>
  <c r="G1423" i="28"/>
  <c r="G1424" i="28"/>
  <c r="G1425" i="28"/>
  <c r="G1426" i="28"/>
  <c r="G1427" i="28"/>
  <c r="G1428" i="28"/>
  <c r="G1429" i="28"/>
  <c r="G1430" i="28"/>
  <c r="G1431" i="28"/>
  <c r="G1432" i="28"/>
  <c r="G1433" i="28"/>
  <c r="G1434" i="28"/>
  <c r="G1435" i="28"/>
  <c r="G1436" i="28"/>
  <c r="G1437" i="28"/>
  <c r="G1438" i="28"/>
  <c r="G1439" i="28"/>
  <c r="G1440" i="28"/>
  <c r="G1441" i="28"/>
  <c r="G1442" i="28"/>
  <c r="G1443" i="28"/>
  <c r="G1444" i="28"/>
  <c r="G1445" i="28"/>
  <c r="G1446" i="28"/>
  <c r="G1447" i="28"/>
  <c r="G1448" i="28"/>
  <c r="G1449" i="28"/>
  <c r="G1450" i="28"/>
  <c r="G1451" i="28"/>
  <c r="G1452" i="28"/>
  <c r="G1453" i="28"/>
  <c r="G1454" i="28"/>
  <c r="G1455" i="28"/>
  <c r="G1456" i="28"/>
  <c r="G1457" i="28"/>
  <c r="G1458" i="28"/>
  <c r="G1459" i="28"/>
  <c r="G1460" i="28"/>
  <c r="G1461" i="28"/>
  <c r="G1462" i="28"/>
  <c r="G1463" i="28"/>
  <c r="G1464" i="28"/>
  <c r="G1465" i="28"/>
  <c r="G1466" i="28"/>
  <c r="G1467" i="28"/>
  <c r="G1468" i="28"/>
  <c r="G1469" i="28"/>
  <c r="G1470" i="28"/>
  <c r="G1471" i="28"/>
  <c r="G1472" i="28"/>
  <c r="G1473" i="28"/>
  <c r="G1474" i="28"/>
  <c r="G1475" i="28"/>
  <c r="G1476" i="28"/>
  <c r="G1477" i="28"/>
  <c r="G1478" i="28"/>
  <c r="G1479" i="28"/>
  <c r="G1480" i="28"/>
  <c r="G1481" i="28"/>
  <c r="G1482" i="28"/>
  <c r="G1483" i="28"/>
  <c r="G1484" i="28"/>
  <c r="G1485" i="28"/>
  <c r="G1486" i="28"/>
  <c r="G1487" i="28"/>
  <c r="G1488" i="28"/>
  <c r="G1489" i="28"/>
  <c r="G1490" i="28"/>
  <c r="G1491" i="28"/>
  <c r="G1492" i="28"/>
  <c r="G1493" i="28"/>
  <c r="G1494" i="28"/>
  <c r="G1495" i="28"/>
  <c r="G1496" i="28"/>
  <c r="G1497" i="28"/>
  <c r="G1498" i="28"/>
  <c r="G1499" i="28"/>
  <c r="G1500" i="28"/>
  <c r="G1501" i="28"/>
  <c r="G1502" i="28"/>
  <c r="G1503" i="28"/>
  <c r="G1504" i="28"/>
  <c r="G1505" i="28"/>
  <c r="G1506" i="28"/>
  <c r="G1507" i="28"/>
  <c r="G1508" i="28"/>
  <c r="G1509" i="28"/>
  <c r="G1510" i="28"/>
  <c r="G1511" i="28"/>
  <c r="G1512" i="28"/>
  <c r="G1513" i="28"/>
  <c r="G1514" i="28"/>
  <c r="G1515" i="28"/>
  <c r="G1516" i="28"/>
  <c r="G1517" i="28"/>
  <c r="G1518" i="28"/>
  <c r="G1519" i="28"/>
  <c r="G1520" i="28"/>
  <c r="G1521" i="28"/>
  <c r="G1522" i="28"/>
  <c r="G1523" i="28"/>
  <c r="G1524" i="28"/>
  <c r="G1525" i="28"/>
  <c r="G1526" i="28"/>
  <c r="G1527" i="28"/>
  <c r="G1528" i="28"/>
  <c r="G1529" i="28"/>
  <c r="G1530" i="28"/>
  <c r="G1531" i="28"/>
  <c r="G1532" i="28"/>
  <c r="G1533" i="28"/>
  <c r="G1534" i="28"/>
  <c r="G1535" i="28"/>
  <c r="G1536" i="28"/>
  <c r="G1537" i="28"/>
  <c r="G1538" i="28"/>
  <c r="G1539" i="28"/>
  <c r="G1540" i="28"/>
  <c r="G1541" i="28"/>
  <c r="G1542" i="28"/>
  <c r="G1543" i="28"/>
  <c r="G1544" i="28"/>
  <c r="G1545" i="28"/>
  <c r="G1546" i="28"/>
  <c r="G1547" i="28"/>
  <c r="G1548" i="28"/>
  <c r="G1549" i="28"/>
  <c r="G1550" i="28"/>
  <c r="G1551" i="28"/>
  <c r="G1552" i="28"/>
  <c r="G1553" i="28"/>
  <c r="G1554" i="28"/>
  <c r="G1555" i="28"/>
  <c r="G1556" i="28"/>
  <c r="G1557" i="28"/>
  <c r="G1558" i="28"/>
  <c r="G1559" i="28"/>
  <c r="G1560" i="28"/>
  <c r="G1561" i="28"/>
  <c r="G1562" i="28"/>
  <c r="G1563" i="28"/>
  <c r="G1564" i="28"/>
  <c r="G1565" i="28"/>
  <c r="G1566" i="28"/>
  <c r="G1567" i="28"/>
  <c r="G1568" i="28"/>
  <c r="G1569" i="28"/>
  <c r="G1570" i="28"/>
  <c r="G1571" i="28"/>
  <c r="G1572" i="28"/>
  <c r="G1573" i="28"/>
  <c r="G1574" i="28"/>
  <c r="G1575" i="28"/>
  <c r="G1576" i="28"/>
  <c r="G1577" i="28"/>
  <c r="G1578" i="28"/>
  <c r="G1579" i="28"/>
  <c r="G1580" i="28"/>
  <c r="G1581" i="28"/>
  <c r="G1582" i="28"/>
  <c r="G1583" i="28"/>
  <c r="G1584" i="28"/>
  <c r="G1585" i="28"/>
  <c r="G1586" i="28"/>
  <c r="G1587" i="28"/>
  <c r="G1588" i="28"/>
  <c r="G1589" i="28"/>
  <c r="G1590" i="28"/>
  <c r="G1591" i="28"/>
  <c r="G1592" i="28"/>
  <c r="G1593" i="28"/>
  <c r="G1594" i="28"/>
  <c r="G1595" i="28"/>
  <c r="G1596" i="28"/>
  <c r="G1597" i="28"/>
  <c r="G1598" i="28"/>
  <c r="G1599" i="28"/>
  <c r="G1600" i="28"/>
  <c r="G1601" i="28"/>
  <c r="G1602" i="28"/>
  <c r="G1603" i="28"/>
  <c r="G1604" i="28"/>
  <c r="G1605" i="28"/>
  <c r="G1606" i="28"/>
  <c r="G1607" i="28"/>
  <c r="G1608" i="28"/>
  <c r="G1609" i="28"/>
  <c r="G1610" i="28"/>
  <c r="G1611" i="28"/>
  <c r="G1612" i="28"/>
  <c r="G1613" i="28"/>
  <c r="G1614" i="28"/>
  <c r="G1615" i="28"/>
  <c r="G1616" i="28"/>
  <c r="G1617" i="28"/>
  <c r="G1618" i="28"/>
  <c r="G1619" i="28"/>
  <c r="G1620" i="28"/>
  <c r="G1621" i="28"/>
  <c r="G1622" i="28"/>
  <c r="G1623" i="28"/>
  <c r="G1624" i="28"/>
  <c r="G1625" i="28"/>
  <c r="G1626" i="28"/>
  <c r="G1627" i="28"/>
  <c r="G1628" i="28"/>
  <c r="G1629" i="28"/>
  <c r="G1630" i="28"/>
  <c r="G1631" i="28"/>
  <c r="G1632" i="28"/>
  <c r="G1633" i="28"/>
  <c r="G1634" i="28"/>
  <c r="G1635" i="28"/>
  <c r="G1636" i="28"/>
  <c r="G1637" i="28"/>
  <c r="G1638" i="28"/>
  <c r="G1639" i="28"/>
  <c r="G1640" i="28"/>
  <c r="G1641" i="28"/>
  <c r="G1642" i="28"/>
  <c r="G1643" i="28"/>
  <c r="G1644" i="28"/>
  <c r="G1645" i="28"/>
  <c r="G1646" i="28"/>
  <c r="G1647" i="28"/>
  <c r="G1648" i="28"/>
  <c r="G1649" i="28"/>
  <c r="G1650" i="28"/>
  <c r="G1651" i="28"/>
  <c r="G1652" i="28"/>
  <c r="G1653" i="28"/>
  <c r="G1654" i="28"/>
  <c r="G1655" i="28"/>
  <c r="G1656" i="28"/>
  <c r="G1657" i="28"/>
  <c r="G1658" i="28"/>
  <c r="G1659" i="28"/>
  <c r="G1660" i="28"/>
  <c r="G1661" i="28"/>
  <c r="G1662" i="28"/>
  <c r="G1663" i="28"/>
  <c r="G1664" i="28"/>
  <c r="G1665" i="28"/>
  <c r="G1666" i="28"/>
  <c r="G1667" i="28"/>
  <c r="G1668" i="28"/>
  <c r="G1669" i="28"/>
  <c r="G1670" i="28"/>
  <c r="G1671" i="28"/>
  <c r="G1672" i="28"/>
  <c r="G1673" i="28"/>
  <c r="G1674" i="28"/>
  <c r="G1675" i="28"/>
  <c r="G1676" i="28"/>
  <c r="G1677" i="28"/>
  <c r="G1678" i="28"/>
  <c r="G1679" i="28"/>
  <c r="G1680" i="28"/>
  <c r="G1681" i="28"/>
  <c r="G1682" i="28"/>
  <c r="G1683" i="28"/>
  <c r="G1684" i="28"/>
  <c r="G1685" i="28"/>
  <c r="G1686" i="28"/>
  <c r="G1687" i="28"/>
  <c r="G1688" i="28"/>
  <c r="G1689" i="28"/>
  <c r="G1690" i="28"/>
  <c r="G1691" i="28"/>
  <c r="G1692" i="28"/>
  <c r="G1693" i="28"/>
  <c r="G1694" i="28"/>
  <c r="G1695" i="28"/>
  <c r="G1696" i="28"/>
  <c r="G1697" i="28"/>
  <c r="G1698" i="28"/>
  <c r="G1699" i="28"/>
  <c r="G1700" i="28"/>
  <c r="G1701" i="28"/>
  <c r="G1702" i="28"/>
  <c r="G1703" i="28"/>
  <c r="G1704" i="28"/>
  <c r="G1705" i="28"/>
  <c r="G1706" i="28"/>
  <c r="G1707" i="28"/>
  <c r="G1708" i="28"/>
  <c r="G1709" i="28"/>
  <c r="G1710" i="28"/>
  <c r="G1711" i="28"/>
  <c r="G1712" i="28"/>
  <c r="G1713" i="28"/>
  <c r="G1714" i="28"/>
  <c r="G1715" i="28"/>
  <c r="G1716" i="28"/>
  <c r="G1717" i="28"/>
  <c r="G1718" i="28"/>
  <c r="G1719" i="28"/>
  <c r="G1720" i="28"/>
  <c r="G1721" i="28"/>
  <c r="G1722" i="28"/>
  <c r="G1723" i="28"/>
  <c r="G1724" i="28"/>
  <c r="G1725" i="28"/>
  <c r="G1726" i="28"/>
  <c r="G1727" i="28"/>
  <c r="G1728" i="28"/>
  <c r="G1729" i="28"/>
  <c r="G1730" i="28"/>
  <c r="G1731" i="28"/>
  <c r="G1732" i="28"/>
  <c r="G1733" i="28"/>
  <c r="G1734" i="28"/>
  <c r="G1735" i="28"/>
  <c r="G1736" i="28"/>
  <c r="G1737" i="28"/>
  <c r="G1738" i="28"/>
  <c r="G1739" i="28"/>
  <c r="G1740" i="28"/>
  <c r="G1741" i="28"/>
  <c r="G1742" i="28"/>
  <c r="G1743" i="28"/>
  <c r="G1744" i="28"/>
  <c r="G1745" i="28"/>
  <c r="G1746" i="28"/>
  <c r="G1747" i="28"/>
  <c r="G1748" i="28"/>
  <c r="G1749" i="28"/>
  <c r="G1750" i="28"/>
  <c r="G1751" i="28"/>
  <c r="G1752" i="28"/>
  <c r="G1753" i="28"/>
  <c r="G1754" i="28"/>
  <c r="G1755" i="28"/>
  <c r="G1756" i="28"/>
  <c r="G1757" i="28"/>
  <c r="G1758" i="28"/>
  <c r="G1759" i="28"/>
  <c r="G1760" i="28"/>
  <c r="G1761" i="28"/>
  <c r="G1762" i="28"/>
  <c r="G1763" i="28"/>
  <c r="G1764" i="28"/>
  <c r="G1765" i="28"/>
  <c r="G1766" i="28"/>
  <c r="G1767" i="28"/>
  <c r="G1768" i="28"/>
  <c r="G1769" i="28"/>
  <c r="G1770" i="28"/>
  <c r="G1771" i="28"/>
  <c r="G1772" i="28"/>
  <c r="G1773" i="28"/>
  <c r="G1774" i="28"/>
  <c r="G1775" i="28"/>
  <c r="G1776" i="28"/>
  <c r="G1777" i="28"/>
  <c r="G1778" i="28"/>
  <c r="G1779" i="28"/>
  <c r="G1780" i="28"/>
  <c r="G1781" i="28"/>
  <c r="G1782" i="28"/>
  <c r="G1783" i="28"/>
  <c r="G1784" i="28"/>
  <c r="G1785" i="28"/>
  <c r="G1786" i="28"/>
  <c r="G1787" i="28"/>
  <c r="G1788" i="28"/>
  <c r="G1789" i="28"/>
  <c r="G1790" i="28"/>
  <c r="G1791" i="28"/>
  <c r="G1792" i="28"/>
  <c r="G1793" i="28"/>
  <c r="G1794" i="28"/>
  <c r="G1795" i="28"/>
  <c r="G1796" i="28"/>
  <c r="G1797" i="28"/>
  <c r="G1798" i="28"/>
  <c r="G1799" i="28"/>
  <c r="G1800" i="28"/>
  <c r="G1801" i="28"/>
  <c r="G1802" i="28"/>
  <c r="G1803" i="28"/>
  <c r="G1804" i="28"/>
  <c r="G1805" i="28"/>
  <c r="G1806" i="28"/>
  <c r="G1807" i="28"/>
  <c r="G1808" i="28"/>
  <c r="G1809" i="28"/>
  <c r="G1810" i="28"/>
  <c r="G1811" i="28"/>
  <c r="G1812" i="28"/>
  <c r="G1813" i="28"/>
  <c r="G1814" i="28"/>
  <c r="G1815" i="28"/>
  <c r="G1816" i="28"/>
  <c r="G1817" i="28"/>
  <c r="G1818" i="28"/>
  <c r="G1819" i="28"/>
  <c r="G1820" i="28"/>
  <c r="G1821" i="28"/>
  <c r="G1822" i="28"/>
  <c r="G1823" i="28"/>
  <c r="G1824" i="28"/>
  <c r="G1825" i="28"/>
  <c r="G1826" i="28"/>
  <c r="G1827" i="28"/>
  <c r="G1828" i="28"/>
  <c r="G1829" i="28"/>
  <c r="G1830" i="28"/>
  <c r="G1831" i="28"/>
  <c r="G1832" i="28"/>
  <c r="G1833" i="28"/>
  <c r="G1834" i="28"/>
  <c r="G1835" i="28"/>
  <c r="G1836" i="28"/>
  <c r="G1837" i="28"/>
  <c r="G1838" i="28"/>
  <c r="G1839" i="28"/>
  <c r="G1840" i="28"/>
  <c r="G1841" i="28"/>
  <c r="G1842" i="28"/>
  <c r="G1843" i="28"/>
  <c r="G1844" i="28"/>
  <c r="G1845" i="28"/>
  <c r="G1846" i="28"/>
  <c r="G1847" i="28"/>
  <c r="G1848" i="28"/>
  <c r="G1849" i="28"/>
  <c r="G1850" i="28"/>
  <c r="G1851" i="28"/>
  <c r="G1852" i="28"/>
  <c r="G1853" i="28"/>
  <c r="G1854" i="28"/>
  <c r="G1855" i="28"/>
  <c r="G1856" i="28"/>
  <c r="G1857" i="28"/>
  <c r="G1858" i="28"/>
  <c r="G1859" i="28"/>
  <c r="G1860" i="28"/>
  <c r="G1861" i="28"/>
  <c r="G1862" i="28"/>
  <c r="G1863" i="28"/>
  <c r="G1864" i="28"/>
  <c r="G1865" i="28"/>
  <c r="G1866" i="28"/>
  <c r="G1867" i="28"/>
  <c r="G1868" i="28"/>
  <c r="G1869" i="28"/>
  <c r="G1870" i="28"/>
  <c r="G1871" i="28"/>
  <c r="G1872" i="28"/>
  <c r="G1873" i="28"/>
  <c r="G1874" i="28"/>
  <c r="G1875" i="28"/>
  <c r="G1876" i="28"/>
  <c r="G1877" i="28"/>
  <c r="G1878" i="28"/>
  <c r="G1879" i="28"/>
  <c r="G1880" i="28"/>
  <c r="G1881" i="28"/>
  <c r="G1882" i="28"/>
  <c r="G1883" i="28"/>
  <c r="G1884" i="28"/>
  <c r="G1885" i="28"/>
  <c r="G1886" i="28"/>
  <c r="G1887" i="28"/>
  <c r="G1888" i="28"/>
  <c r="G1889" i="28"/>
  <c r="G1890" i="28"/>
  <c r="G1891" i="28"/>
  <c r="G1892" i="28"/>
  <c r="G1893" i="28"/>
  <c r="G1894" i="28"/>
  <c r="G1895" i="28"/>
  <c r="G1896" i="28"/>
  <c r="G1897" i="28"/>
  <c r="G1898" i="28"/>
  <c r="G1899" i="28"/>
  <c r="G1900" i="28"/>
  <c r="G1901" i="28"/>
  <c r="G1902" i="28"/>
  <c r="G1903" i="28"/>
  <c r="G1904" i="28"/>
  <c r="G1905" i="28"/>
  <c r="G1906" i="28"/>
  <c r="G1907" i="28"/>
  <c r="G1908" i="28"/>
  <c r="G1909" i="28"/>
  <c r="G1910" i="28"/>
  <c r="G1911" i="28"/>
  <c r="G1912" i="28"/>
  <c r="G1913" i="28"/>
  <c r="G1914" i="28"/>
  <c r="G1915" i="28"/>
  <c r="G1916" i="28"/>
  <c r="G1917" i="28"/>
  <c r="G1918" i="28"/>
  <c r="G1919" i="28"/>
  <c r="G1920" i="28"/>
  <c r="G1921" i="28"/>
  <c r="G1922" i="28"/>
  <c r="G1923" i="28"/>
  <c r="G1924" i="28"/>
  <c r="G1925" i="28"/>
  <c r="G1926" i="28"/>
  <c r="G1927" i="28"/>
  <c r="G1928" i="28"/>
  <c r="G1929" i="28"/>
  <c r="G1930" i="28"/>
  <c r="G1931" i="28"/>
  <c r="G1932" i="28"/>
  <c r="G1933" i="28"/>
  <c r="G1934" i="28"/>
  <c r="G1935" i="28"/>
  <c r="G1936" i="28"/>
  <c r="G1937" i="28"/>
  <c r="G1938" i="28"/>
  <c r="G1939" i="28"/>
  <c r="G1940" i="28"/>
  <c r="G1941" i="28"/>
  <c r="G1942" i="28"/>
  <c r="G1943" i="28"/>
  <c r="G1944" i="28"/>
  <c r="G1945" i="28"/>
  <c r="G1946" i="28"/>
  <c r="G1947" i="28"/>
  <c r="G1948" i="28"/>
  <c r="G1949" i="28"/>
  <c r="G1950" i="28"/>
  <c r="G1951" i="28"/>
  <c r="G1952" i="28"/>
  <c r="G1953" i="28"/>
  <c r="G1954" i="28"/>
  <c r="G1955" i="28"/>
  <c r="G1956" i="28"/>
  <c r="G1957" i="28"/>
  <c r="G1958" i="28"/>
  <c r="G1959" i="28"/>
  <c r="G1960" i="28"/>
  <c r="G1961" i="28"/>
  <c r="G1962" i="28"/>
  <c r="G1963" i="28"/>
  <c r="G1964" i="28"/>
  <c r="G1965" i="28"/>
  <c r="G1966" i="28"/>
  <c r="G1967" i="28"/>
  <c r="G1968" i="28"/>
  <c r="G1969" i="28"/>
  <c r="G1970" i="28"/>
  <c r="G1971" i="28"/>
  <c r="G1972" i="28"/>
  <c r="G1973" i="28"/>
  <c r="G1974" i="28"/>
  <c r="G1975" i="28"/>
  <c r="G1976" i="28"/>
  <c r="G1977" i="28"/>
  <c r="G1978" i="28"/>
  <c r="G1979" i="28"/>
  <c r="G1980" i="28"/>
  <c r="G1981" i="28"/>
  <c r="G1982" i="28"/>
  <c r="G1983" i="28"/>
  <c r="G1984" i="28"/>
  <c r="G1985" i="28"/>
  <c r="G1986" i="28"/>
  <c r="G1987" i="28"/>
  <c r="G1988" i="28"/>
  <c r="G1989" i="28"/>
  <c r="G1990" i="28"/>
  <c r="G1991" i="28"/>
  <c r="G1992" i="28"/>
  <c r="G1993" i="28"/>
  <c r="G1994" i="28"/>
  <c r="G1995" i="28"/>
  <c r="G1996" i="28"/>
  <c r="G1997" i="28"/>
  <c r="G1998" i="28"/>
  <c r="G1999" i="28"/>
  <c r="G2000" i="28"/>
  <c r="G2001" i="28"/>
  <c r="G2002" i="28"/>
  <c r="G2003" i="28"/>
  <c r="G2004" i="28"/>
  <c r="G2005" i="28"/>
  <c r="G2006" i="28"/>
  <c r="G2007" i="28"/>
  <c r="G2008" i="28"/>
  <c r="G2009" i="28"/>
  <c r="G2010" i="28"/>
  <c r="G2011" i="28"/>
  <c r="G2012" i="28"/>
  <c r="G2013" i="28"/>
  <c r="G2014" i="28"/>
  <c r="G2015" i="28"/>
  <c r="G2016" i="28"/>
  <c r="G2017" i="28"/>
  <c r="G2018" i="28"/>
  <c r="G2019" i="28"/>
  <c r="G2020" i="28"/>
  <c r="G2021" i="28"/>
  <c r="G2022" i="28"/>
  <c r="G2023" i="28"/>
  <c r="G2024" i="28"/>
  <c r="G2025" i="28"/>
  <c r="G2026" i="28"/>
  <c r="G2027" i="28"/>
  <c r="G2028" i="28"/>
  <c r="G2029" i="28"/>
  <c r="G2030" i="28"/>
  <c r="G2031" i="28"/>
  <c r="G2032" i="28"/>
  <c r="G2033" i="28"/>
  <c r="G2034" i="28"/>
  <c r="G2035" i="28"/>
  <c r="G2036" i="28"/>
  <c r="G2037" i="28"/>
  <c r="G2038" i="28"/>
  <c r="G2039" i="28"/>
  <c r="G2040" i="28"/>
  <c r="G2041" i="28"/>
  <c r="G2042" i="28"/>
  <c r="G2043" i="28"/>
  <c r="G2044" i="28"/>
  <c r="G2045" i="28"/>
  <c r="G2046" i="28"/>
  <c r="G2047" i="28"/>
  <c r="G2048" i="28"/>
  <c r="G2049" i="28"/>
  <c r="G2050" i="28"/>
  <c r="G2051" i="28"/>
  <c r="G2052" i="28"/>
  <c r="G2053" i="28"/>
  <c r="G2054" i="28"/>
  <c r="G2055" i="28"/>
  <c r="G2056" i="28"/>
  <c r="G2057" i="28"/>
  <c r="G2058" i="28"/>
  <c r="G2059" i="28"/>
  <c r="G2060" i="28"/>
  <c r="G2061" i="28"/>
  <c r="G2062" i="28"/>
  <c r="G2063" i="28"/>
  <c r="G2064" i="28"/>
  <c r="G2065" i="28"/>
  <c r="G2066" i="28"/>
  <c r="G2067" i="28"/>
  <c r="G2068" i="28"/>
  <c r="G2069" i="28"/>
  <c r="G2070" i="28"/>
  <c r="G2071" i="28"/>
  <c r="G2072" i="28"/>
  <c r="G2073" i="28"/>
  <c r="G2074" i="28"/>
  <c r="G2075" i="28"/>
  <c r="G2076" i="28"/>
  <c r="G2077" i="28"/>
  <c r="G2078" i="28"/>
  <c r="G2079" i="28"/>
  <c r="G2080" i="28"/>
  <c r="G2081" i="28"/>
  <c r="G2082" i="28"/>
  <c r="G2083" i="28"/>
  <c r="G2084" i="28"/>
  <c r="G2085" i="28"/>
  <c r="G2086" i="28"/>
  <c r="G2087" i="28"/>
  <c r="G2088" i="28"/>
  <c r="G2089" i="28"/>
  <c r="G2090" i="28"/>
  <c r="G2091" i="28"/>
  <c r="G2092" i="28"/>
  <c r="G2093" i="28"/>
  <c r="G2094" i="28"/>
  <c r="G2095" i="28"/>
  <c r="G2096" i="28"/>
  <c r="G2097" i="28"/>
  <c r="G2098" i="28"/>
  <c r="G2099" i="28"/>
  <c r="G2100" i="28"/>
  <c r="G2101" i="28"/>
  <c r="G2102" i="28"/>
  <c r="G2103" i="28"/>
  <c r="G2104" i="28"/>
  <c r="G2105" i="28"/>
  <c r="G2106" i="28"/>
  <c r="G2107" i="28"/>
  <c r="G2108" i="28"/>
  <c r="G2109" i="28"/>
  <c r="G2110" i="28"/>
  <c r="G2111" i="28"/>
  <c r="G2112" i="28"/>
  <c r="G2113" i="28"/>
  <c r="G2114" i="28"/>
  <c r="G2115" i="28"/>
  <c r="G2116" i="28"/>
  <c r="G2117" i="28"/>
  <c r="G2118" i="28"/>
  <c r="G2119" i="28"/>
  <c r="G2120" i="28"/>
  <c r="G2121" i="28"/>
  <c r="G2122" i="28"/>
  <c r="G2123" i="28"/>
  <c r="G2124" i="28"/>
  <c r="G2125" i="28"/>
  <c r="G2126" i="28"/>
  <c r="G2127" i="28"/>
  <c r="G2128" i="28"/>
  <c r="G2129" i="28"/>
  <c r="G2130" i="28"/>
  <c r="G2131" i="28"/>
  <c r="G2132" i="28"/>
  <c r="G2133" i="28"/>
  <c r="G2134" i="28"/>
  <c r="G2135" i="28"/>
  <c r="G2136" i="28"/>
  <c r="G2137" i="28"/>
  <c r="G2138" i="28"/>
  <c r="G2139" i="28"/>
  <c r="G2140" i="28"/>
  <c r="G2141" i="28"/>
  <c r="G2142" i="28"/>
  <c r="G2143" i="28"/>
  <c r="G2144" i="28"/>
  <c r="G2145" i="28"/>
  <c r="G2146" i="28"/>
  <c r="G2147" i="28"/>
  <c r="G2148" i="28"/>
  <c r="G2149" i="28"/>
  <c r="G2150" i="28"/>
  <c r="G2151" i="28"/>
  <c r="G2152" i="28"/>
  <c r="G2153" i="28"/>
  <c r="G2154" i="28"/>
  <c r="G2155" i="28"/>
  <c r="G2156" i="28"/>
  <c r="F2" i="28"/>
  <c r="F3" i="28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2" i="28"/>
  <c r="F23" i="28"/>
  <c r="F24" i="28"/>
  <c r="F25" i="28"/>
  <c r="F26" i="28"/>
  <c r="F27" i="28"/>
  <c r="F28" i="28"/>
  <c r="F29" i="28"/>
  <c r="F30" i="28"/>
  <c r="F31" i="28"/>
  <c r="F32" i="28"/>
  <c r="F33" i="28"/>
  <c r="F34" i="28"/>
  <c r="F35" i="28"/>
  <c r="F36" i="28"/>
  <c r="F37" i="28"/>
  <c r="F38" i="28"/>
  <c r="F39" i="28"/>
  <c r="F40" i="28"/>
  <c r="F41" i="28"/>
  <c r="F42" i="28"/>
  <c r="F43" i="28"/>
  <c r="F44" i="28"/>
  <c r="F45" i="28"/>
  <c r="F46" i="28"/>
  <c r="F47" i="28"/>
  <c r="F48" i="28"/>
  <c r="F49" i="28"/>
  <c r="F50" i="28"/>
  <c r="F51" i="28"/>
  <c r="F52" i="28"/>
  <c r="F53" i="28"/>
  <c r="F54" i="28"/>
  <c r="F55" i="28"/>
  <c r="F56" i="28"/>
  <c r="F57" i="28"/>
  <c r="F58" i="28"/>
  <c r="F59" i="28"/>
  <c r="F60" i="28"/>
  <c r="F61" i="28"/>
  <c r="F62" i="28"/>
  <c r="F63" i="28"/>
  <c r="F64" i="28"/>
  <c r="F65" i="28"/>
  <c r="F66" i="28"/>
  <c r="F67" i="28"/>
  <c r="F68" i="28"/>
  <c r="F69" i="28"/>
  <c r="F70" i="28"/>
  <c r="F71" i="28"/>
  <c r="F72" i="28"/>
  <c r="F73" i="28"/>
  <c r="F74" i="28"/>
  <c r="F75" i="28"/>
  <c r="F76" i="28"/>
  <c r="F77" i="28"/>
  <c r="F78" i="28"/>
  <c r="F79" i="28"/>
  <c r="F80" i="28"/>
  <c r="F81" i="28"/>
  <c r="F82" i="28"/>
  <c r="F83" i="28"/>
  <c r="F84" i="28"/>
  <c r="F85" i="28"/>
  <c r="F86" i="28"/>
  <c r="F87" i="28"/>
  <c r="F88" i="28"/>
  <c r="F89" i="28"/>
  <c r="F90" i="28"/>
  <c r="F91" i="28"/>
  <c r="F92" i="28"/>
  <c r="F93" i="28"/>
  <c r="F94" i="28"/>
  <c r="F95" i="28"/>
  <c r="F96" i="28"/>
  <c r="F97" i="28"/>
  <c r="F98" i="28"/>
  <c r="F99" i="28"/>
  <c r="F100" i="28"/>
  <c r="F101" i="28"/>
  <c r="F102" i="28"/>
  <c r="F103" i="28"/>
  <c r="F104" i="28"/>
  <c r="F105" i="28"/>
  <c r="F106" i="28"/>
  <c r="F107" i="28"/>
  <c r="F108" i="28"/>
  <c r="F109" i="28"/>
  <c r="F110" i="28"/>
  <c r="F111" i="28"/>
  <c r="F112" i="28"/>
  <c r="F113" i="28"/>
  <c r="F114" i="28"/>
  <c r="F115" i="28"/>
  <c r="F116" i="28"/>
  <c r="F117" i="28"/>
  <c r="F118" i="28"/>
  <c r="F119" i="28"/>
  <c r="F120" i="28"/>
  <c r="F121" i="28"/>
  <c r="F122" i="28"/>
  <c r="F123" i="28"/>
  <c r="F124" i="28"/>
  <c r="F125" i="28"/>
  <c r="F126" i="28"/>
  <c r="F127" i="28"/>
  <c r="F128" i="28"/>
  <c r="F129" i="28"/>
  <c r="F130" i="28"/>
  <c r="F131" i="28"/>
  <c r="F132" i="28"/>
  <c r="F133" i="28"/>
  <c r="F134" i="28"/>
  <c r="F135" i="28"/>
  <c r="F136" i="28"/>
  <c r="F137" i="28"/>
  <c r="F138" i="28"/>
  <c r="F139" i="28"/>
  <c r="F140" i="28"/>
  <c r="F141" i="28"/>
  <c r="F142" i="28"/>
  <c r="F143" i="28"/>
  <c r="F144" i="28"/>
  <c r="F145" i="28"/>
  <c r="F146" i="28"/>
  <c r="F147" i="28"/>
  <c r="F148" i="28"/>
  <c r="F149" i="28"/>
  <c r="F150" i="28"/>
  <c r="F151" i="28"/>
  <c r="F152" i="28"/>
  <c r="F153" i="28"/>
  <c r="F154" i="28"/>
  <c r="F155" i="28"/>
  <c r="F156" i="28"/>
  <c r="F157" i="28"/>
  <c r="F158" i="28"/>
  <c r="F159" i="28"/>
  <c r="F160" i="28"/>
  <c r="F161" i="28"/>
  <c r="F162" i="28"/>
  <c r="F163" i="28"/>
  <c r="F164" i="28"/>
  <c r="F165" i="28"/>
  <c r="F166" i="28"/>
  <c r="F167" i="28"/>
  <c r="F168" i="28"/>
  <c r="F169" i="28"/>
  <c r="F170" i="28"/>
  <c r="F171" i="28"/>
  <c r="F172" i="28"/>
  <c r="F173" i="28"/>
  <c r="F174" i="28"/>
  <c r="F175" i="28"/>
  <c r="F176" i="28"/>
  <c r="F177" i="28"/>
  <c r="F178" i="28"/>
  <c r="F179" i="28"/>
  <c r="F180" i="28"/>
  <c r="F181" i="28"/>
  <c r="F182" i="28"/>
  <c r="F183" i="28"/>
  <c r="F184" i="28"/>
  <c r="F185" i="28"/>
  <c r="F186" i="28"/>
  <c r="F187" i="28"/>
  <c r="F188" i="28"/>
  <c r="F189" i="28"/>
  <c r="F190" i="28"/>
  <c r="F191" i="28"/>
  <c r="F192" i="28"/>
  <c r="F193" i="28"/>
  <c r="F194" i="28"/>
  <c r="F195" i="28"/>
  <c r="F196" i="28"/>
  <c r="F197" i="28"/>
  <c r="F198" i="28"/>
  <c r="F199" i="28"/>
  <c r="F200" i="28"/>
  <c r="F201" i="28"/>
  <c r="F202" i="28"/>
  <c r="F203" i="28"/>
  <c r="F204" i="28"/>
  <c r="F205" i="28"/>
  <c r="F206" i="28"/>
  <c r="F207" i="28"/>
  <c r="F208" i="28"/>
  <c r="F209" i="28"/>
  <c r="F210" i="28"/>
  <c r="F211" i="28"/>
  <c r="F212" i="28"/>
  <c r="F213" i="28"/>
  <c r="F214" i="28"/>
  <c r="F215" i="28"/>
  <c r="F216" i="28"/>
  <c r="F217" i="28"/>
  <c r="F218" i="28"/>
  <c r="F219" i="28"/>
  <c r="F220" i="28"/>
  <c r="F221" i="28"/>
  <c r="F222" i="28"/>
  <c r="F223" i="28"/>
  <c r="F224" i="28"/>
  <c r="F225" i="28"/>
  <c r="F226" i="28"/>
  <c r="F227" i="28"/>
  <c r="F228" i="28"/>
  <c r="F229" i="28"/>
  <c r="F230" i="28"/>
  <c r="F231" i="28"/>
  <c r="F232" i="28"/>
  <c r="F233" i="28"/>
  <c r="F234" i="28"/>
  <c r="F235" i="28"/>
  <c r="F236" i="28"/>
  <c r="F237" i="28"/>
  <c r="F238" i="28"/>
  <c r="F239" i="28"/>
  <c r="F240" i="28"/>
  <c r="F241" i="28"/>
  <c r="F242" i="28"/>
  <c r="F243" i="28"/>
  <c r="F244" i="28"/>
  <c r="F245" i="28"/>
  <c r="F246" i="28"/>
  <c r="F247" i="28"/>
  <c r="F248" i="28"/>
  <c r="F249" i="28"/>
  <c r="F250" i="28"/>
  <c r="F251" i="28"/>
  <c r="F252" i="28"/>
  <c r="F253" i="28"/>
  <c r="F254" i="28"/>
  <c r="F255" i="28"/>
  <c r="F256" i="28"/>
  <c r="F257" i="28"/>
  <c r="F258" i="28"/>
  <c r="F259" i="28"/>
  <c r="F260" i="28"/>
  <c r="F261" i="28"/>
  <c r="F262" i="28"/>
  <c r="F263" i="28"/>
  <c r="F264" i="28"/>
  <c r="F265" i="28"/>
  <c r="F266" i="28"/>
  <c r="F267" i="28"/>
  <c r="F268" i="28"/>
  <c r="F269" i="28"/>
  <c r="F270" i="28"/>
  <c r="F271" i="28"/>
  <c r="F272" i="28"/>
  <c r="F273" i="28"/>
  <c r="F274" i="28"/>
  <c r="F275" i="28"/>
  <c r="F276" i="28"/>
  <c r="F277" i="28"/>
  <c r="F278" i="28"/>
  <c r="F279" i="28"/>
  <c r="F280" i="28"/>
  <c r="F281" i="28"/>
  <c r="F282" i="28"/>
  <c r="F283" i="28"/>
  <c r="F284" i="28"/>
  <c r="F285" i="28"/>
  <c r="F286" i="28"/>
  <c r="F287" i="28"/>
  <c r="F288" i="28"/>
  <c r="F289" i="28"/>
  <c r="F290" i="28"/>
  <c r="F291" i="28"/>
  <c r="F292" i="28"/>
  <c r="F293" i="28"/>
  <c r="F294" i="28"/>
  <c r="F295" i="28"/>
  <c r="F296" i="28"/>
  <c r="F297" i="28"/>
  <c r="F298" i="28"/>
  <c r="F299" i="28"/>
  <c r="F300" i="28"/>
  <c r="F301" i="28"/>
  <c r="F302" i="28"/>
  <c r="F303" i="28"/>
  <c r="F304" i="28"/>
  <c r="F305" i="28"/>
  <c r="F306" i="28"/>
  <c r="F307" i="28"/>
  <c r="F308" i="28"/>
  <c r="F309" i="28"/>
  <c r="F310" i="28"/>
  <c r="F311" i="28"/>
  <c r="F312" i="28"/>
  <c r="F313" i="28"/>
  <c r="F314" i="28"/>
  <c r="F315" i="28"/>
  <c r="F316" i="28"/>
  <c r="F317" i="28"/>
  <c r="F318" i="28"/>
  <c r="F319" i="28"/>
  <c r="F320" i="28"/>
  <c r="F321" i="28"/>
  <c r="F322" i="28"/>
  <c r="F323" i="28"/>
  <c r="F324" i="28"/>
  <c r="F325" i="28"/>
  <c r="F326" i="28"/>
  <c r="F327" i="28"/>
  <c r="F328" i="28"/>
  <c r="F329" i="28"/>
  <c r="F330" i="28"/>
  <c r="F331" i="28"/>
  <c r="F332" i="28"/>
  <c r="F333" i="28"/>
  <c r="F334" i="28"/>
  <c r="F335" i="28"/>
  <c r="F336" i="28"/>
  <c r="F337" i="28"/>
  <c r="F338" i="28"/>
  <c r="F339" i="28"/>
  <c r="F340" i="28"/>
  <c r="F341" i="28"/>
  <c r="F342" i="28"/>
  <c r="F343" i="28"/>
  <c r="F344" i="28"/>
  <c r="F345" i="28"/>
  <c r="F346" i="28"/>
  <c r="F347" i="28"/>
  <c r="F348" i="28"/>
  <c r="F349" i="28"/>
  <c r="F350" i="28"/>
  <c r="F351" i="28"/>
  <c r="F352" i="28"/>
  <c r="F353" i="28"/>
  <c r="F354" i="28"/>
  <c r="F355" i="28"/>
  <c r="F356" i="28"/>
  <c r="F357" i="28"/>
  <c r="F358" i="28"/>
  <c r="F359" i="28"/>
  <c r="F360" i="28"/>
  <c r="F361" i="28"/>
  <c r="F362" i="28"/>
  <c r="F363" i="28"/>
  <c r="F364" i="28"/>
  <c r="F365" i="28"/>
  <c r="F366" i="28"/>
  <c r="F367" i="28"/>
  <c r="F368" i="28"/>
  <c r="F369" i="28"/>
  <c r="F370" i="28"/>
  <c r="F371" i="28"/>
  <c r="F372" i="28"/>
  <c r="F373" i="28"/>
  <c r="F374" i="28"/>
  <c r="F375" i="28"/>
  <c r="F376" i="28"/>
  <c r="F377" i="28"/>
  <c r="F378" i="28"/>
  <c r="F379" i="28"/>
  <c r="F380" i="28"/>
  <c r="F381" i="28"/>
  <c r="F382" i="28"/>
  <c r="F383" i="28"/>
  <c r="F384" i="28"/>
  <c r="F385" i="28"/>
  <c r="F386" i="28"/>
  <c r="F387" i="28"/>
  <c r="F388" i="28"/>
  <c r="F389" i="28"/>
  <c r="F390" i="28"/>
  <c r="F391" i="28"/>
  <c r="F392" i="28"/>
  <c r="F393" i="28"/>
  <c r="F394" i="28"/>
  <c r="F395" i="28"/>
  <c r="F396" i="28"/>
  <c r="F397" i="28"/>
  <c r="F398" i="28"/>
  <c r="F399" i="28"/>
  <c r="F400" i="28"/>
  <c r="F401" i="28"/>
  <c r="F402" i="28"/>
  <c r="F403" i="28"/>
  <c r="F404" i="28"/>
  <c r="F405" i="28"/>
  <c r="F406" i="28"/>
  <c r="F407" i="28"/>
  <c r="F408" i="28"/>
  <c r="F409" i="28"/>
  <c r="F410" i="28"/>
  <c r="F411" i="28"/>
  <c r="F412" i="28"/>
  <c r="F413" i="28"/>
  <c r="F414" i="28"/>
  <c r="F415" i="28"/>
  <c r="F416" i="28"/>
  <c r="F417" i="28"/>
  <c r="F418" i="28"/>
  <c r="F419" i="28"/>
  <c r="F420" i="28"/>
  <c r="F421" i="28"/>
  <c r="F422" i="28"/>
  <c r="F423" i="28"/>
  <c r="F424" i="28"/>
  <c r="F425" i="28"/>
  <c r="F426" i="28"/>
  <c r="F427" i="28"/>
  <c r="F428" i="28"/>
  <c r="F429" i="28"/>
  <c r="F430" i="28"/>
  <c r="F431" i="28"/>
  <c r="F432" i="28"/>
  <c r="F433" i="28"/>
  <c r="F434" i="28"/>
  <c r="F435" i="28"/>
  <c r="F436" i="28"/>
  <c r="F437" i="28"/>
  <c r="F438" i="28"/>
  <c r="F439" i="28"/>
  <c r="F440" i="28"/>
  <c r="F441" i="28"/>
  <c r="F442" i="28"/>
  <c r="F443" i="28"/>
  <c r="F444" i="28"/>
  <c r="F445" i="28"/>
  <c r="F446" i="28"/>
  <c r="F447" i="28"/>
  <c r="F448" i="28"/>
  <c r="F449" i="28"/>
  <c r="F450" i="28"/>
  <c r="F451" i="28"/>
  <c r="F452" i="28"/>
  <c r="F453" i="28"/>
  <c r="F454" i="28"/>
  <c r="F455" i="28"/>
  <c r="F456" i="28"/>
  <c r="F457" i="28"/>
  <c r="F458" i="28"/>
  <c r="F459" i="28"/>
  <c r="F460" i="28"/>
  <c r="F461" i="28"/>
  <c r="F462" i="28"/>
  <c r="F463" i="28"/>
  <c r="F464" i="28"/>
  <c r="F465" i="28"/>
  <c r="F466" i="28"/>
  <c r="F467" i="28"/>
  <c r="F468" i="28"/>
  <c r="F469" i="28"/>
  <c r="F470" i="28"/>
  <c r="F471" i="28"/>
  <c r="F472" i="28"/>
  <c r="F473" i="28"/>
  <c r="F474" i="28"/>
  <c r="F475" i="28"/>
  <c r="F476" i="28"/>
  <c r="F477" i="28"/>
  <c r="F478" i="28"/>
  <c r="F479" i="28"/>
  <c r="F480" i="28"/>
  <c r="F481" i="28"/>
  <c r="F482" i="28"/>
  <c r="F483" i="28"/>
  <c r="F484" i="28"/>
  <c r="F485" i="28"/>
  <c r="F486" i="28"/>
  <c r="F487" i="28"/>
  <c r="F488" i="28"/>
  <c r="F489" i="28"/>
  <c r="F490" i="28"/>
  <c r="F491" i="28"/>
  <c r="F492" i="28"/>
  <c r="F493" i="28"/>
  <c r="F494" i="28"/>
  <c r="F495" i="28"/>
  <c r="F496" i="28"/>
  <c r="F497" i="28"/>
  <c r="F498" i="28"/>
  <c r="F499" i="28"/>
  <c r="F500" i="28"/>
  <c r="F501" i="28"/>
  <c r="F502" i="28"/>
  <c r="F503" i="28"/>
  <c r="F504" i="28"/>
  <c r="F505" i="28"/>
  <c r="F506" i="28"/>
  <c r="F507" i="28"/>
  <c r="F508" i="28"/>
  <c r="F509" i="28"/>
  <c r="F510" i="28"/>
  <c r="F511" i="28"/>
  <c r="F512" i="28"/>
  <c r="F513" i="28"/>
  <c r="F514" i="28"/>
  <c r="F515" i="28"/>
  <c r="F516" i="28"/>
  <c r="F517" i="28"/>
  <c r="F518" i="28"/>
  <c r="F519" i="28"/>
  <c r="F520" i="28"/>
  <c r="F521" i="28"/>
  <c r="F522" i="28"/>
  <c r="F523" i="28"/>
  <c r="F524" i="28"/>
  <c r="F525" i="28"/>
  <c r="F526" i="28"/>
  <c r="F527" i="28"/>
  <c r="F528" i="28"/>
  <c r="F529" i="28"/>
  <c r="F530" i="28"/>
  <c r="F531" i="28"/>
  <c r="F532" i="28"/>
  <c r="F533" i="28"/>
  <c r="F534" i="28"/>
  <c r="F535" i="28"/>
  <c r="F536" i="28"/>
  <c r="F537" i="28"/>
  <c r="F538" i="28"/>
  <c r="F539" i="28"/>
  <c r="F540" i="28"/>
  <c r="F541" i="28"/>
  <c r="F542" i="28"/>
  <c r="F543" i="28"/>
  <c r="F544" i="28"/>
  <c r="F545" i="28"/>
  <c r="F546" i="28"/>
  <c r="F547" i="28"/>
  <c r="F548" i="28"/>
  <c r="F549" i="28"/>
  <c r="F550" i="28"/>
  <c r="F551" i="28"/>
  <c r="F552" i="28"/>
  <c r="F553" i="28"/>
  <c r="F554" i="28"/>
  <c r="F555" i="28"/>
  <c r="F556" i="28"/>
  <c r="F557" i="28"/>
  <c r="F558" i="28"/>
  <c r="F559" i="28"/>
  <c r="F560" i="28"/>
  <c r="F561" i="28"/>
  <c r="F562" i="28"/>
  <c r="F563" i="28"/>
  <c r="F564" i="28"/>
  <c r="F565" i="28"/>
  <c r="F566" i="28"/>
  <c r="F567" i="28"/>
  <c r="F568" i="28"/>
  <c r="F569" i="28"/>
  <c r="F570" i="28"/>
  <c r="F571" i="28"/>
  <c r="F572" i="28"/>
  <c r="F573" i="28"/>
  <c r="F574" i="28"/>
  <c r="F575" i="28"/>
  <c r="F576" i="28"/>
  <c r="F577" i="28"/>
  <c r="F578" i="28"/>
  <c r="F579" i="28"/>
  <c r="F580" i="28"/>
  <c r="F581" i="28"/>
  <c r="F582" i="28"/>
  <c r="F583" i="28"/>
  <c r="F584" i="28"/>
  <c r="F585" i="28"/>
  <c r="F586" i="28"/>
  <c r="F587" i="28"/>
  <c r="F588" i="28"/>
  <c r="F589" i="28"/>
  <c r="F590" i="28"/>
  <c r="F591" i="28"/>
  <c r="F592" i="28"/>
  <c r="F593" i="28"/>
  <c r="F594" i="28"/>
  <c r="F595" i="28"/>
  <c r="F596" i="28"/>
  <c r="F597" i="28"/>
  <c r="F598" i="28"/>
  <c r="F599" i="28"/>
  <c r="F600" i="28"/>
  <c r="F601" i="28"/>
  <c r="F602" i="28"/>
  <c r="F603" i="28"/>
  <c r="F604" i="28"/>
  <c r="F605" i="28"/>
  <c r="F606" i="28"/>
  <c r="F607" i="28"/>
  <c r="F608" i="28"/>
  <c r="F609" i="28"/>
  <c r="F610" i="28"/>
  <c r="F611" i="28"/>
  <c r="F612" i="28"/>
  <c r="F613" i="28"/>
  <c r="F614" i="28"/>
  <c r="F615" i="28"/>
  <c r="F616" i="28"/>
  <c r="F617" i="28"/>
  <c r="F618" i="28"/>
  <c r="F619" i="28"/>
  <c r="F620" i="28"/>
  <c r="F621" i="28"/>
  <c r="F622" i="28"/>
  <c r="F623" i="28"/>
  <c r="F624" i="28"/>
  <c r="F625" i="28"/>
  <c r="F626" i="28"/>
  <c r="F627" i="28"/>
  <c r="F628" i="28"/>
  <c r="F629" i="28"/>
  <c r="F630" i="28"/>
  <c r="F631" i="28"/>
  <c r="F632" i="28"/>
  <c r="F633" i="28"/>
  <c r="F634" i="28"/>
  <c r="F635" i="28"/>
  <c r="F636" i="28"/>
  <c r="F637" i="28"/>
  <c r="F638" i="28"/>
  <c r="F639" i="28"/>
  <c r="F640" i="28"/>
  <c r="F641" i="28"/>
  <c r="F642" i="28"/>
  <c r="F643" i="28"/>
  <c r="F644" i="28"/>
  <c r="F645" i="28"/>
  <c r="F646" i="28"/>
  <c r="F647" i="28"/>
  <c r="F648" i="28"/>
  <c r="F649" i="28"/>
  <c r="F650" i="28"/>
  <c r="F651" i="28"/>
  <c r="F652" i="28"/>
  <c r="F653" i="28"/>
  <c r="F654" i="28"/>
  <c r="F655" i="28"/>
  <c r="F656" i="28"/>
  <c r="F657" i="28"/>
  <c r="F658" i="28"/>
  <c r="F659" i="28"/>
  <c r="F660" i="28"/>
  <c r="F661" i="28"/>
  <c r="F662" i="28"/>
  <c r="F663" i="28"/>
  <c r="F664" i="28"/>
  <c r="F665" i="28"/>
  <c r="F666" i="28"/>
  <c r="F667" i="28"/>
  <c r="F668" i="28"/>
  <c r="F669" i="28"/>
  <c r="F670" i="28"/>
  <c r="F671" i="28"/>
  <c r="F672" i="28"/>
  <c r="F673" i="28"/>
  <c r="F674" i="28"/>
  <c r="F675" i="28"/>
  <c r="F676" i="28"/>
  <c r="F677" i="28"/>
  <c r="F678" i="28"/>
  <c r="F679" i="28"/>
  <c r="F680" i="28"/>
  <c r="F681" i="28"/>
  <c r="F682" i="28"/>
  <c r="F683" i="28"/>
  <c r="F684" i="28"/>
  <c r="F685" i="28"/>
  <c r="F686" i="28"/>
  <c r="F687" i="28"/>
  <c r="F688" i="28"/>
  <c r="F689" i="28"/>
  <c r="F690" i="28"/>
  <c r="F691" i="28"/>
  <c r="F692" i="28"/>
  <c r="F693" i="28"/>
  <c r="F694" i="28"/>
  <c r="F695" i="28"/>
  <c r="F696" i="28"/>
  <c r="F697" i="28"/>
  <c r="F698" i="28"/>
  <c r="F699" i="28"/>
  <c r="F700" i="28"/>
  <c r="F701" i="28"/>
  <c r="F702" i="28"/>
  <c r="F703" i="28"/>
  <c r="F704" i="28"/>
  <c r="F705" i="28"/>
  <c r="F706" i="28"/>
  <c r="F707" i="28"/>
  <c r="F708" i="28"/>
  <c r="F709" i="28"/>
  <c r="F710" i="28"/>
  <c r="F711" i="28"/>
  <c r="F712" i="28"/>
  <c r="F713" i="28"/>
  <c r="F714" i="28"/>
  <c r="F715" i="28"/>
  <c r="F716" i="28"/>
  <c r="F717" i="28"/>
  <c r="F718" i="28"/>
  <c r="F719" i="28"/>
  <c r="F720" i="28"/>
  <c r="F721" i="28"/>
  <c r="F722" i="28"/>
  <c r="F723" i="28"/>
  <c r="F724" i="28"/>
  <c r="F725" i="28"/>
  <c r="F726" i="28"/>
  <c r="F727" i="28"/>
  <c r="F728" i="28"/>
  <c r="F729" i="28"/>
  <c r="F730" i="28"/>
  <c r="F731" i="28"/>
  <c r="F732" i="28"/>
  <c r="F733" i="28"/>
  <c r="F734" i="28"/>
  <c r="F735" i="28"/>
  <c r="F736" i="28"/>
  <c r="F737" i="28"/>
  <c r="F738" i="28"/>
  <c r="F739" i="28"/>
  <c r="F740" i="28"/>
  <c r="F741" i="28"/>
  <c r="F742" i="28"/>
  <c r="F743" i="28"/>
  <c r="F744" i="28"/>
  <c r="F745" i="28"/>
  <c r="F746" i="28"/>
  <c r="F747" i="28"/>
  <c r="F748" i="28"/>
  <c r="F749" i="28"/>
  <c r="F750" i="28"/>
  <c r="F751" i="28"/>
  <c r="F752" i="28"/>
  <c r="F753" i="28"/>
  <c r="F754" i="28"/>
  <c r="F755" i="28"/>
  <c r="F756" i="28"/>
  <c r="F757" i="28"/>
  <c r="F758" i="28"/>
  <c r="F759" i="28"/>
  <c r="F760" i="28"/>
  <c r="F761" i="28"/>
  <c r="F762" i="28"/>
  <c r="F763" i="28"/>
  <c r="F764" i="28"/>
  <c r="F765" i="28"/>
  <c r="F766" i="28"/>
  <c r="F767" i="28"/>
  <c r="F768" i="28"/>
  <c r="F769" i="28"/>
  <c r="F770" i="28"/>
  <c r="F771" i="28"/>
  <c r="F772" i="28"/>
  <c r="F773" i="28"/>
  <c r="F774" i="28"/>
  <c r="F775" i="28"/>
  <c r="F776" i="28"/>
  <c r="F777" i="28"/>
  <c r="F778" i="28"/>
  <c r="F779" i="28"/>
  <c r="F780" i="28"/>
  <c r="F781" i="28"/>
  <c r="F782" i="28"/>
  <c r="F783" i="28"/>
  <c r="F784" i="28"/>
  <c r="F785" i="28"/>
  <c r="F786" i="28"/>
  <c r="F787" i="28"/>
  <c r="F788" i="28"/>
  <c r="F789" i="28"/>
  <c r="F790" i="28"/>
  <c r="F791" i="28"/>
  <c r="F792" i="28"/>
  <c r="F793" i="28"/>
  <c r="F794" i="28"/>
  <c r="F795" i="28"/>
  <c r="F796" i="28"/>
  <c r="F797" i="28"/>
  <c r="F798" i="28"/>
  <c r="F799" i="28"/>
  <c r="F800" i="28"/>
  <c r="F801" i="28"/>
  <c r="F802" i="28"/>
  <c r="F803" i="28"/>
  <c r="F804" i="28"/>
  <c r="F805" i="28"/>
  <c r="F806" i="28"/>
  <c r="F807" i="28"/>
  <c r="F808" i="28"/>
  <c r="F809" i="28"/>
  <c r="F810" i="28"/>
  <c r="F811" i="28"/>
  <c r="F812" i="28"/>
  <c r="F813" i="28"/>
  <c r="F814" i="28"/>
  <c r="F815" i="28"/>
  <c r="F816" i="28"/>
  <c r="F817" i="28"/>
  <c r="F818" i="28"/>
  <c r="F819" i="28"/>
  <c r="F820" i="28"/>
  <c r="F821" i="28"/>
  <c r="F822" i="28"/>
  <c r="F823" i="28"/>
  <c r="F824" i="28"/>
  <c r="F825" i="28"/>
  <c r="F826" i="28"/>
  <c r="F827" i="28"/>
  <c r="F828" i="28"/>
  <c r="F829" i="28"/>
  <c r="F830" i="28"/>
  <c r="F831" i="28"/>
  <c r="F832" i="28"/>
  <c r="F833" i="28"/>
  <c r="F834" i="28"/>
  <c r="F835" i="28"/>
  <c r="F836" i="28"/>
  <c r="F837" i="28"/>
  <c r="F838" i="28"/>
  <c r="F839" i="28"/>
  <c r="F840" i="28"/>
  <c r="F841" i="28"/>
  <c r="F842" i="28"/>
  <c r="F843" i="28"/>
  <c r="F844" i="28"/>
  <c r="F845" i="28"/>
  <c r="F846" i="28"/>
  <c r="F847" i="28"/>
  <c r="F848" i="28"/>
  <c r="F849" i="28"/>
  <c r="F850" i="28"/>
  <c r="F851" i="28"/>
  <c r="F852" i="28"/>
  <c r="F853" i="28"/>
  <c r="F854" i="28"/>
  <c r="F855" i="28"/>
  <c r="F856" i="28"/>
  <c r="F857" i="28"/>
  <c r="F858" i="28"/>
  <c r="F859" i="28"/>
  <c r="F860" i="28"/>
  <c r="F861" i="28"/>
  <c r="F862" i="28"/>
  <c r="F863" i="28"/>
  <c r="F864" i="28"/>
  <c r="F865" i="28"/>
  <c r="F866" i="28"/>
  <c r="F867" i="28"/>
  <c r="F868" i="28"/>
  <c r="F869" i="28"/>
  <c r="F870" i="28"/>
  <c r="F871" i="28"/>
  <c r="F872" i="28"/>
  <c r="F873" i="28"/>
  <c r="F874" i="28"/>
  <c r="F875" i="28"/>
  <c r="F876" i="28"/>
  <c r="F877" i="28"/>
  <c r="F878" i="28"/>
  <c r="F879" i="28"/>
  <c r="F880" i="28"/>
  <c r="F881" i="28"/>
  <c r="F882" i="28"/>
  <c r="F883" i="28"/>
  <c r="F884" i="28"/>
  <c r="F885" i="28"/>
  <c r="F886" i="28"/>
  <c r="F887" i="28"/>
  <c r="F888" i="28"/>
  <c r="F889" i="28"/>
  <c r="F890" i="28"/>
  <c r="F891" i="28"/>
  <c r="F892" i="28"/>
  <c r="F893" i="28"/>
  <c r="F894" i="28"/>
  <c r="F895" i="28"/>
  <c r="F896" i="28"/>
  <c r="F897" i="28"/>
  <c r="F898" i="28"/>
  <c r="F899" i="28"/>
  <c r="F900" i="28"/>
  <c r="F901" i="28"/>
  <c r="F902" i="28"/>
  <c r="F903" i="28"/>
  <c r="F904" i="28"/>
  <c r="F905" i="28"/>
  <c r="F906" i="28"/>
  <c r="F907" i="28"/>
  <c r="F908" i="28"/>
  <c r="F909" i="28"/>
  <c r="F910" i="28"/>
  <c r="F911" i="28"/>
  <c r="F912" i="28"/>
  <c r="F913" i="28"/>
  <c r="F914" i="28"/>
  <c r="F915" i="28"/>
  <c r="F916" i="28"/>
  <c r="F917" i="28"/>
  <c r="F918" i="28"/>
  <c r="F919" i="28"/>
  <c r="F920" i="28"/>
  <c r="F921" i="28"/>
  <c r="F922" i="28"/>
  <c r="F923" i="28"/>
  <c r="F924" i="28"/>
  <c r="F925" i="28"/>
  <c r="F926" i="28"/>
  <c r="F927" i="28"/>
  <c r="F928" i="28"/>
  <c r="F929" i="28"/>
  <c r="F930" i="28"/>
  <c r="F931" i="28"/>
  <c r="F932" i="28"/>
  <c r="F933" i="28"/>
  <c r="F934" i="28"/>
  <c r="F935" i="28"/>
  <c r="F936" i="28"/>
  <c r="F937" i="28"/>
  <c r="F938" i="28"/>
  <c r="F939" i="28"/>
  <c r="F940" i="28"/>
  <c r="F941" i="28"/>
  <c r="F942" i="28"/>
  <c r="F943" i="28"/>
  <c r="F944" i="28"/>
  <c r="F945" i="28"/>
  <c r="F946" i="28"/>
  <c r="F947" i="28"/>
  <c r="F948" i="28"/>
  <c r="F949" i="28"/>
  <c r="F950" i="28"/>
  <c r="F951" i="28"/>
  <c r="F952" i="28"/>
  <c r="F953" i="28"/>
  <c r="F954" i="28"/>
  <c r="F955" i="28"/>
  <c r="F956" i="28"/>
  <c r="F957" i="28"/>
  <c r="F958" i="28"/>
  <c r="F959" i="28"/>
  <c r="F960" i="28"/>
  <c r="F961" i="28"/>
  <c r="F962" i="28"/>
  <c r="F963" i="28"/>
  <c r="F964" i="28"/>
  <c r="F965" i="28"/>
  <c r="F966" i="28"/>
  <c r="F967" i="28"/>
  <c r="F968" i="28"/>
  <c r="F969" i="28"/>
  <c r="F970" i="28"/>
  <c r="F971" i="28"/>
  <c r="F972" i="28"/>
  <c r="F973" i="28"/>
  <c r="F974" i="28"/>
  <c r="F975" i="28"/>
  <c r="F976" i="28"/>
  <c r="F977" i="28"/>
  <c r="F978" i="28"/>
  <c r="F979" i="28"/>
  <c r="F980" i="28"/>
  <c r="F981" i="28"/>
  <c r="F982" i="28"/>
  <c r="F983" i="28"/>
  <c r="F984" i="28"/>
  <c r="F985" i="28"/>
  <c r="F986" i="28"/>
  <c r="F987" i="28"/>
  <c r="F988" i="28"/>
  <c r="F989" i="28"/>
  <c r="F990" i="28"/>
  <c r="F991" i="28"/>
  <c r="F992" i="28"/>
  <c r="F993" i="28"/>
  <c r="F994" i="28"/>
  <c r="F995" i="28"/>
  <c r="F996" i="28"/>
  <c r="F997" i="28"/>
  <c r="F998" i="28"/>
  <c r="F999" i="28"/>
  <c r="F1000" i="28"/>
  <c r="F1001" i="28"/>
  <c r="F1002" i="28"/>
  <c r="F1003" i="28"/>
  <c r="F1004" i="28"/>
  <c r="F1005" i="28"/>
  <c r="F1006" i="28"/>
  <c r="F1007" i="28"/>
  <c r="F1008" i="28"/>
  <c r="F1009" i="28"/>
  <c r="F1010" i="28"/>
  <c r="F1011" i="28"/>
  <c r="F1012" i="28"/>
  <c r="F1013" i="28"/>
  <c r="F1014" i="28"/>
  <c r="F1015" i="28"/>
  <c r="F1016" i="28"/>
  <c r="F1017" i="28"/>
  <c r="F1018" i="28"/>
  <c r="F1019" i="28"/>
  <c r="F1020" i="28"/>
  <c r="F1021" i="28"/>
  <c r="F1022" i="28"/>
  <c r="F1023" i="28"/>
  <c r="F1024" i="28"/>
  <c r="F1025" i="28"/>
  <c r="F1026" i="28"/>
  <c r="F1027" i="28"/>
  <c r="F1028" i="28"/>
  <c r="F1029" i="28"/>
  <c r="F1030" i="28"/>
  <c r="F1031" i="28"/>
  <c r="F1032" i="28"/>
  <c r="F1033" i="28"/>
  <c r="F1034" i="28"/>
  <c r="F1035" i="28"/>
  <c r="F1036" i="28"/>
  <c r="F1037" i="28"/>
  <c r="F1038" i="28"/>
  <c r="F1039" i="28"/>
  <c r="F1040" i="28"/>
  <c r="F1041" i="28"/>
  <c r="F1042" i="28"/>
  <c r="F1043" i="28"/>
  <c r="F1044" i="28"/>
  <c r="F1045" i="28"/>
  <c r="F1046" i="28"/>
  <c r="F1047" i="28"/>
  <c r="F1048" i="28"/>
  <c r="F1049" i="28"/>
  <c r="F1050" i="28"/>
  <c r="F1051" i="28"/>
  <c r="F1052" i="28"/>
  <c r="F1053" i="28"/>
  <c r="F1054" i="28"/>
  <c r="F1055" i="28"/>
  <c r="F1056" i="28"/>
  <c r="F1057" i="28"/>
  <c r="F1058" i="28"/>
  <c r="F1059" i="28"/>
  <c r="F1060" i="28"/>
  <c r="F1061" i="28"/>
  <c r="F1062" i="28"/>
  <c r="F1063" i="28"/>
  <c r="F1064" i="28"/>
  <c r="F1065" i="28"/>
  <c r="F1066" i="28"/>
  <c r="F1067" i="28"/>
  <c r="F1068" i="28"/>
  <c r="F1069" i="28"/>
  <c r="F1070" i="28"/>
  <c r="F1071" i="28"/>
  <c r="F1072" i="28"/>
  <c r="F1073" i="28"/>
  <c r="F1074" i="28"/>
  <c r="F1075" i="28"/>
  <c r="F1076" i="28"/>
  <c r="F1077" i="28"/>
  <c r="F1078" i="28"/>
  <c r="F1079" i="28"/>
  <c r="F1080" i="28"/>
  <c r="F1081" i="28"/>
  <c r="F1082" i="28"/>
  <c r="F1083" i="28"/>
  <c r="F1084" i="28"/>
  <c r="F1085" i="28"/>
  <c r="F1086" i="28"/>
  <c r="F1087" i="28"/>
  <c r="F1088" i="28"/>
  <c r="F1089" i="28"/>
  <c r="F1090" i="28"/>
  <c r="F1091" i="28"/>
  <c r="F1092" i="28"/>
  <c r="F1093" i="28"/>
  <c r="F1094" i="28"/>
  <c r="F1095" i="28"/>
  <c r="F1096" i="28"/>
  <c r="F1097" i="28"/>
  <c r="F1098" i="28"/>
  <c r="F1099" i="28"/>
  <c r="F1100" i="28"/>
  <c r="F1101" i="28"/>
  <c r="F1102" i="28"/>
  <c r="F1103" i="28"/>
  <c r="F1104" i="28"/>
  <c r="F1105" i="28"/>
  <c r="F1106" i="28"/>
  <c r="F1107" i="28"/>
  <c r="F1108" i="28"/>
  <c r="F1109" i="28"/>
  <c r="F1110" i="28"/>
  <c r="F1111" i="28"/>
  <c r="F1112" i="28"/>
  <c r="F1113" i="28"/>
  <c r="F1114" i="28"/>
  <c r="F1115" i="28"/>
  <c r="F1116" i="28"/>
  <c r="F1117" i="28"/>
  <c r="F1118" i="28"/>
  <c r="F1119" i="28"/>
  <c r="F1120" i="28"/>
  <c r="F1121" i="28"/>
  <c r="F1122" i="28"/>
  <c r="F1123" i="28"/>
  <c r="F1124" i="28"/>
  <c r="F1125" i="28"/>
  <c r="F1126" i="28"/>
  <c r="F1127" i="28"/>
  <c r="F1128" i="28"/>
  <c r="F1129" i="28"/>
  <c r="F1130" i="28"/>
  <c r="F1131" i="28"/>
  <c r="F1132" i="28"/>
  <c r="F1133" i="28"/>
  <c r="F1134" i="28"/>
  <c r="F1135" i="28"/>
  <c r="F1136" i="28"/>
  <c r="F1137" i="28"/>
  <c r="F1138" i="28"/>
  <c r="F1139" i="28"/>
  <c r="F1140" i="28"/>
  <c r="F1141" i="28"/>
  <c r="F1142" i="28"/>
  <c r="F1143" i="28"/>
  <c r="F1144" i="28"/>
  <c r="F1145" i="28"/>
  <c r="F1146" i="28"/>
  <c r="F1147" i="28"/>
  <c r="F1148" i="28"/>
  <c r="F1149" i="28"/>
  <c r="F1150" i="28"/>
  <c r="F1151" i="28"/>
  <c r="F1152" i="28"/>
  <c r="F1153" i="28"/>
  <c r="F1154" i="28"/>
  <c r="F1155" i="28"/>
  <c r="F1156" i="28"/>
  <c r="F1157" i="28"/>
  <c r="F1158" i="28"/>
  <c r="F1159" i="28"/>
  <c r="F1160" i="28"/>
  <c r="F1161" i="28"/>
  <c r="F1162" i="28"/>
  <c r="F1163" i="28"/>
  <c r="F1164" i="28"/>
  <c r="F1165" i="28"/>
  <c r="F1166" i="28"/>
  <c r="F1167" i="28"/>
  <c r="F1168" i="28"/>
  <c r="F1169" i="28"/>
  <c r="F1170" i="28"/>
  <c r="F1171" i="28"/>
  <c r="F1172" i="28"/>
  <c r="F1173" i="28"/>
  <c r="F1174" i="28"/>
  <c r="F1175" i="28"/>
  <c r="F1176" i="28"/>
  <c r="F1177" i="28"/>
  <c r="F1178" i="28"/>
  <c r="F1179" i="28"/>
  <c r="F1180" i="28"/>
  <c r="F1181" i="28"/>
  <c r="F1182" i="28"/>
  <c r="F1183" i="28"/>
  <c r="F1184" i="28"/>
  <c r="F1185" i="28"/>
  <c r="F1186" i="28"/>
  <c r="F1187" i="28"/>
  <c r="F1188" i="28"/>
  <c r="F1189" i="28"/>
  <c r="F1190" i="28"/>
  <c r="F1191" i="28"/>
  <c r="F1192" i="28"/>
  <c r="F1193" i="28"/>
  <c r="F1194" i="28"/>
  <c r="F1195" i="28"/>
  <c r="F1196" i="28"/>
  <c r="F1197" i="28"/>
  <c r="F1198" i="28"/>
  <c r="F1199" i="28"/>
  <c r="F1200" i="28"/>
  <c r="F1201" i="28"/>
  <c r="F1202" i="28"/>
  <c r="F1203" i="28"/>
  <c r="F1204" i="28"/>
  <c r="F1205" i="28"/>
  <c r="F1206" i="28"/>
  <c r="F1207" i="28"/>
  <c r="F1208" i="28"/>
  <c r="F1209" i="28"/>
  <c r="F1210" i="28"/>
  <c r="F1211" i="28"/>
  <c r="F1212" i="28"/>
  <c r="F1213" i="28"/>
  <c r="F1214" i="28"/>
  <c r="F1215" i="28"/>
  <c r="F1216" i="28"/>
  <c r="F1217" i="28"/>
  <c r="F1218" i="28"/>
  <c r="F1219" i="28"/>
  <c r="F1220" i="28"/>
  <c r="F1221" i="28"/>
  <c r="F1222" i="28"/>
  <c r="F1223" i="28"/>
  <c r="F1224" i="28"/>
  <c r="F1225" i="28"/>
  <c r="F1226" i="28"/>
  <c r="F1227" i="28"/>
  <c r="F1228" i="28"/>
  <c r="F1229" i="28"/>
  <c r="F1230" i="28"/>
  <c r="F1231" i="28"/>
  <c r="F1232" i="28"/>
  <c r="F1233" i="28"/>
  <c r="F1234" i="28"/>
  <c r="F1235" i="28"/>
  <c r="F1236" i="28"/>
  <c r="F1237" i="28"/>
  <c r="F1238" i="28"/>
  <c r="F1239" i="28"/>
  <c r="F1240" i="28"/>
  <c r="F1241" i="28"/>
  <c r="F1242" i="28"/>
  <c r="F1243" i="28"/>
  <c r="F1244" i="28"/>
  <c r="F1245" i="28"/>
  <c r="F1246" i="28"/>
  <c r="F1247" i="28"/>
  <c r="F1248" i="28"/>
  <c r="F1249" i="28"/>
  <c r="F1250" i="28"/>
  <c r="F1251" i="28"/>
  <c r="F1252" i="28"/>
  <c r="F1253" i="28"/>
  <c r="F1254" i="28"/>
  <c r="F1255" i="28"/>
  <c r="F1256" i="28"/>
  <c r="F1257" i="28"/>
  <c r="F1258" i="28"/>
  <c r="F1259" i="28"/>
  <c r="F1260" i="28"/>
  <c r="F1261" i="28"/>
  <c r="F1262" i="28"/>
  <c r="F1263" i="28"/>
  <c r="F1264" i="28"/>
  <c r="F1265" i="28"/>
  <c r="F1266" i="28"/>
  <c r="F1267" i="28"/>
  <c r="F1268" i="28"/>
  <c r="F1269" i="28"/>
  <c r="F1270" i="28"/>
  <c r="F1271" i="28"/>
  <c r="F1272" i="28"/>
  <c r="F1273" i="28"/>
  <c r="F1274" i="28"/>
  <c r="F1275" i="28"/>
  <c r="F1276" i="28"/>
  <c r="F1277" i="28"/>
  <c r="F1278" i="28"/>
  <c r="F1279" i="28"/>
  <c r="F1280" i="28"/>
  <c r="F1281" i="28"/>
  <c r="F1282" i="28"/>
  <c r="F1283" i="28"/>
  <c r="F1284" i="28"/>
  <c r="F1285" i="28"/>
  <c r="F1286" i="28"/>
  <c r="F1287" i="28"/>
  <c r="F1288" i="28"/>
  <c r="F1289" i="28"/>
  <c r="F1290" i="28"/>
  <c r="F1291" i="28"/>
  <c r="F1292" i="28"/>
  <c r="F1293" i="28"/>
  <c r="F1294" i="28"/>
  <c r="F1295" i="28"/>
  <c r="F1296" i="28"/>
  <c r="F1297" i="28"/>
  <c r="F1298" i="28"/>
  <c r="F1299" i="28"/>
  <c r="F1300" i="28"/>
  <c r="F1301" i="28"/>
  <c r="F1302" i="28"/>
  <c r="F1303" i="28"/>
  <c r="F1304" i="28"/>
  <c r="F1305" i="28"/>
  <c r="F1306" i="28"/>
  <c r="F1307" i="28"/>
  <c r="F1308" i="28"/>
  <c r="F1309" i="28"/>
  <c r="F1310" i="28"/>
  <c r="F1311" i="28"/>
  <c r="F1312" i="28"/>
  <c r="F1313" i="28"/>
  <c r="F1314" i="28"/>
  <c r="F1315" i="28"/>
  <c r="F1316" i="28"/>
  <c r="F1317" i="28"/>
  <c r="F1318" i="28"/>
  <c r="F1319" i="28"/>
  <c r="F1320" i="28"/>
  <c r="F1321" i="28"/>
  <c r="F1322" i="28"/>
  <c r="F1323" i="28"/>
  <c r="F1324" i="28"/>
  <c r="F1325" i="28"/>
  <c r="F1326" i="28"/>
  <c r="F1327" i="28"/>
  <c r="F1328" i="28"/>
  <c r="F1329" i="28"/>
  <c r="F1330" i="28"/>
  <c r="F1331" i="28"/>
  <c r="F1332" i="28"/>
  <c r="F1333" i="28"/>
  <c r="F1334" i="28"/>
  <c r="F1335" i="28"/>
  <c r="F1336" i="28"/>
  <c r="F1337" i="28"/>
  <c r="F1338" i="28"/>
  <c r="F1339" i="28"/>
  <c r="F1340" i="28"/>
  <c r="F1341" i="28"/>
  <c r="F1342" i="28"/>
  <c r="F1343" i="28"/>
  <c r="F1344" i="28"/>
  <c r="F1345" i="28"/>
  <c r="F1346" i="28"/>
  <c r="F1347" i="28"/>
  <c r="F1348" i="28"/>
  <c r="F1349" i="28"/>
  <c r="F1350" i="28"/>
  <c r="F1351" i="28"/>
  <c r="F1352" i="28"/>
  <c r="F1353" i="28"/>
  <c r="F1354" i="28"/>
  <c r="F1355" i="28"/>
  <c r="F1356" i="28"/>
  <c r="F1357" i="28"/>
  <c r="F1358" i="28"/>
  <c r="F1359" i="28"/>
  <c r="F1360" i="28"/>
  <c r="F1361" i="28"/>
  <c r="F1362" i="28"/>
  <c r="F1363" i="28"/>
  <c r="F1364" i="28"/>
  <c r="F1365" i="28"/>
  <c r="F1366" i="28"/>
  <c r="F1367" i="28"/>
  <c r="F1368" i="28"/>
  <c r="F1369" i="28"/>
  <c r="F1370" i="28"/>
  <c r="F1371" i="28"/>
  <c r="F1372" i="28"/>
  <c r="F1373" i="28"/>
  <c r="F1374" i="28"/>
  <c r="F1375" i="28"/>
  <c r="F1376" i="28"/>
  <c r="F1377" i="28"/>
  <c r="F1378" i="28"/>
  <c r="F1379" i="28"/>
  <c r="F1380" i="28"/>
  <c r="F1381" i="28"/>
  <c r="F1382" i="28"/>
  <c r="F1383" i="28"/>
  <c r="F1384" i="28"/>
  <c r="F1385" i="28"/>
  <c r="F1386" i="28"/>
  <c r="F1387" i="28"/>
  <c r="F1388" i="28"/>
  <c r="F1389" i="28"/>
  <c r="F1390" i="28"/>
  <c r="F1391" i="28"/>
  <c r="F1392" i="28"/>
  <c r="F1393" i="28"/>
  <c r="F1394" i="28"/>
  <c r="F1395" i="28"/>
  <c r="F1396" i="28"/>
  <c r="F1397" i="28"/>
  <c r="F1398" i="28"/>
  <c r="F1399" i="28"/>
  <c r="F1400" i="28"/>
  <c r="F1401" i="28"/>
  <c r="F1402" i="28"/>
  <c r="F1403" i="28"/>
  <c r="F1404" i="28"/>
  <c r="F1405" i="28"/>
  <c r="F1406" i="28"/>
  <c r="F1407" i="28"/>
  <c r="F1408" i="28"/>
  <c r="F1409" i="28"/>
  <c r="F1410" i="28"/>
  <c r="F1411" i="28"/>
  <c r="F1412" i="28"/>
  <c r="F1413" i="28"/>
  <c r="F1414" i="28"/>
  <c r="F1415" i="28"/>
  <c r="F1416" i="28"/>
  <c r="F1417" i="28"/>
  <c r="F1418" i="28"/>
  <c r="F1419" i="28"/>
  <c r="F1420" i="28"/>
  <c r="F1421" i="28"/>
  <c r="F1422" i="28"/>
  <c r="F1423" i="28"/>
  <c r="F1424" i="28"/>
  <c r="F1425" i="28"/>
  <c r="F1426" i="28"/>
  <c r="F1427" i="28"/>
  <c r="F1428" i="28"/>
  <c r="F1429" i="28"/>
  <c r="F1430" i="28"/>
  <c r="F1431" i="28"/>
  <c r="F1432" i="28"/>
  <c r="F1433" i="28"/>
  <c r="F1434" i="28"/>
  <c r="F1435" i="28"/>
  <c r="F1436" i="28"/>
  <c r="F1437" i="28"/>
  <c r="F1438" i="28"/>
  <c r="F1439" i="28"/>
  <c r="F1440" i="28"/>
  <c r="F1441" i="28"/>
  <c r="F1442" i="28"/>
  <c r="F1443" i="28"/>
  <c r="F1444" i="28"/>
  <c r="F1445" i="28"/>
  <c r="F1446" i="28"/>
  <c r="F1447" i="28"/>
  <c r="F1448" i="28"/>
  <c r="F1449" i="28"/>
  <c r="F1450" i="28"/>
  <c r="F1451" i="28"/>
  <c r="F1452" i="28"/>
  <c r="F1453" i="28"/>
  <c r="F1454" i="28"/>
  <c r="F1455" i="28"/>
  <c r="F1456" i="28"/>
  <c r="F1457" i="28"/>
  <c r="F1458" i="28"/>
  <c r="F1459" i="28"/>
  <c r="F1460" i="28"/>
  <c r="F1461" i="28"/>
  <c r="F1462" i="28"/>
  <c r="F1463" i="28"/>
  <c r="F1464" i="28"/>
  <c r="F1465" i="28"/>
  <c r="F1466" i="28"/>
  <c r="F1467" i="28"/>
  <c r="F1468" i="28"/>
  <c r="F1469" i="28"/>
  <c r="F1470" i="28"/>
  <c r="F1471" i="28"/>
  <c r="F1472" i="28"/>
  <c r="F1473" i="28"/>
  <c r="F1474" i="28"/>
  <c r="F1475" i="28"/>
  <c r="F1476" i="28"/>
  <c r="F1477" i="28"/>
  <c r="F1478" i="28"/>
  <c r="F1479" i="28"/>
  <c r="F1480" i="28"/>
  <c r="F1481" i="28"/>
  <c r="F1482" i="28"/>
  <c r="F1483" i="28"/>
  <c r="F1484" i="28"/>
  <c r="F1485" i="28"/>
  <c r="F1486" i="28"/>
  <c r="F1487" i="28"/>
  <c r="F1488" i="28"/>
  <c r="F1489" i="28"/>
  <c r="F1490" i="28"/>
  <c r="F1491" i="28"/>
  <c r="F1492" i="28"/>
  <c r="F1493" i="28"/>
  <c r="F1494" i="28"/>
  <c r="F1495" i="28"/>
  <c r="F1496" i="28"/>
  <c r="F1497" i="28"/>
  <c r="F1498" i="28"/>
  <c r="F1499" i="28"/>
  <c r="F1500" i="28"/>
  <c r="F1501" i="28"/>
  <c r="F1502" i="28"/>
  <c r="F1503" i="28"/>
  <c r="F1504" i="28"/>
  <c r="F1505" i="28"/>
  <c r="F1506" i="28"/>
  <c r="F1507" i="28"/>
  <c r="F1508" i="28"/>
  <c r="F1509" i="28"/>
  <c r="F1510" i="28"/>
  <c r="F1511" i="28"/>
  <c r="F1512" i="28"/>
  <c r="F1513" i="28"/>
  <c r="F1514" i="28"/>
  <c r="F1515" i="28"/>
  <c r="F1516" i="28"/>
  <c r="F1517" i="28"/>
  <c r="F1518" i="28"/>
  <c r="F1519" i="28"/>
  <c r="F1520" i="28"/>
  <c r="F1521" i="28"/>
  <c r="F1522" i="28"/>
  <c r="F1523" i="28"/>
  <c r="F1524" i="28"/>
  <c r="F1525" i="28"/>
  <c r="F1526" i="28"/>
  <c r="F1527" i="28"/>
  <c r="F1528" i="28"/>
  <c r="F1529" i="28"/>
  <c r="F1530" i="28"/>
  <c r="F1531" i="28"/>
  <c r="F1532" i="28"/>
  <c r="F1533" i="28"/>
  <c r="F1534" i="28"/>
  <c r="F1535" i="28"/>
  <c r="F1536" i="28"/>
  <c r="F1537" i="28"/>
  <c r="F1538" i="28"/>
  <c r="F1539" i="28"/>
  <c r="F1540" i="28"/>
  <c r="F1541" i="28"/>
  <c r="F1542" i="28"/>
  <c r="F1543" i="28"/>
  <c r="F1544" i="28"/>
  <c r="F1545" i="28"/>
  <c r="F1546" i="28"/>
  <c r="F1547" i="28"/>
  <c r="F1548" i="28"/>
  <c r="F1549" i="28"/>
  <c r="F1550" i="28"/>
  <c r="F1551" i="28"/>
  <c r="F1552" i="28"/>
  <c r="F1553" i="28"/>
  <c r="F1554" i="28"/>
  <c r="F1555" i="28"/>
  <c r="F1556" i="28"/>
  <c r="F1557" i="28"/>
  <c r="F1558" i="28"/>
  <c r="F1559" i="28"/>
  <c r="F1560" i="28"/>
  <c r="F1561" i="28"/>
  <c r="F1562" i="28"/>
  <c r="F1563" i="28"/>
  <c r="F1564" i="28"/>
  <c r="F1565" i="28"/>
  <c r="F1566" i="28"/>
  <c r="F1567" i="28"/>
  <c r="F1568" i="28"/>
  <c r="F1569" i="28"/>
  <c r="F1570" i="28"/>
  <c r="F1571" i="28"/>
  <c r="F1572" i="28"/>
  <c r="F1573" i="28"/>
  <c r="F1574" i="28"/>
  <c r="F1575" i="28"/>
  <c r="F1576" i="28"/>
  <c r="F1577" i="28"/>
  <c r="F1578" i="28"/>
  <c r="F1579" i="28"/>
  <c r="F1580" i="28"/>
  <c r="F1581" i="28"/>
  <c r="F1582" i="28"/>
  <c r="F1583" i="28"/>
  <c r="F1584" i="28"/>
  <c r="F1585" i="28"/>
  <c r="F1586" i="28"/>
  <c r="F1587" i="28"/>
  <c r="F1588" i="28"/>
  <c r="F1589" i="28"/>
  <c r="F1590" i="28"/>
  <c r="F1591" i="28"/>
  <c r="F1592" i="28"/>
  <c r="F1593" i="28"/>
  <c r="F1594" i="28"/>
  <c r="F1595" i="28"/>
  <c r="F1596" i="28"/>
  <c r="F1597" i="28"/>
  <c r="F1598" i="28"/>
  <c r="F1599" i="28"/>
  <c r="F1600" i="28"/>
  <c r="F1601" i="28"/>
  <c r="F1602" i="28"/>
  <c r="F1603" i="28"/>
  <c r="F1604" i="28"/>
  <c r="F1605" i="28"/>
  <c r="F1606" i="28"/>
  <c r="F1607" i="28"/>
  <c r="F1608" i="28"/>
  <c r="F1609" i="28"/>
  <c r="F1610" i="28"/>
  <c r="F1611" i="28"/>
  <c r="F1612" i="28"/>
  <c r="F1613" i="28"/>
  <c r="F1614" i="28"/>
  <c r="F1615" i="28"/>
  <c r="F1616" i="28"/>
  <c r="F1617" i="28"/>
  <c r="F1618" i="28"/>
  <c r="F1619" i="28"/>
  <c r="F1620" i="28"/>
  <c r="F1621" i="28"/>
  <c r="F1622" i="28"/>
  <c r="F1623" i="28"/>
  <c r="F1624" i="28"/>
  <c r="F1625" i="28"/>
  <c r="F1626" i="28"/>
  <c r="F1627" i="28"/>
  <c r="F1628" i="28"/>
  <c r="F1629" i="28"/>
  <c r="F1630" i="28"/>
  <c r="F1631" i="28"/>
  <c r="F1632" i="28"/>
  <c r="F1633" i="28"/>
  <c r="F1634" i="28"/>
  <c r="F1635" i="28"/>
  <c r="F1636" i="28"/>
  <c r="F1637" i="28"/>
  <c r="F1638" i="28"/>
  <c r="F1639" i="28"/>
  <c r="F1640" i="28"/>
  <c r="F1641" i="28"/>
  <c r="F1642" i="28"/>
  <c r="F1643" i="28"/>
  <c r="F1644" i="28"/>
  <c r="F1645" i="28"/>
  <c r="F1646" i="28"/>
  <c r="F1647" i="28"/>
  <c r="F1648" i="28"/>
  <c r="F1649" i="28"/>
  <c r="F1650" i="28"/>
  <c r="F1651" i="28"/>
  <c r="F1652" i="28"/>
  <c r="F1653" i="28"/>
  <c r="F1654" i="28"/>
  <c r="F1655" i="28"/>
  <c r="F1656" i="28"/>
  <c r="F1657" i="28"/>
  <c r="F1658" i="28"/>
  <c r="F1659" i="28"/>
  <c r="F1660" i="28"/>
  <c r="F1661" i="28"/>
  <c r="F1662" i="28"/>
  <c r="F1663" i="28"/>
  <c r="F1664" i="28"/>
  <c r="F1665" i="28"/>
  <c r="F1666" i="28"/>
  <c r="F1667" i="28"/>
  <c r="F1668" i="28"/>
  <c r="F1669" i="28"/>
  <c r="F1670" i="28"/>
  <c r="F1671" i="28"/>
  <c r="F1672" i="28"/>
  <c r="F1673" i="28"/>
  <c r="F1674" i="28"/>
  <c r="F1675" i="28"/>
  <c r="F1676" i="28"/>
  <c r="F1677" i="28"/>
  <c r="F1678" i="28"/>
  <c r="F1679" i="28"/>
  <c r="F1680" i="28"/>
  <c r="F1681" i="28"/>
  <c r="F1682" i="28"/>
  <c r="F1683" i="28"/>
  <c r="F1684" i="28"/>
  <c r="F1685" i="28"/>
  <c r="F1686" i="28"/>
  <c r="F1687" i="28"/>
  <c r="F1688" i="28"/>
  <c r="F1689" i="28"/>
  <c r="F1690" i="28"/>
  <c r="F1691" i="28"/>
  <c r="F1692" i="28"/>
  <c r="F1693" i="28"/>
  <c r="F1694" i="28"/>
  <c r="F1695" i="28"/>
  <c r="F1696" i="28"/>
  <c r="F1697" i="28"/>
  <c r="F1698" i="28"/>
  <c r="F1699" i="28"/>
  <c r="F1700" i="28"/>
  <c r="F1701" i="28"/>
  <c r="F1702" i="28"/>
  <c r="F1703" i="28"/>
  <c r="F1704" i="28"/>
  <c r="F1705" i="28"/>
  <c r="F1706" i="28"/>
  <c r="F1707" i="28"/>
  <c r="F1708" i="28"/>
  <c r="F1709" i="28"/>
  <c r="F1710" i="28"/>
  <c r="F1711" i="28"/>
  <c r="F1712" i="28"/>
  <c r="F1713" i="28"/>
  <c r="F1714" i="28"/>
  <c r="F1715" i="28"/>
  <c r="F1716" i="28"/>
  <c r="F1717" i="28"/>
  <c r="F1718" i="28"/>
  <c r="F1719" i="28"/>
  <c r="F1720" i="28"/>
  <c r="F1721" i="28"/>
  <c r="F1722" i="28"/>
  <c r="F1723" i="28"/>
  <c r="F1724" i="28"/>
  <c r="F1725" i="28"/>
  <c r="F1726" i="28"/>
  <c r="F1727" i="28"/>
  <c r="F1728" i="28"/>
  <c r="F1729" i="28"/>
  <c r="F1730" i="28"/>
  <c r="F1731" i="28"/>
  <c r="F1732" i="28"/>
  <c r="F1733" i="28"/>
  <c r="F1734" i="28"/>
  <c r="F1735" i="28"/>
  <c r="F1736" i="28"/>
  <c r="F1737" i="28"/>
  <c r="F1738" i="28"/>
  <c r="F1739" i="28"/>
  <c r="F1740" i="28"/>
  <c r="F1741" i="28"/>
  <c r="F1742" i="28"/>
  <c r="F1743" i="28"/>
  <c r="F1744" i="28"/>
  <c r="F1745" i="28"/>
  <c r="F1746" i="28"/>
  <c r="F1747" i="28"/>
  <c r="F1748" i="28"/>
  <c r="F1749" i="28"/>
  <c r="F1750" i="28"/>
  <c r="F1751" i="28"/>
  <c r="F1752" i="28"/>
  <c r="F1753" i="28"/>
  <c r="F1754" i="28"/>
  <c r="F1755" i="28"/>
  <c r="F1756" i="28"/>
  <c r="F1757" i="28"/>
  <c r="F1758" i="28"/>
  <c r="F1759" i="28"/>
  <c r="F1760" i="28"/>
  <c r="F1761" i="28"/>
  <c r="F1762" i="28"/>
  <c r="F1763" i="28"/>
  <c r="F1764" i="28"/>
  <c r="F1765" i="28"/>
  <c r="F1766" i="28"/>
  <c r="F1767" i="28"/>
  <c r="F1768" i="28"/>
  <c r="F1769" i="28"/>
  <c r="F1770" i="28"/>
  <c r="F1771" i="28"/>
  <c r="F1772" i="28"/>
  <c r="F1773" i="28"/>
  <c r="F1774" i="28"/>
  <c r="F1775" i="28"/>
  <c r="F1776" i="28"/>
  <c r="F1777" i="28"/>
  <c r="F1778" i="28"/>
  <c r="F1779" i="28"/>
  <c r="F1780" i="28"/>
  <c r="F1781" i="28"/>
  <c r="F1782" i="28"/>
  <c r="F1783" i="28"/>
  <c r="F1784" i="28"/>
  <c r="F1785" i="28"/>
  <c r="F1786" i="28"/>
  <c r="F1787" i="28"/>
  <c r="F1788" i="28"/>
  <c r="F1789" i="28"/>
  <c r="F1790" i="28"/>
  <c r="F1791" i="28"/>
  <c r="F1792" i="28"/>
  <c r="F1793" i="28"/>
  <c r="F1794" i="28"/>
  <c r="F1795" i="28"/>
  <c r="F1796" i="28"/>
  <c r="F1797" i="28"/>
  <c r="F1798" i="28"/>
  <c r="F1799" i="28"/>
  <c r="F1800" i="28"/>
  <c r="F1801" i="28"/>
  <c r="F1802" i="28"/>
  <c r="F1803" i="28"/>
  <c r="F1804" i="28"/>
  <c r="F1805" i="28"/>
  <c r="F1806" i="28"/>
  <c r="F1807" i="28"/>
  <c r="F1808" i="28"/>
  <c r="F1809" i="28"/>
  <c r="F1810" i="28"/>
  <c r="F1811" i="28"/>
  <c r="F1812" i="28"/>
  <c r="F1813" i="28"/>
  <c r="F1814" i="28"/>
  <c r="F1815" i="28"/>
  <c r="F1816" i="28"/>
  <c r="F1817" i="28"/>
  <c r="F1818" i="28"/>
  <c r="F1819" i="28"/>
  <c r="F1820" i="28"/>
  <c r="F1821" i="28"/>
  <c r="F1822" i="28"/>
  <c r="F1823" i="28"/>
  <c r="F1824" i="28"/>
  <c r="F1825" i="28"/>
  <c r="F1826" i="28"/>
  <c r="F1827" i="28"/>
  <c r="F1828" i="28"/>
  <c r="F1829" i="28"/>
  <c r="F1830" i="28"/>
  <c r="F1831" i="28"/>
  <c r="F1832" i="28"/>
  <c r="F1833" i="28"/>
  <c r="F1834" i="28"/>
  <c r="F1835" i="28"/>
  <c r="F1836" i="28"/>
  <c r="F1837" i="28"/>
  <c r="F1838" i="28"/>
  <c r="F1839" i="28"/>
  <c r="F1840" i="28"/>
  <c r="F1841" i="28"/>
  <c r="F1842" i="28"/>
  <c r="F1843" i="28"/>
  <c r="F1844" i="28"/>
  <c r="F1845" i="28"/>
  <c r="F1846" i="28"/>
  <c r="F1847" i="28"/>
  <c r="F1848" i="28"/>
  <c r="F1849" i="28"/>
  <c r="F1850" i="28"/>
  <c r="F1851" i="28"/>
  <c r="F1852" i="28"/>
  <c r="F1853" i="28"/>
  <c r="F1854" i="28"/>
  <c r="F1855" i="28"/>
  <c r="F1856" i="28"/>
  <c r="F1857" i="28"/>
  <c r="F1858" i="28"/>
  <c r="F1859" i="28"/>
  <c r="F1860" i="28"/>
  <c r="F1861" i="28"/>
  <c r="F1862" i="28"/>
  <c r="F1863" i="28"/>
  <c r="F1864" i="28"/>
  <c r="F1865" i="28"/>
  <c r="F1866" i="28"/>
  <c r="F1867" i="28"/>
  <c r="F1868" i="28"/>
  <c r="F1869" i="28"/>
  <c r="F1870" i="28"/>
  <c r="F1871" i="28"/>
  <c r="F1872" i="28"/>
  <c r="F1873" i="28"/>
  <c r="F1874" i="28"/>
  <c r="F1875" i="28"/>
  <c r="F1876" i="28"/>
  <c r="F1877" i="28"/>
  <c r="F1878" i="28"/>
  <c r="F1879" i="28"/>
  <c r="F1880" i="28"/>
  <c r="F1881" i="28"/>
  <c r="F1882" i="28"/>
  <c r="F1883" i="28"/>
  <c r="F1884" i="28"/>
  <c r="F1885" i="28"/>
  <c r="F1886" i="28"/>
  <c r="F1887" i="28"/>
  <c r="F1888" i="28"/>
  <c r="F1889" i="28"/>
  <c r="F1890" i="28"/>
  <c r="F1891" i="28"/>
  <c r="F1892" i="28"/>
  <c r="F1893" i="28"/>
  <c r="F1894" i="28"/>
  <c r="F1895" i="28"/>
  <c r="F1896" i="28"/>
  <c r="F1897" i="28"/>
  <c r="F1898" i="28"/>
  <c r="F1899" i="28"/>
  <c r="F1900" i="28"/>
  <c r="F1901" i="28"/>
  <c r="F1902" i="28"/>
  <c r="F1903" i="28"/>
  <c r="F1904" i="28"/>
  <c r="F1905" i="28"/>
  <c r="F1906" i="28"/>
  <c r="F1907" i="28"/>
  <c r="F1908" i="28"/>
  <c r="F1909" i="28"/>
  <c r="F1910" i="28"/>
  <c r="F1911" i="28"/>
  <c r="F1912" i="28"/>
  <c r="F1913" i="28"/>
  <c r="F1914" i="28"/>
  <c r="F1915" i="28"/>
  <c r="F1916" i="28"/>
  <c r="F1917" i="28"/>
  <c r="F1918" i="28"/>
  <c r="F1919" i="28"/>
  <c r="F1920" i="28"/>
  <c r="F1921" i="28"/>
  <c r="F1922" i="28"/>
  <c r="F1923" i="28"/>
  <c r="F1924" i="28"/>
  <c r="F1925" i="28"/>
  <c r="F1926" i="28"/>
  <c r="F1927" i="28"/>
  <c r="F1928" i="28"/>
  <c r="F1929" i="28"/>
  <c r="F1930" i="28"/>
  <c r="F1931" i="28"/>
  <c r="F1932" i="28"/>
  <c r="F1933" i="28"/>
  <c r="F1934" i="28"/>
  <c r="F1935" i="28"/>
  <c r="F1936" i="28"/>
  <c r="F1937" i="28"/>
  <c r="F1938" i="28"/>
  <c r="F1939" i="28"/>
  <c r="F1940" i="28"/>
  <c r="F1941" i="28"/>
  <c r="F1942" i="28"/>
  <c r="F1943" i="28"/>
  <c r="F1944" i="28"/>
  <c r="F1945" i="28"/>
  <c r="F1946" i="28"/>
  <c r="F1947" i="28"/>
  <c r="F1948" i="28"/>
  <c r="F1949" i="28"/>
  <c r="F1950" i="28"/>
  <c r="F1951" i="28"/>
  <c r="F1952" i="28"/>
  <c r="F1953" i="28"/>
  <c r="F1954" i="28"/>
  <c r="F1955" i="28"/>
  <c r="F1956" i="28"/>
  <c r="F1957" i="28"/>
  <c r="F1958" i="28"/>
  <c r="F1959" i="28"/>
  <c r="F1960" i="28"/>
  <c r="F1961" i="28"/>
  <c r="F1962" i="28"/>
  <c r="F1963" i="28"/>
  <c r="F1964" i="28"/>
  <c r="F1965" i="28"/>
  <c r="F1966" i="28"/>
  <c r="F1967" i="28"/>
  <c r="F1968" i="28"/>
  <c r="F1969" i="28"/>
  <c r="F1970" i="28"/>
  <c r="F1971" i="28"/>
  <c r="F1972" i="28"/>
  <c r="F1973" i="28"/>
  <c r="F1974" i="28"/>
  <c r="F1975" i="28"/>
  <c r="F1976" i="28"/>
  <c r="F1977" i="28"/>
  <c r="F1978" i="28"/>
  <c r="F1979" i="28"/>
  <c r="F1980" i="28"/>
  <c r="F1981" i="28"/>
  <c r="F1982" i="28"/>
  <c r="F1983" i="28"/>
  <c r="F1984" i="28"/>
  <c r="F1985" i="28"/>
  <c r="F1986" i="28"/>
  <c r="F1987" i="28"/>
  <c r="F1988" i="28"/>
  <c r="F1989" i="28"/>
  <c r="F1990" i="28"/>
  <c r="F1991" i="28"/>
  <c r="F1992" i="28"/>
  <c r="F1993" i="28"/>
  <c r="F1994" i="28"/>
  <c r="F1995" i="28"/>
  <c r="F1996" i="28"/>
  <c r="F1997" i="28"/>
  <c r="F1998" i="28"/>
  <c r="F1999" i="28"/>
  <c r="F2000" i="28"/>
  <c r="F2001" i="28"/>
  <c r="F2002" i="28"/>
  <c r="F2003" i="28"/>
  <c r="F2004" i="28"/>
  <c r="F2005" i="28"/>
  <c r="F2006" i="28"/>
  <c r="F2007" i="28"/>
  <c r="F2008" i="28"/>
  <c r="F2009" i="28"/>
  <c r="F2010" i="28"/>
  <c r="F2011" i="28"/>
  <c r="F2012" i="28"/>
  <c r="F2013" i="28"/>
  <c r="F2014" i="28"/>
  <c r="F2015" i="28"/>
  <c r="F2016" i="28"/>
  <c r="F2017" i="28"/>
  <c r="F2018" i="28"/>
  <c r="F2019" i="28"/>
  <c r="F2020" i="28"/>
  <c r="F2021" i="28"/>
  <c r="F2022" i="28"/>
  <c r="F2023" i="28"/>
  <c r="F2024" i="28"/>
  <c r="F2025" i="28"/>
  <c r="F2026" i="28"/>
  <c r="F2027" i="28"/>
  <c r="F2028" i="28"/>
  <c r="F2029" i="28"/>
  <c r="F2030" i="28"/>
  <c r="F2031" i="28"/>
  <c r="F2032" i="28"/>
  <c r="F2033" i="28"/>
  <c r="F2034" i="28"/>
  <c r="F2035" i="28"/>
  <c r="F2036" i="28"/>
  <c r="F2037" i="28"/>
  <c r="F2038" i="28"/>
  <c r="F2039" i="28"/>
  <c r="F2040" i="28"/>
  <c r="F2041" i="28"/>
  <c r="F2042" i="28"/>
  <c r="F2043" i="28"/>
  <c r="F2044" i="28"/>
  <c r="F2045" i="28"/>
  <c r="F2046" i="28"/>
  <c r="F2047" i="28"/>
  <c r="F2048" i="28"/>
  <c r="F2049" i="28"/>
  <c r="F2050" i="28"/>
  <c r="F2051" i="28"/>
  <c r="F2052" i="28"/>
  <c r="F2053" i="28"/>
  <c r="F2054" i="28"/>
  <c r="F2055" i="28"/>
  <c r="F2056" i="28"/>
  <c r="F2057" i="28"/>
  <c r="F2058" i="28"/>
  <c r="F2059" i="28"/>
  <c r="F2060" i="28"/>
  <c r="F2061" i="28"/>
  <c r="F2062" i="28"/>
  <c r="F2063" i="28"/>
  <c r="F2064" i="28"/>
  <c r="F2065" i="28"/>
  <c r="F2066" i="28"/>
  <c r="F2067" i="28"/>
  <c r="F2068" i="28"/>
  <c r="F2069" i="28"/>
  <c r="F2070" i="28"/>
  <c r="F2071" i="28"/>
  <c r="F2072" i="28"/>
  <c r="F2073" i="28"/>
  <c r="F2074" i="28"/>
  <c r="F2075" i="28"/>
  <c r="F2076" i="28"/>
  <c r="F2077" i="28"/>
  <c r="F2078" i="28"/>
  <c r="F2079" i="28"/>
  <c r="F2080" i="28"/>
  <c r="F2081" i="28"/>
  <c r="F2082" i="28"/>
  <c r="F2083" i="28"/>
  <c r="F2084" i="28"/>
  <c r="F2085" i="28"/>
  <c r="F2086" i="28"/>
  <c r="F2087" i="28"/>
  <c r="F2088" i="28"/>
  <c r="F2089" i="28"/>
  <c r="F2090" i="28"/>
  <c r="F2091" i="28"/>
  <c r="F2092" i="28"/>
  <c r="F2093" i="28"/>
  <c r="F2094" i="28"/>
  <c r="F2095" i="28"/>
  <c r="F2096" i="28"/>
  <c r="F2097" i="28"/>
  <c r="F2098" i="28"/>
  <c r="F2099" i="28"/>
  <c r="F2100" i="28"/>
  <c r="F2101" i="28"/>
  <c r="F2102" i="28"/>
  <c r="F2103" i="28"/>
  <c r="F2104" i="28"/>
  <c r="F2105" i="28"/>
  <c r="F2106" i="28"/>
  <c r="F2107" i="28"/>
  <c r="F2108" i="28"/>
  <c r="F2109" i="28"/>
  <c r="F2110" i="28"/>
  <c r="F2111" i="28"/>
  <c r="F2112" i="28"/>
  <c r="F2113" i="28"/>
  <c r="F2114" i="28"/>
  <c r="F2115" i="28"/>
  <c r="F2116" i="28"/>
  <c r="F2117" i="28"/>
  <c r="F2118" i="28"/>
  <c r="F2119" i="28"/>
  <c r="F2120" i="28"/>
  <c r="F2121" i="28"/>
  <c r="F2122" i="28"/>
  <c r="F2123" i="28"/>
  <c r="F2124" i="28"/>
  <c r="F2125" i="28"/>
  <c r="F2126" i="28"/>
  <c r="F2127" i="28"/>
  <c r="F2128" i="28"/>
  <c r="F2129" i="28"/>
  <c r="F2130" i="28"/>
  <c r="F2131" i="28"/>
  <c r="F2132" i="28"/>
  <c r="F2133" i="28"/>
  <c r="F2134" i="28"/>
  <c r="F2135" i="28"/>
  <c r="F2136" i="28"/>
  <c r="F2137" i="28"/>
  <c r="F2138" i="28"/>
  <c r="F2139" i="28"/>
  <c r="F2140" i="28"/>
  <c r="F2141" i="28"/>
  <c r="F2142" i="28"/>
  <c r="F2143" i="28"/>
  <c r="F2144" i="28"/>
  <c r="F2145" i="28"/>
  <c r="F2146" i="28"/>
  <c r="F2147" i="28"/>
  <c r="F2148" i="28"/>
  <c r="F2149" i="28"/>
  <c r="F2150" i="28"/>
  <c r="F2151" i="28"/>
  <c r="F2152" i="28"/>
  <c r="F2153" i="28"/>
  <c r="F2154" i="28"/>
  <c r="F2155" i="28"/>
  <c r="F2156" i="28"/>
  <c r="E2" i="28"/>
  <c r="E3" i="28"/>
  <c r="E4" i="28"/>
  <c r="E5" i="28"/>
  <c r="E6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E24" i="28"/>
  <c r="E25" i="28"/>
  <c r="E26" i="28"/>
  <c r="E27" i="28"/>
  <c r="E28" i="28"/>
  <c r="E29" i="28"/>
  <c r="E30" i="28"/>
  <c r="E31" i="28"/>
  <c r="E32" i="28"/>
  <c r="E33" i="28"/>
  <c r="E34" i="28"/>
  <c r="E35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70" i="28"/>
  <c r="E71" i="28"/>
  <c r="E72" i="28"/>
  <c r="E73" i="28"/>
  <c r="E74" i="28"/>
  <c r="E75" i="28"/>
  <c r="E76" i="28"/>
  <c r="E77" i="28"/>
  <c r="E78" i="28"/>
  <c r="E79" i="28"/>
  <c r="E80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5" i="28"/>
  <c r="E96" i="28"/>
  <c r="E97" i="28"/>
  <c r="E98" i="28"/>
  <c r="E99" i="28"/>
  <c r="E100" i="28"/>
  <c r="E101" i="28"/>
  <c r="E102" i="28"/>
  <c r="E103" i="28"/>
  <c r="E104" i="28"/>
  <c r="E105" i="28"/>
  <c r="E106" i="28"/>
  <c r="E107" i="28"/>
  <c r="E108" i="28"/>
  <c r="E109" i="28"/>
  <c r="E110" i="28"/>
  <c r="E111" i="28"/>
  <c r="E112" i="28"/>
  <c r="E113" i="28"/>
  <c r="E114" i="28"/>
  <c r="E115" i="28"/>
  <c r="E116" i="28"/>
  <c r="E117" i="28"/>
  <c r="E118" i="28"/>
  <c r="E119" i="28"/>
  <c r="E120" i="28"/>
  <c r="E121" i="28"/>
  <c r="E122" i="28"/>
  <c r="E123" i="28"/>
  <c r="E124" i="28"/>
  <c r="E125" i="28"/>
  <c r="E126" i="28"/>
  <c r="E127" i="28"/>
  <c r="E128" i="28"/>
  <c r="E129" i="28"/>
  <c r="E130" i="28"/>
  <c r="E131" i="28"/>
  <c r="E132" i="28"/>
  <c r="E133" i="28"/>
  <c r="E134" i="28"/>
  <c r="E135" i="28"/>
  <c r="E136" i="28"/>
  <c r="E137" i="28"/>
  <c r="E138" i="28"/>
  <c r="E139" i="28"/>
  <c r="E140" i="28"/>
  <c r="E141" i="28"/>
  <c r="E142" i="28"/>
  <c r="E143" i="28"/>
  <c r="E144" i="28"/>
  <c r="E145" i="28"/>
  <c r="E146" i="28"/>
  <c r="E147" i="28"/>
  <c r="E148" i="28"/>
  <c r="E149" i="28"/>
  <c r="E150" i="28"/>
  <c r="E151" i="28"/>
  <c r="E152" i="28"/>
  <c r="E153" i="28"/>
  <c r="E154" i="28"/>
  <c r="E155" i="28"/>
  <c r="E156" i="28"/>
  <c r="E157" i="28"/>
  <c r="E158" i="28"/>
  <c r="E159" i="28"/>
  <c r="E160" i="28"/>
  <c r="E161" i="28"/>
  <c r="E162" i="28"/>
  <c r="E163" i="28"/>
  <c r="E164" i="28"/>
  <c r="E165" i="28"/>
  <c r="E166" i="28"/>
  <c r="E167" i="28"/>
  <c r="E168" i="28"/>
  <c r="E169" i="28"/>
  <c r="E170" i="28"/>
  <c r="E171" i="28"/>
  <c r="E172" i="28"/>
  <c r="E173" i="28"/>
  <c r="E174" i="28"/>
  <c r="E175" i="28"/>
  <c r="E176" i="28"/>
  <c r="E177" i="28"/>
  <c r="E178" i="28"/>
  <c r="E179" i="28"/>
  <c r="E180" i="28"/>
  <c r="E181" i="28"/>
  <c r="E182" i="28"/>
  <c r="E183" i="28"/>
  <c r="E184" i="28"/>
  <c r="E185" i="28"/>
  <c r="E186" i="28"/>
  <c r="E187" i="28"/>
  <c r="E188" i="28"/>
  <c r="E189" i="28"/>
  <c r="E190" i="28"/>
  <c r="E191" i="28"/>
  <c r="E192" i="28"/>
  <c r="E193" i="28"/>
  <c r="E194" i="28"/>
  <c r="E195" i="28"/>
  <c r="E196" i="28"/>
  <c r="E197" i="28"/>
  <c r="E198" i="28"/>
  <c r="E199" i="28"/>
  <c r="E200" i="28"/>
  <c r="E201" i="28"/>
  <c r="E202" i="28"/>
  <c r="E203" i="28"/>
  <c r="E204" i="28"/>
  <c r="E205" i="28"/>
  <c r="E206" i="28"/>
  <c r="E207" i="28"/>
  <c r="E208" i="28"/>
  <c r="E209" i="28"/>
  <c r="E210" i="28"/>
  <c r="E211" i="28"/>
  <c r="E212" i="28"/>
  <c r="E213" i="28"/>
  <c r="E214" i="28"/>
  <c r="E215" i="28"/>
  <c r="E216" i="28"/>
  <c r="E217" i="28"/>
  <c r="E218" i="28"/>
  <c r="E219" i="28"/>
  <c r="E220" i="28"/>
  <c r="E221" i="28"/>
  <c r="E222" i="28"/>
  <c r="E223" i="28"/>
  <c r="E224" i="28"/>
  <c r="E225" i="28"/>
  <c r="E226" i="28"/>
  <c r="E227" i="28"/>
  <c r="E228" i="28"/>
  <c r="E229" i="28"/>
  <c r="E230" i="28"/>
  <c r="E231" i="28"/>
  <c r="E232" i="28"/>
  <c r="E233" i="28"/>
  <c r="E234" i="28"/>
  <c r="E235" i="28"/>
  <c r="E236" i="28"/>
  <c r="E237" i="28"/>
  <c r="E238" i="28"/>
  <c r="E239" i="28"/>
  <c r="E240" i="28"/>
  <c r="E241" i="28"/>
  <c r="E242" i="28"/>
  <c r="E243" i="28"/>
  <c r="E244" i="28"/>
  <c r="E245" i="28"/>
  <c r="E246" i="28"/>
  <c r="E247" i="28"/>
  <c r="E248" i="28"/>
  <c r="E249" i="28"/>
  <c r="E250" i="28"/>
  <c r="E251" i="28"/>
  <c r="E252" i="28"/>
  <c r="E253" i="28"/>
  <c r="E254" i="28"/>
  <c r="E255" i="28"/>
  <c r="E256" i="28"/>
  <c r="E257" i="28"/>
  <c r="E258" i="28"/>
  <c r="E259" i="28"/>
  <c r="E260" i="28"/>
  <c r="E261" i="28"/>
  <c r="E262" i="28"/>
  <c r="E263" i="28"/>
  <c r="E264" i="28"/>
  <c r="E265" i="28"/>
  <c r="E266" i="28"/>
  <c r="E267" i="28"/>
  <c r="E268" i="28"/>
  <c r="E269" i="28"/>
  <c r="E270" i="28"/>
  <c r="E271" i="28"/>
  <c r="E272" i="28"/>
  <c r="E273" i="28"/>
  <c r="E274" i="28"/>
  <c r="E275" i="28"/>
  <c r="E276" i="28"/>
  <c r="E277" i="28"/>
  <c r="E278" i="28"/>
  <c r="E279" i="28"/>
  <c r="E280" i="28"/>
  <c r="E281" i="28"/>
  <c r="E282" i="28"/>
  <c r="E283" i="28"/>
  <c r="E284" i="28"/>
  <c r="E285" i="28"/>
  <c r="E286" i="28"/>
  <c r="E287" i="28"/>
  <c r="E288" i="28"/>
  <c r="E289" i="28"/>
  <c r="E290" i="28"/>
  <c r="E291" i="28"/>
  <c r="E292" i="28"/>
  <c r="E293" i="28"/>
  <c r="E294" i="28"/>
  <c r="E295" i="28"/>
  <c r="E296" i="28"/>
  <c r="E297" i="28"/>
  <c r="E298" i="28"/>
  <c r="E299" i="28"/>
  <c r="E300" i="28"/>
  <c r="E301" i="28"/>
  <c r="E302" i="28"/>
  <c r="E303" i="28"/>
  <c r="E304" i="28"/>
  <c r="E305" i="28"/>
  <c r="E306" i="28"/>
  <c r="E307" i="28"/>
  <c r="E308" i="28"/>
  <c r="E309" i="28"/>
  <c r="E310" i="28"/>
  <c r="E311" i="28"/>
  <c r="E312" i="28"/>
  <c r="E313" i="28"/>
  <c r="E314" i="28"/>
  <c r="E315" i="28"/>
  <c r="E316" i="28"/>
  <c r="E317" i="28"/>
  <c r="E318" i="28"/>
  <c r="E319" i="28"/>
  <c r="E320" i="28"/>
  <c r="E321" i="28"/>
  <c r="E322" i="28"/>
  <c r="E323" i="28"/>
  <c r="E324" i="28"/>
  <c r="E325" i="28"/>
  <c r="E326" i="28"/>
  <c r="E327" i="28"/>
  <c r="E328" i="28"/>
  <c r="E329" i="28"/>
  <c r="E330" i="28"/>
  <c r="E331" i="28"/>
  <c r="E332" i="28"/>
  <c r="E333" i="28"/>
  <c r="E334" i="28"/>
  <c r="E335" i="28"/>
  <c r="E336" i="28"/>
  <c r="E337" i="28"/>
  <c r="E338" i="28"/>
  <c r="E339" i="28"/>
  <c r="E340" i="28"/>
  <c r="E341" i="28"/>
  <c r="E342" i="28"/>
  <c r="E343" i="28"/>
  <c r="E344" i="28"/>
  <c r="E345" i="28"/>
  <c r="E346" i="28"/>
  <c r="E347" i="28"/>
  <c r="E348" i="28"/>
  <c r="E349" i="28"/>
  <c r="E350" i="28"/>
  <c r="E351" i="28"/>
  <c r="E352" i="28"/>
  <c r="E353" i="28"/>
  <c r="E354" i="28"/>
  <c r="E355" i="28"/>
  <c r="E356" i="28"/>
  <c r="E357" i="28"/>
  <c r="E358" i="28"/>
  <c r="E359" i="28"/>
  <c r="E360" i="28"/>
  <c r="E361" i="28"/>
  <c r="E362" i="28"/>
  <c r="E363" i="28"/>
  <c r="E364" i="28"/>
  <c r="E365" i="28"/>
  <c r="E366" i="28"/>
  <c r="E367" i="28"/>
  <c r="E368" i="28"/>
  <c r="E369" i="28"/>
  <c r="E370" i="28"/>
  <c r="E371" i="28"/>
  <c r="E372" i="28"/>
  <c r="E373" i="28"/>
  <c r="E374" i="28"/>
  <c r="E375" i="28"/>
  <c r="E376" i="28"/>
  <c r="E377" i="28"/>
  <c r="E378" i="28"/>
  <c r="E379" i="28"/>
  <c r="E380" i="28"/>
  <c r="E381" i="28"/>
  <c r="E382" i="28"/>
  <c r="E383" i="28"/>
  <c r="E384" i="28"/>
  <c r="E385" i="28"/>
  <c r="E386" i="28"/>
  <c r="E387" i="28"/>
  <c r="E388" i="28"/>
  <c r="E389" i="28"/>
  <c r="E390" i="28"/>
  <c r="E391" i="28"/>
  <c r="E392" i="28"/>
  <c r="E393" i="28"/>
  <c r="E394" i="28"/>
  <c r="E395" i="28"/>
  <c r="E396" i="28"/>
  <c r="E397" i="28"/>
  <c r="E398" i="28"/>
  <c r="E399" i="28"/>
  <c r="E400" i="28"/>
  <c r="E401" i="28"/>
  <c r="E402" i="28"/>
  <c r="E403" i="28"/>
  <c r="E404" i="28"/>
  <c r="E405" i="28"/>
  <c r="E406" i="28"/>
  <c r="E407" i="28"/>
  <c r="E408" i="28"/>
  <c r="E409" i="28"/>
  <c r="E410" i="28"/>
  <c r="E411" i="28"/>
  <c r="E412" i="28"/>
  <c r="E413" i="28"/>
  <c r="E414" i="28"/>
  <c r="E415" i="28"/>
  <c r="E416" i="28"/>
  <c r="E417" i="28"/>
  <c r="E418" i="28"/>
  <c r="E419" i="28"/>
  <c r="E420" i="28"/>
  <c r="E421" i="28"/>
  <c r="E422" i="28"/>
  <c r="E423" i="28"/>
  <c r="E424" i="28"/>
  <c r="E425" i="28"/>
  <c r="E426" i="28"/>
  <c r="E427" i="28"/>
  <c r="E428" i="28"/>
  <c r="E429" i="28"/>
  <c r="E430" i="28"/>
  <c r="E431" i="28"/>
  <c r="E432" i="28"/>
  <c r="E433" i="28"/>
  <c r="E434" i="28"/>
  <c r="E435" i="28"/>
  <c r="E436" i="28"/>
  <c r="E437" i="28"/>
  <c r="E438" i="28"/>
  <c r="E439" i="28"/>
  <c r="E440" i="28"/>
  <c r="E441" i="28"/>
  <c r="E442" i="28"/>
  <c r="E443" i="28"/>
  <c r="E444" i="28"/>
  <c r="E445" i="28"/>
  <c r="E446" i="28"/>
  <c r="E447" i="28"/>
  <c r="E448" i="28"/>
  <c r="E449" i="28"/>
  <c r="E450" i="28"/>
  <c r="E451" i="28"/>
  <c r="E452" i="28"/>
  <c r="E453" i="28"/>
  <c r="E454" i="28"/>
  <c r="E455" i="28"/>
  <c r="E456" i="28"/>
  <c r="E457" i="28"/>
  <c r="E458" i="28"/>
  <c r="E459" i="28"/>
  <c r="E460" i="28"/>
  <c r="E461" i="28"/>
  <c r="E462" i="28"/>
  <c r="E463" i="28"/>
  <c r="E464" i="28"/>
  <c r="E465" i="28"/>
  <c r="E466" i="28"/>
  <c r="E467" i="28"/>
  <c r="E468" i="28"/>
  <c r="E469" i="28"/>
  <c r="E470" i="28"/>
  <c r="E471" i="28"/>
  <c r="E472" i="28"/>
  <c r="E473" i="28"/>
  <c r="E474" i="28"/>
  <c r="E475" i="28"/>
  <c r="E476" i="28"/>
  <c r="E477" i="28"/>
  <c r="E478" i="28"/>
  <c r="E479" i="28"/>
  <c r="E480" i="28"/>
  <c r="E481" i="28"/>
  <c r="E482" i="28"/>
  <c r="E483" i="28"/>
  <c r="E484" i="28"/>
  <c r="E485" i="28"/>
  <c r="E486" i="28"/>
  <c r="E487" i="28"/>
  <c r="E488" i="28"/>
  <c r="E489" i="28"/>
  <c r="E490" i="28"/>
  <c r="E491" i="28"/>
  <c r="E492" i="28"/>
  <c r="E493" i="28"/>
  <c r="E494" i="28"/>
  <c r="E495" i="28"/>
  <c r="E496" i="28"/>
  <c r="E497" i="28"/>
  <c r="E498" i="28"/>
  <c r="E499" i="28"/>
  <c r="E500" i="28"/>
  <c r="E501" i="28"/>
  <c r="E502" i="28"/>
  <c r="E503" i="28"/>
  <c r="E504" i="28"/>
  <c r="E505" i="28"/>
  <c r="E506" i="28"/>
  <c r="E507" i="28"/>
  <c r="E508" i="28"/>
  <c r="E509" i="28"/>
  <c r="E510" i="28"/>
  <c r="E511" i="28"/>
  <c r="E512" i="28"/>
  <c r="E513" i="28"/>
  <c r="E514" i="28"/>
  <c r="E515" i="28"/>
  <c r="E516" i="28"/>
  <c r="E517" i="28"/>
  <c r="E518" i="28"/>
  <c r="E519" i="28"/>
  <c r="E520" i="28"/>
  <c r="E521" i="28"/>
  <c r="E522" i="28"/>
  <c r="E523" i="28"/>
  <c r="E524" i="28"/>
  <c r="E525" i="28"/>
  <c r="E526" i="28"/>
  <c r="E527" i="28"/>
  <c r="E528" i="28"/>
  <c r="E529" i="28"/>
  <c r="E530" i="28"/>
  <c r="E531" i="28"/>
  <c r="E532" i="28"/>
  <c r="E533" i="28"/>
  <c r="E534" i="28"/>
  <c r="E535" i="28"/>
  <c r="E536" i="28"/>
  <c r="E537" i="28"/>
  <c r="E538" i="28"/>
  <c r="E539" i="28"/>
  <c r="E540" i="28"/>
  <c r="E541" i="28"/>
  <c r="E542" i="28"/>
  <c r="E543" i="28"/>
  <c r="E544" i="28"/>
  <c r="E545" i="28"/>
  <c r="E546" i="28"/>
  <c r="E547" i="28"/>
  <c r="E548" i="28"/>
  <c r="E549" i="28"/>
  <c r="E550" i="28"/>
  <c r="E551" i="28"/>
  <c r="E552" i="28"/>
  <c r="E553" i="28"/>
  <c r="E554" i="28"/>
  <c r="E555" i="28"/>
  <c r="E556" i="28"/>
  <c r="E557" i="28"/>
  <c r="E558" i="28"/>
  <c r="E559" i="28"/>
  <c r="E560" i="28"/>
  <c r="E561" i="28"/>
  <c r="E562" i="28"/>
  <c r="E563" i="28"/>
  <c r="E564" i="28"/>
  <c r="E565" i="28"/>
  <c r="E566" i="28"/>
  <c r="E567" i="28"/>
  <c r="E568" i="28"/>
  <c r="E569" i="28"/>
  <c r="E570" i="28"/>
  <c r="E571" i="28"/>
  <c r="E572" i="28"/>
  <c r="E573" i="28"/>
  <c r="E574" i="28"/>
  <c r="E575" i="28"/>
  <c r="E576" i="28"/>
  <c r="E577" i="28"/>
  <c r="E578" i="28"/>
  <c r="E579" i="28"/>
  <c r="E580" i="28"/>
  <c r="E581" i="28"/>
  <c r="E582" i="28"/>
  <c r="E583" i="28"/>
  <c r="E584" i="28"/>
  <c r="E585" i="28"/>
  <c r="E586" i="28"/>
  <c r="E587" i="28"/>
  <c r="E588" i="28"/>
  <c r="E589" i="28"/>
  <c r="E590" i="28"/>
  <c r="E591" i="28"/>
  <c r="E592" i="28"/>
  <c r="E593" i="28"/>
  <c r="E594" i="28"/>
  <c r="E595" i="28"/>
  <c r="E596" i="28"/>
  <c r="E597" i="28"/>
  <c r="E598" i="28"/>
  <c r="E599" i="28"/>
  <c r="E600" i="28"/>
  <c r="E601" i="28"/>
  <c r="E602" i="28"/>
  <c r="E603" i="28"/>
  <c r="E604" i="28"/>
  <c r="E605" i="28"/>
  <c r="E606" i="28"/>
  <c r="E607" i="28"/>
  <c r="E608" i="28"/>
  <c r="E609" i="28"/>
  <c r="E610" i="28"/>
  <c r="E611" i="28"/>
  <c r="E612" i="28"/>
  <c r="E613" i="28"/>
  <c r="E614" i="28"/>
  <c r="E615" i="28"/>
  <c r="E616" i="28"/>
  <c r="E617" i="28"/>
  <c r="E618" i="28"/>
  <c r="E619" i="28"/>
  <c r="E620" i="28"/>
  <c r="E621" i="28"/>
  <c r="E622" i="28"/>
  <c r="E623" i="28"/>
  <c r="E624" i="28"/>
  <c r="E625" i="28"/>
  <c r="E626" i="28"/>
  <c r="E627" i="28"/>
  <c r="E628" i="28"/>
  <c r="E629" i="28"/>
  <c r="E630" i="28"/>
  <c r="E631" i="28"/>
  <c r="E632" i="28"/>
  <c r="E633" i="28"/>
  <c r="E634" i="28"/>
  <c r="E635" i="28"/>
  <c r="E636" i="28"/>
  <c r="E637" i="28"/>
  <c r="E638" i="28"/>
  <c r="E639" i="28"/>
  <c r="E640" i="28"/>
  <c r="E641" i="28"/>
  <c r="E642" i="28"/>
  <c r="E643" i="28"/>
  <c r="E644" i="28"/>
  <c r="E645" i="28"/>
  <c r="E646" i="28"/>
  <c r="E647" i="28"/>
  <c r="E648" i="28"/>
  <c r="E649" i="28"/>
  <c r="E650" i="28"/>
  <c r="E651" i="28"/>
  <c r="E652" i="28"/>
  <c r="E653" i="28"/>
  <c r="E654" i="28"/>
  <c r="E655" i="28"/>
  <c r="E656" i="28"/>
  <c r="E657" i="28"/>
  <c r="E658" i="28"/>
  <c r="E659" i="28"/>
  <c r="E660" i="28"/>
  <c r="E661" i="28"/>
  <c r="E662" i="28"/>
  <c r="E663" i="28"/>
  <c r="E664" i="28"/>
  <c r="E665" i="28"/>
  <c r="E666" i="28"/>
  <c r="E667" i="28"/>
  <c r="E668" i="28"/>
  <c r="E669" i="28"/>
  <c r="E670" i="28"/>
  <c r="E671" i="28"/>
  <c r="E672" i="28"/>
  <c r="E673" i="28"/>
  <c r="E674" i="28"/>
  <c r="E675" i="28"/>
  <c r="E676" i="28"/>
  <c r="E677" i="28"/>
  <c r="E678" i="28"/>
  <c r="E679" i="28"/>
  <c r="E680" i="28"/>
  <c r="E681" i="28"/>
  <c r="E682" i="28"/>
  <c r="E683" i="28"/>
  <c r="E684" i="28"/>
  <c r="E685" i="28"/>
  <c r="E686" i="28"/>
  <c r="E687" i="28"/>
  <c r="E688" i="28"/>
  <c r="E689" i="28"/>
  <c r="E690" i="28"/>
  <c r="E691" i="28"/>
  <c r="E692" i="28"/>
  <c r="E693" i="28"/>
  <c r="E694" i="28"/>
  <c r="E695" i="28"/>
  <c r="E696" i="28"/>
  <c r="E697" i="28"/>
  <c r="E698" i="28"/>
  <c r="E699" i="28"/>
  <c r="E700" i="28"/>
  <c r="E701" i="28"/>
  <c r="E702" i="28"/>
  <c r="E703" i="28"/>
  <c r="E704" i="28"/>
  <c r="E705" i="28"/>
  <c r="E706" i="28"/>
  <c r="E707" i="28"/>
  <c r="E708" i="28"/>
  <c r="E709" i="28"/>
  <c r="E710" i="28"/>
  <c r="E711" i="28"/>
  <c r="E712" i="28"/>
  <c r="E713" i="28"/>
  <c r="E714" i="28"/>
  <c r="E715" i="28"/>
  <c r="E716" i="28"/>
  <c r="E717" i="28"/>
  <c r="E718" i="28"/>
  <c r="E719" i="28"/>
  <c r="E720" i="28"/>
  <c r="E721" i="28"/>
  <c r="E722" i="28"/>
  <c r="E723" i="28"/>
  <c r="E724" i="28"/>
  <c r="E725" i="28"/>
  <c r="E726" i="28"/>
  <c r="E727" i="28"/>
  <c r="E728" i="28"/>
  <c r="E729" i="28"/>
  <c r="E730" i="28"/>
  <c r="E731" i="28"/>
  <c r="E732" i="28"/>
  <c r="E733" i="28"/>
  <c r="E734" i="28"/>
  <c r="E735" i="28"/>
  <c r="E736" i="28"/>
  <c r="E737" i="28"/>
  <c r="E738" i="28"/>
  <c r="E739" i="28"/>
  <c r="E740" i="28"/>
  <c r="E741" i="28"/>
  <c r="E742" i="28"/>
  <c r="E743" i="28"/>
  <c r="E744" i="28"/>
  <c r="E745" i="28"/>
  <c r="E746" i="28"/>
  <c r="E747" i="28"/>
  <c r="E748" i="28"/>
  <c r="E749" i="28"/>
  <c r="E750" i="28"/>
  <c r="E751" i="28"/>
  <c r="E752" i="28"/>
  <c r="E753" i="28"/>
  <c r="E754" i="28"/>
  <c r="E755" i="28"/>
  <c r="E756" i="28"/>
  <c r="E757" i="28"/>
  <c r="E758" i="28"/>
  <c r="E759" i="28"/>
  <c r="E760" i="28"/>
  <c r="E761" i="28"/>
  <c r="E762" i="28"/>
  <c r="E763" i="28"/>
  <c r="E764" i="28"/>
  <c r="E765" i="28"/>
  <c r="E766" i="28"/>
  <c r="E767" i="28"/>
  <c r="E768" i="28"/>
  <c r="E769" i="28"/>
  <c r="E770" i="28"/>
  <c r="E771" i="28"/>
  <c r="E772" i="28"/>
  <c r="E773" i="28"/>
  <c r="E774" i="28"/>
  <c r="E775" i="28"/>
  <c r="E776" i="28"/>
  <c r="E777" i="28"/>
  <c r="E778" i="28"/>
  <c r="E779" i="28"/>
  <c r="E780" i="28"/>
  <c r="E781" i="28"/>
  <c r="E782" i="28"/>
  <c r="E783" i="28"/>
  <c r="E784" i="28"/>
  <c r="E785" i="28"/>
  <c r="E786" i="28"/>
  <c r="E787" i="28"/>
  <c r="E788" i="28"/>
  <c r="E789" i="28"/>
  <c r="E790" i="28"/>
  <c r="E791" i="28"/>
  <c r="E792" i="28"/>
  <c r="E793" i="28"/>
  <c r="E794" i="28"/>
  <c r="E795" i="28"/>
  <c r="E796" i="28"/>
  <c r="E797" i="28"/>
  <c r="E798" i="28"/>
  <c r="E799" i="28"/>
  <c r="E800" i="28"/>
  <c r="E801" i="28"/>
  <c r="E802" i="28"/>
  <c r="E803" i="28"/>
  <c r="E804" i="28"/>
  <c r="E805" i="28"/>
  <c r="E806" i="28"/>
  <c r="E807" i="28"/>
  <c r="E808" i="28"/>
  <c r="E809" i="28"/>
  <c r="E810" i="28"/>
  <c r="E811" i="28"/>
  <c r="E812" i="28"/>
  <c r="E813" i="28"/>
  <c r="E814" i="28"/>
  <c r="E815" i="28"/>
  <c r="E816" i="28"/>
  <c r="E817" i="28"/>
  <c r="E818" i="28"/>
  <c r="E819" i="28"/>
  <c r="E820" i="28"/>
  <c r="E821" i="28"/>
  <c r="E822" i="28"/>
  <c r="E823" i="28"/>
  <c r="E824" i="28"/>
  <c r="E825" i="28"/>
  <c r="E826" i="28"/>
  <c r="E827" i="28"/>
  <c r="E828" i="28"/>
  <c r="E829" i="28"/>
  <c r="E830" i="28"/>
  <c r="E831" i="28"/>
  <c r="E832" i="28"/>
  <c r="E833" i="28"/>
  <c r="E834" i="28"/>
  <c r="E835" i="28"/>
  <c r="E836" i="28"/>
  <c r="E837" i="28"/>
  <c r="E838" i="28"/>
  <c r="E839" i="28"/>
  <c r="E840" i="28"/>
  <c r="E841" i="28"/>
  <c r="E842" i="28"/>
  <c r="E843" i="28"/>
  <c r="E844" i="28"/>
  <c r="E845" i="28"/>
  <c r="E846" i="28"/>
  <c r="E847" i="28"/>
  <c r="E848" i="28"/>
  <c r="E849" i="28"/>
  <c r="E850" i="28"/>
  <c r="E851" i="28"/>
  <c r="E852" i="28"/>
  <c r="E853" i="28"/>
  <c r="E854" i="28"/>
  <c r="E855" i="28"/>
  <c r="E856" i="28"/>
  <c r="E857" i="28"/>
  <c r="E858" i="28"/>
  <c r="E859" i="28"/>
  <c r="E860" i="28"/>
  <c r="E861" i="28"/>
  <c r="E862" i="28"/>
  <c r="E863" i="28"/>
  <c r="E864" i="28"/>
  <c r="E865" i="28"/>
  <c r="E866" i="28"/>
  <c r="E867" i="28"/>
  <c r="E868" i="28"/>
  <c r="E869" i="28"/>
  <c r="E870" i="28"/>
  <c r="E871" i="28"/>
  <c r="E872" i="28"/>
  <c r="E873" i="28"/>
  <c r="E874" i="28"/>
  <c r="E875" i="28"/>
  <c r="E876" i="28"/>
  <c r="E877" i="28"/>
  <c r="E878" i="28"/>
  <c r="E879" i="28"/>
  <c r="E880" i="28"/>
  <c r="E881" i="28"/>
  <c r="E882" i="28"/>
  <c r="E883" i="28"/>
  <c r="E884" i="28"/>
  <c r="E885" i="28"/>
  <c r="E886" i="28"/>
  <c r="E887" i="28"/>
  <c r="E888" i="28"/>
  <c r="E889" i="28"/>
  <c r="E890" i="28"/>
  <c r="E891" i="28"/>
  <c r="E892" i="28"/>
  <c r="E893" i="28"/>
  <c r="E894" i="28"/>
  <c r="E895" i="28"/>
  <c r="E896" i="28"/>
  <c r="E897" i="28"/>
  <c r="E898" i="28"/>
  <c r="E899" i="28"/>
  <c r="E900" i="28"/>
  <c r="E901" i="28"/>
  <c r="E902" i="28"/>
  <c r="E903" i="28"/>
  <c r="E904" i="28"/>
  <c r="E905" i="28"/>
  <c r="E906" i="28"/>
  <c r="E907" i="28"/>
  <c r="E908" i="28"/>
  <c r="E909" i="28"/>
  <c r="E910" i="28"/>
  <c r="E911" i="28"/>
  <c r="E912" i="28"/>
  <c r="E913" i="28"/>
  <c r="E914" i="28"/>
  <c r="E915" i="28"/>
  <c r="E916" i="28"/>
  <c r="E917" i="28"/>
  <c r="E918" i="28"/>
  <c r="E919" i="28"/>
  <c r="E920" i="28"/>
  <c r="E921" i="28"/>
  <c r="E922" i="28"/>
  <c r="E923" i="28"/>
  <c r="E924" i="28"/>
  <c r="E925" i="28"/>
  <c r="E926" i="28"/>
  <c r="E927" i="28"/>
  <c r="E928" i="28"/>
  <c r="E929" i="28"/>
  <c r="E930" i="28"/>
  <c r="E931" i="28"/>
  <c r="E932" i="28"/>
  <c r="E933" i="28"/>
  <c r="E934" i="28"/>
  <c r="E935" i="28"/>
  <c r="E936" i="28"/>
  <c r="E937" i="28"/>
  <c r="E938" i="28"/>
  <c r="E939" i="28"/>
  <c r="E940" i="28"/>
  <c r="E941" i="28"/>
  <c r="E942" i="28"/>
  <c r="E943" i="28"/>
  <c r="E944" i="28"/>
  <c r="E945" i="28"/>
  <c r="E946" i="28"/>
  <c r="E947" i="28"/>
  <c r="E948" i="28"/>
  <c r="E949" i="28"/>
  <c r="E950" i="28"/>
  <c r="E951" i="28"/>
  <c r="E952" i="28"/>
  <c r="E953" i="28"/>
  <c r="E954" i="28"/>
  <c r="E955" i="28"/>
  <c r="E956" i="28"/>
  <c r="E957" i="28"/>
  <c r="E958" i="28"/>
  <c r="E959" i="28"/>
  <c r="E960" i="28"/>
  <c r="E961" i="28"/>
  <c r="E962" i="28"/>
  <c r="E963" i="28"/>
  <c r="E964" i="28"/>
  <c r="E965" i="28"/>
  <c r="E966" i="28"/>
  <c r="E967" i="28"/>
  <c r="E968" i="28"/>
  <c r="E969" i="28"/>
  <c r="E970" i="28"/>
  <c r="E971" i="28"/>
  <c r="E972" i="28"/>
  <c r="E973" i="28"/>
  <c r="E974" i="28"/>
  <c r="E975" i="28"/>
  <c r="E976" i="28"/>
  <c r="E977" i="28"/>
  <c r="E978" i="28"/>
  <c r="E979" i="28"/>
  <c r="E980" i="28"/>
  <c r="E981" i="28"/>
  <c r="E982" i="28"/>
  <c r="E983" i="28"/>
  <c r="E984" i="28"/>
  <c r="E985" i="28"/>
  <c r="E986" i="28"/>
  <c r="E987" i="28"/>
  <c r="E988" i="28"/>
  <c r="E989" i="28"/>
  <c r="E990" i="28"/>
  <c r="E991" i="28"/>
  <c r="E992" i="28"/>
  <c r="E993" i="28"/>
  <c r="E994" i="28"/>
  <c r="E995" i="28"/>
  <c r="E996" i="28"/>
  <c r="E997" i="28"/>
  <c r="E998" i="28"/>
  <c r="E999" i="28"/>
  <c r="E1000" i="28"/>
  <c r="E1001" i="28"/>
  <c r="E1002" i="28"/>
  <c r="E1003" i="28"/>
  <c r="E1004" i="28"/>
  <c r="E1005" i="28"/>
  <c r="E1006" i="28"/>
  <c r="E1007" i="28"/>
  <c r="E1008" i="28"/>
  <c r="E1009" i="28"/>
  <c r="E1010" i="28"/>
  <c r="E1011" i="28"/>
  <c r="E1012" i="28"/>
  <c r="E1013" i="28"/>
  <c r="E1014" i="28"/>
  <c r="E1015" i="28"/>
  <c r="E1016" i="28"/>
  <c r="E1017" i="28"/>
  <c r="E1018" i="28"/>
  <c r="E1019" i="28"/>
  <c r="E1020" i="28"/>
  <c r="E1021" i="28"/>
  <c r="E1022" i="28"/>
  <c r="E1023" i="28"/>
  <c r="E1024" i="28"/>
  <c r="E1025" i="28"/>
  <c r="E1026" i="28"/>
  <c r="E1027" i="28"/>
  <c r="E1028" i="28"/>
  <c r="E1029" i="28"/>
  <c r="E1030" i="28"/>
  <c r="E1031" i="28"/>
  <c r="E1032" i="28"/>
  <c r="E1033" i="28"/>
  <c r="E1034" i="28"/>
  <c r="E1035" i="28"/>
  <c r="E1036" i="28"/>
  <c r="E1037" i="28"/>
  <c r="E1038" i="28"/>
  <c r="E1039" i="28"/>
  <c r="E1040" i="28"/>
  <c r="E1041" i="28"/>
  <c r="E1042" i="28"/>
  <c r="E1043" i="28"/>
  <c r="E1044" i="28"/>
  <c r="E1045" i="28"/>
  <c r="E1046" i="28"/>
  <c r="E1047" i="28"/>
  <c r="E1048" i="28"/>
  <c r="E1049" i="28"/>
  <c r="E1050" i="28"/>
  <c r="E1051" i="28"/>
  <c r="E1052" i="28"/>
  <c r="E1053" i="28"/>
  <c r="E1054" i="28"/>
  <c r="E1055" i="28"/>
  <c r="E1056" i="28"/>
  <c r="E1057" i="28"/>
  <c r="E1058" i="28"/>
  <c r="E1059" i="28"/>
  <c r="E1060" i="28"/>
  <c r="E1061" i="28"/>
  <c r="E1062" i="28"/>
  <c r="E1063" i="28"/>
  <c r="E1064" i="28"/>
  <c r="E1065" i="28"/>
  <c r="E1066" i="28"/>
  <c r="E1067" i="28"/>
  <c r="E1068" i="28"/>
  <c r="E1069" i="28"/>
  <c r="E1070" i="28"/>
  <c r="E1071" i="28"/>
  <c r="E1072" i="28"/>
  <c r="E1073" i="28"/>
  <c r="E1074" i="28"/>
  <c r="E1075" i="28"/>
  <c r="E1076" i="28"/>
  <c r="E1077" i="28"/>
  <c r="E1078" i="28"/>
  <c r="E1079" i="28"/>
  <c r="E1080" i="28"/>
  <c r="E1081" i="28"/>
  <c r="E1082" i="28"/>
  <c r="E1083" i="28"/>
  <c r="E1084" i="28"/>
  <c r="E1085" i="28"/>
  <c r="E1086" i="28"/>
  <c r="E1087" i="28"/>
  <c r="E1088" i="28"/>
  <c r="E1089" i="28"/>
  <c r="E1090" i="28"/>
  <c r="E1091" i="28"/>
  <c r="E1092" i="28"/>
  <c r="E1093" i="28"/>
  <c r="E1094" i="28"/>
  <c r="E1095" i="28"/>
  <c r="E1096" i="28"/>
  <c r="E1097" i="28"/>
  <c r="E1098" i="28"/>
  <c r="E1099" i="28"/>
  <c r="E1100" i="28"/>
  <c r="E1101" i="28"/>
  <c r="E1102" i="28"/>
  <c r="E1103" i="28"/>
  <c r="E1104" i="28"/>
  <c r="E1105" i="28"/>
  <c r="E1106" i="28"/>
  <c r="E1107" i="28"/>
  <c r="E1108" i="28"/>
  <c r="E1109" i="28"/>
  <c r="E1110" i="28"/>
  <c r="E1111" i="28"/>
  <c r="E1112" i="28"/>
  <c r="E1113" i="28"/>
  <c r="E1114" i="28"/>
  <c r="E1115" i="28"/>
  <c r="E1116" i="28"/>
  <c r="E1117" i="28"/>
  <c r="E1118" i="28"/>
  <c r="E1119" i="28"/>
  <c r="E1120" i="28"/>
  <c r="E1121" i="28"/>
  <c r="E1122" i="28"/>
  <c r="E1123" i="28"/>
  <c r="E1124" i="28"/>
  <c r="E1125" i="28"/>
  <c r="E1126" i="28"/>
  <c r="E1127" i="28"/>
  <c r="E1128" i="28"/>
  <c r="E1129" i="28"/>
  <c r="E1130" i="28"/>
  <c r="E1131" i="28"/>
  <c r="E1132" i="28"/>
  <c r="E1133" i="28"/>
  <c r="E1134" i="28"/>
  <c r="E1135" i="28"/>
  <c r="E1136" i="28"/>
  <c r="E1137" i="28"/>
  <c r="E1138" i="28"/>
  <c r="E1139" i="28"/>
  <c r="E1140" i="28"/>
  <c r="E1141" i="28"/>
  <c r="E1142" i="28"/>
  <c r="E1143" i="28"/>
  <c r="E1144" i="28"/>
  <c r="E1145" i="28"/>
  <c r="E1146" i="28"/>
  <c r="E1147" i="28"/>
  <c r="E1148" i="28"/>
  <c r="E1149" i="28"/>
  <c r="E1150" i="28"/>
  <c r="E1151" i="28"/>
  <c r="E1152" i="28"/>
  <c r="E1153" i="28"/>
  <c r="E1154" i="28"/>
  <c r="E1155" i="28"/>
  <c r="E1156" i="28"/>
  <c r="E1157" i="28"/>
  <c r="E1158" i="28"/>
  <c r="E1159" i="28"/>
  <c r="E1160" i="28"/>
  <c r="E1161" i="28"/>
  <c r="E1162" i="28"/>
  <c r="E1163" i="28"/>
  <c r="E1164" i="28"/>
  <c r="E1165" i="28"/>
  <c r="E1166" i="28"/>
  <c r="E1167" i="28"/>
  <c r="E1168" i="28"/>
  <c r="E1169" i="28"/>
  <c r="E1170" i="28"/>
  <c r="E1171" i="28"/>
  <c r="E1172" i="28"/>
  <c r="E1173" i="28"/>
  <c r="E1174" i="28"/>
  <c r="E1175" i="28"/>
  <c r="E1176" i="28"/>
  <c r="E1177" i="28"/>
  <c r="E1178" i="28"/>
  <c r="E1179" i="28"/>
  <c r="E1180" i="28"/>
  <c r="E1181" i="28"/>
  <c r="E1182" i="28"/>
  <c r="E1183" i="28"/>
  <c r="E1184" i="28"/>
  <c r="E1185" i="28"/>
  <c r="E1186" i="28"/>
  <c r="E1187" i="28"/>
  <c r="E1188" i="28"/>
  <c r="E1189" i="28"/>
  <c r="E1190" i="28"/>
  <c r="E1191" i="28"/>
  <c r="E1192" i="28"/>
  <c r="E1193" i="28"/>
  <c r="E1194" i="28"/>
  <c r="E1195" i="28"/>
  <c r="E1196" i="28"/>
  <c r="E1197" i="28"/>
  <c r="E1198" i="28"/>
  <c r="E1199" i="28"/>
  <c r="E1200" i="28"/>
  <c r="E1201" i="28"/>
  <c r="E1202" i="28"/>
  <c r="E1203" i="28"/>
  <c r="E1204" i="28"/>
  <c r="E1205" i="28"/>
  <c r="E1206" i="28"/>
  <c r="E1207" i="28"/>
  <c r="E1208" i="28"/>
  <c r="E1209" i="28"/>
  <c r="E1210" i="28"/>
  <c r="E1211" i="28"/>
  <c r="E1212" i="28"/>
  <c r="E1213" i="28"/>
  <c r="E1214" i="28"/>
  <c r="E1215" i="28"/>
  <c r="E1216" i="28"/>
  <c r="E1217" i="28"/>
  <c r="E1218" i="28"/>
  <c r="E1219" i="28"/>
  <c r="E1220" i="28"/>
  <c r="E1221" i="28"/>
  <c r="E1222" i="28"/>
  <c r="E1223" i="28"/>
  <c r="E1224" i="28"/>
  <c r="E1225" i="28"/>
  <c r="E1226" i="28"/>
  <c r="E1227" i="28"/>
  <c r="E1228" i="28"/>
  <c r="E1229" i="28"/>
  <c r="E1230" i="28"/>
  <c r="E1231" i="28"/>
  <c r="E1232" i="28"/>
  <c r="E1233" i="28"/>
  <c r="E1234" i="28"/>
  <c r="E1235" i="28"/>
  <c r="E1236" i="28"/>
  <c r="E1237" i="28"/>
  <c r="E1238" i="28"/>
  <c r="E1239" i="28"/>
  <c r="E1240" i="28"/>
  <c r="E1241" i="28"/>
  <c r="E1242" i="28"/>
  <c r="E1243" i="28"/>
  <c r="E1244" i="28"/>
  <c r="E1245" i="28"/>
  <c r="E1246" i="28"/>
  <c r="E1247" i="28"/>
  <c r="E1248" i="28"/>
  <c r="E1249" i="28"/>
  <c r="E1250" i="28"/>
  <c r="E1251" i="28"/>
  <c r="E1252" i="28"/>
  <c r="E1253" i="28"/>
  <c r="E1254" i="28"/>
  <c r="E1255" i="28"/>
  <c r="E1256" i="28"/>
  <c r="E1257" i="28"/>
  <c r="E1258" i="28"/>
  <c r="E1259" i="28"/>
  <c r="E1260" i="28"/>
  <c r="E1261" i="28"/>
  <c r="E1262" i="28"/>
  <c r="E1263" i="28"/>
  <c r="E1264" i="28"/>
  <c r="E1265" i="28"/>
  <c r="E1266" i="28"/>
  <c r="E1267" i="28"/>
  <c r="E1268" i="28"/>
  <c r="E1269" i="28"/>
  <c r="E1270" i="28"/>
  <c r="E1271" i="28"/>
  <c r="E1272" i="28"/>
  <c r="E1273" i="28"/>
  <c r="E1274" i="28"/>
  <c r="E1275" i="28"/>
  <c r="E1276" i="28"/>
  <c r="E1277" i="28"/>
  <c r="E1278" i="28"/>
  <c r="E1279" i="28"/>
  <c r="E1280" i="28"/>
  <c r="E1281" i="28"/>
  <c r="E1282" i="28"/>
  <c r="E1283" i="28"/>
  <c r="E1284" i="28"/>
  <c r="E1285" i="28"/>
  <c r="E1286" i="28"/>
  <c r="E1287" i="28"/>
  <c r="E1288" i="28"/>
  <c r="E1289" i="28"/>
  <c r="E1290" i="28"/>
  <c r="E1291" i="28"/>
  <c r="E1292" i="28"/>
  <c r="E1293" i="28"/>
  <c r="E1294" i="28"/>
  <c r="E1295" i="28"/>
  <c r="E1296" i="28"/>
  <c r="E1297" i="28"/>
  <c r="E1298" i="28"/>
  <c r="E1299" i="28"/>
  <c r="E1300" i="28"/>
  <c r="E1301" i="28"/>
  <c r="E1302" i="28"/>
  <c r="E1303" i="28"/>
  <c r="E1304" i="28"/>
  <c r="E1305" i="28"/>
  <c r="E1306" i="28"/>
  <c r="E1307" i="28"/>
  <c r="E1308" i="28"/>
  <c r="E1309" i="28"/>
  <c r="E1310" i="28"/>
  <c r="E1311" i="28"/>
  <c r="E1312" i="28"/>
  <c r="E1313" i="28"/>
  <c r="E1314" i="28"/>
  <c r="E1315" i="28"/>
  <c r="E1316" i="28"/>
  <c r="E1317" i="28"/>
  <c r="E1318" i="28"/>
  <c r="E1319" i="28"/>
  <c r="E1320" i="28"/>
  <c r="E1321" i="28"/>
  <c r="E1322" i="28"/>
  <c r="E1323" i="28"/>
  <c r="E1324" i="28"/>
  <c r="E1325" i="28"/>
  <c r="E1326" i="28"/>
  <c r="E1327" i="28"/>
  <c r="E1328" i="28"/>
  <c r="E1329" i="28"/>
  <c r="E1330" i="28"/>
  <c r="E1331" i="28"/>
  <c r="E1332" i="28"/>
  <c r="E1333" i="28"/>
  <c r="E1334" i="28"/>
  <c r="E1335" i="28"/>
  <c r="E1336" i="28"/>
  <c r="E1337" i="28"/>
  <c r="E1338" i="28"/>
  <c r="E1339" i="28"/>
  <c r="E1340" i="28"/>
  <c r="E1341" i="28"/>
  <c r="E1342" i="28"/>
  <c r="E1343" i="28"/>
  <c r="E1344" i="28"/>
  <c r="E1345" i="28"/>
  <c r="E1346" i="28"/>
  <c r="E1347" i="28"/>
  <c r="E1348" i="28"/>
  <c r="E1349" i="28"/>
  <c r="E1350" i="28"/>
  <c r="E1351" i="28"/>
  <c r="E1352" i="28"/>
  <c r="E1353" i="28"/>
  <c r="E1354" i="28"/>
  <c r="E1355" i="28"/>
  <c r="E1356" i="28"/>
  <c r="E1357" i="28"/>
  <c r="E1358" i="28"/>
  <c r="E1359" i="28"/>
  <c r="E1360" i="28"/>
  <c r="E1361" i="28"/>
  <c r="E1362" i="28"/>
  <c r="E1363" i="28"/>
  <c r="E1364" i="28"/>
  <c r="E1365" i="28"/>
  <c r="E1366" i="28"/>
  <c r="E1367" i="28"/>
  <c r="E1368" i="28"/>
  <c r="E1369" i="28"/>
  <c r="E1370" i="28"/>
  <c r="E1371" i="28"/>
  <c r="E1372" i="28"/>
  <c r="E1373" i="28"/>
  <c r="E1374" i="28"/>
  <c r="E1375" i="28"/>
  <c r="E1376" i="28"/>
  <c r="E1377" i="28"/>
  <c r="E1378" i="28"/>
  <c r="E1379" i="28"/>
  <c r="E1380" i="28"/>
  <c r="E1381" i="28"/>
  <c r="E1382" i="28"/>
  <c r="E1383" i="28"/>
  <c r="E1384" i="28"/>
  <c r="E1385" i="28"/>
  <c r="E1386" i="28"/>
  <c r="E1387" i="28"/>
  <c r="E1388" i="28"/>
  <c r="E1389" i="28"/>
  <c r="E1390" i="28"/>
  <c r="E1391" i="28"/>
  <c r="E1392" i="28"/>
  <c r="E1393" i="28"/>
  <c r="E1394" i="28"/>
  <c r="E1395" i="28"/>
  <c r="E1396" i="28"/>
  <c r="E1397" i="28"/>
  <c r="E1398" i="28"/>
  <c r="E1399" i="28"/>
  <c r="E1400" i="28"/>
  <c r="E1401" i="28"/>
  <c r="E1402" i="28"/>
  <c r="E1403" i="28"/>
  <c r="E1404" i="28"/>
  <c r="E1405" i="28"/>
  <c r="E1406" i="28"/>
  <c r="E1407" i="28"/>
  <c r="E1408" i="28"/>
  <c r="E1409" i="28"/>
  <c r="E1410" i="28"/>
  <c r="E1411" i="28"/>
  <c r="E1412" i="28"/>
  <c r="E1413" i="28"/>
  <c r="E1414" i="28"/>
  <c r="E1415" i="28"/>
  <c r="E1416" i="28"/>
  <c r="E1417" i="28"/>
  <c r="E1418" i="28"/>
  <c r="E1419" i="28"/>
  <c r="E1420" i="28"/>
  <c r="E1421" i="28"/>
  <c r="E1422" i="28"/>
  <c r="E1423" i="28"/>
  <c r="E1424" i="28"/>
  <c r="E1425" i="28"/>
  <c r="E1426" i="28"/>
  <c r="E1427" i="28"/>
  <c r="E1428" i="28"/>
  <c r="E1429" i="28"/>
  <c r="E1430" i="28"/>
  <c r="E1431" i="28"/>
  <c r="E1432" i="28"/>
  <c r="E1433" i="28"/>
  <c r="E1434" i="28"/>
  <c r="E1435" i="28"/>
  <c r="E1436" i="28"/>
  <c r="E1437" i="28"/>
  <c r="E1438" i="28"/>
  <c r="E1439" i="28"/>
  <c r="E1440" i="28"/>
  <c r="E1441" i="28"/>
  <c r="E1442" i="28"/>
  <c r="E1443" i="28"/>
  <c r="E1444" i="28"/>
  <c r="E1445" i="28"/>
  <c r="E1446" i="28"/>
  <c r="E1447" i="28"/>
  <c r="E1448" i="28"/>
  <c r="E1449" i="28"/>
  <c r="E1450" i="28"/>
  <c r="E1451" i="28"/>
  <c r="E1452" i="28"/>
  <c r="E1453" i="28"/>
  <c r="E1454" i="28"/>
  <c r="E1455" i="28"/>
  <c r="E1456" i="28"/>
  <c r="E1457" i="28"/>
  <c r="E1458" i="28"/>
  <c r="E1459" i="28"/>
  <c r="E1460" i="28"/>
  <c r="E1461" i="28"/>
  <c r="E1462" i="28"/>
  <c r="E1463" i="28"/>
  <c r="E1464" i="28"/>
  <c r="E1465" i="28"/>
  <c r="E1466" i="28"/>
  <c r="E1467" i="28"/>
  <c r="E1468" i="28"/>
  <c r="E1469" i="28"/>
  <c r="E1470" i="28"/>
  <c r="E1471" i="28"/>
  <c r="E1472" i="28"/>
  <c r="E1473" i="28"/>
  <c r="E1474" i="28"/>
  <c r="E1475" i="28"/>
  <c r="E1476" i="28"/>
  <c r="E1477" i="28"/>
  <c r="E1478" i="28"/>
  <c r="E1479" i="28"/>
  <c r="E1480" i="28"/>
  <c r="E1481" i="28"/>
  <c r="E1482" i="28"/>
  <c r="E1483" i="28"/>
  <c r="E1484" i="28"/>
  <c r="E1485" i="28"/>
  <c r="E1486" i="28"/>
  <c r="E1487" i="28"/>
  <c r="E1488" i="28"/>
  <c r="E1489" i="28"/>
  <c r="E1490" i="28"/>
  <c r="E1491" i="28"/>
  <c r="E1492" i="28"/>
  <c r="E1493" i="28"/>
  <c r="E1494" i="28"/>
  <c r="E1495" i="28"/>
  <c r="E1496" i="28"/>
  <c r="E1497" i="28"/>
  <c r="E1498" i="28"/>
  <c r="E1499" i="28"/>
  <c r="E1500" i="28"/>
  <c r="E1501" i="28"/>
  <c r="E1502" i="28"/>
  <c r="E1503" i="28"/>
  <c r="E1504" i="28"/>
  <c r="E1505" i="28"/>
  <c r="E1506" i="28"/>
  <c r="E1507" i="28"/>
  <c r="E1508" i="28"/>
  <c r="E1509" i="28"/>
  <c r="E1510" i="28"/>
  <c r="E1511" i="28"/>
  <c r="E1512" i="28"/>
  <c r="E1513" i="28"/>
  <c r="E1514" i="28"/>
  <c r="E1515" i="28"/>
  <c r="E1516" i="28"/>
  <c r="E1517" i="28"/>
  <c r="E1518" i="28"/>
  <c r="E1519" i="28"/>
  <c r="E1520" i="28"/>
  <c r="E1521" i="28"/>
  <c r="E1522" i="28"/>
  <c r="E1523" i="28"/>
  <c r="E1524" i="28"/>
  <c r="E1525" i="28"/>
  <c r="E1526" i="28"/>
  <c r="E1527" i="28"/>
  <c r="E1528" i="28"/>
  <c r="E1529" i="28"/>
  <c r="E1530" i="28"/>
  <c r="E1531" i="28"/>
  <c r="E1532" i="28"/>
  <c r="E1533" i="28"/>
  <c r="E1534" i="28"/>
  <c r="E1535" i="28"/>
  <c r="E1536" i="28"/>
  <c r="E1537" i="28"/>
  <c r="E1538" i="28"/>
  <c r="E1539" i="28"/>
  <c r="E1540" i="28"/>
  <c r="E1541" i="28"/>
  <c r="E1542" i="28"/>
  <c r="E1543" i="28"/>
  <c r="E1544" i="28"/>
  <c r="E1545" i="28"/>
  <c r="E1546" i="28"/>
  <c r="E1547" i="28"/>
  <c r="E1548" i="28"/>
  <c r="E1549" i="28"/>
  <c r="E1550" i="28"/>
  <c r="E1551" i="28"/>
  <c r="E1552" i="28"/>
  <c r="E1553" i="28"/>
  <c r="E1554" i="28"/>
  <c r="E1555" i="28"/>
  <c r="E1556" i="28"/>
  <c r="E1557" i="28"/>
  <c r="E1558" i="28"/>
  <c r="E1559" i="28"/>
  <c r="E1560" i="28"/>
  <c r="E1561" i="28"/>
  <c r="E1562" i="28"/>
  <c r="E1563" i="28"/>
  <c r="E1564" i="28"/>
  <c r="E1565" i="28"/>
  <c r="E1566" i="28"/>
  <c r="E1567" i="28"/>
  <c r="E1568" i="28"/>
  <c r="E1569" i="28"/>
  <c r="E1570" i="28"/>
  <c r="E1571" i="28"/>
  <c r="E1572" i="28"/>
  <c r="E1573" i="28"/>
  <c r="E1574" i="28"/>
  <c r="E1575" i="28"/>
  <c r="E1576" i="28"/>
  <c r="E1577" i="28"/>
  <c r="E1578" i="28"/>
  <c r="E1579" i="28"/>
  <c r="E1580" i="28"/>
  <c r="E1581" i="28"/>
  <c r="E1582" i="28"/>
  <c r="E1583" i="28"/>
  <c r="E1584" i="28"/>
  <c r="E1585" i="28"/>
  <c r="E1586" i="28"/>
  <c r="E1587" i="28"/>
  <c r="E1588" i="28"/>
  <c r="E1589" i="28"/>
  <c r="E1590" i="28"/>
  <c r="E1591" i="28"/>
  <c r="E1592" i="28"/>
  <c r="E1593" i="28"/>
  <c r="E1594" i="28"/>
  <c r="E1595" i="28"/>
  <c r="E1596" i="28"/>
  <c r="E1597" i="28"/>
  <c r="E1598" i="28"/>
  <c r="E1599" i="28"/>
  <c r="E1600" i="28"/>
  <c r="E1601" i="28"/>
  <c r="E1602" i="28"/>
  <c r="E1603" i="28"/>
  <c r="E1604" i="28"/>
  <c r="E1605" i="28"/>
  <c r="E1606" i="28"/>
  <c r="E1607" i="28"/>
  <c r="E1608" i="28"/>
  <c r="E1609" i="28"/>
  <c r="E1610" i="28"/>
  <c r="E1611" i="28"/>
  <c r="E1612" i="28"/>
  <c r="E1613" i="28"/>
  <c r="E1614" i="28"/>
  <c r="E1615" i="28"/>
  <c r="E1616" i="28"/>
  <c r="E1617" i="28"/>
  <c r="E1618" i="28"/>
  <c r="E1619" i="28"/>
  <c r="E1620" i="28"/>
  <c r="E1621" i="28"/>
  <c r="E1622" i="28"/>
  <c r="E1623" i="28"/>
  <c r="E1624" i="28"/>
  <c r="E1625" i="28"/>
  <c r="E1626" i="28"/>
  <c r="E1627" i="28"/>
  <c r="E1628" i="28"/>
  <c r="E1629" i="28"/>
  <c r="E1630" i="28"/>
  <c r="E1631" i="28"/>
  <c r="E1632" i="28"/>
  <c r="E1633" i="28"/>
  <c r="E1634" i="28"/>
  <c r="E1635" i="28"/>
  <c r="E1636" i="28"/>
  <c r="E1637" i="28"/>
  <c r="E1638" i="28"/>
  <c r="E1639" i="28"/>
  <c r="E1640" i="28"/>
  <c r="E1641" i="28"/>
  <c r="E1642" i="28"/>
  <c r="E1643" i="28"/>
  <c r="E1644" i="28"/>
  <c r="E1645" i="28"/>
  <c r="E1646" i="28"/>
  <c r="E1647" i="28"/>
  <c r="E1648" i="28"/>
  <c r="E1649" i="28"/>
  <c r="E1650" i="28"/>
  <c r="E1651" i="28"/>
  <c r="E1652" i="28"/>
  <c r="E1653" i="28"/>
  <c r="E1654" i="28"/>
  <c r="E1655" i="28"/>
  <c r="E1656" i="28"/>
  <c r="E1657" i="28"/>
  <c r="E1658" i="28"/>
  <c r="E1659" i="28"/>
  <c r="E1660" i="28"/>
  <c r="E1661" i="28"/>
  <c r="E1662" i="28"/>
  <c r="E1663" i="28"/>
  <c r="E1664" i="28"/>
  <c r="E1665" i="28"/>
  <c r="E1666" i="28"/>
  <c r="E1667" i="28"/>
  <c r="E1668" i="28"/>
  <c r="E1669" i="28"/>
  <c r="E1670" i="28"/>
  <c r="E1671" i="28"/>
  <c r="E1672" i="28"/>
  <c r="E1673" i="28"/>
  <c r="E1674" i="28"/>
  <c r="E1675" i="28"/>
  <c r="E1676" i="28"/>
  <c r="E1677" i="28"/>
  <c r="E1678" i="28"/>
  <c r="E1679" i="28"/>
  <c r="E1680" i="28"/>
  <c r="E1681" i="28"/>
  <c r="E1682" i="28"/>
  <c r="E1683" i="28"/>
  <c r="E1684" i="28"/>
  <c r="E1685" i="28"/>
  <c r="E1686" i="28"/>
  <c r="E1687" i="28"/>
  <c r="E1688" i="28"/>
  <c r="E1689" i="28"/>
  <c r="E1690" i="28"/>
  <c r="E1691" i="28"/>
  <c r="E1692" i="28"/>
  <c r="E1693" i="28"/>
  <c r="E1694" i="28"/>
  <c r="E1695" i="28"/>
  <c r="E1696" i="28"/>
  <c r="E1697" i="28"/>
  <c r="E1698" i="28"/>
  <c r="E1699" i="28"/>
  <c r="E1700" i="28"/>
  <c r="E1701" i="28"/>
  <c r="E1702" i="28"/>
  <c r="E1703" i="28"/>
  <c r="E1704" i="28"/>
  <c r="E1705" i="28"/>
  <c r="E1706" i="28"/>
  <c r="E1707" i="28"/>
  <c r="E1708" i="28"/>
  <c r="E1709" i="28"/>
  <c r="E1710" i="28"/>
  <c r="E1711" i="28"/>
  <c r="E1712" i="28"/>
  <c r="E1713" i="28"/>
  <c r="E1714" i="28"/>
  <c r="E1715" i="28"/>
  <c r="E1716" i="28"/>
  <c r="E1717" i="28"/>
  <c r="E1718" i="28"/>
  <c r="E1719" i="28"/>
  <c r="E1720" i="28"/>
  <c r="E1721" i="28"/>
  <c r="E1722" i="28"/>
  <c r="E1723" i="28"/>
  <c r="E1724" i="28"/>
  <c r="E1725" i="28"/>
  <c r="E1726" i="28"/>
  <c r="E1727" i="28"/>
  <c r="E1728" i="28"/>
  <c r="E1729" i="28"/>
  <c r="E1730" i="28"/>
  <c r="E1731" i="28"/>
  <c r="E1732" i="28"/>
  <c r="E1733" i="28"/>
  <c r="E1734" i="28"/>
  <c r="E1735" i="28"/>
  <c r="E1736" i="28"/>
  <c r="E1737" i="28"/>
  <c r="E1738" i="28"/>
  <c r="E1739" i="28"/>
  <c r="E1740" i="28"/>
  <c r="E1741" i="28"/>
  <c r="E1742" i="28"/>
  <c r="E1743" i="28"/>
  <c r="E1744" i="28"/>
  <c r="E1745" i="28"/>
  <c r="E1746" i="28"/>
  <c r="E1747" i="28"/>
  <c r="E1748" i="28"/>
  <c r="E1749" i="28"/>
  <c r="E1750" i="28"/>
  <c r="E1751" i="28"/>
  <c r="E1752" i="28"/>
  <c r="E1753" i="28"/>
  <c r="E1754" i="28"/>
  <c r="E1755" i="28"/>
  <c r="E1756" i="28"/>
  <c r="E1757" i="28"/>
  <c r="E1758" i="28"/>
  <c r="E1759" i="28"/>
  <c r="E1760" i="28"/>
  <c r="E1761" i="28"/>
  <c r="E1762" i="28"/>
  <c r="E1763" i="28"/>
  <c r="E1764" i="28"/>
  <c r="E1765" i="28"/>
  <c r="E1766" i="28"/>
  <c r="E1767" i="28"/>
  <c r="E1768" i="28"/>
  <c r="E1769" i="28"/>
  <c r="E1770" i="28"/>
  <c r="E1771" i="28"/>
  <c r="E1772" i="28"/>
  <c r="E1773" i="28"/>
  <c r="E1774" i="28"/>
  <c r="E1775" i="28"/>
  <c r="E1776" i="28"/>
  <c r="E1777" i="28"/>
  <c r="E1778" i="28"/>
  <c r="E1779" i="28"/>
  <c r="E1780" i="28"/>
  <c r="E1781" i="28"/>
  <c r="E1782" i="28"/>
  <c r="E1783" i="28"/>
  <c r="E1784" i="28"/>
  <c r="E1785" i="28"/>
  <c r="E1786" i="28"/>
  <c r="E1787" i="28"/>
  <c r="E1788" i="28"/>
  <c r="E1789" i="28"/>
  <c r="E1790" i="28"/>
  <c r="E1791" i="28"/>
  <c r="E1792" i="28"/>
  <c r="E1793" i="28"/>
  <c r="E1794" i="28"/>
  <c r="E1795" i="28"/>
  <c r="E1796" i="28"/>
  <c r="E1797" i="28"/>
  <c r="E1798" i="28"/>
  <c r="E1799" i="28"/>
  <c r="E1800" i="28"/>
  <c r="E1801" i="28"/>
  <c r="E1802" i="28"/>
  <c r="E1803" i="28"/>
  <c r="E1804" i="28"/>
  <c r="E1805" i="28"/>
  <c r="E1806" i="28"/>
  <c r="E1807" i="28"/>
  <c r="E1808" i="28"/>
  <c r="E1809" i="28"/>
  <c r="E1810" i="28"/>
  <c r="E1811" i="28"/>
  <c r="E1812" i="28"/>
  <c r="E1813" i="28"/>
  <c r="E1814" i="28"/>
  <c r="E1815" i="28"/>
  <c r="E1816" i="28"/>
  <c r="E1817" i="28"/>
  <c r="E1818" i="28"/>
  <c r="E1819" i="28"/>
  <c r="E1820" i="28"/>
  <c r="E1821" i="28"/>
  <c r="E1822" i="28"/>
  <c r="E1823" i="28"/>
  <c r="E1824" i="28"/>
  <c r="E1825" i="28"/>
  <c r="E1826" i="28"/>
  <c r="E1827" i="28"/>
  <c r="E1828" i="28"/>
  <c r="E1829" i="28"/>
  <c r="E1830" i="28"/>
  <c r="E1831" i="28"/>
  <c r="E1832" i="28"/>
  <c r="E1833" i="28"/>
  <c r="E1834" i="28"/>
  <c r="E1835" i="28"/>
  <c r="E1836" i="28"/>
  <c r="E1837" i="28"/>
  <c r="E1838" i="28"/>
  <c r="E1839" i="28"/>
  <c r="E1840" i="28"/>
  <c r="E1841" i="28"/>
  <c r="E1842" i="28"/>
  <c r="E1843" i="28"/>
  <c r="E1844" i="28"/>
  <c r="E1845" i="28"/>
  <c r="E1846" i="28"/>
  <c r="E1847" i="28"/>
  <c r="E1848" i="28"/>
  <c r="E1849" i="28"/>
  <c r="E1850" i="28"/>
  <c r="E1851" i="28"/>
  <c r="E1852" i="28"/>
  <c r="E1853" i="28"/>
  <c r="E1854" i="28"/>
  <c r="E1855" i="28"/>
  <c r="E1856" i="28"/>
  <c r="E1857" i="28"/>
  <c r="E1858" i="28"/>
  <c r="E1859" i="28"/>
  <c r="E1860" i="28"/>
  <c r="E1861" i="28"/>
  <c r="E1862" i="28"/>
  <c r="E1863" i="28"/>
  <c r="E1864" i="28"/>
  <c r="E1865" i="28"/>
  <c r="E1866" i="28"/>
  <c r="E1867" i="28"/>
  <c r="E1868" i="28"/>
  <c r="E1869" i="28"/>
  <c r="E1870" i="28"/>
  <c r="E1871" i="28"/>
  <c r="E1872" i="28"/>
  <c r="E1873" i="28"/>
  <c r="E1874" i="28"/>
  <c r="E1875" i="28"/>
  <c r="E1876" i="28"/>
  <c r="E1877" i="28"/>
  <c r="E1878" i="28"/>
  <c r="E1879" i="28"/>
  <c r="E1880" i="28"/>
  <c r="E1881" i="28"/>
  <c r="E1882" i="28"/>
  <c r="E1883" i="28"/>
  <c r="E1884" i="28"/>
  <c r="E1885" i="28"/>
  <c r="E1886" i="28"/>
  <c r="E1887" i="28"/>
  <c r="E1888" i="28"/>
  <c r="E1889" i="28"/>
  <c r="E1890" i="28"/>
  <c r="E1891" i="28"/>
  <c r="E1892" i="28"/>
  <c r="E1893" i="28"/>
  <c r="E1894" i="28"/>
  <c r="E1895" i="28"/>
  <c r="E1896" i="28"/>
  <c r="E1897" i="28"/>
  <c r="E1898" i="28"/>
  <c r="E1899" i="28"/>
  <c r="E1900" i="28"/>
  <c r="E1901" i="28"/>
  <c r="E1902" i="28"/>
  <c r="E1903" i="28"/>
  <c r="E1904" i="28"/>
  <c r="E1905" i="28"/>
  <c r="E1906" i="28"/>
  <c r="E1907" i="28"/>
  <c r="E1908" i="28"/>
  <c r="E1909" i="28"/>
  <c r="E1910" i="28"/>
  <c r="E1911" i="28"/>
  <c r="E1912" i="28"/>
  <c r="E1913" i="28"/>
  <c r="E1914" i="28"/>
  <c r="E1915" i="28"/>
  <c r="E1916" i="28"/>
  <c r="E1917" i="28"/>
  <c r="E1918" i="28"/>
  <c r="E1919" i="28"/>
  <c r="E1920" i="28"/>
  <c r="E1921" i="28"/>
  <c r="E1922" i="28"/>
  <c r="E1923" i="28"/>
  <c r="E1924" i="28"/>
  <c r="E1925" i="28"/>
  <c r="E1926" i="28"/>
  <c r="E1927" i="28"/>
  <c r="E1928" i="28"/>
  <c r="E1929" i="28"/>
  <c r="E1930" i="28"/>
  <c r="E1931" i="28"/>
  <c r="E1932" i="28"/>
  <c r="E1933" i="28"/>
  <c r="E1934" i="28"/>
  <c r="E1935" i="28"/>
  <c r="E1936" i="28"/>
  <c r="E1937" i="28"/>
  <c r="E1938" i="28"/>
  <c r="E1939" i="28"/>
  <c r="E1940" i="28"/>
  <c r="E1941" i="28"/>
  <c r="E1942" i="28"/>
  <c r="E1943" i="28"/>
  <c r="E1944" i="28"/>
  <c r="E1945" i="28"/>
  <c r="E1946" i="28"/>
  <c r="E1947" i="28"/>
  <c r="E1948" i="28"/>
  <c r="E1949" i="28"/>
  <c r="E1950" i="28"/>
  <c r="E1951" i="28"/>
  <c r="E1952" i="28"/>
  <c r="E1953" i="28"/>
  <c r="E1954" i="28"/>
  <c r="E1955" i="28"/>
  <c r="E1956" i="28"/>
  <c r="E1957" i="28"/>
  <c r="E1958" i="28"/>
  <c r="E1959" i="28"/>
  <c r="E1960" i="28"/>
  <c r="E1961" i="28"/>
  <c r="E1962" i="28"/>
  <c r="E1963" i="28"/>
  <c r="E1964" i="28"/>
  <c r="E1965" i="28"/>
  <c r="E1966" i="28"/>
  <c r="E1967" i="28"/>
  <c r="E1968" i="28"/>
  <c r="E1969" i="28"/>
  <c r="E1970" i="28"/>
  <c r="E1971" i="28"/>
  <c r="E1972" i="28"/>
  <c r="E1973" i="28"/>
  <c r="E1974" i="28"/>
  <c r="E1975" i="28"/>
  <c r="E1976" i="28"/>
  <c r="E1977" i="28"/>
  <c r="E1978" i="28"/>
  <c r="E1979" i="28"/>
  <c r="E1980" i="28"/>
  <c r="E1981" i="28"/>
  <c r="E1982" i="28"/>
  <c r="E1983" i="28"/>
  <c r="E1984" i="28"/>
  <c r="E1985" i="28"/>
  <c r="E1986" i="28"/>
  <c r="E1987" i="28"/>
  <c r="E1988" i="28"/>
  <c r="E1989" i="28"/>
  <c r="E1990" i="28"/>
  <c r="E1991" i="28"/>
  <c r="E1992" i="28"/>
  <c r="E1993" i="28"/>
  <c r="E1994" i="28"/>
  <c r="E1995" i="28"/>
  <c r="E1996" i="28"/>
  <c r="E1997" i="28"/>
  <c r="E1998" i="28"/>
  <c r="E1999" i="28"/>
  <c r="E2000" i="28"/>
  <c r="E2001" i="28"/>
  <c r="E2002" i="28"/>
  <c r="E2003" i="28"/>
  <c r="E2004" i="28"/>
  <c r="E2005" i="28"/>
  <c r="E2006" i="28"/>
  <c r="E2007" i="28"/>
  <c r="E2008" i="28"/>
  <c r="E2009" i="28"/>
  <c r="E2010" i="28"/>
  <c r="E2011" i="28"/>
  <c r="E2012" i="28"/>
  <c r="E2013" i="28"/>
  <c r="E2014" i="28"/>
  <c r="E2015" i="28"/>
  <c r="E2016" i="28"/>
  <c r="E2017" i="28"/>
  <c r="E2018" i="28"/>
  <c r="E2019" i="28"/>
  <c r="E2020" i="28"/>
  <c r="E2021" i="28"/>
  <c r="E2022" i="28"/>
  <c r="E2023" i="28"/>
  <c r="E2024" i="28"/>
  <c r="E2025" i="28"/>
  <c r="E2026" i="28"/>
  <c r="E2027" i="28"/>
  <c r="E2028" i="28"/>
  <c r="E2029" i="28"/>
  <c r="E2030" i="28"/>
  <c r="E2031" i="28"/>
  <c r="E2032" i="28"/>
  <c r="E2033" i="28"/>
  <c r="E2034" i="28"/>
  <c r="E2035" i="28"/>
  <c r="E2036" i="28"/>
  <c r="E2037" i="28"/>
  <c r="E2038" i="28"/>
  <c r="E2039" i="28"/>
  <c r="E2040" i="28"/>
  <c r="E2041" i="28"/>
  <c r="E2042" i="28"/>
  <c r="E2043" i="28"/>
  <c r="E2044" i="28"/>
  <c r="E2045" i="28"/>
  <c r="E2046" i="28"/>
  <c r="E2047" i="28"/>
  <c r="E2048" i="28"/>
  <c r="E2049" i="28"/>
  <c r="E2050" i="28"/>
  <c r="E2051" i="28"/>
  <c r="E2052" i="28"/>
  <c r="E2053" i="28"/>
  <c r="E2054" i="28"/>
  <c r="E2055" i="28"/>
  <c r="E2056" i="28"/>
  <c r="E2057" i="28"/>
  <c r="E2058" i="28"/>
  <c r="E2059" i="28"/>
  <c r="E2060" i="28"/>
  <c r="E2061" i="28"/>
  <c r="E2062" i="28"/>
  <c r="E2063" i="28"/>
  <c r="E2064" i="28"/>
  <c r="E2065" i="28"/>
  <c r="E2066" i="28"/>
  <c r="E2067" i="28"/>
  <c r="E2068" i="28"/>
  <c r="E2069" i="28"/>
  <c r="E2070" i="28"/>
  <c r="E2071" i="28"/>
  <c r="E2072" i="28"/>
  <c r="E2073" i="28"/>
  <c r="E2074" i="28"/>
  <c r="E2075" i="28"/>
  <c r="E2076" i="28"/>
  <c r="E2077" i="28"/>
  <c r="E2078" i="28"/>
  <c r="E2079" i="28"/>
  <c r="E2080" i="28"/>
  <c r="E2081" i="28"/>
  <c r="E2082" i="28"/>
  <c r="E2083" i="28"/>
  <c r="E2084" i="28"/>
  <c r="E2085" i="28"/>
  <c r="E2086" i="28"/>
  <c r="E2087" i="28"/>
  <c r="E2088" i="28"/>
  <c r="E2089" i="28"/>
  <c r="E2090" i="28"/>
  <c r="E2091" i="28"/>
  <c r="E2092" i="28"/>
  <c r="E2093" i="28"/>
  <c r="E2094" i="28"/>
  <c r="E2095" i="28"/>
  <c r="E2096" i="28"/>
  <c r="E2097" i="28"/>
  <c r="E2098" i="28"/>
  <c r="E2099" i="28"/>
  <c r="E2100" i="28"/>
  <c r="E2101" i="28"/>
  <c r="E2102" i="28"/>
  <c r="E2103" i="28"/>
  <c r="E2104" i="28"/>
  <c r="E2105" i="28"/>
  <c r="E2106" i="28"/>
  <c r="E2107" i="28"/>
  <c r="E2108" i="28"/>
  <c r="E2109" i="28"/>
  <c r="E2110" i="28"/>
  <c r="E2111" i="28"/>
  <c r="E2112" i="28"/>
  <c r="E2113" i="28"/>
  <c r="E2114" i="28"/>
  <c r="E2115" i="28"/>
  <c r="E2116" i="28"/>
  <c r="E2117" i="28"/>
  <c r="E2118" i="28"/>
  <c r="E2119" i="28"/>
  <c r="E2120" i="28"/>
  <c r="E2121" i="28"/>
  <c r="E2122" i="28"/>
  <c r="E2123" i="28"/>
  <c r="E2124" i="28"/>
  <c r="E2125" i="28"/>
  <c r="E2126" i="28"/>
  <c r="E2127" i="28"/>
  <c r="E2128" i="28"/>
  <c r="E2129" i="28"/>
  <c r="E2130" i="28"/>
  <c r="E2131" i="28"/>
  <c r="E2132" i="28"/>
  <c r="E2133" i="28"/>
  <c r="E2134" i="28"/>
  <c r="E2135" i="28"/>
  <c r="E2136" i="28"/>
  <c r="E2137" i="28"/>
  <c r="E2138" i="28"/>
  <c r="E2139" i="28"/>
  <c r="E2140" i="28"/>
  <c r="E2141" i="28"/>
  <c r="E2142" i="28"/>
  <c r="E2143" i="28"/>
  <c r="E2144" i="28"/>
  <c r="E2145" i="28"/>
  <c r="E2146" i="28"/>
  <c r="E2147" i="28"/>
  <c r="E2148" i="28"/>
  <c r="E2149" i="28"/>
  <c r="E2150" i="28"/>
  <c r="E2151" i="28"/>
  <c r="E2152" i="28"/>
  <c r="E2153" i="28"/>
  <c r="E2154" i="28"/>
  <c r="E2155" i="28"/>
  <c r="E2156" i="28"/>
  <c r="D2" i="28"/>
  <c r="D3" i="28"/>
  <c r="D4" i="28"/>
  <c r="D5" i="28"/>
  <c r="D6" i="28"/>
  <c r="D7" i="28"/>
  <c r="D8" i="28"/>
  <c r="D9" i="28"/>
  <c r="D10" i="28"/>
  <c r="D11" i="28"/>
  <c r="D12" i="28"/>
  <c r="D13" i="28"/>
  <c r="D14" i="28"/>
  <c r="D15" i="28"/>
  <c r="D16" i="28"/>
  <c r="D17" i="28"/>
  <c r="D18" i="28"/>
  <c r="D19" i="28"/>
  <c r="D20" i="28"/>
  <c r="D21" i="28"/>
  <c r="D22" i="28"/>
  <c r="D23" i="28"/>
  <c r="D24" i="28"/>
  <c r="D25" i="28"/>
  <c r="D26" i="28"/>
  <c r="D27" i="28"/>
  <c r="D28" i="28"/>
  <c r="D29" i="28"/>
  <c r="D30" i="28"/>
  <c r="D31" i="28"/>
  <c r="D32" i="28"/>
  <c r="D33" i="28"/>
  <c r="D34" i="28"/>
  <c r="D35" i="28"/>
  <c r="D36" i="28"/>
  <c r="D37" i="28"/>
  <c r="D38" i="28"/>
  <c r="D39" i="28"/>
  <c r="D40" i="28"/>
  <c r="D41" i="28"/>
  <c r="D42" i="28"/>
  <c r="D43" i="28"/>
  <c r="D44" i="28"/>
  <c r="D45" i="28"/>
  <c r="D46" i="28"/>
  <c r="D47" i="28"/>
  <c r="D48" i="28"/>
  <c r="D49" i="28"/>
  <c r="D50" i="28"/>
  <c r="D51" i="28"/>
  <c r="D52" i="28"/>
  <c r="D53" i="28"/>
  <c r="D54" i="28"/>
  <c r="D55" i="28"/>
  <c r="D56" i="28"/>
  <c r="D57" i="28"/>
  <c r="D58" i="28"/>
  <c r="D59" i="28"/>
  <c r="D60" i="28"/>
  <c r="D61" i="28"/>
  <c r="D62" i="28"/>
  <c r="D63" i="28"/>
  <c r="D64" i="28"/>
  <c r="D65" i="28"/>
  <c r="D66" i="28"/>
  <c r="D67" i="28"/>
  <c r="D68" i="28"/>
  <c r="D69" i="28"/>
  <c r="D70" i="28"/>
  <c r="D71" i="28"/>
  <c r="D72" i="28"/>
  <c r="D73" i="28"/>
  <c r="D74" i="28"/>
  <c r="D75" i="28"/>
  <c r="D76" i="28"/>
  <c r="D77" i="28"/>
  <c r="D78" i="28"/>
  <c r="D79" i="28"/>
  <c r="D80" i="28"/>
  <c r="D81" i="28"/>
  <c r="D82" i="28"/>
  <c r="D83" i="28"/>
  <c r="D84" i="28"/>
  <c r="D85" i="28"/>
  <c r="D86" i="28"/>
  <c r="D87" i="28"/>
  <c r="D88" i="28"/>
  <c r="D89" i="28"/>
  <c r="D90" i="28"/>
  <c r="D91" i="28"/>
  <c r="D92" i="28"/>
  <c r="D93" i="28"/>
  <c r="D94" i="28"/>
  <c r="D95" i="28"/>
  <c r="D96" i="28"/>
  <c r="D97" i="28"/>
  <c r="D98" i="28"/>
  <c r="D99" i="28"/>
  <c r="D100" i="28"/>
  <c r="D101" i="28"/>
  <c r="D102" i="28"/>
  <c r="D103" i="28"/>
  <c r="D104" i="28"/>
  <c r="D105" i="28"/>
  <c r="D106" i="28"/>
  <c r="D107" i="28"/>
  <c r="D108" i="28"/>
  <c r="D109" i="28"/>
  <c r="D110" i="28"/>
  <c r="D111" i="28"/>
  <c r="D112" i="28"/>
  <c r="D113" i="28"/>
  <c r="D114" i="28"/>
  <c r="D115" i="28"/>
  <c r="D116" i="28"/>
  <c r="D117" i="28"/>
  <c r="D118" i="28"/>
  <c r="D119" i="28"/>
  <c r="D120" i="28"/>
  <c r="D121" i="28"/>
  <c r="D122" i="28"/>
  <c r="D123" i="28"/>
  <c r="D124" i="28"/>
  <c r="D125" i="28"/>
  <c r="D126" i="28"/>
  <c r="D127" i="28"/>
  <c r="D128" i="28"/>
  <c r="D129" i="28"/>
  <c r="D130" i="28"/>
  <c r="D131" i="28"/>
  <c r="D132" i="28"/>
  <c r="D133" i="28"/>
  <c r="D134" i="28"/>
  <c r="D135" i="28"/>
  <c r="D136" i="28"/>
  <c r="D137" i="28"/>
  <c r="D138" i="28"/>
  <c r="D139" i="28"/>
  <c r="D140" i="28"/>
  <c r="D141" i="28"/>
  <c r="D142" i="28"/>
  <c r="D143" i="28"/>
  <c r="D144" i="28"/>
  <c r="D145" i="28"/>
  <c r="D146" i="28"/>
  <c r="D147" i="28"/>
  <c r="D148" i="28"/>
  <c r="D149" i="28"/>
  <c r="D150" i="28"/>
  <c r="D151" i="28"/>
  <c r="D152" i="28"/>
  <c r="D153" i="28"/>
  <c r="D154" i="28"/>
  <c r="D155" i="28"/>
  <c r="D156" i="28"/>
  <c r="D157" i="28"/>
  <c r="D158" i="28"/>
  <c r="D159" i="28"/>
  <c r="D160" i="28"/>
  <c r="D161" i="28"/>
  <c r="D162" i="28"/>
  <c r="D163" i="28"/>
  <c r="D164" i="28"/>
  <c r="D165" i="28"/>
  <c r="D166" i="28"/>
  <c r="D167" i="28"/>
  <c r="D168" i="28"/>
  <c r="D169" i="28"/>
  <c r="D170" i="28"/>
  <c r="D171" i="28"/>
  <c r="D172" i="28"/>
  <c r="D173" i="28"/>
  <c r="D174" i="28"/>
  <c r="D175" i="28"/>
  <c r="D176" i="28"/>
  <c r="D177" i="28"/>
  <c r="D178" i="28"/>
  <c r="D179" i="28"/>
  <c r="D180" i="28"/>
  <c r="D181" i="28"/>
  <c r="D182" i="28"/>
  <c r="D183" i="28"/>
  <c r="D184" i="28"/>
  <c r="D185" i="28"/>
  <c r="D186" i="28"/>
  <c r="D187" i="28"/>
  <c r="D188" i="28"/>
  <c r="D189" i="28"/>
  <c r="D190" i="28"/>
  <c r="D191" i="28"/>
  <c r="D192" i="28"/>
  <c r="D193" i="28"/>
  <c r="D194" i="28"/>
  <c r="D195" i="28"/>
  <c r="D196" i="28"/>
  <c r="D197" i="28"/>
  <c r="D198" i="28"/>
  <c r="D199" i="28"/>
  <c r="D200" i="28"/>
  <c r="D201" i="28"/>
  <c r="D202" i="28"/>
  <c r="D203" i="28"/>
  <c r="D204" i="28"/>
  <c r="D205" i="28"/>
  <c r="D206" i="28"/>
  <c r="D207" i="28"/>
  <c r="D208" i="28"/>
  <c r="D209" i="28"/>
  <c r="D210" i="28"/>
  <c r="D211" i="28"/>
  <c r="D212" i="28"/>
  <c r="D213" i="28"/>
  <c r="D214" i="28"/>
  <c r="D215" i="28"/>
  <c r="D216" i="28"/>
  <c r="D217" i="28"/>
  <c r="D218" i="28"/>
  <c r="D219" i="28"/>
  <c r="D220" i="28"/>
  <c r="D221" i="28"/>
  <c r="D222" i="28"/>
  <c r="D223" i="28"/>
  <c r="D224" i="28"/>
  <c r="D225" i="28"/>
  <c r="D226" i="28"/>
  <c r="D227" i="28"/>
  <c r="D228" i="28"/>
  <c r="D229" i="28"/>
  <c r="D230" i="28"/>
  <c r="D231" i="28"/>
  <c r="D232" i="28"/>
  <c r="D233" i="28"/>
  <c r="D234" i="28"/>
  <c r="D235" i="28"/>
  <c r="D236" i="28"/>
  <c r="D237" i="28"/>
  <c r="D238" i="28"/>
  <c r="D239" i="28"/>
  <c r="D240" i="28"/>
  <c r="D241" i="28"/>
  <c r="D242" i="28"/>
  <c r="D243" i="28"/>
  <c r="D244" i="28"/>
  <c r="D245" i="28"/>
  <c r="D246" i="28"/>
  <c r="D247" i="28"/>
  <c r="D248" i="28"/>
  <c r="D249" i="28"/>
  <c r="D250" i="28"/>
  <c r="D251" i="28"/>
  <c r="D252" i="28"/>
  <c r="D253" i="28"/>
  <c r="D254" i="28"/>
  <c r="D255" i="28"/>
  <c r="D256" i="28"/>
  <c r="D257" i="28"/>
  <c r="D258" i="28"/>
  <c r="D259" i="28"/>
  <c r="D260" i="28"/>
  <c r="D261" i="28"/>
  <c r="D262" i="28"/>
  <c r="D263" i="28"/>
  <c r="D264" i="28"/>
  <c r="D265" i="28"/>
  <c r="D266" i="28"/>
  <c r="D267" i="28"/>
  <c r="D268" i="28"/>
  <c r="D269" i="28"/>
  <c r="D270" i="28"/>
  <c r="D271" i="28"/>
  <c r="D272" i="28"/>
  <c r="D273" i="28"/>
  <c r="D274" i="28"/>
  <c r="D275" i="28"/>
  <c r="D276" i="28"/>
  <c r="D277" i="28"/>
  <c r="D278" i="28"/>
  <c r="D279" i="28"/>
  <c r="D280" i="28"/>
  <c r="D281" i="28"/>
  <c r="D282" i="28"/>
  <c r="D283" i="28"/>
  <c r="D284" i="28"/>
  <c r="D285" i="28"/>
  <c r="D286" i="28"/>
  <c r="D287" i="28"/>
  <c r="D288" i="28"/>
  <c r="D289" i="28"/>
  <c r="D290" i="28"/>
  <c r="D291" i="28"/>
  <c r="D292" i="28"/>
  <c r="D293" i="28"/>
  <c r="D294" i="28"/>
  <c r="D295" i="28"/>
  <c r="D296" i="28"/>
  <c r="D297" i="28"/>
  <c r="D298" i="28"/>
  <c r="D299" i="28"/>
  <c r="D300" i="28"/>
  <c r="D301" i="28"/>
  <c r="D302" i="28"/>
  <c r="D303" i="28"/>
  <c r="D304" i="28"/>
  <c r="D305" i="28"/>
  <c r="D306" i="28"/>
  <c r="D307" i="28"/>
  <c r="D308" i="28"/>
  <c r="D309" i="28"/>
  <c r="D310" i="28"/>
  <c r="D311" i="28"/>
  <c r="D312" i="28"/>
  <c r="D313" i="28"/>
  <c r="D314" i="28"/>
  <c r="D315" i="28"/>
  <c r="D316" i="28"/>
  <c r="D317" i="28"/>
  <c r="D318" i="28"/>
  <c r="D319" i="28"/>
  <c r="D320" i="28"/>
  <c r="D321" i="28"/>
  <c r="D322" i="28"/>
  <c r="D323" i="28"/>
  <c r="D324" i="28"/>
  <c r="D325" i="28"/>
  <c r="D326" i="28"/>
  <c r="D327" i="28"/>
  <c r="D328" i="28"/>
  <c r="D329" i="28"/>
  <c r="D330" i="28"/>
  <c r="D331" i="28"/>
  <c r="D332" i="28"/>
  <c r="D333" i="28"/>
  <c r="D334" i="28"/>
  <c r="D335" i="28"/>
  <c r="D336" i="28"/>
  <c r="D337" i="28"/>
  <c r="D338" i="28"/>
  <c r="D339" i="28"/>
  <c r="D340" i="28"/>
  <c r="D341" i="28"/>
  <c r="D342" i="28"/>
  <c r="D343" i="28"/>
  <c r="D344" i="28"/>
  <c r="D345" i="28"/>
  <c r="D346" i="28"/>
  <c r="D347" i="28"/>
  <c r="D348" i="28"/>
  <c r="D349" i="28"/>
  <c r="D350" i="28"/>
  <c r="D351" i="28"/>
  <c r="D352" i="28"/>
  <c r="D353" i="28"/>
  <c r="D354" i="28"/>
  <c r="D355" i="28"/>
  <c r="D356" i="28"/>
  <c r="D357" i="28"/>
  <c r="D358" i="28"/>
  <c r="D359" i="28"/>
  <c r="D360" i="28"/>
  <c r="D361" i="28"/>
  <c r="D362" i="28"/>
  <c r="D363" i="28"/>
  <c r="D364" i="28"/>
  <c r="D365" i="28"/>
  <c r="D366" i="28"/>
  <c r="D367" i="28"/>
  <c r="D368" i="28"/>
  <c r="D369" i="28"/>
  <c r="D370" i="28"/>
  <c r="D371" i="28"/>
  <c r="D372" i="28"/>
  <c r="D373" i="28"/>
  <c r="D374" i="28"/>
  <c r="D375" i="28"/>
  <c r="D376" i="28"/>
  <c r="D377" i="28"/>
  <c r="D378" i="28"/>
  <c r="D379" i="28"/>
  <c r="D380" i="28"/>
  <c r="D381" i="28"/>
  <c r="D382" i="28"/>
  <c r="D383" i="28"/>
  <c r="D384" i="28"/>
  <c r="D385" i="28"/>
  <c r="D386" i="28"/>
  <c r="D387" i="28"/>
  <c r="D388" i="28"/>
  <c r="D389" i="28"/>
  <c r="D390" i="28"/>
  <c r="D391" i="28"/>
  <c r="D392" i="28"/>
  <c r="D393" i="28"/>
  <c r="D394" i="28"/>
  <c r="D395" i="28"/>
  <c r="D396" i="28"/>
  <c r="D397" i="28"/>
  <c r="D398" i="28"/>
  <c r="D399" i="28"/>
  <c r="D400" i="28"/>
  <c r="D401" i="28"/>
  <c r="D402" i="28"/>
  <c r="D403" i="28"/>
  <c r="D404" i="28"/>
  <c r="D405" i="28"/>
  <c r="D406" i="28"/>
  <c r="D407" i="28"/>
  <c r="D408" i="28"/>
  <c r="D409" i="28"/>
  <c r="D410" i="28"/>
  <c r="D411" i="28"/>
  <c r="D412" i="28"/>
  <c r="D413" i="28"/>
  <c r="D414" i="28"/>
  <c r="D415" i="28"/>
  <c r="D416" i="28"/>
  <c r="D417" i="28"/>
  <c r="D418" i="28"/>
  <c r="D419" i="28"/>
  <c r="D420" i="28"/>
  <c r="D421" i="28"/>
  <c r="D422" i="28"/>
  <c r="D423" i="28"/>
  <c r="D424" i="28"/>
  <c r="D425" i="28"/>
  <c r="D426" i="28"/>
  <c r="D427" i="28"/>
  <c r="D428" i="28"/>
  <c r="D429" i="28"/>
  <c r="D430" i="28"/>
  <c r="D431" i="28"/>
  <c r="D432" i="28"/>
  <c r="D433" i="28"/>
  <c r="D434" i="28"/>
  <c r="D435" i="28"/>
  <c r="D436" i="28"/>
  <c r="D437" i="28"/>
  <c r="D438" i="28"/>
  <c r="D439" i="28"/>
  <c r="D440" i="28"/>
  <c r="D441" i="28"/>
  <c r="D442" i="28"/>
  <c r="D443" i="28"/>
  <c r="D444" i="28"/>
  <c r="D445" i="28"/>
  <c r="D446" i="28"/>
  <c r="D447" i="28"/>
  <c r="D448" i="28"/>
  <c r="D449" i="28"/>
  <c r="D450" i="28"/>
  <c r="D451" i="28"/>
  <c r="D452" i="28"/>
  <c r="D453" i="28"/>
  <c r="D454" i="28"/>
  <c r="D455" i="28"/>
  <c r="D456" i="28"/>
  <c r="D457" i="28"/>
  <c r="D458" i="28"/>
  <c r="D459" i="28"/>
  <c r="D460" i="28"/>
  <c r="D461" i="28"/>
  <c r="D462" i="28"/>
  <c r="D463" i="28"/>
  <c r="D464" i="28"/>
  <c r="D465" i="28"/>
  <c r="D466" i="28"/>
  <c r="D467" i="28"/>
  <c r="D468" i="28"/>
  <c r="D469" i="28"/>
  <c r="D470" i="28"/>
  <c r="D471" i="28"/>
  <c r="D472" i="28"/>
  <c r="D473" i="28"/>
  <c r="D474" i="28"/>
  <c r="D475" i="28"/>
  <c r="D476" i="28"/>
  <c r="D477" i="28"/>
  <c r="D478" i="28"/>
  <c r="D479" i="28"/>
  <c r="D480" i="28"/>
  <c r="D481" i="28"/>
  <c r="D482" i="28"/>
  <c r="D483" i="28"/>
  <c r="D484" i="28"/>
  <c r="D485" i="28"/>
  <c r="D486" i="28"/>
  <c r="D487" i="28"/>
  <c r="D488" i="28"/>
  <c r="D489" i="28"/>
  <c r="D490" i="28"/>
  <c r="D491" i="28"/>
  <c r="D492" i="28"/>
  <c r="D493" i="28"/>
  <c r="D494" i="28"/>
  <c r="D495" i="28"/>
  <c r="D496" i="28"/>
  <c r="D497" i="28"/>
  <c r="D498" i="28"/>
  <c r="D499" i="28"/>
  <c r="D500" i="28"/>
  <c r="D501" i="28"/>
  <c r="D502" i="28"/>
  <c r="D503" i="28"/>
  <c r="D504" i="28"/>
  <c r="D505" i="28"/>
  <c r="D506" i="28"/>
  <c r="D507" i="28"/>
  <c r="D508" i="28"/>
  <c r="D509" i="28"/>
  <c r="D510" i="28"/>
  <c r="D511" i="28"/>
  <c r="D512" i="28"/>
  <c r="D513" i="28"/>
  <c r="D514" i="28"/>
  <c r="D515" i="28"/>
  <c r="D516" i="28"/>
  <c r="D517" i="28"/>
  <c r="D518" i="28"/>
  <c r="D519" i="28"/>
  <c r="D520" i="28"/>
  <c r="D521" i="28"/>
  <c r="D522" i="28"/>
  <c r="D523" i="28"/>
  <c r="D524" i="28"/>
  <c r="D525" i="28"/>
  <c r="D526" i="28"/>
  <c r="D527" i="28"/>
  <c r="D528" i="28"/>
  <c r="D529" i="28"/>
  <c r="D530" i="28"/>
  <c r="D531" i="28"/>
  <c r="D532" i="28"/>
  <c r="D533" i="28"/>
  <c r="D534" i="28"/>
  <c r="D535" i="28"/>
  <c r="D536" i="28"/>
  <c r="D537" i="28"/>
  <c r="D538" i="28"/>
  <c r="D539" i="28"/>
  <c r="D540" i="28"/>
  <c r="D541" i="28"/>
  <c r="D542" i="28"/>
  <c r="D543" i="28"/>
  <c r="D544" i="28"/>
  <c r="D545" i="28"/>
  <c r="D546" i="28"/>
  <c r="D547" i="28"/>
  <c r="D548" i="28"/>
  <c r="D549" i="28"/>
  <c r="D550" i="28"/>
  <c r="D551" i="28"/>
  <c r="D552" i="28"/>
  <c r="D553" i="28"/>
  <c r="D554" i="28"/>
  <c r="D555" i="28"/>
  <c r="D556" i="28"/>
  <c r="D557" i="28"/>
  <c r="D558" i="28"/>
  <c r="D559" i="28"/>
  <c r="D560" i="28"/>
  <c r="D561" i="28"/>
  <c r="D562" i="28"/>
  <c r="D563" i="28"/>
  <c r="D564" i="28"/>
  <c r="D565" i="28"/>
  <c r="D566" i="28"/>
  <c r="D567" i="28"/>
  <c r="D568" i="28"/>
  <c r="D569" i="28"/>
  <c r="D570" i="28"/>
  <c r="D571" i="28"/>
  <c r="D572" i="28"/>
  <c r="D573" i="28"/>
  <c r="D574" i="28"/>
  <c r="D575" i="28"/>
  <c r="D576" i="28"/>
  <c r="D577" i="28"/>
  <c r="D578" i="28"/>
  <c r="D579" i="28"/>
  <c r="D580" i="28"/>
  <c r="D581" i="28"/>
  <c r="D582" i="28"/>
  <c r="D583" i="28"/>
  <c r="D584" i="28"/>
  <c r="D585" i="28"/>
  <c r="D586" i="28"/>
  <c r="D587" i="28"/>
  <c r="D588" i="28"/>
  <c r="D589" i="28"/>
  <c r="D590" i="28"/>
  <c r="D591" i="28"/>
  <c r="D592" i="28"/>
  <c r="D593" i="28"/>
  <c r="D594" i="28"/>
  <c r="D595" i="28"/>
  <c r="D596" i="28"/>
  <c r="D597" i="28"/>
  <c r="D598" i="28"/>
  <c r="D599" i="28"/>
  <c r="D600" i="28"/>
  <c r="D601" i="28"/>
  <c r="D602" i="28"/>
  <c r="D603" i="28"/>
  <c r="D604" i="28"/>
  <c r="D605" i="28"/>
  <c r="D606" i="28"/>
  <c r="D607" i="28"/>
  <c r="D608" i="28"/>
  <c r="D609" i="28"/>
  <c r="D610" i="28"/>
  <c r="D611" i="28"/>
  <c r="D612" i="28"/>
  <c r="D613" i="28"/>
  <c r="D614" i="28"/>
  <c r="D615" i="28"/>
  <c r="D616" i="28"/>
  <c r="D617" i="28"/>
  <c r="D618" i="28"/>
  <c r="D619" i="28"/>
  <c r="D620" i="28"/>
  <c r="D621" i="28"/>
  <c r="D622" i="28"/>
  <c r="D623" i="28"/>
  <c r="D624" i="28"/>
  <c r="D625" i="28"/>
  <c r="D626" i="28"/>
  <c r="D627" i="28"/>
  <c r="D628" i="28"/>
  <c r="D629" i="28"/>
  <c r="D630" i="28"/>
  <c r="D631" i="28"/>
  <c r="D632" i="28"/>
  <c r="D633" i="28"/>
  <c r="D634" i="28"/>
  <c r="D635" i="28"/>
  <c r="D636" i="28"/>
  <c r="D637" i="28"/>
  <c r="D638" i="28"/>
  <c r="D639" i="28"/>
  <c r="D640" i="28"/>
  <c r="D641" i="28"/>
  <c r="D642" i="28"/>
  <c r="D643" i="28"/>
  <c r="D644" i="28"/>
  <c r="D645" i="28"/>
  <c r="D646" i="28"/>
  <c r="D647" i="28"/>
  <c r="D648" i="28"/>
  <c r="D649" i="28"/>
  <c r="D650" i="28"/>
  <c r="D651" i="28"/>
  <c r="D652" i="28"/>
  <c r="D653" i="28"/>
  <c r="D654" i="28"/>
  <c r="D655" i="28"/>
  <c r="D656" i="28"/>
  <c r="D657" i="28"/>
  <c r="D658" i="28"/>
  <c r="D659" i="28"/>
  <c r="D660" i="28"/>
  <c r="D661" i="28"/>
  <c r="D662" i="28"/>
  <c r="D663" i="28"/>
  <c r="D664" i="28"/>
  <c r="D665" i="28"/>
  <c r="D666" i="28"/>
  <c r="D667" i="28"/>
  <c r="D668" i="28"/>
  <c r="D669" i="28"/>
  <c r="D670" i="28"/>
  <c r="D671" i="28"/>
  <c r="D672" i="28"/>
  <c r="D673" i="28"/>
  <c r="D674" i="28"/>
  <c r="D675" i="28"/>
  <c r="D676" i="28"/>
  <c r="D677" i="28"/>
  <c r="D678" i="28"/>
  <c r="D679" i="28"/>
  <c r="D680" i="28"/>
  <c r="D681" i="28"/>
  <c r="D682" i="28"/>
  <c r="D683" i="28"/>
  <c r="D684" i="28"/>
  <c r="D685" i="28"/>
  <c r="D686" i="28"/>
  <c r="D687" i="28"/>
  <c r="D688" i="28"/>
  <c r="D689" i="28"/>
  <c r="D690" i="28"/>
  <c r="D691" i="28"/>
  <c r="D692" i="28"/>
  <c r="D693" i="28"/>
  <c r="D694" i="28"/>
  <c r="D695" i="28"/>
  <c r="D696" i="28"/>
  <c r="D697" i="28"/>
  <c r="D698" i="28"/>
  <c r="D699" i="28"/>
  <c r="D700" i="28"/>
  <c r="D701" i="28"/>
  <c r="D702" i="28"/>
  <c r="D703" i="28"/>
  <c r="D704" i="28"/>
  <c r="D705" i="28"/>
  <c r="D706" i="28"/>
  <c r="D707" i="28"/>
  <c r="D708" i="28"/>
  <c r="D709" i="28"/>
  <c r="D710" i="28"/>
  <c r="D711" i="28"/>
  <c r="D712" i="28"/>
  <c r="D713" i="28"/>
  <c r="D714" i="28"/>
  <c r="D715" i="28"/>
  <c r="D716" i="28"/>
  <c r="D717" i="28"/>
  <c r="D718" i="28"/>
  <c r="D719" i="28"/>
  <c r="D720" i="28"/>
  <c r="D721" i="28"/>
  <c r="D722" i="28"/>
  <c r="D723" i="28"/>
  <c r="D724" i="28"/>
  <c r="D725" i="28"/>
  <c r="D726" i="28"/>
  <c r="D727" i="28"/>
  <c r="D728" i="28"/>
  <c r="D729" i="28"/>
  <c r="D730" i="28"/>
  <c r="D731" i="28"/>
  <c r="D732" i="28"/>
  <c r="D733" i="28"/>
  <c r="D734" i="28"/>
  <c r="D735" i="28"/>
  <c r="D736" i="28"/>
  <c r="D737" i="28"/>
  <c r="D738" i="28"/>
  <c r="D739" i="28"/>
  <c r="D740" i="28"/>
  <c r="D741" i="28"/>
  <c r="D742" i="28"/>
  <c r="D743" i="28"/>
  <c r="D744" i="28"/>
  <c r="D745" i="28"/>
  <c r="D746" i="28"/>
  <c r="D747" i="28"/>
  <c r="D748" i="28"/>
  <c r="D749" i="28"/>
  <c r="D750" i="28"/>
  <c r="D751" i="28"/>
  <c r="D752" i="28"/>
  <c r="D753" i="28"/>
  <c r="D754" i="28"/>
  <c r="D755" i="28"/>
  <c r="D756" i="28"/>
  <c r="D757" i="28"/>
  <c r="D758" i="28"/>
  <c r="D759" i="28"/>
  <c r="D760" i="28"/>
  <c r="D761" i="28"/>
  <c r="D762" i="28"/>
  <c r="D763" i="28"/>
  <c r="D764" i="28"/>
  <c r="D765" i="28"/>
  <c r="D766" i="28"/>
  <c r="D767" i="28"/>
  <c r="D768" i="28"/>
  <c r="D769" i="28"/>
  <c r="D770" i="28"/>
  <c r="D771" i="28"/>
  <c r="D772" i="28"/>
  <c r="D773" i="28"/>
  <c r="D774" i="28"/>
  <c r="D775" i="28"/>
  <c r="D776" i="28"/>
  <c r="D777" i="28"/>
  <c r="D778" i="28"/>
  <c r="D779" i="28"/>
  <c r="D780" i="28"/>
  <c r="D781" i="28"/>
  <c r="D782" i="28"/>
  <c r="D783" i="28"/>
  <c r="D784" i="28"/>
  <c r="D785" i="28"/>
  <c r="D786" i="28"/>
  <c r="D787" i="28"/>
  <c r="D788" i="28"/>
  <c r="D789" i="28"/>
  <c r="D790" i="28"/>
  <c r="D791" i="28"/>
  <c r="D792" i="28"/>
  <c r="D793" i="28"/>
  <c r="D794" i="28"/>
  <c r="D795" i="28"/>
  <c r="D796" i="28"/>
  <c r="D797" i="28"/>
  <c r="D798" i="28"/>
  <c r="D799" i="28"/>
  <c r="D800" i="28"/>
  <c r="D801" i="28"/>
  <c r="D802" i="28"/>
  <c r="D803" i="28"/>
  <c r="D804" i="28"/>
  <c r="D805" i="28"/>
  <c r="D806" i="28"/>
  <c r="D807" i="28"/>
  <c r="D808" i="28"/>
  <c r="D809" i="28"/>
  <c r="D810" i="28"/>
  <c r="D811" i="28"/>
  <c r="D812" i="28"/>
  <c r="D813" i="28"/>
  <c r="D814" i="28"/>
  <c r="D815" i="28"/>
  <c r="D816" i="28"/>
  <c r="D817" i="28"/>
  <c r="D818" i="28"/>
  <c r="D819" i="28"/>
  <c r="D820" i="28"/>
  <c r="D821" i="28"/>
  <c r="D822" i="28"/>
  <c r="D823" i="28"/>
  <c r="D824" i="28"/>
  <c r="D825" i="28"/>
  <c r="D826" i="28"/>
  <c r="D827" i="28"/>
  <c r="D828" i="28"/>
  <c r="D829" i="28"/>
  <c r="D830" i="28"/>
  <c r="D831" i="28"/>
  <c r="D832" i="28"/>
  <c r="D833" i="28"/>
  <c r="D834" i="28"/>
  <c r="D835" i="28"/>
  <c r="D836" i="28"/>
  <c r="D837" i="28"/>
  <c r="D838" i="28"/>
  <c r="D839" i="28"/>
  <c r="D840" i="28"/>
  <c r="D841" i="28"/>
  <c r="D842" i="28"/>
  <c r="D843" i="28"/>
  <c r="D844" i="28"/>
  <c r="D845" i="28"/>
  <c r="D846" i="28"/>
  <c r="D847" i="28"/>
  <c r="D848" i="28"/>
  <c r="D849" i="28"/>
  <c r="D850" i="28"/>
  <c r="D851" i="28"/>
  <c r="D852" i="28"/>
  <c r="D853" i="28"/>
  <c r="D854" i="28"/>
  <c r="D855" i="28"/>
  <c r="D856" i="28"/>
  <c r="D857" i="28"/>
  <c r="D858" i="28"/>
  <c r="D859" i="28"/>
  <c r="D860" i="28"/>
  <c r="D861" i="28"/>
  <c r="D862" i="28"/>
  <c r="D863" i="28"/>
  <c r="D864" i="28"/>
  <c r="D865" i="28"/>
  <c r="D866" i="28"/>
  <c r="D867" i="28"/>
  <c r="D868" i="28"/>
  <c r="D869" i="28"/>
  <c r="D870" i="28"/>
  <c r="D871" i="28"/>
  <c r="D872" i="28"/>
  <c r="D873" i="28"/>
  <c r="D874" i="28"/>
  <c r="D875" i="28"/>
  <c r="D876" i="28"/>
  <c r="D877" i="28"/>
  <c r="D878" i="28"/>
  <c r="D879" i="28"/>
  <c r="D880" i="28"/>
  <c r="D881" i="28"/>
  <c r="D882" i="28"/>
  <c r="D883" i="28"/>
  <c r="D884" i="28"/>
  <c r="D885" i="28"/>
  <c r="D886" i="28"/>
  <c r="D887" i="28"/>
  <c r="D888" i="28"/>
  <c r="D889" i="28"/>
  <c r="D890" i="28"/>
  <c r="D891" i="28"/>
  <c r="D892" i="28"/>
  <c r="D893" i="28"/>
  <c r="D894" i="28"/>
  <c r="D895" i="28"/>
  <c r="D896" i="28"/>
  <c r="D897" i="28"/>
  <c r="D898" i="28"/>
  <c r="D899" i="28"/>
  <c r="D900" i="28"/>
  <c r="D901" i="28"/>
  <c r="D902" i="28"/>
  <c r="D903" i="28"/>
  <c r="D904" i="28"/>
  <c r="D905" i="28"/>
  <c r="D906" i="28"/>
  <c r="D907" i="28"/>
  <c r="D908" i="28"/>
  <c r="D909" i="28"/>
  <c r="D910" i="28"/>
  <c r="D911" i="28"/>
  <c r="D912" i="28"/>
  <c r="D913" i="28"/>
  <c r="D914" i="28"/>
  <c r="D915" i="28"/>
  <c r="D916" i="28"/>
  <c r="D917" i="28"/>
  <c r="D918" i="28"/>
  <c r="D919" i="28"/>
  <c r="D920" i="28"/>
  <c r="D921" i="28"/>
  <c r="D922" i="28"/>
  <c r="D923" i="28"/>
  <c r="D924" i="28"/>
  <c r="D925" i="28"/>
  <c r="D926" i="28"/>
  <c r="D927" i="28"/>
  <c r="D928" i="28"/>
  <c r="D929" i="28"/>
  <c r="D930" i="28"/>
  <c r="D931" i="28"/>
  <c r="D932" i="28"/>
  <c r="D933" i="28"/>
  <c r="D934" i="28"/>
  <c r="D935" i="28"/>
  <c r="D936" i="28"/>
  <c r="D937" i="28"/>
  <c r="D938" i="28"/>
  <c r="D939" i="28"/>
  <c r="D940" i="28"/>
  <c r="D941" i="28"/>
  <c r="D942" i="28"/>
  <c r="D943" i="28"/>
  <c r="D944" i="28"/>
  <c r="D945" i="28"/>
  <c r="D946" i="28"/>
  <c r="D947" i="28"/>
  <c r="D948" i="28"/>
  <c r="D949" i="28"/>
  <c r="D950" i="28"/>
  <c r="D951" i="28"/>
  <c r="D952" i="28"/>
  <c r="D953" i="28"/>
  <c r="D954" i="28"/>
  <c r="D955" i="28"/>
  <c r="D956" i="28"/>
  <c r="D957" i="28"/>
  <c r="D958" i="28"/>
  <c r="D959" i="28"/>
  <c r="D960" i="28"/>
  <c r="D961" i="28"/>
  <c r="D962" i="28"/>
  <c r="D963" i="28"/>
  <c r="D964" i="28"/>
  <c r="D965" i="28"/>
  <c r="D966" i="28"/>
  <c r="D967" i="28"/>
  <c r="D968" i="28"/>
  <c r="D969" i="28"/>
  <c r="D970" i="28"/>
  <c r="D971" i="28"/>
  <c r="D972" i="28"/>
  <c r="D973" i="28"/>
  <c r="D974" i="28"/>
  <c r="D975" i="28"/>
  <c r="D976" i="28"/>
  <c r="D977" i="28"/>
  <c r="D978" i="28"/>
  <c r="D979" i="28"/>
  <c r="D980" i="28"/>
  <c r="D981" i="28"/>
  <c r="D982" i="28"/>
  <c r="D983" i="28"/>
  <c r="D984" i="28"/>
  <c r="D985" i="28"/>
  <c r="D986" i="28"/>
  <c r="D987" i="28"/>
  <c r="D988" i="28"/>
  <c r="D989" i="28"/>
  <c r="D990" i="28"/>
  <c r="D991" i="28"/>
  <c r="D992" i="28"/>
  <c r="D993" i="28"/>
  <c r="D994" i="28"/>
  <c r="D995" i="28"/>
  <c r="D996" i="28"/>
  <c r="D997" i="28"/>
  <c r="D998" i="28"/>
  <c r="D999" i="28"/>
  <c r="D1000" i="28"/>
  <c r="D1001" i="28"/>
  <c r="D1002" i="28"/>
  <c r="D1003" i="28"/>
  <c r="D1004" i="28"/>
  <c r="D1005" i="28"/>
  <c r="D1006" i="28"/>
  <c r="D1007" i="28"/>
  <c r="D1008" i="28"/>
  <c r="D1009" i="28"/>
  <c r="D1010" i="28"/>
  <c r="D1011" i="28"/>
  <c r="D1012" i="28"/>
  <c r="D1013" i="28"/>
  <c r="D1014" i="28"/>
  <c r="D1015" i="28"/>
  <c r="D1016" i="28"/>
  <c r="D1017" i="28"/>
  <c r="D1018" i="28"/>
  <c r="D1019" i="28"/>
  <c r="D1020" i="28"/>
  <c r="D1021" i="28"/>
  <c r="D1022" i="28"/>
  <c r="D1023" i="28"/>
  <c r="D1024" i="28"/>
  <c r="D1025" i="28"/>
  <c r="D1026" i="28"/>
  <c r="D1027" i="28"/>
  <c r="D1028" i="28"/>
  <c r="D1029" i="28"/>
  <c r="D1030" i="28"/>
  <c r="D1031" i="28"/>
  <c r="D1032" i="28"/>
  <c r="D1033" i="28"/>
  <c r="D1034" i="28"/>
  <c r="D1035" i="28"/>
  <c r="D1036" i="28"/>
  <c r="D1037" i="28"/>
  <c r="D1038" i="28"/>
  <c r="D1039" i="28"/>
  <c r="D1040" i="28"/>
  <c r="D1041" i="28"/>
  <c r="D1042" i="28"/>
  <c r="D1043" i="28"/>
  <c r="D1044" i="28"/>
  <c r="D1045" i="28"/>
  <c r="D1046" i="28"/>
  <c r="D1047" i="28"/>
  <c r="D1048" i="28"/>
  <c r="D1049" i="28"/>
  <c r="D1050" i="28"/>
  <c r="D1051" i="28"/>
  <c r="D1052" i="28"/>
  <c r="D1053" i="28"/>
  <c r="D1054" i="28"/>
  <c r="D1055" i="28"/>
  <c r="D1056" i="28"/>
  <c r="D1057" i="28"/>
  <c r="D1058" i="28"/>
  <c r="D1059" i="28"/>
  <c r="D1060" i="28"/>
  <c r="D1061" i="28"/>
  <c r="D1062" i="28"/>
  <c r="D1063" i="28"/>
  <c r="D1064" i="28"/>
  <c r="D1065" i="28"/>
  <c r="D1066" i="28"/>
  <c r="D1067" i="28"/>
  <c r="D1068" i="28"/>
  <c r="D1069" i="28"/>
  <c r="D1070" i="28"/>
  <c r="D1071" i="28"/>
  <c r="D1072" i="28"/>
  <c r="D1073" i="28"/>
  <c r="D1074" i="28"/>
  <c r="D1075" i="28"/>
  <c r="D1076" i="28"/>
  <c r="D1077" i="28"/>
  <c r="D1078" i="28"/>
  <c r="D1079" i="28"/>
  <c r="D1080" i="28"/>
  <c r="D1081" i="28"/>
  <c r="D1082" i="28"/>
  <c r="D1083" i="28"/>
  <c r="D1084" i="28"/>
  <c r="D1085" i="28"/>
  <c r="D1086" i="28"/>
  <c r="D1087" i="28"/>
  <c r="D1088" i="28"/>
  <c r="D1089" i="28"/>
  <c r="D1090" i="28"/>
  <c r="D1091" i="28"/>
  <c r="D1092" i="28"/>
  <c r="D1093" i="28"/>
  <c r="D1094" i="28"/>
  <c r="D1095" i="28"/>
  <c r="D1096" i="28"/>
  <c r="D1097" i="28"/>
  <c r="D1098" i="28"/>
  <c r="D1099" i="28"/>
  <c r="D1100" i="28"/>
  <c r="D1101" i="28"/>
  <c r="D1102" i="28"/>
  <c r="D1103" i="28"/>
  <c r="D1104" i="28"/>
  <c r="D1105" i="28"/>
  <c r="D1106" i="28"/>
  <c r="D1107" i="28"/>
  <c r="D1108" i="28"/>
  <c r="D1109" i="28"/>
  <c r="D1110" i="28"/>
  <c r="D1111" i="28"/>
  <c r="D1112" i="28"/>
  <c r="D1113" i="28"/>
  <c r="D1114" i="28"/>
  <c r="D1115" i="28"/>
  <c r="D1116" i="28"/>
  <c r="D1117" i="28"/>
  <c r="D1118" i="28"/>
  <c r="D1119" i="28"/>
  <c r="D1120" i="28"/>
  <c r="D1121" i="28"/>
  <c r="D1122" i="28"/>
  <c r="D1123" i="28"/>
  <c r="D1124" i="28"/>
  <c r="D1125" i="28"/>
  <c r="D1126" i="28"/>
  <c r="D1127" i="28"/>
  <c r="D1128" i="28"/>
  <c r="D1129" i="28"/>
  <c r="D1130" i="28"/>
  <c r="D1131" i="28"/>
  <c r="D1132" i="28"/>
  <c r="D1133" i="28"/>
  <c r="D1134" i="28"/>
  <c r="D1135" i="28"/>
  <c r="D1136" i="28"/>
  <c r="D1137" i="28"/>
  <c r="D1138" i="28"/>
  <c r="D1139" i="28"/>
  <c r="D1140" i="28"/>
  <c r="D1141" i="28"/>
  <c r="D1142" i="28"/>
  <c r="D1143" i="28"/>
  <c r="D1144" i="28"/>
  <c r="D1145" i="28"/>
  <c r="D1146" i="28"/>
  <c r="D1147" i="28"/>
  <c r="D1148" i="28"/>
  <c r="D1149" i="28"/>
  <c r="D1150" i="28"/>
  <c r="D1151" i="28"/>
  <c r="D1152" i="28"/>
  <c r="D1153" i="28"/>
  <c r="D1154" i="28"/>
  <c r="D1155" i="28"/>
  <c r="D1156" i="28"/>
  <c r="D1157" i="28"/>
  <c r="D1158" i="28"/>
  <c r="D1159" i="28"/>
  <c r="D1160" i="28"/>
  <c r="D1161" i="28"/>
  <c r="D1162" i="28"/>
  <c r="D1163" i="28"/>
  <c r="D1164" i="28"/>
  <c r="D1165" i="28"/>
  <c r="D1166" i="28"/>
  <c r="D1167" i="28"/>
  <c r="D1168" i="28"/>
  <c r="D1169" i="28"/>
  <c r="D1170" i="28"/>
  <c r="D1171" i="28"/>
  <c r="D1172" i="28"/>
  <c r="D1173" i="28"/>
  <c r="D1174" i="28"/>
  <c r="D1175" i="28"/>
  <c r="D1176" i="28"/>
  <c r="D1177" i="28"/>
  <c r="D1178" i="28"/>
  <c r="D1179" i="28"/>
  <c r="D1180" i="28"/>
  <c r="D1181" i="28"/>
  <c r="D1182" i="28"/>
  <c r="D1183" i="28"/>
  <c r="D1184" i="28"/>
  <c r="D1185" i="28"/>
  <c r="D1186" i="28"/>
  <c r="D1187" i="28"/>
  <c r="D1188" i="28"/>
  <c r="D1189" i="28"/>
  <c r="D1190" i="28"/>
  <c r="D1191" i="28"/>
  <c r="D1192" i="28"/>
  <c r="D1193" i="28"/>
  <c r="D1194" i="28"/>
  <c r="D1195" i="28"/>
  <c r="D1196" i="28"/>
  <c r="D1197" i="28"/>
  <c r="D1198" i="28"/>
  <c r="D1199" i="28"/>
  <c r="D1200" i="28"/>
  <c r="D1201" i="28"/>
  <c r="D1202" i="28"/>
  <c r="D1203" i="28"/>
  <c r="D1204" i="28"/>
  <c r="D1205" i="28"/>
  <c r="D1206" i="28"/>
  <c r="D1207" i="28"/>
  <c r="D1208" i="28"/>
  <c r="D1209" i="28"/>
  <c r="D1210" i="28"/>
  <c r="D1211" i="28"/>
  <c r="D1212" i="28"/>
  <c r="D1213" i="28"/>
  <c r="D1214" i="28"/>
  <c r="D1215" i="28"/>
  <c r="D1216" i="28"/>
  <c r="D1217" i="28"/>
  <c r="D1218" i="28"/>
  <c r="D1219" i="28"/>
  <c r="D1220" i="28"/>
  <c r="D1221" i="28"/>
  <c r="D1222" i="28"/>
  <c r="D1223" i="28"/>
  <c r="D1224" i="28"/>
  <c r="D1225" i="28"/>
  <c r="D1226" i="28"/>
  <c r="D1227" i="28"/>
  <c r="D1228" i="28"/>
  <c r="D1229" i="28"/>
  <c r="D1230" i="28"/>
  <c r="D1231" i="28"/>
  <c r="D1232" i="28"/>
  <c r="D1233" i="28"/>
  <c r="D1234" i="28"/>
  <c r="D1235" i="28"/>
  <c r="D1236" i="28"/>
  <c r="D1237" i="28"/>
  <c r="D1238" i="28"/>
  <c r="D1239" i="28"/>
  <c r="D1240" i="28"/>
  <c r="D1241" i="28"/>
  <c r="D1242" i="28"/>
  <c r="D1243" i="28"/>
  <c r="D1244" i="28"/>
  <c r="D1245" i="28"/>
  <c r="D1246" i="28"/>
  <c r="D1247" i="28"/>
  <c r="D1248" i="28"/>
  <c r="D1249" i="28"/>
  <c r="D1250" i="28"/>
  <c r="D1251" i="28"/>
  <c r="D1252" i="28"/>
  <c r="D1253" i="28"/>
  <c r="D1254" i="28"/>
  <c r="D1255" i="28"/>
  <c r="D1256" i="28"/>
  <c r="D1257" i="28"/>
  <c r="D1258" i="28"/>
  <c r="D1259" i="28"/>
  <c r="D1260" i="28"/>
  <c r="D1261" i="28"/>
  <c r="D1262" i="28"/>
  <c r="D1263" i="28"/>
  <c r="D1264" i="28"/>
  <c r="D1265" i="28"/>
  <c r="D1266" i="28"/>
  <c r="D1267" i="28"/>
  <c r="D1268" i="28"/>
  <c r="D1269" i="28"/>
  <c r="D1270" i="28"/>
  <c r="D1271" i="28"/>
  <c r="D1272" i="28"/>
  <c r="D1273" i="28"/>
  <c r="D1274" i="28"/>
  <c r="D1275" i="28"/>
  <c r="D1276" i="28"/>
  <c r="D1277" i="28"/>
  <c r="D1278" i="28"/>
  <c r="D1279" i="28"/>
  <c r="D1280" i="28"/>
  <c r="D1281" i="28"/>
  <c r="D1282" i="28"/>
  <c r="D1283" i="28"/>
  <c r="D1284" i="28"/>
  <c r="D1285" i="28"/>
  <c r="D1286" i="28"/>
  <c r="D1287" i="28"/>
  <c r="D1288" i="28"/>
  <c r="D1289" i="28"/>
  <c r="D1290" i="28"/>
  <c r="D1291" i="28"/>
  <c r="D1292" i="28"/>
  <c r="D1293" i="28"/>
  <c r="D1294" i="28"/>
  <c r="D1295" i="28"/>
  <c r="D1296" i="28"/>
  <c r="D1297" i="28"/>
  <c r="D1298" i="28"/>
  <c r="D1299" i="28"/>
  <c r="D1300" i="28"/>
  <c r="D1301" i="28"/>
  <c r="D1302" i="28"/>
  <c r="D1303" i="28"/>
  <c r="D1304" i="28"/>
  <c r="D1305" i="28"/>
  <c r="D1306" i="28"/>
  <c r="D1307" i="28"/>
  <c r="D1308" i="28"/>
  <c r="D1309" i="28"/>
  <c r="D1310" i="28"/>
  <c r="D1311" i="28"/>
  <c r="D1312" i="28"/>
  <c r="D1313" i="28"/>
  <c r="D1314" i="28"/>
  <c r="D1315" i="28"/>
  <c r="D1316" i="28"/>
  <c r="D1317" i="28"/>
  <c r="D1318" i="28"/>
  <c r="D1319" i="28"/>
  <c r="D1320" i="28"/>
  <c r="D1321" i="28"/>
  <c r="D1322" i="28"/>
  <c r="D1323" i="28"/>
  <c r="D1324" i="28"/>
  <c r="D1325" i="28"/>
  <c r="D1326" i="28"/>
  <c r="D1327" i="28"/>
  <c r="D1328" i="28"/>
  <c r="D1329" i="28"/>
  <c r="D1330" i="28"/>
  <c r="D1331" i="28"/>
  <c r="D1332" i="28"/>
  <c r="D1333" i="28"/>
  <c r="D1334" i="28"/>
  <c r="D1335" i="28"/>
  <c r="D1336" i="28"/>
  <c r="D1337" i="28"/>
  <c r="D1338" i="28"/>
  <c r="D1339" i="28"/>
  <c r="D1340" i="28"/>
  <c r="D1341" i="28"/>
  <c r="D1342" i="28"/>
  <c r="D1343" i="28"/>
  <c r="D1344" i="28"/>
  <c r="D1345" i="28"/>
  <c r="D1346" i="28"/>
  <c r="D1347" i="28"/>
  <c r="D1348" i="28"/>
  <c r="D1349" i="28"/>
  <c r="D1350" i="28"/>
  <c r="D1351" i="28"/>
  <c r="D1352" i="28"/>
  <c r="D1353" i="28"/>
  <c r="D1354" i="28"/>
  <c r="D1355" i="28"/>
  <c r="D1356" i="28"/>
  <c r="D1357" i="28"/>
  <c r="D1358" i="28"/>
  <c r="D1359" i="28"/>
  <c r="D1360" i="28"/>
  <c r="D1361" i="28"/>
  <c r="D1362" i="28"/>
  <c r="D1363" i="28"/>
  <c r="D1364" i="28"/>
  <c r="D1365" i="28"/>
  <c r="D1366" i="28"/>
  <c r="D1367" i="28"/>
  <c r="D1368" i="28"/>
  <c r="D1369" i="28"/>
  <c r="D1370" i="28"/>
  <c r="D1371" i="28"/>
  <c r="D1372" i="28"/>
  <c r="D1373" i="28"/>
  <c r="D1374" i="28"/>
  <c r="D1375" i="28"/>
  <c r="D1376" i="28"/>
  <c r="D1377" i="28"/>
  <c r="D1378" i="28"/>
  <c r="D1379" i="28"/>
  <c r="D1380" i="28"/>
  <c r="D1381" i="28"/>
  <c r="D1382" i="28"/>
  <c r="D1383" i="28"/>
  <c r="D1384" i="28"/>
  <c r="D1385" i="28"/>
  <c r="D1386" i="28"/>
  <c r="D1387" i="28"/>
  <c r="D1388" i="28"/>
  <c r="D1389" i="28"/>
  <c r="D1390" i="28"/>
  <c r="D1391" i="28"/>
  <c r="D1392" i="28"/>
  <c r="D1393" i="28"/>
  <c r="D1394" i="28"/>
  <c r="D1395" i="28"/>
  <c r="D1396" i="28"/>
  <c r="D1397" i="28"/>
  <c r="D1398" i="28"/>
  <c r="D1399" i="28"/>
  <c r="D1400" i="28"/>
  <c r="D1401" i="28"/>
  <c r="D1402" i="28"/>
  <c r="D1403" i="28"/>
  <c r="D1404" i="28"/>
  <c r="D1405" i="28"/>
  <c r="D1406" i="28"/>
  <c r="D1407" i="28"/>
  <c r="D1408" i="28"/>
  <c r="D1409" i="28"/>
  <c r="D1410" i="28"/>
  <c r="D1411" i="28"/>
  <c r="D1412" i="28"/>
  <c r="D1413" i="28"/>
  <c r="D1414" i="28"/>
  <c r="D1415" i="28"/>
  <c r="D1416" i="28"/>
  <c r="D1417" i="28"/>
  <c r="D1418" i="28"/>
  <c r="D1419" i="28"/>
  <c r="D1420" i="28"/>
  <c r="D1421" i="28"/>
  <c r="D1422" i="28"/>
  <c r="D1423" i="28"/>
  <c r="D1424" i="28"/>
  <c r="D1425" i="28"/>
  <c r="D1426" i="28"/>
  <c r="D1427" i="28"/>
  <c r="D1428" i="28"/>
  <c r="D1429" i="28"/>
  <c r="D1430" i="28"/>
  <c r="D1431" i="28"/>
  <c r="D1432" i="28"/>
  <c r="D1433" i="28"/>
  <c r="D1434" i="28"/>
  <c r="D1435" i="28"/>
  <c r="D1436" i="28"/>
  <c r="D1437" i="28"/>
  <c r="D1438" i="28"/>
  <c r="D1439" i="28"/>
  <c r="D1440" i="28"/>
  <c r="D1441" i="28"/>
  <c r="D1442" i="28"/>
  <c r="D1443" i="28"/>
  <c r="D1444" i="28"/>
  <c r="D1445" i="28"/>
  <c r="D1446" i="28"/>
  <c r="D1447" i="28"/>
  <c r="D1448" i="28"/>
  <c r="D1449" i="28"/>
  <c r="D1450" i="28"/>
  <c r="D1451" i="28"/>
  <c r="D1452" i="28"/>
  <c r="D1453" i="28"/>
  <c r="D1454" i="28"/>
  <c r="D1455" i="28"/>
  <c r="D1456" i="28"/>
  <c r="D1457" i="28"/>
  <c r="D1458" i="28"/>
  <c r="D1459" i="28"/>
  <c r="D1460" i="28"/>
  <c r="D1461" i="28"/>
  <c r="D1462" i="28"/>
  <c r="D1463" i="28"/>
  <c r="D1464" i="28"/>
  <c r="D1465" i="28"/>
  <c r="D1466" i="28"/>
  <c r="D1467" i="28"/>
  <c r="D1468" i="28"/>
  <c r="D1469" i="28"/>
  <c r="D1470" i="28"/>
  <c r="D1471" i="28"/>
  <c r="D1472" i="28"/>
  <c r="D1473" i="28"/>
  <c r="D1474" i="28"/>
  <c r="D1475" i="28"/>
  <c r="D1476" i="28"/>
  <c r="D1477" i="28"/>
  <c r="D1478" i="28"/>
  <c r="D1479" i="28"/>
  <c r="D1480" i="28"/>
  <c r="D1481" i="28"/>
  <c r="D1482" i="28"/>
  <c r="D1483" i="28"/>
  <c r="D1484" i="28"/>
  <c r="D1485" i="28"/>
  <c r="D1486" i="28"/>
  <c r="D1487" i="28"/>
  <c r="D1488" i="28"/>
  <c r="D1489" i="28"/>
  <c r="D1490" i="28"/>
  <c r="D1491" i="28"/>
  <c r="D1492" i="28"/>
  <c r="D1493" i="28"/>
  <c r="D1494" i="28"/>
  <c r="D1495" i="28"/>
  <c r="D1496" i="28"/>
  <c r="D1497" i="28"/>
  <c r="D1498" i="28"/>
  <c r="D1499" i="28"/>
  <c r="D1500" i="28"/>
  <c r="D1501" i="28"/>
  <c r="D1502" i="28"/>
  <c r="D1503" i="28"/>
  <c r="D1504" i="28"/>
  <c r="D1505" i="28"/>
  <c r="D1506" i="28"/>
  <c r="D1507" i="28"/>
  <c r="D1508" i="28"/>
  <c r="D1509" i="28"/>
  <c r="D1510" i="28"/>
  <c r="D1511" i="28"/>
  <c r="D1512" i="28"/>
  <c r="D1513" i="28"/>
  <c r="D1514" i="28"/>
  <c r="D1515" i="28"/>
  <c r="D1516" i="28"/>
  <c r="D1517" i="28"/>
  <c r="D1518" i="28"/>
  <c r="D1519" i="28"/>
  <c r="D1520" i="28"/>
  <c r="D1521" i="28"/>
  <c r="D1522" i="28"/>
  <c r="D1523" i="28"/>
  <c r="D1524" i="28"/>
  <c r="D1525" i="28"/>
  <c r="D1526" i="28"/>
  <c r="D1527" i="28"/>
  <c r="D1528" i="28"/>
  <c r="D1529" i="28"/>
  <c r="D1530" i="28"/>
  <c r="D1531" i="28"/>
  <c r="D1532" i="28"/>
  <c r="D1533" i="28"/>
  <c r="D1534" i="28"/>
  <c r="D1535" i="28"/>
  <c r="D1536" i="28"/>
  <c r="D1537" i="28"/>
  <c r="D1538" i="28"/>
  <c r="D1539" i="28"/>
  <c r="D1540" i="28"/>
  <c r="D1541" i="28"/>
  <c r="D1542" i="28"/>
  <c r="D1543" i="28"/>
  <c r="D1544" i="28"/>
  <c r="D1545" i="28"/>
  <c r="D1546" i="28"/>
  <c r="D1547" i="28"/>
  <c r="D1548" i="28"/>
  <c r="D1549" i="28"/>
  <c r="D1550" i="28"/>
  <c r="D1551" i="28"/>
  <c r="D1552" i="28"/>
  <c r="D1553" i="28"/>
  <c r="D1554" i="28"/>
  <c r="D1555" i="28"/>
  <c r="D1556" i="28"/>
  <c r="D1557" i="28"/>
  <c r="D1558" i="28"/>
  <c r="D1559" i="28"/>
  <c r="D1560" i="28"/>
  <c r="D1561" i="28"/>
  <c r="D1562" i="28"/>
  <c r="D1563" i="28"/>
  <c r="D1564" i="28"/>
  <c r="D1565" i="28"/>
  <c r="D1566" i="28"/>
  <c r="D1567" i="28"/>
  <c r="D1568" i="28"/>
  <c r="D1569" i="28"/>
  <c r="D1570" i="28"/>
  <c r="D1571" i="28"/>
  <c r="D1572" i="28"/>
  <c r="D1573" i="28"/>
  <c r="D1574" i="28"/>
  <c r="D1575" i="28"/>
  <c r="D1576" i="28"/>
  <c r="D1577" i="28"/>
  <c r="D1578" i="28"/>
  <c r="D1579" i="28"/>
  <c r="D1580" i="28"/>
  <c r="D1581" i="28"/>
  <c r="D1582" i="28"/>
  <c r="D1583" i="28"/>
  <c r="D1584" i="28"/>
  <c r="D1585" i="28"/>
  <c r="D1586" i="28"/>
  <c r="D1587" i="28"/>
  <c r="D1588" i="28"/>
  <c r="D1589" i="28"/>
  <c r="D1590" i="28"/>
  <c r="D1591" i="28"/>
  <c r="D1592" i="28"/>
  <c r="D1593" i="28"/>
  <c r="D1594" i="28"/>
  <c r="D1595" i="28"/>
  <c r="D1596" i="28"/>
  <c r="D1597" i="28"/>
  <c r="D1598" i="28"/>
  <c r="D1599" i="28"/>
  <c r="D1600" i="28"/>
  <c r="D1601" i="28"/>
  <c r="D1602" i="28"/>
  <c r="D1603" i="28"/>
  <c r="D1604" i="28"/>
  <c r="D1605" i="28"/>
  <c r="D1606" i="28"/>
  <c r="D1607" i="28"/>
  <c r="D1608" i="28"/>
  <c r="D1609" i="28"/>
  <c r="D1610" i="28"/>
  <c r="D1611" i="28"/>
  <c r="D1612" i="28"/>
  <c r="D1613" i="28"/>
  <c r="D1614" i="28"/>
  <c r="D1615" i="28"/>
  <c r="D1616" i="28"/>
  <c r="D1617" i="28"/>
  <c r="D1618" i="28"/>
  <c r="D1619" i="28"/>
  <c r="D1620" i="28"/>
  <c r="D1621" i="28"/>
  <c r="D1622" i="28"/>
  <c r="D1623" i="28"/>
  <c r="D1624" i="28"/>
  <c r="D1625" i="28"/>
  <c r="D1626" i="28"/>
  <c r="D1627" i="28"/>
  <c r="D1628" i="28"/>
  <c r="D1629" i="28"/>
  <c r="D1630" i="28"/>
  <c r="D1631" i="28"/>
  <c r="D1632" i="28"/>
  <c r="D1633" i="28"/>
  <c r="D1634" i="28"/>
  <c r="D1635" i="28"/>
  <c r="D1636" i="28"/>
  <c r="D1637" i="28"/>
  <c r="D1638" i="28"/>
  <c r="D1639" i="28"/>
  <c r="D1640" i="28"/>
  <c r="D1641" i="28"/>
  <c r="D1642" i="28"/>
  <c r="D1643" i="28"/>
  <c r="D1644" i="28"/>
  <c r="D1645" i="28"/>
  <c r="D1646" i="28"/>
  <c r="D1647" i="28"/>
  <c r="D1648" i="28"/>
  <c r="D1649" i="28"/>
  <c r="D1650" i="28"/>
  <c r="D1651" i="28"/>
  <c r="D1652" i="28"/>
  <c r="D1653" i="28"/>
  <c r="D1654" i="28"/>
  <c r="D1655" i="28"/>
  <c r="D1656" i="28"/>
  <c r="D1657" i="28"/>
  <c r="D1658" i="28"/>
  <c r="D1659" i="28"/>
  <c r="D1660" i="28"/>
  <c r="D1661" i="28"/>
  <c r="D1662" i="28"/>
  <c r="D1663" i="28"/>
  <c r="D1664" i="28"/>
  <c r="D1665" i="28"/>
  <c r="D1666" i="28"/>
  <c r="D1667" i="28"/>
  <c r="D1668" i="28"/>
  <c r="D1669" i="28"/>
  <c r="D1670" i="28"/>
  <c r="D1671" i="28"/>
  <c r="D1672" i="28"/>
  <c r="D1673" i="28"/>
  <c r="D1674" i="28"/>
  <c r="D1675" i="28"/>
  <c r="D1676" i="28"/>
  <c r="D1677" i="28"/>
  <c r="D1678" i="28"/>
  <c r="D1679" i="28"/>
  <c r="D1680" i="28"/>
  <c r="D1681" i="28"/>
  <c r="D1682" i="28"/>
  <c r="D1683" i="28"/>
  <c r="D1684" i="28"/>
  <c r="D1685" i="28"/>
  <c r="D1686" i="28"/>
  <c r="D1687" i="28"/>
  <c r="D1688" i="28"/>
  <c r="D1689" i="28"/>
  <c r="D1690" i="28"/>
  <c r="D1691" i="28"/>
  <c r="D1692" i="28"/>
  <c r="D1693" i="28"/>
  <c r="D1694" i="28"/>
  <c r="D1695" i="28"/>
  <c r="D1696" i="28"/>
  <c r="D1697" i="28"/>
  <c r="D1698" i="28"/>
  <c r="D1699" i="28"/>
  <c r="D1700" i="28"/>
  <c r="D1701" i="28"/>
  <c r="D1702" i="28"/>
  <c r="D1703" i="28"/>
  <c r="D1704" i="28"/>
  <c r="D1705" i="28"/>
  <c r="D1706" i="28"/>
  <c r="D1707" i="28"/>
  <c r="D1708" i="28"/>
  <c r="D1709" i="28"/>
  <c r="D1710" i="28"/>
  <c r="D1711" i="28"/>
  <c r="D1712" i="28"/>
  <c r="D1713" i="28"/>
  <c r="D1714" i="28"/>
  <c r="D1715" i="28"/>
  <c r="D1716" i="28"/>
  <c r="D1717" i="28"/>
  <c r="D1718" i="28"/>
  <c r="D1719" i="28"/>
  <c r="D1720" i="28"/>
  <c r="D1721" i="28"/>
  <c r="D1722" i="28"/>
  <c r="D1723" i="28"/>
  <c r="D1724" i="28"/>
  <c r="D1725" i="28"/>
  <c r="D1726" i="28"/>
  <c r="D1727" i="28"/>
  <c r="D1728" i="28"/>
  <c r="D1729" i="28"/>
  <c r="D1730" i="28"/>
  <c r="D1731" i="28"/>
  <c r="D1732" i="28"/>
  <c r="D1733" i="28"/>
  <c r="D1734" i="28"/>
  <c r="D1735" i="28"/>
  <c r="D1736" i="28"/>
  <c r="D1737" i="28"/>
  <c r="D1738" i="28"/>
  <c r="D1739" i="28"/>
  <c r="D1740" i="28"/>
  <c r="D1741" i="28"/>
  <c r="D1742" i="28"/>
  <c r="D1743" i="28"/>
  <c r="D1744" i="28"/>
  <c r="D1745" i="28"/>
  <c r="D1746" i="28"/>
  <c r="D1747" i="28"/>
  <c r="D1748" i="28"/>
  <c r="D1749" i="28"/>
  <c r="D1750" i="28"/>
  <c r="D1751" i="28"/>
  <c r="D1752" i="28"/>
  <c r="D1753" i="28"/>
  <c r="D1754" i="28"/>
  <c r="D1755" i="28"/>
  <c r="D1756" i="28"/>
  <c r="D1757" i="28"/>
  <c r="D1758" i="28"/>
  <c r="D1759" i="28"/>
  <c r="D1760" i="28"/>
  <c r="D1761" i="28"/>
  <c r="D1762" i="28"/>
  <c r="D1763" i="28"/>
  <c r="D1764" i="28"/>
  <c r="D1765" i="28"/>
  <c r="D1766" i="28"/>
  <c r="D1767" i="28"/>
  <c r="D1768" i="28"/>
  <c r="D1769" i="28"/>
  <c r="D1770" i="28"/>
  <c r="D1771" i="28"/>
  <c r="D1772" i="28"/>
  <c r="D1773" i="28"/>
  <c r="D1774" i="28"/>
  <c r="D1775" i="28"/>
  <c r="D1776" i="28"/>
  <c r="D1777" i="28"/>
  <c r="D1778" i="28"/>
  <c r="D1779" i="28"/>
  <c r="D1780" i="28"/>
  <c r="D1781" i="28"/>
  <c r="D1782" i="28"/>
  <c r="D1783" i="28"/>
  <c r="D1784" i="28"/>
  <c r="D1785" i="28"/>
  <c r="D1786" i="28"/>
  <c r="D1787" i="28"/>
  <c r="D1788" i="28"/>
  <c r="D1789" i="28"/>
  <c r="D1790" i="28"/>
  <c r="D1791" i="28"/>
  <c r="D1792" i="28"/>
  <c r="D1793" i="28"/>
  <c r="D1794" i="28"/>
  <c r="D1795" i="28"/>
  <c r="D1796" i="28"/>
  <c r="D1797" i="28"/>
  <c r="D1798" i="28"/>
  <c r="D1799" i="28"/>
  <c r="D1800" i="28"/>
  <c r="D1801" i="28"/>
  <c r="D1802" i="28"/>
  <c r="D1803" i="28"/>
  <c r="D1804" i="28"/>
  <c r="D1805" i="28"/>
  <c r="D1806" i="28"/>
  <c r="D1807" i="28"/>
  <c r="D1808" i="28"/>
  <c r="D1809" i="28"/>
  <c r="D1810" i="28"/>
  <c r="D1811" i="28"/>
  <c r="D1812" i="28"/>
  <c r="D1813" i="28"/>
  <c r="D1814" i="28"/>
  <c r="D1815" i="28"/>
  <c r="D1816" i="28"/>
  <c r="D1817" i="28"/>
  <c r="D1818" i="28"/>
  <c r="D1819" i="28"/>
  <c r="D1820" i="28"/>
  <c r="D1821" i="28"/>
  <c r="D1822" i="28"/>
  <c r="D1823" i="28"/>
  <c r="D1824" i="28"/>
  <c r="D1825" i="28"/>
  <c r="D1826" i="28"/>
  <c r="D1827" i="28"/>
  <c r="D1828" i="28"/>
  <c r="D1829" i="28"/>
  <c r="D1830" i="28"/>
  <c r="D1831" i="28"/>
  <c r="D1832" i="28"/>
  <c r="D1833" i="28"/>
  <c r="D1834" i="28"/>
  <c r="D1835" i="28"/>
  <c r="D1836" i="28"/>
  <c r="D1837" i="28"/>
  <c r="D1838" i="28"/>
  <c r="D1839" i="28"/>
  <c r="D1840" i="28"/>
  <c r="D1841" i="28"/>
  <c r="D1842" i="28"/>
  <c r="D1843" i="28"/>
  <c r="D1844" i="28"/>
  <c r="D1845" i="28"/>
  <c r="D1846" i="28"/>
  <c r="D1847" i="28"/>
  <c r="D1848" i="28"/>
  <c r="D1849" i="28"/>
  <c r="D1850" i="28"/>
  <c r="D1851" i="28"/>
  <c r="D1852" i="28"/>
  <c r="D1853" i="28"/>
  <c r="D1854" i="28"/>
  <c r="D1855" i="28"/>
  <c r="D1856" i="28"/>
  <c r="D1857" i="28"/>
  <c r="D1858" i="28"/>
  <c r="D1859" i="28"/>
  <c r="D1860" i="28"/>
  <c r="D1861" i="28"/>
  <c r="D1862" i="28"/>
  <c r="D1863" i="28"/>
  <c r="D1864" i="28"/>
  <c r="D1865" i="28"/>
  <c r="D1866" i="28"/>
  <c r="D1867" i="28"/>
  <c r="D1868" i="28"/>
  <c r="D1869" i="28"/>
  <c r="D1870" i="28"/>
  <c r="D1871" i="28"/>
  <c r="D1872" i="28"/>
  <c r="D1873" i="28"/>
  <c r="D1874" i="28"/>
  <c r="D1875" i="28"/>
  <c r="D1876" i="28"/>
  <c r="D1877" i="28"/>
  <c r="D1878" i="28"/>
  <c r="D1879" i="28"/>
  <c r="D1880" i="28"/>
  <c r="D1881" i="28"/>
  <c r="D1882" i="28"/>
  <c r="D1883" i="28"/>
  <c r="D1884" i="28"/>
  <c r="D1885" i="28"/>
  <c r="D1886" i="28"/>
  <c r="D1887" i="28"/>
  <c r="D1888" i="28"/>
  <c r="D1889" i="28"/>
  <c r="D1890" i="28"/>
  <c r="D1891" i="28"/>
  <c r="D1892" i="28"/>
  <c r="D1893" i="28"/>
  <c r="D1894" i="28"/>
  <c r="D1895" i="28"/>
  <c r="D1896" i="28"/>
  <c r="D1897" i="28"/>
  <c r="D1898" i="28"/>
  <c r="D1899" i="28"/>
  <c r="D1900" i="28"/>
  <c r="D1901" i="28"/>
  <c r="D1902" i="28"/>
  <c r="D1903" i="28"/>
  <c r="D1904" i="28"/>
  <c r="D1905" i="28"/>
  <c r="D1906" i="28"/>
  <c r="D1907" i="28"/>
  <c r="D1908" i="28"/>
  <c r="D1909" i="28"/>
  <c r="D1910" i="28"/>
  <c r="D1911" i="28"/>
  <c r="D1912" i="28"/>
  <c r="D1913" i="28"/>
  <c r="D1914" i="28"/>
  <c r="D1915" i="28"/>
  <c r="D1916" i="28"/>
  <c r="D1917" i="28"/>
  <c r="D1918" i="28"/>
  <c r="D1919" i="28"/>
  <c r="D1920" i="28"/>
  <c r="D1921" i="28"/>
  <c r="D1922" i="28"/>
  <c r="D1923" i="28"/>
  <c r="D1924" i="28"/>
  <c r="D1925" i="28"/>
  <c r="D1926" i="28"/>
  <c r="D1927" i="28"/>
  <c r="D1928" i="28"/>
  <c r="D1929" i="28"/>
  <c r="D1930" i="28"/>
  <c r="D1931" i="28"/>
  <c r="D1932" i="28"/>
  <c r="D1933" i="28"/>
  <c r="D1934" i="28"/>
  <c r="D1935" i="28"/>
  <c r="D1936" i="28"/>
  <c r="D1937" i="28"/>
  <c r="D1938" i="28"/>
  <c r="D1939" i="28"/>
  <c r="D1940" i="28"/>
  <c r="D1941" i="28"/>
  <c r="D1942" i="28"/>
  <c r="D1943" i="28"/>
  <c r="D1944" i="28"/>
  <c r="D1945" i="28"/>
  <c r="D1946" i="28"/>
  <c r="D1947" i="28"/>
  <c r="D1948" i="28"/>
  <c r="D1949" i="28"/>
  <c r="D1950" i="28"/>
  <c r="D1951" i="28"/>
  <c r="D1952" i="28"/>
  <c r="D1953" i="28"/>
  <c r="D1954" i="28"/>
  <c r="D1955" i="28"/>
  <c r="D1956" i="28"/>
  <c r="D1957" i="28"/>
  <c r="D1958" i="28"/>
  <c r="D1959" i="28"/>
  <c r="D1960" i="28"/>
  <c r="D1961" i="28"/>
  <c r="D1962" i="28"/>
  <c r="D1963" i="28"/>
  <c r="D1964" i="28"/>
  <c r="D1965" i="28"/>
  <c r="D1966" i="28"/>
  <c r="D1967" i="28"/>
  <c r="D1968" i="28"/>
  <c r="D1969" i="28"/>
  <c r="D1970" i="28"/>
  <c r="D1971" i="28"/>
  <c r="D1972" i="28"/>
  <c r="D1973" i="28"/>
  <c r="D1974" i="28"/>
  <c r="D1975" i="28"/>
  <c r="D1976" i="28"/>
  <c r="D1977" i="28"/>
  <c r="D1978" i="28"/>
  <c r="D1979" i="28"/>
  <c r="D1980" i="28"/>
  <c r="D1981" i="28"/>
  <c r="D1982" i="28"/>
  <c r="D1983" i="28"/>
  <c r="D1984" i="28"/>
  <c r="D1985" i="28"/>
  <c r="D1986" i="28"/>
  <c r="D1987" i="28"/>
  <c r="D1988" i="28"/>
  <c r="D1989" i="28"/>
  <c r="D1990" i="28"/>
  <c r="D1991" i="28"/>
  <c r="D1992" i="28"/>
  <c r="D1993" i="28"/>
  <c r="D1994" i="28"/>
  <c r="D1995" i="28"/>
  <c r="D1996" i="28"/>
  <c r="D1997" i="28"/>
  <c r="D1998" i="28"/>
  <c r="D1999" i="28"/>
  <c r="D2000" i="28"/>
  <c r="D2001" i="28"/>
  <c r="D2002" i="28"/>
  <c r="D2003" i="28"/>
  <c r="D2004" i="28"/>
  <c r="D2005" i="28"/>
  <c r="D2006" i="28"/>
  <c r="D2007" i="28"/>
  <c r="D2008" i="28"/>
  <c r="D2009" i="28"/>
  <c r="D2010" i="28"/>
  <c r="D2011" i="28"/>
  <c r="D2012" i="28"/>
  <c r="D2013" i="28"/>
  <c r="D2014" i="28"/>
  <c r="D2015" i="28"/>
  <c r="D2016" i="28"/>
  <c r="D2017" i="28"/>
  <c r="D2018" i="28"/>
  <c r="D2019" i="28"/>
  <c r="D2020" i="28"/>
  <c r="D2021" i="28"/>
  <c r="D2022" i="28"/>
  <c r="D2023" i="28"/>
  <c r="D2024" i="28"/>
  <c r="D2025" i="28"/>
  <c r="D2026" i="28"/>
  <c r="D2027" i="28"/>
  <c r="D2028" i="28"/>
  <c r="D2029" i="28"/>
  <c r="D2030" i="28"/>
  <c r="D2031" i="28"/>
  <c r="D2032" i="28"/>
  <c r="D2033" i="28"/>
  <c r="D2034" i="28"/>
  <c r="D2035" i="28"/>
  <c r="D2036" i="28"/>
  <c r="D2037" i="28"/>
  <c r="D2038" i="28"/>
  <c r="D2039" i="28"/>
  <c r="D2040" i="28"/>
  <c r="D2041" i="28"/>
  <c r="D2042" i="28"/>
  <c r="D2043" i="28"/>
  <c r="D2044" i="28"/>
  <c r="D2045" i="28"/>
  <c r="D2046" i="28"/>
  <c r="D2047" i="28"/>
  <c r="D2048" i="28"/>
  <c r="D2049" i="28"/>
  <c r="D2050" i="28"/>
  <c r="D2051" i="28"/>
  <c r="D2052" i="28"/>
  <c r="D2053" i="28"/>
  <c r="D2054" i="28"/>
  <c r="D2055" i="28"/>
  <c r="D2056" i="28"/>
  <c r="D2057" i="28"/>
  <c r="D2058" i="28"/>
  <c r="D2059" i="28"/>
  <c r="D2060" i="28"/>
  <c r="D2061" i="28"/>
  <c r="D2062" i="28"/>
  <c r="D2063" i="28"/>
  <c r="D2064" i="28"/>
  <c r="D2065" i="28"/>
  <c r="D2066" i="28"/>
  <c r="D2067" i="28"/>
  <c r="D2068" i="28"/>
  <c r="D2069" i="28"/>
  <c r="D2070" i="28"/>
  <c r="D2071" i="28"/>
  <c r="D2072" i="28"/>
  <c r="D2073" i="28"/>
  <c r="D2074" i="28"/>
  <c r="D2075" i="28"/>
  <c r="D2076" i="28"/>
  <c r="D2077" i="28"/>
  <c r="D2078" i="28"/>
  <c r="D2079" i="28"/>
  <c r="D2080" i="28"/>
  <c r="D2081" i="28"/>
  <c r="D2082" i="28"/>
  <c r="D2083" i="28"/>
  <c r="D2084" i="28"/>
  <c r="D2085" i="28"/>
  <c r="D2086" i="28"/>
  <c r="D2087" i="28"/>
  <c r="D2088" i="28"/>
  <c r="D2089" i="28"/>
  <c r="D2090" i="28"/>
  <c r="D2091" i="28"/>
  <c r="D2092" i="28"/>
  <c r="D2093" i="28"/>
  <c r="D2094" i="28"/>
  <c r="D2095" i="28"/>
  <c r="D2096" i="28"/>
  <c r="D2097" i="28"/>
  <c r="D2098" i="28"/>
  <c r="D2099" i="28"/>
  <c r="D2100" i="28"/>
  <c r="D2101" i="28"/>
  <c r="D2102" i="28"/>
  <c r="D2103" i="28"/>
  <c r="D2104" i="28"/>
  <c r="D2105" i="28"/>
  <c r="D2106" i="28"/>
  <c r="D2107" i="28"/>
  <c r="D2108" i="28"/>
  <c r="D2109" i="28"/>
  <c r="D2110" i="28"/>
  <c r="D2111" i="28"/>
  <c r="D2112" i="28"/>
  <c r="D2113" i="28"/>
  <c r="D2114" i="28"/>
  <c r="D2115" i="28"/>
  <c r="D2116" i="28"/>
  <c r="D2117" i="28"/>
  <c r="D2118" i="28"/>
  <c r="D2119" i="28"/>
  <c r="D2120" i="28"/>
  <c r="D2121" i="28"/>
  <c r="D2122" i="28"/>
  <c r="D2123" i="28"/>
  <c r="D2124" i="28"/>
  <c r="D2125" i="28"/>
  <c r="D2126" i="28"/>
  <c r="D2127" i="28"/>
  <c r="D2128" i="28"/>
  <c r="D2129" i="28"/>
  <c r="D2130" i="28"/>
  <c r="D2131" i="28"/>
  <c r="D2132" i="28"/>
  <c r="D2133" i="28"/>
  <c r="D2134" i="28"/>
  <c r="D2135" i="28"/>
  <c r="D2136" i="28"/>
  <c r="D2137" i="28"/>
  <c r="D2138" i="28"/>
  <c r="D2139" i="28"/>
  <c r="D2140" i="28"/>
  <c r="D2141" i="28"/>
  <c r="D2142" i="28"/>
  <c r="D2143" i="28"/>
  <c r="D2144" i="28"/>
  <c r="D2145" i="28"/>
  <c r="D2146" i="28"/>
  <c r="D2147" i="28"/>
  <c r="D2148" i="28"/>
  <c r="D2149" i="28"/>
  <c r="D2150" i="28"/>
  <c r="D2151" i="28"/>
  <c r="D2152" i="28"/>
  <c r="D2153" i="28"/>
  <c r="D2154" i="28"/>
  <c r="D2155" i="28"/>
  <c r="D2156" i="28"/>
  <c r="C2" i="28"/>
  <c r="C3" i="28"/>
  <c r="C4" i="28"/>
  <c r="C5" i="28"/>
  <c r="C6" i="28"/>
  <c r="C7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/>
  <c r="C25" i="28"/>
  <c r="C26" i="28"/>
  <c r="C27" i="28"/>
  <c r="C28" i="28"/>
  <c r="C29" i="28"/>
  <c r="C30" i="28"/>
  <c r="C31" i="28"/>
  <c r="C32" i="28"/>
  <c r="C33" i="28"/>
  <c r="C34" i="28"/>
  <c r="C35" i="28"/>
  <c r="C36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C49" i="28"/>
  <c r="C50" i="28"/>
  <c r="C51" i="28"/>
  <c r="C52" i="28"/>
  <c r="C53" i="28"/>
  <c r="C54" i="28"/>
  <c r="C55" i="28"/>
  <c r="C56" i="28"/>
  <c r="C57" i="28"/>
  <c r="C58" i="28"/>
  <c r="C59" i="28"/>
  <c r="C60" i="28"/>
  <c r="C61" i="28"/>
  <c r="C62" i="28"/>
  <c r="C63" i="28"/>
  <c r="C64" i="28"/>
  <c r="C65" i="28"/>
  <c r="C66" i="28"/>
  <c r="C67" i="28"/>
  <c r="C68" i="28"/>
  <c r="C69" i="28"/>
  <c r="C70" i="28"/>
  <c r="C71" i="28"/>
  <c r="C72" i="28"/>
  <c r="C73" i="28"/>
  <c r="C74" i="28"/>
  <c r="C75" i="28"/>
  <c r="C76" i="28"/>
  <c r="C77" i="28"/>
  <c r="C78" i="28"/>
  <c r="C79" i="28"/>
  <c r="C80" i="28"/>
  <c r="C81" i="28"/>
  <c r="C82" i="28"/>
  <c r="C83" i="28"/>
  <c r="C84" i="28"/>
  <c r="C85" i="28"/>
  <c r="C86" i="28"/>
  <c r="C87" i="28"/>
  <c r="C88" i="28"/>
  <c r="C89" i="28"/>
  <c r="C90" i="28"/>
  <c r="C91" i="28"/>
  <c r="C92" i="28"/>
  <c r="C93" i="28"/>
  <c r="C94" i="28"/>
  <c r="C95" i="28"/>
  <c r="C96" i="28"/>
  <c r="C97" i="28"/>
  <c r="C98" i="28"/>
  <c r="C99" i="28"/>
  <c r="C100" i="28"/>
  <c r="C101" i="28"/>
  <c r="C102" i="28"/>
  <c r="C103" i="28"/>
  <c r="C104" i="28"/>
  <c r="C105" i="28"/>
  <c r="C106" i="28"/>
  <c r="C107" i="28"/>
  <c r="C108" i="28"/>
  <c r="C109" i="28"/>
  <c r="C110" i="28"/>
  <c r="C111" i="28"/>
  <c r="C112" i="28"/>
  <c r="C113" i="28"/>
  <c r="C114" i="28"/>
  <c r="C115" i="28"/>
  <c r="C116" i="28"/>
  <c r="C117" i="28"/>
  <c r="C118" i="28"/>
  <c r="C119" i="28"/>
  <c r="C120" i="28"/>
  <c r="C121" i="28"/>
  <c r="C122" i="28"/>
  <c r="C123" i="28"/>
  <c r="C124" i="28"/>
  <c r="C125" i="28"/>
  <c r="C126" i="28"/>
  <c r="C127" i="28"/>
  <c r="C128" i="28"/>
  <c r="C129" i="28"/>
  <c r="C130" i="28"/>
  <c r="C131" i="28"/>
  <c r="C132" i="28"/>
  <c r="C133" i="28"/>
  <c r="C134" i="28"/>
  <c r="C135" i="28"/>
  <c r="C136" i="28"/>
  <c r="C137" i="28"/>
  <c r="C138" i="28"/>
  <c r="C139" i="28"/>
  <c r="C140" i="28"/>
  <c r="C141" i="28"/>
  <c r="C142" i="28"/>
  <c r="C143" i="28"/>
  <c r="C144" i="28"/>
  <c r="C145" i="28"/>
  <c r="C146" i="28"/>
  <c r="C147" i="28"/>
  <c r="C148" i="28"/>
  <c r="C149" i="28"/>
  <c r="C150" i="28"/>
  <c r="C151" i="28"/>
  <c r="C152" i="28"/>
  <c r="C153" i="28"/>
  <c r="C154" i="28"/>
  <c r="C155" i="28"/>
  <c r="C156" i="28"/>
  <c r="C157" i="28"/>
  <c r="C158" i="28"/>
  <c r="C159" i="28"/>
  <c r="C160" i="28"/>
  <c r="C161" i="28"/>
  <c r="C162" i="28"/>
  <c r="C163" i="28"/>
  <c r="C164" i="28"/>
  <c r="C165" i="28"/>
  <c r="C166" i="28"/>
  <c r="C167" i="28"/>
  <c r="C168" i="28"/>
  <c r="C169" i="28"/>
  <c r="C170" i="28"/>
  <c r="C171" i="28"/>
  <c r="C172" i="28"/>
  <c r="C173" i="28"/>
  <c r="C174" i="28"/>
  <c r="C175" i="28"/>
  <c r="C176" i="28"/>
  <c r="C177" i="28"/>
  <c r="C178" i="28"/>
  <c r="C179" i="28"/>
  <c r="C180" i="28"/>
  <c r="C181" i="28"/>
  <c r="C182" i="28"/>
  <c r="C183" i="28"/>
  <c r="C184" i="28"/>
  <c r="C185" i="28"/>
  <c r="C186" i="28"/>
  <c r="C187" i="28"/>
  <c r="C188" i="28"/>
  <c r="C189" i="28"/>
  <c r="C190" i="28"/>
  <c r="C191" i="28"/>
  <c r="C192" i="28"/>
  <c r="C193" i="28"/>
  <c r="C194" i="28"/>
  <c r="C195" i="28"/>
  <c r="C196" i="28"/>
  <c r="C197" i="28"/>
  <c r="C198" i="28"/>
  <c r="C199" i="28"/>
  <c r="C200" i="28"/>
  <c r="C201" i="28"/>
  <c r="C202" i="28"/>
  <c r="C203" i="28"/>
  <c r="C204" i="28"/>
  <c r="C205" i="28"/>
  <c r="C206" i="28"/>
  <c r="C207" i="28"/>
  <c r="C208" i="28"/>
  <c r="C209" i="28"/>
  <c r="C210" i="28"/>
  <c r="C211" i="28"/>
  <c r="C212" i="28"/>
  <c r="C213" i="28"/>
  <c r="C214" i="28"/>
  <c r="C215" i="28"/>
  <c r="C216" i="28"/>
  <c r="C217" i="28"/>
  <c r="C218" i="28"/>
  <c r="C219" i="28"/>
  <c r="C220" i="28"/>
  <c r="C221" i="28"/>
  <c r="C222" i="28"/>
  <c r="C223" i="28"/>
  <c r="C224" i="28"/>
  <c r="C225" i="28"/>
  <c r="C226" i="28"/>
  <c r="C227" i="28"/>
  <c r="C228" i="28"/>
  <c r="C229" i="28"/>
  <c r="C230" i="28"/>
  <c r="C231" i="28"/>
  <c r="C232" i="28"/>
  <c r="C233" i="28"/>
  <c r="C234" i="28"/>
  <c r="C235" i="28"/>
  <c r="C236" i="28"/>
  <c r="C237" i="28"/>
  <c r="C238" i="28"/>
  <c r="C239" i="28"/>
  <c r="C240" i="28"/>
  <c r="C241" i="28"/>
  <c r="C242" i="28"/>
  <c r="C243" i="28"/>
  <c r="C244" i="28"/>
  <c r="C245" i="28"/>
  <c r="C246" i="28"/>
  <c r="C247" i="28"/>
  <c r="C248" i="28"/>
  <c r="C249" i="28"/>
  <c r="C250" i="28"/>
  <c r="C251" i="28"/>
  <c r="C252" i="28"/>
  <c r="C253" i="28"/>
  <c r="C254" i="28"/>
  <c r="C255" i="28"/>
  <c r="C256" i="28"/>
  <c r="C257" i="28"/>
  <c r="C258" i="28"/>
  <c r="C259" i="28"/>
  <c r="C260" i="28"/>
  <c r="C261" i="28"/>
  <c r="C262" i="28"/>
  <c r="C263" i="28"/>
  <c r="C264" i="28"/>
  <c r="C265" i="28"/>
  <c r="C266" i="28"/>
  <c r="C267" i="28"/>
  <c r="C268" i="28"/>
  <c r="C269" i="28"/>
  <c r="C270" i="28"/>
  <c r="C271" i="28"/>
  <c r="C272" i="28"/>
  <c r="C273" i="28"/>
  <c r="C274" i="28"/>
  <c r="C275" i="28"/>
  <c r="C276" i="28"/>
  <c r="C277" i="28"/>
  <c r="C278" i="28"/>
  <c r="C279" i="28"/>
  <c r="C280" i="28"/>
  <c r="C281" i="28"/>
  <c r="C282" i="28"/>
  <c r="C283" i="28"/>
  <c r="C284" i="28"/>
  <c r="C285" i="28"/>
  <c r="C286" i="28"/>
  <c r="C287" i="28"/>
  <c r="C288" i="28"/>
  <c r="C289" i="28"/>
  <c r="C290" i="28"/>
  <c r="C291" i="28"/>
  <c r="C292" i="28"/>
  <c r="C293" i="28"/>
  <c r="C294" i="28"/>
  <c r="C295" i="28"/>
  <c r="C296" i="28"/>
  <c r="C297" i="28"/>
  <c r="C298" i="28"/>
  <c r="C299" i="28"/>
  <c r="C300" i="28"/>
  <c r="C301" i="28"/>
  <c r="C302" i="28"/>
  <c r="C303" i="28"/>
  <c r="C304" i="28"/>
  <c r="C305" i="28"/>
  <c r="C306" i="28"/>
  <c r="C307" i="28"/>
  <c r="C308" i="28"/>
  <c r="C309" i="28"/>
  <c r="C310" i="28"/>
  <c r="C311" i="28"/>
  <c r="C312" i="28"/>
  <c r="C313" i="28"/>
  <c r="C314" i="28"/>
  <c r="C315" i="28"/>
  <c r="C316" i="28"/>
  <c r="C317" i="28"/>
  <c r="C318" i="28"/>
  <c r="C319" i="28"/>
  <c r="C320" i="28"/>
  <c r="C321" i="28"/>
  <c r="C322" i="28"/>
  <c r="C323" i="28"/>
  <c r="C324" i="28"/>
  <c r="C325" i="28"/>
  <c r="C326" i="28"/>
  <c r="C327" i="28"/>
  <c r="C328" i="28"/>
  <c r="C329" i="28"/>
  <c r="C330" i="28"/>
  <c r="C331" i="28"/>
  <c r="C332" i="28"/>
  <c r="C333" i="28"/>
  <c r="C334" i="28"/>
  <c r="C335" i="28"/>
  <c r="C336" i="28"/>
  <c r="C337" i="28"/>
  <c r="C338" i="28"/>
  <c r="C339" i="28"/>
  <c r="C340" i="28"/>
  <c r="C341" i="28"/>
  <c r="C342" i="28"/>
  <c r="C343" i="28"/>
  <c r="C344" i="28"/>
  <c r="C345" i="28"/>
  <c r="C346" i="28"/>
  <c r="C347" i="28"/>
  <c r="C348" i="28"/>
  <c r="C349" i="28"/>
  <c r="C350" i="28"/>
  <c r="C351" i="28"/>
  <c r="C352" i="28"/>
  <c r="C353" i="28"/>
  <c r="C354" i="28"/>
  <c r="C355" i="28"/>
  <c r="C356" i="28"/>
  <c r="C357" i="28"/>
  <c r="C358" i="28"/>
  <c r="C359" i="28"/>
  <c r="C360" i="28"/>
  <c r="C361" i="28"/>
  <c r="C362" i="28"/>
  <c r="C363" i="28"/>
  <c r="C364" i="28"/>
  <c r="C365" i="28"/>
  <c r="C366" i="28"/>
  <c r="C367" i="28"/>
  <c r="C368" i="28"/>
  <c r="C369" i="28"/>
  <c r="C370" i="28"/>
  <c r="C371" i="28"/>
  <c r="C372" i="28"/>
  <c r="C373" i="28"/>
  <c r="C374" i="28"/>
  <c r="C375" i="28"/>
  <c r="C376" i="28"/>
  <c r="C377" i="28"/>
  <c r="C378" i="28"/>
  <c r="C379" i="28"/>
  <c r="C380" i="28"/>
  <c r="C381" i="28"/>
  <c r="C382" i="28"/>
  <c r="C383" i="28"/>
  <c r="C384" i="28"/>
  <c r="C385" i="28"/>
  <c r="C386" i="28"/>
  <c r="C387" i="28"/>
  <c r="C388" i="28"/>
  <c r="C389" i="28"/>
  <c r="C390" i="28"/>
  <c r="C391" i="28"/>
  <c r="C392" i="28"/>
  <c r="C393" i="28"/>
  <c r="C394" i="28"/>
  <c r="C395" i="28"/>
  <c r="C396" i="28"/>
  <c r="C397" i="28"/>
  <c r="C398" i="28"/>
  <c r="C399" i="28"/>
  <c r="C400" i="28"/>
  <c r="C401" i="28"/>
  <c r="C402" i="28"/>
  <c r="C403" i="28"/>
  <c r="C404" i="28"/>
  <c r="C405" i="28"/>
  <c r="C406" i="28"/>
  <c r="C407" i="28"/>
  <c r="C408" i="28"/>
  <c r="C409" i="28"/>
  <c r="C410" i="28"/>
  <c r="C411" i="28"/>
  <c r="C412" i="28"/>
  <c r="C413" i="28"/>
  <c r="C414" i="28"/>
  <c r="C415" i="28"/>
  <c r="C416" i="28"/>
  <c r="C417" i="28"/>
  <c r="C418" i="28"/>
  <c r="C419" i="28"/>
  <c r="C420" i="28"/>
  <c r="C421" i="28"/>
  <c r="C422" i="28"/>
  <c r="C423" i="28"/>
  <c r="C424" i="28"/>
  <c r="C425" i="28"/>
  <c r="C426" i="28"/>
  <c r="C427" i="28"/>
  <c r="C428" i="28"/>
  <c r="C429" i="28"/>
  <c r="C430" i="28"/>
  <c r="C431" i="28"/>
  <c r="C432" i="28"/>
  <c r="C433" i="28"/>
  <c r="C434" i="28"/>
  <c r="C435" i="28"/>
  <c r="C436" i="28"/>
  <c r="C437" i="28"/>
  <c r="C438" i="28"/>
  <c r="C439" i="28"/>
  <c r="C440" i="28"/>
  <c r="C441" i="28"/>
  <c r="C442" i="28"/>
  <c r="C443" i="28"/>
  <c r="C444" i="28"/>
  <c r="C445" i="28"/>
  <c r="C446" i="28"/>
  <c r="C447" i="28"/>
  <c r="C448" i="28"/>
  <c r="C449" i="28"/>
  <c r="C450" i="28"/>
  <c r="C451" i="28"/>
  <c r="C452" i="28"/>
  <c r="C453" i="28"/>
  <c r="C454" i="28"/>
  <c r="C455" i="28"/>
  <c r="C456" i="28"/>
  <c r="C457" i="28"/>
  <c r="C458" i="28"/>
  <c r="C459" i="28"/>
  <c r="C460" i="28"/>
  <c r="C461" i="28"/>
  <c r="C462" i="28"/>
  <c r="C463" i="28"/>
  <c r="C464" i="28"/>
  <c r="C465" i="28"/>
  <c r="C466" i="28"/>
  <c r="C467" i="28"/>
  <c r="C468" i="28"/>
  <c r="C469" i="28"/>
  <c r="C470" i="28"/>
  <c r="C471" i="28"/>
  <c r="C472" i="28"/>
  <c r="C473" i="28"/>
  <c r="C474" i="28"/>
  <c r="C475" i="28"/>
  <c r="C476" i="28"/>
  <c r="C477" i="28"/>
  <c r="C478" i="28"/>
  <c r="C479" i="28"/>
  <c r="C480" i="28"/>
  <c r="C481" i="28"/>
  <c r="C482" i="28"/>
  <c r="C483" i="28"/>
  <c r="C484" i="28"/>
  <c r="C485" i="28"/>
  <c r="C486" i="28"/>
  <c r="C487" i="28"/>
  <c r="C488" i="28"/>
  <c r="C489" i="28"/>
  <c r="C490" i="28"/>
  <c r="C491" i="28"/>
  <c r="C492" i="28"/>
  <c r="C493" i="28"/>
  <c r="C494" i="28"/>
  <c r="C495" i="28"/>
  <c r="C496" i="28"/>
  <c r="C497" i="28"/>
  <c r="C498" i="28"/>
  <c r="C499" i="28"/>
  <c r="C500" i="28"/>
  <c r="C501" i="28"/>
  <c r="C502" i="28"/>
  <c r="C503" i="28"/>
  <c r="C504" i="28"/>
  <c r="C505" i="28"/>
  <c r="C506" i="28"/>
  <c r="C507" i="28"/>
  <c r="C508" i="28"/>
  <c r="C509" i="28"/>
  <c r="C510" i="28"/>
  <c r="C511" i="28"/>
  <c r="C512" i="28"/>
  <c r="C513" i="28"/>
  <c r="C514" i="28"/>
  <c r="C515" i="28"/>
  <c r="C516" i="28"/>
  <c r="C517" i="28"/>
  <c r="C518" i="28"/>
  <c r="C519" i="28"/>
  <c r="C520" i="28"/>
  <c r="C521" i="28"/>
  <c r="C522" i="28"/>
  <c r="C523" i="28"/>
  <c r="C524" i="28"/>
  <c r="C525" i="28"/>
  <c r="C526" i="28"/>
  <c r="C527" i="28"/>
  <c r="C528" i="28"/>
  <c r="C529" i="28"/>
  <c r="C530" i="28"/>
  <c r="C531" i="28"/>
  <c r="C532" i="28"/>
  <c r="C533" i="28"/>
  <c r="C534" i="28"/>
  <c r="C535" i="28"/>
  <c r="C536" i="28"/>
  <c r="C537" i="28"/>
  <c r="C538" i="28"/>
  <c r="C539" i="28"/>
  <c r="C540" i="28"/>
  <c r="C541" i="28"/>
  <c r="C542" i="28"/>
  <c r="C543" i="28"/>
  <c r="C544" i="28"/>
  <c r="C545" i="28"/>
  <c r="C546" i="28"/>
  <c r="C547" i="28"/>
  <c r="C548" i="28"/>
  <c r="C549" i="28"/>
  <c r="C550" i="28"/>
  <c r="C551" i="28"/>
  <c r="C552" i="28"/>
  <c r="C553" i="28"/>
  <c r="C554" i="28"/>
  <c r="C555" i="28"/>
  <c r="C556" i="28"/>
  <c r="C557" i="28"/>
  <c r="C558" i="28"/>
  <c r="C559" i="28"/>
  <c r="C560" i="28"/>
  <c r="C561" i="28"/>
  <c r="C562" i="28"/>
  <c r="C563" i="28"/>
  <c r="C564" i="28"/>
  <c r="C565" i="28"/>
  <c r="C566" i="28"/>
  <c r="C567" i="28"/>
  <c r="C568" i="28"/>
  <c r="C569" i="28"/>
  <c r="C570" i="28"/>
  <c r="C571" i="28"/>
  <c r="C572" i="28"/>
  <c r="C573" i="28"/>
  <c r="C574" i="28"/>
  <c r="C575" i="28"/>
  <c r="C576" i="28"/>
  <c r="C577" i="28"/>
  <c r="C578" i="28"/>
  <c r="C579" i="28"/>
  <c r="C580" i="28"/>
  <c r="C581" i="28"/>
  <c r="C582" i="28"/>
  <c r="C583" i="28"/>
  <c r="C584" i="28"/>
  <c r="C585" i="28"/>
  <c r="C586" i="28"/>
  <c r="C587" i="28"/>
  <c r="C588" i="28"/>
  <c r="C589" i="28"/>
  <c r="C590" i="28"/>
  <c r="C591" i="28"/>
  <c r="C592" i="28"/>
  <c r="C593" i="28"/>
  <c r="C594" i="28"/>
  <c r="C595" i="28"/>
  <c r="C596" i="28"/>
  <c r="C597" i="28"/>
  <c r="C598" i="28"/>
  <c r="C599" i="28"/>
  <c r="C600" i="28"/>
  <c r="C601" i="28"/>
  <c r="C602" i="28"/>
  <c r="C603" i="28"/>
  <c r="C604" i="28"/>
  <c r="C605" i="28"/>
  <c r="C606" i="28"/>
  <c r="C607" i="28"/>
  <c r="C608" i="28"/>
  <c r="C609" i="28"/>
  <c r="C610" i="28"/>
  <c r="C611" i="28"/>
  <c r="C612" i="28"/>
  <c r="C613" i="28"/>
  <c r="C614" i="28"/>
  <c r="C615" i="28"/>
  <c r="C616" i="28"/>
  <c r="C617" i="28"/>
  <c r="C618" i="28"/>
  <c r="C619" i="28"/>
  <c r="C620" i="28"/>
  <c r="C621" i="28"/>
  <c r="C622" i="28"/>
  <c r="C623" i="28"/>
  <c r="C624" i="28"/>
  <c r="C625" i="28"/>
  <c r="C626" i="28"/>
  <c r="C627" i="28"/>
  <c r="C628" i="28"/>
  <c r="C629" i="28"/>
  <c r="C630" i="28"/>
  <c r="C631" i="28"/>
  <c r="C632" i="28"/>
  <c r="C633" i="28"/>
  <c r="C634" i="28"/>
  <c r="C635" i="28"/>
  <c r="C636" i="28"/>
  <c r="C637" i="28"/>
  <c r="C638" i="28"/>
  <c r="C639" i="28"/>
  <c r="C640" i="28"/>
  <c r="C641" i="28"/>
  <c r="C642" i="28"/>
  <c r="C643" i="28"/>
  <c r="C644" i="28"/>
  <c r="C645" i="28"/>
  <c r="C646" i="28"/>
  <c r="C647" i="28"/>
  <c r="C648" i="28"/>
  <c r="C649" i="28"/>
  <c r="C650" i="28"/>
  <c r="C651" i="28"/>
  <c r="C652" i="28"/>
  <c r="C653" i="28"/>
  <c r="C654" i="28"/>
  <c r="C655" i="28"/>
  <c r="C656" i="28"/>
  <c r="C657" i="28"/>
  <c r="C658" i="28"/>
  <c r="C659" i="28"/>
  <c r="C660" i="28"/>
  <c r="C661" i="28"/>
  <c r="C662" i="28"/>
  <c r="C663" i="28"/>
  <c r="C664" i="28"/>
  <c r="C665" i="28"/>
  <c r="C666" i="28"/>
  <c r="C667" i="28"/>
  <c r="C668" i="28"/>
  <c r="C669" i="28"/>
  <c r="C670" i="28"/>
  <c r="C671" i="28"/>
  <c r="C672" i="28"/>
  <c r="C673" i="28"/>
  <c r="C674" i="28"/>
  <c r="C675" i="28"/>
  <c r="C676" i="28"/>
  <c r="C677" i="28"/>
  <c r="C678" i="28"/>
  <c r="C679" i="28"/>
  <c r="C680" i="28"/>
  <c r="C681" i="28"/>
  <c r="C682" i="28"/>
  <c r="C683" i="28"/>
  <c r="C684" i="28"/>
  <c r="C685" i="28"/>
  <c r="C686" i="28"/>
  <c r="C687" i="28"/>
  <c r="C688" i="28"/>
  <c r="C689" i="28"/>
  <c r="C690" i="28"/>
  <c r="C691" i="28"/>
  <c r="C692" i="28"/>
  <c r="C693" i="28"/>
  <c r="C694" i="28"/>
  <c r="C695" i="28"/>
  <c r="C696" i="28"/>
  <c r="C697" i="28"/>
  <c r="C698" i="28"/>
  <c r="C699" i="28"/>
  <c r="C700" i="28"/>
  <c r="C701" i="28"/>
  <c r="C702" i="28"/>
  <c r="C703" i="28"/>
  <c r="C704" i="28"/>
  <c r="C705" i="28"/>
  <c r="C706" i="28"/>
  <c r="C707" i="28"/>
  <c r="C708" i="28"/>
  <c r="C709" i="28"/>
  <c r="C710" i="28"/>
  <c r="C711" i="28"/>
  <c r="C712" i="28"/>
  <c r="C713" i="28"/>
  <c r="C714" i="28"/>
  <c r="C715" i="28"/>
  <c r="C716" i="28"/>
  <c r="C717" i="28"/>
  <c r="C718" i="28"/>
  <c r="C719" i="28"/>
  <c r="C720" i="28"/>
  <c r="C721" i="28"/>
  <c r="C722" i="28"/>
  <c r="C723" i="28"/>
  <c r="C724" i="28"/>
  <c r="C725" i="28"/>
  <c r="C726" i="28"/>
  <c r="C727" i="28"/>
  <c r="C728" i="28"/>
  <c r="C729" i="28"/>
  <c r="C730" i="28"/>
  <c r="C731" i="28"/>
  <c r="C732" i="28"/>
  <c r="C733" i="28"/>
  <c r="C734" i="28"/>
  <c r="C735" i="28"/>
  <c r="C736" i="28"/>
  <c r="C737" i="28"/>
  <c r="C738" i="28"/>
  <c r="C739" i="28"/>
  <c r="C740" i="28"/>
  <c r="C741" i="28"/>
  <c r="C742" i="28"/>
  <c r="C743" i="28"/>
  <c r="C744" i="28"/>
  <c r="C745" i="28"/>
  <c r="C746" i="28"/>
  <c r="C747" i="28"/>
  <c r="C748" i="28"/>
  <c r="C749" i="28"/>
  <c r="C750" i="28"/>
  <c r="C751" i="28"/>
  <c r="C752" i="28"/>
  <c r="C753" i="28"/>
  <c r="C754" i="28"/>
  <c r="C755" i="28"/>
  <c r="C756" i="28"/>
  <c r="C757" i="28"/>
  <c r="C758" i="28"/>
  <c r="C759" i="28"/>
  <c r="C760" i="28"/>
  <c r="C761" i="28"/>
  <c r="C762" i="28"/>
  <c r="C763" i="28"/>
  <c r="C764" i="28"/>
  <c r="C765" i="28"/>
  <c r="C766" i="28"/>
  <c r="C767" i="28"/>
  <c r="C768" i="28"/>
  <c r="C769" i="28"/>
  <c r="C770" i="28"/>
  <c r="C771" i="28"/>
  <c r="C772" i="28"/>
  <c r="C773" i="28"/>
  <c r="C774" i="28"/>
  <c r="C775" i="28"/>
  <c r="C776" i="28"/>
  <c r="C777" i="28"/>
  <c r="C778" i="28"/>
  <c r="C779" i="28"/>
  <c r="C780" i="28"/>
  <c r="C781" i="28"/>
  <c r="C782" i="28"/>
  <c r="C783" i="28"/>
  <c r="C784" i="28"/>
  <c r="C785" i="28"/>
  <c r="C786" i="28"/>
  <c r="C787" i="28"/>
  <c r="C788" i="28"/>
  <c r="C789" i="28"/>
  <c r="C790" i="28"/>
  <c r="C791" i="28"/>
  <c r="C792" i="28"/>
  <c r="C793" i="28"/>
  <c r="C794" i="28"/>
  <c r="C795" i="28"/>
  <c r="C796" i="28"/>
  <c r="C797" i="28"/>
  <c r="C798" i="28"/>
  <c r="C799" i="28"/>
  <c r="C800" i="28"/>
  <c r="C801" i="28"/>
  <c r="C802" i="28"/>
  <c r="C803" i="28"/>
  <c r="C804" i="28"/>
  <c r="C805" i="28"/>
  <c r="C806" i="28"/>
  <c r="C807" i="28"/>
  <c r="C808" i="28"/>
  <c r="C809" i="28"/>
  <c r="C810" i="28"/>
  <c r="C811" i="28"/>
  <c r="C812" i="28"/>
  <c r="C813" i="28"/>
  <c r="C814" i="28"/>
  <c r="C815" i="28"/>
  <c r="C816" i="28"/>
  <c r="C817" i="28"/>
  <c r="C818" i="28"/>
  <c r="C819" i="28"/>
  <c r="C820" i="28"/>
  <c r="C821" i="28"/>
  <c r="C822" i="28"/>
  <c r="C823" i="28"/>
  <c r="C824" i="28"/>
  <c r="C825" i="28"/>
  <c r="C826" i="28"/>
  <c r="C827" i="28"/>
  <c r="C828" i="28"/>
  <c r="C829" i="28"/>
  <c r="C830" i="28"/>
  <c r="C831" i="28"/>
  <c r="C832" i="28"/>
  <c r="C833" i="28"/>
  <c r="C834" i="28"/>
  <c r="C835" i="28"/>
  <c r="C836" i="28"/>
  <c r="C837" i="28"/>
  <c r="C838" i="28"/>
  <c r="C839" i="28"/>
  <c r="C840" i="28"/>
  <c r="C841" i="28"/>
  <c r="C842" i="28"/>
  <c r="C843" i="28"/>
  <c r="C844" i="28"/>
  <c r="C845" i="28"/>
  <c r="C846" i="28"/>
  <c r="C847" i="28"/>
  <c r="C848" i="28"/>
  <c r="C849" i="28"/>
  <c r="C850" i="28"/>
  <c r="C851" i="28"/>
  <c r="C852" i="28"/>
  <c r="C853" i="28"/>
  <c r="C854" i="28"/>
  <c r="C855" i="28"/>
  <c r="C856" i="28"/>
  <c r="C857" i="28"/>
  <c r="C858" i="28"/>
  <c r="C859" i="28"/>
  <c r="C860" i="28"/>
  <c r="C861" i="28"/>
  <c r="C862" i="28"/>
  <c r="C863" i="28"/>
  <c r="C864" i="28"/>
  <c r="C865" i="28"/>
  <c r="C866" i="28"/>
  <c r="C867" i="28"/>
  <c r="C868" i="28"/>
  <c r="C869" i="28"/>
  <c r="C870" i="28"/>
  <c r="C871" i="28"/>
  <c r="C872" i="28"/>
  <c r="C873" i="28"/>
  <c r="C874" i="28"/>
  <c r="C875" i="28"/>
  <c r="C876" i="28"/>
  <c r="C877" i="28"/>
  <c r="C878" i="28"/>
  <c r="C879" i="28"/>
  <c r="C880" i="28"/>
  <c r="C881" i="28"/>
  <c r="C882" i="28"/>
  <c r="C883" i="28"/>
  <c r="C884" i="28"/>
  <c r="C885" i="28"/>
  <c r="C886" i="28"/>
  <c r="C887" i="28"/>
  <c r="C888" i="28"/>
  <c r="C889" i="28"/>
  <c r="C890" i="28"/>
  <c r="C891" i="28"/>
  <c r="C892" i="28"/>
  <c r="C893" i="28"/>
  <c r="C894" i="28"/>
  <c r="C895" i="28"/>
  <c r="C896" i="28"/>
  <c r="C897" i="28"/>
  <c r="C898" i="28"/>
  <c r="C899" i="28"/>
  <c r="C900" i="28"/>
  <c r="C901" i="28"/>
  <c r="C902" i="28"/>
  <c r="C903" i="28"/>
  <c r="C904" i="28"/>
  <c r="C905" i="28"/>
  <c r="C906" i="28"/>
  <c r="C907" i="28"/>
  <c r="C908" i="28"/>
  <c r="C909" i="28"/>
  <c r="C910" i="28"/>
  <c r="C911" i="28"/>
  <c r="C912" i="28"/>
  <c r="C913" i="28"/>
  <c r="C914" i="28"/>
  <c r="C915" i="28"/>
  <c r="C916" i="28"/>
  <c r="C917" i="28"/>
  <c r="C918" i="28"/>
  <c r="C919" i="28"/>
  <c r="C920" i="28"/>
  <c r="C921" i="28"/>
  <c r="C922" i="28"/>
  <c r="C923" i="28"/>
  <c r="C924" i="28"/>
  <c r="C925" i="28"/>
  <c r="C926" i="28"/>
  <c r="C927" i="28"/>
  <c r="C928" i="28"/>
  <c r="C929" i="28"/>
  <c r="C930" i="28"/>
  <c r="C931" i="28"/>
  <c r="C932" i="28"/>
  <c r="C933" i="28"/>
  <c r="C934" i="28"/>
  <c r="C935" i="28"/>
  <c r="C936" i="28"/>
  <c r="C937" i="28"/>
  <c r="C938" i="28"/>
  <c r="C939" i="28"/>
  <c r="C940" i="28"/>
  <c r="C941" i="28"/>
  <c r="C942" i="28"/>
  <c r="C943" i="28"/>
  <c r="C944" i="28"/>
  <c r="C945" i="28"/>
  <c r="C946" i="28"/>
  <c r="C947" i="28"/>
  <c r="C948" i="28"/>
  <c r="C949" i="28"/>
  <c r="C950" i="28"/>
  <c r="C951" i="28"/>
  <c r="C952" i="28"/>
  <c r="C953" i="28"/>
  <c r="C954" i="28"/>
  <c r="C955" i="28"/>
  <c r="C956" i="28"/>
  <c r="C957" i="28"/>
  <c r="C958" i="28"/>
  <c r="C959" i="28"/>
  <c r="C960" i="28"/>
  <c r="C961" i="28"/>
  <c r="C962" i="28"/>
  <c r="C963" i="28"/>
  <c r="C964" i="28"/>
  <c r="C965" i="28"/>
  <c r="C966" i="28"/>
  <c r="C967" i="28"/>
  <c r="C968" i="28"/>
  <c r="C969" i="28"/>
  <c r="C970" i="28"/>
  <c r="C971" i="28"/>
  <c r="C972" i="28"/>
  <c r="C973" i="28"/>
  <c r="C974" i="28"/>
  <c r="C975" i="28"/>
  <c r="C976" i="28"/>
  <c r="C977" i="28"/>
  <c r="C978" i="28"/>
  <c r="C979" i="28"/>
  <c r="C980" i="28"/>
  <c r="C981" i="28"/>
  <c r="C982" i="28"/>
  <c r="C983" i="28"/>
  <c r="C984" i="28"/>
  <c r="C985" i="28"/>
  <c r="C986" i="28"/>
  <c r="C987" i="28"/>
  <c r="C988" i="28"/>
  <c r="C989" i="28"/>
  <c r="C990" i="28"/>
  <c r="C991" i="28"/>
  <c r="C992" i="28"/>
  <c r="C993" i="28"/>
  <c r="C994" i="28"/>
  <c r="C995" i="28"/>
  <c r="C996" i="28"/>
  <c r="C997" i="28"/>
  <c r="C998" i="28"/>
  <c r="C999" i="28"/>
  <c r="C1000" i="28"/>
  <c r="C1001" i="28"/>
  <c r="C1002" i="28"/>
  <c r="C1003" i="28"/>
  <c r="C1004" i="28"/>
  <c r="C1005" i="28"/>
  <c r="C1006" i="28"/>
  <c r="C1007" i="28"/>
  <c r="C1008" i="28"/>
  <c r="C1009" i="28"/>
  <c r="C1010" i="28"/>
  <c r="C1011" i="28"/>
  <c r="C1012" i="28"/>
  <c r="C1013" i="28"/>
  <c r="C1014" i="28"/>
  <c r="C1015" i="28"/>
  <c r="C1016" i="28"/>
  <c r="C1017" i="28"/>
  <c r="C1018" i="28"/>
  <c r="C1019" i="28"/>
  <c r="C1020" i="28"/>
  <c r="C1021" i="28"/>
  <c r="C1022" i="28"/>
  <c r="C1023" i="28"/>
  <c r="C1024" i="28"/>
  <c r="C1025" i="28"/>
  <c r="C1026" i="28"/>
  <c r="C1027" i="28"/>
  <c r="C1028" i="28"/>
  <c r="C1029" i="28"/>
  <c r="C1030" i="28"/>
  <c r="C1031" i="28"/>
  <c r="C1032" i="28"/>
  <c r="C1033" i="28"/>
  <c r="C1034" i="28"/>
  <c r="C1035" i="28"/>
  <c r="C1036" i="28"/>
  <c r="C1037" i="28"/>
  <c r="C1038" i="28"/>
  <c r="C1039" i="28"/>
  <c r="C1040" i="28"/>
  <c r="C1041" i="28"/>
  <c r="C1042" i="28"/>
  <c r="C1043" i="28"/>
  <c r="C1044" i="28"/>
  <c r="C1045" i="28"/>
  <c r="C1046" i="28"/>
  <c r="C1047" i="28"/>
  <c r="C1048" i="28"/>
  <c r="C1049" i="28"/>
  <c r="C1050" i="28"/>
  <c r="C1051" i="28"/>
  <c r="C1052" i="28"/>
  <c r="C1053" i="28"/>
  <c r="C1054" i="28"/>
  <c r="C1055" i="28"/>
  <c r="C1056" i="28"/>
  <c r="C1057" i="28"/>
  <c r="C1058" i="28"/>
  <c r="C1059" i="28"/>
  <c r="C1060" i="28"/>
  <c r="C1061" i="28"/>
  <c r="C1062" i="28"/>
  <c r="C1063" i="28"/>
  <c r="C1064" i="28"/>
  <c r="C1065" i="28"/>
  <c r="C1066" i="28"/>
  <c r="C1067" i="28"/>
  <c r="C1068" i="28"/>
  <c r="C1069" i="28"/>
  <c r="C1070" i="28"/>
  <c r="C1071" i="28"/>
  <c r="C1072" i="28"/>
  <c r="C1073" i="28"/>
  <c r="C1074" i="28"/>
  <c r="C1075" i="28"/>
  <c r="C1076" i="28"/>
  <c r="C1077" i="28"/>
  <c r="C1078" i="28"/>
  <c r="C1079" i="28"/>
  <c r="C1080" i="28"/>
  <c r="C1081" i="28"/>
  <c r="C1082" i="28"/>
  <c r="C1083" i="28"/>
  <c r="C1084" i="28"/>
  <c r="C1085" i="28"/>
  <c r="C1086" i="28"/>
  <c r="C1087" i="28"/>
  <c r="C1088" i="28"/>
  <c r="C1089" i="28"/>
  <c r="C1090" i="28"/>
  <c r="C1091" i="28"/>
  <c r="C1092" i="28"/>
  <c r="C1093" i="28"/>
  <c r="C1094" i="28"/>
  <c r="C1095" i="28"/>
  <c r="C1096" i="28"/>
  <c r="C1097" i="28"/>
  <c r="C1098" i="28"/>
  <c r="C1099" i="28"/>
  <c r="C1100" i="28"/>
  <c r="C1101" i="28"/>
  <c r="C1102" i="28"/>
  <c r="C1103" i="28"/>
  <c r="C1104" i="28"/>
  <c r="C1105" i="28"/>
  <c r="C1106" i="28"/>
  <c r="C1107" i="28"/>
  <c r="C1108" i="28"/>
  <c r="C1109" i="28"/>
  <c r="C1110" i="28"/>
  <c r="C1111" i="28"/>
  <c r="C1112" i="28"/>
  <c r="C1113" i="28"/>
  <c r="C1114" i="28"/>
  <c r="C1115" i="28"/>
  <c r="C1116" i="28"/>
  <c r="C1117" i="28"/>
  <c r="C1118" i="28"/>
  <c r="C1119" i="28"/>
  <c r="C1120" i="28"/>
  <c r="C1121" i="28"/>
  <c r="C1122" i="28"/>
  <c r="C1123" i="28"/>
  <c r="C1124" i="28"/>
  <c r="C1125" i="28"/>
  <c r="C1126" i="28"/>
  <c r="C1127" i="28"/>
  <c r="C1128" i="28"/>
  <c r="C1129" i="28"/>
  <c r="C1130" i="28"/>
  <c r="C1131" i="28"/>
  <c r="C1132" i="28"/>
  <c r="C1133" i="28"/>
  <c r="C1134" i="28"/>
  <c r="C1135" i="28"/>
  <c r="C1136" i="28"/>
  <c r="C1137" i="28"/>
  <c r="C1138" i="28"/>
  <c r="C1139" i="28"/>
  <c r="C1140" i="28"/>
  <c r="C1141" i="28"/>
  <c r="C1142" i="28"/>
  <c r="C1143" i="28"/>
  <c r="C1144" i="28"/>
  <c r="C1145" i="28"/>
  <c r="C1146" i="28"/>
  <c r="C1147" i="28"/>
  <c r="C1148" i="28"/>
  <c r="C1149" i="28"/>
  <c r="C1150" i="28"/>
  <c r="C1151" i="28"/>
  <c r="C1152" i="28"/>
  <c r="C1153" i="28"/>
  <c r="C1154" i="28"/>
  <c r="C1155" i="28"/>
  <c r="C1156" i="28"/>
  <c r="C1157" i="28"/>
  <c r="C1158" i="28"/>
  <c r="C1159" i="28"/>
  <c r="C1160" i="28"/>
  <c r="C1161" i="28"/>
  <c r="C1162" i="28"/>
  <c r="C1163" i="28"/>
  <c r="C1164" i="28"/>
  <c r="C1165" i="28"/>
  <c r="C1166" i="28"/>
  <c r="C1167" i="28"/>
  <c r="C1168" i="28"/>
  <c r="C1169" i="28"/>
  <c r="C1170" i="28"/>
  <c r="C1171" i="28"/>
  <c r="C1172" i="28"/>
  <c r="C1173" i="28"/>
  <c r="C1174" i="28"/>
  <c r="C1175" i="28"/>
  <c r="C1176" i="28"/>
  <c r="C1177" i="28"/>
  <c r="C1178" i="28"/>
  <c r="C1179" i="28"/>
  <c r="C1180" i="28"/>
  <c r="C1181" i="28"/>
  <c r="C1182" i="28"/>
  <c r="C1183" i="28"/>
  <c r="C1184" i="28"/>
  <c r="C1185" i="28"/>
  <c r="C1186" i="28"/>
  <c r="C1187" i="28"/>
  <c r="C1188" i="28"/>
  <c r="C1189" i="28"/>
  <c r="C1190" i="28"/>
  <c r="C1191" i="28"/>
  <c r="C1192" i="28"/>
  <c r="C1193" i="28"/>
  <c r="C1194" i="28"/>
  <c r="C1195" i="28"/>
  <c r="C1196" i="28"/>
  <c r="C1197" i="28"/>
  <c r="C1198" i="28"/>
  <c r="C1199" i="28"/>
  <c r="C1200" i="28"/>
  <c r="C1201" i="28"/>
  <c r="C1202" i="28"/>
  <c r="C1203" i="28"/>
  <c r="C1204" i="28"/>
  <c r="C1205" i="28"/>
  <c r="C1206" i="28"/>
  <c r="C1207" i="28"/>
  <c r="C1208" i="28"/>
  <c r="C1209" i="28"/>
  <c r="C1210" i="28"/>
  <c r="C1211" i="28"/>
  <c r="C1212" i="28"/>
  <c r="C1213" i="28"/>
  <c r="C1214" i="28"/>
  <c r="C1215" i="28"/>
  <c r="C1216" i="28"/>
  <c r="C1217" i="28"/>
  <c r="C1218" i="28"/>
  <c r="C1219" i="28"/>
  <c r="C1220" i="28"/>
  <c r="C1221" i="28"/>
  <c r="C1222" i="28"/>
  <c r="C1223" i="28"/>
  <c r="C1224" i="28"/>
  <c r="C1225" i="28"/>
  <c r="C1226" i="28"/>
  <c r="C1227" i="28"/>
  <c r="C1228" i="28"/>
  <c r="C1229" i="28"/>
  <c r="C1230" i="28"/>
  <c r="C1231" i="28"/>
  <c r="C1232" i="28"/>
  <c r="C1233" i="28"/>
  <c r="C1234" i="28"/>
  <c r="C1235" i="28"/>
  <c r="C1236" i="28"/>
  <c r="C1237" i="28"/>
  <c r="C1238" i="28"/>
  <c r="C1239" i="28"/>
  <c r="C1240" i="28"/>
  <c r="C1241" i="28"/>
  <c r="C1242" i="28"/>
  <c r="C1243" i="28"/>
  <c r="C1244" i="28"/>
  <c r="C1245" i="28"/>
  <c r="C1246" i="28"/>
  <c r="C1247" i="28"/>
  <c r="C1248" i="28"/>
  <c r="C1249" i="28"/>
  <c r="C1250" i="28"/>
  <c r="C1251" i="28"/>
  <c r="C1252" i="28"/>
  <c r="C1253" i="28"/>
  <c r="C1254" i="28"/>
  <c r="C1255" i="28"/>
  <c r="C1256" i="28"/>
  <c r="C1257" i="28"/>
  <c r="C1258" i="28"/>
  <c r="C1259" i="28"/>
  <c r="C1260" i="28"/>
  <c r="C1261" i="28"/>
  <c r="C1262" i="28"/>
  <c r="C1263" i="28"/>
  <c r="C1264" i="28"/>
  <c r="C1265" i="28"/>
  <c r="C1266" i="28"/>
  <c r="C1267" i="28"/>
  <c r="C1268" i="28"/>
  <c r="C1269" i="28"/>
  <c r="C1270" i="28"/>
  <c r="C1271" i="28"/>
  <c r="C1272" i="28"/>
  <c r="C1273" i="28"/>
  <c r="C1274" i="28"/>
  <c r="C1275" i="28"/>
  <c r="C1276" i="28"/>
  <c r="C1277" i="28"/>
  <c r="C1278" i="28"/>
  <c r="C1279" i="28"/>
  <c r="C1280" i="28"/>
  <c r="C1281" i="28"/>
  <c r="C1282" i="28"/>
  <c r="C1283" i="28"/>
  <c r="C1284" i="28"/>
  <c r="C1285" i="28"/>
  <c r="C1286" i="28"/>
  <c r="C1287" i="28"/>
  <c r="C1288" i="28"/>
  <c r="C1289" i="28"/>
  <c r="C1290" i="28"/>
  <c r="C1291" i="28"/>
  <c r="C1292" i="28"/>
  <c r="C1293" i="28"/>
  <c r="C1294" i="28"/>
  <c r="C1295" i="28"/>
  <c r="C1296" i="28"/>
  <c r="C1297" i="28"/>
  <c r="C1298" i="28"/>
  <c r="C1299" i="28"/>
  <c r="C1300" i="28"/>
  <c r="C1301" i="28"/>
  <c r="C1302" i="28"/>
  <c r="C1303" i="28"/>
  <c r="C1304" i="28"/>
  <c r="C1305" i="28"/>
  <c r="C1306" i="28"/>
  <c r="C1307" i="28"/>
  <c r="C1308" i="28"/>
  <c r="C1309" i="28"/>
  <c r="C1310" i="28"/>
  <c r="C1311" i="28"/>
  <c r="C1312" i="28"/>
  <c r="C1313" i="28"/>
  <c r="C1314" i="28"/>
  <c r="C1315" i="28"/>
  <c r="C1316" i="28"/>
  <c r="C1317" i="28"/>
  <c r="C1318" i="28"/>
  <c r="C1319" i="28"/>
  <c r="C1320" i="28"/>
  <c r="C1321" i="28"/>
  <c r="C1322" i="28"/>
  <c r="C1323" i="28"/>
  <c r="C1324" i="28"/>
  <c r="C1325" i="28"/>
  <c r="C1326" i="28"/>
  <c r="C1327" i="28"/>
  <c r="C1328" i="28"/>
  <c r="C1329" i="28"/>
  <c r="C1330" i="28"/>
  <c r="C1331" i="28"/>
  <c r="C1332" i="28"/>
  <c r="C1333" i="28"/>
  <c r="C1334" i="28"/>
  <c r="C1335" i="28"/>
  <c r="C1336" i="28"/>
  <c r="C1337" i="28"/>
  <c r="C1338" i="28"/>
  <c r="C1339" i="28"/>
  <c r="C1340" i="28"/>
  <c r="C1341" i="28"/>
  <c r="C1342" i="28"/>
  <c r="C1343" i="28"/>
  <c r="C1344" i="28"/>
  <c r="C1345" i="28"/>
  <c r="C1346" i="28"/>
  <c r="C1347" i="28"/>
  <c r="C1348" i="28"/>
  <c r="C1349" i="28"/>
  <c r="C1350" i="28"/>
  <c r="C1351" i="28"/>
  <c r="C1352" i="28"/>
  <c r="C1353" i="28"/>
  <c r="C1354" i="28"/>
  <c r="C1355" i="28"/>
  <c r="C1356" i="28"/>
  <c r="C1357" i="28"/>
  <c r="C1358" i="28"/>
  <c r="C1359" i="28"/>
  <c r="C1360" i="28"/>
  <c r="C1361" i="28"/>
  <c r="C1362" i="28"/>
  <c r="C1363" i="28"/>
  <c r="C1364" i="28"/>
  <c r="C1365" i="28"/>
  <c r="C1366" i="28"/>
  <c r="C1367" i="28"/>
  <c r="C1368" i="28"/>
  <c r="C1369" i="28"/>
  <c r="C1370" i="28"/>
  <c r="C1371" i="28"/>
  <c r="C1372" i="28"/>
  <c r="C1373" i="28"/>
  <c r="C1374" i="28"/>
  <c r="C1375" i="28"/>
  <c r="C1376" i="28"/>
  <c r="C1377" i="28"/>
  <c r="C1378" i="28"/>
  <c r="C1379" i="28"/>
  <c r="C1380" i="28"/>
  <c r="C1381" i="28"/>
  <c r="C1382" i="28"/>
  <c r="C1383" i="28"/>
  <c r="C1384" i="28"/>
  <c r="C1385" i="28"/>
  <c r="C1386" i="28"/>
  <c r="C1387" i="28"/>
  <c r="C1388" i="28"/>
  <c r="C1389" i="28"/>
  <c r="C1390" i="28"/>
  <c r="C1391" i="28"/>
  <c r="C1392" i="28"/>
  <c r="C1393" i="28"/>
  <c r="C1394" i="28"/>
  <c r="C1395" i="28"/>
  <c r="C1396" i="28"/>
  <c r="C1397" i="28"/>
  <c r="C1398" i="28"/>
  <c r="C1399" i="28"/>
  <c r="C1400" i="28"/>
  <c r="C1401" i="28"/>
  <c r="C1402" i="28"/>
  <c r="C1403" i="28"/>
  <c r="C1404" i="28"/>
  <c r="C1405" i="28"/>
  <c r="C1406" i="28"/>
  <c r="C1407" i="28"/>
  <c r="C1408" i="28"/>
  <c r="C1409" i="28"/>
  <c r="C1410" i="28"/>
  <c r="C1411" i="28"/>
  <c r="C1412" i="28"/>
  <c r="C1413" i="28"/>
  <c r="C1414" i="28"/>
  <c r="C1415" i="28"/>
  <c r="C1416" i="28"/>
  <c r="C1417" i="28"/>
  <c r="C1418" i="28"/>
  <c r="C1419" i="28"/>
  <c r="C1420" i="28"/>
  <c r="C1421" i="28"/>
  <c r="C1422" i="28"/>
  <c r="C1423" i="28"/>
  <c r="C1424" i="28"/>
  <c r="C1425" i="28"/>
  <c r="C1426" i="28"/>
  <c r="C1427" i="28"/>
  <c r="C1428" i="28"/>
  <c r="C1429" i="28"/>
  <c r="C1430" i="28"/>
  <c r="C1431" i="28"/>
  <c r="C1432" i="28"/>
  <c r="C1433" i="28"/>
  <c r="C1434" i="28"/>
  <c r="C1435" i="28"/>
  <c r="C1436" i="28"/>
  <c r="C1437" i="28"/>
  <c r="C1438" i="28"/>
  <c r="C1439" i="28"/>
  <c r="C1440" i="28"/>
  <c r="C1441" i="28"/>
  <c r="C1442" i="28"/>
  <c r="C1443" i="28"/>
  <c r="C1444" i="28"/>
  <c r="C1445" i="28"/>
  <c r="C1446" i="28"/>
  <c r="C1447" i="28"/>
  <c r="C1448" i="28"/>
  <c r="C1449" i="28"/>
  <c r="C1450" i="28"/>
  <c r="C1451" i="28"/>
  <c r="C1452" i="28"/>
  <c r="C1453" i="28"/>
  <c r="C1454" i="28"/>
  <c r="C1455" i="28"/>
  <c r="C1456" i="28"/>
  <c r="C1457" i="28"/>
  <c r="C1458" i="28"/>
  <c r="C1459" i="28"/>
  <c r="C1460" i="28"/>
  <c r="C1461" i="28"/>
  <c r="C1462" i="28"/>
  <c r="C1463" i="28"/>
  <c r="C1464" i="28"/>
  <c r="C1465" i="28"/>
  <c r="C1466" i="28"/>
  <c r="C1467" i="28"/>
  <c r="C1468" i="28"/>
  <c r="C1469" i="28"/>
  <c r="C1470" i="28"/>
  <c r="C1471" i="28"/>
  <c r="C1472" i="28"/>
  <c r="C1473" i="28"/>
  <c r="C1474" i="28"/>
  <c r="C1475" i="28"/>
  <c r="C1476" i="28"/>
  <c r="C1477" i="28"/>
  <c r="C1478" i="28"/>
  <c r="C1479" i="28"/>
  <c r="C1480" i="28"/>
  <c r="C1481" i="28"/>
  <c r="C1482" i="28"/>
  <c r="C1483" i="28"/>
  <c r="C1484" i="28"/>
  <c r="C1485" i="28"/>
  <c r="C1486" i="28"/>
  <c r="C1487" i="28"/>
  <c r="C1488" i="28"/>
  <c r="C1489" i="28"/>
  <c r="C1490" i="28"/>
  <c r="C1491" i="28"/>
  <c r="C1492" i="28"/>
  <c r="C1493" i="28"/>
  <c r="C1494" i="28"/>
  <c r="C1495" i="28"/>
  <c r="C1496" i="28"/>
  <c r="C1497" i="28"/>
  <c r="C1498" i="28"/>
  <c r="C1499" i="28"/>
  <c r="C1500" i="28"/>
  <c r="C1501" i="28"/>
  <c r="C1502" i="28"/>
  <c r="C1503" i="28"/>
  <c r="C1504" i="28"/>
  <c r="C1505" i="28"/>
  <c r="C1506" i="28"/>
  <c r="C1507" i="28"/>
  <c r="C1508" i="28"/>
  <c r="C1509" i="28"/>
  <c r="C1510" i="28"/>
  <c r="C1511" i="28"/>
  <c r="C1512" i="28"/>
  <c r="C1513" i="28"/>
  <c r="C1514" i="28"/>
  <c r="C1515" i="28"/>
  <c r="C1516" i="28"/>
  <c r="C1517" i="28"/>
  <c r="C1518" i="28"/>
  <c r="C1519" i="28"/>
  <c r="C1520" i="28"/>
  <c r="C1521" i="28"/>
  <c r="C1522" i="28"/>
  <c r="C1523" i="28"/>
  <c r="C1524" i="28"/>
  <c r="C1525" i="28"/>
  <c r="C1526" i="28"/>
  <c r="C1527" i="28"/>
  <c r="C1528" i="28"/>
  <c r="C1529" i="28"/>
  <c r="C1530" i="28"/>
  <c r="C1531" i="28"/>
  <c r="C1532" i="28"/>
  <c r="C1533" i="28"/>
  <c r="C1534" i="28"/>
  <c r="C1535" i="28"/>
  <c r="C1536" i="28"/>
  <c r="C1537" i="28"/>
  <c r="C1538" i="28"/>
  <c r="C1539" i="28"/>
  <c r="C1540" i="28"/>
  <c r="C1541" i="28"/>
  <c r="C1542" i="28"/>
  <c r="C1543" i="28"/>
  <c r="C1544" i="28"/>
  <c r="C1545" i="28"/>
  <c r="C1546" i="28"/>
  <c r="C1547" i="28"/>
  <c r="C1548" i="28"/>
  <c r="C1549" i="28"/>
  <c r="C1550" i="28"/>
  <c r="C1551" i="28"/>
  <c r="C1552" i="28"/>
  <c r="C1553" i="28"/>
  <c r="C1554" i="28"/>
  <c r="C1555" i="28"/>
  <c r="C1556" i="28"/>
  <c r="C1557" i="28"/>
  <c r="C1558" i="28"/>
  <c r="C1559" i="28"/>
  <c r="C1560" i="28"/>
  <c r="C1561" i="28"/>
  <c r="C1562" i="28"/>
  <c r="C1563" i="28"/>
  <c r="C1564" i="28"/>
  <c r="C1565" i="28"/>
  <c r="C1566" i="28"/>
  <c r="C1567" i="28"/>
  <c r="C1568" i="28"/>
  <c r="C1569" i="28"/>
  <c r="C1570" i="28"/>
  <c r="C1571" i="28"/>
  <c r="C1572" i="28"/>
  <c r="C1573" i="28"/>
  <c r="C1574" i="28"/>
  <c r="C1575" i="28"/>
  <c r="C1576" i="28"/>
  <c r="C1577" i="28"/>
  <c r="C1578" i="28"/>
  <c r="C1579" i="28"/>
  <c r="C1580" i="28"/>
  <c r="C1581" i="28"/>
  <c r="C1582" i="28"/>
  <c r="C1583" i="28"/>
  <c r="C1584" i="28"/>
  <c r="C1585" i="28"/>
  <c r="C1586" i="28"/>
  <c r="C1587" i="28"/>
  <c r="C1588" i="28"/>
  <c r="C1589" i="28"/>
  <c r="C1590" i="28"/>
  <c r="C1591" i="28"/>
  <c r="C1592" i="28"/>
  <c r="C1593" i="28"/>
  <c r="C1594" i="28"/>
  <c r="C1595" i="28"/>
  <c r="C1596" i="28"/>
  <c r="C1597" i="28"/>
  <c r="C1598" i="28"/>
  <c r="C1599" i="28"/>
  <c r="C1600" i="28"/>
  <c r="C1601" i="28"/>
  <c r="C1602" i="28"/>
  <c r="C1603" i="28"/>
  <c r="C1604" i="28"/>
  <c r="C1605" i="28"/>
  <c r="C1606" i="28"/>
  <c r="C1607" i="28"/>
  <c r="C1608" i="28"/>
  <c r="C1609" i="28"/>
  <c r="C1610" i="28"/>
  <c r="C1611" i="28"/>
  <c r="C1612" i="28"/>
  <c r="C1613" i="28"/>
  <c r="C1614" i="28"/>
  <c r="C1615" i="28"/>
  <c r="C1616" i="28"/>
  <c r="C1617" i="28"/>
  <c r="C1618" i="28"/>
  <c r="C1619" i="28"/>
  <c r="C1620" i="28"/>
  <c r="C1621" i="28"/>
  <c r="C1622" i="28"/>
  <c r="C1623" i="28"/>
  <c r="C1624" i="28"/>
  <c r="C1625" i="28"/>
  <c r="C1626" i="28"/>
  <c r="C1627" i="28"/>
  <c r="C1628" i="28"/>
  <c r="C1629" i="28"/>
  <c r="C1630" i="28"/>
  <c r="C1631" i="28"/>
  <c r="C1632" i="28"/>
  <c r="C1633" i="28"/>
  <c r="C1634" i="28"/>
  <c r="C1635" i="28"/>
  <c r="C1636" i="28"/>
  <c r="C1637" i="28"/>
  <c r="C1638" i="28"/>
  <c r="C1639" i="28"/>
  <c r="C1640" i="28"/>
  <c r="C1641" i="28"/>
  <c r="C1642" i="28"/>
  <c r="C1643" i="28"/>
  <c r="C1644" i="28"/>
  <c r="C1645" i="28"/>
  <c r="C1646" i="28"/>
  <c r="C1647" i="28"/>
  <c r="C1648" i="28"/>
  <c r="C1649" i="28"/>
  <c r="C1650" i="28"/>
  <c r="C1651" i="28"/>
  <c r="C1652" i="28"/>
  <c r="C1653" i="28"/>
  <c r="C1654" i="28"/>
  <c r="C1655" i="28"/>
  <c r="C1656" i="28"/>
  <c r="C1657" i="28"/>
  <c r="C1658" i="28"/>
  <c r="C1659" i="28"/>
  <c r="C1660" i="28"/>
  <c r="C1661" i="28"/>
  <c r="C1662" i="28"/>
  <c r="C1663" i="28"/>
  <c r="C1664" i="28"/>
  <c r="C1665" i="28"/>
  <c r="C1666" i="28"/>
  <c r="C1667" i="28"/>
  <c r="C1668" i="28"/>
  <c r="C1669" i="28"/>
  <c r="C1670" i="28"/>
  <c r="C1671" i="28"/>
  <c r="C1672" i="28"/>
  <c r="C1673" i="28"/>
  <c r="C1674" i="28"/>
  <c r="C1675" i="28"/>
  <c r="C1676" i="28"/>
  <c r="C1677" i="28"/>
  <c r="C1678" i="28"/>
  <c r="C1679" i="28"/>
  <c r="C1680" i="28"/>
  <c r="C1681" i="28"/>
  <c r="C1682" i="28"/>
  <c r="C1683" i="28"/>
  <c r="C1684" i="28"/>
  <c r="C1685" i="28"/>
  <c r="C1686" i="28"/>
  <c r="C1687" i="28"/>
  <c r="C1688" i="28"/>
  <c r="C1689" i="28"/>
  <c r="C1690" i="28"/>
  <c r="C1691" i="28"/>
  <c r="C1692" i="28"/>
  <c r="C1693" i="28"/>
  <c r="C1694" i="28"/>
  <c r="C1695" i="28"/>
  <c r="C1696" i="28"/>
  <c r="C1697" i="28"/>
  <c r="C1698" i="28"/>
  <c r="C1699" i="28"/>
  <c r="C1700" i="28"/>
  <c r="C1701" i="28"/>
  <c r="C1702" i="28"/>
  <c r="C1703" i="28"/>
  <c r="C1704" i="28"/>
  <c r="C1705" i="28"/>
  <c r="C1706" i="28"/>
  <c r="C1707" i="28"/>
  <c r="C1708" i="28"/>
  <c r="C1709" i="28"/>
  <c r="C1710" i="28"/>
  <c r="C1711" i="28"/>
  <c r="C1712" i="28"/>
  <c r="C1713" i="28"/>
  <c r="C1714" i="28"/>
  <c r="C1715" i="28"/>
  <c r="C1716" i="28"/>
  <c r="C1717" i="28"/>
  <c r="C1718" i="28"/>
  <c r="C1719" i="28"/>
  <c r="C1720" i="28"/>
  <c r="C1721" i="28"/>
  <c r="C1722" i="28"/>
  <c r="C1723" i="28"/>
  <c r="C1724" i="28"/>
  <c r="C1725" i="28"/>
  <c r="C1726" i="28"/>
  <c r="C1727" i="28"/>
  <c r="C1728" i="28"/>
  <c r="C1729" i="28"/>
  <c r="C1730" i="28"/>
  <c r="C1731" i="28"/>
  <c r="C1732" i="28"/>
  <c r="C1733" i="28"/>
  <c r="C1734" i="28"/>
  <c r="C1735" i="28"/>
  <c r="C1736" i="28"/>
  <c r="C1737" i="28"/>
  <c r="C1738" i="28"/>
  <c r="C1739" i="28"/>
  <c r="C1740" i="28"/>
  <c r="C1741" i="28"/>
  <c r="C1742" i="28"/>
  <c r="C1743" i="28"/>
  <c r="C1744" i="28"/>
  <c r="C1745" i="28"/>
  <c r="C1746" i="28"/>
  <c r="C1747" i="28"/>
  <c r="C1748" i="28"/>
  <c r="C1749" i="28"/>
  <c r="C1750" i="28"/>
  <c r="C1751" i="28"/>
  <c r="C1752" i="28"/>
  <c r="C1753" i="28"/>
  <c r="C1754" i="28"/>
  <c r="C1755" i="28"/>
  <c r="C1756" i="28"/>
  <c r="C1757" i="28"/>
  <c r="C1758" i="28"/>
  <c r="C1759" i="28"/>
  <c r="C1760" i="28"/>
  <c r="C1761" i="28"/>
  <c r="C1762" i="28"/>
  <c r="C1763" i="28"/>
  <c r="C1764" i="28"/>
  <c r="C1765" i="28"/>
  <c r="C1766" i="28"/>
  <c r="C1767" i="28"/>
  <c r="C1768" i="28"/>
  <c r="C1769" i="28"/>
  <c r="C1770" i="28"/>
  <c r="C1771" i="28"/>
  <c r="C1772" i="28"/>
  <c r="C1773" i="28"/>
  <c r="C1774" i="28"/>
  <c r="C1775" i="28"/>
  <c r="C1776" i="28"/>
  <c r="C1777" i="28"/>
  <c r="C1778" i="28"/>
  <c r="C1779" i="28"/>
  <c r="C1780" i="28"/>
  <c r="C1781" i="28"/>
  <c r="C1782" i="28"/>
  <c r="C1783" i="28"/>
  <c r="C1784" i="28"/>
  <c r="C1785" i="28"/>
  <c r="C1786" i="28"/>
  <c r="C1787" i="28"/>
  <c r="C1788" i="28"/>
  <c r="C1789" i="28"/>
  <c r="C1790" i="28"/>
  <c r="C1791" i="28"/>
  <c r="C1792" i="28"/>
  <c r="C1793" i="28"/>
  <c r="C1794" i="28"/>
  <c r="C1795" i="28"/>
  <c r="C1796" i="28"/>
  <c r="C1797" i="28"/>
  <c r="C1798" i="28"/>
  <c r="C1799" i="28"/>
  <c r="C1800" i="28"/>
  <c r="C1801" i="28"/>
  <c r="C1802" i="28"/>
  <c r="C1803" i="28"/>
  <c r="C1804" i="28"/>
  <c r="C1805" i="28"/>
  <c r="C1806" i="28"/>
  <c r="C1807" i="28"/>
  <c r="C1808" i="28"/>
  <c r="C1809" i="28"/>
  <c r="C1810" i="28"/>
  <c r="C1811" i="28"/>
  <c r="C1812" i="28"/>
  <c r="C1813" i="28"/>
  <c r="C1814" i="28"/>
  <c r="C1815" i="28"/>
  <c r="C1816" i="28"/>
  <c r="C1817" i="28"/>
  <c r="C1818" i="28"/>
  <c r="C1819" i="28"/>
  <c r="C1820" i="28"/>
  <c r="C1821" i="28"/>
  <c r="C1822" i="28"/>
  <c r="C1823" i="28"/>
  <c r="C1824" i="28"/>
  <c r="C1825" i="28"/>
  <c r="C1826" i="28"/>
  <c r="C1827" i="28"/>
  <c r="C1828" i="28"/>
  <c r="C1829" i="28"/>
  <c r="C1830" i="28"/>
  <c r="C1831" i="28"/>
  <c r="C1832" i="28"/>
  <c r="C1833" i="28"/>
  <c r="C1834" i="28"/>
  <c r="C1835" i="28"/>
  <c r="C1836" i="28"/>
  <c r="C1837" i="28"/>
  <c r="C1838" i="28"/>
  <c r="C1839" i="28"/>
  <c r="C1840" i="28"/>
  <c r="C1841" i="28"/>
  <c r="C1842" i="28"/>
  <c r="C1843" i="28"/>
  <c r="C1844" i="28"/>
  <c r="C1845" i="28"/>
  <c r="C1846" i="28"/>
  <c r="C1847" i="28"/>
  <c r="C1848" i="28"/>
  <c r="C1849" i="28"/>
  <c r="C1850" i="28"/>
  <c r="C1851" i="28"/>
  <c r="C1852" i="28"/>
  <c r="C1853" i="28"/>
  <c r="C1854" i="28"/>
  <c r="C1855" i="28"/>
  <c r="C1856" i="28"/>
  <c r="C1857" i="28"/>
  <c r="C1858" i="28"/>
  <c r="C1859" i="28"/>
  <c r="C1860" i="28"/>
  <c r="C1861" i="28"/>
  <c r="C1862" i="28"/>
  <c r="C1863" i="28"/>
  <c r="C1864" i="28"/>
  <c r="C1865" i="28"/>
  <c r="C1866" i="28"/>
  <c r="C1867" i="28"/>
  <c r="C1868" i="28"/>
  <c r="C1869" i="28"/>
  <c r="C1870" i="28"/>
  <c r="C1871" i="28"/>
  <c r="C1872" i="28"/>
  <c r="C1873" i="28"/>
  <c r="C1874" i="28"/>
  <c r="C1875" i="28"/>
  <c r="C1876" i="28"/>
  <c r="C1877" i="28"/>
  <c r="C1878" i="28"/>
  <c r="C1879" i="28"/>
  <c r="C1880" i="28"/>
  <c r="C1881" i="28"/>
  <c r="C1882" i="28"/>
  <c r="C1883" i="28"/>
  <c r="C1884" i="28"/>
  <c r="C1885" i="28"/>
  <c r="C1886" i="28"/>
  <c r="C1887" i="28"/>
  <c r="C1888" i="28"/>
  <c r="C1889" i="28"/>
  <c r="C1890" i="28"/>
  <c r="C1891" i="28"/>
  <c r="C1892" i="28"/>
  <c r="C1893" i="28"/>
  <c r="C1894" i="28"/>
  <c r="C1895" i="28"/>
  <c r="C1896" i="28"/>
  <c r="C1897" i="28"/>
  <c r="C1898" i="28"/>
  <c r="C1899" i="28"/>
  <c r="C1900" i="28"/>
  <c r="C1901" i="28"/>
  <c r="C1902" i="28"/>
  <c r="C1903" i="28"/>
  <c r="C1904" i="28"/>
  <c r="C1905" i="28"/>
  <c r="C1906" i="28"/>
  <c r="C1907" i="28"/>
  <c r="C1908" i="28"/>
  <c r="C1909" i="28"/>
  <c r="C1910" i="28"/>
  <c r="C1911" i="28"/>
  <c r="C1912" i="28"/>
  <c r="C1913" i="28"/>
  <c r="C1914" i="28"/>
  <c r="C1915" i="28"/>
  <c r="C1916" i="28"/>
  <c r="C1917" i="28"/>
  <c r="C1918" i="28"/>
  <c r="C1919" i="28"/>
  <c r="C1920" i="28"/>
  <c r="C1921" i="28"/>
  <c r="C1922" i="28"/>
  <c r="C1923" i="28"/>
  <c r="C1924" i="28"/>
  <c r="C1925" i="28"/>
  <c r="C1926" i="28"/>
  <c r="C1927" i="28"/>
  <c r="C1928" i="28"/>
  <c r="C1929" i="28"/>
  <c r="C1930" i="28"/>
  <c r="C1931" i="28"/>
  <c r="C1932" i="28"/>
  <c r="C1933" i="28"/>
  <c r="C1934" i="28"/>
  <c r="C1935" i="28"/>
  <c r="C1936" i="28"/>
  <c r="C1937" i="28"/>
  <c r="C1938" i="28"/>
  <c r="C1939" i="28"/>
  <c r="C1940" i="28"/>
  <c r="C1941" i="28"/>
  <c r="C1942" i="28"/>
  <c r="C1943" i="28"/>
  <c r="C1944" i="28"/>
  <c r="C1945" i="28"/>
  <c r="C1946" i="28"/>
  <c r="C1947" i="28"/>
  <c r="C1948" i="28"/>
  <c r="C1949" i="28"/>
  <c r="C1950" i="28"/>
  <c r="C1951" i="28"/>
  <c r="C1952" i="28"/>
  <c r="C1953" i="28"/>
  <c r="C1954" i="28"/>
  <c r="C1955" i="28"/>
  <c r="C1956" i="28"/>
  <c r="C1957" i="28"/>
  <c r="C1958" i="28"/>
  <c r="C1959" i="28"/>
  <c r="C1960" i="28"/>
  <c r="C1961" i="28"/>
  <c r="C1962" i="28"/>
  <c r="C1963" i="28"/>
  <c r="C1964" i="28"/>
  <c r="C1965" i="28"/>
  <c r="C1966" i="28"/>
  <c r="C1967" i="28"/>
  <c r="C1968" i="28"/>
  <c r="C1969" i="28"/>
  <c r="C1970" i="28"/>
  <c r="C1971" i="28"/>
  <c r="C1972" i="28"/>
  <c r="C1973" i="28"/>
  <c r="C1974" i="28"/>
  <c r="C1975" i="28"/>
  <c r="C1976" i="28"/>
  <c r="C1977" i="28"/>
  <c r="C1978" i="28"/>
  <c r="C1979" i="28"/>
  <c r="C1980" i="28"/>
  <c r="C1981" i="28"/>
  <c r="C1982" i="28"/>
  <c r="C1983" i="28"/>
  <c r="C1984" i="28"/>
  <c r="C1985" i="28"/>
  <c r="C1986" i="28"/>
  <c r="C1987" i="28"/>
  <c r="C1988" i="28"/>
  <c r="C1989" i="28"/>
  <c r="C1990" i="28"/>
  <c r="C1991" i="28"/>
  <c r="C1992" i="28"/>
  <c r="C1993" i="28"/>
  <c r="C1994" i="28"/>
  <c r="C1995" i="28"/>
  <c r="C1996" i="28"/>
  <c r="C1997" i="28"/>
  <c r="C1998" i="28"/>
  <c r="C1999" i="28"/>
  <c r="C2000" i="28"/>
  <c r="C2001" i="28"/>
  <c r="C2002" i="28"/>
  <c r="C2003" i="28"/>
  <c r="C2004" i="28"/>
  <c r="C2005" i="28"/>
  <c r="C2006" i="28"/>
  <c r="C2007" i="28"/>
  <c r="C2008" i="28"/>
  <c r="C2009" i="28"/>
  <c r="C2010" i="28"/>
  <c r="C2011" i="28"/>
  <c r="C2012" i="28"/>
  <c r="C2013" i="28"/>
  <c r="C2014" i="28"/>
  <c r="C2015" i="28"/>
  <c r="C2016" i="28"/>
  <c r="C2017" i="28"/>
  <c r="C2018" i="28"/>
  <c r="C2019" i="28"/>
  <c r="C2020" i="28"/>
  <c r="C2021" i="28"/>
  <c r="C2022" i="28"/>
  <c r="C2023" i="28"/>
  <c r="C2024" i="28"/>
  <c r="C2025" i="28"/>
  <c r="C2026" i="28"/>
  <c r="C2027" i="28"/>
  <c r="C2028" i="28"/>
  <c r="C2029" i="28"/>
  <c r="C2030" i="28"/>
  <c r="C2031" i="28"/>
  <c r="C2032" i="28"/>
  <c r="C2033" i="28"/>
  <c r="C2034" i="28"/>
  <c r="C2035" i="28"/>
  <c r="C2036" i="28"/>
  <c r="C2037" i="28"/>
  <c r="C2038" i="28"/>
  <c r="C2039" i="28"/>
  <c r="C2040" i="28"/>
  <c r="C2041" i="28"/>
  <c r="C2042" i="28"/>
  <c r="C2043" i="28"/>
  <c r="C2044" i="28"/>
  <c r="C2045" i="28"/>
  <c r="C2046" i="28"/>
  <c r="C2047" i="28"/>
  <c r="C2048" i="28"/>
  <c r="C2049" i="28"/>
  <c r="C2050" i="28"/>
  <c r="C2051" i="28"/>
  <c r="C2052" i="28"/>
  <c r="C2053" i="28"/>
  <c r="C2054" i="28"/>
  <c r="C2055" i="28"/>
  <c r="C2056" i="28"/>
  <c r="C2057" i="28"/>
  <c r="C2058" i="28"/>
  <c r="C2059" i="28"/>
  <c r="C2060" i="28"/>
  <c r="C2061" i="28"/>
  <c r="C2062" i="28"/>
  <c r="C2063" i="28"/>
  <c r="C2064" i="28"/>
  <c r="C2065" i="28"/>
  <c r="C2066" i="28"/>
  <c r="C2067" i="28"/>
  <c r="C2068" i="28"/>
  <c r="C2069" i="28"/>
  <c r="C2070" i="28"/>
  <c r="C2071" i="28"/>
  <c r="C2072" i="28"/>
  <c r="C2073" i="28"/>
  <c r="C2074" i="28"/>
  <c r="C2075" i="28"/>
  <c r="C2076" i="28"/>
  <c r="C2077" i="28"/>
  <c r="C2078" i="28"/>
  <c r="C2079" i="28"/>
  <c r="C2080" i="28"/>
  <c r="C2081" i="28"/>
  <c r="C2082" i="28"/>
  <c r="C2083" i="28"/>
  <c r="C2084" i="28"/>
  <c r="C2085" i="28"/>
  <c r="C2086" i="28"/>
  <c r="C2087" i="28"/>
  <c r="C2088" i="28"/>
  <c r="C2089" i="28"/>
  <c r="C2090" i="28"/>
  <c r="C2091" i="28"/>
  <c r="C2092" i="28"/>
  <c r="C2093" i="28"/>
  <c r="C2094" i="28"/>
  <c r="C2095" i="28"/>
  <c r="C2096" i="28"/>
  <c r="C2097" i="28"/>
  <c r="C2098" i="28"/>
  <c r="C2099" i="28"/>
  <c r="C2100" i="28"/>
  <c r="C2101" i="28"/>
  <c r="C2102" i="28"/>
  <c r="C2103" i="28"/>
  <c r="C2104" i="28"/>
  <c r="C2105" i="28"/>
  <c r="C2106" i="28"/>
  <c r="C2107" i="28"/>
  <c r="C2108" i="28"/>
  <c r="C2109" i="28"/>
  <c r="C2110" i="28"/>
  <c r="C2111" i="28"/>
  <c r="C2112" i="28"/>
  <c r="C2113" i="28"/>
  <c r="C2114" i="28"/>
  <c r="C2115" i="28"/>
  <c r="C2116" i="28"/>
  <c r="C2117" i="28"/>
  <c r="C2118" i="28"/>
  <c r="C2119" i="28"/>
  <c r="C2120" i="28"/>
  <c r="C2121" i="28"/>
  <c r="C2122" i="28"/>
  <c r="C2123" i="28"/>
  <c r="C2124" i="28"/>
  <c r="C2125" i="28"/>
  <c r="C2126" i="28"/>
  <c r="C2127" i="28"/>
  <c r="C2128" i="28"/>
  <c r="C2129" i="28"/>
  <c r="C2130" i="28"/>
  <c r="C2131" i="28"/>
  <c r="C2132" i="28"/>
  <c r="C2133" i="28"/>
  <c r="C2134" i="28"/>
  <c r="C2135" i="28"/>
  <c r="C2136" i="28"/>
  <c r="C2137" i="28"/>
  <c r="C2138" i="28"/>
  <c r="C2139" i="28"/>
  <c r="C2140" i="28"/>
  <c r="C2141" i="28"/>
  <c r="C2142" i="28"/>
  <c r="C2143" i="28"/>
  <c r="C2144" i="28"/>
  <c r="C2145" i="28"/>
  <c r="C2146" i="28"/>
  <c r="C2147" i="28"/>
  <c r="C2148" i="28"/>
  <c r="C2149" i="28"/>
  <c r="C2150" i="28"/>
  <c r="C2151" i="28"/>
  <c r="C2152" i="28"/>
  <c r="C2153" i="28"/>
  <c r="C2154" i="28"/>
  <c r="C2155" i="28"/>
  <c r="C2156" i="28"/>
  <c r="B2" i="28"/>
  <c r="B3" i="28"/>
  <c r="B4" i="28"/>
  <c r="B5" i="28"/>
  <c r="B6" i="28"/>
  <c r="B7" i="28"/>
  <c r="B8" i="28"/>
  <c r="B9" i="28"/>
  <c r="B10" i="28"/>
  <c r="B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51" i="28"/>
  <c r="B52" i="28"/>
  <c r="B53" i="28"/>
  <c r="B54" i="28"/>
  <c r="B55" i="28"/>
  <c r="B56" i="28"/>
  <c r="B57" i="28"/>
  <c r="B58" i="28"/>
  <c r="B59" i="28"/>
  <c r="B60" i="28"/>
  <c r="B61" i="28"/>
  <c r="B62" i="28"/>
  <c r="B63" i="28"/>
  <c r="B64" i="28"/>
  <c r="B65" i="28"/>
  <c r="B66" i="28"/>
  <c r="B67" i="28"/>
  <c r="B68" i="28"/>
  <c r="B69" i="28"/>
  <c r="B70" i="28"/>
  <c r="B71" i="28"/>
  <c r="B72" i="28"/>
  <c r="B73" i="28"/>
  <c r="B74" i="28"/>
  <c r="B75" i="28"/>
  <c r="B76" i="28"/>
  <c r="B77" i="28"/>
  <c r="B78" i="28"/>
  <c r="B79" i="28"/>
  <c r="B80" i="28"/>
  <c r="B81" i="28"/>
  <c r="B82" i="28"/>
  <c r="B83" i="28"/>
  <c r="B84" i="28"/>
  <c r="B85" i="28"/>
  <c r="B86" i="28"/>
  <c r="B87" i="28"/>
  <c r="B88" i="28"/>
  <c r="B89" i="28"/>
  <c r="B90" i="28"/>
  <c r="B91" i="28"/>
  <c r="B92" i="28"/>
  <c r="B93" i="28"/>
  <c r="B94" i="28"/>
  <c r="B95" i="28"/>
  <c r="B96" i="28"/>
  <c r="B97" i="28"/>
  <c r="B98" i="28"/>
  <c r="B99" i="28"/>
  <c r="B100" i="28"/>
  <c r="B101" i="28"/>
  <c r="B102" i="28"/>
  <c r="B103" i="28"/>
  <c r="B104" i="28"/>
  <c r="B105" i="28"/>
  <c r="B106" i="28"/>
  <c r="B107" i="28"/>
  <c r="B108" i="28"/>
  <c r="B109" i="28"/>
  <c r="B110" i="28"/>
  <c r="B111" i="28"/>
  <c r="B112" i="28"/>
  <c r="B113" i="28"/>
  <c r="B114" i="28"/>
  <c r="B115" i="28"/>
  <c r="B116" i="28"/>
  <c r="B117" i="28"/>
  <c r="B118" i="28"/>
  <c r="B119" i="28"/>
  <c r="B120" i="28"/>
  <c r="B121" i="28"/>
  <c r="B122" i="28"/>
  <c r="B123" i="28"/>
  <c r="B124" i="28"/>
  <c r="B125" i="28"/>
  <c r="B126" i="28"/>
  <c r="B127" i="28"/>
  <c r="B128" i="28"/>
  <c r="B129" i="28"/>
  <c r="B130" i="28"/>
  <c r="B131" i="28"/>
  <c r="B132" i="28"/>
  <c r="B133" i="28"/>
  <c r="B134" i="28"/>
  <c r="B135" i="28"/>
  <c r="B136" i="28"/>
  <c r="B137" i="28"/>
  <c r="B138" i="28"/>
  <c r="B139" i="28"/>
  <c r="B140" i="28"/>
  <c r="B141" i="28"/>
  <c r="B142" i="28"/>
  <c r="B143" i="28"/>
  <c r="B144" i="28"/>
  <c r="B145" i="28"/>
  <c r="B146" i="28"/>
  <c r="B147" i="28"/>
  <c r="B148" i="28"/>
  <c r="B149" i="28"/>
  <c r="B150" i="28"/>
  <c r="B151" i="28"/>
  <c r="B152" i="28"/>
  <c r="B153" i="28"/>
  <c r="B154" i="28"/>
  <c r="B155" i="28"/>
  <c r="B156" i="28"/>
  <c r="B157" i="28"/>
  <c r="B158" i="28"/>
  <c r="B159" i="28"/>
  <c r="B160" i="28"/>
  <c r="B161" i="28"/>
  <c r="B162" i="28"/>
  <c r="B163" i="28"/>
  <c r="B164" i="28"/>
  <c r="B165" i="28"/>
  <c r="B166" i="28"/>
  <c r="B167" i="28"/>
  <c r="B168" i="28"/>
  <c r="B169" i="28"/>
  <c r="B170" i="28"/>
  <c r="B171" i="28"/>
  <c r="B172" i="28"/>
  <c r="B173" i="28"/>
  <c r="B174" i="28"/>
  <c r="B175" i="28"/>
  <c r="B176" i="28"/>
  <c r="B177" i="28"/>
  <c r="B178" i="28"/>
  <c r="B179" i="28"/>
  <c r="B180" i="28"/>
  <c r="B181" i="28"/>
  <c r="B182" i="28"/>
  <c r="B183" i="28"/>
  <c r="B184" i="28"/>
  <c r="B185" i="28"/>
  <c r="B186" i="28"/>
  <c r="B187" i="28"/>
  <c r="B188" i="28"/>
  <c r="B189" i="28"/>
  <c r="B190" i="28"/>
  <c r="B191" i="28"/>
  <c r="B192" i="28"/>
  <c r="B193" i="28"/>
  <c r="B194" i="28"/>
  <c r="B195" i="28"/>
  <c r="B196" i="28"/>
  <c r="B197" i="28"/>
  <c r="B198" i="28"/>
  <c r="B199" i="28"/>
  <c r="B200" i="28"/>
  <c r="B201" i="28"/>
  <c r="B202" i="28"/>
  <c r="B203" i="28"/>
  <c r="B204" i="28"/>
  <c r="B205" i="28"/>
  <c r="B206" i="28"/>
  <c r="B207" i="28"/>
  <c r="B208" i="28"/>
  <c r="B209" i="28"/>
  <c r="B210" i="28"/>
  <c r="B211" i="28"/>
  <c r="B212" i="28"/>
  <c r="B213" i="28"/>
  <c r="B214" i="28"/>
  <c r="B215" i="28"/>
  <c r="B216" i="28"/>
  <c r="B217" i="28"/>
  <c r="B218" i="28"/>
  <c r="B219" i="28"/>
  <c r="B220" i="28"/>
  <c r="B221" i="28"/>
  <c r="B222" i="28"/>
  <c r="B223" i="28"/>
  <c r="B224" i="28"/>
  <c r="B225" i="28"/>
  <c r="B226" i="28"/>
  <c r="B227" i="28"/>
  <c r="B228" i="28"/>
  <c r="B229" i="28"/>
  <c r="B230" i="28"/>
  <c r="B231" i="28"/>
  <c r="B232" i="28"/>
  <c r="B233" i="28"/>
  <c r="B234" i="28"/>
  <c r="B235" i="28"/>
  <c r="B236" i="28"/>
  <c r="B237" i="28"/>
  <c r="B238" i="28"/>
  <c r="B239" i="28"/>
  <c r="B240" i="28"/>
  <c r="B241" i="28"/>
  <c r="B242" i="28"/>
  <c r="B243" i="28"/>
  <c r="B244" i="28"/>
  <c r="B245" i="28"/>
  <c r="B246" i="28"/>
  <c r="B247" i="28"/>
  <c r="B248" i="28"/>
  <c r="B249" i="28"/>
  <c r="B250" i="28"/>
  <c r="B251" i="28"/>
  <c r="B252" i="28"/>
  <c r="B253" i="28"/>
  <c r="B254" i="28"/>
  <c r="B255" i="28"/>
  <c r="B256" i="28"/>
  <c r="B257" i="28"/>
  <c r="B258" i="28"/>
  <c r="B259" i="28"/>
  <c r="B260" i="28"/>
  <c r="B261" i="28"/>
  <c r="B262" i="28"/>
  <c r="B263" i="28"/>
  <c r="B264" i="28"/>
  <c r="B265" i="28"/>
  <c r="B266" i="28"/>
  <c r="B267" i="28"/>
  <c r="B268" i="28"/>
  <c r="B269" i="28"/>
  <c r="B270" i="28"/>
  <c r="B271" i="28"/>
  <c r="B272" i="28"/>
  <c r="B273" i="28"/>
  <c r="B274" i="28"/>
  <c r="B275" i="28"/>
  <c r="B276" i="28"/>
  <c r="B277" i="28"/>
  <c r="B278" i="28"/>
  <c r="B279" i="28"/>
  <c r="B280" i="28"/>
  <c r="B281" i="28"/>
  <c r="B282" i="28"/>
  <c r="B283" i="28"/>
  <c r="B284" i="28"/>
  <c r="B285" i="28"/>
  <c r="B286" i="28"/>
  <c r="B287" i="28"/>
  <c r="B288" i="28"/>
  <c r="B289" i="28"/>
  <c r="B290" i="28"/>
  <c r="B291" i="28"/>
  <c r="B292" i="28"/>
  <c r="B293" i="28"/>
  <c r="B294" i="28"/>
  <c r="B295" i="28"/>
  <c r="B296" i="28"/>
  <c r="B297" i="28"/>
  <c r="B298" i="28"/>
  <c r="B299" i="28"/>
  <c r="B300" i="28"/>
  <c r="B301" i="28"/>
  <c r="B302" i="28"/>
  <c r="B303" i="28"/>
  <c r="B304" i="28"/>
  <c r="B305" i="28"/>
  <c r="B306" i="28"/>
  <c r="B307" i="28"/>
  <c r="B308" i="28"/>
  <c r="B309" i="28"/>
  <c r="B310" i="28"/>
  <c r="B311" i="28"/>
  <c r="B312" i="28"/>
  <c r="B313" i="28"/>
  <c r="B314" i="28"/>
  <c r="B315" i="28"/>
  <c r="B316" i="28"/>
  <c r="B317" i="28"/>
  <c r="B318" i="28"/>
  <c r="B319" i="28"/>
  <c r="B320" i="28"/>
  <c r="B321" i="28"/>
  <c r="B322" i="28"/>
  <c r="B323" i="28"/>
  <c r="B324" i="28"/>
  <c r="B325" i="28"/>
  <c r="B326" i="28"/>
  <c r="B327" i="28"/>
  <c r="B328" i="28"/>
  <c r="B329" i="28"/>
  <c r="B330" i="28"/>
  <c r="B331" i="28"/>
  <c r="B332" i="28"/>
  <c r="B333" i="28"/>
  <c r="B334" i="28"/>
  <c r="B335" i="28"/>
  <c r="B336" i="28"/>
  <c r="B337" i="28"/>
  <c r="B338" i="28"/>
  <c r="B339" i="28"/>
  <c r="B340" i="28"/>
  <c r="B341" i="28"/>
  <c r="B342" i="28"/>
  <c r="B343" i="28"/>
  <c r="B344" i="28"/>
  <c r="B345" i="28"/>
  <c r="B346" i="28"/>
  <c r="B347" i="28"/>
  <c r="B348" i="28"/>
  <c r="B349" i="28"/>
  <c r="B350" i="28"/>
  <c r="B351" i="28"/>
  <c r="B352" i="28"/>
  <c r="B353" i="28"/>
  <c r="B354" i="28"/>
  <c r="B355" i="28"/>
  <c r="B356" i="28"/>
  <c r="B357" i="28"/>
  <c r="B358" i="28"/>
  <c r="B359" i="28"/>
  <c r="B360" i="28"/>
  <c r="B361" i="28"/>
  <c r="B362" i="28"/>
  <c r="B363" i="28"/>
  <c r="B364" i="28"/>
  <c r="B365" i="28"/>
  <c r="B366" i="28"/>
  <c r="B367" i="28"/>
  <c r="B368" i="28"/>
  <c r="B369" i="28"/>
  <c r="B370" i="28"/>
  <c r="B371" i="28"/>
  <c r="B372" i="28"/>
  <c r="B373" i="28"/>
  <c r="B374" i="28"/>
  <c r="B375" i="28"/>
  <c r="B376" i="28"/>
  <c r="B377" i="28"/>
  <c r="B378" i="28"/>
  <c r="B379" i="28"/>
  <c r="B380" i="28"/>
  <c r="B381" i="28"/>
  <c r="B382" i="28"/>
  <c r="B383" i="28"/>
  <c r="B384" i="28"/>
  <c r="B385" i="28"/>
  <c r="B386" i="28"/>
  <c r="B387" i="28"/>
  <c r="B388" i="28"/>
  <c r="B389" i="28"/>
  <c r="B390" i="28"/>
  <c r="B391" i="28"/>
  <c r="B392" i="28"/>
  <c r="B393" i="28"/>
  <c r="B394" i="28"/>
  <c r="B395" i="28"/>
  <c r="B396" i="28"/>
  <c r="B397" i="28"/>
  <c r="B398" i="28"/>
  <c r="B399" i="28"/>
  <c r="B400" i="28"/>
  <c r="B401" i="28"/>
  <c r="B402" i="28"/>
  <c r="B403" i="28"/>
  <c r="B404" i="28"/>
  <c r="B405" i="28"/>
  <c r="B406" i="28"/>
  <c r="B407" i="28"/>
  <c r="B408" i="28"/>
  <c r="B409" i="28"/>
  <c r="B410" i="28"/>
  <c r="B411" i="28"/>
  <c r="B412" i="28"/>
  <c r="B413" i="28"/>
  <c r="B414" i="28"/>
  <c r="B415" i="28"/>
  <c r="B416" i="28"/>
  <c r="B417" i="28"/>
  <c r="B418" i="28"/>
  <c r="B419" i="28"/>
  <c r="B420" i="28"/>
  <c r="B421" i="28"/>
  <c r="B422" i="28"/>
  <c r="B423" i="28"/>
  <c r="B424" i="28"/>
  <c r="B425" i="28"/>
  <c r="B426" i="28"/>
  <c r="B427" i="28"/>
  <c r="B428" i="28"/>
  <c r="B429" i="28"/>
  <c r="B430" i="28"/>
  <c r="B431" i="28"/>
  <c r="B432" i="28"/>
  <c r="B433" i="28"/>
  <c r="B434" i="28"/>
  <c r="B435" i="28"/>
  <c r="B436" i="28"/>
  <c r="B437" i="28"/>
  <c r="B438" i="28"/>
  <c r="B439" i="28"/>
  <c r="B440" i="28"/>
  <c r="B441" i="28"/>
  <c r="B442" i="28"/>
  <c r="B443" i="28"/>
  <c r="B444" i="28"/>
  <c r="B445" i="28"/>
  <c r="B446" i="28"/>
  <c r="B447" i="28"/>
  <c r="B448" i="28"/>
  <c r="B449" i="28"/>
  <c r="B450" i="28"/>
  <c r="B451" i="28"/>
  <c r="B452" i="28"/>
  <c r="B453" i="28"/>
  <c r="B454" i="28"/>
  <c r="B455" i="28"/>
  <c r="B456" i="28"/>
  <c r="B457" i="28"/>
  <c r="B458" i="28"/>
  <c r="B459" i="28"/>
  <c r="B460" i="28"/>
  <c r="B461" i="28"/>
  <c r="B462" i="28"/>
  <c r="B463" i="28"/>
  <c r="B464" i="28"/>
  <c r="B465" i="28"/>
  <c r="B466" i="28"/>
  <c r="B467" i="28"/>
  <c r="B468" i="28"/>
  <c r="B469" i="28"/>
  <c r="B470" i="28"/>
  <c r="B471" i="28"/>
  <c r="B472" i="28"/>
  <c r="B473" i="28"/>
  <c r="B474" i="28"/>
  <c r="B475" i="28"/>
  <c r="B476" i="28"/>
  <c r="B477" i="28"/>
  <c r="B478" i="28"/>
  <c r="B479" i="28"/>
  <c r="B480" i="28"/>
  <c r="B481" i="28"/>
  <c r="B482" i="28"/>
  <c r="B483" i="28"/>
  <c r="B484" i="28"/>
  <c r="B485" i="28"/>
  <c r="B486" i="28"/>
  <c r="B487" i="28"/>
  <c r="B488" i="28"/>
  <c r="B489" i="28"/>
  <c r="B490" i="28"/>
  <c r="B491" i="28"/>
  <c r="B492" i="28"/>
  <c r="B493" i="28"/>
  <c r="B494" i="28"/>
  <c r="B495" i="28"/>
  <c r="B496" i="28"/>
  <c r="B497" i="28"/>
  <c r="B498" i="28"/>
  <c r="B499" i="28"/>
  <c r="B500" i="28"/>
  <c r="B501" i="28"/>
  <c r="B502" i="28"/>
  <c r="B503" i="28"/>
  <c r="B504" i="28"/>
  <c r="B505" i="28"/>
  <c r="B506" i="28"/>
  <c r="B507" i="28"/>
  <c r="B508" i="28"/>
  <c r="B509" i="28"/>
  <c r="B510" i="28"/>
  <c r="B511" i="28"/>
  <c r="B512" i="28"/>
  <c r="B513" i="28"/>
  <c r="B514" i="28"/>
  <c r="B515" i="28"/>
  <c r="B516" i="28"/>
  <c r="B517" i="28"/>
  <c r="B518" i="28"/>
  <c r="B519" i="28"/>
  <c r="B520" i="28"/>
  <c r="B521" i="28"/>
  <c r="B522" i="28"/>
  <c r="B523" i="28"/>
  <c r="B524" i="28"/>
  <c r="B525" i="28"/>
  <c r="B526" i="28"/>
  <c r="B527" i="28"/>
  <c r="B528" i="28"/>
  <c r="B529" i="28"/>
  <c r="B530" i="28"/>
  <c r="B531" i="28"/>
  <c r="B532" i="28"/>
  <c r="B533" i="28"/>
  <c r="B534" i="28"/>
  <c r="B535" i="28"/>
  <c r="B536" i="28"/>
  <c r="B537" i="28"/>
  <c r="B538" i="28"/>
  <c r="B539" i="28"/>
  <c r="B540" i="28"/>
  <c r="B541" i="28"/>
  <c r="B542" i="28"/>
  <c r="B543" i="28"/>
  <c r="B544" i="28"/>
  <c r="B545" i="28"/>
  <c r="B546" i="28"/>
  <c r="B547" i="28"/>
  <c r="B548" i="28"/>
  <c r="B549" i="28"/>
  <c r="B550" i="28"/>
  <c r="B551" i="28"/>
  <c r="B552" i="28"/>
  <c r="B553" i="28"/>
  <c r="B554" i="28"/>
  <c r="B555" i="28"/>
  <c r="B556" i="28"/>
  <c r="B557" i="28"/>
  <c r="B558" i="28"/>
  <c r="B559" i="28"/>
  <c r="B560" i="28"/>
  <c r="B561" i="28"/>
  <c r="B562" i="28"/>
  <c r="B563" i="28"/>
  <c r="B564" i="28"/>
  <c r="B565" i="28"/>
  <c r="B566" i="28"/>
  <c r="B567" i="28"/>
  <c r="B568" i="28"/>
  <c r="B569" i="28"/>
  <c r="B570" i="28"/>
  <c r="B571" i="28"/>
  <c r="B572" i="28"/>
  <c r="B573" i="28"/>
  <c r="B574" i="28"/>
  <c r="B575" i="28"/>
  <c r="B576" i="28"/>
  <c r="B577" i="28"/>
  <c r="B578" i="28"/>
  <c r="B579" i="28"/>
  <c r="B580" i="28"/>
  <c r="B581" i="28"/>
  <c r="B582" i="28"/>
  <c r="B583" i="28"/>
  <c r="B584" i="28"/>
  <c r="B585" i="28"/>
  <c r="B586" i="28"/>
  <c r="B587" i="28"/>
  <c r="B588" i="28"/>
  <c r="B589" i="28"/>
  <c r="B590" i="28"/>
  <c r="B591" i="28"/>
  <c r="B592" i="28"/>
  <c r="B593" i="28"/>
  <c r="B594" i="28"/>
  <c r="B595" i="28"/>
  <c r="B596" i="28"/>
  <c r="B597" i="28"/>
  <c r="B598" i="28"/>
  <c r="B599" i="28"/>
  <c r="B600" i="28"/>
  <c r="B601" i="28"/>
  <c r="B602" i="28"/>
  <c r="B603" i="28"/>
  <c r="B604" i="28"/>
  <c r="B605" i="28"/>
  <c r="B606" i="28"/>
  <c r="B607" i="28"/>
  <c r="B608" i="28"/>
  <c r="B609" i="28"/>
  <c r="B610" i="28"/>
  <c r="B611" i="28"/>
  <c r="B612" i="28"/>
  <c r="B613" i="28"/>
  <c r="B614" i="28"/>
  <c r="B615" i="28"/>
  <c r="B616" i="28"/>
  <c r="B617" i="28"/>
  <c r="B618" i="28"/>
  <c r="B619" i="28"/>
  <c r="B620" i="28"/>
  <c r="B621" i="28"/>
  <c r="B622" i="28"/>
  <c r="B623" i="28"/>
  <c r="B624" i="28"/>
  <c r="B625" i="28"/>
  <c r="B626" i="28"/>
  <c r="B627" i="28"/>
  <c r="B628" i="28"/>
  <c r="B629" i="28"/>
  <c r="B630" i="28"/>
  <c r="B631" i="28"/>
  <c r="B632" i="28"/>
  <c r="B633" i="28"/>
  <c r="B634" i="28"/>
  <c r="B635" i="28"/>
  <c r="B636" i="28"/>
  <c r="B637" i="28"/>
  <c r="B638" i="28"/>
  <c r="B639" i="28"/>
  <c r="B640" i="28"/>
  <c r="B641" i="28"/>
  <c r="B642" i="28"/>
  <c r="B643" i="28"/>
  <c r="B644" i="28"/>
  <c r="B645" i="28"/>
  <c r="B646" i="28"/>
  <c r="B647" i="28"/>
  <c r="B648" i="28"/>
  <c r="B649" i="28"/>
  <c r="B650" i="28"/>
  <c r="B651" i="28"/>
  <c r="B652" i="28"/>
  <c r="B653" i="28"/>
  <c r="B654" i="28"/>
  <c r="B655" i="28"/>
  <c r="B656" i="28"/>
  <c r="B657" i="28"/>
  <c r="B658" i="28"/>
  <c r="B659" i="28"/>
  <c r="B660" i="28"/>
  <c r="B661" i="28"/>
  <c r="B662" i="28"/>
  <c r="B663" i="28"/>
  <c r="B664" i="28"/>
  <c r="B665" i="28"/>
  <c r="B666" i="28"/>
  <c r="B667" i="28"/>
  <c r="B668" i="28"/>
  <c r="B669" i="28"/>
  <c r="B670" i="28"/>
  <c r="B671" i="28"/>
  <c r="B672" i="28"/>
  <c r="B673" i="28"/>
  <c r="B674" i="28"/>
  <c r="B675" i="28"/>
  <c r="B676" i="28"/>
  <c r="B677" i="28"/>
  <c r="B678" i="28"/>
  <c r="B679" i="28"/>
  <c r="B680" i="28"/>
  <c r="B681" i="28"/>
  <c r="B682" i="28"/>
  <c r="B683" i="28"/>
  <c r="B684" i="28"/>
  <c r="B685" i="28"/>
  <c r="B686" i="28"/>
  <c r="B687" i="28"/>
  <c r="B688" i="28"/>
  <c r="B689" i="28"/>
  <c r="B690" i="28"/>
  <c r="B691" i="28"/>
  <c r="B692" i="28"/>
  <c r="B693" i="28"/>
  <c r="B694" i="28"/>
  <c r="B695" i="28"/>
  <c r="B696" i="28"/>
  <c r="B697" i="28"/>
  <c r="B698" i="28"/>
  <c r="B699" i="28"/>
  <c r="B700" i="28"/>
  <c r="B701" i="28"/>
  <c r="B702" i="28"/>
  <c r="B703" i="28"/>
  <c r="B704" i="28"/>
  <c r="B705" i="28"/>
  <c r="B706" i="28"/>
  <c r="B707" i="28"/>
  <c r="B708" i="28"/>
  <c r="B709" i="28"/>
  <c r="B710" i="28"/>
  <c r="B711" i="28"/>
  <c r="B712" i="28"/>
  <c r="B713" i="28"/>
  <c r="B714" i="28"/>
  <c r="B715" i="28"/>
  <c r="B716" i="28"/>
  <c r="B717" i="28"/>
  <c r="B718" i="28"/>
  <c r="B719" i="28"/>
  <c r="B720" i="28"/>
  <c r="B721" i="28"/>
  <c r="B722" i="28"/>
  <c r="B723" i="28"/>
  <c r="B724" i="28"/>
  <c r="B725" i="28"/>
  <c r="B726" i="28"/>
  <c r="B727" i="28"/>
  <c r="B728" i="28"/>
  <c r="B729" i="28"/>
  <c r="B730" i="28"/>
  <c r="B731" i="28"/>
  <c r="B732" i="28"/>
  <c r="B733" i="28"/>
  <c r="B734" i="28"/>
  <c r="B735" i="28"/>
  <c r="B736" i="28"/>
  <c r="B737" i="28"/>
  <c r="B738" i="28"/>
  <c r="B739" i="28"/>
  <c r="B740" i="28"/>
  <c r="B741" i="28"/>
  <c r="B742" i="28"/>
  <c r="B743" i="28"/>
  <c r="B744" i="28"/>
  <c r="B745" i="28"/>
  <c r="B746" i="28"/>
  <c r="B747" i="28"/>
  <c r="B748" i="28"/>
  <c r="B749" i="28"/>
  <c r="B750" i="28"/>
  <c r="B751" i="28"/>
  <c r="B752" i="28"/>
  <c r="B753" i="28"/>
  <c r="B754" i="28"/>
  <c r="B755" i="28"/>
  <c r="B756" i="28"/>
  <c r="B757" i="28"/>
  <c r="B758" i="28"/>
  <c r="B759" i="28"/>
  <c r="B760" i="28"/>
  <c r="B761" i="28"/>
  <c r="B762" i="28"/>
  <c r="B763" i="28"/>
  <c r="B764" i="28"/>
  <c r="B765" i="28"/>
  <c r="B766" i="28"/>
  <c r="B767" i="28"/>
  <c r="B768" i="28"/>
  <c r="B769" i="28"/>
  <c r="B770" i="28"/>
  <c r="B771" i="28"/>
  <c r="B772" i="28"/>
  <c r="B773" i="28"/>
  <c r="B774" i="28"/>
  <c r="B775" i="28"/>
  <c r="B776" i="28"/>
  <c r="B777" i="28"/>
  <c r="B778" i="28"/>
  <c r="B779" i="28"/>
  <c r="B780" i="28"/>
  <c r="B781" i="28"/>
  <c r="B782" i="28"/>
  <c r="B783" i="28"/>
  <c r="B784" i="28"/>
  <c r="B785" i="28"/>
  <c r="B786" i="28"/>
  <c r="B787" i="28"/>
  <c r="B788" i="28"/>
  <c r="B789" i="28"/>
  <c r="B790" i="28"/>
  <c r="B791" i="28"/>
  <c r="B792" i="28"/>
  <c r="B793" i="28"/>
  <c r="B794" i="28"/>
  <c r="B795" i="28"/>
  <c r="B796" i="28"/>
  <c r="B797" i="28"/>
  <c r="B798" i="28"/>
  <c r="B799" i="28"/>
  <c r="B800" i="28"/>
  <c r="B801" i="28"/>
  <c r="B802" i="28"/>
  <c r="B803" i="28"/>
  <c r="B804" i="28"/>
  <c r="B805" i="28"/>
  <c r="B806" i="28"/>
  <c r="B807" i="28"/>
  <c r="B808" i="28"/>
  <c r="B809" i="28"/>
  <c r="B810" i="28"/>
  <c r="B811" i="28"/>
  <c r="B812" i="28"/>
  <c r="B813" i="28"/>
  <c r="B814" i="28"/>
  <c r="B815" i="28"/>
  <c r="B816" i="28"/>
  <c r="B817" i="28"/>
  <c r="B818" i="28"/>
  <c r="B819" i="28"/>
  <c r="B820" i="28"/>
  <c r="B821" i="28"/>
  <c r="B822" i="28"/>
  <c r="B823" i="28"/>
  <c r="B824" i="28"/>
  <c r="B825" i="28"/>
  <c r="B826" i="28"/>
  <c r="B827" i="28"/>
  <c r="B828" i="28"/>
  <c r="B829" i="28"/>
  <c r="B830" i="28"/>
  <c r="B831" i="28"/>
  <c r="B832" i="28"/>
  <c r="B833" i="28"/>
  <c r="B834" i="28"/>
  <c r="B835" i="28"/>
  <c r="B836" i="28"/>
  <c r="B837" i="28"/>
  <c r="B838" i="28"/>
  <c r="B839" i="28"/>
  <c r="B840" i="28"/>
  <c r="B841" i="28"/>
  <c r="B842" i="28"/>
  <c r="B843" i="28"/>
  <c r="B844" i="28"/>
  <c r="B845" i="28"/>
  <c r="B846" i="28"/>
  <c r="B847" i="28"/>
  <c r="B848" i="28"/>
  <c r="B849" i="28"/>
  <c r="B850" i="28"/>
  <c r="B851" i="28"/>
  <c r="B852" i="28"/>
  <c r="B853" i="28"/>
  <c r="B854" i="28"/>
  <c r="B855" i="28"/>
  <c r="B856" i="28"/>
  <c r="B857" i="28"/>
  <c r="B858" i="28"/>
  <c r="B859" i="28"/>
  <c r="B860" i="28"/>
  <c r="B861" i="28"/>
  <c r="B862" i="28"/>
  <c r="B863" i="28"/>
  <c r="B864" i="28"/>
  <c r="B865" i="28"/>
  <c r="B866" i="28"/>
  <c r="B867" i="28"/>
  <c r="B868" i="28"/>
  <c r="B869" i="28"/>
  <c r="B870" i="28"/>
  <c r="B871" i="28"/>
  <c r="B872" i="28"/>
  <c r="B873" i="28"/>
  <c r="B874" i="28"/>
  <c r="B875" i="28"/>
  <c r="B876" i="28"/>
  <c r="B877" i="28"/>
  <c r="B878" i="28"/>
  <c r="B879" i="28"/>
  <c r="B880" i="28"/>
  <c r="B881" i="28"/>
  <c r="B882" i="28"/>
  <c r="B883" i="28"/>
  <c r="B884" i="28"/>
  <c r="B885" i="28"/>
  <c r="B886" i="28"/>
  <c r="B887" i="28"/>
  <c r="B888" i="28"/>
  <c r="B889" i="28"/>
  <c r="B890" i="28"/>
  <c r="B891" i="28"/>
  <c r="B892" i="28"/>
  <c r="B893" i="28"/>
  <c r="B894" i="28"/>
  <c r="B895" i="28"/>
  <c r="B896" i="28"/>
  <c r="B897" i="28"/>
  <c r="B898" i="28"/>
  <c r="B899" i="28"/>
  <c r="B900" i="28"/>
  <c r="B901" i="28"/>
  <c r="B902" i="28"/>
  <c r="B903" i="28"/>
  <c r="B904" i="28"/>
  <c r="B905" i="28"/>
  <c r="B906" i="28"/>
  <c r="B907" i="28"/>
  <c r="B908" i="28"/>
  <c r="B909" i="28"/>
  <c r="B910" i="28"/>
  <c r="B911" i="28"/>
  <c r="B912" i="28"/>
  <c r="B913" i="28"/>
  <c r="B914" i="28"/>
  <c r="B915" i="28"/>
  <c r="B916" i="28"/>
  <c r="B917" i="28"/>
  <c r="B918" i="28"/>
  <c r="B919" i="28"/>
  <c r="B920" i="28"/>
  <c r="B921" i="28"/>
  <c r="B922" i="28"/>
  <c r="B923" i="28"/>
  <c r="B924" i="28"/>
  <c r="B925" i="28"/>
  <c r="B926" i="28"/>
  <c r="B927" i="28"/>
  <c r="B928" i="28"/>
  <c r="B929" i="28"/>
  <c r="B930" i="28"/>
  <c r="B931" i="28"/>
  <c r="B932" i="28"/>
  <c r="B933" i="28"/>
  <c r="B934" i="28"/>
  <c r="B935" i="28"/>
  <c r="B936" i="28"/>
  <c r="B937" i="28"/>
  <c r="B938" i="28"/>
  <c r="B939" i="28"/>
  <c r="B940" i="28"/>
  <c r="B941" i="28"/>
  <c r="B942" i="28"/>
  <c r="B943" i="28"/>
  <c r="B944" i="28"/>
  <c r="B945" i="28"/>
  <c r="B946" i="28"/>
  <c r="B947" i="28"/>
  <c r="B948" i="28"/>
  <c r="B949" i="28"/>
  <c r="B950" i="28"/>
  <c r="B951" i="28"/>
  <c r="B952" i="28"/>
  <c r="B953" i="28"/>
  <c r="B954" i="28"/>
  <c r="B955" i="28"/>
  <c r="B956" i="28"/>
  <c r="B957" i="28"/>
  <c r="B958" i="28"/>
  <c r="B959" i="28"/>
  <c r="B960" i="28"/>
  <c r="B961" i="28"/>
  <c r="B962" i="28"/>
  <c r="B963" i="28"/>
  <c r="B964" i="28"/>
  <c r="B965" i="28"/>
  <c r="B966" i="28"/>
  <c r="B967" i="28"/>
  <c r="B968" i="28"/>
  <c r="B969" i="28"/>
  <c r="B970" i="28"/>
  <c r="B971" i="28"/>
  <c r="B972" i="28"/>
  <c r="B973" i="28"/>
  <c r="B974" i="28"/>
  <c r="B975" i="28"/>
  <c r="B976" i="28"/>
  <c r="B977" i="28"/>
  <c r="B978" i="28"/>
  <c r="B979" i="28"/>
  <c r="B980" i="28"/>
  <c r="B981" i="28"/>
  <c r="B982" i="28"/>
  <c r="B983" i="28"/>
  <c r="B984" i="28"/>
  <c r="B985" i="28"/>
  <c r="B986" i="28"/>
  <c r="B987" i="28"/>
  <c r="B988" i="28"/>
  <c r="B989" i="28"/>
  <c r="B990" i="28"/>
  <c r="B991" i="28"/>
  <c r="B992" i="28"/>
  <c r="B993" i="28"/>
  <c r="B994" i="28"/>
  <c r="B995" i="28"/>
  <c r="B996" i="28"/>
  <c r="B997" i="28"/>
  <c r="B998" i="28"/>
  <c r="B999" i="28"/>
  <c r="B1000" i="28"/>
  <c r="B1001" i="28"/>
  <c r="B1002" i="28"/>
  <c r="B1003" i="28"/>
  <c r="B1004" i="28"/>
  <c r="B1005" i="28"/>
  <c r="B1006" i="28"/>
  <c r="B1007" i="28"/>
  <c r="B1008" i="28"/>
  <c r="B1009" i="28"/>
  <c r="B1010" i="28"/>
  <c r="B1011" i="28"/>
  <c r="B1012" i="28"/>
  <c r="B1013" i="28"/>
  <c r="B1014" i="28"/>
  <c r="B1015" i="28"/>
  <c r="B1016" i="28"/>
  <c r="B1017" i="28"/>
  <c r="B1018" i="28"/>
  <c r="B1019" i="28"/>
  <c r="B1020" i="28"/>
  <c r="B1021" i="28"/>
  <c r="B1022" i="28"/>
  <c r="B1023" i="28"/>
  <c r="B1024" i="28"/>
  <c r="B1025" i="28"/>
  <c r="B1026" i="28"/>
  <c r="B1027" i="28"/>
  <c r="B1028" i="28"/>
  <c r="B1029" i="28"/>
  <c r="B1030" i="28"/>
  <c r="B1031" i="28"/>
  <c r="B1032" i="28"/>
  <c r="B1033" i="28"/>
  <c r="B1034" i="28"/>
  <c r="B1035" i="28"/>
  <c r="B1036" i="28"/>
  <c r="B1037" i="28"/>
  <c r="B1038" i="28"/>
  <c r="B1039" i="28"/>
  <c r="B1040" i="28"/>
  <c r="B1041" i="28"/>
  <c r="B1042" i="28"/>
  <c r="B1043" i="28"/>
  <c r="B1044" i="28"/>
  <c r="B1045" i="28"/>
  <c r="B1046" i="28"/>
  <c r="B1047" i="28"/>
  <c r="B1048" i="28"/>
  <c r="B1049" i="28"/>
  <c r="B1050" i="28"/>
  <c r="B1051" i="28"/>
  <c r="B1052" i="28"/>
  <c r="B1053" i="28"/>
  <c r="B1054" i="28"/>
  <c r="B1055" i="28"/>
  <c r="B1056" i="28"/>
  <c r="B1057" i="28"/>
  <c r="B1058" i="28"/>
  <c r="B1059" i="28"/>
  <c r="B1060" i="28"/>
  <c r="B1061" i="28"/>
  <c r="B1062" i="28"/>
  <c r="B1063" i="28"/>
  <c r="B1064" i="28"/>
  <c r="B1065" i="28"/>
  <c r="B1066" i="28"/>
  <c r="B1067" i="28"/>
  <c r="B1068" i="28"/>
  <c r="B1069" i="28"/>
  <c r="B1070" i="28"/>
  <c r="B1071" i="28"/>
  <c r="B1072" i="28"/>
  <c r="B1073" i="28"/>
  <c r="B1074" i="28"/>
  <c r="B1075" i="28"/>
  <c r="B1076" i="28"/>
  <c r="B1077" i="28"/>
  <c r="B1078" i="28"/>
  <c r="B1079" i="28"/>
  <c r="B1080" i="28"/>
  <c r="B1081" i="28"/>
  <c r="B1082" i="28"/>
  <c r="B1083" i="28"/>
  <c r="B1084" i="28"/>
  <c r="B1085" i="28"/>
  <c r="B1086" i="28"/>
  <c r="B1087" i="28"/>
  <c r="B1088" i="28"/>
  <c r="B1089" i="28"/>
  <c r="B1090" i="28"/>
  <c r="B1091" i="28"/>
  <c r="B1092" i="28"/>
  <c r="B1093" i="28"/>
  <c r="B1094" i="28"/>
  <c r="B1095" i="28"/>
  <c r="B1096" i="28"/>
  <c r="B1097" i="28"/>
  <c r="B1098" i="28"/>
  <c r="B1099" i="28"/>
  <c r="B1100" i="28"/>
  <c r="B1101" i="28"/>
  <c r="B1102" i="28"/>
  <c r="B1103" i="28"/>
  <c r="B1104" i="28"/>
  <c r="B1105" i="28"/>
  <c r="B1106" i="28"/>
  <c r="B1107" i="28"/>
  <c r="B1108" i="28"/>
  <c r="B1109" i="28"/>
  <c r="B1110" i="28"/>
  <c r="B1111" i="28"/>
  <c r="B1112" i="28"/>
  <c r="B1113" i="28"/>
  <c r="B1114" i="28"/>
  <c r="B1115" i="28"/>
  <c r="B1116" i="28"/>
  <c r="B1117" i="28"/>
  <c r="B1118" i="28"/>
  <c r="B1119" i="28"/>
  <c r="B1120" i="28"/>
  <c r="B1121" i="28"/>
  <c r="B1122" i="28"/>
  <c r="B1123" i="28"/>
  <c r="B1124" i="28"/>
  <c r="B1125" i="28"/>
  <c r="B1126" i="28"/>
  <c r="B1127" i="28"/>
  <c r="B1128" i="28"/>
  <c r="B1129" i="28"/>
  <c r="B1130" i="28"/>
  <c r="B1131" i="28"/>
  <c r="B1132" i="28"/>
  <c r="B1133" i="28"/>
  <c r="B1134" i="28"/>
  <c r="B1135" i="28"/>
  <c r="B1136" i="28"/>
  <c r="B1137" i="28"/>
  <c r="B1138" i="28"/>
  <c r="B1139" i="28"/>
  <c r="B1140" i="28"/>
  <c r="B1141" i="28"/>
  <c r="B1142" i="28"/>
  <c r="B1143" i="28"/>
  <c r="B1144" i="28"/>
  <c r="B1145" i="28"/>
  <c r="B1146" i="28"/>
  <c r="B1147" i="28"/>
  <c r="B1148" i="28"/>
  <c r="B1149" i="28"/>
  <c r="B1150" i="28"/>
  <c r="B1151" i="28"/>
  <c r="B1152" i="28"/>
  <c r="B1153" i="28"/>
  <c r="B1154" i="28"/>
  <c r="B1155" i="28"/>
  <c r="B1156" i="28"/>
  <c r="B1157" i="28"/>
  <c r="B1158" i="28"/>
  <c r="B1159" i="28"/>
  <c r="B1160" i="28"/>
  <c r="B1161" i="28"/>
  <c r="B1162" i="28"/>
  <c r="B1163" i="28"/>
  <c r="B1164" i="28"/>
  <c r="B1165" i="28"/>
  <c r="B1166" i="28"/>
  <c r="B1167" i="28"/>
  <c r="B1168" i="28"/>
  <c r="B1169" i="28"/>
  <c r="B1170" i="28"/>
  <c r="B1171" i="28"/>
  <c r="B1172" i="28"/>
  <c r="B1173" i="28"/>
  <c r="B1174" i="28"/>
  <c r="B1175" i="28"/>
  <c r="B1176" i="28"/>
  <c r="B1177" i="28"/>
  <c r="B1178" i="28"/>
  <c r="B1179" i="28"/>
  <c r="B1180" i="28"/>
  <c r="B1181" i="28"/>
  <c r="B1182" i="28"/>
  <c r="B1183" i="28"/>
  <c r="B1184" i="28"/>
  <c r="B1185" i="28"/>
  <c r="B1186" i="28"/>
  <c r="B1187" i="28"/>
  <c r="B1188" i="28"/>
  <c r="B1189" i="28"/>
  <c r="B1190" i="28"/>
  <c r="B1191" i="28"/>
  <c r="B1192" i="28"/>
  <c r="B1193" i="28"/>
  <c r="B1194" i="28"/>
  <c r="B1195" i="28"/>
  <c r="B1196" i="28"/>
  <c r="B1197" i="28"/>
  <c r="B1198" i="28"/>
  <c r="B1199" i="28"/>
  <c r="B1200" i="28"/>
  <c r="B1201" i="28"/>
  <c r="B1202" i="28"/>
  <c r="B1203" i="28"/>
  <c r="B1204" i="28"/>
  <c r="B1205" i="28"/>
  <c r="B1206" i="28"/>
  <c r="B1207" i="28"/>
  <c r="B1208" i="28"/>
  <c r="B1209" i="28"/>
  <c r="B1210" i="28"/>
  <c r="B1211" i="28"/>
  <c r="B1212" i="28"/>
  <c r="B1213" i="28"/>
  <c r="B1214" i="28"/>
  <c r="B1215" i="28"/>
  <c r="B1216" i="28"/>
  <c r="B1217" i="28"/>
  <c r="B1218" i="28"/>
  <c r="B1219" i="28"/>
  <c r="B1220" i="28"/>
  <c r="B1221" i="28"/>
  <c r="B1222" i="28"/>
  <c r="B1223" i="28"/>
  <c r="B1224" i="28"/>
  <c r="B1225" i="28"/>
  <c r="B1226" i="28"/>
  <c r="B1227" i="28"/>
  <c r="B1228" i="28"/>
  <c r="B1229" i="28"/>
  <c r="B1230" i="28"/>
  <c r="B1231" i="28"/>
  <c r="B1232" i="28"/>
  <c r="B1233" i="28"/>
  <c r="B1234" i="28"/>
  <c r="B1235" i="28"/>
  <c r="B1236" i="28"/>
  <c r="B1237" i="28"/>
  <c r="B1238" i="28"/>
  <c r="B1239" i="28"/>
  <c r="B1240" i="28"/>
  <c r="B1241" i="28"/>
  <c r="B1242" i="28"/>
  <c r="B1243" i="28"/>
  <c r="B1244" i="28"/>
  <c r="B1245" i="28"/>
  <c r="B1246" i="28"/>
  <c r="B1247" i="28"/>
  <c r="B1248" i="28"/>
  <c r="B1249" i="28"/>
  <c r="B1250" i="28"/>
  <c r="B1251" i="28"/>
  <c r="B1252" i="28"/>
  <c r="B1253" i="28"/>
  <c r="B1254" i="28"/>
  <c r="B1255" i="28"/>
  <c r="B1256" i="28"/>
  <c r="B1257" i="28"/>
  <c r="B1258" i="28"/>
  <c r="B1259" i="28"/>
  <c r="B1260" i="28"/>
  <c r="B1261" i="28"/>
  <c r="B1262" i="28"/>
  <c r="B1263" i="28"/>
  <c r="B1264" i="28"/>
  <c r="B1265" i="28"/>
  <c r="B1266" i="28"/>
  <c r="B1267" i="28"/>
  <c r="B1268" i="28"/>
  <c r="B1269" i="28"/>
  <c r="B1270" i="28"/>
  <c r="B1271" i="28"/>
  <c r="B1272" i="28"/>
  <c r="B1273" i="28"/>
  <c r="B1274" i="28"/>
  <c r="B1275" i="28"/>
  <c r="B1276" i="28"/>
  <c r="B1277" i="28"/>
  <c r="B1278" i="28"/>
  <c r="B1279" i="28"/>
  <c r="B1280" i="28"/>
  <c r="B1281" i="28"/>
  <c r="B1282" i="28"/>
  <c r="B1283" i="28"/>
  <c r="B1284" i="28"/>
  <c r="B1285" i="28"/>
  <c r="B1286" i="28"/>
  <c r="B1287" i="28"/>
  <c r="B1288" i="28"/>
  <c r="B1289" i="28"/>
  <c r="B1290" i="28"/>
  <c r="B1291" i="28"/>
  <c r="B1292" i="28"/>
  <c r="B1293" i="28"/>
  <c r="B1294" i="28"/>
  <c r="B1295" i="28"/>
  <c r="B1296" i="28"/>
  <c r="B1297" i="28"/>
  <c r="B1298" i="28"/>
  <c r="B1299" i="28"/>
  <c r="B1300" i="28"/>
  <c r="B1301" i="28"/>
  <c r="B1302" i="28"/>
  <c r="B1303" i="28"/>
  <c r="B1304" i="28"/>
  <c r="B1305" i="28"/>
  <c r="B1306" i="28"/>
  <c r="B1307" i="28"/>
  <c r="B1308" i="28"/>
  <c r="B1309" i="28"/>
  <c r="B1310" i="28"/>
  <c r="B1311" i="28"/>
  <c r="B1312" i="28"/>
  <c r="B1313" i="28"/>
  <c r="B1314" i="28"/>
  <c r="B1315" i="28"/>
  <c r="B1316" i="28"/>
  <c r="B1317" i="28"/>
  <c r="B1318" i="28"/>
  <c r="B1319" i="28"/>
  <c r="B1320" i="28"/>
  <c r="B1321" i="28"/>
  <c r="B1322" i="28"/>
  <c r="B1323" i="28"/>
  <c r="B1324" i="28"/>
  <c r="B1325" i="28"/>
  <c r="B1326" i="28"/>
  <c r="B1327" i="28"/>
  <c r="B1328" i="28"/>
  <c r="B1329" i="28"/>
  <c r="B1330" i="28"/>
  <c r="B1331" i="28"/>
  <c r="B1332" i="28"/>
  <c r="B1333" i="28"/>
  <c r="B1334" i="28"/>
  <c r="B1335" i="28"/>
  <c r="B1336" i="28"/>
  <c r="B1337" i="28"/>
  <c r="B1338" i="28"/>
  <c r="B1339" i="28"/>
  <c r="B1340" i="28"/>
  <c r="B1341" i="28"/>
  <c r="B1342" i="28"/>
  <c r="B1343" i="28"/>
  <c r="B1344" i="28"/>
  <c r="B1345" i="28"/>
  <c r="B1346" i="28"/>
  <c r="B1347" i="28"/>
  <c r="B1348" i="28"/>
  <c r="B1349" i="28"/>
  <c r="B1350" i="28"/>
  <c r="B1351" i="28"/>
  <c r="B1352" i="28"/>
  <c r="B1353" i="28"/>
  <c r="B1354" i="28"/>
  <c r="B1355" i="28"/>
  <c r="B1356" i="28"/>
  <c r="B1357" i="28"/>
  <c r="B1358" i="28"/>
  <c r="B1359" i="28"/>
  <c r="B1360" i="28"/>
  <c r="B1361" i="28"/>
  <c r="B1362" i="28"/>
  <c r="B1363" i="28"/>
  <c r="B1364" i="28"/>
  <c r="B1365" i="28"/>
  <c r="B1366" i="28"/>
  <c r="B1367" i="28"/>
  <c r="B1368" i="28"/>
  <c r="B1369" i="28"/>
  <c r="B1370" i="28"/>
  <c r="B1371" i="28"/>
  <c r="B1372" i="28"/>
  <c r="B1373" i="28"/>
  <c r="B1374" i="28"/>
  <c r="B1375" i="28"/>
  <c r="B1376" i="28"/>
  <c r="B1377" i="28"/>
  <c r="B1378" i="28"/>
  <c r="B1379" i="28"/>
  <c r="B1380" i="28"/>
  <c r="B1381" i="28"/>
  <c r="B1382" i="28"/>
  <c r="B1383" i="28"/>
  <c r="B1384" i="28"/>
  <c r="B1385" i="28"/>
  <c r="B1386" i="28"/>
  <c r="B1387" i="28"/>
  <c r="B1388" i="28"/>
  <c r="B1389" i="28"/>
  <c r="B1390" i="28"/>
  <c r="B1391" i="28"/>
  <c r="B1392" i="28"/>
  <c r="B1393" i="28"/>
  <c r="B1394" i="28"/>
  <c r="B1395" i="28"/>
  <c r="B1396" i="28"/>
  <c r="B1397" i="28"/>
  <c r="B1398" i="28"/>
  <c r="B1399" i="28"/>
  <c r="B1400" i="28"/>
  <c r="B1401" i="28"/>
  <c r="B1402" i="28"/>
  <c r="B1403" i="28"/>
  <c r="B1404" i="28"/>
  <c r="B1405" i="28"/>
  <c r="B1406" i="28"/>
  <c r="B1407" i="28"/>
  <c r="B1408" i="28"/>
  <c r="B1409" i="28"/>
  <c r="B1410" i="28"/>
  <c r="B1411" i="28"/>
  <c r="B1412" i="28"/>
  <c r="B1413" i="28"/>
  <c r="B1414" i="28"/>
  <c r="B1415" i="28"/>
  <c r="B1416" i="28"/>
  <c r="B1417" i="28"/>
  <c r="B1418" i="28"/>
  <c r="B1419" i="28"/>
  <c r="B1420" i="28"/>
  <c r="B1421" i="28"/>
  <c r="B1422" i="28"/>
  <c r="B1423" i="28"/>
  <c r="B1424" i="28"/>
  <c r="B1425" i="28"/>
  <c r="B1426" i="28"/>
  <c r="B1427" i="28"/>
  <c r="B1428" i="28"/>
  <c r="B1429" i="28"/>
  <c r="B1430" i="28"/>
  <c r="B1431" i="28"/>
  <c r="B1432" i="28"/>
  <c r="B1433" i="28"/>
  <c r="B1434" i="28"/>
  <c r="B1435" i="28"/>
  <c r="B1436" i="28"/>
  <c r="B1437" i="28"/>
  <c r="B1438" i="28"/>
  <c r="B1439" i="28"/>
  <c r="B1440" i="28"/>
  <c r="B1441" i="28"/>
  <c r="B1442" i="28"/>
  <c r="B1443" i="28"/>
  <c r="B1444" i="28"/>
  <c r="B1445" i="28"/>
  <c r="B1446" i="28"/>
  <c r="B1447" i="28"/>
  <c r="B1448" i="28"/>
  <c r="B1449" i="28"/>
  <c r="B1450" i="28"/>
  <c r="B1451" i="28"/>
  <c r="B1452" i="28"/>
  <c r="B1453" i="28"/>
  <c r="B1454" i="28"/>
  <c r="B1455" i="28"/>
  <c r="B1456" i="28"/>
  <c r="B1457" i="28"/>
  <c r="B1458" i="28"/>
  <c r="B1459" i="28"/>
  <c r="B1460" i="28"/>
  <c r="B1461" i="28"/>
  <c r="B1462" i="28"/>
  <c r="B1463" i="28"/>
  <c r="B1464" i="28"/>
  <c r="B1465" i="28"/>
  <c r="B1466" i="28"/>
  <c r="B1467" i="28"/>
  <c r="B1468" i="28"/>
  <c r="B1469" i="28"/>
  <c r="B1470" i="28"/>
  <c r="B1471" i="28"/>
  <c r="B1472" i="28"/>
  <c r="B1473" i="28"/>
  <c r="B1474" i="28"/>
  <c r="B1475" i="28"/>
  <c r="B1476" i="28"/>
  <c r="B1477" i="28"/>
  <c r="B1478" i="28"/>
  <c r="B1479" i="28"/>
  <c r="B1480" i="28"/>
  <c r="B1481" i="28"/>
  <c r="B1482" i="28"/>
  <c r="B1483" i="28"/>
  <c r="B1484" i="28"/>
  <c r="B1485" i="28"/>
  <c r="B1486" i="28"/>
  <c r="B1487" i="28"/>
  <c r="B1488" i="28"/>
  <c r="B1489" i="28"/>
  <c r="B1490" i="28"/>
  <c r="B1491" i="28"/>
  <c r="B1492" i="28"/>
  <c r="B1493" i="28"/>
  <c r="B1494" i="28"/>
  <c r="B1495" i="28"/>
  <c r="B1496" i="28"/>
  <c r="B1497" i="28"/>
  <c r="B1498" i="28"/>
  <c r="B1499" i="28"/>
  <c r="B1500" i="28"/>
  <c r="B1501" i="28"/>
  <c r="B1502" i="28"/>
  <c r="B1503" i="28"/>
  <c r="B1504" i="28"/>
  <c r="B1505" i="28"/>
  <c r="B1506" i="28"/>
  <c r="B1507" i="28"/>
  <c r="B1508" i="28"/>
  <c r="B1509" i="28"/>
  <c r="B1510" i="28"/>
  <c r="B1511" i="28"/>
  <c r="B1512" i="28"/>
  <c r="B1513" i="28"/>
  <c r="B1514" i="28"/>
  <c r="B1515" i="28"/>
  <c r="B1516" i="28"/>
  <c r="B1517" i="28"/>
  <c r="B1518" i="28"/>
  <c r="B1519" i="28"/>
  <c r="B1520" i="28"/>
  <c r="B1521" i="28"/>
  <c r="B1522" i="28"/>
  <c r="B1523" i="28"/>
  <c r="B1524" i="28"/>
  <c r="B1525" i="28"/>
  <c r="B1526" i="28"/>
  <c r="B1527" i="28"/>
  <c r="B1528" i="28"/>
  <c r="B1529" i="28"/>
  <c r="B1530" i="28"/>
  <c r="B1531" i="28"/>
  <c r="B1532" i="28"/>
  <c r="B1533" i="28"/>
  <c r="B1534" i="28"/>
  <c r="B1535" i="28"/>
  <c r="B1536" i="28"/>
  <c r="B1537" i="28"/>
  <c r="B1538" i="28"/>
  <c r="B1539" i="28"/>
  <c r="B1540" i="28"/>
  <c r="B1541" i="28"/>
  <c r="B1542" i="28"/>
  <c r="B1543" i="28"/>
  <c r="B1544" i="28"/>
  <c r="B1545" i="28"/>
  <c r="B1546" i="28"/>
  <c r="B1547" i="28"/>
  <c r="B1548" i="28"/>
  <c r="B1549" i="28"/>
  <c r="B1550" i="28"/>
  <c r="B1551" i="28"/>
  <c r="B1552" i="28"/>
  <c r="B1553" i="28"/>
  <c r="B1554" i="28"/>
  <c r="B1555" i="28"/>
  <c r="B1556" i="28"/>
  <c r="B1557" i="28"/>
  <c r="B1558" i="28"/>
  <c r="B1559" i="28"/>
  <c r="B1560" i="28"/>
  <c r="B1561" i="28"/>
  <c r="B1562" i="28"/>
  <c r="B1563" i="28"/>
  <c r="B1564" i="28"/>
  <c r="B1565" i="28"/>
  <c r="B1566" i="28"/>
  <c r="B1567" i="28"/>
  <c r="B1568" i="28"/>
  <c r="B1569" i="28"/>
  <c r="B1570" i="28"/>
  <c r="B1571" i="28"/>
  <c r="B1572" i="28"/>
  <c r="B1573" i="28"/>
  <c r="B1574" i="28"/>
  <c r="B1575" i="28"/>
  <c r="B1576" i="28"/>
  <c r="B1577" i="28"/>
  <c r="B1578" i="28"/>
  <c r="B1579" i="28"/>
  <c r="B1580" i="28"/>
  <c r="B1581" i="28"/>
  <c r="B1582" i="28"/>
  <c r="B1583" i="28"/>
  <c r="B1584" i="28"/>
  <c r="B1585" i="28"/>
  <c r="B1586" i="28"/>
  <c r="B1587" i="28"/>
  <c r="B1588" i="28"/>
  <c r="B1589" i="28"/>
  <c r="B1590" i="28"/>
  <c r="B1591" i="28"/>
  <c r="B1592" i="28"/>
  <c r="B1593" i="28"/>
  <c r="B1594" i="28"/>
  <c r="B1595" i="28"/>
  <c r="B1596" i="28"/>
  <c r="B1597" i="28"/>
  <c r="B1598" i="28"/>
  <c r="B1599" i="28"/>
  <c r="B1600" i="28"/>
  <c r="B1601" i="28"/>
  <c r="B1602" i="28"/>
  <c r="B1603" i="28"/>
  <c r="B1604" i="28"/>
  <c r="B1605" i="28"/>
  <c r="B1606" i="28"/>
  <c r="B1607" i="28"/>
  <c r="B1608" i="28"/>
  <c r="B1609" i="28"/>
  <c r="B1610" i="28"/>
  <c r="B1611" i="28"/>
  <c r="B1612" i="28"/>
  <c r="B1613" i="28"/>
  <c r="B1614" i="28"/>
  <c r="B1615" i="28"/>
  <c r="B1616" i="28"/>
  <c r="B1617" i="28"/>
  <c r="B1618" i="28"/>
  <c r="B1619" i="28"/>
  <c r="B1620" i="28"/>
  <c r="B1621" i="28"/>
  <c r="B1622" i="28"/>
  <c r="B1623" i="28"/>
  <c r="B1624" i="28"/>
  <c r="B1625" i="28"/>
  <c r="B1626" i="28"/>
  <c r="B1627" i="28"/>
  <c r="B1628" i="28"/>
  <c r="B1629" i="28"/>
  <c r="B1630" i="28"/>
  <c r="B1631" i="28"/>
  <c r="B1632" i="28"/>
  <c r="B1633" i="28"/>
  <c r="B1634" i="28"/>
  <c r="B1635" i="28"/>
  <c r="B1636" i="28"/>
  <c r="B1637" i="28"/>
  <c r="B1638" i="28"/>
  <c r="B1639" i="28"/>
  <c r="B1640" i="28"/>
  <c r="B1641" i="28"/>
  <c r="B1642" i="28"/>
  <c r="B1643" i="28"/>
  <c r="B1644" i="28"/>
  <c r="B1645" i="28"/>
  <c r="B1646" i="28"/>
  <c r="B1647" i="28"/>
  <c r="B1648" i="28"/>
  <c r="B1649" i="28"/>
  <c r="B1650" i="28"/>
  <c r="B1651" i="28"/>
  <c r="B1652" i="28"/>
  <c r="B1653" i="28"/>
  <c r="B1654" i="28"/>
  <c r="B1655" i="28"/>
  <c r="B1656" i="28"/>
  <c r="B1657" i="28"/>
  <c r="B1658" i="28"/>
  <c r="B1659" i="28"/>
  <c r="B1660" i="28"/>
  <c r="B1661" i="28"/>
  <c r="B1662" i="28"/>
  <c r="B1663" i="28"/>
  <c r="B1664" i="28"/>
  <c r="B1665" i="28"/>
  <c r="B1666" i="28"/>
  <c r="B1667" i="28"/>
  <c r="B1668" i="28"/>
  <c r="B1669" i="28"/>
  <c r="B1670" i="28"/>
  <c r="B1671" i="28"/>
  <c r="B1672" i="28"/>
  <c r="B1673" i="28"/>
  <c r="B1674" i="28"/>
  <c r="B1675" i="28"/>
  <c r="B1676" i="28"/>
  <c r="B1677" i="28"/>
  <c r="B1678" i="28"/>
  <c r="B1679" i="28"/>
  <c r="B1680" i="28"/>
  <c r="B1681" i="28"/>
  <c r="B1682" i="28"/>
  <c r="B1683" i="28"/>
  <c r="B1684" i="28"/>
  <c r="B1685" i="28"/>
  <c r="B1686" i="28"/>
  <c r="B1687" i="28"/>
  <c r="B1688" i="28"/>
  <c r="B1689" i="28"/>
  <c r="B1690" i="28"/>
  <c r="B1691" i="28"/>
  <c r="B1692" i="28"/>
  <c r="B1693" i="28"/>
  <c r="B1694" i="28"/>
  <c r="B1695" i="28"/>
  <c r="B1696" i="28"/>
  <c r="B1697" i="28"/>
  <c r="B1698" i="28"/>
  <c r="B1699" i="28"/>
  <c r="B1700" i="28"/>
  <c r="B1701" i="28"/>
  <c r="B1702" i="28"/>
  <c r="B1703" i="28"/>
  <c r="B1704" i="28"/>
  <c r="B1705" i="28"/>
  <c r="B1706" i="28"/>
  <c r="B1707" i="28"/>
  <c r="B1708" i="28"/>
  <c r="B1709" i="28"/>
  <c r="B1710" i="28"/>
  <c r="B1711" i="28"/>
  <c r="B1712" i="28"/>
  <c r="B1713" i="28"/>
  <c r="B1714" i="28"/>
  <c r="B1715" i="28"/>
  <c r="B1716" i="28"/>
  <c r="B1717" i="28"/>
  <c r="B1718" i="28"/>
  <c r="B1719" i="28"/>
  <c r="B1720" i="28"/>
  <c r="B1721" i="28"/>
  <c r="B1722" i="28"/>
  <c r="B1723" i="28"/>
  <c r="B1724" i="28"/>
  <c r="B1725" i="28"/>
  <c r="B1726" i="28"/>
  <c r="B1727" i="28"/>
  <c r="B1728" i="28"/>
  <c r="B1729" i="28"/>
  <c r="B1730" i="28"/>
  <c r="B1731" i="28"/>
  <c r="B1732" i="28"/>
  <c r="B1733" i="28"/>
  <c r="B1734" i="28"/>
  <c r="B1735" i="28"/>
  <c r="B1736" i="28"/>
  <c r="B1737" i="28"/>
  <c r="B1738" i="28"/>
  <c r="B1739" i="28"/>
  <c r="B1740" i="28"/>
  <c r="B1741" i="28"/>
  <c r="B1742" i="28"/>
  <c r="B1743" i="28"/>
  <c r="B1744" i="28"/>
  <c r="B1745" i="28"/>
  <c r="B1746" i="28"/>
  <c r="B1747" i="28"/>
  <c r="B1748" i="28"/>
  <c r="B1749" i="28"/>
  <c r="B1750" i="28"/>
  <c r="B1751" i="28"/>
  <c r="B1752" i="28"/>
  <c r="B1753" i="28"/>
  <c r="B1754" i="28"/>
  <c r="B1755" i="28"/>
  <c r="B1756" i="28"/>
  <c r="B1757" i="28"/>
  <c r="B1758" i="28"/>
  <c r="B1759" i="28"/>
  <c r="B1760" i="28"/>
  <c r="B1761" i="28"/>
  <c r="B1762" i="28"/>
  <c r="B1763" i="28"/>
  <c r="B1764" i="28"/>
  <c r="B1765" i="28"/>
  <c r="B1766" i="28"/>
  <c r="B1767" i="28"/>
  <c r="B1768" i="28"/>
  <c r="B1769" i="28"/>
  <c r="B1770" i="28"/>
  <c r="B1771" i="28"/>
  <c r="B1772" i="28"/>
  <c r="B1773" i="28"/>
  <c r="B1774" i="28"/>
  <c r="B1775" i="28"/>
  <c r="B1776" i="28"/>
  <c r="B1777" i="28"/>
  <c r="B1778" i="28"/>
  <c r="B1779" i="28"/>
  <c r="B1780" i="28"/>
  <c r="B1781" i="28"/>
  <c r="B1782" i="28"/>
  <c r="B1783" i="28"/>
  <c r="B1784" i="28"/>
  <c r="B1785" i="28"/>
  <c r="B1786" i="28"/>
  <c r="B1787" i="28"/>
  <c r="B1788" i="28"/>
  <c r="B1789" i="28"/>
  <c r="B1790" i="28"/>
  <c r="B1791" i="28"/>
  <c r="B1792" i="28"/>
  <c r="B1793" i="28"/>
  <c r="B1794" i="28"/>
  <c r="B1795" i="28"/>
  <c r="B1796" i="28"/>
  <c r="B1797" i="28"/>
  <c r="B1798" i="28"/>
  <c r="B1799" i="28"/>
  <c r="B1800" i="28"/>
  <c r="B1801" i="28"/>
  <c r="B1802" i="28"/>
  <c r="B1803" i="28"/>
  <c r="B1804" i="28"/>
  <c r="B1805" i="28"/>
  <c r="B1806" i="28"/>
  <c r="B1807" i="28"/>
  <c r="B1808" i="28"/>
  <c r="B1809" i="28"/>
  <c r="B1810" i="28"/>
  <c r="B1811" i="28"/>
  <c r="B1812" i="28"/>
  <c r="B1813" i="28"/>
  <c r="B1814" i="28"/>
  <c r="B1815" i="28"/>
  <c r="B1816" i="28"/>
  <c r="B1817" i="28"/>
  <c r="B1818" i="28"/>
  <c r="B1819" i="28"/>
  <c r="B1820" i="28"/>
  <c r="B1821" i="28"/>
  <c r="B1822" i="28"/>
  <c r="B1823" i="28"/>
  <c r="B1824" i="28"/>
  <c r="B1825" i="28"/>
  <c r="B1826" i="28"/>
  <c r="B1827" i="28"/>
  <c r="B1828" i="28"/>
  <c r="B1829" i="28"/>
  <c r="B1830" i="28"/>
  <c r="B1831" i="28"/>
  <c r="B1832" i="28"/>
  <c r="B1833" i="28"/>
  <c r="B1834" i="28"/>
  <c r="B1835" i="28"/>
  <c r="B1836" i="28"/>
  <c r="B1837" i="28"/>
  <c r="B1838" i="28"/>
  <c r="B1839" i="28"/>
  <c r="B1840" i="28"/>
  <c r="B1841" i="28"/>
  <c r="B1842" i="28"/>
  <c r="B1843" i="28"/>
  <c r="B1844" i="28"/>
  <c r="B1845" i="28"/>
  <c r="B1846" i="28"/>
  <c r="B1847" i="28"/>
  <c r="B1848" i="28"/>
  <c r="B1849" i="28"/>
  <c r="B1850" i="28"/>
  <c r="B1851" i="28"/>
  <c r="B1852" i="28"/>
  <c r="B1853" i="28"/>
  <c r="B1854" i="28"/>
  <c r="B1855" i="28"/>
  <c r="B1856" i="28"/>
  <c r="B1857" i="28"/>
  <c r="B1858" i="28"/>
  <c r="B1859" i="28"/>
  <c r="B1860" i="28"/>
  <c r="B1861" i="28"/>
  <c r="B1862" i="28"/>
  <c r="B1863" i="28"/>
  <c r="B1864" i="28"/>
  <c r="B1865" i="28"/>
  <c r="B1866" i="28"/>
  <c r="B1867" i="28"/>
  <c r="B1868" i="28"/>
  <c r="B1869" i="28"/>
  <c r="B1870" i="28"/>
  <c r="B1871" i="28"/>
  <c r="B1872" i="28"/>
  <c r="B1873" i="28"/>
  <c r="B1874" i="28"/>
  <c r="B1875" i="28"/>
  <c r="B1876" i="28"/>
  <c r="B1877" i="28"/>
  <c r="B1878" i="28"/>
  <c r="B1879" i="28"/>
  <c r="B1880" i="28"/>
  <c r="B1881" i="28"/>
  <c r="B1882" i="28"/>
  <c r="B1883" i="28"/>
  <c r="B1884" i="28"/>
  <c r="B1885" i="28"/>
  <c r="B1886" i="28"/>
  <c r="B1887" i="28"/>
  <c r="B1888" i="28"/>
  <c r="B1889" i="28"/>
  <c r="B1890" i="28"/>
  <c r="B1891" i="28"/>
  <c r="B1892" i="28"/>
  <c r="B1893" i="28"/>
  <c r="B1894" i="28"/>
  <c r="B1895" i="28"/>
  <c r="B1896" i="28"/>
  <c r="B1897" i="28"/>
  <c r="B1898" i="28"/>
  <c r="B1899" i="28"/>
  <c r="B1900" i="28"/>
  <c r="B1901" i="28"/>
  <c r="B1902" i="28"/>
  <c r="B1903" i="28"/>
  <c r="B1904" i="28"/>
  <c r="B1905" i="28"/>
  <c r="B1906" i="28"/>
  <c r="B1907" i="28"/>
  <c r="B1908" i="28"/>
  <c r="B1909" i="28"/>
  <c r="B1910" i="28"/>
  <c r="B1911" i="28"/>
  <c r="B1912" i="28"/>
  <c r="B1913" i="28"/>
  <c r="B1914" i="28"/>
  <c r="B1915" i="28"/>
  <c r="B1916" i="28"/>
  <c r="B1917" i="28"/>
  <c r="B1918" i="28"/>
  <c r="B1919" i="28"/>
  <c r="B1920" i="28"/>
  <c r="B1921" i="28"/>
  <c r="B1922" i="28"/>
  <c r="B1923" i="28"/>
  <c r="B1924" i="28"/>
  <c r="B1925" i="28"/>
  <c r="B1926" i="28"/>
  <c r="B1927" i="28"/>
  <c r="B1928" i="28"/>
  <c r="B1929" i="28"/>
  <c r="B1930" i="28"/>
  <c r="B1931" i="28"/>
  <c r="B1932" i="28"/>
  <c r="B1933" i="28"/>
  <c r="B1934" i="28"/>
  <c r="B1935" i="28"/>
  <c r="B1936" i="28"/>
  <c r="B1937" i="28"/>
  <c r="B1938" i="28"/>
  <c r="B1939" i="28"/>
  <c r="B1940" i="28"/>
  <c r="B1941" i="28"/>
  <c r="B1942" i="28"/>
  <c r="B1943" i="28"/>
  <c r="B1944" i="28"/>
  <c r="B1945" i="28"/>
  <c r="B1946" i="28"/>
  <c r="B1947" i="28"/>
  <c r="B1948" i="28"/>
  <c r="B1949" i="28"/>
  <c r="B1950" i="28"/>
  <c r="B1951" i="28"/>
  <c r="B1952" i="28"/>
  <c r="B1953" i="28"/>
  <c r="B1954" i="28"/>
  <c r="B1955" i="28"/>
  <c r="B1956" i="28"/>
  <c r="B1957" i="28"/>
  <c r="B1958" i="28"/>
  <c r="B1959" i="28"/>
  <c r="B1960" i="28"/>
  <c r="B1961" i="28"/>
  <c r="B1962" i="28"/>
  <c r="B1963" i="28"/>
  <c r="B1964" i="28"/>
  <c r="B1965" i="28"/>
  <c r="B1966" i="28"/>
  <c r="B1967" i="28"/>
  <c r="B1968" i="28"/>
  <c r="B1969" i="28"/>
  <c r="B1970" i="28"/>
  <c r="B1971" i="28"/>
  <c r="B1972" i="28"/>
  <c r="B1973" i="28"/>
  <c r="B1974" i="28"/>
  <c r="B1975" i="28"/>
  <c r="B1976" i="28"/>
  <c r="B1977" i="28"/>
  <c r="B1978" i="28"/>
  <c r="B1979" i="28"/>
  <c r="B1980" i="28"/>
  <c r="B1981" i="28"/>
  <c r="B1982" i="28"/>
  <c r="B1983" i="28"/>
  <c r="B1984" i="28"/>
  <c r="B1985" i="28"/>
  <c r="B1986" i="28"/>
  <c r="B1987" i="28"/>
  <c r="B1988" i="28"/>
  <c r="B1989" i="28"/>
  <c r="B1990" i="28"/>
  <c r="B1991" i="28"/>
  <c r="B1992" i="28"/>
  <c r="B1993" i="28"/>
  <c r="B1994" i="28"/>
  <c r="B1995" i="28"/>
  <c r="B1996" i="28"/>
  <c r="B1997" i="28"/>
  <c r="B1998" i="28"/>
  <c r="B1999" i="28"/>
  <c r="B2000" i="28"/>
  <c r="B2001" i="28"/>
  <c r="B2002" i="28"/>
  <c r="B2003" i="28"/>
  <c r="B2004" i="28"/>
  <c r="B2005" i="28"/>
  <c r="B2006" i="28"/>
  <c r="B2007" i="28"/>
  <c r="B2008" i="28"/>
  <c r="B2009" i="28"/>
  <c r="B2010" i="28"/>
  <c r="B2011" i="28"/>
  <c r="B2012" i="28"/>
  <c r="B2013" i="28"/>
  <c r="B2014" i="28"/>
  <c r="B2015" i="28"/>
  <c r="B2016" i="28"/>
  <c r="B2017" i="28"/>
  <c r="B2018" i="28"/>
  <c r="B2019" i="28"/>
  <c r="B2020" i="28"/>
  <c r="B2021" i="28"/>
  <c r="B2022" i="28"/>
  <c r="B2023" i="28"/>
  <c r="B2024" i="28"/>
  <c r="B2025" i="28"/>
  <c r="B2026" i="28"/>
  <c r="B2027" i="28"/>
  <c r="B2028" i="28"/>
  <c r="B2029" i="28"/>
  <c r="B2030" i="28"/>
  <c r="B2031" i="28"/>
  <c r="B2032" i="28"/>
  <c r="B2033" i="28"/>
  <c r="B2034" i="28"/>
  <c r="B2035" i="28"/>
  <c r="B2036" i="28"/>
  <c r="B2037" i="28"/>
  <c r="B2038" i="28"/>
  <c r="B2039" i="28"/>
  <c r="B2040" i="28"/>
  <c r="B2041" i="28"/>
  <c r="B2042" i="28"/>
  <c r="B2043" i="28"/>
  <c r="B2044" i="28"/>
  <c r="B2045" i="28"/>
  <c r="B2046" i="28"/>
  <c r="B2047" i="28"/>
  <c r="B2048" i="28"/>
  <c r="B2049" i="28"/>
  <c r="B2050" i="28"/>
  <c r="B2051" i="28"/>
  <c r="B2052" i="28"/>
  <c r="B2053" i="28"/>
  <c r="B2054" i="28"/>
  <c r="B2055" i="28"/>
  <c r="B2056" i="28"/>
  <c r="B2057" i="28"/>
  <c r="B2058" i="28"/>
  <c r="B2059" i="28"/>
  <c r="B2060" i="28"/>
  <c r="B2061" i="28"/>
  <c r="B2062" i="28"/>
  <c r="B2063" i="28"/>
  <c r="B2064" i="28"/>
  <c r="B2065" i="28"/>
  <c r="B2066" i="28"/>
  <c r="B2067" i="28"/>
  <c r="B2068" i="28"/>
  <c r="B2069" i="28"/>
  <c r="B2070" i="28"/>
  <c r="B2071" i="28"/>
  <c r="B2072" i="28"/>
  <c r="B2073" i="28"/>
  <c r="B2074" i="28"/>
  <c r="B2075" i="28"/>
  <c r="B2076" i="28"/>
  <c r="B2077" i="28"/>
  <c r="B2078" i="28"/>
  <c r="B2079" i="28"/>
  <c r="B2080" i="28"/>
  <c r="B2081" i="28"/>
  <c r="B2082" i="28"/>
  <c r="B2083" i="28"/>
  <c r="B2084" i="28"/>
  <c r="B2085" i="28"/>
  <c r="B2086" i="28"/>
  <c r="B2087" i="28"/>
  <c r="B2088" i="28"/>
  <c r="B2089" i="28"/>
  <c r="B2090" i="28"/>
  <c r="B2091" i="28"/>
  <c r="B2092" i="28"/>
  <c r="B2093" i="28"/>
  <c r="B2094" i="28"/>
  <c r="B2095" i="28"/>
  <c r="B2096" i="28"/>
  <c r="B2097" i="28"/>
  <c r="B2098" i="28"/>
  <c r="B2099" i="28"/>
  <c r="B2100" i="28"/>
  <c r="B2101" i="28"/>
  <c r="B2102" i="28"/>
  <c r="B2103" i="28"/>
  <c r="B2104" i="28"/>
  <c r="B2105" i="28"/>
  <c r="B2106" i="28"/>
  <c r="B2107" i="28"/>
  <c r="B2108" i="28"/>
  <c r="B2109" i="28"/>
  <c r="B2110" i="28"/>
  <c r="B2111" i="28"/>
  <c r="B2112" i="28"/>
  <c r="B2113" i="28"/>
  <c r="B2114" i="28"/>
  <c r="B2115" i="28"/>
  <c r="B2116" i="28"/>
  <c r="B2117" i="28"/>
  <c r="B2118" i="28"/>
  <c r="B2119" i="28"/>
  <c r="B2120" i="28"/>
  <c r="B2121" i="28"/>
  <c r="B2122" i="28"/>
  <c r="B2123" i="28"/>
  <c r="B2124" i="28"/>
  <c r="B2125" i="28"/>
  <c r="B2126" i="28"/>
  <c r="B2127" i="28"/>
  <c r="B2128" i="28"/>
  <c r="B2129" i="28"/>
  <c r="B2130" i="28"/>
  <c r="B2131" i="28"/>
  <c r="B2132" i="28"/>
  <c r="B2133" i="28"/>
  <c r="B2134" i="28"/>
  <c r="B2135" i="28"/>
  <c r="B2136" i="28"/>
  <c r="B2137" i="28"/>
  <c r="B2138" i="28"/>
  <c r="B2139" i="28"/>
  <c r="B2140" i="28"/>
  <c r="B2141" i="28"/>
  <c r="B2142" i="28"/>
  <c r="B2143" i="28"/>
  <c r="B2144" i="28"/>
  <c r="B2145" i="28"/>
  <c r="B2146" i="28"/>
  <c r="B2147" i="28"/>
  <c r="B2148" i="28"/>
  <c r="B2149" i="28"/>
  <c r="B2150" i="28"/>
  <c r="B2151" i="28"/>
  <c r="B2152" i="28"/>
  <c r="B2153" i="28"/>
  <c r="B2154" i="28"/>
  <c r="B2155" i="28"/>
  <c r="B2156" i="28"/>
  <c r="F5" i="1" l="1"/>
  <c r="F4" i="1"/>
  <c r="C9" i="1"/>
  <c r="C8" i="1"/>
  <c r="C7" i="1"/>
  <c r="C6" i="1"/>
  <c r="C5" i="1"/>
  <c r="C4" i="1"/>
  <c r="C3" i="1"/>
  <c r="C2" i="1"/>
  <c r="D10" i="16" l="1"/>
  <c r="D9" i="16"/>
  <c r="D8" i="16"/>
  <c r="D7" i="16"/>
  <c r="D6" i="16"/>
  <c r="D5" i="16"/>
  <c r="D4" i="16"/>
  <c r="D3" i="16"/>
  <c r="D2" i="16"/>
  <c r="A4" i="48" l="1"/>
  <c r="B4" i="47"/>
  <c r="E28" i="38" l="1"/>
  <c r="E27" i="38"/>
  <c r="E26" i="38"/>
  <c r="E25" i="38"/>
  <c r="E24" i="38"/>
  <c r="E23" i="38"/>
  <c r="E22" i="38"/>
  <c r="E21" i="38"/>
  <c r="E20" i="38"/>
  <c r="E19" i="38"/>
  <c r="E18" i="38"/>
  <c r="E17" i="38"/>
  <c r="E16" i="38"/>
  <c r="E15" i="38"/>
  <c r="E14" i="38"/>
  <c r="E13" i="38"/>
  <c r="E12" i="38"/>
  <c r="E11" i="38"/>
  <c r="E10" i="38"/>
  <c r="E9" i="38"/>
  <c r="E8" i="38"/>
  <c r="E7" i="38"/>
  <c r="E6" i="38"/>
  <c r="E5" i="38"/>
  <c r="E4" i="38"/>
  <c r="E3" i="38"/>
  <c r="E2" i="38"/>
  <c r="D10027" i="30" l="1"/>
  <c r="D10026" i="30"/>
  <c r="D10025" i="30"/>
  <c r="D10024" i="30"/>
  <c r="D10023" i="30"/>
  <c r="D10022" i="30"/>
  <c r="D10021" i="30"/>
  <c r="D10020" i="30"/>
  <c r="D10019" i="30"/>
  <c r="D10018" i="30"/>
  <c r="D10017" i="30"/>
  <c r="D10016" i="30"/>
  <c r="D10015" i="30"/>
  <c r="D10014" i="30"/>
  <c r="D10013" i="30"/>
  <c r="D10012" i="30"/>
  <c r="D10011" i="30"/>
  <c r="D10010" i="30"/>
  <c r="D10009" i="30"/>
  <c r="D10008" i="30"/>
  <c r="D10007" i="30"/>
  <c r="D10006" i="30"/>
  <c r="D10005" i="30"/>
  <c r="D10004" i="30"/>
  <c r="D10003" i="30"/>
  <c r="D10002" i="30"/>
  <c r="D10001" i="30"/>
  <c r="D10000" i="30"/>
  <c r="D9999" i="30"/>
  <c r="D9998" i="30"/>
  <c r="D9997" i="30"/>
  <c r="D9996" i="30"/>
  <c r="D9995" i="30"/>
  <c r="D9994" i="30"/>
  <c r="D9993" i="30"/>
  <c r="D9992" i="30"/>
  <c r="D9991" i="30"/>
  <c r="D9990" i="30"/>
  <c r="D9989" i="30"/>
  <c r="D9988" i="30"/>
  <c r="D9987" i="30"/>
  <c r="D9986" i="30"/>
  <c r="D9985" i="30"/>
  <c r="D9984" i="30"/>
  <c r="D9983" i="30"/>
  <c r="D9982" i="30"/>
  <c r="D9981" i="30"/>
  <c r="D9980" i="30"/>
  <c r="D9979" i="30"/>
  <c r="D9978" i="30"/>
  <c r="D9977" i="30"/>
  <c r="D9976" i="30"/>
  <c r="D9975" i="30"/>
  <c r="D9974" i="30"/>
  <c r="D9973" i="30"/>
  <c r="D9972" i="30"/>
  <c r="D9971" i="30"/>
  <c r="D9970" i="30"/>
  <c r="D9969" i="30"/>
  <c r="D9968" i="30"/>
  <c r="D9967" i="30"/>
  <c r="D9966" i="30"/>
  <c r="D9965" i="30"/>
  <c r="D9964" i="30"/>
  <c r="D9963" i="30"/>
  <c r="D9962" i="30"/>
  <c r="D9961" i="30"/>
  <c r="D9960" i="30"/>
  <c r="D9959" i="30"/>
  <c r="D9958" i="30"/>
  <c r="D9957" i="30"/>
  <c r="D9956" i="30"/>
  <c r="D9955" i="30"/>
  <c r="D9954" i="30"/>
  <c r="D9953" i="30"/>
  <c r="D9952" i="30"/>
  <c r="D9951" i="30"/>
  <c r="D9950" i="30"/>
  <c r="D9949" i="30"/>
  <c r="D9948" i="30"/>
  <c r="D9947" i="30"/>
  <c r="D9946" i="30"/>
  <c r="D9945" i="30"/>
  <c r="D9944" i="30"/>
  <c r="D9943" i="30"/>
  <c r="D9942" i="30"/>
  <c r="D9941" i="30"/>
  <c r="D9940" i="30"/>
  <c r="D9939" i="30"/>
  <c r="D9938" i="30"/>
  <c r="D9937" i="30"/>
  <c r="D9936" i="30"/>
  <c r="D9935" i="30"/>
  <c r="D9934" i="30"/>
  <c r="D9933" i="30"/>
  <c r="D9932" i="30"/>
  <c r="D9931" i="30"/>
  <c r="D9930" i="30"/>
  <c r="D9929" i="30"/>
  <c r="D9928" i="30"/>
  <c r="D9927" i="30"/>
  <c r="D9926" i="30"/>
  <c r="D9925" i="30"/>
  <c r="D9924" i="30"/>
  <c r="D9923" i="30"/>
  <c r="D9922" i="30"/>
  <c r="D9921" i="30"/>
  <c r="D9920" i="30"/>
  <c r="D9919" i="30"/>
  <c r="D9918" i="30"/>
  <c r="D9917" i="30"/>
  <c r="D9916" i="30"/>
  <c r="D9915" i="30"/>
  <c r="D9914" i="30"/>
  <c r="D9913" i="30"/>
  <c r="D9912" i="30"/>
  <c r="D9911" i="30"/>
  <c r="D9910" i="30"/>
  <c r="D9909" i="30"/>
  <c r="D9908" i="30"/>
  <c r="D9907" i="30"/>
  <c r="D9906" i="30"/>
  <c r="D9905" i="30"/>
  <c r="D9904" i="30"/>
  <c r="D9903" i="30"/>
  <c r="D9902" i="30"/>
  <c r="D9901" i="30"/>
  <c r="D9900" i="30"/>
  <c r="D9899" i="30"/>
  <c r="D9898" i="30"/>
  <c r="D9897" i="30"/>
  <c r="D9896" i="30"/>
  <c r="D9895" i="30"/>
  <c r="D9894" i="30"/>
  <c r="D9893" i="30"/>
  <c r="D9892" i="30"/>
  <c r="D9891" i="30"/>
  <c r="D9890" i="30"/>
  <c r="D9889" i="30"/>
  <c r="D9888" i="30"/>
  <c r="D9887" i="30"/>
  <c r="D9886" i="30"/>
  <c r="D9885" i="30"/>
  <c r="D9884" i="30"/>
  <c r="D9883" i="30"/>
  <c r="D9882" i="30"/>
  <c r="D9881" i="30"/>
  <c r="D9880" i="30"/>
  <c r="D9879" i="30"/>
  <c r="D9878" i="30"/>
  <c r="D9877" i="30"/>
  <c r="D9876" i="30"/>
  <c r="D9875" i="30"/>
  <c r="D9874" i="30"/>
  <c r="D9873" i="30"/>
  <c r="D9872" i="30"/>
  <c r="D9871" i="30"/>
  <c r="D9870" i="30"/>
  <c r="D9869" i="30"/>
  <c r="D9868" i="30"/>
  <c r="D9867" i="30"/>
  <c r="D9866" i="30"/>
  <c r="D9865" i="30"/>
  <c r="D9864" i="30"/>
  <c r="D9863" i="30"/>
  <c r="D9862" i="30"/>
  <c r="D9861" i="30"/>
  <c r="D9860" i="30"/>
  <c r="D9859" i="30"/>
  <c r="D9858" i="30"/>
  <c r="D9857" i="30"/>
  <c r="D9856" i="30"/>
  <c r="D9855" i="30"/>
  <c r="D9854" i="30"/>
  <c r="D9853" i="30"/>
  <c r="D9852" i="30"/>
  <c r="D9851" i="30"/>
  <c r="D9850" i="30"/>
  <c r="D9849" i="30"/>
  <c r="D9848" i="30"/>
  <c r="D9847" i="30"/>
  <c r="D9846" i="30"/>
  <c r="D9845" i="30"/>
  <c r="D9844" i="30"/>
  <c r="D9843" i="30"/>
  <c r="D9842" i="30"/>
  <c r="D9841" i="30"/>
  <c r="D9840" i="30"/>
  <c r="D9839" i="30"/>
  <c r="D9838" i="30"/>
  <c r="D9837" i="30"/>
  <c r="D9836" i="30"/>
  <c r="D9835" i="30"/>
  <c r="D9834" i="30"/>
  <c r="D9833" i="30"/>
  <c r="D9832" i="30"/>
  <c r="D9831" i="30"/>
  <c r="D9830" i="30"/>
  <c r="D9829" i="30"/>
  <c r="D9828" i="30"/>
  <c r="D9827" i="30"/>
  <c r="D9826" i="30"/>
  <c r="D9825" i="30"/>
  <c r="D9824" i="30"/>
  <c r="D9823" i="30"/>
  <c r="D9822" i="30"/>
  <c r="D9821" i="30"/>
  <c r="D9820" i="30"/>
  <c r="D9819" i="30"/>
  <c r="D9818" i="30"/>
  <c r="D9817" i="30"/>
  <c r="D9816" i="30"/>
  <c r="D9815" i="30"/>
  <c r="D9814" i="30"/>
  <c r="D9813" i="30"/>
  <c r="D9812" i="30"/>
  <c r="D9811" i="30"/>
  <c r="D9810" i="30"/>
  <c r="D9809" i="30"/>
  <c r="D9808" i="30"/>
  <c r="D9807" i="30"/>
  <c r="D9806" i="30"/>
  <c r="D9805" i="30"/>
  <c r="D9804" i="30"/>
  <c r="D9803" i="30"/>
  <c r="D9802" i="30"/>
  <c r="D9801" i="30"/>
  <c r="D9800" i="30"/>
  <c r="D9799" i="30"/>
  <c r="D9798" i="30"/>
  <c r="D9797" i="30"/>
  <c r="D9796" i="30"/>
  <c r="D9795" i="30"/>
  <c r="D9794" i="30"/>
  <c r="D9793" i="30"/>
  <c r="D9792" i="30"/>
  <c r="D9791" i="30"/>
  <c r="D9790" i="30"/>
  <c r="D9789" i="30"/>
  <c r="D9788" i="30"/>
  <c r="D9787" i="30"/>
  <c r="D9786" i="30"/>
  <c r="D9785" i="30"/>
  <c r="D9784" i="30"/>
  <c r="D9783" i="30"/>
  <c r="D9782" i="30"/>
  <c r="D9781" i="30"/>
  <c r="D9780" i="30"/>
  <c r="D9779" i="30"/>
  <c r="D9778" i="30"/>
  <c r="D9777" i="30"/>
  <c r="D9776" i="30"/>
  <c r="D9775" i="30"/>
  <c r="D9774" i="30"/>
  <c r="D9773" i="30"/>
  <c r="D9772" i="30"/>
  <c r="D9771" i="30"/>
  <c r="D9770" i="30"/>
  <c r="D9769" i="30"/>
  <c r="D9768" i="30"/>
  <c r="D9767" i="30"/>
  <c r="D9766" i="30"/>
  <c r="D9765" i="30"/>
  <c r="D9764" i="30"/>
  <c r="D9763" i="30"/>
  <c r="D9762" i="30"/>
  <c r="D9761" i="30"/>
  <c r="D9760" i="30"/>
  <c r="D9759" i="30"/>
  <c r="D9758" i="30"/>
  <c r="D9757" i="30"/>
  <c r="D9756" i="30"/>
  <c r="D9755" i="30"/>
  <c r="D9754" i="30"/>
  <c r="D9753" i="30"/>
  <c r="D9752" i="30"/>
  <c r="D9751" i="30"/>
  <c r="D9750" i="30"/>
  <c r="D9749" i="30"/>
  <c r="D9748" i="30"/>
  <c r="D9747" i="30"/>
  <c r="D9746" i="30"/>
  <c r="D9745" i="30"/>
  <c r="D9744" i="30"/>
  <c r="D9743" i="30"/>
  <c r="D9742" i="30"/>
  <c r="D9741" i="30"/>
  <c r="D9740" i="30"/>
  <c r="D9739" i="30"/>
  <c r="D9738" i="30"/>
  <c r="D9737" i="30"/>
  <c r="D9736" i="30"/>
  <c r="D9735" i="30"/>
  <c r="D9734" i="30"/>
  <c r="D9733" i="30"/>
  <c r="D9732" i="30"/>
  <c r="D9731" i="30"/>
  <c r="D9730" i="30"/>
  <c r="D9729" i="30"/>
  <c r="D9728" i="30"/>
  <c r="D9727" i="30"/>
  <c r="D9726" i="30"/>
  <c r="D9725" i="30"/>
  <c r="D9724" i="30"/>
  <c r="D9723" i="30"/>
  <c r="D9722" i="30"/>
  <c r="D9721" i="30"/>
  <c r="D9720" i="30"/>
  <c r="D9719" i="30"/>
  <c r="D9718" i="30"/>
  <c r="D9717" i="30"/>
  <c r="D9716" i="30"/>
  <c r="D9715" i="30"/>
  <c r="D9714" i="30"/>
  <c r="D9713" i="30"/>
  <c r="D9712" i="30"/>
  <c r="D9711" i="30"/>
  <c r="D9710" i="30"/>
  <c r="D9709" i="30"/>
  <c r="D9708" i="30"/>
  <c r="D9707" i="30"/>
  <c r="D9706" i="30"/>
  <c r="D9705" i="30"/>
  <c r="D9704" i="30"/>
  <c r="D9703" i="30"/>
  <c r="D9702" i="30"/>
  <c r="D9701" i="30"/>
  <c r="D9700" i="30"/>
  <c r="D9699" i="30"/>
  <c r="D9698" i="30"/>
  <c r="D9697" i="30"/>
  <c r="D9696" i="30"/>
  <c r="D9695" i="30"/>
  <c r="D9694" i="30"/>
  <c r="D9693" i="30"/>
  <c r="D9692" i="30"/>
  <c r="D9691" i="30"/>
  <c r="D9690" i="30"/>
  <c r="D9689" i="30"/>
  <c r="D9688" i="30"/>
  <c r="D9687" i="30"/>
  <c r="D9686" i="30"/>
  <c r="D9685" i="30"/>
  <c r="D9684" i="30"/>
  <c r="D9683" i="30"/>
  <c r="D9682" i="30"/>
  <c r="D9681" i="30"/>
  <c r="D9680" i="30"/>
  <c r="D9679" i="30"/>
  <c r="D9678" i="30"/>
  <c r="D9677" i="30"/>
  <c r="D9676" i="30"/>
  <c r="D9675" i="30"/>
  <c r="D9674" i="30"/>
  <c r="D9673" i="30"/>
  <c r="D9672" i="30"/>
  <c r="D9671" i="30"/>
  <c r="D9670" i="30"/>
  <c r="D9669" i="30"/>
  <c r="D9668" i="30"/>
  <c r="D9667" i="30"/>
  <c r="D9666" i="30"/>
  <c r="D9665" i="30"/>
  <c r="D9664" i="30"/>
  <c r="D9663" i="30"/>
  <c r="D9662" i="30"/>
  <c r="D9661" i="30"/>
  <c r="D9660" i="30"/>
  <c r="D9659" i="30"/>
  <c r="D9658" i="30"/>
  <c r="D9657" i="30"/>
  <c r="D9656" i="30"/>
  <c r="D9655" i="30"/>
  <c r="D9654" i="30"/>
  <c r="D9653" i="30"/>
  <c r="D9652" i="30"/>
  <c r="D9651" i="30"/>
  <c r="D9650" i="30"/>
  <c r="D9649" i="30"/>
  <c r="D9648" i="30"/>
  <c r="D9647" i="30"/>
  <c r="D9646" i="30"/>
  <c r="D9645" i="30"/>
  <c r="D9644" i="30"/>
  <c r="D9643" i="30"/>
  <c r="D9642" i="30"/>
  <c r="D9641" i="30"/>
  <c r="D9640" i="30"/>
  <c r="D9639" i="30"/>
  <c r="D9638" i="30"/>
  <c r="D9637" i="30"/>
  <c r="D9636" i="30"/>
  <c r="D9635" i="30"/>
  <c r="D9634" i="30"/>
  <c r="D9633" i="30"/>
  <c r="D9632" i="30"/>
  <c r="D9631" i="30"/>
  <c r="D9630" i="30"/>
  <c r="D9629" i="30"/>
  <c r="D9628" i="30"/>
  <c r="D9627" i="30"/>
  <c r="D9626" i="30"/>
  <c r="D9625" i="30"/>
  <c r="D9624" i="30"/>
  <c r="D9623" i="30"/>
  <c r="D9622" i="30"/>
  <c r="D9621" i="30"/>
  <c r="D9620" i="30"/>
  <c r="D9619" i="30"/>
  <c r="D9618" i="30"/>
  <c r="D9617" i="30"/>
  <c r="D9616" i="30"/>
  <c r="D9615" i="30"/>
  <c r="D9614" i="30"/>
  <c r="D9613" i="30"/>
  <c r="D9612" i="30"/>
  <c r="D9611" i="30"/>
  <c r="D9610" i="30"/>
  <c r="D9609" i="30"/>
  <c r="D9608" i="30"/>
  <c r="D9607" i="30"/>
  <c r="D9606" i="30"/>
  <c r="D9605" i="30"/>
  <c r="D9604" i="30"/>
  <c r="D9603" i="30"/>
  <c r="D9602" i="30"/>
  <c r="D9601" i="30"/>
  <c r="D9600" i="30"/>
  <c r="D9599" i="30"/>
  <c r="D9598" i="30"/>
  <c r="D9597" i="30"/>
  <c r="D9596" i="30"/>
  <c r="D9595" i="30"/>
  <c r="D9594" i="30"/>
  <c r="D9593" i="30"/>
  <c r="D9592" i="30"/>
  <c r="D9591" i="30"/>
  <c r="D9590" i="30"/>
  <c r="D9589" i="30"/>
  <c r="D9588" i="30"/>
  <c r="D9587" i="30"/>
  <c r="D9586" i="30"/>
  <c r="D9585" i="30"/>
  <c r="D9584" i="30"/>
  <c r="D9583" i="30"/>
  <c r="D9582" i="30"/>
  <c r="D9581" i="30"/>
  <c r="D9580" i="30"/>
  <c r="D9579" i="30"/>
  <c r="D9578" i="30"/>
  <c r="D9577" i="30"/>
  <c r="D9576" i="30"/>
  <c r="D9575" i="30"/>
  <c r="D9574" i="30"/>
  <c r="D9573" i="30"/>
  <c r="D9572" i="30"/>
  <c r="D9571" i="30"/>
  <c r="D9570" i="30"/>
  <c r="D9569" i="30"/>
  <c r="D9568" i="30"/>
  <c r="D9567" i="30"/>
  <c r="D9566" i="30"/>
  <c r="D9565" i="30"/>
  <c r="D9564" i="30"/>
  <c r="D9563" i="30"/>
  <c r="D9562" i="30"/>
  <c r="D9561" i="30"/>
  <c r="D9560" i="30"/>
  <c r="D9559" i="30"/>
  <c r="D9558" i="30"/>
  <c r="D9557" i="30"/>
  <c r="D9556" i="30"/>
  <c r="D9555" i="30"/>
  <c r="D9554" i="30"/>
  <c r="D9553" i="30"/>
  <c r="D9552" i="30"/>
  <c r="D9551" i="30"/>
  <c r="D9550" i="30"/>
  <c r="D9549" i="30"/>
  <c r="D9548" i="30"/>
  <c r="D9547" i="30"/>
  <c r="D9546" i="30"/>
  <c r="D9545" i="30"/>
  <c r="D9544" i="30"/>
  <c r="D9543" i="30"/>
  <c r="D9542" i="30"/>
  <c r="D9541" i="30"/>
  <c r="D9540" i="30"/>
  <c r="D9539" i="30"/>
  <c r="D9538" i="30"/>
  <c r="D9537" i="30"/>
  <c r="D9536" i="30"/>
  <c r="D9535" i="30"/>
  <c r="D9534" i="30"/>
  <c r="D9533" i="30"/>
  <c r="D9532" i="30"/>
  <c r="D9531" i="30"/>
  <c r="D9530" i="30"/>
  <c r="D9529" i="30"/>
  <c r="D9528" i="30"/>
  <c r="D9527" i="30"/>
  <c r="D9526" i="30"/>
  <c r="D9525" i="30"/>
  <c r="D9524" i="30"/>
  <c r="D9523" i="30"/>
  <c r="D9522" i="30"/>
  <c r="D9521" i="30"/>
  <c r="D9520" i="30"/>
  <c r="D9519" i="30"/>
  <c r="D9518" i="30"/>
  <c r="D9517" i="30"/>
  <c r="D9516" i="30"/>
  <c r="D9515" i="30"/>
  <c r="D9514" i="30"/>
  <c r="D9513" i="30"/>
  <c r="D9512" i="30"/>
  <c r="D9511" i="30"/>
  <c r="D9510" i="30"/>
  <c r="D9509" i="30"/>
  <c r="D9508" i="30"/>
  <c r="D9507" i="30"/>
  <c r="D9506" i="30"/>
  <c r="D9505" i="30"/>
  <c r="D9504" i="30"/>
  <c r="D9503" i="30"/>
  <c r="D9502" i="30"/>
  <c r="D9501" i="30"/>
  <c r="D9500" i="30"/>
  <c r="D9499" i="30"/>
  <c r="D9498" i="30"/>
  <c r="D9497" i="30"/>
  <c r="D9496" i="30"/>
  <c r="D9495" i="30"/>
  <c r="D9494" i="30"/>
  <c r="D9493" i="30"/>
  <c r="D9492" i="30"/>
  <c r="D9491" i="30"/>
  <c r="D9490" i="30"/>
  <c r="D9489" i="30"/>
  <c r="D9488" i="30"/>
  <c r="D9487" i="30"/>
  <c r="D9486" i="30"/>
  <c r="D9485" i="30"/>
  <c r="D9484" i="30"/>
  <c r="D9483" i="30"/>
  <c r="D9482" i="30"/>
  <c r="D9481" i="30"/>
  <c r="D9480" i="30"/>
  <c r="D9479" i="30"/>
  <c r="D9478" i="30"/>
  <c r="D9477" i="30"/>
  <c r="D9476" i="30"/>
  <c r="D9475" i="30"/>
  <c r="D9474" i="30"/>
  <c r="D9473" i="30"/>
  <c r="D9472" i="30"/>
  <c r="D9471" i="30"/>
  <c r="D9470" i="30"/>
  <c r="D9469" i="30"/>
  <c r="D9468" i="30"/>
  <c r="D9467" i="30"/>
  <c r="D9466" i="30"/>
  <c r="D9465" i="30"/>
  <c r="D9464" i="30"/>
  <c r="D9463" i="30"/>
  <c r="D9462" i="30"/>
  <c r="D9461" i="30"/>
  <c r="D9460" i="30"/>
  <c r="D9459" i="30"/>
  <c r="D9458" i="30"/>
  <c r="D9457" i="30"/>
  <c r="D9456" i="30"/>
  <c r="D9455" i="30"/>
  <c r="D9454" i="30"/>
  <c r="D9453" i="30"/>
  <c r="D9452" i="30"/>
  <c r="D9451" i="30"/>
  <c r="D9450" i="30"/>
  <c r="D9449" i="30"/>
  <c r="D9448" i="30"/>
  <c r="D9447" i="30"/>
  <c r="D9446" i="30"/>
  <c r="D9445" i="30"/>
  <c r="D9444" i="30"/>
  <c r="D9443" i="30"/>
  <c r="D9442" i="30"/>
  <c r="D9441" i="30"/>
  <c r="D9440" i="30"/>
  <c r="D9439" i="30"/>
  <c r="D9438" i="30"/>
  <c r="D9437" i="30"/>
  <c r="D9436" i="30"/>
  <c r="D9435" i="30"/>
  <c r="D9434" i="30"/>
  <c r="D9433" i="30"/>
  <c r="D9432" i="30"/>
  <c r="D9431" i="30"/>
  <c r="D9430" i="30"/>
  <c r="D9429" i="30"/>
  <c r="D9428" i="30"/>
  <c r="D9427" i="30"/>
  <c r="D9426" i="30"/>
  <c r="D9425" i="30"/>
  <c r="D9424" i="30"/>
  <c r="D9423" i="30"/>
  <c r="D9422" i="30"/>
  <c r="D9421" i="30"/>
  <c r="D9420" i="30"/>
  <c r="D9419" i="30"/>
  <c r="D9418" i="30"/>
  <c r="D9417" i="30"/>
  <c r="D9416" i="30"/>
  <c r="D9415" i="30"/>
  <c r="D9414" i="30"/>
  <c r="D9413" i="30"/>
  <c r="D9412" i="30"/>
  <c r="D9411" i="30"/>
  <c r="D9410" i="30"/>
  <c r="D9409" i="30"/>
  <c r="D9408" i="30"/>
  <c r="D9407" i="30"/>
  <c r="D9406" i="30"/>
  <c r="D9405" i="30"/>
  <c r="D9404" i="30"/>
  <c r="D9403" i="30"/>
  <c r="D9402" i="30"/>
  <c r="D9401" i="30"/>
  <c r="D9400" i="30"/>
  <c r="D9399" i="30"/>
  <c r="D9398" i="30"/>
  <c r="D9397" i="30"/>
  <c r="D9396" i="30"/>
  <c r="D9395" i="30"/>
  <c r="D9394" i="30"/>
  <c r="D9393" i="30"/>
  <c r="D9392" i="30"/>
  <c r="D9391" i="30"/>
  <c r="D9390" i="30"/>
  <c r="D9389" i="30"/>
  <c r="D9388" i="30"/>
  <c r="D9387" i="30"/>
  <c r="D9386" i="30"/>
  <c r="D9385" i="30"/>
  <c r="D9384" i="30"/>
  <c r="D9383" i="30"/>
  <c r="D9382" i="30"/>
  <c r="D9381" i="30"/>
  <c r="D9380" i="30"/>
  <c r="D9379" i="30"/>
  <c r="D9378" i="30"/>
  <c r="D9377" i="30"/>
  <c r="D9376" i="30"/>
  <c r="D9375" i="30"/>
  <c r="D9374" i="30"/>
  <c r="D9373" i="30"/>
  <c r="D9372" i="30"/>
  <c r="D9371" i="30"/>
  <c r="D9370" i="30"/>
  <c r="D9369" i="30"/>
  <c r="D9368" i="30"/>
  <c r="D9367" i="30"/>
  <c r="D9366" i="30"/>
  <c r="D9365" i="30"/>
  <c r="D9364" i="30"/>
  <c r="D9363" i="30"/>
  <c r="D9362" i="30"/>
  <c r="D9361" i="30"/>
  <c r="D9360" i="30"/>
  <c r="D9359" i="30"/>
  <c r="D9358" i="30"/>
  <c r="D9357" i="30"/>
  <c r="D9356" i="30"/>
  <c r="D9355" i="30"/>
  <c r="D9354" i="30"/>
  <c r="D9353" i="30"/>
  <c r="D9352" i="30"/>
  <c r="D9351" i="30"/>
  <c r="D9350" i="30"/>
  <c r="D9349" i="30"/>
  <c r="D9348" i="30"/>
  <c r="D9347" i="30"/>
  <c r="D9346" i="30"/>
  <c r="D9345" i="30"/>
  <c r="D9344" i="30"/>
  <c r="D9343" i="30"/>
  <c r="D9342" i="30"/>
  <c r="D9341" i="30"/>
  <c r="D9340" i="30"/>
  <c r="D9339" i="30"/>
  <c r="D9338" i="30"/>
  <c r="D9337" i="30"/>
  <c r="D9336" i="30"/>
  <c r="D9335" i="30"/>
  <c r="D9334" i="30"/>
  <c r="D9333" i="30"/>
  <c r="D9332" i="30"/>
  <c r="D9331" i="30"/>
  <c r="D9330" i="30"/>
  <c r="D9329" i="30"/>
  <c r="D9328" i="30"/>
  <c r="D9327" i="30"/>
  <c r="D9326" i="30"/>
  <c r="D9325" i="30"/>
  <c r="D9324" i="30"/>
  <c r="D9323" i="30"/>
  <c r="D9322" i="30"/>
  <c r="D9321" i="30"/>
  <c r="D9320" i="30"/>
  <c r="D9319" i="30"/>
  <c r="D9318" i="30"/>
  <c r="D9317" i="30"/>
  <c r="D9316" i="30"/>
  <c r="D9315" i="30"/>
  <c r="D9314" i="30"/>
  <c r="D9313" i="30"/>
  <c r="D9312" i="30"/>
  <c r="D9311" i="30"/>
  <c r="D9310" i="30"/>
  <c r="D9309" i="30"/>
  <c r="D9308" i="30"/>
  <c r="D9307" i="30"/>
  <c r="D9306" i="30"/>
  <c r="D9305" i="30"/>
  <c r="D9304" i="30"/>
  <c r="D9303" i="30"/>
  <c r="D9302" i="30"/>
  <c r="D9301" i="30"/>
  <c r="D9300" i="30"/>
  <c r="D9299" i="30"/>
  <c r="D9298" i="30"/>
  <c r="D9297" i="30"/>
  <c r="D9296" i="30"/>
  <c r="D9295" i="30"/>
  <c r="D9294" i="30"/>
  <c r="D9293" i="30"/>
  <c r="D9292" i="30"/>
  <c r="D9291" i="30"/>
  <c r="D9290" i="30"/>
  <c r="D9289" i="30"/>
  <c r="D9288" i="30"/>
  <c r="D9287" i="30"/>
  <c r="D9286" i="30"/>
  <c r="D9285" i="30"/>
  <c r="D9284" i="30"/>
  <c r="D9283" i="30"/>
  <c r="D9282" i="30"/>
  <c r="D9281" i="30"/>
  <c r="D9280" i="30"/>
  <c r="D9279" i="30"/>
  <c r="D9278" i="30"/>
  <c r="D9277" i="30"/>
  <c r="D9276" i="30"/>
  <c r="D9275" i="30"/>
  <c r="D9274" i="30"/>
  <c r="D9273" i="30"/>
  <c r="D9272" i="30"/>
  <c r="D9271" i="30"/>
  <c r="D9270" i="30"/>
  <c r="D9269" i="30"/>
  <c r="D9268" i="30"/>
  <c r="D9267" i="30"/>
  <c r="D9266" i="30"/>
  <c r="D9265" i="30"/>
  <c r="D9264" i="30"/>
  <c r="D9263" i="30"/>
  <c r="D9262" i="30"/>
  <c r="D9261" i="30"/>
  <c r="D9260" i="30"/>
  <c r="D9259" i="30"/>
  <c r="D9258" i="30"/>
  <c r="D9257" i="30"/>
  <c r="D9256" i="30"/>
  <c r="D9255" i="30"/>
  <c r="D9254" i="30"/>
  <c r="D9253" i="30"/>
  <c r="D9252" i="30"/>
  <c r="D9251" i="30"/>
  <c r="D9250" i="30"/>
  <c r="D9249" i="30"/>
  <c r="D9248" i="30"/>
  <c r="D9247" i="30"/>
  <c r="D9246" i="30"/>
  <c r="D9245" i="30"/>
  <c r="D9244" i="30"/>
  <c r="D9243" i="30"/>
  <c r="D9242" i="30"/>
  <c r="D9241" i="30"/>
  <c r="D9240" i="30"/>
  <c r="D9239" i="30"/>
  <c r="D9238" i="30"/>
  <c r="D9237" i="30"/>
  <c r="D9236" i="30"/>
  <c r="D9235" i="30"/>
  <c r="D9234" i="30"/>
  <c r="D9233" i="30"/>
  <c r="D9232" i="30"/>
  <c r="D9231" i="30"/>
  <c r="D9230" i="30"/>
  <c r="D9229" i="30"/>
  <c r="D9228" i="30"/>
  <c r="D9227" i="30"/>
  <c r="D9226" i="30"/>
  <c r="D9225" i="30"/>
  <c r="D9224" i="30"/>
  <c r="D9223" i="30"/>
  <c r="D9222" i="30"/>
  <c r="D9221" i="30"/>
  <c r="D9220" i="30"/>
  <c r="D9219" i="30"/>
  <c r="D9218" i="30"/>
  <c r="D9217" i="30"/>
  <c r="D9216" i="30"/>
  <c r="D9215" i="30"/>
  <c r="D9214" i="30"/>
  <c r="D9213" i="30"/>
  <c r="D9212" i="30"/>
  <c r="D9211" i="30"/>
  <c r="D9210" i="30"/>
  <c r="D9209" i="30"/>
  <c r="D9208" i="30"/>
  <c r="D9207" i="30"/>
  <c r="D9206" i="30"/>
  <c r="D9205" i="30"/>
  <c r="D9204" i="30"/>
  <c r="D9203" i="30"/>
  <c r="D9202" i="30"/>
  <c r="D9201" i="30"/>
  <c r="D9200" i="30"/>
  <c r="D9199" i="30"/>
  <c r="D9198" i="30"/>
  <c r="D9197" i="30"/>
  <c r="D9196" i="30"/>
  <c r="D9195" i="30"/>
  <c r="D9194" i="30"/>
  <c r="D9193" i="30"/>
  <c r="D9192" i="30"/>
  <c r="D9191" i="30"/>
  <c r="D9190" i="30"/>
  <c r="D9189" i="30"/>
  <c r="D9188" i="30"/>
  <c r="D9187" i="30"/>
  <c r="D9186" i="30"/>
  <c r="D9185" i="30"/>
  <c r="D9184" i="30"/>
  <c r="D9183" i="30"/>
  <c r="D9182" i="30"/>
  <c r="D9181" i="30"/>
  <c r="D9180" i="30"/>
  <c r="D9179" i="30"/>
  <c r="D9178" i="30"/>
  <c r="D9177" i="30"/>
  <c r="D9176" i="30"/>
  <c r="D9175" i="30"/>
  <c r="D9174" i="30"/>
  <c r="D9173" i="30"/>
  <c r="D9172" i="30"/>
  <c r="D9171" i="30"/>
  <c r="D9170" i="30"/>
  <c r="D9169" i="30"/>
  <c r="D9168" i="30"/>
  <c r="D9167" i="30"/>
  <c r="D9166" i="30"/>
  <c r="D9165" i="30"/>
  <c r="D9164" i="30"/>
  <c r="D9163" i="30"/>
  <c r="D9162" i="30"/>
  <c r="D9161" i="30"/>
  <c r="D9160" i="30"/>
  <c r="D9159" i="30"/>
  <c r="D9158" i="30"/>
  <c r="D9157" i="30"/>
  <c r="D9156" i="30"/>
  <c r="D9155" i="30"/>
  <c r="D9154" i="30"/>
  <c r="D9153" i="30"/>
  <c r="D9152" i="30"/>
  <c r="D9151" i="30"/>
  <c r="D9150" i="30"/>
  <c r="D9149" i="30"/>
  <c r="D9148" i="30"/>
  <c r="D9147" i="30"/>
  <c r="D9146" i="30"/>
  <c r="D9145" i="30"/>
  <c r="D9144" i="30"/>
  <c r="D9143" i="30"/>
  <c r="D9142" i="30"/>
  <c r="D9141" i="30"/>
  <c r="D9140" i="30"/>
  <c r="D9139" i="30"/>
  <c r="D9138" i="30"/>
  <c r="D9137" i="30"/>
  <c r="D9136" i="30"/>
  <c r="D9135" i="30"/>
  <c r="D9134" i="30"/>
  <c r="D9133" i="30"/>
  <c r="D9132" i="30"/>
  <c r="D9131" i="30"/>
  <c r="D9130" i="30"/>
  <c r="D9129" i="30"/>
  <c r="D9128" i="30"/>
  <c r="D9127" i="30"/>
  <c r="D9126" i="30"/>
  <c r="D9125" i="30"/>
  <c r="D9124" i="30"/>
  <c r="D9123" i="30"/>
  <c r="D9122" i="30"/>
  <c r="D9121" i="30"/>
  <c r="D9120" i="30"/>
  <c r="D9119" i="30"/>
  <c r="D9118" i="30"/>
  <c r="D9117" i="30"/>
  <c r="D9116" i="30"/>
  <c r="D9115" i="30"/>
  <c r="D9114" i="30"/>
  <c r="D9113" i="30"/>
  <c r="D9112" i="30"/>
  <c r="D9111" i="30"/>
  <c r="D9110" i="30"/>
  <c r="D9109" i="30"/>
  <c r="D9108" i="30"/>
  <c r="D9107" i="30"/>
  <c r="D9106" i="30"/>
  <c r="D9105" i="30"/>
  <c r="D9104" i="30"/>
  <c r="D9103" i="30"/>
  <c r="D9102" i="30"/>
  <c r="D9101" i="30"/>
  <c r="D9100" i="30"/>
  <c r="D9099" i="30"/>
  <c r="D9098" i="30"/>
  <c r="D9097" i="30"/>
  <c r="D9096" i="30"/>
  <c r="D9095" i="30"/>
  <c r="D9094" i="30"/>
  <c r="D9093" i="30"/>
  <c r="D9092" i="30"/>
  <c r="D9091" i="30"/>
  <c r="D9090" i="30"/>
  <c r="D9089" i="30"/>
  <c r="D9088" i="30"/>
  <c r="D9087" i="30"/>
  <c r="D9086" i="30"/>
  <c r="D9085" i="30"/>
  <c r="D9084" i="30"/>
  <c r="D9083" i="30"/>
  <c r="D9082" i="30"/>
  <c r="D9081" i="30"/>
  <c r="D9080" i="30"/>
  <c r="D9079" i="30"/>
  <c r="D9078" i="30"/>
  <c r="D9077" i="30"/>
  <c r="D9076" i="30"/>
  <c r="D9075" i="30"/>
  <c r="D9074" i="30"/>
  <c r="D9073" i="30"/>
  <c r="D9072" i="30"/>
  <c r="D9071" i="30"/>
  <c r="D9070" i="30"/>
  <c r="D9069" i="30"/>
  <c r="D9068" i="30"/>
  <c r="D9067" i="30"/>
  <c r="D9066" i="30"/>
  <c r="D9065" i="30"/>
  <c r="D9064" i="30"/>
  <c r="D9063" i="30"/>
  <c r="D9062" i="30"/>
  <c r="D9061" i="30"/>
  <c r="D9060" i="30"/>
  <c r="D9059" i="30"/>
  <c r="D9058" i="30"/>
  <c r="D9057" i="30"/>
  <c r="D9056" i="30"/>
  <c r="D9055" i="30"/>
  <c r="D9054" i="30"/>
  <c r="D9053" i="30"/>
  <c r="D9052" i="30"/>
  <c r="D9051" i="30"/>
  <c r="D9050" i="30"/>
  <c r="D9049" i="30"/>
  <c r="D9048" i="30"/>
  <c r="D9047" i="30"/>
  <c r="D9046" i="30"/>
  <c r="D9045" i="30"/>
  <c r="D9044" i="30"/>
  <c r="D9043" i="30"/>
  <c r="D9042" i="30"/>
  <c r="D9041" i="30"/>
  <c r="D9040" i="30"/>
  <c r="D9039" i="30"/>
  <c r="D9038" i="30"/>
  <c r="D9037" i="30"/>
  <c r="D9036" i="30"/>
  <c r="D9035" i="30"/>
  <c r="D9034" i="30"/>
  <c r="D9033" i="30"/>
  <c r="D9032" i="30"/>
  <c r="D9031" i="30"/>
  <c r="D9030" i="30"/>
  <c r="D9029" i="30"/>
  <c r="D9028" i="30"/>
  <c r="D9027" i="30"/>
  <c r="D9026" i="30"/>
  <c r="D9025" i="30"/>
  <c r="D9024" i="30"/>
  <c r="D9023" i="30"/>
  <c r="D9022" i="30"/>
  <c r="D9021" i="30"/>
  <c r="D9020" i="30"/>
  <c r="D9019" i="30"/>
  <c r="D9018" i="30"/>
  <c r="D9017" i="30"/>
  <c r="D9016" i="30"/>
  <c r="D9015" i="30"/>
  <c r="D9014" i="30"/>
  <c r="D9013" i="30"/>
  <c r="D9012" i="30"/>
  <c r="D9011" i="30"/>
  <c r="D9010" i="30"/>
  <c r="D9009" i="30"/>
  <c r="D9008" i="30"/>
  <c r="D9007" i="30"/>
  <c r="D9006" i="30"/>
  <c r="D9005" i="30"/>
  <c r="D9004" i="30"/>
  <c r="D9003" i="30"/>
  <c r="D9002" i="30"/>
  <c r="D9001" i="30"/>
  <c r="D9000" i="30"/>
  <c r="D8999" i="30"/>
  <c r="D8998" i="30"/>
  <c r="D8997" i="30"/>
  <c r="D8996" i="30"/>
  <c r="D8995" i="30"/>
  <c r="D8994" i="30"/>
  <c r="D8993" i="30"/>
  <c r="D8992" i="30"/>
  <c r="D8991" i="30"/>
  <c r="D8990" i="30"/>
  <c r="D8989" i="30"/>
  <c r="D8988" i="30"/>
  <c r="D8987" i="30"/>
  <c r="D8986" i="30"/>
  <c r="D8985" i="30"/>
  <c r="D8984" i="30"/>
  <c r="D8983" i="30"/>
  <c r="D8982" i="30"/>
  <c r="D8981" i="30"/>
  <c r="D8980" i="30"/>
  <c r="D8979" i="30"/>
  <c r="D8978" i="30"/>
  <c r="D8977" i="30"/>
  <c r="D8976" i="30"/>
  <c r="D8975" i="30"/>
  <c r="D8974" i="30"/>
  <c r="D8973" i="30"/>
  <c r="D8972" i="30"/>
  <c r="D8971" i="30"/>
  <c r="D8970" i="30"/>
  <c r="D8969" i="30"/>
  <c r="D8968" i="30"/>
  <c r="D8967" i="30"/>
  <c r="D8966" i="30"/>
  <c r="D8965" i="30"/>
  <c r="D8964" i="30"/>
  <c r="D8963" i="30"/>
  <c r="D8962" i="30"/>
  <c r="D8961" i="30"/>
  <c r="D8960" i="30"/>
  <c r="D8959" i="30"/>
  <c r="D8958" i="30"/>
  <c r="D8957" i="30"/>
  <c r="D8956" i="30"/>
  <c r="D8955" i="30"/>
  <c r="D8954" i="30"/>
  <c r="D8953" i="30"/>
  <c r="D8952" i="30"/>
  <c r="D8951" i="30"/>
  <c r="D8950" i="30"/>
  <c r="D8949" i="30"/>
  <c r="D8948" i="30"/>
  <c r="D8947" i="30"/>
  <c r="D8946" i="30"/>
  <c r="D8945" i="30"/>
  <c r="D8944" i="30"/>
  <c r="D8943" i="30"/>
  <c r="D8942" i="30"/>
  <c r="D8941" i="30"/>
  <c r="D8940" i="30"/>
  <c r="D8939" i="30"/>
  <c r="D8938" i="30"/>
  <c r="D8937" i="30"/>
  <c r="D8936" i="30"/>
  <c r="D8935" i="30"/>
  <c r="D8934" i="30"/>
  <c r="D8933" i="30"/>
  <c r="D8932" i="30"/>
  <c r="D8931" i="30"/>
  <c r="D8930" i="30"/>
  <c r="D8929" i="30"/>
  <c r="D8928" i="30"/>
  <c r="D8927" i="30"/>
  <c r="D8926" i="30"/>
  <c r="D8925" i="30"/>
  <c r="D8924" i="30"/>
  <c r="D8923" i="30"/>
  <c r="D8922" i="30"/>
  <c r="D8921" i="30"/>
  <c r="D8920" i="30"/>
  <c r="D8919" i="30"/>
  <c r="D8918" i="30"/>
  <c r="D8917" i="30"/>
  <c r="D8916" i="30"/>
  <c r="D8915" i="30"/>
  <c r="D8914" i="30"/>
  <c r="D8913" i="30"/>
  <c r="D8912" i="30"/>
  <c r="D8911" i="30"/>
  <c r="D8910" i="30"/>
  <c r="D8909" i="30"/>
  <c r="D8908" i="30"/>
  <c r="D8907" i="30"/>
  <c r="D8906" i="30"/>
  <c r="D8905" i="30"/>
  <c r="D8904" i="30"/>
  <c r="D8903" i="30"/>
  <c r="D8902" i="30"/>
  <c r="D8901" i="30"/>
  <c r="D8900" i="30"/>
  <c r="D8899" i="30"/>
  <c r="D8898" i="30"/>
  <c r="D8897" i="30"/>
  <c r="D8896" i="30"/>
  <c r="D8895" i="30"/>
  <c r="D8894" i="30"/>
  <c r="D8893" i="30"/>
  <c r="D8892" i="30"/>
  <c r="D8891" i="30"/>
  <c r="D8890" i="30"/>
  <c r="D8889" i="30"/>
  <c r="D8888" i="30"/>
  <c r="D8887" i="30"/>
  <c r="D8886" i="30"/>
  <c r="D8885" i="30"/>
  <c r="D8884" i="30"/>
  <c r="D8883" i="30"/>
  <c r="D8882" i="30"/>
  <c r="D8881" i="30"/>
  <c r="D8880" i="30"/>
  <c r="D8879" i="30"/>
  <c r="D8878" i="30"/>
  <c r="D8877" i="30"/>
  <c r="D8876" i="30"/>
  <c r="D8875" i="30"/>
  <c r="D8874" i="30"/>
  <c r="D8873" i="30"/>
  <c r="D8872" i="30"/>
  <c r="D8871" i="30"/>
  <c r="D8870" i="30"/>
  <c r="D8869" i="30"/>
  <c r="D8868" i="30"/>
  <c r="D8867" i="30"/>
  <c r="D8866" i="30"/>
  <c r="D8865" i="30"/>
  <c r="D8864" i="30"/>
  <c r="D8863" i="30"/>
  <c r="D8862" i="30"/>
  <c r="D8861" i="30"/>
  <c r="D8860" i="30"/>
  <c r="D8859" i="30"/>
  <c r="D8858" i="30"/>
  <c r="D8857" i="30"/>
  <c r="D8856" i="30"/>
  <c r="D8855" i="30"/>
  <c r="D8854" i="30"/>
  <c r="D8853" i="30"/>
  <c r="D8852" i="30"/>
  <c r="D8851" i="30"/>
  <c r="D8850" i="30"/>
  <c r="D8849" i="30"/>
  <c r="D8848" i="30"/>
  <c r="D8847" i="30"/>
  <c r="D8846" i="30"/>
  <c r="D8845" i="30"/>
  <c r="D8844" i="30"/>
  <c r="D8843" i="30"/>
  <c r="D8842" i="30"/>
  <c r="D8841" i="30"/>
  <c r="D8840" i="30"/>
  <c r="D8839" i="30"/>
  <c r="D8838" i="30"/>
  <c r="D8837" i="30"/>
  <c r="D8836" i="30"/>
  <c r="D8835" i="30"/>
  <c r="D8834" i="30"/>
  <c r="D8833" i="30"/>
  <c r="D8832" i="30"/>
  <c r="D8831" i="30"/>
  <c r="D8830" i="30"/>
  <c r="D8829" i="30"/>
  <c r="D8828" i="30"/>
  <c r="D8827" i="30"/>
  <c r="D8826" i="30"/>
  <c r="D8825" i="30"/>
  <c r="D8824" i="30"/>
  <c r="D8823" i="30"/>
  <c r="D8822" i="30"/>
  <c r="D8821" i="30"/>
  <c r="D8820" i="30"/>
  <c r="D8819" i="30"/>
  <c r="D8818" i="30"/>
  <c r="D8817" i="30"/>
  <c r="D8816" i="30"/>
  <c r="D8815" i="30"/>
  <c r="D8814" i="30"/>
  <c r="D8813" i="30"/>
  <c r="D8812" i="30"/>
  <c r="D8811" i="30"/>
  <c r="D8810" i="30"/>
  <c r="D8809" i="30"/>
  <c r="D8808" i="30"/>
  <c r="D8807" i="30"/>
  <c r="D8806" i="30"/>
  <c r="D8805" i="30"/>
  <c r="D8804" i="30"/>
  <c r="D8803" i="30"/>
  <c r="D8802" i="30"/>
  <c r="D8801" i="30"/>
  <c r="D8800" i="30"/>
  <c r="D8799" i="30"/>
  <c r="D8798" i="30"/>
  <c r="D8797" i="30"/>
  <c r="D8796" i="30"/>
  <c r="D8795" i="30"/>
  <c r="D8794" i="30"/>
  <c r="D8793" i="30"/>
  <c r="D8792" i="30"/>
  <c r="D8791" i="30"/>
  <c r="D8790" i="30"/>
  <c r="D8789" i="30"/>
  <c r="D8788" i="30"/>
  <c r="D8787" i="30"/>
  <c r="D8786" i="30"/>
  <c r="D8785" i="30"/>
  <c r="D8784" i="30"/>
  <c r="D8783" i="30"/>
  <c r="D8782" i="30"/>
  <c r="D8781" i="30"/>
  <c r="D8780" i="30"/>
  <c r="D8779" i="30"/>
  <c r="D8778" i="30"/>
  <c r="D8777" i="30"/>
  <c r="D8776" i="30"/>
  <c r="D8775" i="30"/>
  <c r="D8774" i="30"/>
  <c r="D8773" i="30"/>
  <c r="D8772" i="30"/>
  <c r="D8771" i="30"/>
  <c r="D8770" i="30"/>
  <c r="D8769" i="30"/>
  <c r="D8768" i="30"/>
  <c r="D8767" i="30"/>
  <c r="D8766" i="30"/>
  <c r="D8765" i="30"/>
  <c r="D8764" i="30"/>
  <c r="D8763" i="30"/>
  <c r="D8762" i="30"/>
  <c r="D8761" i="30"/>
  <c r="D8760" i="30"/>
  <c r="D8759" i="30"/>
  <c r="D8758" i="30"/>
  <c r="D8757" i="30"/>
  <c r="D8756" i="30"/>
  <c r="D8755" i="30"/>
  <c r="D8754" i="30"/>
  <c r="D8753" i="30"/>
  <c r="D8752" i="30"/>
  <c r="D8751" i="30"/>
  <c r="D8750" i="30"/>
  <c r="D8749" i="30"/>
  <c r="D8748" i="30"/>
  <c r="D8747" i="30"/>
  <c r="D8746" i="30"/>
  <c r="D8745" i="30"/>
  <c r="D8744" i="30"/>
  <c r="D8743" i="30"/>
  <c r="D8742" i="30"/>
  <c r="D8741" i="30"/>
  <c r="D8740" i="30"/>
  <c r="D8739" i="30"/>
  <c r="D8738" i="30"/>
  <c r="D8737" i="30"/>
  <c r="D8736" i="30"/>
  <c r="D8735" i="30"/>
  <c r="D8734" i="30"/>
  <c r="D8733" i="30"/>
  <c r="D8732" i="30"/>
  <c r="D8731" i="30"/>
  <c r="D8730" i="30"/>
  <c r="D8729" i="30"/>
  <c r="D8728" i="30"/>
  <c r="D8727" i="30"/>
  <c r="D8726" i="30"/>
  <c r="D8725" i="30"/>
  <c r="D8724" i="30"/>
  <c r="D8723" i="30"/>
  <c r="D8722" i="30"/>
  <c r="D8721" i="30"/>
  <c r="D8720" i="30"/>
  <c r="D8719" i="30"/>
  <c r="D8718" i="30"/>
  <c r="D8717" i="30"/>
  <c r="D8716" i="30"/>
  <c r="D8715" i="30"/>
  <c r="D8714" i="30"/>
  <c r="D8713" i="30"/>
  <c r="D8712" i="30"/>
  <c r="D8711" i="30"/>
  <c r="D8710" i="30"/>
  <c r="D8709" i="30"/>
  <c r="D8708" i="30"/>
  <c r="D8707" i="30"/>
  <c r="D8706" i="30"/>
  <c r="D8705" i="30"/>
  <c r="D8704" i="30"/>
  <c r="D8703" i="30"/>
  <c r="D8702" i="30"/>
  <c r="D8701" i="30"/>
  <c r="D8700" i="30"/>
  <c r="D8699" i="30"/>
  <c r="D8698" i="30"/>
  <c r="D8697" i="30"/>
  <c r="D8696" i="30"/>
  <c r="D8695" i="30"/>
  <c r="D8694" i="30"/>
  <c r="D8693" i="30"/>
  <c r="D8692" i="30"/>
  <c r="D8691" i="30"/>
  <c r="D8690" i="30"/>
  <c r="D8689" i="30"/>
  <c r="D8688" i="30"/>
  <c r="D8687" i="30"/>
  <c r="D8686" i="30"/>
  <c r="D8685" i="30"/>
  <c r="D8684" i="30"/>
  <c r="D8683" i="30"/>
  <c r="D8682" i="30"/>
  <c r="D8681" i="30"/>
  <c r="D8680" i="30"/>
  <c r="D8679" i="30"/>
  <c r="D8678" i="30"/>
  <c r="D8677" i="30"/>
  <c r="D8676" i="30"/>
  <c r="D8675" i="30"/>
  <c r="D8674" i="30"/>
  <c r="D8673" i="30"/>
  <c r="D8672" i="30"/>
  <c r="D8671" i="30"/>
  <c r="D8670" i="30"/>
  <c r="D8669" i="30"/>
  <c r="D8668" i="30"/>
  <c r="D8667" i="30"/>
  <c r="D8666" i="30"/>
  <c r="D8665" i="30"/>
  <c r="D8664" i="30"/>
  <c r="D8663" i="30"/>
  <c r="D8662" i="30"/>
  <c r="D8661" i="30"/>
  <c r="D8660" i="30"/>
  <c r="D8659" i="30"/>
  <c r="D8658" i="30"/>
  <c r="D8657" i="30"/>
  <c r="D8656" i="30"/>
  <c r="D8655" i="30"/>
  <c r="D8654" i="30"/>
  <c r="D8653" i="30"/>
  <c r="D8652" i="30"/>
  <c r="D8651" i="30"/>
  <c r="D8650" i="30"/>
  <c r="D8649" i="30"/>
  <c r="D8648" i="30"/>
  <c r="D8647" i="30"/>
  <c r="D8646" i="30"/>
  <c r="D8645" i="30"/>
  <c r="D8644" i="30"/>
  <c r="D8643" i="30"/>
  <c r="D8642" i="30"/>
  <c r="D8641" i="30"/>
  <c r="D8640" i="30"/>
  <c r="D8639" i="30"/>
  <c r="D8638" i="30"/>
  <c r="D8637" i="30"/>
  <c r="D8636" i="30"/>
  <c r="D8635" i="30"/>
  <c r="D8634" i="30"/>
  <c r="D8633" i="30"/>
  <c r="D8632" i="30"/>
  <c r="D8631" i="30"/>
  <c r="D8630" i="30"/>
  <c r="D8629" i="30"/>
  <c r="D8628" i="30"/>
  <c r="D8627" i="30"/>
  <c r="D8626" i="30"/>
  <c r="D8625" i="30"/>
  <c r="D8624" i="30"/>
  <c r="D8623" i="30"/>
  <c r="D8622" i="30"/>
  <c r="D8621" i="30"/>
  <c r="D8620" i="30"/>
  <c r="D8619" i="30"/>
  <c r="D8618" i="30"/>
  <c r="D8617" i="30"/>
  <c r="D8616" i="30"/>
  <c r="D8615" i="30"/>
  <c r="D8614" i="30"/>
  <c r="D8613" i="30"/>
  <c r="D8612" i="30"/>
  <c r="D8611" i="30"/>
  <c r="D8610" i="30"/>
  <c r="D8609" i="30"/>
  <c r="D8608" i="30"/>
  <c r="D8607" i="30"/>
  <c r="D8606" i="30"/>
  <c r="D8605" i="30"/>
  <c r="D8604" i="30"/>
  <c r="D8603" i="30"/>
  <c r="D8602" i="30"/>
  <c r="D8601" i="30"/>
  <c r="D8600" i="30"/>
  <c r="D8599" i="30"/>
  <c r="D8598" i="30"/>
  <c r="D8597" i="30"/>
  <c r="D8596" i="30"/>
  <c r="D8595" i="30"/>
  <c r="D8594" i="30"/>
  <c r="D8593" i="30"/>
  <c r="D8592" i="30"/>
  <c r="D8591" i="30"/>
  <c r="D8590" i="30"/>
  <c r="D8589" i="30"/>
  <c r="D8588" i="30"/>
  <c r="D8587" i="30"/>
  <c r="D8586" i="30"/>
  <c r="D8585" i="30"/>
  <c r="D8584" i="30"/>
  <c r="D8583" i="30"/>
  <c r="D8582" i="30"/>
  <c r="D8581" i="30"/>
  <c r="D8580" i="30"/>
  <c r="D8579" i="30"/>
  <c r="D8578" i="30"/>
  <c r="D8577" i="30"/>
  <c r="D8576" i="30"/>
  <c r="D8575" i="30"/>
  <c r="D8574" i="30"/>
  <c r="D8573" i="30"/>
  <c r="D8572" i="30"/>
  <c r="D8571" i="30"/>
  <c r="D8570" i="30"/>
  <c r="D8569" i="30"/>
  <c r="D8568" i="30"/>
  <c r="D8567" i="30"/>
  <c r="D8566" i="30"/>
  <c r="D8565" i="30"/>
  <c r="D8564" i="30"/>
  <c r="D8563" i="30"/>
  <c r="D8562" i="30"/>
  <c r="D8561" i="30"/>
  <c r="D8560" i="30"/>
  <c r="D8559" i="30"/>
  <c r="D8558" i="30"/>
  <c r="D8557" i="30"/>
  <c r="D8556" i="30"/>
  <c r="D8555" i="30"/>
  <c r="D8554" i="30"/>
  <c r="D8553" i="30"/>
  <c r="D8552" i="30"/>
  <c r="D8551" i="30"/>
  <c r="D8550" i="30"/>
  <c r="D8549" i="30"/>
  <c r="D8548" i="30"/>
  <c r="D8547" i="30"/>
  <c r="D8546" i="30"/>
  <c r="D8545" i="30"/>
  <c r="D8544" i="30"/>
  <c r="D8543" i="30"/>
  <c r="D8542" i="30"/>
  <c r="D8541" i="30"/>
  <c r="D8540" i="30"/>
  <c r="D8539" i="30"/>
  <c r="D8538" i="30"/>
  <c r="D8537" i="30"/>
  <c r="D8536" i="30"/>
  <c r="D8535" i="30"/>
  <c r="D8534" i="30"/>
  <c r="D8533" i="30"/>
  <c r="D8532" i="30"/>
  <c r="D8531" i="30"/>
  <c r="D8530" i="30"/>
  <c r="D8529" i="30"/>
  <c r="D8528" i="30"/>
  <c r="D8527" i="30"/>
  <c r="D8526" i="30"/>
  <c r="D8525" i="30"/>
  <c r="D8524" i="30"/>
  <c r="D8523" i="30"/>
  <c r="D8522" i="30"/>
  <c r="D8521" i="30"/>
  <c r="D8520" i="30"/>
  <c r="D8519" i="30"/>
  <c r="D8518" i="30"/>
  <c r="D8517" i="30"/>
  <c r="D8516" i="30"/>
  <c r="D8515" i="30"/>
  <c r="D8514" i="30"/>
  <c r="D8513" i="30"/>
  <c r="D8512" i="30"/>
  <c r="D8511" i="30"/>
  <c r="D8510" i="30"/>
  <c r="D8509" i="30"/>
  <c r="D8508" i="30"/>
  <c r="D8507" i="30"/>
  <c r="D8506" i="30"/>
  <c r="D8505" i="30"/>
  <c r="D8504" i="30"/>
  <c r="D8503" i="30"/>
  <c r="D8502" i="30"/>
  <c r="D8501" i="30"/>
  <c r="D8500" i="30"/>
  <c r="D8499" i="30"/>
  <c r="D8498" i="30"/>
  <c r="D8497" i="30"/>
  <c r="D8496" i="30"/>
  <c r="D8495" i="30"/>
  <c r="D8494" i="30"/>
  <c r="D8493" i="30"/>
  <c r="D8492" i="30"/>
  <c r="D8491" i="30"/>
  <c r="D8490" i="30"/>
  <c r="D8489" i="30"/>
  <c r="D8488" i="30"/>
  <c r="D8487" i="30"/>
  <c r="D8486" i="30"/>
  <c r="D8485" i="30"/>
  <c r="D8484" i="30"/>
  <c r="D8483" i="30"/>
  <c r="D8482" i="30"/>
  <c r="D8481" i="30"/>
  <c r="D8480" i="30"/>
  <c r="D8479" i="30"/>
  <c r="D8478" i="30"/>
  <c r="D8477" i="30"/>
  <c r="D8476" i="30"/>
  <c r="D8475" i="30"/>
  <c r="D8474" i="30"/>
  <c r="D8473" i="30"/>
  <c r="D8472" i="30"/>
  <c r="D8471" i="30"/>
  <c r="D8470" i="30"/>
  <c r="D8469" i="30"/>
  <c r="D8468" i="30"/>
  <c r="D8467" i="30"/>
  <c r="D8466" i="30"/>
  <c r="D8465" i="30"/>
  <c r="D8464" i="30"/>
  <c r="D8463" i="30"/>
  <c r="D8462" i="30"/>
  <c r="D8461" i="30"/>
  <c r="D8460" i="30"/>
  <c r="D8459" i="30"/>
  <c r="D8458" i="30"/>
  <c r="D8457" i="30"/>
  <c r="D8456" i="30"/>
  <c r="D8455" i="30"/>
  <c r="D8454" i="30"/>
  <c r="D8453" i="30"/>
  <c r="D8452" i="30"/>
  <c r="D8451" i="30"/>
  <c r="D8450" i="30"/>
  <c r="D8449" i="30"/>
  <c r="D8448" i="30"/>
  <c r="D8447" i="30"/>
  <c r="D8446" i="30"/>
  <c r="D8445" i="30"/>
  <c r="D8444" i="30"/>
  <c r="D8443" i="30"/>
  <c r="D8442" i="30"/>
  <c r="D8441" i="30"/>
  <c r="D8440" i="30"/>
  <c r="D8439" i="30"/>
  <c r="D8438" i="30"/>
  <c r="D8437" i="30"/>
  <c r="D8436" i="30"/>
  <c r="D8435" i="30"/>
  <c r="D8434" i="30"/>
  <c r="D8433" i="30"/>
  <c r="D8432" i="30"/>
  <c r="D8431" i="30"/>
  <c r="D8430" i="30"/>
  <c r="D8429" i="30"/>
  <c r="D8428" i="30"/>
  <c r="D8427" i="30"/>
  <c r="D8426" i="30"/>
  <c r="D8425" i="30"/>
  <c r="D8424" i="30"/>
  <c r="D8423" i="30"/>
  <c r="D8422" i="30"/>
  <c r="D8421" i="30"/>
  <c r="D8420" i="30"/>
  <c r="D8419" i="30"/>
  <c r="D8418" i="30"/>
  <c r="D8417" i="30"/>
  <c r="D8416" i="30"/>
  <c r="D8415" i="30"/>
  <c r="D8414" i="30"/>
  <c r="D8413" i="30"/>
  <c r="D8412" i="30"/>
  <c r="D8411" i="30"/>
  <c r="D8410" i="30"/>
  <c r="D8409" i="30"/>
  <c r="D8408" i="30"/>
  <c r="D8407" i="30"/>
  <c r="D8406" i="30"/>
  <c r="D8405" i="30"/>
  <c r="D8404" i="30"/>
  <c r="D8403" i="30"/>
  <c r="D8402" i="30"/>
  <c r="D8401" i="30"/>
  <c r="D8400" i="30"/>
  <c r="D8399" i="30"/>
  <c r="D8398" i="30"/>
  <c r="D8397" i="30"/>
  <c r="D8396" i="30"/>
  <c r="D8395" i="30"/>
  <c r="D8394" i="30"/>
  <c r="D8393" i="30"/>
  <c r="D8392" i="30"/>
  <c r="D8391" i="30"/>
  <c r="D8390" i="30"/>
  <c r="D8389" i="30"/>
  <c r="D8388" i="30"/>
  <c r="D8387" i="30"/>
  <c r="D8386" i="30"/>
  <c r="D8385" i="30"/>
  <c r="D8384" i="30"/>
  <c r="D8383" i="30"/>
  <c r="D8382" i="30"/>
  <c r="D8381" i="30"/>
  <c r="D8380" i="30"/>
  <c r="D8379" i="30"/>
  <c r="D8378" i="30"/>
  <c r="D8377" i="30"/>
  <c r="D8376" i="30"/>
  <c r="D8375" i="30"/>
  <c r="D8374" i="30"/>
  <c r="D8373" i="30"/>
  <c r="D8372" i="30"/>
  <c r="D8371" i="30"/>
  <c r="D8370" i="30"/>
  <c r="D8369" i="30"/>
  <c r="D8368" i="30"/>
  <c r="D8367" i="30"/>
  <c r="D8366" i="30"/>
  <c r="D8365" i="30"/>
  <c r="D8364" i="30"/>
  <c r="D8363" i="30"/>
  <c r="D8362" i="30"/>
  <c r="D8361" i="30"/>
  <c r="D8360" i="30"/>
  <c r="D8359" i="30"/>
  <c r="D8358" i="30"/>
  <c r="D8357" i="30"/>
  <c r="D8356" i="30"/>
  <c r="D8355" i="30"/>
  <c r="D8354" i="30"/>
  <c r="D8353" i="30"/>
  <c r="D8352" i="30"/>
  <c r="D8351" i="30"/>
  <c r="D8350" i="30"/>
  <c r="D8349" i="30"/>
  <c r="D8348" i="30"/>
  <c r="D8347" i="30"/>
  <c r="D8346" i="30"/>
  <c r="D8345" i="30"/>
  <c r="D8344" i="30"/>
  <c r="D8343" i="30"/>
  <c r="D8342" i="30"/>
  <c r="D8341" i="30"/>
  <c r="D8340" i="30"/>
  <c r="D8339" i="30"/>
  <c r="D8338" i="30"/>
  <c r="D8337" i="30"/>
  <c r="D8336" i="30"/>
  <c r="D8335" i="30"/>
  <c r="D8334" i="30"/>
  <c r="D8333" i="30"/>
  <c r="D8332" i="30"/>
  <c r="D8331" i="30"/>
  <c r="D8330" i="30"/>
  <c r="D8329" i="30"/>
  <c r="D8328" i="30"/>
  <c r="D8327" i="30"/>
  <c r="D8326" i="30"/>
  <c r="D8325" i="30"/>
  <c r="D8324" i="30"/>
  <c r="D8323" i="30"/>
  <c r="D8322" i="30"/>
  <c r="D8321" i="30"/>
  <c r="D8320" i="30"/>
  <c r="D8319" i="30"/>
  <c r="D8318" i="30"/>
  <c r="D8317" i="30"/>
  <c r="D8316" i="30"/>
  <c r="D8315" i="30"/>
  <c r="D8314" i="30"/>
  <c r="D8313" i="30"/>
  <c r="D8312" i="30"/>
  <c r="D8311" i="30"/>
  <c r="D8310" i="30"/>
  <c r="D8309" i="30"/>
  <c r="D8308" i="30"/>
  <c r="D8307" i="30"/>
  <c r="D8306" i="30"/>
  <c r="D8305" i="30"/>
  <c r="D8304" i="30"/>
  <c r="D8303" i="30"/>
  <c r="D8302" i="30"/>
  <c r="D8301" i="30"/>
  <c r="D8300" i="30"/>
  <c r="D8299" i="30"/>
  <c r="D8298" i="30"/>
  <c r="D8297" i="30"/>
  <c r="D8296" i="30"/>
  <c r="D8295" i="30"/>
  <c r="D8294" i="30"/>
  <c r="D8293" i="30"/>
  <c r="D8292" i="30"/>
  <c r="D8291" i="30"/>
  <c r="D8290" i="30"/>
  <c r="D8289" i="30"/>
  <c r="D8288" i="30"/>
  <c r="D8287" i="30"/>
  <c r="D8286" i="30"/>
  <c r="D8285" i="30"/>
  <c r="D8284" i="30"/>
  <c r="D8283" i="30"/>
  <c r="D8282" i="30"/>
  <c r="D8281" i="30"/>
  <c r="D8280" i="30"/>
  <c r="D8279" i="30"/>
  <c r="D8278" i="30"/>
  <c r="D8277" i="30"/>
  <c r="D8276" i="30"/>
  <c r="D8275" i="30"/>
  <c r="D8274" i="30"/>
  <c r="D8273" i="30"/>
  <c r="D8272" i="30"/>
  <c r="D8271" i="30"/>
  <c r="D8270" i="30"/>
  <c r="D8269" i="30"/>
  <c r="D8268" i="30"/>
  <c r="D8267" i="30"/>
  <c r="D8266" i="30"/>
  <c r="D8265" i="30"/>
  <c r="D8264" i="30"/>
  <c r="D8263" i="30"/>
  <c r="D8262" i="30"/>
  <c r="D8261" i="30"/>
  <c r="D8260" i="30"/>
  <c r="D8259" i="30"/>
  <c r="D8258" i="30"/>
  <c r="D8257" i="30"/>
  <c r="D8256" i="30"/>
  <c r="D8255" i="30"/>
  <c r="D8254" i="30"/>
  <c r="D8253" i="30"/>
  <c r="D8252" i="30"/>
  <c r="D8251" i="30"/>
  <c r="D8250" i="30"/>
  <c r="D8249" i="30"/>
  <c r="D8248" i="30"/>
  <c r="D8247" i="30"/>
  <c r="D8246" i="30"/>
  <c r="D8245" i="30"/>
  <c r="D8244" i="30"/>
  <c r="D8243" i="30"/>
  <c r="D8242" i="30"/>
  <c r="D8241" i="30"/>
  <c r="D8240" i="30"/>
  <c r="D8239" i="30"/>
  <c r="D8238" i="30"/>
  <c r="D8237" i="30"/>
  <c r="D8236" i="30"/>
  <c r="D8235" i="30"/>
  <c r="D8234" i="30"/>
  <c r="D8233" i="30"/>
  <c r="D8232" i="30"/>
  <c r="D8231" i="30"/>
  <c r="D8230" i="30"/>
  <c r="D8229" i="30"/>
  <c r="D8228" i="30"/>
  <c r="D8227" i="30"/>
  <c r="D8226" i="30"/>
  <c r="D8225" i="30"/>
  <c r="D8224" i="30"/>
  <c r="D8223" i="30"/>
  <c r="D8222" i="30"/>
  <c r="D8221" i="30"/>
  <c r="D8220" i="30"/>
  <c r="D8219" i="30"/>
  <c r="D8218" i="30"/>
  <c r="D8217" i="30"/>
  <c r="D8216" i="30"/>
  <c r="D8215" i="30"/>
  <c r="D8214" i="30"/>
  <c r="D8213" i="30"/>
  <c r="D8212" i="30"/>
  <c r="D8211" i="30"/>
  <c r="D8210" i="30"/>
  <c r="D8209" i="30"/>
  <c r="D8208" i="30"/>
  <c r="D8207" i="30"/>
  <c r="D8206" i="30"/>
  <c r="D8205" i="30"/>
  <c r="D8204" i="30"/>
  <c r="D8203" i="30"/>
  <c r="D8202" i="30"/>
  <c r="D8201" i="30"/>
  <c r="D8200" i="30"/>
  <c r="D8199" i="30"/>
  <c r="D8198" i="30"/>
  <c r="D8197" i="30"/>
  <c r="D8196" i="30"/>
  <c r="D8195" i="30"/>
  <c r="D8194" i="30"/>
  <c r="D8193" i="30"/>
  <c r="D8192" i="30"/>
  <c r="D8191" i="30"/>
  <c r="D8190" i="30"/>
  <c r="D8189" i="30"/>
  <c r="D8188" i="30"/>
  <c r="D8187" i="30"/>
  <c r="D8186" i="30"/>
  <c r="D8185" i="30"/>
  <c r="D8184" i="30"/>
  <c r="D8183" i="30"/>
  <c r="D8182" i="30"/>
  <c r="D8181" i="30"/>
  <c r="D8180" i="30"/>
  <c r="D8179" i="30"/>
  <c r="D8178" i="30"/>
  <c r="D8177" i="30"/>
  <c r="D8176" i="30"/>
  <c r="D8175" i="30"/>
  <c r="D8174" i="30"/>
  <c r="D8173" i="30"/>
  <c r="D8172" i="30"/>
  <c r="D8171" i="30"/>
  <c r="D8170" i="30"/>
  <c r="D8169" i="30"/>
  <c r="D8168" i="30"/>
  <c r="D8167" i="30"/>
  <c r="D8166" i="30"/>
  <c r="D8165" i="30"/>
  <c r="D8164" i="30"/>
  <c r="D8163" i="30"/>
  <c r="D8162" i="30"/>
  <c r="D8161" i="30"/>
  <c r="D8160" i="30"/>
  <c r="D8159" i="30"/>
  <c r="D8158" i="30"/>
  <c r="D8157" i="30"/>
  <c r="D8156" i="30"/>
  <c r="D8155" i="30"/>
  <c r="D8154" i="30"/>
  <c r="D8153" i="30"/>
  <c r="D8152" i="30"/>
  <c r="D8151" i="30"/>
  <c r="D8150" i="30"/>
  <c r="D8149" i="30"/>
  <c r="D8148" i="30"/>
  <c r="D8147" i="30"/>
  <c r="D8146" i="30"/>
  <c r="D8145" i="30"/>
  <c r="D8144" i="30"/>
  <c r="D8143" i="30"/>
  <c r="D8142" i="30"/>
  <c r="D8141" i="30"/>
  <c r="D8140" i="30"/>
  <c r="D8139" i="30"/>
  <c r="D8138" i="30"/>
  <c r="D8137" i="30"/>
  <c r="D8136" i="30"/>
  <c r="D8135" i="30"/>
  <c r="D8134" i="30"/>
  <c r="D8133" i="30"/>
  <c r="D8132" i="30"/>
  <c r="D8131" i="30"/>
  <c r="D8130" i="30"/>
  <c r="D8129" i="30"/>
  <c r="D8128" i="30"/>
  <c r="D8127" i="30"/>
  <c r="D8126" i="30"/>
  <c r="D8125" i="30"/>
  <c r="D8124" i="30"/>
  <c r="D8123" i="30"/>
  <c r="D8122" i="30"/>
  <c r="D8121" i="30"/>
  <c r="D8120" i="30"/>
  <c r="D8119" i="30"/>
  <c r="D8118" i="30"/>
  <c r="D8117" i="30"/>
  <c r="D8116" i="30"/>
  <c r="D8115" i="30"/>
  <c r="D8114" i="30"/>
  <c r="D8113" i="30"/>
  <c r="D8112" i="30"/>
  <c r="D8111" i="30"/>
  <c r="D8110" i="30"/>
  <c r="D8109" i="30"/>
  <c r="D8108" i="30"/>
  <c r="D8107" i="30"/>
  <c r="D8106" i="30"/>
  <c r="D8105" i="30"/>
  <c r="D8104" i="30"/>
  <c r="D8103" i="30"/>
  <c r="D8102" i="30"/>
  <c r="D8101" i="30"/>
  <c r="D8100" i="30"/>
  <c r="D8099" i="30"/>
  <c r="D8098" i="30"/>
  <c r="D8097" i="30"/>
  <c r="D8096" i="30"/>
  <c r="D8095" i="30"/>
  <c r="D8094" i="30"/>
  <c r="D8093" i="30"/>
  <c r="D8092" i="30"/>
  <c r="D8091" i="30"/>
  <c r="D8090" i="30"/>
  <c r="D8089" i="30"/>
  <c r="D8088" i="30"/>
  <c r="D8087" i="30"/>
  <c r="D8086" i="30"/>
  <c r="D8085" i="30"/>
  <c r="D8084" i="30"/>
  <c r="D8083" i="30"/>
  <c r="D8082" i="30"/>
  <c r="D8081" i="30"/>
  <c r="D8080" i="30"/>
  <c r="D8079" i="30"/>
  <c r="D8078" i="30"/>
  <c r="D8077" i="30"/>
  <c r="D8076" i="30"/>
  <c r="D8075" i="30"/>
  <c r="D8074" i="30"/>
  <c r="D8073" i="30"/>
  <c r="D8072" i="30"/>
  <c r="D8071" i="30"/>
  <c r="D8070" i="30"/>
  <c r="D8069" i="30"/>
  <c r="D8068" i="30"/>
  <c r="D8067" i="30"/>
  <c r="D8066" i="30"/>
  <c r="D8065" i="30"/>
  <c r="D8064" i="30"/>
  <c r="D8063" i="30"/>
  <c r="D8062" i="30"/>
  <c r="D8061" i="30"/>
  <c r="D8060" i="30"/>
  <c r="D8059" i="30"/>
  <c r="D8058" i="30"/>
  <c r="D8057" i="30"/>
  <c r="D8056" i="30"/>
  <c r="D8055" i="30"/>
  <c r="D8054" i="30"/>
  <c r="D8053" i="30"/>
  <c r="D8052" i="30"/>
  <c r="D8051" i="30"/>
  <c r="D8050" i="30"/>
  <c r="D8049" i="30"/>
  <c r="D8048" i="30"/>
  <c r="D8047" i="30"/>
  <c r="D8046" i="30"/>
  <c r="D8045" i="30"/>
  <c r="D8044" i="30"/>
  <c r="D8043" i="30"/>
  <c r="D8042" i="30"/>
  <c r="D8041" i="30"/>
  <c r="D8040" i="30"/>
  <c r="D8039" i="30"/>
  <c r="D8038" i="30"/>
  <c r="D8037" i="30"/>
  <c r="D8036" i="30"/>
  <c r="D8035" i="30"/>
  <c r="D8034" i="30"/>
  <c r="D8033" i="30"/>
  <c r="D8032" i="30"/>
  <c r="D8031" i="30"/>
  <c r="D8030" i="30"/>
  <c r="D8029" i="30"/>
  <c r="D8028" i="30"/>
  <c r="D8027" i="30"/>
  <c r="D8026" i="30"/>
  <c r="D8025" i="30"/>
  <c r="D8024" i="30"/>
  <c r="D8023" i="30"/>
  <c r="D8022" i="30"/>
  <c r="D8021" i="30"/>
  <c r="D8020" i="30"/>
  <c r="D8019" i="30"/>
  <c r="D8018" i="30"/>
  <c r="D8017" i="30"/>
  <c r="D8016" i="30"/>
  <c r="D8015" i="30"/>
  <c r="D8014" i="30"/>
  <c r="D8013" i="30"/>
  <c r="D8012" i="30"/>
  <c r="D8011" i="30"/>
  <c r="D8010" i="30"/>
  <c r="D8009" i="30"/>
  <c r="D8008" i="30"/>
  <c r="D8007" i="30"/>
  <c r="D8006" i="30"/>
  <c r="D8005" i="30"/>
  <c r="D8004" i="30"/>
  <c r="D8003" i="30"/>
  <c r="D8002" i="30"/>
  <c r="D8001" i="30"/>
  <c r="D8000" i="30"/>
  <c r="D7999" i="30"/>
  <c r="D7998" i="30"/>
  <c r="D7997" i="30"/>
  <c r="D7996" i="30"/>
  <c r="D7995" i="30"/>
  <c r="D7994" i="30"/>
  <c r="D7993" i="30"/>
  <c r="D7992" i="30"/>
  <c r="D7991" i="30"/>
  <c r="D7990" i="30"/>
  <c r="D7989" i="30"/>
  <c r="D7988" i="30"/>
  <c r="D7987" i="30"/>
  <c r="D7986" i="30"/>
  <c r="D7985" i="30"/>
  <c r="D7984" i="30"/>
  <c r="D7983" i="30"/>
  <c r="D7982" i="30"/>
  <c r="D7981" i="30"/>
  <c r="D7980" i="30"/>
  <c r="D7979" i="30"/>
  <c r="D7978" i="30"/>
  <c r="D7977" i="30"/>
  <c r="D7976" i="30"/>
  <c r="D7975" i="30"/>
  <c r="D7974" i="30"/>
  <c r="D7973" i="30"/>
  <c r="D7972" i="30"/>
  <c r="D7971" i="30"/>
  <c r="D7970" i="30"/>
  <c r="D7969" i="30"/>
  <c r="D7968" i="30"/>
  <c r="D7967" i="30"/>
  <c r="D7966" i="30"/>
  <c r="D7965" i="30"/>
  <c r="D7964" i="30"/>
  <c r="D7963" i="30"/>
  <c r="D7962" i="30"/>
  <c r="D7961" i="30"/>
  <c r="D7960" i="30"/>
  <c r="D7959" i="30"/>
  <c r="D7958" i="30"/>
  <c r="D7957" i="30"/>
  <c r="D7956" i="30"/>
  <c r="D7955" i="30"/>
  <c r="D7954" i="30"/>
  <c r="D7953" i="30"/>
  <c r="D7952" i="30"/>
  <c r="D7951" i="30"/>
  <c r="D7950" i="30"/>
  <c r="D7949" i="30"/>
  <c r="D7948" i="30"/>
  <c r="D7947" i="30"/>
  <c r="D7946" i="30"/>
  <c r="D7945" i="30"/>
  <c r="D7944" i="30"/>
  <c r="D7943" i="30"/>
  <c r="D7942" i="30"/>
  <c r="D7941" i="30"/>
  <c r="D7940" i="30"/>
  <c r="D7939" i="30"/>
  <c r="D7938" i="30"/>
  <c r="D7937" i="30"/>
  <c r="D7936" i="30"/>
  <c r="D7935" i="30"/>
  <c r="D7934" i="30"/>
  <c r="D7933" i="30"/>
  <c r="D7932" i="30"/>
  <c r="D7931" i="30"/>
  <c r="D7930" i="30"/>
  <c r="D7929" i="30"/>
  <c r="D7928" i="30"/>
  <c r="D7927" i="30"/>
  <c r="D7926" i="30"/>
  <c r="D7925" i="30"/>
  <c r="D7924" i="30"/>
  <c r="D7923" i="30"/>
  <c r="D7922" i="30"/>
  <c r="D7921" i="30"/>
  <c r="D7920" i="30"/>
  <c r="D7919" i="30"/>
  <c r="D7918" i="30"/>
  <c r="D7917" i="30"/>
  <c r="D7916" i="30"/>
  <c r="D7915" i="30"/>
  <c r="D7914" i="30"/>
  <c r="D7913" i="30"/>
  <c r="D7912" i="30"/>
  <c r="D7911" i="30"/>
  <c r="D7910" i="30"/>
  <c r="D7909" i="30"/>
  <c r="D7908" i="30"/>
  <c r="D7907" i="30"/>
  <c r="D7906" i="30"/>
  <c r="D7905" i="30"/>
  <c r="D7904" i="30"/>
  <c r="D7903" i="30"/>
  <c r="D7902" i="30"/>
  <c r="D7901" i="30"/>
  <c r="D7900" i="30"/>
  <c r="D7899" i="30"/>
  <c r="D7898" i="30"/>
  <c r="D7897" i="30"/>
  <c r="D7896" i="30"/>
  <c r="D7895" i="30"/>
  <c r="D7894" i="30"/>
  <c r="D7893" i="30"/>
  <c r="D7892" i="30"/>
  <c r="D7891" i="30"/>
  <c r="D7890" i="30"/>
  <c r="D7889" i="30"/>
  <c r="D7888" i="30"/>
  <c r="D7887" i="30"/>
  <c r="D7886" i="30"/>
  <c r="D7885" i="30"/>
  <c r="D7884" i="30"/>
  <c r="D7883" i="30"/>
  <c r="D7882" i="30"/>
  <c r="D7881" i="30"/>
  <c r="D7880" i="30"/>
  <c r="D7879" i="30"/>
  <c r="D7878" i="30"/>
  <c r="D7877" i="30"/>
  <c r="D7876" i="30"/>
  <c r="D7875" i="30"/>
  <c r="D7874" i="30"/>
  <c r="D7873" i="30"/>
  <c r="D7872" i="30"/>
  <c r="D7871" i="30"/>
  <c r="D7870" i="30"/>
  <c r="D7869" i="30"/>
  <c r="D7868" i="30"/>
  <c r="D7867" i="30"/>
  <c r="D7866" i="30"/>
  <c r="D7865" i="30"/>
  <c r="D7864" i="30"/>
  <c r="D7863" i="30"/>
  <c r="D7862" i="30"/>
  <c r="D7861" i="30"/>
  <c r="D7860" i="30"/>
  <c r="D7859" i="30"/>
  <c r="D7858" i="30"/>
  <c r="D7857" i="30"/>
  <c r="D7856" i="30"/>
  <c r="D7855" i="30"/>
  <c r="D7854" i="30"/>
  <c r="D7853" i="30"/>
  <c r="D7852" i="30"/>
  <c r="D7851" i="30"/>
  <c r="D7850" i="30"/>
  <c r="D7849" i="30"/>
  <c r="D7848" i="30"/>
  <c r="D7847" i="30"/>
  <c r="D7846" i="30"/>
  <c r="D7845" i="30"/>
  <c r="D7844" i="30"/>
  <c r="D7843" i="30"/>
  <c r="D7842" i="30"/>
  <c r="D7841" i="30"/>
  <c r="D7840" i="30"/>
  <c r="D7839" i="30"/>
  <c r="D7838" i="30"/>
  <c r="D7837" i="30"/>
  <c r="D7836" i="30"/>
  <c r="D7835" i="30"/>
  <c r="D7834" i="30"/>
  <c r="D7833" i="30"/>
  <c r="D7832" i="30"/>
  <c r="D7831" i="30"/>
  <c r="D7830" i="30"/>
  <c r="D7829" i="30"/>
  <c r="D7828" i="30"/>
  <c r="D7827" i="30"/>
  <c r="D7826" i="30"/>
  <c r="D7825" i="30"/>
  <c r="D7824" i="30"/>
  <c r="D7823" i="30"/>
  <c r="D7822" i="30"/>
  <c r="D7821" i="30"/>
  <c r="D7820" i="30"/>
  <c r="D7819" i="30"/>
  <c r="D7818" i="30"/>
  <c r="D7817" i="30"/>
  <c r="D7816" i="30"/>
  <c r="D7815" i="30"/>
  <c r="D7814" i="30"/>
  <c r="D7813" i="30"/>
  <c r="D7812" i="30"/>
  <c r="D7811" i="30"/>
  <c r="D7810" i="30"/>
  <c r="D7809" i="30"/>
  <c r="D7808" i="30"/>
  <c r="D7807" i="30"/>
  <c r="D7806" i="30"/>
  <c r="D7805" i="30"/>
  <c r="D7804" i="30"/>
  <c r="D7803" i="30"/>
  <c r="D7802" i="30"/>
  <c r="D7801" i="30"/>
  <c r="D7800" i="30"/>
  <c r="D7799" i="30"/>
  <c r="D7798" i="30"/>
  <c r="D7797" i="30"/>
  <c r="D7796" i="30"/>
  <c r="D7795" i="30"/>
  <c r="D7794" i="30"/>
  <c r="D7793" i="30"/>
  <c r="D7792" i="30"/>
  <c r="D7791" i="30"/>
  <c r="D7790" i="30"/>
  <c r="D7789" i="30"/>
  <c r="D7788" i="30"/>
  <c r="D7787" i="30"/>
  <c r="D7786" i="30"/>
  <c r="D7785" i="30"/>
  <c r="D7784" i="30"/>
  <c r="D7783" i="30"/>
  <c r="D7782" i="30"/>
  <c r="D7781" i="30"/>
  <c r="D7780" i="30"/>
  <c r="D7779" i="30"/>
  <c r="D7778" i="30"/>
  <c r="D7777" i="30"/>
  <c r="D7776" i="30"/>
  <c r="D7775" i="30"/>
  <c r="D7774" i="30"/>
  <c r="D7773" i="30"/>
  <c r="D7772" i="30"/>
  <c r="D7771" i="30"/>
  <c r="D7770" i="30"/>
  <c r="D7769" i="30"/>
  <c r="D7768" i="30"/>
  <c r="D7767" i="30"/>
  <c r="D7766" i="30"/>
  <c r="D7765" i="30"/>
  <c r="D7764" i="30"/>
  <c r="D7763" i="30"/>
  <c r="D7762" i="30"/>
  <c r="D7761" i="30"/>
  <c r="D7760" i="30"/>
  <c r="D7759" i="30"/>
  <c r="D7758" i="30"/>
  <c r="D7757" i="30"/>
  <c r="D7756" i="30"/>
  <c r="D7755" i="30"/>
  <c r="D7754" i="30"/>
  <c r="D7753" i="30"/>
  <c r="D7752" i="30"/>
  <c r="D7751" i="30"/>
  <c r="D7750" i="30"/>
  <c r="D7749" i="30"/>
  <c r="D7748" i="30"/>
  <c r="D7747" i="30"/>
  <c r="D7746" i="30"/>
  <c r="D7745" i="30"/>
  <c r="D7744" i="30"/>
  <c r="D7743" i="30"/>
  <c r="D7742" i="30"/>
  <c r="D7741" i="30"/>
  <c r="D7740" i="30"/>
  <c r="D7739" i="30"/>
  <c r="D7738" i="30"/>
  <c r="D7737" i="30"/>
  <c r="D7736" i="30"/>
  <c r="D7735" i="30"/>
  <c r="D7734" i="30"/>
  <c r="D7733" i="30"/>
  <c r="D7732" i="30"/>
  <c r="D7731" i="30"/>
  <c r="D7730" i="30"/>
  <c r="D7729" i="30"/>
  <c r="D7728" i="30"/>
  <c r="D7727" i="30"/>
  <c r="D7726" i="30"/>
  <c r="D7725" i="30"/>
  <c r="D7724" i="30"/>
  <c r="D7723" i="30"/>
  <c r="D7722" i="30"/>
  <c r="D7721" i="30"/>
  <c r="D7720" i="30"/>
  <c r="D7719" i="30"/>
  <c r="D7718" i="30"/>
  <c r="D7717" i="30"/>
  <c r="D7716" i="30"/>
  <c r="D7715" i="30"/>
  <c r="D7714" i="30"/>
  <c r="D7713" i="30"/>
  <c r="D7712" i="30"/>
  <c r="D7711" i="30"/>
  <c r="D7710" i="30"/>
  <c r="D7709" i="30"/>
  <c r="D7708" i="30"/>
  <c r="D7707" i="30"/>
  <c r="D7706" i="30"/>
  <c r="D7705" i="30"/>
  <c r="D7704" i="30"/>
  <c r="D7703" i="30"/>
  <c r="D7702" i="30"/>
  <c r="D7701" i="30"/>
  <c r="D7700" i="30"/>
  <c r="D7699" i="30"/>
  <c r="D7698" i="30"/>
  <c r="D7697" i="30"/>
  <c r="D7696" i="30"/>
  <c r="D7695" i="30"/>
  <c r="D7694" i="30"/>
  <c r="D7693" i="30"/>
  <c r="D7692" i="30"/>
  <c r="D7691" i="30"/>
  <c r="D7690" i="30"/>
  <c r="D7689" i="30"/>
  <c r="D7688" i="30"/>
  <c r="D7687" i="30"/>
  <c r="D7686" i="30"/>
  <c r="D7685" i="30"/>
  <c r="D7684" i="30"/>
  <c r="D7683" i="30"/>
  <c r="D7682" i="30"/>
  <c r="D7681" i="30"/>
  <c r="D7680" i="30"/>
  <c r="D7679" i="30"/>
  <c r="D7678" i="30"/>
  <c r="D7677" i="30"/>
  <c r="D7676" i="30"/>
  <c r="D7675" i="30"/>
  <c r="D7674" i="30"/>
  <c r="D7673" i="30"/>
  <c r="D7672" i="30"/>
  <c r="D7671" i="30"/>
  <c r="D7670" i="30"/>
  <c r="D7669" i="30"/>
  <c r="D7668" i="30"/>
  <c r="D7667" i="30"/>
  <c r="D7666" i="30"/>
  <c r="D7665" i="30"/>
  <c r="D7664" i="30"/>
  <c r="D7663" i="30"/>
  <c r="D7662" i="30"/>
  <c r="D7661" i="30"/>
  <c r="D7660" i="30"/>
  <c r="D7659" i="30"/>
  <c r="D7658" i="30"/>
  <c r="D7657" i="30"/>
  <c r="D7656" i="30"/>
  <c r="D7655" i="30"/>
  <c r="D7654" i="30"/>
  <c r="D7653" i="30"/>
  <c r="D7652" i="30"/>
  <c r="D7651" i="30"/>
  <c r="D7650" i="30"/>
  <c r="D7649" i="30"/>
  <c r="D7648" i="30"/>
  <c r="D7647" i="30"/>
  <c r="D7646" i="30"/>
  <c r="D7645" i="30"/>
  <c r="D7644" i="30"/>
  <c r="D7643" i="30"/>
  <c r="D7642" i="30"/>
  <c r="D7641" i="30"/>
  <c r="D7640" i="30"/>
  <c r="D7639" i="30"/>
  <c r="D7638" i="30"/>
  <c r="D7637" i="30"/>
  <c r="D7636" i="30"/>
  <c r="D7635" i="30"/>
  <c r="D7634" i="30"/>
  <c r="D7633" i="30"/>
  <c r="D7632" i="30"/>
  <c r="D7631" i="30"/>
  <c r="D7630" i="30"/>
  <c r="D7629" i="30"/>
  <c r="D7628" i="30"/>
  <c r="D7627" i="30"/>
  <c r="D7626" i="30"/>
  <c r="D7625" i="30"/>
  <c r="D7624" i="30"/>
  <c r="D7623" i="30"/>
  <c r="D7622" i="30"/>
  <c r="D7621" i="30"/>
  <c r="D7620" i="30"/>
  <c r="D7619" i="30"/>
  <c r="D7618" i="30"/>
  <c r="D7617" i="30"/>
  <c r="D7616" i="30"/>
  <c r="D7615" i="30"/>
  <c r="D7614" i="30"/>
  <c r="D7613" i="30"/>
  <c r="D7612" i="30"/>
  <c r="D7611" i="30"/>
  <c r="D7610" i="30"/>
  <c r="D7609" i="30"/>
  <c r="D7608" i="30"/>
  <c r="D7607" i="30"/>
  <c r="D7606" i="30"/>
  <c r="D7605" i="30"/>
  <c r="D7604" i="30"/>
  <c r="D7603" i="30"/>
  <c r="D7602" i="30"/>
  <c r="D7601" i="30"/>
  <c r="D7600" i="30"/>
  <c r="D7599" i="30"/>
  <c r="D7598" i="30"/>
  <c r="D7597" i="30"/>
  <c r="D7596" i="30"/>
  <c r="D7595" i="30"/>
  <c r="D7594" i="30"/>
  <c r="D7593" i="30"/>
  <c r="D7592" i="30"/>
  <c r="D7591" i="30"/>
  <c r="D7590" i="30"/>
  <c r="D7589" i="30"/>
  <c r="D7588" i="30"/>
  <c r="D7587" i="30"/>
  <c r="D7586" i="30"/>
  <c r="D7585" i="30"/>
  <c r="D7584" i="30"/>
  <c r="D7583" i="30"/>
  <c r="D7582" i="30"/>
  <c r="D7581" i="30"/>
  <c r="D7580" i="30"/>
  <c r="D7579" i="30"/>
  <c r="D7578" i="30"/>
  <c r="D7577" i="30"/>
  <c r="D7576" i="30"/>
  <c r="D7575" i="30"/>
  <c r="D7574" i="30"/>
  <c r="D7573" i="30"/>
  <c r="D7572" i="30"/>
  <c r="D7571" i="30"/>
  <c r="D7570" i="30"/>
  <c r="D7569" i="30"/>
  <c r="D7568" i="30"/>
  <c r="D7567" i="30"/>
  <c r="D7566" i="30"/>
  <c r="D7565" i="30"/>
  <c r="D7564" i="30"/>
  <c r="D7563" i="30"/>
  <c r="D7562" i="30"/>
  <c r="D7561" i="30"/>
  <c r="D7560" i="30"/>
  <c r="D7559" i="30"/>
  <c r="D7558" i="30"/>
  <c r="D7557" i="30"/>
  <c r="D7556" i="30"/>
  <c r="D7555" i="30"/>
  <c r="D7554" i="30"/>
  <c r="D7553" i="30"/>
  <c r="D7552" i="30"/>
  <c r="D7551" i="30"/>
  <c r="D7550" i="30"/>
  <c r="D7549" i="30"/>
  <c r="D7548" i="30"/>
  <c r="D7547" i="30"/>
  <c r="D7546" i="30"/>
  <c r="D7545" i="30"/>
  <c r="D7544" i="30"/>
  <c r="D7543" i="30"/>
  <c r="D7542" i="30"/>
  <c r="D7541" i="30"/>
  <c r="D7540" i="30"/>
  <c r="D7539" i="30"/>
  <c r="D7538" i="30"/>
  <c r="D7537" i="30"/>
  <c r="D7536" i="30"/>
  <c r="D7535" i="30"/>
  <c r="D7534" i="30"/>
  <c r="D7533" i="30"/>
  <c r="D7532" i="30"/>
  <c r="D7531" i="30"/>
  <c r="D7530" i="30"/>
  <c r="D7529" i="30"/>
  <c r="D7528" i="30"/>
  <c r="D7527" i="30"/>
  <c r="D7526" i="30"/>
  <c r="D7525" i="30"/>
  <c r="D7524" i="30"/>
  <c r="D7523" i="30"/>
  <c r="D7522" i="30"/>
  <c r="D7521" i="30"/>
  <c r="D7520" i="30"/>
  <c r="D7519" i="30"/>
  <c r="D7518" i="30"/>
  <c r="D7517" i="30"/>
  <c r="D7516" i="30"/>
  <c r="D7515" i="30"/>
  <c r="D7514" i="30"/>
  <c r="D7513" i="30"/>
  <c r="D7512" i="30"/>
  <c r="D7511" i="30"/>
  <c r="D7510" i="30"/>
  <c r="D7509" i="30"/>
  <c r="D7508" i="30"/>
  <c r="D7507" i="30"/>
  <c r="D7506" i="30"/>
  <c r="D7505" i="30"/>
  <c r="D7504" i="30"/>
  <c r="D7503" i="30"/>
  <c r="D7502" i="30"/>
  <c r="D7501" i="30"/>
  <c r="D7500" i="30"/>
  <c r="D7499" i="30"/>
  <c r="D7498" i="30"/>
  <c r="D7497" i="30"/>
  <c r="D7496" i="30"/>
  <c r="D7495" i="30"/>
  <c r="D7494" i="30"/>
  <c r="D7493" i="30"/>
  <c r="D7492" i="30"/>
  <c r="D7491" i="30"/>
  <c r="D7490" i="30"/>
  <c r="D7489" i="30"/>
  <c r="D7488" i="30"/>
  <c r="D7487" i="30"/>
  <c r="D7486" i="30"/>
  <c r="D7485" i="30"/>
  <c r="D7484" i="30"/>
  <c r="D7483" i="30"/>
  <c r="D7482" i="30"/>
  <c r="D7481" i="30"/>
  <c r="D7480" i="30"/>
  <c r="D7479" i="30"/>
  <c r="D7478" i="30"/>
  <c r="D7477" i="30"/>
  <c r="D7476" i="30"/>
  <c r="D7475" i="30"/>
  <c r="D7474" i="30"/>
  <c r="D7473" i="30"/>
  <c r="D7472" i="30"/>
  <c r="D7471" i="30"/>
  <c r="D7470" i="30"/>
  <c r="D7469" i="30"/>
  <c r="D7468" i="30"/>
  <c r="D7467" i="30"/>
  <c r="D7466" i="30"/>
  <c r="D7465" i="30"/>
  <c r="D7464" i="30"/>
  <c r="D7463" i="30"/>
  <c r="D7462" i="30"/>
  <c r="D7461" i="30"/>
  <c r="D7460" i="30"/>
  <c r="D7459" i="30"/>
  <c r="D7458" i="30"/>
  <c r="D7457" i="30"/>
  <c r="D7456" i="30"/>
  <c r="D7455" i="30"/>
  <c r="D7454" i="30"/>
  <c r="D7453" i="30"/>
  <c r="D7452" i="30"/>
  <c r="D7451" i="30"/>
  <c r="D7450" i="30"/>
  <c r="D7449" i="30"/>
  <c r="D7448" i="30"/>
  <c r="D7447" i="30"/>
  <c r="D7446" i="30"/>
  <c r="D7445" i="30"/>
  <c r="D7444" i="30"/>
  <c r="D7443" i="30"/>
  <c r="D7442" i="30"/>
  <c r="D7441" i="30"/>
  <c r="D7440" i="30"/>
  <c r="D7439" i="30"/>
  <c r="D7438" i="30"/>
  <c r="D7437" i="30"/>
  <c r="D7436" i="30"/>
  <c r="D7435" i="30"/>
  <c r="D7434" i="30"/>
  <c r="D7433" i="30"/>
  <c r="D7432" i="30"/>
  <c r="D7431" i="30"/>
  <c r="D7430" i="30"/>
  <c r="D7429" i="30"/>
  <c r="D7428" i="30"/>
  <c r="D7427" i="30"/>
  <c r="D7426" i="30"/>
  <c r="D7425" i="30"/>
  <c r="D7424" i="30"/>
  <c r="D7423" i="30"/>
  <c r="D7422" i="30"/>
  <c r="D7421" i="30"/>
  <c r="D7420" i="30"/>
  <c r="D7419" i="30"/>
  <c r="D7418" i="30"/>
  <c r="D7417" i="30"/>
  <c r="D7416" i="30"/>
  <c r="D7415" i="30"/>
  <c r="D7414" i="30"/>
  <c r="D7413" i="30"/>
  <c r="D7412" i="30"/>
  <c r="D7411" i="30"/>
  <c r="D7410" i="30"/>
  <c r="D7409" i="30"/>
  <c r="D7408" i="30"/>
  <c r="D7407" i="30"/>
  <c r="D7406" i="30"/>
  <c r="D7405" i="30"/>
  <c r="D7404" i="30"/>
  <c r="D7403" i="30"/>
  <c r="D7402" i="30"/>
  <c r="D7401" i="30"/>
  <c r="D7400" i="30"/>
  <c r="D7399" i="30"/>
  <c r="D7398" i="30"/>
  <c r="D7397" i="30"/>
  <c r="D7396" i="30"/>
  <c r="D7395" i="30"/>
  <c r="D7394" i="30"/>
  <c r="D7393" i="30"/>
  <c r="D7392" i="30"/>
  <c r="D7391" i="30"/>
  <c r="D7390" i="30"/>
  <c r="D7389" i="30"/>
  <c r="D7388" i="30"/>
  <c r="D7387" i="30"/>
  <c r="D7386" i="30"/>
  <c r="D7385" i="30"/>
  <c r="D7384" i="30"/>
  <c r="D7383" i="30"/>
  <c r="D7382" i="30"/>
  <c r="D7381" i="30"/>
  <c r="D7380" i="30"/>
  <c r="D7379" i="30"/>
  <c r="D7378" i="30"/>
  <c r="D7377" i="30"/>
  <c r="D7376" i="30"/>
  <c r="D7375" i="30"/>
  <c r="D7374" i="30"/>
  <c r="D7373" i="30"/>
  <c r="D7372" i="30"/>
  <c r="D7371" i="30"/>
  <c r="D7370" i="30"/>
  <c r="D7369" i="30"/>
  <c r="D7368" i="30"/>
  <c r="D7367" i="30"/>
  <c r="D7366" i="30"/>
  <c r="D7365" i="30"/>
  <c r="D7364" i="30"/>
  <c r="D7363" i="30"/>
  <c r="D7362" i="30"/>
  <c r="D7361" i="30"/>
  <c r="D7360" i="30"/>
  <c r="D7359" i="30"/>
  <c r="D7358" i="30"/>
  <c r="D7357" i="30"/>
  <c r="D7356" i="30"/>
  <c r="D7355" i="30"/>
  <c r="D7354" i="30"/>
  <c r="D7353" i="30"/>
  <c r="D7352" i="30"/>
  <c r="D7351" i="30"/>
  <c r="D7350" i="30"/>
  <c r="D7349" i="30"/>
  <c r="D7348" i="30"/>
  <c r="D7347" i="30"/>
  <c r="D7346" i="30"/>
  <c r="D7345" i="30"/>
  <c r="D7344" i="30"/>
  <c r="D7343" i="30"/>
  <c r="D7342" i="30"/>
  <c r="D7341" i="30"/>
  <c r="D7340" i="30"/>
  <c r="D7339" i="30"/>
  <c r="D7338" i="30"/>
  <c r="D7337" i="30"/>
  <c r="D7336" i="30"/>
  <c r="D7335" i="30"/>
  <c r="D7334" i="30"/>
  <c r="D7333" i="30"/>
  <c r="D7332" i="30"/>
  <c r="D7331" i="30"/>
  <c r="D7330" i="30"/>
  <c r="D7329" i="30"/>
  <c r="D7328" i="30"/>
  <c r="D7327" i="30"/>
  <c r="D7326" i="30"/>
  <c r="D7325" i="30"/>
  <c r="D7324" i="30"/>
  <c r="D7323" i="30"/>
  <c r="D7322" i="30"/>
  <c r="D7321" i="30"/>
  <c r="D7320" i="30"/>
  <c r="D7319" i="30"/>
  <c r="D7318" i="30"/>
  <c r="D7317" i="30"/>
  <c r="D7316" i="30"/>
  <c r="D7315" i="30"/>
  <c r="D7314" i="30"/>
  <c r="D7313" i="30"/>
  <c r="D7312" i="30"/>
  <c r="D7311" i="30"/>
  <c r="D7310" i="30"/>
  <c r="D7309" i="30"/>
  <c r="D7308" i="30"/>
  <c r="D7307" i="30"/>
  <c r="D7306" i="30"/>
  <c r="D7305" i="30"/>
  <c r="D7304" i="30"/>
  <c r="D7303" i="30"/>
  <c r="D7302" i="30"/>
  <c r="D7301" i="30"/>
  <c r="D7300" i="30"/>
  <c r="D7299" i="30"/>
  <c r="D7298" i="30"/>
  <c r="D7297" i="30"/>
  <c r="D7296" i="30"/>
  <c r="D7295" i="30"/>
  <c r="D7294" i="30"/>
  <c r="D7293" i="30"/>
  <c r="D7292" i="30"/>
  <c r="D7291" i="30"/>
  <c r="D7290" i="30"/>
  <c r="D7289" i="30"/>
  <c r="D7288" i="30"/>
  <c r="D7287" i="30"/>
  <c r="D7286" i="30"/>
  <c r="D7285" i="30"/>
  <c r="D7284" i="30"/>
  <c r="D7283" i="30"/>
  <c r="D7282" i="30"/>
  <c r="D7281" i="30"/>
  <c r="D7280" i="30"/>
  <c r="D7279" i="30"/>
  <c r="D7278" i="30"/>
  <c r="D7277" i="30"/>
  <c r="D7276" i="30"/>
  <c r="D7275" i="30"/>
  <c r="D7274" i="30"/>
  <c r="D7273" i="30"/>
  <c r="D7272" i="30"/>
  <c r="D7271" i="30"/>
  <c r="D7270" i="30"/>
  <c r="D7269" i="30"/>
  <c r="D7268" i="30"/>
  <c r="D7267" i="30"/>
  <c r="D7266" i="30"/>
  <c r="D7265" i="30"/>
  <c r="D7264" i="30"/>
  <c r="D7263" i="30"/>
  <c r="D7262" i="30"/>
  <c r="D7261" i="30"/>
  <c r="D7260" i="30"/>
  <c r="D7259" i="30"/>
  <c r="D7258" i="30"/>
  <c r="D7257" i="30"/>
  <c r="D7256" i="30"/>
  <c r="D7255" i="30"/>
  <c r="D7254" i="30"/>
  <c r="D7253" i="30"/>
  <c r="D7252" i="30"/>
  <c r="D7251" i="30"/>
  <c r="D7250" i="30"/>
  <c r="D7249" i="30"/>
  <c r="D7248" i="30"/>
  <c r="D7247" i="30"/>
  <c r="D7246" i="30"/>
  <c r="D7245" i="30"/>
  <c r="D7244" i="30"/>
  <c r="D7243" i="30"/>
  <c r="D7242" i="30"/>
  <c r="D7241" i="30"/>
  <c r="D7240" i="30"/>
  <c r="D7239" i="30"/>
  <c r="D7238" i="30"/>
  <c r="D7237" i="30"/>
  <c r="D7236" i="30"/>
  <c r="D7235" i="30"/>
  <c r="D7234" i="30"/>
  <c r="D7233" i="30"/>
  <c r="D7232" i="30"/>
  <c r="D7231" i="30"/>
  <c r="D7230" i="30"/>
  <c r="D7229" i="30"/>
  <c r="D7228" i="30"/>
  <c r="D7227" i="30"/>
  <c r="D7226" i="30"/>
  <c r="D7225" i="30"/>
  <c r="D7224" i="30"/>
  <c r="D7223" i="30"/>
  <c r="D7222" i="30"/>
  <c r="D7221" i="30"/>
  <c r="D7220" i="30"/>
  <c r="D7219" i="30"/>
  <c r="D7218" i="30"/>
  <c r="D7217" i="30"/>
  <c r="D7216" i="30"/>
  <c r="D7215" i="30"/>
  <c r="D7214" i="30"/>
  <c r="D7213" i="30"/>
  <c r="D7212" i="30"/>
  <c r="D7211" i="30"/>
  <c r="D7210" i="30"/>
  <c r="D7209" i="30"/>
  <c r="D7208" i="30"/>
  <c r="D7207" i="30"/>
  <c r="D7206" i="30"/>
  <c r="D7205" i="30"/>
  <c r="D7204" i="30"/>
  <c r="D7203" i="30"/>
  <c r="D7202" i="30"/>
  <c r="D7201" i="30"/>
  <c r="D7200" i="30"/>
  <c r="D7199" i="30"/>
  <c r="D7198" i="30"/>
  <c r="D7197" i="30"/>
  <c r="D7196" i="30"/>
  <c r="D7195" i="30"/>
  <c r="D7194" i="30"/>
  <c r="D7193" i="30"/>
  <c r="D7192" i="30"/>
  <c r="D7191" i="30"/>
  <c r="D7190" i="30"/>
  <c r="D7189" i="30"/>
  <c r="D7188" i="30"/>
  <c r="D7187" i="30"/>
  <c r="D7186" i="30"/>
  <c r="D7185" i="30"/>
  <c r="D7184" i="30"/>
  <c r="D7183" i="30"/>
  <c r="D7182" i="30"/>
  <c r="D7181" i="30"/>
  <c r="D7180" i="30"/>
  <c r="D7179" i="30"/>
  <c r="D7178" i="30"/>
  <c r="D7177" i="30"/>
  <c r="D7176" i="30"/>
  <c r="D7175" i="30"/>
  <c r="D7174" i="30"/>
  <c r="D7173" i="30"/>
  <c r="D7172" i="30"/>
  <c r="D7171" i="30"/>
  <c r="D7170" i="30"/>
  <c r="D7169" i="30"/>
  <c r="D7168" i="30"/>
  <c r="D7167" i="30"/>
  <c r="D7166" i="30"/>
  <c r="D7165" i="30"/>
  <c r="D7164" i="30"/>
  <c r="D7163" i="30"/>
  <c r="D7162" i="30"/>
  <c r="D7161" i="30"/>
  <c r="D7160" i="30"/>
  <c r="D7159" i="30"/>
  <c r="D7158" i="30"/>
  <c r="D7157" i="30"/>
  <c r="D7156" i="30"/>
  <c r="D7155" i="30"/>
  <c r="D7154" i="30"/>
  <c r="D7153" i="30"/>
  <c r="D7152" i="30"/>
  <c r="D7151" i="30"/>
  <c r="D7150" i="30"/>
  <c r="D7149" i="30"/>
  <c r="D7148" i="30"/>
  <c r="D7147" i="30"/>
  <c r="D7146" i="30"/>
  <c r="D7145" i="30"/>
  <c r="D7144" i="30"/>
  <c r="D7143" i="30"/>
  <c r="D7142" i="30"/>
  <c r="D7141" i="30"/>
  <c r="D7140" i="30"/>
  <c r="D7139" i="30"/>
  <c r="D7138" i="30"/>
  <c r="D7137" i="30"/>
  <c r="D7136" i="30"/>
  <c r="D7135" i="30"/>
  <c r="D7134" i="30"/>
  <c r="D7133" i="30"/>
  <c r="D7132" i="30"/>
  <c r="D7131" i="30"/>
  <c r="D7130" i="30"/>
  <c r="D7129" i="30"/>
  <c r="D7128" i="30"/>
  <c r="D7127" i="30"/>
  <c r="D7126" i="30"/>
  <c r="D7125" i="30"/>
  <c r="D7124" i="30"/>
  <c r="D7123" i="30"/>
  <c r="D7122" i="30"/>
  <c r="D7121" i="30"/>
  <c r="D7120" i="30"/>
  <c r="D7119" i="30"/>
  <c r="D7118" i="30"/>
  <c r="D7117" i="30"/>
  <c r="D7116" i="30"/>
  <c r="D7115" i="30"/>
  <c r="D7114" i="30"/>
  <c r="D7113" i="30"/>
  <c r="D7112" i="30"/>
  <c r="D7111" i="30"/>
  <c r="D7110" i="30"/>
  <c r="D7109" i="30"/>
  <c r="D7108" i="30"/>
  <c r="D7107" i="30"/>
  <c r="D7106" i="30"/>
  <c r="D7105" i="30"/>
  <c r="D7104" i="30"/>
  <c r="D7103" i="30"/>
  <c r="D7102" i="30"/>
  <c r="D7101" i="30"/>
  <c r="D7100" i="30"/>
  <c r="D7099" i="30"/>
  <c r="D7098" i="30"/>
  <c r="D7097" i="30"/>
  <c r="D7096" i="30"/>
  <c r="D7095" i="30"/>
  <c r="D7094" i="30"/>
  <c r="D7093" i="30"/>
  <c r="D7092" i="30"/>
  <c r="D7091" i="30"/>
  <c r="D7090" i="30"/>
  <c r="D7089" i="30"/>
  <c r="D7088" i="30"/>
  <c r="D7087" i="30"/>
  <c r="D7086" i="30"/>
  <c r="D7085" i="30"/>
  <c r="D7084" i="30"/>
  <c r="D7083" i="30"/>
  <c r="D7082" i="30"/>
  <c r="D7081" i="30"/>
  <c r="D7080" i="30"/>
  <c r="D7079" i="30"/>
  <c r="D7078" i="30"/>
  <c r="D7077" i="30"/>
  <c r="D7076" i="30"/>
  <c r="D7075" i="30"/>
  <c r="D7074" i="30"/>
  <c r="D7073" i="30"/>
  <c r="D7072" i="30"/>
  <c r="D7071" i="30"/>
  <c r="D7070" i="30"/>
  <c r="D7069" i="30"/>
  <c r="D7068" i="30"/>
  <c r="D7067" i="30"/>
  <c r="D7066" i="30"/>
  <c r="D7065" i="30"/>
  <c r="D7064" i="30"/>
  <c r="D7063" i="30"/>
  <c r="D7062" i="30"/>
  <c r="D7061" i="30"/>
  <c r="D7060" i="30"/>
  <c r="D7059" i="30"/>
  <c r="D7058" i="30"/>
  <c r="D7057" i="30"/>
  <c r="D7056" i="30"/>
  <c r="D7055" i="30"/>
  <c r="D7054" i="30"/>
  <c r="D7053" i="30"/>
  <c r="D7052" i="30"/>
  <c r="D7051" i="30"/>
  <c r="D7050" i="30"/>
  <c r="D7049" i="30"/>
  <c r="D7048" i="30"/>
  <c r="D7047" i="30"/>
  <c r="D7046" i="30"/>
  <c r="D7045" i="30"/>
  <c r="D7044" i="30"/>
  <c r="D7043" i="30"/>
  <c r="D7042" i="30"/>
  <c r="D7041" i="30"/>
  <c r="D7040" i="30"/>
  <c r="D7039" i="30"/>
  <c r="D7038" i="30"/>
  <c r="D7037" i="30"/>
  <c r="D7036" i="30"/>
  <c r="D7035" i="30"/>
  <c r="D7034" i="30"/>
  <c r="D7033" i="30"/>
  <c r="D7032" i="30"/>
  <c r="D7031" i="30"/>
  <c r="D7030" i="30"/>
  <c r="D7029" i="30"/>
  <c r="D7028" i="30"/>
  <c r="D7027" i="30"/>
  <c r="D7026" i="30"/>
  <c r="D7025" i="30"/>
  <c r="D7024" i="30"/>
  <c r="D7023" i="30"/>
  <c r="D7022" i="30"/>
  <c r="D7021" i="30"/>
  <c r="D7020" i="30"/>
  <c r="D7019" i="30"/>
  <c r="D7018" i="30"/>
  <c r="D7017" i="30"/>
  <c r="D7016" i="30"/>
  <c r="D7015" i="30"/>
  <c r="D7014" i="30"/>
  <c r="D7013" i="30"/>
  <c r="D7012" i="30"/>
  <c r="D7011" i="30"/>
  <c r="D7010" i="30"/>
  <c r="D7009" i="30"/>
  <c r="D7008" i="30"/>
  <c r="D7007" i="30"/>
  <c r="D7006" i="30"/>
  <c r="D7005" i="30"/>
  <c r="D7004" i="30"/>
  <c r="D7003" i="30"/>
  <c r="D7002" i="30"/>
  <c r="D7001" i="30"/>
  <c r="D7000" i="30"/>
  <c r="D6999" i="30"/>
  <c r="D6998" i="30"/>
  <c r="D6997" i="30"/>
  <c r="D6996" i="30"/>
  <c r="D6995" i="30"/>
  <c r="D6994" i="30"/>
  <c r="D6993" i="30"/>
  <c r="D6992" i="30"/>
  <c r="D6991" i="30"/>
  <c r="D6990" i="30"/>
  <c r="D6989" i="30"/>
  <c r="D6988" i="30"/>
  <c r="D6987" i="30"/>
  <c r="D6986" i="30"/>
  <c r="D6985" i="30"/>
  <c r="D6984" i="30"/>
  <c r="D6983" i="30"/>
  <c r="D6982" i="30"/>
  <c r="D6981" i="30"/>
  <c r="D6980" i="30"/>
  <c r="D6979" i="30"/>
  <c r="D6978" i="30"/>
  <c r="D6977" i="30"/>
  <c r="D6976" i="30"/>
  <c r="D6975" i="30"/>
  <c r="D6974" i="30"/>
  <c r="D6973" i="30"/>
  <c r="D6972" i="30"/>
  <c r="D6971" i="30"/>
  <c r="D6970" i="30"/>
  <c r="D6969" i="30"/>
  <c r="D6968" i="30"/>
  <c r="D6967" i="30"/>
  <c r="D6966" i="30"/>
  <c r="D6965" i="30"/>
  <c r="D6964" i="30"/>
  <c r="D6963" i="30"/>
  <c r="D6962" i="30"/>
  <c r="D6961" i="30"/>
  <c r="D6960" i="30"/>
  <c r="D6959" i="30"/>
  <c r="D6958" i="30"/>
  <c r="D6957" i="30"/>
  <c r="D6956" i="30"/>
  <c r="D6955" i="30"/>
  <c r="D6954" i="30"/>
  <c r="D6953" i="30"/>
  <c r="D6952" i="30"/>
  <c r="D6951" i="30"/>
  <c r="D6950" i="30"/>
  <c r="D6949" i="30"/>
  <c r="D6948" i="30"/>
  <c r="D6947" i="30"/>
  <c r="D6946" i="30"/>
  <c r="D6945" i="30"/>
  <c r="D6944" i="30"/>
  <c r="D6943" i="30"/>
  <c r="D6942" i="30"/>
  <c r="D6941" i="30"/>
  <c r="D6940" i="30"/>
  <c r="D6939" i="30"/>
  <c r="D6938" i="30"/>
  <c r="D6937" i="30"/>
  <c r="D6936" i="30"/>
  <c r="D6935" i="30"/>
  <c r="D6934" i="30"/>
  <c r="D6933" i="30"/>
  <c r="D6932" i="30"/>
  <c r="D6931" i="30"/>
  <c r="D6930" i="30"/>
  <c r="D6929" i="30"/>
  <c r="D6928" i="30"/>
  <c r="D6927" i="30"/>
  <c r="D6926" i="30"/>
  <c r="D6925" i="30"/>
  <c r="D6924" i="30"/>
  <c r="D6923" i="30"/>
  <c r="D6922" i="30"/>
  <c r="D6921" i="30"/>
  <c r="D6920" i="30"/>
  <c r="D6919" i="30"/>
  <c r="D6918" i="30"/>
  <c r="D6917" i="30"/>
  <c r="D6916" i="30"/>
  <c r="D6915" i="30"/>
  <c r="D6914" i="30"/>
  <c r="D6913" i="30"/>
  <c r="D6912" i="30"/>
  <c r="D6911" i="30"/>
  <c r="D6910" i="30"/>
  <c r="D6909" i="30"/>
  <c r="D6908" i="30"/>
  <c r="D6907" i="30"/>
  <c r="D6906" i="30"/>
  <c r="D6905" i="30"/>
  <c r="D6904" i="30"/>
  <c r="D6903" i="30"/>
  <c r="D6902" i="30"/>
  <c r="D6901" i="30"/>
  <c r="D6900" i="30"/>
  <c r="D6899" i="30"/>
  <c r="D6898" i="30"/>
  <c r="D6897" i="30"/>
  <c r="D6896" i="30"/>
  <c r="D6895" i="30"/>
  <c r="D6894" i="30"/>
  <c r="D6893" i="30"/>
  <c r="D6892" i="30"/>
  <c r="D6891" i="30"/>
  <c r="D6890" i="30"/>
  <c r="D6889" i="30"/>
  <c r="D6888" i="30"/>
  <c r="D6887" i="30"/>
  <c r="D6886" i="30"/>
  <c r="D6885" i="30"/>
  <c r="D6884" i="30"/>
  <c r="D6883" i="30"/>
  <c r="D6882" i="30"/>
  <c r="D6881" i="30"/>
  <c r="D6880" i="30"/>
  <c r="D6879" i="30"/>
  <c r="D6878" i="30"/>
  <c r="D6877" i="30"/>
  <c r="D6876" i="30"/>
  <c r="D6875" i="30"/>
  <c r="D6874" i="30"/>
  <c r="D6873" i="30"/>
  <c r="D6872" i="30"/>
  <c r="D6871" i="30"/>
  <c r="D6870" i="30"/>
  <c r="D6869" i="30"/>
  <c r="D6868" i="30"/>
  <c r="D6867" i="30"/>
  <c r="D6866" i="30"/>
  <c r="D6865" i="30"/>
  <c r="D6864" i="30"/>
  <c r="D6863" i="30"/>
  <c r="D6862" i="30"/>
  <c r="D6861" i="30"/>
  <c r="D6860" i="30"/>
  <c r="D6859" i="30"/>
  <c r="D6858" i="30"/>
  <c r="D6857" i="30"/>
  <c r="D6856" i="30"/>
  <c r="D6855" i="30"/>
  <c r="D6854" i="30"/>
  <c r="D6853" i="30"/>
  <c r="D6852" i="30"/>
  <c r="D6851" i="30"/>
  <c r="D6850" i="30"/>
  <c r="D6849" i="30"/>
  <c r="D6848" i="30"/>
  <c r="D6847" i="30"/>
  <c r="D6846" i="30"/>
  <c r="D6845" i="30"/>
  <c r="D6844" i="30"/>
  <c r="D6843" i="30"/>
  <c r="D6842" i="30"/>
  <c r="D6841" i="30"/>
  <c r="D6840" i="30"/>
  <c r="D6839" i="30"/>
  <c r="D6838" i="30"/>
  <c r="D6837" i="30"/>
  <c r="D6836" i="30"/>
  <c r="D6835" i="30"/>
  <c r="D6834" i="30"/>
  <c r="D6833" i="30"/>
  <c r="D6832" i="30"/>
  <c r="D6831" i="30"/>
  <c r="D6830" i="30"/>
  <c r="D6829" i="30"/>
  <c r="D6828" i="30"/>
  <c r="D6827" i="30"/>
  <c r="D6826" i="30"/>
  <c r="D6825" i="30"/>
  <c r="D6824" i="30"/>
  <c r="D6823" i="30"/>
  <c r="D6822" i="30"/>
  <c r="D6821" i="30"/>
  <c r="D6820" i="30"/>
  <c r="D6819" i="30"/>
  <c r="D6818" i="30"/>
  <c r="D6817" i="30"/>
  <c r="D6816" i="30"/>
  <c r="D6815" i="30"/>
  <c r="D6814" i="30"/>
  <c r="D6813" i="30"/>
  <c r="D6812" i="30"/>
  <c r="D6811" i="30"/>
  <c r="D6810" i="30"/>
  <c r="D6809" i="30"/>
  <c r="D6808" i="30"/>
  <c r="D6807" i="30"/>
  <c r="D6806" i="30"/>
  <c r="D6805" i="30"/>
  <c r="D6804" i="30"/>
  <c r="D6803" i="30"/>
  <c r="D6802" i="30"/>
  <c r="D6801" i="30"/>
  <c r="D6800" i="30"/>
  <c r="D6799" i="30"/>
  <c r="D6798" i="30"/>
  <c r="D6797" i="30"/>
  <c r="D6796" i="30"/>
  <c r="D6795" i="30"/>
  <c r="D6794" i="30"/>
  <c r="D6793" i="30"/>
  <c r="D6792" i="30"/>
  <c r="D6791" i="30"/>
  <c r="D6790" i="30"/>
  <c r="D6789" i="30"/>
  <c r="D6788" i="30"/>
  <c r="D6787" i="30"/>
  <c r="D6786" i="30"/>
  <c r="D6785" i="30"/>
  <c r="D6784" i="30"/>
  <c r="D6783" i="30"/>
  <c r="D6782" i="30"/>
  <c r="D6781" i="30"/>
  <c r="D6780" i="30"/>
  <c r="D6779" i="30"/>
  <c r="D6778" i="30"/>
  <c r="D6777" i="30"/>
  <c r="D6776" i="30"/>
  <c r="D6775" i="30"/>
  <c r="D6774" i="30"/>
  <c r="D6773" i="30"/>
  <c r="D6772" i="30"/>
  <c r="D6771" i="30"/>
  <c r="D6770" i="30"/>
  <c r="D6769" i="30"/>
  <c r="D6768" i="30"/>
  <c r="D6767" i="30"/>
  <c r="D6766" i="30"/>
  <c r="D6765" i="30"/>
  <c r="D6764" i="30"/>
  <c r="D6763" i="30"/>
  <c r="D6762" i="30"/>
  <c r="D6761" i="30"/>
  <c r="D6760" i="30"/>
  <c r="D6759" i="30"/>
  <c r="D6758" i="30"/>
  <c r="D6757" i="30"/>
  <c r="D6756" i="30"/>
  <c r="D6755" i="30"/>
  <c r="D6754" i="30"/>
  <c r="D6753" i="30"/>
  <c r="D6752" i="30"/>
  <c r="D6751" i="30"/>
  <c r="D6750" i="30"/>
  <c r="D6749" i="30"/>
  <c r="D6748" i="30"/>
  <c r="D6747" i="30"/>
  <c r="D6746" i="30"/>
  <c r="D6745" i="30"/>
  <c r="D6744" i="30"/>
  <c r="D6743" i="30"/>
  <c r="D6742" i="30"/>
  <c r="D6741" i="30"/>
  <c r="D6740" i="30"/>
  <c r="D6739" i="30"/>
  <c r="D6738" i="30"/>
  <c r="D6737" i="30"/>
  <c r="D6736" i="30"/>
  <c r="D6735" i="30"/>
  <c r="D6734" i="30"/>
  <c r="D6733" i="30"/>
  <c r="D6732" i="30"/>
  <c r="D6731" i="30"/>
  <c r="D6730" i="30"/>
  <c r="D6729" i="30"/>
  <c r="D6728" i="30"/>
  <c r="D6727" i="30"/>
  <c r="D6726" i="30"/>
  <c r="D6725" i="30"/>
  <c r="D6724" i="30"/>
  <c r="D6723" i="30"/>
  <c r="D6722" i="30"/>
  <c r="D6721" i="30"/>
  <c r="D6720" i="30"/>
  <c r="D6719" i="30"/>
  <c r="D6718" i="30"/>
  <c r="D6717" i="30"/>
  <c r="D6716" i="30"/>
  <c r="D6715" i="30"/>
  <c r="D6714" i="30"/>
  <c r="D6713" i="30"/>
  <c r="D6712" i="30"/>
  <c r="D6711" i="30"/>
  <c r="D6710" i="30"/>
  <c r="D6709" i="30"/>
  <c r="D6708" i="30"/>
  <c r="D6707" i="30"/>
  <c r="D6706" i="30"/>
  <c r="D6705" i="30"/>
  <c r="D6704" i="30"/>
  <c r="D6703" i="30"/>
  <c r="D6702" i="30"/>
  <c r="D6701" i="30"/>
  <c r="D6700" i="30"/>
  <c r="D6699" i="30"/>
  <c r="D6698" i="30"/>
  <c r="D6697" i="30"/>
  <c r="D6696" i="30"/>
  <c r="D6695" i="30"/>
  <c r="D6694" i="30"/>
  <c r="D6693" i="30"/>
  <c r="D6692" i="30"/>
  <c r="D6691" i="30"/>
  <c r="D6690" i="30"/>
  <c r="D6689" i="30"/>
  <c r="D6688" i="30"/>
  <c r="D6687" i="30"/>
  <c r="D6686" i="30"/>
  <c r="D6685" i="30"/>
  <c r="D6684" i="30"/>
  <c r="D6683" i="30"/>
  <c r="D6682" i="30"/>
  <c r="D6681" i="30"/>
  <c r="D6680" i="30"/>
  <c r="D6679" i="30"/>
  <c r="D6678" i="30"/>
  <c r="D6677" i="30"/>
  <c r="D6676" i="30"/>
  <c r="D6675" i="30"/>
  <c r="D6674" i="30"/>
  <c r="D6673" i="30"/>
  <c r="D6672" i="30"/>
  <c r="D6671" i="30"/>
  <c r="D6670" i="30"/>
  <c r="D6669" i="30"/>
  <c r="D6668" i="30"/>
  <c r="D6667" i="30"/>
  <c r="D6666" i="30"/>
  <c r="D6665" i="30"/>
  <c r="D6664" i="30"/>
  <c r="D6663" i="30"/>
  <c r="D6662" i="30"/>
  <c r="D6661" i="30"/>
  <c r="D6660" i="30"/>
  <c r="D6659" i="30"/>
  <c r="D6658" i="30"/>
  <c r="D6657" i="30"/>
  <c r="D6656" i="30"/>
  <c r="D6655" i="30"/>
  <c r="D6654" i="30"/>
  <c r="D6653" i="30"/>
  <c r="D6652" i="30"/>
  <c r="D6651" i="30"/>
  <c r="D6650" i="30"/>
  <c r="D6649" i="30"/>
  <c r="D6648" i="30"/>
  <c r="D6647" i="30"/>
  <c r="D6646" i="30"/>
  <c r="D6645" i="30"/>
  <c r="D6644" i="30"/>
  <c r="D6643" i="30"/>
  <c r="D6642" i="30"/>
  <c r="D6641" i="30"/>
  <c r="D6640" i="30"/>
  <c r="D6639" i="30"/>
  <c r="D6638" i="30"/>
  <c r="D6637" i="30"/>
  <c r="D6636" i="30"/>
  <c r="D6635" i="30"/>
  <c r="D6634" i="30"/>
  <c r="D6633" i="30"/>
  <c r="D6632" i="30"/>
  <c r="D6631" i="30"/>
  <c r="D6630" i="30"/>
  <c r="D6629" i="30"/>
  <c r="D6628" i="30"/>
  <c r="D6627" i="30"/>
  <c r="D6626" i="30"/>
  <c r="D6625" i="30"/>
  <c r="D6624" i="30"/>
  <c r="D6623" i="30"/>
  <c r="D6622" i="30"/>
  <c r="D6621" i="30"/>
  <c r="D6620" i="30"/>
  <c r="D6619" i="30"/>
  <c r="D6618" i="30"/>
  <c r="D6617" i="30"/>
  <c r="D6616" i="30"/>
  <c r="D6615" i="30"/>
  <c r="D6614" i="30"/>
  <c r="D6613" i="30"/>
  <c r="D6612" i="30"/>
  <c r="D6611" i="30"/>
  <c r="D6610" i="30"/>
  <c r="D6609" i="30"/>
  <c r="D6608" i="30"/>
  <c r="D6607" i="30"/>
  <c r="D6606" i="30"/>
  <c r="D6605" i="30"/>
  <c r="D6604" i="30"/>
  <c r="D6603" i="30"/>
  <c r="D6602" i="30"/>
  <c r="D6601" i="30"/>
  <c r="D6600" i="30"/>
  <c r="D6599" i="30"/>
  <c r="D6598" i="30"/>
  <c r="D6597" i="30"/>
  <c r="D6596" i="30"/>
  <c r="D6595" i="30"/>
  <c r="D6594" i="30"/>
  <c r="D6593" i="30"/>
  <c r="D6592" i="30"/>
  <c r="D6591" i="30"/>
  <c r="D6590" i="30"/>
  <c r="D6589" i="30"/>
  <c r="D6588" i="30"/>
  <c r="D6587" i="30"/>
  <c r="D6586" i="30"/>
  <c r="D6585" i="30"/>
  <c r="D6584" i="30"/>
  <c r="D6583" i="30"/>
  <c r="D6582" i="30"/>
  <c r="D6581" i="30"/>
  <c r="D6580" i="30"/>
  <c r="D6579" i="30"/>
  <c r="D6578" i="30"/>
  <c r="D6577" i="30"/>
  <c r="D6576" i="30"/>
  <c r="D6575" i="30"/>
  <c r="D6574" i="30"/>
  <c r="D6573" i="30"/>
  <c r="D6572" i="30"/>
  <c r="D6571" i="30"/>
  <c r="D6570" i="30"/>
  <c r="D6569" i="30"/>
  <c r="D6568" i="30"/>
  <c r="D6567" i="30"/>
  <c r="D6566" i="30"/>
  <c r="D6565" i="30"/>
  <c r="D6564" i="30"/>
  <c r="D6563" i="30"/>
  <c r="D6562" i="30"/>
  <c r="D6561" i="30"/>
  <c r="D6560" i="30"/>
  <c r="D6559" i="30"/>
  <c r="D6558" i="30"/>
  <c r="D6557" i="30"/>
  <c r="D6556" i="30"/>
  <c r="D6555" i="30"/>
  <c r="D6554" i="30"/>
  <c r="D6553" i="30"/>
  <c r="D6552" i="30"/>
  <c r="D6551" i="30"/>
  <c r="D6550" i="30"/>
  <c r="D6549" i="30"/>
  <c r="D6548" i="30"/>
  <c r="D6547" i="30"/>
  <c r="D6546" i="30"/>
  <c r="D6545" i="30"/>
  <c r="D6544" i="30"/>
  <c r="D6543" i="30"/>
  <c r="D6542" i="30"/>
  <c r="D6541" i="30"/>
  <c r="D6540" i="30"/>
  <c r="D6539" i="30"/>
  <c r="D6538" i="30"/>
  <c r="D6537" i="30"/>
  <c r="D6536" i="30"/>
  <c r="D6535" i="30"/>
  <c r="D6534" i="30"/>
  <c r="D6533" i="30"/>
  <c r="D6532" i="30"/>
  <c r="D6531" i="30"/>
  <c r="D6530" i="30"/>
  <c r="D6529" i="30"/>
  <c r="D6528" i="30"/>
  <c r="D6527" i="30"/>
  <c r="D6526" i="30"/>
  <c r="D6525" i="30"/>
  <c r="D6524" i="30"/>
  <c r="D6523" i="30"/>
  <c r="D6522" i="30"/>
  <c r="D6521" i="30"/>
  <c r="D6520" i="30"/>
  <c r="D6519" i="30"/>
  <c r="D6518" i="30"/>
  <c r="D6517" i="30"/>
  <c r="D6516" i="30"/>
  <c r="D6515" i="30"/>
  <c r="D6514" i="30"/>
  <c r="D6513" i="30"/>
  <c r="D6512" i="30"/>
  <c r="D6511" i="30"/>
  <c r="D6510" i="30"/>
  <c r="D6509" i="30"/>
  <c r="D6508" i="30"/>
  <c r="D6507" i="30"/>
  <c r="D6506" i="30"/>
  <c r="D6505" i="30"/>
  <c r="D6504" i="30"/>
  <c r="D6503" i="30"/>
  <c r="D6502" i="30"/>
  <c r="D6501" i="30"/>
  <c r="D6500" i="30"/>
  <c r="D6499" i="30"/>
  <c r="D6498" i="30"/>
  <c r="D6497" i="30"/>
  <c r="D6496" i="30"/>
  <c r="D6495" i="30"/>
  <c r="D6494" i="30"/>
  <c r="D6493" i="30"/>
  <c r="D6492" i="30"/>
  <c r="D6491" i="30"/>
  <c r="D6490" i="30"/>
  <c r="D6489" i="30"/>
  <c r="D6488" i="30"/>
  <c r="D6487" i="30"/>
  <c r="D6486" i="30"/>
  <c r="D6485" i="30"/>
  <c r="D6484" i="30"/>
  <c r="D6483" i="30"/>
  <c r="D6482" i="30"/>
  <c r="D6481" i="30"/>
  <c r="D6480" i="30"/>
  <c r="D6479" i="30"/>
  <c r="D6478" i="30"/>
  <c r="D6477" i="30"/>
  <c r="D6476" i="30"/>
  <c r="D6475" i="30"/>
  <c r="D6474" i="30"/>
  <c r="D6473" i="30"/>
  <c r="D6472" i="30"/>
  <c r="D6471" i="30"/>
  <c r="D6470" i="30"/>
  <c r="D6469" i="30"/>
  <c r="D6468" i="30"/>
  <c r="D6467" i="30"/>
  <c r="D6466" i="30"/>
  <c r="D6465" i="30"/>
  <c r="D6464" i="30"/>
  <c r="D6463" i="30"/>
  <c r="D6462" i="30"/>
  <c r="D6461" i="30"/>
  <c r="D6460" i="30"/>
  <c r="D6459" i="30"/>
  <c r="D6458" i="30"/>
  <c r="D6457" i="30"/>
  <c r="D6456" i="30"/>
  <c r="D6455" i="30"/>
  <c r="D6454" i="30"/>
  <c r="D6453" i="30"/>
  <c r="D6452" i="30"/>
  <c r="D6451" i="30"/>
  <c r="D6450" i="30"/>
  <c r="D6449" i="30"/>
  <c r="D6448" i="30"/>
  <c r="D6447" i="30"/>
  <c r="D6446" i="30"/>
  <c r="D6445" i="30"/>
  <c r="D6444" i="30"/>
  <c r="D6443" i="30"/>
  <c r="D6442" i="30"/>
  <c r="D6441" i="30"/>
  <c r="D6440" i="30"/>
  <c r="D6439" i="30"/>
  <c r="D6438" i="30"/>
  <c r="D6437" i="30"/>
  <c r="D6436" i="30"/>
  <c r="D6435" i="30"/>
  <c r="D6434" i="30"/>
  <c r="D6433" i="30"/>
  <c r="D6432" i="30"/>
  <c r="D6431" i="30"/>
  <c r="D6430" i="30"/>
  <c r="D6429" i="30"/>
  <c r="D6428" i="30"/>
  <c r="D6427" i="30"/>
  <c r="D6426" i="30"/>
  <c r="D6425" i="30"/>
  <c r="D6424" i="30"/>
  <c r="D6423" i="30"/>
  <c r="D6422" i="30"/>
  <c r="D6421" i="30"/>
  <c r="D6420" i="30"/>
  <c r="D6419" i="30"/>
  <c r="D6418" i="30"/>
  <c r="D6417" i="30"/>
  <c r="D6416" i="30"/>
  <c r="D6415" i="30"/>
  <c r="D6414" i="30"/>
  <c r="D6413" i="30"/>
  <c r="D6412" i="30"/>
  <c r="D6411" i="30"/>
  <c r="D6410" i="30"/>
  <c r="D6409" i="30"/>
  <c r="D6408" i="30"/>
  <c r="D6407" i="30"/>
  <c r="D6406" i="30"/>
  <c r="D6405" i="30"/>
  <c r="D6404" i="30"/>
  <c r="D6403" i="30"/>
  <c r="D6402" i="30"/>
  <c r="D6401" i="30"/>
  <c r="D6400" i="30"/>
  <c r="D6399" i="30"/>
  <c r="D6398" i="30"/>
  <c r="D6397" i="30"/>
  <c r="D6396" i="30"/>
  <c r="D6395" i="30"/>
  <c r="D6394" i="30"/>
  <c r="D6393" i="30"/>
  <c r="D6392" i="30"/>
  <c r="D6391" i="30"/>
  <c r="D6390" i="30"/>
  <c r="D6389" i="30"/>
  <c r="D6388" i="30"/>
  <c r="D6387" i="30"/>
  <c r="D6386" i="30"/>
  <c r="D6385" i="30"/>
  <c r="D6384" i="30"/>
  <c r="D6383" i="30"/>
  <c r="D6382" i="30"/>
  <c r="D6381" i="30"/>
  <c r="D6380" i="30"/>
  <c r="D6379" i="30"/>
  <c r="D6378" i="30"/>
  <c r="D6377" i="30"/>
  <c r="D6376" i="30"/>
  <c r="D6375" i="30"/>
  <c r="D6374" i="30"/>
  <c r="D6373" i="30"/>
  <c r="D6372" i="30"/>
  <c r="D6371" i="30"/>
  <c r="D6370" i="30"/>
  <c r="D6369" i="30"/>
  <c r="D6368" i="30"/>
  <c r="D6367" i="30"/>
  <c r="D6366" i="30"/>
  <c r="D6365" i="30"/>
  <c r="D6364" i="30"/>
  <c r="D6363" i="30"/>
  <c r="D6362" i="30"/>
  <c r="D6361" i="30"/>
  <c r="D6360" i="30"/>
  <c r="D6359" i="30"/>
  <c r="D6358" i="30"/>
  <c r="D6357" i="30"/>
  <c r="D6356" i="30"/>
  <c r="D6355" i="30"/>
  <c r="D6354" i="30"/>
  <c r="D6353" i="30"/>
  <c r="D6352" i="30"/>
  <c r="D6351" i="30"/>
  <c r="D6350" i="30"/>
  <c r="D6349" i="30"/>
  <c r="D6348" i="30"/>
  <c r="D6347" i="30"/>
  <c r="D6346" i="30"/>
  <c r="D6345" i="30"/>
  <c r="D6344" i="30"/>
  <c r="D6343" i="30"/>
  <c r="D6342" i="30"/>
  <c r="D6341" i="30"/>
  <c r="D6340" i="30"/>
  <c r="D6339" i="30"/>
  <c r="D6338" i="30"/>
  <c r="D6337" i="30"/>
  <c r="D6336" i="30"/>
  <c r="D6335" i="30"/>
  <c r="D6334" i="30"/>
  <c r="D6333" i="30"/>
  <c r="D6332" i="30"/>
  <c r="D6331" i="30"/>
  <c r="D6330" i="30"/>
  <c r="D6329" i="30"/>
  <c r="D6328" i="30"/>
  <c r="D6327" i="30"/>
  <c r="D6326" i="30"/>
  <c r="D6325" i="30"/>
  <c r="D6324" i="30"/>
  <c r="D6323" i="30"/>
  <c r="D6322" i="30"/>
  <c r="D6321" i="30"/>
  <c r="D6320" i="30"/>
  <c r="D6319" i="30"/>
  <c r="D6318" i="30"/>
  <c r="D6317" i="30"/>
  <c r="D6316" i="30"/>
  <c r="D6315" i="30"/>
  <c r="D6314" i="30"/>
  <c r="D6313" i="30"/>
  <c r="D6312" i="30"/>
  <c r="D6311" i="30"/>
  <c r="D6310" i="30"/>
  <c r="D6309" i="30"/>
  <c r="D6308" i="30"/>
  <c r="D6307" i="30"/>
  <c r="D6306" i="30"/>
  <c r="D6305" i="30"/>
  <c r="D6304" i="30"/>
  <c r="D6303" i="30"/>
  <c r="D6302" i="30"/>
  <c r="D6301" i="30"/>
  <c r="D6300" i="30"/>
  <c r="D6299" i="30"/>
  <c r="D6298" i="30"/>
  <c r="D6297" i="30"/>
  <c r="D6296" i="30"/>
  <c r="D6295" i="30"/>
  <c r="D6294" i="30"/>
  <c r="D6293" i="30"/>
  <c r="D6292" i="30"/>
  <c r="D6291" i="30"/>
  <c r="D6290" i="30"/>
  <c r="D6289" i="30"/>
  <c r="D6288" i="30"/>
  <c r="D6287" i="30"/>
  <c r="D6286" i="30"/>
  <c r="D6285" i="30"/>
  <c r="D6284" i="30"/>
  <c r="D6283" i="30"/>
  <c r="D6282" i="30"/>
  <c r="D6281" i="30"/>
  <c r="D6280" i="30"/>
  <c r="D6279" i="30"/>
  <c r="D6278" i="30"/>
  <c r="D6277" i="30"/>
  <c r="D6276" i="30"/>
  <c r="D6275" i="30"/>
  <c r="D6274" i="30"/>
  <c r="D6273" i="30"/>
  <c r="D6272" i="30"/>
  <c r="D6271" i="30"/>
  <c r="D6270" i="30"/>
  <c r="D6269" i="30"/>
  <c r="D6268" i="30"/>
  <c r="D6267" i="30"/>
  <c r="D6266" i="30"/>
  <c r="D6265" i="30"/>
  <c r="D6264" i="30"/>
  <c r="D6263" i="30"/>
  <c r="D6262" i="30"/>
  <c r="D6261" i="30"/>
  <c r="D6260" i="30"/>
  <c r="D6259" i="30"/>
  <c r="D6258" i="30"/>
  <c r="D6257" i="30"/>
  <c r="D6256" i="30"/>
  <c r="D6255" i="30"/>
  <c r="D6254" i="30"/>
  <c r="D6253" i="30"/>
  <c r="D6252" i="30"/>
  <c r="D6251" i="30"/>
  <c r="D6250" i="30"/>
  <c r="D6249" i="30"/>
  <c r="D6248" i="30"/>
  <c r="D6247" i="30"/>
  <c r="D6246" i="30"/>
  <c r="D6245" i="30"/>
  <c r="D6244" i="30"/>
  <c r="D6243" i="30"/>
  <c r="D6242" i="30"/>
  <c r="D6241" i="30"/>
  <c r="D6240" i="30"/>
  <c r="D6239" i="30"/>
  <c r="D6238" i="30"/>
  <c r="D6237" i="30"/>
  <c r="D6236" i="30"/>
  <c r="D6235" i="30"/>
  <c r="D6234" i="30"/>
  <c r="D6233" i="30"/>
  <c r="D6232" i="30"/>
  <c r="D6231" i="30"/>
  <c r="D6230" i="30"/>
  <c r="D6229" i="30"/>
  <c r="D6228" i="30"/>
  <c r="D6227" i="30"/>
  <c r="D6226" i="30"/>
  <c r="D6225" i="30"/>
  <c r="D6224" i="30"/>
  <c r="D6223" i="30"/>
  <c r="D6222" i="30"/>
  <c r="D6221" i="30"/>
  <c r="D6220" i="30"/>
  <c r="D6219" i="30"/>
  <c r="D6218" i="30"/>
  <c r="D6217" i="30"/>
  <c r="D6216" i="30"/>
  <c r="D6215" i="30"/>
  <c r="D6214" i="30"/>
  <c r="D6213" i="30"/>
  <c r="D6212" i="30"/>
  <c r="D6211" i="30"/>
  <c r="D6210" i="30"/>
  <c r="D6209" i="30"/>
  <c r="D6208" i="30"/>
  <c r="D6207" i="30"/>
  <c r="D6206" i="30"/>
  <c r="D6205" i="30"/>
  <c r="D6204" i="30"/>
  <c r="D6203" i="30"/>
  <c r="D6202" i="30"/>
  <c r="D6201" i="30"/>
  <c r="D6200" i="30"/>
  <c r="D6199" i="30"/>
  <c r="D6198" i="30"/>
  <c r="D6197" i="30"/>
  <c r="D6196" i="30"/>
  <c r="D6195" i="30"/>
  <c r="D6194" i="30"/>
  <c r="D6193" i="30"/>
  <c r="D6192" i="30"/>
  <c r="D6191" i="30"/>
  <c r="D6190" i="30"/>
  <c r="D6189" i="30"/>
  <c r="D6188" i="30"/>
  <c r="D6187" i="30"/>
  <c r="D6186" i="30"/>
  <c r="D6185" i="30"/>
  <c r="D6184" i="30"/>
  <c r="D6183" i="30"/>
  <c r="D6182" i="30"/>
  <c r="D6181" i="30"/>
  <c r="D6180" i="30"/>
  <c r="D6179" i="30"/>
  <c r="D6178" i="30"/>
  <c r="D6177" i="30"/>
  <c r="D6176" i="30"/>
  <c r="D6175" i="30"/>
  <c r="D6174" i="30"/>
  <c r="D6173" i="30"/>
  <c r="D6172" i="30"/>
  <c r="D6171" i="30"/>
  <c r="D6170" i="30"/>
  <c r="D6169" i="30"/>
  <c r="D6168" i="30"/>
  <c r="D6167" i="30"/>
  <c r="D6166" i="30"/>
  <c r="D6165" i="30"/>
  <c r="D6164" i="30"/>
  <c r="D6163" i="30"/>
  <c r="D6162" i="30"/>
  <c r="D6161" i="30"/>
  <c r="D6160" i="30"/>
  <c r="D6159" i="30"/>
  <c r="D6158" i="30"/>
  <c r="D6157" i="30"/>
  <c r="D6156" i="30"/>
  <c r="D6155" i="30"/>
  <c r="D6154" i="30"/>
  <c r="D6153" i="30"/>
  <c r="D6152" i="30"/>
  <c r="D6151" i="30"/>
  <c r="D6150" i="30"/>
  <c r="D6149" i="30"/>
  <c r="D6148" i="30"/>
  <c r="D6147" i="30"/>
  <c r="D6146" i="30"/>
  <c r="D6145" i="30"/>
  <c r="D6144" i="30"/>
  <c r="D6143" i="30"/>
  <c r="D6142" i="30"/>
  <c r="D6141" i="30"/>
  <c r="D6140" i="30"/>
  <c r="D6139" i="30"/>
  <c r="D6138" i="30"/>
  <c r="D6137" i="30"/>
  <c r="D6136" i="30"/>
  <c r="D6135" i="30"/>
  <c r="D6134" i="30"/>
  <c r="D6133" i="30"/>
  <c r="D6132" i="30"/>
  <c r="D6131" i="30"/>
  <c r="D6130" i="30"/>
  <c r="D6129" i="30"/>
  <c r="D6128" i="30"/>
  <c r="D6127" i="30"/>
  <c r="D6126" i="30"/>
  <c r="D6125" i="30"/>
  <c r="D6124" i="30"/>
  <c r="D6123" i="30"/>
  <c r="D6122" i="30"/>
  <c r="D6121" i="30"/>
  <c r="D6120" i="30"/>
  <c r="D6119" i="30"/>
  <c r="D6118" i="30"/>
  <c r="D6117" i="30"/>
  <c r="D6116" i="30"/>
  <c r="D6115" i="30"/>
  <c r="D6114" i="30"/>
  <c r="D6113" i="30"/>
  <c r="D6112" i="30"/>
  <c r="D6111" i="30"/>
  <c r="D6110" i="30"/>
  <c r="D6109" i="30"/>
  <c r="D6108" i="30"/>
  <c r="D6107" i="30"/>
  <c r="D6106" i="30"/>
  <c r="D6105" i="30"/>
  <c r="D6104" i="30"/>
  <c r="D6103" i="30"/>
  <c r="D6102" i="30"/>
  <c r="D6101" i="30"/>
  <c r="D6100" i="30"/>
  <c r="D6099" i="30"/>
  <c r="D6098" i="30"/>
  <c r="D6097" i="30"/>
  <c r="D6096" i="30"/>
  <c r="D6095" i="30"/>
  <c r="D6094" i="30"/>
  <c r="D6093" i="30"/>
  <c r="D6092" i="30"/>
  <c r="D6091" i="30"/>
  <c r="D6090" i="30"/>
  <c r="D6089" i="30"/>
  <c r="D6088" i="30"/>
  <c r="D6087" i="30"/>
  <c r="D6086" i="30"/>
  <c r="D6085" i="30"/>
  <c r="D6084" i="30"/>
  <c r="D6083" i="30"/>
  <c r="D6082" i="30"/>
  <c r="D6081" i="30"/>
  <c r="D6080" i="30"/>
  <c r="D6079" i="30"/>
  <c r="D6078" i="30"/>
  <c r="D6077" i="30"/>
  <c r="D6076" i="30"/>
  <c r="D6075" i="30"/>
  <c r="D6074" i="30"/>
  <c r="D6073" i="30"/>
  <c r="D6072" i="30"/>
  <c r="D6071" i="30"/>
  <c r="D6070" i="30"/>
  <c r="D6069" i="30"/>
  <c r="D6068" i="30"/>
  <c r="D6067" i="30"/>
  <c r="D6066" i="30"/>
  <c r="D6065" i="30"/>
  <c r="D6064" i="30"/>
  <c r="D6063" i="30"/>
  <c r="D6062" i="30"/>
  <c r="D6061" i="30"/>
  <c r="D6060" i="30"/>
  <c r="D6059" i="30"/>
  <c r="D6058" i="30"/>
  <c r="D6057" i="30"/>
  <c r="D6056" i="30"/>
  <c r="D6055" i="30"/>
  <c r="D6054" i="30"/>
  <c r="D6053" i="30"/>
  <c r="D6052" i="30"/>
  <c r="D6051" i="30"/>
  <c r="D6050" i="30"/>
  <c r="D6049" i="30"/>
  <c r="D6048" i="30"/>
  <c r="D6047" i="30"/>
  <c r="D6046" i="30"/>
  <c r="D6045" i="30"/>
  <c r="D6044" i="30"/>
  <c r="D6043" i="30"/>
  <c r="D6042" i="30"/>
  <c r="D6041" i="30"/>
  <c r="D6040" i="30"/>
  <c r="D6039" i="30"/>
  <c r="D6038" i="30"/>
  <c r="D6037" i="30"/>
  <c r="D6036" i="30"/>
  <c r="D6035" i="30"/>
  <c r="D6034" i="30"/>
  <c r="D6033" i="30"/>
  <c r="D6032" i="30"/>
  <c r="D6031" i="30"/>
  <c r="D6030" i="30"/>
  <c r="D6029" i="30"/>
  <c r="D6028" i="30"/>
  <c r="D6027" i="30"/>
  <c r="D6026" i="30"/>
  <c r="D6025" i="30"/>
  <c r="D6024" i="30"/>
  <c r="D6023" i="30"/>
  <c r="D6022" i="30"/>
  <c r="D6021" i="30"/>
  <c r="D6020" i="30"/>
  <c r="D6019" i="30"/>
  <c r="D6018" i="30"/>
  <c r="D6017" i="30"/>
  <c r="D6016" i="30"/>
  <c r="D6015" i="30"/>
  <c r="D6014" i="30"/>
  <c r="D6013" i="30"/>
  <c r="D6012" i="30"/>
  <c r="D6011" i="30"/>
  <c r="D6010" i="30"/>
  <c r="D6009" i="30"/>
  <c r="D6008" i="30"/>
  <c r="D6007" i="30"/>
  <c r="D6006" i="30"/>
  <c r="D6005" i="30"/>
  <c r="D6004" i="30"/>
  <c r="D6003" i="30"/>
  <c r="D6002" i="30"/>
  <c r="D6001" i="30"/>
  <c r="D6000" i="30"/>
  <c r="D5999" i="30"/>
  <c r="D5998" i="30"/>
  <c r="D5997" i="30"/>
  <c r="D5996" i="30"/>
  <c r="D5995" i="30"/>
  <c r="D5994" i="30"/>
  <c r="D5993" i="30"/>
  <c r="D5992" i="30"/>
  <c r="D5991" i="30"/>
  <c r="D5990" i="30"/>
  <c r="D5989" i="30"/>
  <c r="D5988" i="30"/>
  <c r="D5987" i="30"/>
  <c r="D5986" i="30"/>
  <c r="D5985" i="30"/>
  <c r="D5984" i="30"/>
  <c r="D5983" i="30"/>
  <c r="D5982" i="30"/>
  <c r="D5981" i="30"/>
  <c r="D5980" i="30"/>
  <c r="D5979" i="30"/>
  <c r="D5978" i="30"/>
  <c r="D5977" i="30"/>
  <c r="D5976" i="30"/>
  <c r="D5975" i="30"/>
  <c r="D5974" i="30"/>
  <c r="D5973" i="30"/>
  <c r="D5972" i="30"/>
  <c r="D5971" i="30"/>
  <c r="D5970" i="30"/>
  <c r="D5969" i="30"/>
  <c r="D5968" i="30"/>
  <c r="D5967" i="30"/>
  <c r="D5966" i="30"/>
  <c r="D5965" i="30"/>
  <c r="D5964" i="30"/>
  <c r="D5963" i="30"/>
  <c r="D5962" i="30"/>
  <c r="D5961" i="30"/>
  <c r="D5960" i="30"/>
  <c r="D5959" i="30"/>
  <c r="D5958" i="30"/>
  <c r="D5957" i="30"/>
  <c r="D5956" i="30"/>
  <c r="D5955" i="30"/>
  <c r="D5954" i="30"/>
  <c r="D5953" i="30"/>
  <c r="D5952" i="30"/>
  <c r="D5951" i="30"/>
  <c r="D5950" i="30"/>
  <c r="D5949" i="30"/>
  <c r="D5948" i="30"/>
  <c r="D5947" i="30"/>
  <c r="D5946" i="30"/>
  <c r="D5945" i="30"/>
  <c r="D5944" i="30"/>
  <c r="D5943" i="30"/>
  <c r="D5942" i="30"/>
  <c r="D5941" i="30"/>
  <c r="D5940" i="30"/>
  <c r="D5939" i="30"/>
  <c r="D5938" i="30"/>
  <c r="D5937" i="30"/>
  <c r="D5936" i="30"/>
  <c r="D5935" i="30"/>
  <c r="D5934" i="30"/>
  <c r="D5933" i="30"/>
  <c r="D5932" i="30"/>
  <c r="D5931" i="30"/>
  <c r="D5930" i="30"/>
  <c r="D5929" i="30"/>
  <c r="D5928" i="30"/>
  <c r="D5927" i="30"/>
  <c r="D5926" i="30"/>
  <c r="D5925" i="30"/>
  <c r="D5924" i="30"/>
  <c r="D5923" i="30"/>
  <c r="D5922" i="30"/>
  <c r="D5921" i="30"/>
  <c r="D5920" i="30"/>
  <c r="D5919" i="30"/>
  <c r="D5918" i="30"/>
  <c r="D5917" i="30"/>
  <c r="D5916" i="30"/>
  <c r="D5915" i="30"/>
  <c r="D5914" i="30"/>
  <c r="D5913" i="30"/>
  <c r="D5912" i="30"/>
  <c r="D5911" i="30"/>
  <c r="D5910" i="30"/>
  <c r="D5909" i="30"/>
  <c r="D5908" i="30"/>
  <c r="D5907" i="30"/>
  <c r="D5906" i="30"/>
  <c r="D5905" i="30"/>
  <c r="D5904" i="30"/>
  <c r="D5903" i="30"/>
  <c r="D5902" i="30"/>
  <c r="D5901" i="30"/>
  <c r="D5900" i="30"/>
  <c r="D5899" i="30"/>
  <c r="D5898" i="30"/>
  <c r="D5897" i="30"/>
  <c r="D5896" i="30"/>
  <c r="D5895" i="30"/>
  <c r="D5894" i="30"/>
  <c r="D5893" i="30"/>
  <c r="D5892" i="30"/>
  <c r="D5891" i="30"/>
  <c r="D5890" i="30"/>
  <c r="D5889" i="30"/>
  <c r="D5888" i="30"/>
  <c r="D5887" i="30"/>
  <c r="D5886" i="30"/>
  <c r="D5885" i="30"/>
  <c r="D5884" i="30"/>
  <c r="D5883" i="30"/>
  <c r="D5882" i="30"/>
  <c r="D5881" i="30"/>
  <c r="D5880" i="30"/>
  <c r="D5879" i="30"/>
  <c r="D5878" i="30"/>
  <c r="D5877" i="30"/>
  <c r="D5876" i="30"/>
  <c r="D5875" i="30"/>
  <c r="D5874" i="30"/>
  <c r="D5873" i="30"/>
  <c r="D5872" i="30"/>
  <c r="D5871" i="30"/>
  <c r="D5870" i="30"/>
  <c r="D5869" i="30"/>
  <c r="D5868" i="30"/>
  <c r="D5867" i="30"/>
  <c r="D5866" i="30"/>
  <c r="D5865" i="30"/>
  <c r="D5864" i="30"/>
  <c r="D5863" i="30"/>
  <c r="D5862" i="30"/>
  <c r="D5861" i="30"/>
  <c r="D5860" i="30"/>
  <c r="D5859" i="30"/>
  <c r="D5858" i="30"/>
  <c r="D5857" i="30"/>
  <c r="D5856" i="30"/>
  <c r="D5855" i="30"/>
  <c r="D5854" i="30"/>
  <c r="D5853" i="30"/>
  <c r="D5852" i="30"/>
  <c r="D5851" i="30"/>
  <c r="D5850" i="30"/>
  <c r="D5849" i="30"/>
  <c r="D5848" i="30"/>
  <c r="D5847" i="30"/>
  <c r="D5846" i="30"/>
  <c r="D5845" i="30"/>
  <c r="D5844" i="30"/>
  <c r="D5843" i="30"/>
  <c r="D5842" i="30"/>
  <c r="D5841" i="30"/>
  <c r="D5840" i="30"/>
  <c r="D5839" i="30"/>
  <c r="D5838" i="30"/>
  <c r="D5837" i="30"/>
  <c r="D5836" i="30"/>
  <c r="D5835" i="30"/>
  <c r="D5834" i="30"/>
  <c r="D5833" i="30"/>
  <c r="D5832" i="30"/>
  <c r="D5831" i="30"/>
  <c r="D5830" i="30"/>
  <c r="D5829" i="30"/>
  <c r="D5828" i="30"/>
  <c r="D5827" i="30"/>
  <c r="D5826" i="30"/>
  <c r="D5825" i="30"/>
  <c r="D5824" i="30"/>
  <c r="D5823" i="30"/>
  <c r="D5822" i="30"/>
  <c r="D5821" i="30"/>
  <c r="D5820" i="30"/>
  <c r="D5819" i="30"/>
  <c r="D5818" i="30"/>
  <c r="D5817" i="30"/>
  <c r="D5816" i="30"/>
  <c r="D5815" i="30"/>
  <c r="D5814" i="30"/>
  <c r="D5813" i="30"/>
  <c r="D5812" i="30"/>
  <c r="D5811" i="30"/>
  <c r="D5810" i="30"/>
  <c r="D5809" i="30"/>
  <c r="D5808" i="30"/>
  <c r="D5807" i="30"/>
  <c r="D5806" i="30"/>
  <c r="D5805" i="30"/>
  <c r="D5804" i="30"/>
  <c r="D5803" i="30"/>
  <c r="D5802" i="30"/>
  <c r="D5801" i="30"/>
  <c r="D5800" i="30"/>
  <c r="D5799" i="30"/>
  <c r="D5798" i="30"/>
  <c r="D5797" i="30"/>
  <c r="D5796" i="30"/>
  <c r="D5795" i="30"/>
  <c r="D5794" i="30"/>
  <c r="D5793" i="30"/>
  <c r="D5792" i="30"/>
  <c r="D5791" i="30"/>
  <c r="D5790" i="30"/>
  <c r="D5789" i="30"/>
  <c r="D5788" i="30"/>
  <c r="D5787" i="30"/>
  <c r="D5786" i="30"/>
  <c r="D5785" i="30"/>
  <c r="D5784" i="30"/>
  <c r="D5783" i="30"/>
  <c r="D5782" i="30"/>
  <c r="D5781" i="30"/>
  <c r="D5780" i="30"/>
  <c r="D5779" i="30"/>
  <c r="D5778" i="30"/>
  <c r="D5777" i="30"/>
  <c r="D5776" i="30"/>
  <c r="D5775" i="30"/>
  <c r="D5774" i="30"/>
  <c r="D5773" i="30"/>
  <c r="D5772" i="30"/>
  <c r="D5771" i="30"/>
  <c r="D5770" i="30"/>
  <c r="D5769" i="30"/>
  <c r="D5768" i="30"/>
  <c r="D5767" i="30"/>
  <c r="D5766" i="30"/>
  <c r="D5765" i="30"/>
  <c r="D5764" i="30"/>
  <c r="D5763" i="30"/>
  <c r="D5762" i="30"/>
  <c r="D5761" i="30"/>
  <c r="D5760" i="30"/>
  <c r="D5759" i="30"/>
  <c r="D5758" i="30"/>
  <c r="D5757" i="30"/>
  <c r="D5756" i="30"/>
  <c r="D5755" i="30"/>
  <c r="D5754" i="30"/>
  <c r="D5753" i="30"/>
  <c r="D5752" i="30"/>
  <c r="D5751" i="30"/>
  <c r="D5750" i="30"/>
  <c r="D5749" i="30"/>
  <c r="D5748" i="30"/>
  <c r="D5747" i="30"/>
  <c r="D5746" i="30"/>
  <c r="D5745" i="30"/>
  <c r="D5744" i="30"/>
  <c r="D5743" i="30"/>
  <c r="D5742" i="30"/>
  <c r="D5741" i="30"/>
  <c r="D5740" i="30"/>
  <c r="D5739" i="30"/>
  <c r="D5738" i="30"/>
  <c r="D5737" i="30"/>
  <c r="D5736" i="30"/>
  <c r="D5735" i="30"/>
  <c r="D5734" i="30"/>
  <c r="D5733" i="30"/>
  <c r="D5732" i="30"/>
  <c r="D5731" i="30"/>
  <c r="D5730" i="30"/>
  <c r="D5729" i="30"/>
  <c r="D5728" i="30"/>
  <c r="D5727" i="30"/>
  <c r="D5726" i="30"/>
  <c r="D5725" i="30"/>
  <c r="D5724" i="30"/>
  <c r="D5723" i="30"/>
  <c r="D5722" i="30"/>
  <c r="D5721" i="30"/>
  <c r="D5720" i="30"/>
  <c r="D5719" i="30"/>
  <c r="D5718" i="30"/>
  <c r="D5717" i="30"/>
  <c r="D5716" i="30"/>
  <c r="D5715" i="30"/>
  <c r="D5714" i="30"/>
  <c r="D5713" i="30"/>
  <c r="D5712" i="30"/>
  <c r="D5711" i="30"/>
  <c r="D5710" i="30"/>
  <c r="D5709" i="30"/>
  <c r="D5708" i="30"/>
  <c r="D5707" i="30"/>
  <c r="D5706" i="30"/>
  <c r="D5705" i="30"/>
  <c r="D5704" i="30"/>
  <c r="D5703" i="30"/>
  <c r="D5702" i="30"/>
  <c r="D5701" i="30"/>
  <c r="D5700" i="30"/>
  <c r="D5699" i="30"/>
  <c r="D5698" i="30"/>
  <c r="D5697" i="30"/>
  <c r="D5696" i="30"/>
  <c r="D5695" i="30"/>
  <c r="D5694" i="30"/>
  <c r="D5693" i="30"/>
  <c r="D5692" i="30"/>
  <c r="D5691" i="30"/>
  <c r="D5690" i="30"/>
  <c r="D5689" i="30"/>
  <c r="D5688" i="30"/>
  <c r="D5687" i="30"/>
  <c r="D5686" i="30"/>
  <c r="D5685" i="30"/>
  <c r="D5684" i="30"/>
  <c r="D5683" i="30"/>
  <c r="D5682" i="30"/>
  <c r="D5681" i="30"/>
  <c r="D5680" i="30"/>
  <c r="D5679" i="30"/>
  <c r="D5678" i="30"/>
  <c r="D5677" i="30"/>
  <c r="D5676" i="30"/>
  <c r="D5675" i="30"/>
  <c r="D5674" i="30"/>
  <c r="D5673" i="30"/>
  <c r="D5672" i="30"/>
  <c r="D5671" i="30"/>
  <c r="D5670" i="30"/>
  <c r="D5669" i="30"/>
  <c r="D5668" i="30"/>
  <c r="D5667" i="30"/>
  <c r="D5666" i="30"/>
  <c r="D5665" i="30"/>
  <c r="D5664" i="30"/>
  <c r="D5663" i="30"/>
  <c r="D5662" i="30"/>
  <c r="D5661" i="30"/>
  <c r="D5660" i="30"/>
  <c r="D5659" i="30"/>
  <c r="D5658" i="30"/>
  <c r="D5657" i="30"/>
  <c r="D5656" i="30"/>
  <c r="D5655" i="30"/>
  <c r="D5654" i="30"/>
  <c r="D5653" i="30"/>
  <c r="D5652" i="30"/>
  <c r="D5651" i="30"/>
  <c r="D5650" i="30"/>
  <c r="D5649" i="30"/>
  <c r="D5648" i="30"/>
  <c r="D5647" i="30"/>
  <c r="D5646" i="30"/>
  <c r="D5645" i="30"/>
  <c r="D5644" i="30"/>
  <c r="D5643" i="30"/>
  <c r="D5642" i="30"/>
  <c r="D5641" i="30"/>
  <c r="D5640" i="30"/>
  <c r="D5639" i="30"/>
  <c r="D5638" i="30"/>
  <c r="D5637" i="30"/>
  <c r="D5636" i="30"/>
  <c r="D5635" i="30"/>
  <c r="D5634" i="30"/>
  <c r="D5633" i="30"/>
  <c r="D5632" i="30"/>
  <c r="D5631" i="30"/>
  <c r="D5630" i="30"/>
  <c r="D5629" i="30"/>
  <c r="D5628" i="30"/>
  <c r="D5627" i="30"/>
  <c r="D5626" i="30"/>
  <c r="D5625" i="30"/>
  <c r="D5624" i="30"/>
  <c r="D5623" i="30"/>
  <c r="D5622" i="30"/>
  <c r="D5621" i="30"/>
  <c r="D5620" i="30"/>
  <c r="D5619" i="30"/>
  <c r="D5618" i="30"/>
  <c r="D5617" i="30"/>
  <c r="D5616" i="30"/>
  <c r="D5615" i="30"/>
  <c r="D5614" i="30"/>
  <c r="D5613" i="30"/>
  <c r="D5612" i="30"/>
  <c r="D5611" i="30"/>
  <c r="D5610" i="30"/>
  <c r="D5609" i="30"/>
  <c r="D5608" i="30"/>
  <c r="D5607" i="30"/>
  <c r="D5606" i="30"/>
  <c r="D5605" i="30"/>
  <c r="D5604" i="30"/>
  <c r="D5603" i="30"/>
  <c r="D5602" i="30"/>
  <c r="D5601" i="30"/>
  <c r="D5600" i="30"/>
  <c r="D5599" i="30"/>
  <c r="D5598" i="30"/>
  <c r="D5597" i="30"/>
  <c r="D5596" i="30"/>
  <c r="D5595" i="30"/>
  <c r="D5594" i="30"/>
  <c r="D5593" i="30"/>
  <c r="D5592" i="30"/>
  <c r="D5591" i="30"/>
  <c r="D5590" i="30"/>
  <c r="D5589" i="30"/>
  <c r="D5588" i="30"/>
  <c r="D5587" i="30"/>
  <c r="D5586" i="30"/>
  <c r="D5585" i="30"/>
  <c r="D5584" i="30"/>
  <c r="D5583" i="30"/>
  <c r="D5582" i="30"/>
  <c r="D5581" i="30"/>
  <c r="D5580" i="30"/>
  <c r="D5579" i="30"/>
  <c r="D5578" i="30"/>
  <c r="D5577" i="30"/>
  <c r="D5576" i="30"/>
  <c r="D5575" i="30"/>
  <c r="D5574" i="30"/>
  <c r="D5573" i="30"/>
  <c r="D5572" i="30"/>
  <c r="D5571" i="30"/>
  <c r="D5570" i="30"/>
  <c r="D5569" i="30"/>
  <c r="D5568" i="30"/>
  <c r="D5567" i="30"/>
  <c r="D5566" i="30"/>
  <c r="D5565" i="30"/>
  <c r="D5564" i="30"/>
  <c r="D5563" i="30"/>
  <c r="D5562" i="30"/>
  <c r="D5561" i="30"/>
  <c r="D5560" i="30"/>
  <c r="D5559" i="30"/>
  <c r="D5558" i="30"/>
  <c r="D5557" i="30"/>
  <c r="D5556" i="30"/>
  <c r="D5555" i="30"/>
  <c r="D5554" i="30"/>
  <c r="D5553" i="30"/>
  <c r="D5552" i="30"/>
  <c r="D5551" i="30"/>
  <c r="D5550" i="30"/>
  <c r="D5549" i="30"/>
  <c r="D5548" i="30"/>
  <c r="D5547" i="30"/>
  <c r="D5546" i="30"/>
  <c r="D5545" i="30"/>
  <c r="D5544" i="30"/>
  <c r="D5543" i="30"/>
  <c r="D5542" i="30"/>
  <c r="D5541" i="30"/>
  <c r="D5540" i="30"/>
  <c r="D5539" i="30"/>
  <c r="D5538" i="30"/>
  <c r="D5537" i="30"/>
  <c r="D5536" i="30"/>
  <c r="D5535" i="30"/>
  <c r="D5534" i="30"/>
  <c r="D5533" i="30"/>
  <c r="D5532" i="30"/>
  <c r="D5531" i="30"/>
  <c r="D5530" i="30"/>
  <c r="D5529" i="30"/>
  <c r="D5528" i="30"/>
  <c r="D5527" i="30"/>
  <c r="D5526" i="30"/>
  <c r="D5525" i="30"/>
  <c r="D5524" i="30"/>
  <c r="D5523" i="30"/>
  <c r="D5522" i="30"/>
  <c r="D5521" i="30"/>
  <c r="D5520" i="30"/>
  <c r="D5519" i="30"/>
  <c r="D5518" i="30"/>
  <c r="D5517" i="30"/>
  <c r="D5516" i="30"/>
  <c r="D5515" i="30"/>
  <c r="D5514" i="30"/>
  <c r="D5513" i="30"/>
  <c r="D5512" i="30"/>
  <c r="D5511" i="30"/>
  <c r="D5510" i="30"/>
  <c r="D5509" i="30"/>
  <c r="D5508" i="30"/>
  <c r="D5507" i="30"/>
  <c r="D5506" i="30"/>
  <c r="D5505" i="30"/>
  <c r="D5504" i="30"/>
  <c r="D5503" i="30"/>
  <c r="D5502" i="30"/>
  <c r="D5501" i="30"/>
  <c r="D5500" i="30"/>
  <c r="D5499" i="30"/>
  <c r="D5498" i="30"/>
  <c r="D5497" i="30"/>
  <c r="D5496" i="30"/>
  <c r="D5495" i="30"/>
  <c r="D5494" i="30"/>
  <c r="D5493" i="30"/>
  <c r="D5492" i="30"/>
  <c r="D5491" i="30"/>
  <c r="D5490" i="30"/>
  <c r="D5489" i="30"/>
  <c r="D5488" i="30"/>
  <c r="D5487" i="30"/>
  <c r="D5486" i="30"/>
  <c r="D5485" i="30"/>
  <c r="D5484" i="30"/>
  <c r="D5483" i="30"/>
  <c r="D5482" i="30"/>
  <c r="D5481" i="30"/>
  <c r="D5480" i="30"/>
  <c r="D5479" i="30"/>
  <c r="D5478" i="30"/>
  <c r="D5477" i="30"/>
  <c r="D5476" i="30"/>
  <c r="D5475" i="30"/>
  <c r="D5474" i="30"/>
  <c r="D5473" i="30"/>
  <c r="D5472" i="30"/>
  <c r="D5471" i="30"/>
  <c r="D5470" i="30"/>
  <c r="D5469" i="30"/>
  <c r="D5468" i="30"/>
  <c r="D5467" i="30"/>
  <c r="D5466" i="30"/>
  <c r="D5465" i="30"/>
  <c r="D5464" i="30"/>
  <c r="D5463" i="30"/>
  <c r="D5462" i="30"/>
  <c r="D5461" i="30"/>
  <c r="D5460" i="30"/>
  <c r="D5459" i="30"/>
  <c r="D5458" i="30"/>
  <c r="D5457" i="30"/>
  <c r="D5456" i="30"/>
  <c r="D5455" i="30"/>
  <c r="D5454" i="30"/>
  <c r="D5453" i="30"/>
  <c r="D5452" i="30"/>
  <c r="D5451" i="30"/>
  <c r="D5450" i="30"/>
  <c r="D5449" i="30"/>
  <c r="D5448" i="30"/>
  <c r="D5447" i="30"/>
  <c r="D5446" i="30"/>
  <c r="D5445" i="30"/>
  <c r="D5444" i="30"/>
  <c r="D5443" i="30"/>
  <c r="D5442" i="30"/>
  <c r="D5441" i="30"/>
  <c r="D5440" i="30"/>
  <c r="D5439" i="30"/>
  <c r="D5438" i="30"/>
  <c r="D5437" i="30"/>
  <c r="D5436" i="30"/>
  <c r="D5435" i="30"/>
  <c r="D5434" i="30"/>
  <c r="D5433" i="30"/>
  <c r="D5432" i="30"/>
  <c r="D5431" i="30"/>
  <c r="D5430" i="30"/>
  <c r="D5429" i="30"/>
  <c r="D5428" i="30"/>
  <c r="D5427" i="30"/>
  <c r="D5426" i="30"/>
  <c r="D5425" i="30"/>
  <c r="D5424" i="30"/>
  <c r="D5423" i="30"/>
  <c r="D5422" i="30"/>
  <c r="D5421" i="30"/>
  <c r="D5420" i="30"/>
  <c r="D5419" i="30"/>
  <c r="D5418" i="30"/>
  <c r="D5417" i="30"/>
  <c r="D5416" i="30"/>
  <c r="D5415" i="30"/>
  <c r="D5414" i="30"/>
  <c r="D5413" i="30"/>
  <c r="D5412" i="30"/>
  <c r="D5411" i="30"/>
  <c r="D5410" i="30"/>
  <c r="D5409" i="30"/>
  <c r="D5408" i="30"/>
  <c r="D5407" i="30"/>
  <c r="D5406" i="30"/>
  <c r="D5405" i="30"/>
  <c r="D5404" i="30"/>
  <c r="D5403" i="30"/>
  <c r="D5402" i="30"/>
  <c r="D5401" i="30"/>
  <c r="D5400" i="30"/>
  <c r="D5399" i="30"/>
  <c r="D5398" i="30"/>
  <c r="D5397" i="30"/>
  <c r="D5396" i="30"/>
  <c r="D5395" i="30"/>
  <c r="D5394" i="30"/>
  <c r="D5393" i="30"/>
  <c r="D5392" i="30"/>
  <c r="D5391" i="30"/>
  <c r="D5390" i="30"/>
  <c r="D5389" i="30"/>
  <c r="D5388" i="30"/>
  <c r="D5387" i="30"/>
  <c r="D5386" i="30"/>
  <c r="D5385" i="30"/>
  <c r="D5384" i="30"/>
  <c r="D5383" i="30"/>
  <c r="D5382" i="30"/>
  <c r="D5381" i="30"/>
  <c r="D5380" i="30"/>
  <c r="D5379" i="30"/>
  <c r="D5378" i="30"/>
  <c r="D5377" i="30"/>
  <c r="D5376" i="30"/>
  <c r="D5375" i="30"/>
  <c r="D5374" i="30"/>
  <c r="D5373" i="30"/>
  <c r="D5372" i="30"/>
  <c r="D5371" i="30"/>
  <c r="D5370" i="30"/>
  <c r="D5369" i="30"/>
  <c r="D5368" i="30"/>
  <c r="D5367" i="30"/>
  <c r="D5366" i="30"/>
  <c r="D5365" i="30"/>
  <c r="D5364" i="30"/>
  <c r="D5363" i="30"/>
  <c r="D5362" i="30"/>
  <c r="D5361" i="30"/>
  <c r="D5360" i="30"/>
  <c r="D5359" i="30"/>
  <c r="D5358" i="30"/>
  <c r="D5357" i="30"/>
  <c r="D5356" i="30"/>
  <c r="D5355" i="30"/>
  <c r="D5354" i="30"/>
  <c r="D5353" i="30"/>
  <c r="D5352" i="30"/>
  <c r="D5351" i="30"/>
  <c r="D5350" i="30"/>
  <c r="D5349" i="30"/>
  <c r="D5348" i="30"/>
  <c r="D5347" i="30"/>
  <c r="D5346" i="30"/>
  <c r="D5345" i="30"/>
  <c r="D5344" i="30"/>
  <c r="D5343" i="30"/>
  <c r="D5342" i="30"/>
  <c r="D5341" i="30"/>
  <c r="D5340" i="30"/>
  <c r="D5339" i="30"/>
  <c r="D5338" i="30"/>
  <c r="D5337" i="30"/>
  <c r="D5336" i="30"/>
  <c r="D5335" i="30"/>
  <c r="D5334" i="30"/>
  <c r="D5333" i="30"/>
  <c r="D5332" i="30"/>
  <c r="D5331" i="30"/>
  <c r="D5330" i="30"/>
  <c r="D5329" i="30"/>
  <c r="D5328" i="30"/>
  <c r="D5327" i="30"/>
  <c r="D5326" i="30"/>
  <c r="D5325" i="30"/>
  <c r="D5324" i="30"/>
  <c r="D5323" i="30"/>
  <c r="D5322" i="30"/>
  <c r="D5321" i="30"/>
  <c r="D5320" i="30"/>
  <c r="D5319" i="30"/>
  <c r="D5318" i="30"/>
  <c r="D5317" i="30"/>
  <c r="D5316" i="30"/>
  <c r="D5315" i="30"/>
  <c r="D5314" i="30"/>
  <c r="D5313" i="30"/>
  <c r="D5312" i="30"/>
  <c r="D5311" i="30"/>
  <c r="D5310" i="30"/>
  <c r="D5309" i="30"/>
  <c r="D5308" i="30"/>
  <c r="D5307" i="30"/>
  <c r="D5306" i="30"/>
  <c r="D5305" i="30"/>
  <c r="D5304" i="30"/>
  <c r="D5303" i="30"/>
  <c r="D5302" i="30"/>
  <c r="D5301" i="30"/>
  <c r="D5300" i="30"/>
  <c r="D5299" i="30"/>
  <c r="D5298" i="30"/>
  <c r="D5297" i="30"/>
  <c r="D5296" i="30"/>
  <c r="D5295" i="30"/>
  <c r="D5294" i="30"/>
  <c r="D5293" i="30"/>
  <c r="D5292" i="30"/>
  <c r="D5291" i="30"/>
  <c r="D5290" i="30"/>
  <c r="D5289" i="30"/>
  <c r="D5288" i="30"/>
  <c r="D5287" i="30"/>
  <c r="D5286" i="30"/>
  <c r="D5285" i="30"/>
  <c r="D5284" i="30"/>
  <c r="D5283" i="30"/>
  <c r="D5282" i="30"/>
  <c r="D5281" i="30"/>
  <c r="D5280" i="30"/>
  <c r="D5279" i="30"/>
  <c r="D5278" i="30"/>
  <c r="D5277" i="30"/>
  <c r="D5276" i="30"/>
  <c r="D5275" i="30"/>
  <c r="D5274" i="30"/>
  <c r="D5273" i="30"/>
  <c r="D5272" i="30"/>
  <c r="D5271" i="30"/>
  <c r="D5270" i="30"/>
  <c r="D5269" i="30"/>
  <c r="D5268" i="30"/>
  <c r="D5267" i="30"/>
  <c r="D5266" i="30"/>
  <c r="D5265" i="30"/>
  <c r="D5264" i="30"/>
  <c r="D5263" i="30"/>
  <c r="D5262" i="30"/>
  <c r="D5261" i="30"/>
  <c r="D5260" i="30"/>
  <c r="D5259" i="30"/>
  <c r="D5258" i="30"/>
  <c r="D5257" i="30"/>
  <c r="D5256" i="30"/>
  <c r="D5255" i="30"/>
  <c r="D5254" i="30"/>
  <c r="D5253" i="30"/>
  <c r="D5252" i="30"/>
  <c r="D5251" i="30"/>
  <c r="D5250" i="30"/>
  <c r="D5249" i="30"/>
  <c r="D5248" i="30"/>
  <c r="D5247" i="30"/>
  <c r="D5246" i="30"/>
  <c r="D5245" i="30"/>
  <c r="D5244" i="30"/>
  <c r="D5243" i="30"/>
  <c r="D5242" i="30"/>
  <c r="D5241" i="30"/>
  <c r="D5240" i="30"/>
  <c r="D5239" i="30"/>
  <c r="D5238" i="30"/>
  <c r="D5237" i="30"/>
  <c r="D5236" i="30"/>
  <c r="D5235" i="30"/>
  <c r="D5234" i="30"/>
  <c r="D5233" i="30"/>
  <c r="D5232" i="30"/>
  <c r="D5231" i="30"/>
  <c r="D5230" i="30"/>
  <c r="D5229" i="30"/>
  <c r="D5228" i="30"/>
  <c r="D5227" i="30"/>
  <c r="D5226" i="30"/>
  <c r="D5225" i="30"/>
  <c r="D5224" i="30"/>
  <c r="D5223" i="30"/>
  <c r="D5222" i="30"/>
  <c r="D5221" i="30"/>
  <c r="D5220" i="30"/>
  <c r="D5219" i="30"/>
  <c r="D5218" i="30"/>
  <c r="D5217" i="30"/>
  <c r="D5216" i="30"/>
  <c r="D5215" i="30"/>
  <c r="D5214" i="30"/>
  <c r="D5213" i="30"/>
  <c r="D5212" i="30"/>
  <c r="D5211" i="30"/>
  <c r="D5210" i="30"/>
  <c r="D5209" i="30"/>
  <c r="D5208" i="30"/>
  <c r="D5207" i="30"/>
  <c r="D5206" i="30"/>
  <c r="D5205" i="30"/>
  <c r="D5204" i="30"/>
  <c r="D5203" i="30"/>
  <c r="D5202" i="30"/>
  <c r="D5201" i="30"/>
  <c r="D5200" i="30"/>
  <c r="D5199" i="30"/>
  <c r="D5198" i="30"/>
  <c r="D5197" i="30"/>
  <c r="D5196" i="30"/>
  <c r="D5195" i="30"/>
  <c r="D5194" i="30"/>
  <c r="D5193" i="30"/>
  <c r="D5192" i="30"/>
  <c r="D5191" i="30"/>
  <c r="D5190" i="30"/>
  <c r="D5189" i="30"/>
  <c r="D5188" i="30"/>
  <c r="D5187" i="30"/>
  <c r="D5186" i="30"/>
  <c r="D5185" i="30"/>
  <c r="D5184" i="30"/>
  <c r="D5183" i="30"/>
  <c r="D5182" i="30"/>
  <c r="D5181" i="30"/>
  <c r="D5180" i="30"/>
  <c r="D5179" i="30"/>
  <c r="D5178" i="30"/>
  <c r="D5177" i="30"/>
  <c r="D5176" i="30"/>
  <c r="D5175" i="30"/>
  <c r="D5174" i="30"/>
  <c r="D5173" i="30"/>
  <c r="D5172" i="30"/>
  <c r="D5171" i="30"/>
  <c r="D5170" i="30"/>
  <c r="D5169" i="30"/>
  <c r="D5168" i="30"/>
  <c r="D5167" i="30"/>
  <c r="D5166" i="30"/>
  <c r="D5165" i="30"/>
  <c r="D5164" i="30"/>
  <c r="D5163" i="30"/>
  <c r="D5162" i="30"/>
  <c r="D5161" i="30"/>
  <c r="D5160" i="30"/>
  <c r="D5159" i="30"/>
  <c r="D5158" i="30"/>
  <c r="D5157" i="30"/>
  <c r="D5156" i="30"/>
  <c r="D5155" i="30"/>
  <c r="D5154" i="30"/>
  <c r="D5153" i="30"/>
  <c r="D5152" i="30"/>
  <c r="D5151" i="30"/>
  <c r="D5150" i="30"/>
  <c r="D5149" i="30"/>
  <c r="D5148" i="30"/>
  <c r="D5147" i="30"/>
  <c r="D5146" i="30"/>
  <c r="D5145" i="30"/>
  <c r="D5144" i="30"/>
  <c r="D5143" i="30"/>
  <c r="D5142" i="30"/>
  <c r="D5141" i="30"/>
  <c r="D5140" i="30"/>
  <c r="D5139" i="30"/>
  <c r="D5138" i="30"/>
  <c r="D5137" i="30"/>
  <c r="D5136" i="30"/>
  <c r="D5135" i="30"/>
  <c r="D5134" i="30"/>
  <c r="D5133" i="30"/>
  <c r="D5132" i="30"/>
  <c r="D5131" i="30"/>
  <c r="D5130" i="30"/>
  <c r="D5129" i="30"/>
  <c r="D5128" i="30"/>
  <c r="D5127" i="30"/>
  <c r="D5126" i="30"/>
  <c r="D5125" i="30"/>
  <c r="D5124" i="30"/>
  <c r="D5123" i="30"/>
  <c r="D5122" i="30"/>
  <c r="D5121" i="30"/>
  <c r="D5120" i="30"/>
  <c r="D5119" i="30"/>
  <c r="D5118" i="30"/>
  <c r="D5117" i="30"/>
  <c r="D5116" i="30"/>
  <c r="D5115" i="30"/>
  <c r="D5114" i="30"/>
  <c r="D5113" i="30"/>
  <c r="D5112" i="30"/>
  <c r="D5111" i="30"/>
  <c r="D5110" i="30"/>
  <c r="D5109" i="30"/>
  <c r="D5108" i="30"/>
  <c r="D5107" i="30"/>
  <c r="D5106" i="30"/>
  <c r="D5105" i="30"/>
  <c r="D5104" i="30"/>
  <c r="D5103" i="30"/>
  <c r="D5102" i="30"/>
  <c r="D5101" i="30"/>
  <c r="D5100" i="30"/>
  <c r="D5099" i="30"/>
  <c r="D5098" i="30"/>
  <c r="D5097" i="30"/>
  <c r="D5096" i="30"/>
  <c r="D5095" i="30"/>
  <c r="D5094" i="30"/>
  <c r="D5093" i="30"/>
  <c r="D5092" i="30"/>
  <c r="D5091" i="30"/>
  <c r="D5090" i="30"/>
  <c r="D5089" i="30"/>
  <c r="D5088" i="30"/>
  <c r="D5087" i="30"/>
  <c r="D5086" i="30"/>
  <c r="D5085" i="30"/>
  <c r="D5084" i="30"/>
  <c r="D5083" i="30"/>
  <c r="D5082" i="30"/>
  <c r="D5081" i="30"/>
  <c r="D5080" i="30"/>
  <c r="D5079" i="30"/>
  <c r="D5078" i="30"/>
  <c r="D5077" i="30"/>
  <c r="D5076" i="30"/>
  <c r="D5075" i="30"/>
  <c r="D5074" i="30"/>
  <c r="D5073" i="30"/>
  <c r="D5072" i="30"/>
  <c r="D5071" i="30"/>
  <c r="D5070" i="30"/>
  <c r="D5069" i="30"/>
  <c r="D5068" i="30"/>
  <c r="D5067" i="30"/>
  <c r="D5066" i="30"/>
  <c r="D5065" i="30"/>
  <c r="D5064" i="30"/>
  <c r="D5063" i="30"/>
  <c r="D5062" i="30"/>
  <c r="D5061" i="30"/>
  <c r="D5060" i="30"/>
  <c r="D5059" i="30"/>
  <c r="D5058" i="30"/>
  <c r="D5057" i="30"/>
  <c r="D5056" i="30"/>
  <c r="D5055" i="30"/>
  <c r="D5054" i="30"/>
  <c r="D5053" i="30"/>
  <c r="D5052" i="30"/>
  <c r="D5051" i="30"/>
  <c r="D5050" i="30"/>
  <c r="D5049" i="30"/>
  <c r="D5048" i="30"/>
  <c r="D5047" i="30"/>
  <c r="D5046" i="30"/>
  <c r="D5045" i="30"/>
  <c r="D5044" i="30"/>
  <c r="D5043" i="30"/>
  <c r="D5042" i="30"/>
  <c r="D5041" i="30"/>
  <c r="D5040" i="30"/>
  <c r="D5039" i="30"/>
  <c r="D5038" i="30"/>
  <c r="D5037" i="30"/>
  <c r="D5036" i="30"/>
  <c r="D5035" i="30"/>
  <c r="D5034" i="30"/>
  <c r="D5033" i="30"/>
  <c r="D5032" i="30"/>
  <c r="D5031" i="30"/>
  <c r="D5030" i="30"/>
  <c r="D5029" i="30"/>
  <c r="D5028" i="30"/>
  <c r="D5027" i="30"/>
  <c r="D5026" i="30"/>
  <c r="D5025" i="30"/>
  <c r="D5024" i="30"/>
  <c r="D5023" i="30"/>
  <c r="D5022" i="30"/>
  <c r="D5021" i="30"/>
  <c r="D5020" i="30"/>
  <c r="D5019" i="30"/>
  <c r="D5018" i="30"/>
  <c r="D5017" i="30"/>
  <c r="D5016" i="30"/>
  <c r="D5015" i="30"/>
  <c r="D5014" i="30"/>
  <c r="D5013" i="30"/>
  <c r="D5012" i="30"/>
  <c r="D5011" i="30"/>
  <c r="D5010" i="30"/>
  <c r="D5009" i="30"/>
  <c r="D5008" i="30"/>
  <c r="D5007" i="30"/>
  <c r="D5006" i="30"/>
  <c r="D5005" i="30"/>
  <c r="D5004" i="30"/>
  <c r="D5003" i="30"/>
  <c r="D5002" i="30"/>
  <c r="D5001" i="30"/>
  <c r="D5000" i="30"/>
  <c r="D4999" i="30"/>
  <c r="D4998" i="30"/>
  <c r="D4997" i="30"/>
  <c r="D4996" i="30"/>
  <c r="D4995" i="30"/>
  <c r="D4994" i="30"/>
  <c r="D4993" i="30"/>
  <c r="D4992" i="30"/>
  <c r="D4991" i="30"/>
  <c r="D4990" i="30"/>
  <c r="D4989" i="30"/>
  <c r="D4988" i="30"/>
  <c r="D4987" i="30"/>
  <c r="D4986" i="30"/>
  <c r="D4985" i="30"/>
  <c r="D4984" i="30"/>
  <c r="D4983" i="30"/>
  <c r="D4982" i="30"/>
  <c r="D4981" i="30"/>
  <c r="D4980" i="30"/>
  <c r="D4979" i="30"/>
  <c r="D4978" i="30"/>
  <c r="D4977" i="30"/>
  <c r="D4976" i="30"/>
  <c r="D4975" i="30"/>
  <c r="D4974" i="30"/>
  <c r="D4973" i="30"/>
  <c r="D4972" i="30"/>
  <c r="D4971" i="30"/>
  <c r="D4970" i="30"/>
  <c r="D4969" i="30"/>
  <c r="D4968" i="30"/>
  <c r="D4967" i="30"/>
  <c r="D4966" i="30"/>
  <c r="D4965" i="30"/>
  <c r="D4964" i="30"/>
  <c r="D4963" i="30"/>
  <c r="D4962" i="30"/>
  <c r="D4961" i="30"/>
  <c r="D4960" i="30"/>
  <c r="D4959" i="30"/>
  <c r="D4958" i="30"/>
  <c r="D4957" i="30"/>
  <c r="D4956" i="30"/>
  <c r="D4955" i="30"/>
  <c r="D4954" i="30"/>
  <c r="D4953" i="30"/>
  <c r="D4952" i="30"/>
  <c r="D4951" i="30"/>
  <c r="D4950" i="30"/>
  <c r="D4949" i="30"/>
  <c r="D4948" i="30"/>
  <c r="D4947" i="30"/>
  <c r="D4946" i="30"/>
  <c r="D4945" i="30"/>
  <c r="D4944" i="30"/>
  <c r="D4943" i="30"/>
  <c r="D4942" i="30"/>
  <c r="D4941" i="30"/>
  <c r="D4940" i="30"/>
  <c r="D4939" i="30"/>
  <c r="D4938" i="30"/>
  <c r="D4937" i="30"/>
  <c r="D4936" i="30"/>
  <c r="D4935" i="30"/>
  <c r="D4934" i="30"/>
  <c r="D4933" i="30"/>
  <c r="D4932" i="30"/>
  <c r="D4931" i="30"/>
  <c r="D4930" i="30"/>
  <c r="D4929" i="30"/>
  <c r="D4928" i="30"/>
  <c r="D4927" i="30"/>
  <c r="D4926" i="30"/>
  <c r="D4925" i="30"/>
  <c r="D4924" i="30"/>
  <c r="D4923" i="30"/>
  <c r="D4922" i="30"/>
  <c r="D4921" i="30"/>
  <c r="D4920" i="30"/>
  <c r="D4919" i="30"/>
  <c r="D4918" i="30"/>
  <c r="D4917" i="30"/>
  <c r="D4916" i="30"/>
  <c r="D4915" i="30"/>
  <c r="D4914" i="30"/>
  <c r="D4913" i="30"/>
  <c r="D4912" i="30"/>
  <c r="D4911" i="30"/>
  <c r="D4910" i="30"/>
  <c r="D4909" i="30"/>
  <c r="D4908" i="30"/>
  <c r="D4907" i="30"/>
  <c r="D4906" i="30"/>
  <c r="D4905" i="30"/>
  <c r="D4904" i="30"/>
  <c r="D4903" i="30"/>
  <c r="D4902" i="30"/>
  <c r="D4901" i="30"/>
  <c r="D4900" i="30"/>
  <c r="D4899" i="30"/>
  <c r="D4898" i="30"/>
  <c r="D4897" i="30"/>
  <c r="D4896" i="30"/>
  <c r="D4895" i="30"/>
  <c r="D4894" i="30"/>
  <c r="D4893" i="30"/>
  <c r="D4892" i="30"/>
  <c r="D4891" i="30"/>
  <c r="D4890" i="30"/>
  <c r="D4889" i="30"/>
  <c r="D4888" i="30"/>
  <c r="D4887" i="30"/>
  <c r="D4886" i="30"/>
  <c r="D4885" i="30"/>
  <c r="D4884" i="30"/>
  <c r="D4883" i="30"/>
  <c r="D4882" i="30"/>
  <c r="D4881" i="30"/>
  <c r="D4880" i="30"/>
  <c r="D4879" i="30"/>
  <c r="D4878" i="30"/>
  <c r="D4877" i="30"/>
  <c r="D4876" i="30"/>
  <c r="D4875" i="30"/>
  <c r="D4874" i="30"/>
  <c r="D4873" i="30"/>
  <c r="D4872" i="30"/>
  <c r="D4871" i="30"/>
  <c r="D4870" i="30"/>
  <c r="D4869" i="30"/>
  <c r="D4868" i="30"/>
  <c r="D4867" i="30"/>
  <c r="D4866" i="30"/>
  <c r="D4865" i="30"/>
  <c r="D4864" i="30"/>
  <c r="D4863" i="30"/>
  <c r="D4862" i="30"/>
  <c r="D4861" i="30"/>
  <c r="D4860" i="30"/>
  <c r="D4859" i="30"/>
  <c r="D4858" i="30"/>
  <c r="D4857" i="30"/>
  <c r="D4856" i="30"/>
  <c r="D4855" i="30"/>
  <c r="D4854" i="30"/>
  <c r="D4853" i="30"/>
  <c r="D4852" i="30"/>
  <c r="D4851" i="30"/>
  <c r="D4850" i="30"/>
  <c r="D4849" i="30"/>
  <c r="D4848" i="30"/>
  <c r="D4847" i="30"/>
  <c r="D4846" i="30"/>
  <c r="D4845" i="30"/>
  <c r="D4844" i="30"/>
  <c r="D4843" i="30"/>
  <c r="D4842" i="30"/>
  <c r="D4841" i="30"/>
  <c r="D4840" i="30"/>
  <c r="D4839" i="30"/>
  <c r="D4838" i="30"/>
  <c r="D4837" i="30"/>
  <c r="D4836" i="30"/>
  <c r="D4835" i="30"/>
  <c r="D4834" i="30"/>
  <c r="D4833" i="30"/>
  <c r="D4832" i="30"/>
  <c r="D4831" i="30"/>
  <c r="D4830" i="30"/>
  <c r="D4829" i="30"/>
  <c r="D4828" i="30"/>
  <c r="D4827" i="30"/>
  <c r="D4826" i="30"/>
  <c r="D4825" i="30"/>
  <c r="D4824" i="30"/>
  <c r="D4823" i="30"/>
  <c r="D4822" i="30"/>
  <c r="D4821" i="30"/>
  <c r="D4820" i="30"/>
  <c r="D4819" i="30"/>
  <c r="D4818" i="30"/>
  <c r="D4817" i="30"/>
  <c r="D4816" i="30"/>
  <c r="D4815" i="30"/>
  <c r="D4814" i="30"/>
  <c r="D4813" i="30"/>
  <c r="D4812" i="30"/>
  <c r="D4811" i="30"/>
  <c r="D4810" i="30"/>
  <c r="D4809" i="30"/>
  <c r="D4808" i="30"/>
  <c r="D4807" i="30"/>
  <c r="D4806" i="30"/>
  <c r="D4805" i="30"/>
  <c r="D4804" i="30"/>
  <c r="D4803" i="30"/>
  <c r="D4802" i="30"/>
  <c r="D4801" i="30"/>
  <c r="D4800" i="30"/>
  <c r="D4799" i="30"/>
  <c r="D4798" i="30"/>
  <c r="D4797" i="30"/>
  <c r="D4796" i="30"/>
  <c r="D4795" i="30"/>
  <c r="D4794" i="30"/>
  <c r="D4793" i="30"/>
  <c r="D4792" i="30"/>
  <c r="D4791" i="30"/>
  <c r="D4790" i="30"/>
  <c r="D4789" i="30"/>
  <c r="D4788" i="30"/>
  <c r="D4787" i="30"/>
  <c r="D4786" i="30"/>
  <c r="D4785" i="30"/>
  <c r="D4784" i="30"/>
  <c r="D4783" i="30"/>
  <c r="D4782" i="30"/>
  <c r="D4781" i="30"/>
  <c r="D4780" i="30"/>
  <c r="D4779" i="30"/>
  <c r="D4778" i="30"/>
  <c r="D4777" i="30"/>
  <c r="D4776" i="30"/>
  <c r="D4775" i="30"/>
  <c r="D4774" i="30"/>
  <c r="D4773" i="30"/>
  <c r="D4772" i="30"/>
  <c r="D4771" i="30"/>
  <c r="D4770" i="30"/>
  <c r="D4769" i="30"/>
  <c r="D4768" i="30"/>
  <c r="D4767" i="30"/>
  <c r="D4766" i="30"/>
  <c r="D4765" i="30"/>
  <c r="D4764" i="30"/>
  <c r="D4763" i="30"/>
  <c r="D4762" i="30"/>
  <c r="D4761" i="30"/>
  <c r="D4760" i="30"/>
  <c r="D4759" i="30"/>
  <c r="D4758" i="30"/>
  <c r="D4757" i="30"/>
  <c r="D4756" i="30"/>
  <c r="D4755" i="30"/>
  <c r="D4754" i="30"/>
  <c r="D4753" i="30"/>
  <c r="D4752" i="30"/>
  <c r="D4751" i="30"/>
  <c r="D4750" i="30"/>
  <c r="D4749" i="30"/>
  <c r="D4748" i="30"/>
  <c r="D4747" i="30"/>
  <c r="D4746" i="30"/>
  <c r="D4745" i="30"/>
  <c r="D4744" i="30"/>
  <c r="D4743" i="30"/>
  <c r="D4742" i="30"/>
  <c r="D4741" i="30"/>
  <c r="D4740" i="30"/>
  <c r="D4739" i="30"/>
  <c r="D4738" i="30"/>
  <c r="D4737" i="30"/>
  <c r="D4736" i="30"/>
  <c r="D4735" i="30"/>
  <c r="D4734" i="30"/>
  <c r="D4733" i="30"/>
  <c r="D4732" i="30"/>
  <c r="D4731" i="30"/>
  <c r="D4730" i="30"/>
  <c r="D4729" i="30"/>
  <c r="D4728" i="30"/>
  <c r="D4727" i="30"/>
  <c r="D4726" i="30"/>
  <c r="D4725" i="30"/>
  <c r="D4724" i="30"/>
  <c r="D4723" i="30"/>
  <c r="D4722" i="30"/>
  <c r="D4721" i="30"/>
  <c r="D4720" i="30"/>
  <c r="D4719" i="30"/>
  <c r="D4718" i="30"/>
  <c r="D4717" i="30"/>
  <c r="D4716" i="30"/>
  <c r="D4715" i="30"/>
  <c r="D4714" i="30"/>
  <c r="D4713" i="30"/>
  <c r="D4712" i="30"/>
  <c r="D4711" i="30"/>
  <c r="D4710" i="30"/>
  <c r="D4709" i="30"/>
  <c r="D4708" i="30"/>
  <c r="D4707" i="30"/>
  <c r="D4706" i="30"/>
  <c r="D4705" i="30"/>
  <c r="D4704" i="30"/>
  <c r="D4703" i="30"/>
  <c r="D4702" i="30"/>
  <c r="D4701" i="30"/>
  <c r="D4700" i="30"/>
  <c r="D4699" i="30"/>
  <c r="D4698" i="30"/>
  <c r="D4697" i="30"/>
  <c r="D4696" i="30"/>
  <c r="D4695" i="30"/>
  <c r="D4694" i="30"/>
  <c r="D4693" i="30"/>
  <c r="D4692" i="30"/>
  <c r="D4691" i="30"/>
  <c r="D4690" i="30"/>
  <c r="D4689" i="30"/>
  <c r="D4688" i="30"/>
  <c r="D4687" i="30"/>
  <c r="D4686" i="30"/>
  <c r="D4685" i="30"/>
  <c r="D4684" i="30"/>
  <c r="D4683" i="30"/>
  <c r="D4682" i="30"/>
  <c r="D4681" i="30"/>
  <c r="D4680" i="30"/>
  <c r="D4679" i="30"/>
  <c r="D4678" i="30"/>
  <c r="D4677" i="30"/>
  <c r="D4676" i="30"/>
  <c r="D4675" i="30"/>
  <c r="D4674" i="30"/>
  <c r="D4673" i="30"/>
  <c r="D4672" i="30"/>
  <c r="D4671" i="30"/>
  <c r="D4670" i="30"/>
  <c r="D4669" i="30"/>
  <c r="D4668" i="30"/>
  <c r="D4667" i="30"/>
  <c r="D4666" i="30"/>
  <c r="D4665" i="30"/>
  <c r="D4664" i="30"/>
  <c r="D4663" i="30"/>
  <c r="D4662" i="30"/>
  <c r="D4661" i="30"/>
  <c r="D4660" i="30"/>
  <c r="D4659" i="30"/>
  <c r="D4658" i="30"/>
  <c r="D4657" i="30"/>
  <c r="D4656" i="30"/>
  <c r="D4655" i="30"/>
  <c r="D4654" i="30"/>
  <c r="D4653" i="30"/>
  <c r="D4652" i="30"/>
  <c r="D4651" i="30"/>
  <c r="D4650" i="30"/>
  <c r="D4649" i="30"/>
  <c r="D4648" i="30"/>
  <c r="D4647" i="30"/>
  <c r="D4646" i="30"/>
  <c r="D4645" i="30"/>
  <c r="D4644" i="30"/>
  <c r="D4643" i="30"/>
  <c r="D4642" i="30"/>
  <c r="D4641" i="30"/>
  <c r="D4640" i="30"/>
  <c r="D4639" i="30"/>
  <c r="D4638" i="30"/>
  <c r="D4637" i="30"/>
  <c r="D4636" i="30"/>
  <c r="D4635" i="30"/>
  <c r="D4634" i="30"/>
  <c r="D4633" i="30"/>
  <c r="D4632" i="30"/>
  <c r="D4631" i="30"/>
  <c r="D4630" i="30"/>
  <c r="D4629" i="30"/>
  <c r="D4628" i="30"/>
  <c r="D4627" i="30"/>
  <c r="D4626" i="30"/>
  <c r="D4625" i="30"/>
  <c r="D4624" i="30"/>
  <c r="D4623" i="30"/>
  <c r="D4622" i="30"/>
  <c r="D4621" i="30"/>
  <c r="D4620" i="30"/>
  <c r="D4619" i="30"/>
  <c r="D4618" i="30"/>
  <c r="D4617" i="30"/>
  <c r="D4616" i="30"/>
  <c r="D4615" i="30"/>
  <c r="D4614" i="30"/>
  <c r="D4613" i="30"/>
  <c r="D4612" i="30"/>
  <c r="D4611" i="30"/>
  <c r="D4610" i="30"/>
  <c r="D4609" i="30"/>
  <c r="D4608" i="30"/>
  <c r="D4607" i="30"/>
  <c r="D4606" i="30"/>
  <c r="D4605" i="30"/>
  <c r="D4604" i="30"/>
  <c r="D4603" i="30"/>
  <c r="D4602" i="30"/>
  <c r="D4601" i="30"/>
  <c r="D4600" i="30"/>
  <c r="D4599" i="30"/>
  <c r="D4598" i="30"/>
  <c r="D4597" i="30"/>
  <c r="D4596" i="30"/>
  <c r="D4595" i="30"/>
  <c r="D4594" i="30"/>
  <c r="D4593" i="30"/>
  <c r="D4592" i="30"/>
  <c r="D4591" i="30"/>
  <c r="D4590" i="30"/>
  <c r="D4589" i="30"/>
  <c r="D4588" i="30"/>
  <c r="D4587" i="30"/>
  <c r="D4586" i="30"/>
  <c r="D4585" i="30"/>
  <c r="D4584" i="30"/>
  <c r="D4583" i="30"/>
  <c r="D4582" i="30"/>
  <c r="D4581" i="30"/>
  <c r="D4580" i="30"/>
  <c r="D4579" i="30"/>
  <c r="D4578" i="30"/>
  <c r="D4577" i="30"/>
  <c r="D4576" i="30"/>
  <c r="D4575" i="30"/>
  <c r="D4574" i="30"/>
  <c r="D4573" i="30"/>
  <c r="D4572" i="30"/>
  <c r="D4571" i="30"/>
  <c r="D4570" i="30"/>
  <c r="D4569" i="30"/>
  <c r="D4568" i="30"/>
  <c r="D4567" i="30"/>
  <c r="D4566" i="30"/>
  <c r="D4565" i="30"/>
  <c r="D4564" i="30"/>
  <c r="D4563" i="30"/>
  <c r="D4562" i="30"/>
  <c r="D4561" i="30"/>
  <c r="D4560" i="30"/>
  <c r="D4559" i="30"/>
  <c r="D4558" i="30"/>
  <c r="D4557" i="30"/>
  <c r="D4556" i="30"/>
  <c r="D4555" i="30"/>
  <c r="D4554" i="30"/>
  <c r="D4553" i="30"/>
  <c r="D4552" i="30"/>
  <c r="D4551" i="30"/>
  <c r="D4550" i="30"/>
  <c r="D4549" i="30"/>
  <c r="D4548" i="30"/>
  <c r="D4547" i="30"/>
  <c r="D4546" i="30"/>
  <c r="D4545" i="30"/>
  <c r="D4544" i="30"/>
  <c r="D4543" i="30"/>
  <c r="D4542" i="30"/>
  <c r="D4541" i="30"/>
  <c r="D4540" i="30"/>
  <c r="D4539" i="30"/>
  <c r="D4538" i="30"/>
  <c r="D4537" i="30"/>
  <c r="D4536" i="30"/>
  <c r="D4535" i="30"/>
  <c r="D4534" i="30"/>
  <c r="D4533" i="30"/>
  <c r="D4532" i="30"/>
  <c r="D4531" i="30"/>
  <c r="D4530" i="30"/>
  <c r="D4529" i="30"/>
  <c r="D4528" i="30"/>
  <c r="D4527" i="30"/>
  <c r="D4526" i="30"/>
  <c r="D4525" i="30"/>
  <c r="D4524" i="30"/>
  <c r="D4523" i="30"/>
  <c r="D4522" i="30"/>
  <c r="D4521" i="30"/>
  <c r="D4520" i="30"/>
  <c r="D4519" i="30"/>
  <c r="D4518" i="30"/>
  <c r="D4517" i="30"/>
  <c r="D4516" i="30"/>
  <c r="D4515" i="30"/>
  <c r="D4514" i="30"/>
  <c r="D4513" i="30"/>
  <c r="D4512" i="30"/>
  <c r="D4511" i="30"/>
  <c r="D4510" i="30"/>
  <c r="D4509" i="30"/>
  <c r="D4508" i="30"/>
  <c r="D4507" i="30"/>
  <c r="D4506" i="30"/>
  <c r="D4505" i="30"/>
  <c r="D4504" i="30"/>
  <c r="D4503" i="30"/>
  <c r="D4502" i="30"/>
  <c r="D4501" i="30"/>
  <c r="D4500" i="30"/>
  <c r="D4499" i="30"/>
  <c r="D4498" i="30"/>
  <c r="D4497" i="30"/>
  <c r="D4496" i="30"/>
  <c r="D4495" i="30"/>
  <c r="D4494" i="30"/>
  <c r="D4493" i="30"/>
  <c r="D4492" i="30"/>
  <c r="D4491" i="30"/>
  <c r="D4490" i="30"/>
  <c r="D4489" i="30"/>
  <c r="D4488" i="30"/>
  <c r="D4487" i="30"/>
  <c r="D4486" i="30"/>
  <c r="D4485" i="30"/>
  <c r="D4484" i="30"/>
  <c r="D4483" i="30"/>
  <c r="D4482" i="30"/>
  <c r="D4481" i="30"/>
  <c r="D4480" i="30"/>
  <c r="D4479" i="30"/>
  <c r="D4478" i="30"/>
  <c r="D4477" i="30"/>
  <c r="D4476" i="30"/>
  <c r="D4475" i="30"/>
  <c r="D4474" i="30"/>
  <c r="D4473" i="30"/>
  <c r="D4472" i="30"/>
  <c r="D4471" i="30"/>
  <c r="D4470" i="30"/>
  <c r="D4469" i="30"/>
  <c r="D4468" i="30"/>
  <c r="D4467" i="30"/>
  <c r="D4466" i="30"/>
  <c r="D4465" i="30"/>
  <c r="D4464" i="30"/>
  <c r="D4463" i="30"/>
  <c r="D4462" i="30"/>
  <c r="D4461" i="30"/>
  <c r="D4460" i="30"/>
  <c r="D4459" i="30"/>
  <c r="D4458" i="30"/>
  <c r="D4457" i="30"/>
  <c r="D4456" i="30"/>
  <c r="D4455" i="30"/>
  <c r="D4454" i="30"/>
  <c r="D4453" i="30"/>
  <c r="D4452" i="30"/>
  <c r="D4451" i="30"/>
  <c r="D4450" i="30"/>
  <c r="D4449" i="30"/>
  <c r="D4448" i="30"/>
  <c r="D4447" i="30"/>
  <c r="D4446" i="30"/>
  <c r="D4445" i="30"/>
  <c r="D4444" i="30"/>
  <c r="D4443" i="30"/>
  <c r="D4442" i="30"/>
  <c r="D4441" i="30"/>
  <c r="D4440" i="30"/>
  <c r="D4439" i="30"/>
  <c r="D4438" i="30"/>
  <c r="D4437" i="30"/>
  <c r="D4436" i="30"/>
  <c r="D4435" i="30"/>
  <c r="D4434" i="30"/>
  <c r="D4433" i="30"/>
  <c r="D4432" i="30"/>
  <c r="D4431" i="30"/>
  <c r="D4430" i="30"/>
  <c r="D4429" i="30"/>
  <c r="D4428" i="30"/>
  <c r="D4427" i="30"/>
  <c r="D4426" i="30"/>
  <c r="D4425" i="30"/>
  <c r="D4424" i="30"/>
  <c r="D4423" i="30"/>
  <c r="D4422" i="30"/>
  <c r="D4421" i="30"/>
  <c r="D4420" i="30"/>
  <c r="D4419" i="30"/>
  <c r="D4418" i="30"/>
  <c r="D4417" i="30"/>
  <c r="D4416" i="30"/>
  <c r="D4415" i="30"/>
  <c r="D4414" i="30"/>
  <c r="D4413" i="30"/>
  <c r="D4412" i="30"/>
  <c r="D4411" i="30"/>
  <c r="D4410" i="30"/>
  <c r="D4409" i="30"/>
  <c r="D4408" i="30"/>
  <c r="D4407" i="30"/>
  <c r="D4406" i="30"/>
  <c r="D4405" i="30"/>
  <c r="D4404" i="30"/>
  <c r="D4403" i="30"/>
  <c r="D4402" i="30"/>
  <c r="D4401" i="30"/>
  <c r="D4400" i="30"/>
  <c r="D4399" i="30"/>
  <c r="D4398" i="30"/>
  <c r="D4397" i="30"/>
  <c r="D4396" i="30"/>
  <c r="D4395" i="30"/>
  <c r="D4394" i="30"/>
  <c r="D4393" i="30"/>
  <c r="D4392" i="30"/>
  <c r="D4391" i="30"/>
  <c r="D4390" i="30"/>
  <c r="D4389" i="30"/>
  <c r="D4388" i="30"/>
  <c r="D4387" i="30"/>
  <c r="D4386" i="30"/>
  <c r="D4385" i="30"/>
  <c r="D4384" i="30"/>
  <c r="D4383" i="30"/>
  <c r="D4382" i="30"/>
  <c r="D4381" i="30"/>
  <c r="D4380" i="30"/>
  <c r="D4379" i="30"/>
  <c r="D4378" i="30"/>
  <c r="D4377" i="30"/>
  <c r="D4376" i="30"/>
  <c r="D4375" i="30"/>
  <c r="D4374" i="30"/>
  <c r="D4373" i="30"/>
  <c r="D4372" i="30"/>
  <c r="D4371" i="30"/>
  <c r="D4370" i="30"/>
  <c r="D4369" i="30"/>
  <c r="D4368" i="30"/>
  <c r="D4367" i="30"/>
  <c r="D4366" i="30"/>
  <c r="D4365" i="30"/>
  <c r="D4364" i="30"/>
  <c r="D4363" i="30"/>
  <c r="D4362" i="30"/>
  <c r="D4361" i="30"/>
  <c r="D4360" i="30"/>
  <c r="D4359" i="30"/>
  <c r="D4358" i="30"/>
  <c r="D4357" i="30"/>
  <c r="D4356" i="30"/>
  <c r="D4355" i="30"/>
  <c r="D4354" i="30"/>
  <c r="D4353" i="30"/>
  <c r="D4352" i="30"/>
  <c r="D4351" i="30"/>
  <c r="D4350" i="30"/>
  <c r="D4349" i="30"/>
  <c r="D4348" i="30"/>
  <c r="D4347" i="30"/>
  <c r="D4346" i="30"/>
  <c r="D4345" i="30"/>
  <c r="D4344" i="30"/>
  <c r="D4343" i="30"/>
  <c r="D4342" i="30"/>
  <c r="D4341" i="30"/>
  <c r="D4340" i="30"/>
  <c r="D4339" i="30"/>
  <c r="D4338" i="30"/>
  <c r="D4337" i="30"/>
  <c r="D4336" i="30"/>
  <c r="D4335" i="30"/>
  <c r="D4334" i="30"/>
  <c r="D4333" i="30"/>
  <c r="D4332" i="30"/>
  <c r="D4331" i="30"/>
  <c r="D4330" i="30"/>
  <c r="D4329" i="30"/>
  <c r="D4328" i="30"/>
  <c r="D4327" i="30"/>
  <c r="D4326" i="30"/>
  <c r="D4325" i="30"/>
  <c r="D4324" i="30"/>
  <c r="D4323" i="30"/>
  <c r="D4322" i="30"/>
  <c r="D4321" i="30"/>
  <c r="D4320" i="30"/>
  <c r="D4319" i="30"/>
  <c r="D4318" i="30"/>
  <c r="D4317" i="30"/>
  <c r="D4316" i="30"/>
  <c r="D4315" i="30"/>
  <c r="D4314" i="30"/>
  <c r="D4313" i="30"/>
  <c r="D4312" i="30"/>
  <c r="D4311" i="30"/>
  <c r="D4310" i="30"/>
  <c r="D4309" i="30"/>
  <c r="D4308" i="30"/>
  <c r="D4307" i="30"/>
  <c r="D4306" i="30"/>
  <c r="D4305" i="30"/>
  <c r="D4304" i="30"/>
  <c r="D4303" i="30"/>
  <c r="D4302" i="30"/>
  <c r="D4301" i="30"/>
  <c r="D4300" i="30"/>
  <c r="D4299" i="30"/>
  <c r="D4298" i="30"/>
  <c r="D4297" i="30"/>
  <c r="D4296" i="30"/>
  <c r="D4295" i="30"/>
  <c r="D4294" i="30"/>
  <c r="D4293" i="30"/>
  <c r="D4292" i="30"/>
  <c r="D4291" i="30"/>
  <c r="D4290" i="30"/>
  <c r="D4289" i="30"/>
  <c r="D4288" i="30"/>
  <c r="D4287" i="30"/>
  <c r="D4286" i="30"/>
  <c r="D4285" i="30"/>
  <c r="D4284" i="30"/>
  <c r="D4283" i="30"/>
  <c r="D4282" i="30"/>
  <c r="D4281" i="30"/>
  <c r="D4280" i="30"/>
  <c r="D4279" i="30"/>
  <c r="D4278" i="30"/>
  <c r="D4277" i="30"/>
  <c r="D4276" i="30"/>
  <c r="D4275" i="30"/>
  <c r="D4274" i="30"/>
  <c r="D4273" i="30"/>
  <c r="D4272" i="30"/>
  <c r="D4271" i="30"/>
  <c r="D4270" i="30"/>
  <c r="D4269" i="30"/>
  <c r="D4268" i="30"/>
  <c r="D4267" i="30"/>
  <c r="D4266" i="30"/>
  <c r="D4265" i="30"/>
  <c r="D4264" i="30"/>
  <c r="D4263" i="30"/>
  <c r="D4262" i="30"/>
  <c r="D4261" i="30"/>
  <c r="D4260" i="30"/>
  <c r="D4259" i="30"/>
  <c r="D4258" i="30"/>
  <c r="D4257" i="30"/>
  <c r="D4256" i="30"/>
  <c r="D4255" i="30"/>
  <c r="D4254" i="30"/>
  <c r="D4253" i="30"/>
  <c r="D4252" i="30"/>
  <c r="D4251" i="30"/>
  <c r="D4250" i="30"/>
  <c r="D4249" i="30"/>
  <c r="D4248" i="30"/>
  <c r="D4247" i="30"/>
  <c r="D4246" i="30"/>
  <c r="D4245" i="30"/>
  <c r="D4244" i="30"/>
  <c r="D4243" i="30"/>
  <c r="D4242" i="30"/>
  <c r="D4241" i="30"/>
  <c r="D4240" i="30"/>
  <c r="D4239" i="30"/>
  <c r="D4238" i="30"/>
  <c r="D4237" i="30"/>
  <c r="D4236" i="30"/>
  <c r="D4235" i="30"/>
  <c r="D4234" i="30"/>
  <c r="D4233" i="30"/>
  <c r="D4232" i="30"/>
  <c r="D4231" i="30"/>
  <c r="D4230" i="30"/>
  <c r="D4229" i="30"/>
  <c r="D4228" i="30"/>
  <c r="D4227" i="30"/>
  <c r="D4226" i="30"/>
  <c r="D4225" i="30"/>
  <c r="D4224" i="30"/>
  <c r="D4223" i="30"/>
  <c r="D4222" i="30"/>
  <c r="D4221" i="30"/>
  <c r="D4220" i="30"/>
  <c r="D4219" i="30"/>
  <c r="D4218" i="30"/>
  <c r="D4217" i="30"/>
  <c r="D4216" i="30"/>
  <c r="D4215" i="30"/>
  <c r="D4214" i="30"/>
  <c r="D4213" i="30"/>
  <c r="D4212" i="30"/>
  <c r="D4211" i="30"/>
  <c r="D4210" i="30"/>
  <c r="D4209" i="30"/>
  <c r="D4208" i="30"/>
  <c r="D4207" i="30"/>
  <c r="D4206" i="30"/>
  <c r="D4205" i="30"/>
  <c r="D4204" i="30"/>
  <c r="D4203" i="30"/>
  <c r="D4202" i="30"/>
  <c r="D4201" i="30"/>
  <c r="D4200" i="30"/>
  <c r="D4199" i="30"/>
  <c r="D4198" i="30"/>
  <c r="D4197" i="30"/>
  <c r="D4196" i="30"/>
  <c r="D4195" i="30"/>
  <c r="D4194" i="30"/>
  <c r="D4193" i="30"/>
  <c r="D4192" i="30"/>
  <c r="D4191" i="30"/>
  <c r="D4190" i="30"/>
  <c r="D4189" i="30"/>
  <c r="D4188" i="30"/>
  <c r="D4187" i="30"/>
  <c r="D4186" i="30"/>
  <c r="D4185" i="30"/>
  <c r="D4184" i="30"/>
  <c r="D4183" i="30"/>
  <c r="D4182" i="30"/>
  <c r="D4181" i="30"/>
  <c r="D4180" i="30"/>
  <c r="D4179" i="30"/>
  <c r="D4178" i="30"/>
  <c r="D4177" i="30"/>
  <c r="D4176" i="30"/>
  <c r="D4175" i="30"/>
  <c r="D4174" i="30"/>
  <c r="D4173" i="30"/>
  <c r="D4172" i="30"/>
  <c r="D4171" i="30"/>
  <c r="D4170" i="30"/>
  <c r="D4169" i="30"/>
  <c r="D4168" i="30"/>
  <c r="D4167" i="30"/>
  <c r="D4166" i="30"/>
  <c r="D4165" i="30"/>
  <c r="D4164" i="30"/>
  <c r="D4163" i="30"/>
  <c r="D4162" i="30"/>
  <c r="D4161" i="30"/>
  <c r="D4160" i="30"/>
  <c r="D4159" i="30"/>
  <c r="D4158" i="30"/>
  <c r="D4157" i="30"/>
  <c r="D4156" i="30"/>
  <c r="D4155" i="30"/>
  <c r="D4154" i="30"/>
  <c r="D4153" i="30"/>
  <c r="D4152" i="30"/>
  <c r="D4151" i="30"/>
  <c r="D4150" i="30"/>
  <c r="D4149" i="30"/>
  <c r="D4148" i="30"/>
  <c r="D4147" i="30"/>
  <c r="D4146" i="30"/>
  <c r="D4145" i="30"/>
  <c r="D4144" i="30"/>
  <c r="D4143" i="30"/>
  <c r="D4142" i="30"/>
  <c r="D4141" i="30"/>
  <c r="D4140" i="30"/>
  <c r="D4139" i="30"/>
  <c r="D4138" i="30"/>
  <c r="D4137" i="30"/>
  <c r="D4136" i="30"/>
  <c r="D4135" i="30"/>
  <c r="D4134" i="30"/>
  <c r="D4133" i="30"/>
  <c r="D4132" i="30"/>
  <c r="D4131" i="30"/>
  <c r="D4130" i="30"/>
  <c r="D4129" i="30"/>
  <c r="D4128" i="30"/>
  <c r="D4127" i="30"/>
  <c r="D4126" i="30"/>
  <c r="D4125" i="30"/>
  <c r="D4124" i="30"/>
  <c r="D4123" i="30"/>
  <c r="D4122" i="30"/>
  <c r="D4121" i="30"/>
  <c r="D4120" i="30"/>
  <c r="D4119" i="30"/>
  <c r="D4118" i="30"/>
  <c r="D4117" i="30"/>
  <c r="D4116" i="30"/>
  <c r="D4115" i="30"/>
  <c r="D4114" i="30"/>
  <c r="D4113" i="30"/>
  <c r="D4112" i="30"/>
  <c r="D4111" i="30"/>
  <c r="D4110" i="30"/>
  <c r="D4109" i="30"/>
  <c r="D4108" i="30"/>
  <c r="D4107" i="30"/>
  <c r="D4106" i="30"/>
  <c r="D4105" i="30"/>
  <c r="D4104" i="30"/>
  <c r="D4103" i="30"/>
  <c r="D4102" i="30"/>
  <c r="D4101" i="30"/>
  <c r="D4100" i="30"/>
  <c r="D4099" i="30"/>
  <c r="D4098" i="30"/>
  <c r="D4097" i="30"/>
  <c r="D4096" i="30"/>
  <c r="D4095" i="30"/>
  <c r="D4094" i="30"/>
  <c r="D4093" i="30"/>
  <c r="D4092" i="30"/>
  <c r="D4091" i="30"/>
  <c r="D4090" i="30"/>
  <c r="D4089" i="30"/>
  <c r="D4088" i="30"/>
  <c r="D4087" i="30"/>
  <c r="D4086" i="30"/>
  <c r="D4085" i="30"/>
  <c r="D4084" i="30"/>
  <c r="D4083" i="30"/>
  <c r="D4082" i="30"/>
  <c r="D4081" i="30"/>
  <c r="D4080" i="30"/>
  <c r="D4079" i="30"/>
  <c r="D4078" i="30"/>
  <c r="D4077" i="30"/>
  <c r="D4076" i="30"/>
  <c r="D4075" i="30"/>
  <c r="D4074" i="30"/>
  <c r="D4073" i="30"/>
  <c r="D4072" i="30"/>
  <c r="D4071" i="30"/>
  <c r="D4070" i="30"/>
  <c r="D4069" i="30"/>
  <c r="D4068" i="30"/>
  <c r="D4067" i="30"/>
  <c r="D4066" i="30"/>
  <c r="D4065" i="30"/>
  <c r="D4064" i="30"/>
  <c r="D4063" i="30"/>
  <c r="D4062" i="30"/>
  <c r="D4061" i="30"/>
  <c r="D4060" i="30"/>
  <c r="D4059" i="30"/>
  <c r="D4058" i="30"/>
  <c r="D4057" i="30"/>
  <c r="D4056" i="30"/>
  <c r="D4055" i="30"/>
  <c r="D4054" i="30"/>
  <c r="D4053" i="30"/>
  <c r="D4052" i="30"/>
  <c r="D4051" i="30"/>
  <c r="D4050" i="30"/>
  <c r="D4049" i="30"/>
  <c r="D4048" i="30"/>
  <c r="D4047" i="30"/>
  <c r="D4046" i="30"/>
  <c r="D4045" i="30"/>
  <c r="D4044" i="30"/>
  <c r="D4043" i="30"/>
  <c r="D4042" i="30"/>
  <c r="D4041" i="30"/>
  <c r="D4040" i="30"/>
  <c r="D4039" i="30"/>
  <c r="D4038" i="30"/>
  <c r="D4037" i="30"/>
  <c r="D4036" i="30"/>
  <c r="D4035" i="30"/>
  <c r="D4034" i="30"/>
  <c r="D4033" i="30"/>
  <c r="D4032" i="30"/>
  <c r="D4031" i="30"/>
  <c r="D4030" i="30"/>
  <c r="D4029" i="30"/>
  <c r="D4028" i="30"/>
  <c r="D4027" i="30"/>
  <c r="D4026" i="30"/>
  <c r="D4025" i="30"/>
  <c r="D4024" i="30"/>
  <c r="D4023" i="30"/>
  <c r="D4022" i="30"/>
  <c r="D4021" i="30"/>
  <c r="D4020" i="30"/>
  <c r="D4019" i="30"/>
  <c r="D4018" i="30"/>
  <c r="D4017" i="30"/>
  <c r="D4016" i="30"/>
  <c r="D4015" i="30"/>
  <c r="D4014" i="30"/>
  <c r="D4013" i="30"/>
  <c r="D4012" i="30"/>
  <c r="D4011" i="30"/>
  <c r="D4010" i="30"/>
  <c r="D4009" i="30"/>
  <c r="D4008" i="30"/>
  <c r="D4007" i="30"/>
  <c r="D4006" i="30"/>
  <c r="D4005" i="30"/>
  <c r="D4004" i="30"/>
  <c r="D4003" i="30"/>
  <c r="D4002" i="30"/>
  <c r="D4001" i="30"/>
  <c r="D4000" i="30"/>
  <c r="D3999" i="30"/>
  <c r="D3998" i="30"/>
  <c r="D3997" i="30"/>
  <c r="D3996" i="30"/>
  <c r="D3995" i="30"/>
  <c r="D3994" i="30"/>
  <c r="D3993" i="30"/>
  <c r="D3992" i="30"/>
  <c r="D3991" i="30"/>
  <c r="D3990" i="30"/>
  <c r="D3989" i="30"/>
  <c r="D3988" i="30"/>
  <c r="D3987" i="30"/>
  <c r="D3986" i="30"/>
  <c r="D3985" i="30"/>
  <c r="D3984" i="30"/>
  <c r="D3983" i="30"/>
  <c r="D3982" i="30"/>
  <c r="D3981" i="30"/>
  <c r="D3980" i="30"/>
  <c r="D3979" i="30"/>
  <c r="D3978" i="30"/>
  <c r="D3977" i="30"/>
  <c r="D3976" i="30"/>
  <c r="D3975" i="30"/>
  <c r="D3974" i="30"/>
  <c r="D3973" i="30"/>
  <c r="D3972" i="30"/>
  <c r="D3971" i="30"/>
  <c r="D3970" i="30"/>
  <c r="D3969" i="30"/>
  <c r="D3968" i="30"/>
  <c r="D3967" i="30"/>
  <c r="D3966" i="30"/>
  <c r="D3965" i="30"/>
  <c r="D3964" i="30"/>
  <c r="D3963" i="30"/>
  <c r="D3962" i="30"/>
  <c r="D3961" i="30"/>
  <c r="D3960" i="30"/>
  <c r="D3959" i="30"/>
  <c r="D3958" i="30"/>
  <c r="D3957" i="30"/>
  <c r="D3956" i="30"/>
  <c r="D3955" i="30"/>
  <c r="D3954" i="30"/>
  <c r="D3953" i="30"/>
  <c r="D3952" i="30"/>
  <c r="D3951" i="30"/>
  <c r="D3950" i="30"/>
  <c r="D3949" i="30"/>
  <c r="D3948" i="30"/>
  <c r="D3947" i="30"/>
  <c r="D3946" i="30"/>
  <c r="D3945" i="30"/>
  <c r="D3944" i="30"/>
  <c r="D3943" i="30"/>
  <c r="D3942" i="30"/>
  <c r="D3941" i="30"/>
  <c r="D3940" i="30"/>
  <c r="D3939" i="30"/>
  <c r="D3938" i="30"/>
  <c r="D3937" i="30"/>
  <c r="D3936" i="30"/>
  <c r="D3935" i="30"/>
  <c r="D3934" i="30"/>
  <c r="D3933" i="30"/>
  <c r="D3932" i="30"/>
  <c r="D3931" i="30"/>
  <c r="D3930" i="30"/>
  <c r="D3929" i="30"/>
  <c r="D3928" i="30"/>
  <c r="D3927" i="30"/>
  <c r="D3926" i="30"/>
  <c r="D3925" i="30"/>
  <c r="D3924" i="30"/>
  <c r="D3923" i="30"/>
  <c r="D3922" i="30"/>
  <c r="D3921" i="30"/>
  <c r="D3920" i="30"/>
  <c r="D3919" i="30"/>
  <c r="D3918" i="30"/>
  <c r="D3917" i="30"/>
  <c r="D3916" i="30"/>
  <c r="D3915" i="30"/>
  <c r="D3914" i="30"/>
  <c r="D3913" i="30"/>
  <c r="D3912" i="30"/>
  <c r="D3911" i="30"/>
  <c r="D3910" i="30"/>
  <c r="D3909" i="30"/>
  <c r="D3908" i="30"/>
  <c r="D3907" i="30"/>
  <c r="D3906" i="30"/>
  <c r="D3905" i="30"/>
  <c r="D3904" i="30"/>
  <c r="D3903" i="30"/>
  <c r="D3902" i="30"/>
  <c r="D3901" i="30"/>
  <c r="D3900" i="30"/>
  <c r="D3899" i="30"/>
  <c r="D3898" i="30"/>
  <c r="D3897" i="30"/>
  <c r="D3896" i="30"/>
  <c r="D3895" i="30"/>
  <c r="D3894" i="30"/>
  <c r="D3893" i="30"/>
  <c r="D3892" i="30"/>
  <c r="D3891" i="30"/>
  <c r="D3890" i="30"/>
  <c r="D3889" i="30"/>
  <c r="D3888" i="30"/>
  <c r="D3887" i="30"/>
  <c r="D3886" i="30"/>
  <c r="D3885" i="30"/>
  <c r="D3884" i="30"/>
  <c r="D3883" i="30"/>
  <c r="D3882" i="30"/>
  <c r="D3881" i="30"/>
  <c r="D3880" i="30"/>
  <c r="D3879" i="30"/>
  <c r="D3878" i="30"/>
  <c r="D3877" i="30"/>
  <c r="D3876" i="30"/>
  <c r="D3875" i="30"/>
  <c r="D3874" i="30"/>
  <c r="D3873" i="30"/>
  <c r="D3872" i="30"/>
  <c r="D3871" i="30"/>
  <c r="D3870" i="30"/>
  <c r="D3869" i="30"/>
  <c r="D3868" i="30"/>
  <c r="D3867" i="30"/>
  <c r="D3866" i="30"/>
  <c r="D3865" i="30"/>
  <c r="D3864" i="30"/>
  <c r="D3863" i="30"/>
  <c r="D3862" i="30"/>
  <c r="D3861" i="30"/>
  <c r="D3860" i="30"/>
  <c r="D3859" i="30"/>
  <c r="D3858" i="30"/>
  <c r="D3857" i="30"/>
  <c r="D3856" i="30"/>
  <c r="D3855" i="30"/>
  <c r="D3854" i="30"/>
  <c r="D3853" i="30"/>
  <c r="D3852" i="30"/>
  <c r="D3851" i="30"/>
  <c r="D3850" i="30"/>
  <c r="D3849" i="30"/>
  <c r="D3848" i="30"/>
  <c r="D3847" i="30"/>
  <c r="D3846" i="30"/>
  <c r="D3845" i="30"/>
  <c r="D3844" i="30"/>
  <c r="D3843" i="30"/>
  <c r="D3842" i="30"/>
  <c r="D3841" i="30"/>
  <c r="D3840" i="30"/>
  <c r="D3839" i="30"/>
  <c r="D3838" i="30"/>
  <c r="D3837" i="30"/>
  <c r="D3836" i="30"/>
  <c r="D3835" i="30"/>
  <c r="D3834" i="30"/>
  <c r="D3833" i="30"/>
  <c r="D3832" i="30"/>
  <c r="D3831" i="30"/>
  <c r="D3830" i="30"/>
  <c r="D3829" i="30"/>
  <c r="D3828" i="30"/>
  <c r="D3827" i="30"/>
  <c r="D3826" i="30"/>
  <c r="D3825" i="30"/>
  <c r="D3824" i="30"/>
  <c r="D3823" i="30"/>
  <c r="D3822" i="30"/>
  <c r="D3821" i="30"/>
  <c r="D3820" i="30"/>
  <c r="D3819" i="30"/>
  <c r="D3818" i="30"/>
  <c r="D3817" i="30"/>
  <c r="D3816" i="30"/>
  <c r="D3815" i="30"/>
  <c r="D3814" i="30"/>
  <c r="D3813" i="30"/>
  <c r="D3812" i="30"/>
  <c r="D3811" i="30"/>
  <c r="D3810" i="30"/>
  <c r="D3809" i="30"/>
  <c r="D3808" i="30"/>
  <c r="D3807" i="30"/>
  <c r="D3806" i="30"/>
  <c r="D3805" i="30"/>
  <c r="D3804" i="30"/>
  <c r="D3803" i="30"/>
  <c r="D3802" i="30"/>
  <c r="D3801" i="30"/>
  <c r="D3800" i="30"/>
  <c r="D3799" i="30"/>
  <c r="D3798" i="30"/>
  <c r="D3797" i="30"/>
  <c r="D3796" i="30"/>
  <c r="D3795" i="30"/>
  <c r="D3794" i="30"/>
  <c r="D3793" i="30"/>
  <c r="D3792" i="30"/>
  <c r="D3791" i="30"/>
  <c r="D3790" i="30"/>
  <c r="D3789" i="30"/>
  <c r="D3788" i="30"/>
  <c r="D3787" i="30"/>
  <c r="D3786" i="30"/>
  <c r="D3785" i="30"/>
  <c r="D3784" i="30"/>
  <c r="D3783" i="30"/>
  <c r="D3782" i="30"/>
  <c r="D3781" i="30"/>
  <c r="D3780" i="30"/>
  <c r="D3779" i="30"/>
  <c r="D3778" i="30"/>
  <c r="D3777" i="30"/>
  <c r="D3776" i="30"/>
  <c r="D3775" i="30"/>
  <c r="D3774" i="30"/>
  <c r="D3773" i="30"/>
  <c r="D3772" i="30"/>
  <c r="D3771" i="30"/>
  <c r="D3770" i="30"/>
  <c r="D3769" i="30"/>
  <c r="D3768" i="30"/>
  <c r="D3767" i="30"/>
  <c r="D3766" i="30"/>
  <c r="D3765" i="30"/>
  <c r="D3764" i="30"/>
  <c r="D3763" i="30"/>
  <c r="D3762" i="30"/>
  <c r="D3761" i="30"/>
  <c r="D3760" i="30"/>
  <c r="D3759" i="30"/>
  <c r="D3758" i="30"/>
  <c r="D3757" i="30"/>
  <c r="D3756" i="30"/>
  <c r="D3755" i="30"/>
  <c r="D3754" i="30"/>
  <c r="D3753" i="30"/>
  <c r="D3752" i="30"/>
  <c r="D3751" i="30"/>
  <c r="D3750" i="30"/>
  <c r="D3749" i="30"/>
  <c r="D3748" i="30"/>
  <c r="D3747" i="30"/>
  <c r="D3746" i="30"/>
  <c r="D3745" i="30"/>
  <c r="D3744" i="30"/>
  <c r="D3743" i="30"/>
  <c r="D3742" i="30"/>
  <c r="D3741" i="30"/>
  <c r="D3740" i="30"/>
  <c r="D3739" i="30"/>
  <c r="D3738" i="30"/>
  <c r="D3737" i="30"/>
  <c r="D3736" i="30"/>
  <c r="D3735" i="30"/>
  <c r="D3734" i="30"/>
  <c r="D3733" i="30"/>
  <c r="D3732" i="30"/>
  <c r="D3731" i="30"/>
  <c r="D3730" i="30"/>
  <c r="D3729" i="30"/>
  <c r="D3728" i="30"/>
  <c r="D3727" i="30"/>
  <c r="D3726" i="30"/>
  <c r="D3725" i="30"/>
  <c r="D3724" i="30"/>
  <c r="D3723" i="30"/>
  <c r="D3722" i="30"/>
  <c r="D3721" i="30"/>
  <c r="D3720" i="30"/>
  <c r="D3719" i="30"/>
  <c r="D3718" i="30"/>
  <c r="D3717" i="30"/>
  <c r="D3716" i="30"/>
  <c r="D3715" i="30"/>
  <c r="D3714" i="30"/>
  <c r="D3713" i="30"/>
  <c r="D3712" i="30"/>
  <c r="D3711" i="30"/>
  <c r="D3710" i="30"/>
  <c r="D3709" i="30"/>
  <c r="D3708" i="30"/>
  <c r="D3707" i="30"/>
  <c r="D3706" i="30"/>
  <c r="D3705" i="30"/>
  <c r="D3704" i="30"/>
  <c r="D3703" i="30"/>
  <c r="D3702" i="30"/>
  <c r="D3701" i="30"/>
  <c r="D3700" i="30"/>
  <c r="D3699" i="30"/>
  <c r="D3698" i="30"/>
  <c r="D3697" i="30"/>
  <c r="D3696" i="30"/>
  <c r="D3695" i="30"/>
  <c r="D3694" i="30"/>
  <c r="D3693" i="30"/>
  <c r="D3692" i="30"/>
  <c r="D3691" i="30"/>
  <c r="D3690" i="30"/>
  <c r="D3689" i="30"/>
  <c r="D3688" i="30"/>
  <c r="D3687" i="30"/>
  <c r="D3686" i="30"/>
  <c r="D3685" i="30"/>
  <c r="D3684" i="30"/>
  <c r="D3683" i="30"/>
  <c r="D3682" i="30"/>
  <c r="D3681" i="30"/>
  <c r="D3680" i="30"/>
  <c r="D3679" i="30"/>
  <c r="D3678" i="30"/>
  <c r="D3677" i="30"/>
  <c r="D3676" i="30"/>
  <c r="D3675" i="30"/>
  <c r="D3674" i="30"/>
  <c r="D3673" i="30"/>
  <c r="D3672" i="30"/>
  <c r="D3671" i="30"/>
  <c r="D3670" i="30"/>
  <c r="D3669" i="30"/>
  <c r="D3668" i="30"/>
  <c r="D3667" i="30"/>
  <c r="D3666" i="30"/>
  <c r="D3665" i="30"/>
  <c r="D3664" i="30"/>
  <c r="D3663" i="30"/>
  <c r="D3662" i="30"/>
  <c r="D3661" i="30"/>
  <c r="D3660" i="30"/>
  <c r="D3659" i="30"/>
  <c r="D3658" i="30"/>
  <c r="D3657" i="30"/>
  <c r="D3656" i="30"/>
  <c r="D3655" i="30"/>
  <c r="D3654" i="30"/>
  <c r="D3653" i="30"/>
  <c r="D3652" i="30"/>
  <c r="D3651" i="30"/>
  <c r="D3650" i="30"/>
  <c r="D3649" i="30"/>
  <c r="D3648" i="30"/>
  <c r="D3647" i="30"/>
  <c r="D3646" i="30"/>
  <c r="D3645" i="30"/>
  <c r="D3644" i="30"/>
  <c r="D3643" i="30"/>
  <c r="D3642" i="30"/>
  <c r="D3641" i="30"/>
  <c r="D3640" i="30"/>
  <c r="D3639" i="30"/>
  <c r="D3638" i="30"/>
  <c r="D3637" i="30"/>
  <c r="D3636" i="30"/>
  <c r="D3635" i="30"/>
  <c r="D3634" i="30"/>
  <c r="D3633" i="30"/>
  <c r="D3632" i="30"/>
  <c r="D3631" i="30"/>
  <c r="D3630" i="30"/>
  <c r="D3629" i="30"/>
  <c r="D3628" i="30"/>
  <c r="D3627" i="30"/>
  <c r="D3626" i="30"/>
  <c r="D3625" i="30"/>
  <c r="D3624" i="30"/>
  <c r="D3623" i="30"/>
  <c r="D3622" i="30"/>
  <c r="D3621" i="30"/>
  <c r="D3620" i="30"/>
  <c r="D3619" i="30"/>
  <c r="D3618" i="30"/>
  <c r="D3617" i="30"/>
  <c r="D3616" i="30"/>
  <c r="D3615" i="30"/>
  <c r="D3614" i="30"/>
  <c r="D3613" i="30"/>
  <c r="D3612" i="30"/>
  <c r="D3611" i="30"/>
  <c r="D3610" i="30"/>
  <c r="D3609" i="30"/>
  <c r="D3608" i="30"/>
  <c r="D3607" i="30"/>
  <c r="D3606" i="30"/>
  <c r="D3605" i="30"/>
  <c r="D3604" i="30"/>
  <c r="D3603" i="30"/>
  <c r="D3602" i="30"/>
  <c r="D3601" i="30"/>
  <c r="D3600" i="30"/>
  <c r="D3599" i="30"/>
  <c r="D3598" i="30"/>
  <c r="D3597" i="30"/>
  <c r="D3596" i="30"/>
  <c r="D3595" i="30"/>
  <c r="D3594" i="30"/>
  <c r="D3593" i="30"/>
  <c r="D3592" i="30"/>
  <c r="D3591" i="30"/>
  <c r="D3590" i="30"/>
  <c r="D3589" i="30"/>
  <c r="D3588" i="30"/>
  <c r="D3587" i="30"/>
  <c r="D3586" i="30"/>
  <c r="D3585" i="30"/>
  <c r="D3584" i="30"/>
  <c r="D3583" i="30"/>
  <c r="D3582" i="30"/>
  <c r="D3581" i="30"/>
  <c r="D3580" i="30"/>
  <c r="D3579" i="30"/>
  <c r="D3578" i="30"/>
  <c r="D3577" i="30"/>
  <c r="D3576" i="30"/>
  <c r="D3575" i="30"/>
  <c r="D3574" i="30"/>
  <c r="D3573" i="30"/>
  <c r="D3572" i="30"/>
  <c r="D3571" i="30"/>
  <c r="D3570" i="30"/>
  <c r="D3569" i="30"/>
  <c r="D3568" i="30"/>
  <c r="D3567" i="30"/>
  <c r="D3566" i="30"/>
  <c r="D3565" i="30"/>
  <c r="D3564" i="30"/>
  <c r="D3563" i="30"/>
  <c r="D3562" i="30"/>
  <c r="D3561" i="30"/>
  <c r="D3560" i="30"/>
  <c r="D3559" i="30"/>
  <c r="D3558" i="30"/>
  <c r="D3557" i="30"/>
  <c r="D3556" i="30"/>
  <c r="D3555" i="30"/>
  <c r="D3554" i="30"/>
  <c r="D3553" i="30"/>
  <c r="D3552" i="30"/>
  <c r="D3551" i="30"/>
  <c r="D3550" i="30"/>
  <c r="D3549" i="30"/>
  <c r="D3548" i="30"/>
  <c r="D3547" i="30"/>
  <c r="D3546" i="30"/>
  <c r="D3545" i="30"/>
  <c r="D3544" i="30"/>
  <c r="D3543" i="30"/>
  <c r="D3542" i="30"/>
  <c r="D3541" i="30"/>
  <c r="D3540" i="30"/>
  <c r="D3539" i="30"/>
  <c r="D3538" i="30"/>
  <c r="D3537" i="30"/>
  <c r="D3536" i="30"/>
  <c r="D3535" i="30"/>
  <c r="D3534" i="30"/>
  <c r="D3533" i="30"/>
  <c r="D3532" i="30"/>
  <c r="D3531" i="30"/>
  <c r="D3530" i="30"/>
  <c r="D3529" i="30"/>
  <c r="D3528" i="30"/>
  <c r="D3527" i="30"/>
  <c r="D3526" i="30"/>
  <c r="D3525" i="30"/>
  <c r="D3524" i="30"/>
  <c r="D3523" i="30"/>
  <c r="D3522" i="30"/>
  <c r="D3521" i="30"/>
  <c r="D3520" i="30"/>
  <c r="D3519" i="30"/>
  <c r="D3518" i="30"/>
  <c r="D3517" i="30"/>
  <c r="D3516" i="30"/>
  <c r="D3515" i="30"/>
  <c r="D3514" i="30"/>
  <c r="D3513" i="30"/>
  <c r="D3512" i="30"/>
  <c r="D3511" i="30"/>
  <c r="D3510" i="30"/>
  <c r="D3509" i="30"/>
  <c r="D3508" i="30"/>
  <c r="D3507" i="30"/>
  <c r="D3506" i="30"/>
  <c r="D3505" i="30"/>
  <c r="D3504" i="30"/>
  <c r="D3503" i="30"/>
  <c r="D3502" i="30"/>
  <c r="D3501" i="30"/>
  <c r="D3500" i="30"/>
  <c r="D3499" i="30"/>
  <c r="D3498" i="30"/>
  <c r="D3497" i="30"/>
  <c r="D3496" i="30"/>
  <c r="D3495" i="30"/>
  <c r="D3494" i="30"/>
  <c r="D3493" i="30"/>
  <c r="D3492" i="30"/>
  <c r="D3491" i="30"/>
  <c r="D3490" i="30"/>
  <c r="D3489" i="30"/>
  <c r="D3488" i="30"/>
  <c r="D3487" i="30"/>
  <c r="D3486" i="30"/>
  <c r="D3485" i="30"/>
  <c r="D3484" i="30"/>
  <c r="D3483" i="30"/>
  <c r="D3482" i="30"/>
  <c r="D3481" i="30"/>
  <c r="D3480" i="30"/>
  <c r="D3479" i="30"/>
  <c r="D3478" i="30"/>
  <c r="D3477" i="30"/>
  <c r="D3476" i="30"/>
  <c r="D3475" i="30"/>
  <c r="D3474" i="30"/>
  <c r="D3473" i="30"/>
  <c r="D3472" i="30"/>
  <c r="D3471" i="30"/>
  <c r="D3470" i="30"/>
  <c r="D3469" i="30"/>
  <c r="D3468" i="30"/>
  <c r="D3467" i="30"/>
  <c r="D3466" i="30"/>
  <c r="D3465" i="30"/>
  <c r="D3464" i="30"/>
  <c r="D3463" i="30"/>
  <c r="D3462" i="30"/>
  <c r="D3461" i="30"/>
  <c r="D3460" i="30"/>
  <c r="D3459" i="30"/>
  <c r="D3458" i="30"/>
  <c r="D3457" i="30"/>
  <c r="D3456" i="30"/>
  <c r="D3455" i="30"/>
  <c r="D3454" i="30"/>
  <c r="D3453" i="30"/>
  <c r="D3452" i="30"/>
  <c r="D3451" i="30"/>
  <c r="D3450" i="30"/>
  <c r="D3449" i="30"/>
  <c r="D3448" i="30"/>
  <c r="D3447" i="30"/>
  <c r="D3446" i="30"/>
  <c r="D3445" i="30"/>
  <c r="D3444" i="30"/>
  <c r="D3443" i="30"/>
  <c r="D3442" i="30"/>
  <c r="D3441" i="30"/>
  <c r="D3440" i="30"/>
  <c r="D3439" i="30"/>
  <c r="D3438" i="30"/>
  <c r="D3437" i="30"/>
  <c r="D3436" i="30"/>
  <c r="D3435" i="30"/>
  <c r="D3434" i="30"/>
  <c r="D3433" i="30"/>
  <c r="D3432" i="30"/>
  <c r="D3431" i="30"/>
  <c r="D3430" i="30"/>
  <c r="D3429" i="30"/>
  <c r="D3428" i="30"/>
  <c r="D3427" i="30"/>
  <c r="D3426" i="30"/>
  <c r="D3425" i="30"/>
  <c r="D3424" i="30"/>
  <c r="D3423" i="30"/>
  <c r="D3422" i="30"/>
  <c r="D3421" i="30"/>
  <c r="D3420" i="30"/>
  <c r="D3419" i="30"/>
  <c r="D3418" i="30"/>
  <c r="D3417" i="30"/>
  <c r="D3416" i="30"/>
  <c r="D3415" i="30"/>
  <c r="D3414" i="30"/>
  <c r="D3413" i="30"/>
  <c r="D3412" i="30"/>
  <c r="D3411" i="30"/>
  <c r="D3410" i="30"/>
  <c r="D3409" i="30"/>
  <c r="D3408" i="30"/>
  <c r="D3407" i="30"/>
  <c r="D3406" i="30"/>
  <c r="D3405" i="30"/>
  <c r="D3404" i="30"/>
  <c r="D3403" i="30"/>
  <c r="D3402" i="30"/>
  <c r="D3401" i="30"/>
  <c r="D3400" i="30"/>
  <c r="D3399" i="30"/>
  <c r="D3398" i="30"/>
  <c r="D3397" i="30"/>
  <c r="D3396" i="30"/>
  <c r="D3395" i="30"/>
  <c r="D3394" i="30"/>
  <c r="D3393" i="30"/>
  <c r="D3392" i="30"/>
  <c r="D3391" i="30"/>
  <c r="D3390" i="30"/>
  <c r="D3389" i="30"/>
  <c r="D3388" i="30"/>
  <c r="D3387" i="30"/>
  <c r="D3386" i="30"/>
  <c r="D3385" i="30"/>
  <c r="D3384" i="30"/>
  <c r="D3383" i="30"/>
  <c r="D3382" i="30"/>
  <c r="D3381" i="30"/>
  <c r="D3380" i="30"/>
  <c r="D3379" i="30"/>
  <c r="D3378" i="30"/>
  <c r="D3377" i="30"/>
  <c r="D3376" i="30"/>
  <c r="D3375" i="30"/>
  <c r="D3374" i="30"/>
  <c r="D3373" i="30"/>
  <c r="D3372" i="30"/>
  <c r="D3371" i="30"/>
  <c r="D3370" i="30"/>
  <c r="D3369" i="30"/>
  <c r="D3368" i="30"/>
  <c r="D3367" i="30"/>
  <c r="D3366" i="30"/>
  <c r="D3365" i="30"/>
  <c r="D3364" i="30"/>
  <c r="D3363" i="30"/>
  <c r="D3362" i="30"/>
  <c r="D3361" i="30"/>
  <c r="D3360" i="30"/>
  <c r="D3359" i="30"/>
  <c r="D3358" i="30"/>
  <c r="D3357" i="30"/>
  <c r="D3356" i="30"/>
  <c r="D3355" i="30"/>
  <c r="D3354" i="30"/>
  <c r="D3353" i="30"/>
  <c r="D3352" i="30"/>
  <c r="D3351" i="30"/>
  <c r="D3350" i="30"/>
  <c r="D3349" i="30"/>
  <c r="D3348" i="30"/>
  <c r="D3347" i="30"/>
  <c r="D3346" i="30"/>
  <c r="D3345" i="30"/>
  <c r="D3344" i="30"/>
  <c r="D3343" i="30"/>
  <c r="D3342" i="30"/>
  <c r="D3341" i="30"/>
  <c r="D3340" i="30"/>
  <c r="D3339" i="30"/>
  <c r="D3338" i="30"/>
  <c r="D3337" i="30"/>
  <c r="D3336" i="30"/>
  <c r="D3335" i="30"/>
  <c r="D3334" i="30"/>
  <c r="D3333" i="30"/>
  <c r="D3332" i="30"/>
  <c r="D3331" i="30"/>
  <c r="D3330" i="30"/>
  <c r="D3329" i="30"/>
  <c r="D3328" i="30"/>
  <c r="D3327" i="30"/>
  <c r="D3326" i="30"/>
  <c r="D3325" i="30"/>
  <c r="D3324" i="30"/>
  <c r="D3323" i="30"/>
  <c r="D3322" i="30"/>
  <c r="D3321" i="30"/>
  <c r="D3320" i="30"/>
  <c r="D3319" i="30"/>
  <c r="D3318" i="30"/>
  <c r="D3317" i="30"/>
  <c r="D3316" i="30"/>
  <c r="D3315" i="30"/>
  <c r="D3314" i="30"/>
  <c r="D3313" i="30"/>
  <c r="D3312" i="30"/>
  <c r="D3311" i="30"/>
  <c r="D3310" i="30"/>
  <c r="D3309" i="30"/>
  <c r="D3308" i="30"/>
  <c r="D3307" i="30"/>
  <c r="D3306" i="30"/>
  <c r="D3305" i="30"/>
  <c r="D3304" i="30"/>
  <c r="D3303" i="30"/>
  <c r="D3302" i="30"/>
  <c r="D3301" i="30"/>
  <c r="D3300" i="30"/>
  <c r="D3299" i="30"/>
  <c r="D3298" i="30"/>
  <c r="D3297" i="30"/>
  <c r="D3296" i="30"/>
  <c r="D3295" i="30"/>
  <c r="D3294" i="30"/>
  <c r="D3293" i="30"/>
  <c r="D3292" i="30"/>
  <c r="D3291" i="30"/>
  <c r="D3290" i="30"/>
  <c r="D3289" i="30"/>
  <c r="D3288" i="30"/>
  <c r="D3287" i="30"/>
  <c r="D3286" i="30"/>
  <c r="D3285" i="30"/>
  <c r="D3284" i="30"/>
  <c r="D3283" i="30"/>
  <c r="D3282" i="30"/>
  <c r="D3281" i="30"/>
  <c r="D3280" i="30"/>
  <c r="D3279" i="30"/>
  <c r="D3278" i="30"/>
  <c r="D3277" i="30"/>
  <c r="D3276" i="30"/>
  <c r="D3275" i="30"/>
  <c r="D3274" i="30"/>
  <c r="D3273" i="30"/>
  <c r="D3272" i="30"/>
  <c r="D3271" i="30"/>
  <c r="D3270" i="30"/>
  <c r="D3269" i="30"/>
  <c r="D3268" i="30"/>
  <c r="D3267" i="30"/>
  <c r="D3266" i="30"/>
  <c r="D3265" i="30"/>
  <c r="D3264" i="30"/>
  <c r="D3263" i="30"/>
  <c r="D3262" i="30"/>
  <c r="D3261" i="30"/>
  <c r="D3260" i="30"/>
  <c r="D3259" i="30"/>
  <c r="D3258" i="30"/>
  <c r="D3257" i="30"/>
  <c r="D3256" i="30"/>
  <c r="D3255" i="30"/>
  <c r="D3254" i="30"/>
  <c r="D3253" i="30"/>
  <c r="D3252" i="30"/>
  <c r="D3251" i="30"/>
  <c r="D3250" i="30"/>
  <c r="D3249" i="30"/>
  <c r="D3248" i="30"/>
  <c r="D3247" i="30"/>
  <c r="D3246" i="30"/>
  <c r="D3245" i="30"/>
  <c r="D3244" i="30"/>
  <c r="D3243" i="30"/>
  <c r="D3242" i="30"/>
  <c r="D3241" i="30"/>
  <c r="D3240" i="30"/>
  <c r="D3239" i="30"/>
  <c r="D3238" i="30"/>
  <c r="D3237" i="30"/>
  <c r="D3236" i="30"/>
  <c r="D3235" i="30"/>
  <c r="D3234" i="30"/>
  <c r="D3233" i="30"/>
  <c r="D3232" i="30"/>
  <c r="D3231" i="30"/>
  <c r="D3230" i="30"/>
  <c r="D3229" i="30"/>
  <c r="D3228" i="30"/>
  <c r="D3227" i="30"/>
  <c r="D3226" i="30"/>
  <c r="D3225" i="30"/>
  <c r="D3224" i="30"/>
  <c r="D3223" i="30"/>
  <c r="D3222" i="30"/>
  <c r="D3221" i="30"/>
  <c r="D3220" i="30"/>
  <c r="D3219" i="30"/>
  <c r="D3218" i="30"/>
  <c r="D3217" i="30"/>
  <c r="D3216" i="30"/>
  <c r="D3215" i="30"/>
  <c r="D3214" i="30"/>
  <c r="D3213" i="30"/>
  <c r="D3212" i="30"/>
  <c r="D3211" i="30"/>
  <c r="D3210" i="30"/>
  <c r="D3209" i="30"/>
  <c r="D3208" i="30"/>
  <c r="D3207" i="30"/>
  <c r="D3206" i="30"/>
  <c r="D3205" i="30"/>
  <c r="D3204" i="30"/>
  <c r="D3203" i="30"/>
  <c r="D3202" i="30"/>
  <c r="D3201" i="30"/>
  <c r="D3200" i="30"/>
  <c r="D3199" i="30"/>
  <c r="D3198" i="30"/>
  <c r="D3197" i="30"/>
  <c r="D3196" i="30"/>
  <c r="D3195" i="30"/>
  <c r="D3194" i="30"/>
  <c r="D3193" i="30"/>
  <c r="D3192" i="30"/>
  <c r="D3191" i="30"/>
  <c r="D3190" i="30"/>
  <c r="D3189" i="30"/>
  <c r="D3188" i="30"/>
  <c r="D3187" i="30"/>
  <c r="D3186" i="30"/>
  <c r="D3185" i="30"/>
  <c r="D3184" i="30"/>
  <c r="D3183" i="30"/>
  <c r="D3182" i="30"/>
  <c r="D3181" i="30"/>
  <c r="D3180" i="30"/>
  <c r="D3179" i="30"/>
  <c r="D3178" i="30"/>
  <c r="D3177" i="30"/>
  <c r="D3176" i="30"/>
  <c r="D3175" i="30"/>
  <c r="D3174" i="30"/>
  <c r="D3173" i="30"/>
  <c r="D3172" i="30"/>
  <c r="D3171" i="30"/>
  <c r="D3170" i="30"/>
  <c r="D3169" i="30"/>
  <c r="D3168" i="30"/>
  <c r="D3167" i="30"/>
  <c r="D3166" i="30"/>
  <c r="D3165" i="30"/>
  <c r="D3164" i="30"/>
  <c r="D3163" i="30"/>
  <c r="D3162" i="30"/>
  <c r="D3161" i="30"/>
  <c r="D3160" i="30"/>
  <c r="D3159" i="30"/>
  <c r="D3158" i="30"/>
  <c r="D3157" i="30"/>
  <c r="D3156" i="30"/>
  <c r="D3155" i="30"/>
  <c r="D3154" i="30"/>
  <c r="D3153" i="30"/>
  <c r="D3152" i="30"/>
  <c r="D3151" i="30"/>
  <c r="D3150" i="30"/>
  <c r="D3149" i="30"/>
  <c r="D3148" i="30"/>
  <c r="D3147" i="30"/>
  <c r="D3146" i="30"/>
  <c r="D3145" i="30"/>
  <c r="D3144" i="30"/>
  <c r="D3143" i="30"/>
  <c r="D3142" i="30"/>
  <c r="D3141" i="30"/>
  <c r="D3140" i="30"/>
  <c r="D3139" i="30"/>
  <c r="D3138" i="30"/>
  <c r="D3137" i="30"/>
  <c r="D3136" i="30"/>
  <c r="D3135" i="30"/>
  <c r="D3134" i="30"/>
  <c r="D3133" i="30"/>
  <c r="D3132" i="30"/>
  <c r="D3131" i="30"/>
  <c r="D3130" i="30"/>
  <c r="D3129" i="30"/>
  <c r="D3128" i="30"/>
  <c r="D3127" i="30"/>
  <c r="D3126" i="30"/>
  <c r="D3125" i="30"/>
  <c r="D3124" i="30"/>
  <c r="D3123" i="30"/>
  <c r="D3122" i="30"/>
  <c r="D3121" i="30"/>
  <c r="D3120" i="30"/>
  <c r="D3119" i="30"/>
  <c r="D3118" i="30"/>
  <c r="D3117" i="30"/>
  <c r="D3116" i="30"/>
  <c r="D3115" i="30"/>
  <c r="D3114" i="30"/>
  <c r="D3113" i="30"/>
  <c r="D3112" i="30"/>
  <c r="D3111" i="30"/>
  <c r="D3110" i="30"/>
  <c r="D3109" i="30"/>
  <c r="D3108" i="30"/>
  <c r="D3107" i="30"/>
  <c r="D3106" i="30"/>
  <c r="D3105" i="30"/>
  <c r="D3104" i="30"/>
  <c r="D3103" i="30"/>
  <c r="D3102" i="30"/>
  <c r="D3101" i="30"/>
  <c r="D3100" i="30"/>
  <c r="D3099" i="30"/>
  <c r="D3098" i="30"/>
  <c r="D3097" i="30"/>
  <c r="D3096" i="30"/>
  <c r="D3095" i="30"/>
  <c r="D3094" i="30"/>
  <c r="D3093" i="30"/>
  <c r="D3092" i="30"/>
  <c r="D3091" i="30"/>
  <c r="D3090" i="30"/>
  <c r="D3089" i="30"/>
  <c r="D3088" i="30"/>
  <c r="D3087" i="30"/>
  <c r="D3086" i="30"/>
  <c r="D3085" i="30"/>
  <c r="D3084" i="30"/>
  <c r="D3083" i="30"/>
  <c r="D3082" i="30"/>
  <c r="D3081" i="30"/>
  <c r="D3080" i="30"/>
  <c r="D3079" i="30"/>
  <c r="D3078" i="30"/>
  <c r="D3077" i="30"/>
  <c r="D3076" i="30"/>
  <c r="D3075" i="30"/>
  <c r="D3074" i="30"/>
  <c r="D3073" i="30"/>
  <c r="D3072" i="30"/>
  <c r="D3071" i="30"/>
  <c r="D3070" i="30"/>
  <c r="D3069" i="30"/>
  <c r="D3068" i="30"/>
  <c r="D3067" i="30"/>
  <c r="D3066" i="30"/>
  <c r="D3065" i="30"/>
  <c r="D3064" i="30"/>
  <c r="D3063" i="30"/>
  <c r="D3062" i="30"/>
  <c r="D3061" i="30"/>
  <c r="D3060" i="30"/>
  <c r="D3059" i="30"/>
  <c r="D3058" i="30"/>
  <c r="D3057" i="30"/>
  <c r="D3056" i="30"/>
  <c r="D3055" i="30"/>
  <c r="D3054" i="30"/>
  <c r="D3053" i="30"/>
  <c r="D3052" i="30"/>
  <c r="D3051" i="30"/>
  <c r="D3050" i="30"/>
  <c r="D3049" i="30"/>
  <c r="D3048" i="30"/>
  <c r="D3047" i="30"/>
  <c r="D3046" i="30"/>
  <c r="D3045" i="30"/>
  <c r="D3044" i="30"/>
  <c r="D3043" i="30"/>
  <c r="D3042" i="30"/>
  <c r="D3041" i="30"/>
  <c r="D3040" i="30"/>
  <c r="D3039" i="30"/>
  <c r="D3038" i="30"/>
  <c r="D3037" i="30"/>
  <c r="D3036" i="30"/>
  <c r="D3035" i="30"/>
  <c r="D3034" i="30"/>
  <c r="D3033" i="30"/>
  <c r="D3032" i="30"/>
  <c r="D3031" i="30"/>
  <c r="D3030" i="30"/>
  <c r="D3029" i="30"/>
  <c r="D3028" i="30"/>
  <c r="D3027" i="30"/>
  <c r="D3026" i="30"/>
  <c r="D3025" i="30"/>
  <c r="D3024" i="30"/>
  <c r="D3023" i="30"/>
  <c r="D3022" i="30"/>
  <c r="D3021" i="30"/>
  <c r="D3020" i="30"/>
  <c r="D3019" i="30"/>
  <c r="D3018" i="30"/>
  <c r="D3017" i="30"/>
  <c r="D3016" i="30"/>
  <c r="D3015" i="30"/>
  <c r="D3014" i="30"/>
  <c r="D3013" i="30"/>
  <c r="D3012" i="30"/>
  <c r="D3011" i="30"/>
  <c r="D3010" i="30"/>
  <c r="D3009" i="30"/>
  <c r="D3008" i="30"/>
  <c r="D3007" i="30"/>
  <c r="D3006" i="30"/>
  <c r="D3005" i="30"/>
  <c r="D3004" i="30"/>
  <c r="D3003" i="30"/>
  <c r="D3002" i="30"/>
  <c r="D3001" i="30"/>
  <c r="D3000" i="30"/>
  <c r="D2999" i="30"/>
  <c r="D2998" i="30"/>
  <c r="D2997" i="30"/>
  <c r="D2996" i="30"/>
  <c r="D2995" i="30"/>
  <c r="D2994" i="30"/>
  <c r="D2993" i="30"/>
  <c r="D2992" i="30"/>
  <c r="D2991" i="30"/>
  <c r="D2990" i="30"/>
  <c r="D2989" i="30"/>
  <c r="D2988" i="30"/>
  <c r="D2987" i="30"/>
  <c r="D2986" i="30"/>
  <c r="D2985" i="30"/>
  <c r="D2984" i="30"/>
  <c r="D2983" i="30"/>
  <c r="D2982" i="30"/>
  <c r="D2981" i="30"/>
  <c r="D2980" i="30"/>
  <c r="D2979" i="30"/>
  <c r="D2978" i="30"/>
  <c r="D2977" i="30"/>
  <c r="D2976" i="30"/>
  <c r="D2975" i="30"/>
  <c r="D2974" i="30"/>
  <c r="D2973" i="30"/>
  <c r="D2972" i="30"/>
  <c r="D2971" i="30"/>
  <c r="D2970" i="30"/>
  <c r="D2969" i="30"/>
  <c r="D2968" i="30"/>
  <c r="D2967" i="30"/>
  <c r="D2966" i="30"/>
  <c r="D2965" i="30"/>
  <c r="D2964" i="30"/>
  <c r="D2963" i="30"/>
  <c r="D2962" i="30"/>
  <c r="D2961" i="30"/>
  <c r="D2960" i="30"/>
  <c r="D2959" i="30"/>
  <c r="D2958" i="30"/>
  <c r="D2957" i="30"/>
  <c r="D2956" i="30"/>
  <c r="D2955" i="30"/>
  <c r="D2954" i="30"/>
  <c r="D2953" i="30"/>
  <c r="D2952" i="30"/>
  <c r="D2951" i="30"/>
  <c r="D2950" i="30"/>
  <c r="D2949" i="30"/>
  <c r="D2948" i="30"/>
  <c r="D2947" i="30"/>
  <c r="D2946" i="30"/>
  <c r="D2945" i="30"/>
  <c r="D2944" i="30"/>
  <c r="D2943" i="30"/>
  <c r="D2942" i="30"/>
  <c r="D2941" i="30"/>
  <c r="D2940" i="30"/>
  <c r="D2939" i="30"/>
  <c r="D2938" i="30"/>
  <c r="D2937" i="30"/>
  <c r="D2936" i="30"/>
  <c r="D2935" i="30"/>
  <c r="D2934" i="30"/>
  <c r="D2933" i="30"/>
  <c r="D2932" i="30"/>
  <c r="D2931" i="30"/>
  <c r="D2930" i="30"/>
  <c r="D2929" i="30"/>
  <c r="D2928" i="30"/>
  <c r="D2927" i="30"/>
  <c r="D2926" i="30"/>
  <c r="D2925" i="30"/>
  <c r="D2924" i="30"/>
  <c r="D2923" i="30"/>
  <c r="D2922" i="30"/>
  <c r="D2921" i="30"/>
  <c r="D2920" i="30"/>
  <c r="D2919" i="30"/>
  <c r="D2918" i="30"/>
  <c r="D2917" i="30"/>
  <c r="D2916" i="30"/>
  <c r="D2915" i="30"/>
  <c r="D2914" i="30"/>
  <c r="D2913" i="30"/>
  <c r="D2912" i="30"/>
  <c r="D2911" i="30"/>
  <c r="D2910" i="30"/>
  <c r="D2909" i="30"/>
  <c r="D2908" i="30"/>
  <c r="D2907" i="30"/>
  <c r="D2906" i="30"/>
  <c r="D2905" i="30"/>
  <c r="D2904" i="30"/>
  <c r="D2903" i="30"/>
  <c r="D2902" i="30"/>
  <c r="D2901" i="30"/>
  <c r="D2900" i="30"/>
  <c r="D2899" i="30"/>
  <c r="D2898" i="30"/>
  <c r="D2897" i="30"/>
  <c r="D2896" i="30"/>
  <c r="D2895" i="30"/>
  <c r="D2894" i="30"/>
  <c r="D2893" i="30"/>
  <c r="D2892" i="30"/>
  <c r="D2891" i="30"/>
  <c r="D2890" i="30"/>
  <c r="D2889" i="30"/>
  <c r="D2888" i="30"/>
  <c r="D2887" i="30"/>
  <c r="D2886" i="30"/>
  <c r="D2885" i="30"/>
  <c r="D2884" i="30"/>
  <c r="D2883" i="30"/>
  <c r="D2882" i="30"/>
  <c r="D2881" i="30"/>
  <c r="D2880" i="30"/>
  <c r="D2879" i="30"/>
  <c r="D2878" i="30"/>
  <c r="D2877" i="30"/>
  <c r="D2876" i="30"/>
  <c r="D2875" i="30"/>
  <c r="D2874" i="30"/>
  <c r="D2873" i="30"/>
  <c r="D2872" i="30"/>
  <c r="D2871" i="30"/>
  <c r="D2870" i="30"/>
  <c r="D2869" i="30"/>
  <c r="D2868" i="30"/>
  <c r="D2867" i="30"/>
  <c r="D2866" i="30"/>
  <c r="D2865" i="30"/>
  <c r="D2864" i="30"/>
  <c r="D2863" i="30"/>
  <c r="D2862" i="30"/>
  <c r="D2861" i="30"/>
  <c r="D2860" i="30"/>
  <c r="D2859" i="30"/>
  <c r="D2858" i="30"/>
  <c r="D2857" i="30"/>
  <c r="D2856" i="30"/>
  <c r="D2855" i="30"/>
  <c r="D2854" i="30"/>
  <c r="D2853" i="30"/>
  <c r="D2852" i="30"/>
  <c r="D2851" i="30"/>
  <c r="D2850" i="30"/>
  <c r="D2849" i="30"/>
  <c r="D2848" i="30"/>
  <c r="D2847" i="30"/>
  <c r="D2846" i="30"/>
  <c r="D2845" i="30"/>
  <c r="D2844" i="30"/>
  <c r="D2843" i="30"/>
  <c r="D2842" i="30"/>
  <c r="D2841" i="30"/>
  <c r="D2840" i="30"/>
  <c r="D2839" i="30"/>
  <c r="D2838" i="30"/>
  <c r="D2837" i="30"/>
  <c r="D2836" i="30"/>
  <c r="D2835" i="30"/>
  <c r="D2834" i="30"/>
  <c r="D2833" i="30"/>
  <c r="D2832" i="30"/>
  <c r="D2831" i="30"/>
  <c r="D2830" i="30"/>
  <c r="D2829" i="30"/>
  <c r="D2828" i="30"/>
  <c r="D2827" i="30"/>
  <c r="D2826" i="30"/>
  <c r="D2825" i="30"/>
  <c r="D2824" i="30"/>
  <c r="D2823" i="30"/>
  <c r="D2822" i="30"/>
  <c r="D2821" i="30"/>
  <c r="D2820" i="30"/>
  <c r="D2819" i="30"/>
  <c r="D2818" i="30"/>
  <c r="D2817" i="30"/>
  <c r="D2816" i="30"/>
  <c r="D2815" i="30"/>
  <c r="D2814" i="30"/>
  <c r="D2813" i="30"/>
  <c r="D2812" i="30"/>
  <c r="D2811" i="30"/>
  <c r="D2810" i="30"/>
  <c r="D2809" i="30"/>
  <c r="D2808" i="30"/>
  <c r="D2807" i="30"/>
  <c r="D2806" i="30"/>
  <c r="D2805" i="30"/>
  <c r="D2804" i="30"/>
  <c r="D2803" i="30"/>
  <c r="D2802" i="30"/>
  <c r="D2801" i="30"/>
  <c r="D2800" i="30"/>
  <c r="D2799" i="30"/>
  <c r="D2798" i="30"/>
  <c r="D2797" i="30"/>
  <c r="D2796" i="30"/>
  <c r="D2795" i="30"/>
  <c r="D2794" i="30"/>
  <c r="D2793" i="30"/>
  <c r="D2792" i="30"/>
  <c r="D2791" i="30"/>
  <c r="D2790" i="30"/>
  <c r="D2789" i="30"/>
  <c r="D2788" i="30"/>
  <c r="D2787" i="30"/>
  <c r="D2786" i="30"/>
  <c r="D2785" i="30"/>
  <c r="D2784" i="30"/>
  <c r="D2783" i="30"/>
  <c r="D2782" i="30"/>
  <c r="D2781" i="30"/>
  <c r="D2780" i="30"/>
  <c r="D2779" i="30"/>
  <c r="D2778" i="30"/>
  <c r="D2777" i="30"/>
  <c r="D2776" i="30"/>
  <c r="D2775" i="30"/>
  <c r="D2774" i="30"/>
  <c r="D2773" i="30"/>
  <c r="D2772" i="30"/>
  <c r="D2771" i="30"/>
  <c r="D2770" i="30"/>
  <c r="D2769" i="30"/>
  <c r="D2768" i="30"/>
  <c r="D2767" i="30"/>
  <c r="D2766" i="30"/>
  <c r="D2765" i="30"/>
  <c r="D2764" i="30"/>
  <c r="D2763" i="30"/>
  <c r="D2762" i="30"/>
  <c r="D2761" i="30"/>
  <c r="D2760" i="30"/>
  <c r="D2759" i="30"/>
  <c r="D2758" i="30"/>
  <c r="D2757" i="30"/>
  <c r="D2756" i="30"/>
  <c r="D2755" i="30"/>
  <c r="D2754" i="30"/>
  <c r="D2753" i="30"/>
  <c r="D2752" i="30"/>
  <c r="D2751" i="30"/>
  <c r="D2750" i="30"/>
  <c r="D2749" i="30"/>
  <c r="D2748" i="30"/>
  <c r="D2747" i="30"/>
  <c r="D2746" i="30"/>
  <c r="D2745" i="30"/>
  <c r="D2744" i="30"/>
  <c r="D2743" i="30"/>
  <c r="D2742" i="30"/>
  <c r="D2741" i="30"/>
  <c r="D2740" i="30"/>
  <c r="D2739" i="30"/>
  <c r="D2738" i="30"/>
  <c r="D2737" i="30"/>
  <c r="D2736" i="30"/>
  <c r="D2735" i="30"/>
  <c r="D2734" i="30"/>
  <c r="D2733" i="30"/>
  <c r="D2732" i="30"/>
  <c r="D2731" i="30"/>
  <c r="D2730" i="30"/>
  <c r="D2729" i="30"/>
  <c r="D2728" i="30"/>
  <c r="D2727" i="30"/>
  <c r="D2726" i="30"/>
  <c r="D2725" i="30"/>
  <c r="D2724" i="30"/>
  <c r="D2723" i="30"/>
  <c r="D2722" i="30"/>
  <c r="D2721" i="30"/>
  <c r="D2720" i="30"/>
  <c r="D2719" i="30"/>
  <c r="D2718" i="30"/>
  <c r="D2717" i="30"/>
  <c r="D2716" i="30"/>
  <c r="D2715" i="30"/>
  <c r="D2714" i="30"/>
  <c r="D2713" i="30"/>
  <c r="D2712" i="30"/>
  <c r="D2711" i="30"/>
  <c r="D2710" i="30"/>
  <c r="D2709" i="30"/>
  <c r="D2708" i="30"/>
  <c r="D2707" i="30"/>
  <c r="D2706" i="30"/>
  <c r="D2705" i="30"/>
  <c r="D2704" i="30"/>
  <c r="D2703" i="30"/>
  <c r="D2702" i="30"/>
  <c r="D2701" i="30"/>
  <c r="D2700" i="30"/>
  <c r="D2699" i="30"/>
  <c r="D2698" i="30"/>
  <c r="D2697" i="30"/>
  <c r="D2696" i="30"/>
  <c r="D2695" i="30"/>
  <c r="D2694" i="30"/>
  <c r="D2693" i="30"/>
  <c r="D2692" i="30"/>
  <c r="D2691" i="30"/>
  <c r="D2690" i="30"/>
  <c r="D2689" i="30"/>
  <c r="D2688" i="30"/>
  <c r="D2687" i="30"/>
  <c r="D2686" i="30"/>
  <c r="D2685" i="30"/>
  <c r="D2684" i="30"/>
  <c r="D2683" i="30"/>
  <c r="D2682" i="30"/>
  <c r="D2681" i="30"/>
  <c r="D2680" i="30"/>
  <c r="D2679" i="30"/>
  <c r="D2678" i="30"/>
  <c r="D2677" i="30"/>
  <c r="D2676" i="30"/>
  <c r="D2675" i="30"/>
  <c r="D2674" i="30"/>
  <c r="D2673" i="30"/>
  <c r="D2672" i="30"/>
  <c r="D2671" i="30"/>
  <c r="D2670" i="30"/>
  <c r="D2669" i="30"/>
  <c r="D2668" i="30"/>
  <c r="D2667" i="30"/>
  <c r="D2666" i="30"/>
  <c r="D2665" i="30"/>
  <c r="D2664" i="30"/>
  <c r="D2663" i="30"/>
  <c r="D2662" i="30"/>
  <c r="D2661" i="30"/>
  <c r="D2660" i="30"/>
  <c r="D2659" i="30"/>
  <c r="D2658" i="30"/>
  <c r="D2657" i="30"/>
  <c r="D2656" i="30"/>
  <c r="D2655" i="30"/>
  <c r="D2654" i="30"/>
  <c r="D2653" i="30"/>
  <c r="D2652" i="30"/>
  <c r="D2651" i="30"/>
  <c r="D2650" i="30"/>
  <c r="D2649" i="30"/>
  <c r="D2648" i="30"/>
  <c r="D2647" i="30"/>
  <c r="D2646" i="30"/>
  <c r="D2645" i="30"/>
  <c r="D2644" i="30"/>
  <c r="D2643" i="30"/>
  <c r="D2642" i="30"/>
  <c r="D2641" i="30"/>
  <c r="D2640" i="30"/>
  <c r="D2639" i="30"/>
  <c r="D2638" i="30"/>
  <c r="D2637" i="30"/>
  <c r="D2636" i="30"/>
  <c r="D2635" i="30"/>
  <c r="D2634" i="30"/>
  <c r="D2633" i="30"/>
  <c r="D2632" i="30"/>
  <c r="D2631" i="30"/>
  <c r="D2630" i="30"/>
  <c r="D2629" i="30"/>
  <c r="D2628" i="30"/>
  <c r="D2627" i="30"/>
  <c r="D2626" i="30"/>
  <c r="D2625" i="30"/>
  <c r="D2624" i="30"/>
  <c r="D2623" i="30"/>
  <c r="D2622" i="30"/>
  <c r="D2621" i="30"/>
  <c r="D2620" i="30"/>
  <c r="D2619" i="30"/>
  <c r="D2618" i="30"/>
  <c r="D2617" i="30"/>
  <c r="D2616" i="30"/>
  <c r="D2615" i="30"/>
  <c r="D2614" i="30"/>
  <c r="D2613" i="30"/>
  <c r="D2612" i="30"/>
  <c r="D2611" i="30"/>
  <c r="D2610" i="30"/>
  <c r="D2609" i="30"/>
  <c r="D2608" i="30"/>
  <c r="D2607" i="30"/>
  <c r="D2606" i="30"/>
  <c r="D2605" i="30"/>
  <c r="D2604" i="30"/>
  <c r="D2603" i="30"/>
  <c r="D2602" i="30"/>
  <c r="D2601" i="30"/>
  <c r="D2600" i="30"/>
  <c r="D2599" i="30"/>
  <c r="D2598" i="30"/>
  <c r="D2597" i="30"/>
  <c r="D2596" i="30"/>
  <c r="D2595" i="30"/>
  <c r="D2594" i="30"/>
  <c r="D2593" i="30"/>
  <c r="D2592" i="30"/>
  <c r="D2591" i="30"/>
  <c r="D2590" i="30"/>
  <c r="D2589" i="30"/>
  <c r="D2588" i="30"/>
  <c r="D2587" i="30"/>
  <c r="D2586" i="30"/>
  <c r="D2585" i="30"/>
  <c r="D2584" i="30"/>
  <c r="D2583" i="30"/>
  <c r="D2582" i="30"/>
  <c r="D2581" i="30"/>
  <c r="D2580" i="30"/>
  <c r="D2579" i="30"/>
  <c r="D2578" i="30"/>
  <c r="D2577" i="30"/>
  <c r="D2576" i="30"/>
  <c r="D2575" i="30"/>
  <c r="D2574" i="30"/>
  <c r="D2573" i="30"/>
  <c r="D2572" i="30"/>
  <c r="D2571" i="30"/>
  <c r="D2570" i="30"/>
  <c r="D2569" i="30"/>
  <c r="D2568" i="30"/>
  <c r="D2567" i="30"/>
  <c r="D2566" i="30"/>
  <c r="D2565" i="30"/>
  <c r="D2564" i="30"/>
  <c r="D2563" i="30"/>
  <c r="D2562" i="30"/>
  <c r="D2561" i="30"/>
  <c r="D2560" i="30"/>
  <c r="D2559" i="30"/>
  <c r="D2558" i="30"/>
  <c r="D2557" i="30"/>
  <c r="D2556" i="30"/>
  <c r="D2555" i="30"/>
  <c r="D2554" i="30"/>
  <c r="D2553" i="30"/>
  <c r="D2552" i="30"/>
  <c r="D2551" i="30"/>
  <c r="D2550" i="30"/>
  <c r="D2549" i="30"/>
  <c r="D2548" i="30"/>
  <c r="D2547" i="30"/>
  <c r="D2546" i="30"/>
  <c r="D2545" i="30"/>
  <c r="D2544" i="30"/>
  <c r="D2543" i="30"/>
  <c r="D2542" i="30"/>
  <c r="D2541" i="30"/>
  <c r="D2540" i="30"/>
  <c r="D2539" i="30"/>
  <c r="D2538" i="30"/>
  <c r="D2537" i="30"/>
  <c r="D2536" i="30"/>
  <c r="D2535" i="30"/>
  <c r="D2534" i="30"/>
  <c r="D2533" i="30"/>
  <c r="D2532" i="30"/>
  <c r="D2531" i="30"/>
  <c r="D2530" i="30"/>
  <c r="D2529" i="30"/>
  <c r="D2528" i="30"/>
  <c r="D2527" i="30"/>
  <c r="D2526" i="30"/>
  <c r="D2525" i="30"/>
  <c r="D2524" i="30"/>
  <c r="D2523" i="30"/>
  <c r="D2522" i="30"/>
  <c r="D2521" i="30"/>
  <c r="D2520" i="30"/>
  <c r="D2519" i="30"/>
  <c r="D2518" i="30"/>
  <c r="D2517" i="30"/>
  <c r="D2516" i="30"/>
  <c r="D2515" i="30"/>
  <c r="D2514" i="30"/>
  <c r="D2513" i="30"/>
  <c r="D2512" i="30"/>
  <c r="D2511" i="30"/>
  <c r="D2510" i="30"/>
  <c r="D2509" i="30"/>
  <c r="D2508" i="30"/>
  <c r="D2507" i="30"/>
  <c r="D2506" i="30"/>
  <c r="D2505" i="30"/>
  <c r="D2504" i="30"/>
  <c r="D2503" i="30"/>
  <c r="D2502" i="30"/>
  <c r="D2501" i="30"/>
  <c r="D2500" i="30"/>
  <c r="D2499" i="30"/>
  <c r="D2498" i="30"/>
  <c r="D2497" i="30"/>
  <c r="D2496" i="30"/>
  <c r="D2495" i="30"/>
  <c r="D2494" i="30"/>
  <c r="D2493" i="30"/>
  <c r="D2492" i="30"/>
  <c r="D2491" i="30"/>
  <c r="D2490" i="30"/>
  <c r="D2489" i="30"/>
  <c r="D2488" i="30"/>
  <c r="D2487" i="30"/>
  <c r="D2486" i="30"/>
  <c r="D2485" i="30"/>
  <c r="D2484" i="30"/>
  <c r="D2483" i="30"/>
  <c r="D2482" i="30"/>
  <c r="D2481" i="30"/>
  <c r="D2480" i="30"/>
  <c r="D2479" i="30"/>
  <c r="D2478" i="30"/>
  <c r="D2477" i="30"/>
  <c r="D2476" i="30"/>
  <c r="D2475" i="30"/>
  <c r="D2474" i="30"/>
  <c r="D2473" i="30"/>
  <c r="D2472" i="30"/>
  <c r="D2471" i="30"/>
  <c r="D2470" i="30"/>
  <c r="D2469" i="30"/>
  <c r="D2468" i="30"/>
  <c r="D2467" i="30"/>
  <c r="D2466" i="30"/>
  <c r="D2465" i="30"/>
  <c r="D2464" i="30"/>
  <c r="D2463" i="30"/>
  <c r="D2462" i="30"/>
  <c r="D2461" i="30"/>
  <c r="D2460" i="30"/>
  <c r="D2459" i="30"/>
  <c r="D2458" i="30"/>
  <c r="D2457" i="30"/>
  <c r="D2456" i="30"/>
  <c r="D2455" i="30"/>
  <c r="D2454" i="30"/>
  <c r="D2453" i="30"/>
  <c r="D2452" i="30"/>
  <c r="D2451" i="30"/>
  <c r="D2450" i="30"/>
  <c r="D2449" i="30"/>
  <c r="D2448" i="30"/>
  <c r="D2447" i="30"/>
  <c r="D2446" i="30"/>
  <c r="D2445" i="30"/>
  <c r="D2444" i="30"/>
  <c r="D2443" i="30"/>
  <c r="D2442" i="30"/>
  <c r="D2441" i="30"/>
  <c r="D2440" i="30"/>
  <c r="D2439" i="30"/>
  <c r="D2438" i="30"/>
  <c r="D2437" i="30"/>
  <c r="D2436" i="30"/>
  <c r="D2435" i="30"/>
  <c r="D2434" i="30"/>
  <c r="D2433" i="30"/>
  <c r="D2432" i="30"/>
  <c r="D2431" i="30"/>
  <c r="D2430" i="30"/>
  <c r="D2429" i="30"/>
  <c r="D2428" i="30"/>
  <c r="D2427" i="30"/>
  <c r="D2426" i="30"/>
  <c r="D2425" i="30"/>
  <c r="D2424" i="30"/>
  <c r="D2423" i="30"/>
  <c r="D2422" i="30"/>
  <c r="D2421" i="30"/>
  <c r="D2420" i="30"/>
  <c r="D2419" i="30"/>
  <c r="D2418" i="30"/>
  <c r="D2417" i="30"/>
  <c r="D2416" i="30"/>
  <c r="D2415" i="30"/>
  <c r="D2414" i="30"/>
  <c r="D2413" i="30"/>
  <c r="D2412" i="30"/>
  <c r="D2411" i="30"/>
  <c r="D2410" i="30"/>
  <c r="D2409" i="30"/>
  <c r="D2408" i="30"/>
  <c r="D2407" i="30"/>
  <c r="D2406" i="30"/>
  <c r="D2405" i="30"/>
  <c r="D2404" i="30"/>
  <c r="D2403" i="30"/>
  <c r="D2402" i="30"/>
  <c r="D2401" i="30"/>
  <c r="D2400" i="30"/>
  <c r="D2399" i="30"/>
  <c r="D2398" i="30"/>
  <c r="D2397" i="30"/>
  <c r="D2396" i="30"/>
  <c r="D2395" i="30"/>
  <c r="D2394" i="30"/>
  <c r="D2393" i="30"/>
  <c r="D2392" i="30"/>
  <c r="D2391" i="30"/>
  <c r="D2390" i="30"/>
  <c r="D2389" i="30"/>
  <c r="D2388" i="30"/>
  <c r="D2387" i="30"/>
  <c r="D2386" i="30"/>
  <c r="D2385" i="30"/>
  <c r="D2384" i="30"/>
  <c r="D2383" i="30"/>
  <c r="D2382" i="30"/>
  <c r="D2381" i="30"/>
  <c r="D2380" i="30"/>
  <c r="D2379" i="30"/>
  <c r="D2378" i="30"/>
  <c r="D2377" i="30"/>
  <c r="D2376" i="30"/>
  <c r="D2375" i="30"/>
  <c r="D2374" i="30"/>
  <c r="D2373" i="30"/>
  <c r="D2372" i="30"/>
  <c r="D2371" i="30"/>
  <c r="D2370" i="30"/>
  <c r="D2369" i="30"/>
  <c r="D2368" i="30"/>
  <c r="D2367" i="30"/>
  <c r="D2366" i="30"/>
  <c r="D2365" i="30"/>
  <c r="D2364" i="30"/>
  <c r="D2363" i="30"/>
  <c r="D2362" i="30"/>
  <c r="D2361" i="30"/>
  <c r="D2360" i="30"/>
  <c r="D2359" i="30"/>
  <c r="D2358" i="30"/>
  <c r="D2357" i="30"/>
  <c r="D2356" i="30"/>
  <c r="D2355" i="30"/>
  <c r="D2354" i="30"/>
  <c r="D2353" i="30"/>
  <c r="D2352" i="30"/>
  <c r="D2351" i="30"/>
  <c r="D2350" i="30"/>
  <c r="D2349" i="30"/>
  <c r="D2348" i="30"/>
  <c r="D2347" i="30"/>
  <c r="D2346" i="30"/>
  <c r="D2345" i="30"/>
  <c r="D2344" i="30"/>
  <c r="D2343" i="30"/>
  <c r="D2342" i="30"/>
  <c r="D2341" i="30"/>
  <c r="D2340" i="30"/>
  <c r="D2339" i="30"/>
  <c r="D2338" i="30"/>
  <c r="D2337" i="30"/>
  <c r="D2336" i="30"/>
  <c r="D2335" i="30"/>
  <c r="D2334" i="30"/>
  <c r="D2333" i="30"/>
  <c r="D2332" i="30"/>
  <c r="D2331" i="30"/>
  <c r="D2330" i="30"/>
  <c r="D2329" i="30"/>
  <c r="D2328" i="30"/>
  <c r="D2327" i="30"/>
  <c r="D2326" i="30"/>
  <c r="D2325" i="30"/>
  <c r="D2324" i="30"/>
  <c r="D2323" i="30"/>
  <c r="D2322" i="30"/>
  <c r="D2321" i="30"/>
  <c r="D2320" i="30"/>
  <c r="D2319" i="30"/>
  <c r="D2318" i="30"/>
  <c r="D2317" i="30"/>
  <c r="D2316" i="30"/>
  <c r="D2315" i="30"/>
  <c r="D2314" i="30"/>
  <c r="D2313" i="30"/>
  <c r="D2312" i="30"/>
  <c r="D2311" i="30"/>
  <c r="D2310" i="30"/>
  <c r="D2309" i="30"/>
  <c r="D2308" i="30"/>
  <c r="D2307" i="30"/>
  <c r="D2306" i="30"/>
  <c r="D2305" i="30"/>
  <c r="D2304" i="30"/>
  <c r="D2303" i="30"/>
  <c r="D2302" i="30"/>
  <c r="D2301" i="30"/>
  <c r="D2300" i="30"/>
  <c r="D2299" i="30"/>
  <c r="D2298" i="30"/>
  <c r="D2297" i="30"/>
  <c r="D2296" i="30"/>
  <c r="D2295" i="30"/>
  <c r="D2294" i="30"/>
  <c r="D2293" i="30"/>
  <c r="D2292" i="30"/>
  <c r="D2291" i="30"/>
  <c r="D2290" i="30"/>
  <c r="D2289" i="30"/>
  <c r="D2288" i="30"/>
  <c r="D2287" i="30"/>
  <c r="D2286" i="30"/>
  <c r="D2285" i="30"/>
  <c r="D2284" i="30"/>
  <c r="D2283" i="30"/>
  <c r="D2282" i="30"/>
  <c r="D2281" i="30"/>
  <c r="D2280" i="30"/>
  <c r="D2279" i="30"/>
  <c r="D2278" i="30"/>
  <c r="D2277" i="30"/>
  <c r="D2276" i="30"/>
  <c r="D2275" i="30"/>
  <c r="D2274" i="30"/>
  <c r="D2273" i="30"/>
  <c r="D2272" i="30"/>
  <c r="D2271" i="30"/>
  <c r="D2270" i="30"/>
  <c r="D2269" i="30"/>
  <c r="D2268" i="30"/>
  <c r="D2267" i="30"/>
  <c r="D2266" i="30"/>
  <c r="D2265" i="30"/>
  <c r="D2264" i="30"/>
  <c r="D2263" i="30"/>
  <c r="D2262" i="30"/>
  <c r="D2261" i="30"/>
  <c r="D2260" i="30"/>
  <c r="D2259" i="30"/>
  <c r="D2258" i="30"/>
  <c r="D2257" i="30"/>
  <c r="D2256" i="30"/>
  <c r="D2255" i="30"/>
  <c r="D2254" i="30"/>
  <c r="D2253" i="30"/>
  <c r="D2252" i="30"/>
  <c r="D2251" i="30"/>
  <c r="D2250" i="30"/>
  <c r="D2249" i="30"/>
  <c r="D2248" i="30"/>
  <c r="D2247" i="30"/>
  <c r="D2246" i="30"/>
  <c r="D2245" i="30"/>
  <c r="D2244" i="30"/>
  <c r="D2243" i="30"/>
  <c r="D2242" i="30"/>
  <c r="D2241" i="30"/>
  <c r="D2240" i="30"/>
  <c r="D2239" i="30"/>
  <c r="D2238" i="30"/>
  <c r="D2237" i="30"/>
  <c r="D2236" i="30"/>
  <c r="D2235" i="30"/>
  <c r="D2234" i="30"/>
  <c r="D2233" i="30"/>
  <c r="D2232" i="30"/>
  <c r="D2231" i="30"/>
  <c r="D2230" i="30"/>
  <c r="D2229" i="30"/>
  <c r="D2228" i="30"/>
  <c r="D2227" i="30"/>
  <c r="D2226" i="30"/>
  <c r="D2225" i="30"/>
  <c r="D2224" i="30"/>
  <c r="D2223" i="30"/>
  <c r="D2222" i="30"/>
  <c r="D2221" i="30"/>
  <c r="D2220" i="30"/>
  <c r="D2219" i="30"/>
  <c r="D2218" i="30"/>
  <c r="D2217" i="30"/>
  <c r="D2216" i="30"/>
  <c r="D2215" i="30"/>
  <c r="D2214" i="30"/>
  <c r="D2213" i="30"/>
  <c r="D2212" i="30"/>
  <c r="D2211" i="30"/>
  <c r="D2210" i="30"/>
  <c r="D2209" i="30"/>
  <c r="D2208" i="30"/>
  <c r="D2207" i="30"/>
  <c r="D2206" i="30"/>
  <c r="D2205" i="30"/>
  <c r="D2204" i="30"/>
  <c r="D2203" i="30"/>
  <c r="D2202" i="30"/>
  <c r="D2201" i="30"/>
  <c r="D2200" i="30"/>
  <c r="D2199" i="30"/>
  <c r="D2198" i="30"/>
  <c r="D2197" i="30"/>
  <c r="D2196" i="30"/>
  <c r="D2195" i="30"/>
  <c r="D2194" i="30"/>
  <c r="D2193" i="30"/>
  <c r="D2192" i="30"/>
  <c r="D2191" i="30"/>
  <c r="D2190" i="30"/>
  <c r="D2189" i="30"/>
  <c r="D2188" i="30"/>
  <c r="D2187" i="30"/>
  <c r="D2186" i="30"/>
  <c r="D2185" i="30"/>
  <c r="D2184" i="30"/>
  <c r="D2183" i="30"/>
  <c r="D2182" i="30"/>
  <c r="D2181" i="30"/>
  <c r="D2180" i="30"/>
  <c r="D2179" i="30"/>
  <c r="D2178" i="30"/>
  <c r="D2177" i="30"/>
  <c r="D2176" i="30"/>
  <c r="D2175" i="30"/>
  <c r="D2174" i="30"/>
  <c r="D2173" i="30"/>
  <c r="D2172" i="30"/>
  <c r="D2171" i="30"/>
  <c r="D2170" i="30"/>
  <c r="D2169" i="30"/>
  <c r="D2168" i="30"/>
  <c r="D2167" i="30"/>
  <c r="D2166" i="30"/>
  <c r="D2165" i="30"/>
  <c r="D2164" i="30"/>
  <c r="D2163" i="30"/>
  <c r="D2162" i="30"/>
  <c r="D2161" i="30"/>
  <c r="D2160" i="30"/>
  <c r="D2159" i="30"/>
  <c r="D2158" i="30"/>
  <c r="D2157" i="30"/>
  <c r="D2156" i="30"/>
  <c r="D2155" i="30"/>
  <c r="D2154" i="30"/>
  <c r="D2153" i="30"/>
  <c r="D2152" i="30"/>
  <c r="D2151" i="30"/>
  <c r="D2150" i="30"/>
  <c r="D2149" i="30"/>
  <c r="D2148" i="30"/>
  <c r="D2147" i="30"/>
  <c r="D2146" i="30"/>
  <c r="D2145" i="30"/>
  <c r="D2144" i="30"/>
  <c r="D2143" i="30"/>
  <c r="D2142" i="30"/>
  <c r="D2141" i="30"/>
  <c r="D2140" i="30"/>
  <c r="D2139" i="30"/>
  <c r="D2138" i="30"/>
  <c r="D2137" i="30"/>
  <c r="D2136" i="30"/>
  <c r="D2135" i="30"/>
  <c r="D2134" i="30"/>
  <c r="D2133" i="30"/>
  <c r="D2132" i="30"/>
  <c r="D2131" i="30"/>
  <c r="D2130" i="30"/>
  <c r="D2129" i="30"/>
  <c r="D2128" i="30"/>
  <c r="D2127" i="30"/>
  <c r="D2126" i="30"/>
  <c r="D2125" i="30"/>
  <c r="D2124" i="30"/>
  <c r="D2123" i="30"/>
  <c r="D2122" i="30"/>
  <c r="D2121" i="30"/>
  <c r="D2120" i="30"/>
  <c r="D2119" i="30"/>
  <c r="D2118" i="30"/>
  <c r="D2117" i="30"/>
  <c r="D2116" i="30"/>
  <c r="D2115" i="30"/>
  <c r="D2114" i="30"/>
  <c r="D2113" i="30"/>
  <c r="D2112" i="30"/>
  <c r="D2111" i="30"/>
  <c r="D2110" i="30"/>
  <c r="D2109" i="30"/>
  <c r="D2108" i="30"/>
  <c r="D2107" i="30"/>
  <c r="D2106" i="30"/>
  <c r="D2105" i="30"/>
  <c r="D2104" i="30"/>
  <c r="D2103" i="30"/>
  <c r="D2102" i="30"/>
  <c r="D2101" i="30"/>
  <c r="D2100" i="30"/>
  <c r="D2099" i="30"/>
  <c r="D2098" i="30"/>
  <c r="D2097" i="30"/>
  <c r="D2096" i="30"/>
  <c r="D2095" i="30"/>
  <c r="D2094" i="30"/>
  <c r="D2093" i="30"/>
  <c r="D2092" i="30"/>
  <c r="D2091" i="30"/>
  <c r="D2090" i="30"/>
  <c r="D2089" i="30"/>
  <c r="D2088" i="30"/>
  <c r="D2087" i="30"/>
  <c r="D2086" i="30"/>
  <c r="D2085" i="30"/>
  <c r="D2084" i="30"/>
  <c r="D2083" i="30"/>
  <c r="D2082" i="30"/>
  <c r="D2081" i="30"/>
  <c r="D2080" i="30"/>
  <c r="D2079" i="30"/>
  <c r="D2078" i="30"/>
  <c r="D2077" i="30"/>
  <c r="D2076" i="30"/>
  <c r="D2075" i="30"/>
  <c r="D2074" i="30"/>
  <c r="D2073" i="30"/>
  <c r="D2072" i="30"/>
  <c r="D2071" i="30"/>
  <c r="D2070" i="30"/>
  <c r="D2069" i="30"/>
  <c r="D2068" i="30"/>
  <c r="D2067" i="30"/>
  <c r="D2066" i="30"/>
  <c r="D2065" i="30"/>
  <c r="D2064" i="30"/>
  <c r="D2063" i="30"/>
  <c r="D2062" i="30"/>
  <c r="D2061" i="30"/>
  <c r="D2060" i="30"/>
  <c r="D2059" i="30"/>
  <c r="D2058" i="30"/>
  <c r="D2057" i="30"/>
  <c r="D2056" i="30"/>
  <c r="D2055" i="30"/>
  <c r="D2054" i="30"/>
  <c r="D2053" i="30"/>
  <c r="D2052" i="30"/>
  <c r="D2051" i="30"/>
  <c r="D2050" i="30"/>
  <c r="D2049" i="30"/>
  <c r="D2048" i="30"/>
  <c r="D2047" i="30"/>
  <c r="D2046" i="30"/>
  <c r="D2045" i="30"/>
  <c r="D2044" i="30"/>
  <c r="D2043" i="30"/>
  <c r="D2042" i="30"/>
  <c r="D2041" i="30"/>
  <c r="D2040" i="30"/>
  <c r="D2039" i="30"/>
  <c r="D2038" i="30"/>
  <c r="D2037" i="30"/>
  <c r="D2036" i="30"/>
  <c r="D2035" i="30"/>
  <c r="D2034" i="30"/>
  <c r="D2033" i="30"/>
  <c r="D2032" i="30"/>
  <c r="D2031" i="30"/>
  <c r="D2030" i="30"/>
  <c r="D2029" i="30"/>
  <c r="D2028" i="30"/>
  <c r="D2027" i="30"/>
  <c r="D2026" i="30"/>
  <c r="D2025" i="30"/>
  <c r="D2024" i="30"/>
  <c r="D2023" i="30"/>
  <c r="D2022" i="30"/>
  <c r="D2021" i="30"/>
  <c r="D2020" i="30"/>
  <c r="D2019" i="30"/>
  <c r="D2018" i="30"/>
  <c r="D2017" i="30"/>
  <c r="D2016" i="30"/>
  <c r="D2015" i="30"/>
  <c r="D2014" i="30"/>
  <c r="D2013" i="30"/>
  <c r="D2012" i="30"/>
  <c r="D2011" i="30"/>
  <c r="D2010" i="30"/>
  <c r="D2009" i="30"/>
  <c r="D2008" i="30"/>
  <c r="D2007" i="30"/>
  <c r="D2006" i="30"/>
  <c r="D2005" i="30"/>
  <c r="D2004" i="30"/>
  <c r="D2003" i="30"/>
  <c r="D2002" i="30"/>
  <c r="D2001" i="30"/>
  <c r="D2000" i="30"/>
  <c r="D1999" i="30"/>
  <c r="D1998" i="30"/>
  <c r="D1997" i="30"/>
  <c r="D1996" i="30"/>
  <c r="D1995" i="30"/>
  <c r="D1994" i="30"/>
  <c r="D1993" i="30"/>
  <c r="D1992" i="30"/>
  <c r="D1991" i="30"/>
  <c r="D1990" i="30"/>
  <c r="D1989" i="30"/>
  <c r="D1988" i="30"/>
  <c r="D1987" i="30"/>
  <c r="D1986" i="30"/>
  <c r="D1985" i="30"/>
  <c r="D1984" i="30"/>
  <c r="D1983" i="30"/>
  <c r="D1982" i="30"/>
  <c r="D1981" i="30"/>
  <c r="D1980" i="30"/>
  <c r="D1979" i="30"/>
  <c r="D1978" i="30"/>
  <c r="D1977" i="30"/>
  <c r="D1976" i="30"/>
  <c r="D1975" i="30"/>
  <c r="D1974" i="30"/>
  <c r="D1973" i="30"/>
  <c r="D1972" i="30"/>
  <c r="D1971" i="30"/>
  <c r="D1970" i="30"/>
  <c r="D1969" i="30"/>
  <c r="D1968" i="30"/>
  <c r="D1967" i="30"/>
  <c r="D1966" i="30"/>
  <c r="D1965" i="30"/>
  <c r="D1964" i="30"/>
  <c r="D1963" i="30"/>
  <c r="D1962" i="30"/>
  <c r="D1961" i="30"/>
  <c r="D1960" i="30"/>
  <c r="D1959" i="30"/>
  <c r="D1958" i="30"/>
  <c r="D1957" i="30"/>
  <c r="D1956" i="30"/>
  <c r="D1955" i="30"/>
  <c r="D1954" i="30"/>
  <c r="D1953" i="30"/>
  <c r="D1952" i="30"/>
  <c r="D1951" i="30"/>
  <c r="D1950" i="30"/>
  <c r="D1949" i="30"/>
  <c r="D1948" i="30"/>
  <c r="D1947" i="30"/>
  <c r="D1946" i="30"/>
  <c r="D1945" i="30"/>
  <c r="D1944" i="30"/>
  <c r="D1943" i="30"/>
  <c r="D1942" i="30"/>
  <c r="D1941" i="30"/>
  <c r="D1940" i="30"/>
  <c r="D1939" i="30"/>
  <c r="D1938" i="30"/>
  <c r="D1937" i="30"/>
  <c r="D1936" i="30"/>
  <c r="D1935" i="30"/>
  <c r="D1934" i="30"/>
  <c r="D1933" i="30"/>
  <c r="D1932" i="30"/>
  <c r="D1931" i="30"/>
  <c r="D1930" i="30"/>
  <c r="D1929" i="30"/>
  <c r="D1928" i="30"/>
  <c r="D1927" i="30"/>
  <c r="D1926" i="30"/>
  <c r="D1925" i="30"/>
  <c r="D1924" i="30"/>
  <c r="D1923" i="30"/>
  <c r="D1922" i="30"/>
  <c r="D1921" i="30"/>
  <c r="D1920" i="30"/>
  <c r="D1919" i="30"/>
  <c r="D1918" i="30"/>
  <c r="D1917" i="30"/>
  <c r="D1916" i="30"/>
  <c r="D1915" i="30"/>
  <c r="D1914" i="30"/>
  <c r="D1913" i="30"/>
  <c r="D1912" i="30"/>
  <c r="D1911" i="30"/>
  <c r="D1910" i="30"/>
  <c r="D1909" i="30"/>
  <c r="D1908" i="30"/>
  <c r="D1907" i="30"/>
  <c r="D1906" i="30"/>
  <c r="D1905" i="30"/>
  <c r="D1904" i="30"/>
  <c r="D1903" i="30"/>
  <c r="D1902" i="30"/>
  <c r="D1901" i="30"/>
  <c r="D1900" i="30"/>
  <c r="D1899" i="30"/>
  <c r="D1898" i="30"/>
  <c r="D1897" i="30"/>
  <c r="D1896" i="30"/>
  <c r="D1895" i="30"/>
  <c r="D1894" i="30"/>
  <c r="D1893" i="30"/>
  <c r="D1892" i="30"/>
  <c r="D1891" i="30"/>
  <c r="D1890" i="30"/>
  <c r="D1889" i="30"/>
  <c r="D1888" i="30"/>
  <c r="D1887" i="30"/>
  <c r="D1886" i="30"/>
  <c r="D1885" i="30"/>
  <c r="D1884" i="30"/>
  <c r="D1883" i="30"/>
  <c r="D1882" i="30"/>
  <c r="D1881" i="30"/>
  <c r="D1880" i="30"/>
  <c r="D1879" i="30"/>
  <c r="D1878" i="30"/>
  <c r="D1877" i="30"/>
  <c r="D1876" i="30"/>
  <c r="D1875" i="30"/>
  <c r="D1874" i="30"/>
  <c r="D1873" i="30"/>
  <c r="D1872" i="30"/>
  <c r="D1871" i="30"/>
  <c r="D1870" i="30"/>
  <c r="D1869" i="30"/>
  <c r="D1868" i="30"/>
  <c r="D1867" i="30"/>
  <c r="D1866" i="30"/>
  <c r="D1865" i="30"/>
  <c r="D1864" i="30"/>
  <c r="D1863" i="30"/>
  <c r="D1862" i="30"/>
  <c r="D1861" i="30"/>
  <c r="D1860" i="30"/>
  <c r="D1859" i="30"/>
  <c r="D1858" i="30"/>
  <c r="D1857" i="30"/>
  <c r="D1856" i="30"/>
  <c r="D1855" i="30"/>
  <c r="D1854" i="30"/>
  <c r="D1853" i="30"/>
  <c r="D1852" i="30"/>
  <c r="D1851" i="30"/>
  <c r="D1850" i="30"/>
  <c r="D1849" i="30"/>
  <c r="D1848" i="30"/>
  <c r="D1847" i="30"/>
  <c r="D1846" i="30"/>
  <c r="D1845" i="30"/>
  <c r="D1844" i="30"/>
  <c r="D1843" i="30"/>
  <c r="D1842" i="30"/>
  <c r="D1841" i="30"/>
  <c r="D1840" i="30"/>
  <c r="D1839" i="30"/>
  <c r="D1838" i="30"/>
  <c r="D1837" i="30"/>
  <c r="D1836" i="30"/>
  <c r="D1835" i="30"/>
  <c r="D1834" i="30"/>
  <c r="D1833" i="30"/>
  <c r="D1832" i="30"/>
  <c r="D1831" i="30"/>
  <c r="D1830" i="30"/>
  <c r="D1829" i="30"/>
  <c r="D1828" i="30"/>
  <c r="D1827" i="30"/>
  <c r="D1826" i="30"/>
  <c r="D1825" i="30"/>
  <c r="D1824" i="30"/>
  <c r="D1823" i="30"/>
  <c r="D1822" i="30"/>
  <c r="D1821" i="30"/>
  <c r="D1820" i="30"/>
  <c r="D1819" i="30"/>
  <c r="D1818" i="30"/>
  <c r="D1817" i="30"/>
  <c r="D1816" i="30"/>
  <c r="D1815" i="30"/>
  <c r="D1814" i="30"/>
  <c r="D1813" i="30"/>
  <c r="D1812" i="30"/>
  <c r="D1811" i="30"/>
  <c r="D1810" i="30"/>
  <c r="D1809" i="30"/>
  <c r="D1808" i="30"/>
  <c r="D1807" i="30"/>
  <c r="D1806" i="30"/>
  <c r="D1805" i="30"/>
  <c r="D1804" i="30"/>
  <c r="D1803" i="30"/>
  <c r="D1802" i="30"/>
  <c r="D1801" i="30"/>
  <c r="D1800" i="30"/>
  <c r="D1799" i="30"/>
  <c r="D1798" i="30"/>
  <c r="D1797" i="30"/>
  <c r="D1796" i="30"/>
  <c r="D1795" i="30"/>
  <c r="D1794" i="30"/>
  <c r="D1793" i="30"/>
  <c r="D1792" i="30"/>
  <c r="D1791" i="30"/>
  <c r="D1790" i="30"/>
  <c r="D1789" i="30"/>
  <c r="D1788" i="30"/>
  <c r="D1787" i="30"/>
  <c r="D1786" i="30"/>
  <c r="D1785" i="30"/>
  <c r="D1784" i="30"/>
  <c r="D1783" i="30"/>
  <c r="D1782" i="30"/>
  <c r="D1781" i="30"/>
  <c r="D1780" i="30"/>
  <c r="D1779" i="30"/>
  <c r="D1778" i="30"/>
  <c r="D1777" i="30"/>
  <c r="D1776" i="30"/>
  <c r="D1775" i="30"/>
  <c r="D1774" i="30"/>
  <c r="D1773" i="30"/>
  <c r="D1772" i="30"/>
  <c r="D1771" i="30"/>
  <c r="D1770" i="30"/>
  <c r="D1769" i="30"/>
  <c r="D1768" i="30"/>
  <c r="D1767" i="30"/>
  <c r="D1766" i="30"/>
  <c r="D1765" i="30"/>
  <c r="D1764" i="30"/>
  <c r="D1763" i="30"/>
  <c r="D1762" i="30"/>
  <c r="D1761" i="30"/>
  <c r="D1760" i="30"/>
  <c r="D1759" i="30"/>
  <c r="D1758" i="30"/>
  <c r="D1757" i="30"/>
  <c r="D1756" i="30"/>
  <c r="D1755" i="30"/>
  <c r="D1754" i="30"/>
  <c r="D1753" i="30"/>
  <c r="D1752" i="30"/>
  <c r="D1751" i="30"/>
  <c r="D1750" i="30"/>
  <c r="D1749" i="30"/>
  <c r="D1748" i="30"/>
  <c r="D1747" i="30"/>
  <c r="D1746" i="30"/>
  <c r="D1745" i="30"/>
  <c r="D1744" i="30"/>
  <c r="D1743" i="30"/>
  <c r="D1742" i="30"/>
  <c r="D1741" i="30"/>
  <c r="D1740" i="30"/>
  <c r="D1739" i="30"/>
  <c r="D1738" i="30"/>
  <c r="D1737" i="30"/>
  <c r="D1736" i="30"/>
  <c r="D1735" i="30"/>
  <c r="D1734" i="30"/>
  <c r="D1733" i="30"/>
  <c r="D1732" i="30"/>
  <c r="D1731" i="30"/>
  <c r="D1730" i="30"/>
  <c r="D1729" i="30"/>
  <c r="D1728" i="30"/>
  <c r="D1727" i="30"/>
  <c r="D1726" i="30"/>
  <c r="D1725" i="30"/>
  <c r="D1724" i="30"/>
  <c r="D1723" i="30"/>
  <c r="D1722" i="30"/>
  <c r="D1721" i="30"/>
  <c r="D1720" i="30"/>
  <c r="D1719" i="30"/>
  <c r="D1718" i="30"/>
  <c r="D1717" i="30"/>
  <c r="D1716" i="30"/>
  <c r="D1715" i="30"/>
  <c r="D1714" i="30"/>
  <c r="D1713" i="30"/>
  <c r="D1712" i="30"/>
  <c r="D1711" i="30"/>
  <c r="D1710" i="30"/>
  <c r="D1709" i="30"/>
  <c r="D1708" i="30"/>
  <c r="D1707" i="30"/>
  <c r="D1706" i="30"/>
  <c r="D1705" i="30"/>
  <c r="D1704" i="30"/>
  <c r="D1703" i="30"/>
  <c r="D1702" i="30"/>
  <c r="D1701" i="30"/>
  <c r="D1700" i="30"/>
  <c r="D1699" i="30"/>
  <c r="D1698" i="30"/>
  <c r="D1697" i="30"/>
  <c r="D1696" i="30"/>
  <c r="D1695" i="30"/>
  <c r="D1694" i="30"/>
  <c r="D1693" i="30"/>
  <c r="D1692" i="30"/>
  <c r="D1691" i="30"/>
  <c r="D1690" i="30"/>
  <c r="D1689" i="30"/>
  <c r="D1688" i="30"/>
  <c r="D1687" i="30"/>
  <c r="D1686" i="30"/>
  <c r="D1685" i="30"/>
  <c r="D1684" i="30"/>
  <c r="D1683" i="30"/>
  <c r="D1682" i="30"/>
  <c r="D1681" i="30"/>
  <c r="D1680" i="30"/>
  <c r="D1679" i="30"/>
  <c r="D1678" i="30"/>
  <c r="D1677" i="30"/>
  <c r="D1676" i="30"/>
  <c r="D1675" i="30"/>
  <c r="D1674" i="30"/>
  <c r="D1673" i="30"/>
  <c r="D1672" i="30"/>
  <c r="D1671" i="30"/>
  <c r="D1670" i="30"/>
  <c r="D1669" i="30"/>
  <c r="D1668" i="30"/>
  <c r="D1667" i="30"/>
  <c r="D1666" i="30"/>
  <c r="D1665" i="30"/>
  <c r="D1664" i="30"/>
  <c r="D1663" i="30"/>
  <c r="D1662" i="30"/>
  <c r="D1661" i="30"/>
  <c r="D1660" i="30"/>
  <c r="D1659" i="30"/>
  <c r="D1658" i="30"/>
  <c r="D1657" i="30"/>
  <c r="D1656" i="30"/>
  <c r="D1655" i="30"/>
  <c r="D1654" i="30"/>
  <c r="D1653" i="30"/>
  <c r="D1652" i="30"/>
  <c r="D1651" i="30"/>
  <c r="D1650" i="30"/>
  <c r="D1649" i="30"/>
  <c r="D1648" i="30"/>
  <c r="D1647" i="30"/>
  <c r="D1646" i="30"/>
  <c r="D1645" i="30"/>
  <c r="D1644" i="30"/>
  <c r="D1643" i="30"/>
  <c r="D1642" i="30"/>
  <c r="D1641" i="30"/>
  <c r="D1640" i="30"/>
  <c r="D1639" i="30"/>
  <c r="D1638" i="30"/>
  <c r="D1637" i="30"/>
  <c r="D1636" i="30"/>
  <c r="D1635" i="30"/>
  <c r="D1634" i="30"/>
  <c r="D1633" i="30"/>
  <c r="D1632" i="30"/>
  <c r="D1631" i="30"/>
  <c r="D1630" i="30"/>
  <c r="D1629" i="30"/>
  <c r="D1628" i="30"/>
  <c r="D1627" i="30"/>
  <c r="D1626" i="30"/>
  <c r="D1625" i="30"/>
  <c r="D1624" i="30"/>
  <c r="D1623" i="30"/>
  <c r="D1622" i="30"/>
  <c r="D1621" i="30"/>
  <c r="D1620" i="30"/>
  <c r="D1619" i="30"/>
  <c r="D1618" i="30"/>
  <c r="D1617" i="30"/>
  <c r="D1616" i="30"/>
  <c r="D1615" i="30"/>
  <c r="D1614" i="30"/>
  <c r="D1613" i="30"/>
  <c r="D1612" i="30"/>
  <c r="D1611" i="30"/>
  <c r="D1610" i="30"/>
  <c r="D1609" i="30"/>
  <c r="D1608" i="30"/>
  <c r="D1607" i="30"/>
  <c r="D1606" i="30"/>
  <c r="D1605" i="30"/>
  <c r="D1604" i="30"/>
  <c r="D1603" i="30"/>
  <c r="D1602" i="30"/>
  <c r="D1601" i="30"/>
  <c r="D1600" i="30"/>
  <c r="D1599" i="30"/>
  <c r="D1598" i="30"/>
  <c r="D1597" i="30"/>
  <c r="D1596" i="30"/>
  <c r="D1595" i="30"/>
  <c r="D1594" i="30"/>
  <c r="D1593" i="30"/>
  <c r="D1592" i="30"/>
  <c r="D1591" i="30"/>
  <c r="D1590" i="30"/>
  <c r="D1589" i="30"/>
  <c r="D1588" i="30"/>
  <c r="D1587" i="30"/>
  <c r="D1586" i="30"/>
  <c r="D1585" i="30"/>
  <c r="D1584" i="30"/>
  <c r="D1583" i="30"/>
  <c r="D1582" i="30"/>
  <c r="D1581" i="30"/>
  <c r="D1580" i="30"/>
  <c r="D1579" i="30"/>
  <c r="D1578" i="30"/>
  <c r="D1577" i="30"/>
  <c r="D1576" i="30"/>
  <c r="D1575" i="30"/>
  <c r="D1574" i="30"/>
  <c r="D1573" i="30"/>
  <c r="D1572" i="30"/>
  <c r="D1571" i="30"/>
  <c r="D1570" i="30"/>
  <c r="D1569" i="30"/>
  <c r="D1568" i="30"/>
  <c r="D1567" i="30"/>
  <c r="D1566" i="30"/>
  <c r="D1565" i="30"/>
  <c r="D1564" i="30"/>
  <c r="D1563" i="30"/>
  <c r="D1562" i="30"/>
  <c r="D1561" i="30"/>
  <c r="D1560" i="30"/>
  <c r="D1559" i="30"/>
  <c r="D1558" i="30"/>
  <c r="D1557" i="30"/>
  <c r="D1556" i="30"/>
  <c r="D1555" i="30"/>
  <c r="D1554" i="30"/>
  <c r="D1553" i="30"/>
  <c r="D1552" i="30"/>
  <c r="D1551" i="30"/>
  <c r="D1550" i="30"/>
  <c r="D1549" i="30"/>
  <c r="D1548" i="30"/>
  <c r="D1547" i="30"/>
  <c r="D1546" i="30"/>
  <c r="D1545" i="30"/>
  <c r="D1544" i="30"/>
  <c r="D1543" i="30"/>
  <c r="D1542" i="30"/>
  <c r="D1541" i="30"/>
  <c r="D1540" i="30"/>
  <c r="D1539" i="30"/>
  <c r="D1538" i="30"/>
  <c r="D1537" i="30"/>
  <c r="D1536" i="30"/>
  <c r="D1535" i="30"/>
  <c r="D1534" i="30"/>
  <c r="D1533" i="30"/>
  <c r="D1532" i="30"/>
  <c r="D1531" i="30"/>
  <c r="D1530" i="30"/>
  <c r="D1529" i="30"/>
  <c r="D1528" i="30"/>
  <c r="D1527" i="30"/>
  <c r="D1526" i="30"/>
  <c r="D1525" i="30"/>
  <c r="D1524" i="30"/>
  <c r="D1523" i="30"/>
  <c r="D1522" i="30"/>
  <c r="D1521" i="30"/>
  <c r="D1520" i="30"/>
  <c r="D1519" i="30"/>
  <c r="D1518" i="30"/>
  <c r="D1517" i="30"/>
  <c r="D1516" i="30"/>
  <c r="D1515" i="30"/>
  <c r="D1514" i="30"/>
  <c r="D1513" i="30"/>
  <c r="D1512" i="30"/>
  <c r="D1511" i="30"/>
  <c r="D1510" i="30"/>
  <c r="D1509" i="30"/>
  <c r="D1508" i="30"/>
  <c r="D1507" i="30"/>
  <c r="D1506" i="30"/>
  <c r="D1505" i="30"/>
  <c r="D1504" i="30"/>
  <c r="D1503" i="30"/>
  <c r="D1502" i="30"/>
  <c r="D1501" i="30"/>
  <c r="D1500" i="30"/>
  <c r="D1499" i="30"/>
  <c r="D1498" i="30"/>
  <c r="D1497" i="30"/>
  <c r="D1496" i="30"/>
  <c r="D1495" i="30"/>
  <c r="D1494" i="30"/>
  <c r="D1493" i="30"/>
  <c r="D1492" i="30"/>
  <c r="D1491" i="30"/>
  <c r="D1490" i="30"/>
  <c r="D1489" i="30"/>
  <c r="D1488" i="30"/>
  <c r="D1487" i="30"/>
  <c r="D1486" i="30"/>
  <c r="D1485" i="30"/>
  <c r="D1484" i="30"/>
  <c r="D1483" i="30"/>
  <c r="D1482" i="30"/>
  <c r="D1481" i="30"/>
  <c r="D1480" i="30"/>
  <c r="D1479" i="30"/>
  <c r="D1478" i="30"/>
  <c r="D1477" i="30"/>
  <c r="D1476" i="30"/>
  <c r="D1475" i="30"/>
  <c r="D1474" i="30"/>
  <c r="D1473" i="30"/>
  <c r="D1472" i="30"/>
  <c r="D1471" i="30"/>
  <c r="D1470" i="30"/>
  <c r="D1469" i="30"/>
  <c r="D1468" i="30"/>
  <c r="D1467" i="30"/>
  <c r="D1466" i="30"/>
  <c r="D1465" i="30"/>
  <c r="D1464" i="30"/>
  <c r="D1463" i="30"/>
  <c r="D1462" i="30"/>
  <c r="D1461" i="30"/>
  <c r="D1460" i="30"/>
  <c r="D1459" i="30"/>
  <c r="D1458" i="30"/>
  <c r="D1457" i="30"/>
  <c r="D1456" i="30"/>
  <c r="D1455" i="30"/>
  <c r="D1454" i="30"/>
  <c r="D1453" i="30"/>
  <c r="D1452" i="30"/>
  <c r="D1451" i="30"/>
  <c r="D1450" i="30"/>
  <c r="D1449" i="30"/>
  <c r="D1448" i="30"/>
  <c r="D1447" i="30"/>
  <c r="D1446" i="30"/>
  <c r="D1445" i="30"/>
  <c r="D1444" i="30"/>
  <c r="D1443" i="30"/>
  <c r="D1442" i="30"/>
  <c r="D1441" i="30"/>
  <c r="D1440" i="30"/>
  <c r="D1439" i="30"/>
  <c r="D1438" i="30"/>
  <c r="D1437" i="30"/>
  <c r="D1436" i="30"/>
  <c r="D1435" i="30"/>
  <c r="D1434" i="30"/>
  <c r="D1433" i="30"/>
  <c r="D1432" i="30"/>
  <c r="D1431" i="30"/>
  <c r="D1430" i="30"/>
  <c r="D1429" i="30"/>
  <c r="D1428" i="30"/>
  <c r="D1427" i="30"/>
  <c r="D1426" i="30"/>
  <c r="D1425" i="30"/>
  <c r="D1424" i="30"/>
  <c r="D1423" i="30"/>
  <c r="D1422" i="30"/>
  <c r="D1421" i="30"/>
  <c r="D1420" i="30"/>
  <c r="D1419" i="30"/>
  <c r="D1418" i="30"/>
  <c r="D1417" i="30"/>
  <c r="D1416" i="30"/>
  <c r="D1415" i="30"/>
  <c r="D1414" i="30"/>
  <c r="D1413" i="30"/>
  <c r="D1412" i="30"/>
  <c r="D1411" i="30"/>
  <c r="D1410" i="30"/>
  <c r="D1409" i="30"/>
  <c r="D1408" i="30"/>
  <c r="D1407" i="30"/>
  <c r="D1406" i="30"/>
  <c r="D1405" i="30"/>
  <c r="D1404" i="30"/>
  <c r="D1403" i="30"/>
  <c r="D1402" i="30"/>
  <c r="D1401" i="30"/>
  <c r="D1400" i="30"/>
  <c r="D1399" i="30"/>
  <c r="D1398" i="30"/>
  <c r="D1397" i="30"/>
  <c r="D1396" i="30"/>
  <c r="D1395" i="30"/>
  <c r="D1394" i="30"/>
  <c r="D1393" i="30"/>
  <c r="D1392" i="30"/>
  <c r="D1391" i="30"/>
  <c r="D1390" i="30"/>
  <c r="D1389" i="30"/>
  <c r="D1388" i="30"/>
  <c r="D1387" i="30"/>
  <c r="D1386" i="30"/>
  <c r="D1385" i="30"/>
  <c r="D1384" i="30"/>
  <c r="D1383" i="30"/>
  <c r="D1382" i="30"/>
  <c r="D1381" i="30"/>
  <c r="D1380" i="30"/>
  <c r="D1379" i="30"/>
  <c r="D1378" i="30"/>
  <c r="D1377" i="30"/>
  <c r="D1376" i="30"/>
  <c r="D1375" i="30"/>
  <c r="D1374" i="30"/>
  <c r="D1373" i="30"/>
  <c r="D1372" i="30"/>
  <c r="D1371" i="30"/>
  <c r="D1370" i="30"/>
  <c r="D1369" i="30"/>
  <c r="D1368" i="30"/>
  <c r="D1367" i="30"/>
  <c r="D1366" i="30"/>
  <c r="D1365" i="30"/>
  <c r="D1364" i="30"/>
  <c r="D1363" i="30"/>
  <c r="D1362" i="30"/>
  <c r="D1361" i="30"/>
  <c r="D1360" i="30"/>
  <c r="D1359" i="30"/>
  <c r="D1358" i="30"/>
  <c r="D1357" i="30"/>
  <c r="D1356" i="30"/>
  <c r="D1355" i="30"/>
  <c r="D1354" i="30"/>
  <c r="D1353" i="30"/>
  <c r="D1352" i="30"/>
  <c r="D1351" i="30"/>
  <c r="D1350" i="30"/>
  <c r="D1349" i="30"/>
  <c r="D1348" i="30"/>
  <c r="D1347" i="30"/>
  <c r="D1346" i="30"/>
  <c r="D1345" i="30"/>
  <c r="D1344" i="30"/>
  <c r="D1343" i="30"/>
  <c r="D1342" i="30"/>
  <c r="D1341" i="30"/>
  <c r="D1340" i="30"/>
  <c r="D1339" i="30"/>
  <c r="D1338" i="30"/>
  <c r="D1337" i="30"/>
  <c r="D1336" i="30"/>
  <c r="D1335" i="30"/>
  <c r="D1334" i="30"/>
  <c r="D1333" i="30"/>
  <c r="D1332" i="30"/>
  <c r="D1331" i="30"/>
  <c r="D1330" i="30"/>
  <c r="D1329" i="30"/>
  <c r="D1328" i="30"/>
  <c r="D1327" i="30"/>
  <c r="D1326" i="30"/>
  <c r="D1325" i="30"/>
  <c r="D1324" i="30"/>
  <c r="D1323" i="30"/>
  <c r="D1322" i="30"/>
  <c r="D1321" i="30"/>
  <c r="D1320" i="30"/>
  <c r="D1319" i="30"/>
  <c r="D1318" i="30"/>
  <c r="D1317" i="30"/>
  <c r="D1316" i="30"/>
  <c r="D1315" i="30"/>
  <c r="D1314" i="30"/>
  <c r="D1313" i="30"/>
  <c r="D1312" i="30"/>
  <c r="D1311" i="30"/>
  <c r="D1310" i="30"/>
  <c r="D1309" i="30"/>
  <c r="D1308" i="30"/>
  <c r="D1307" i="30"/>
  <c r="D1306" i="30"/>
  <c r="D1305" i="30"/>
  <c r="D1304" i="30"/>
  <c r="D1303" i="30"/>
  <c r="D1302" i="30"/>
  <c r="D1301" i="30"/>
  <c r="D1300" i="30"/>
  <c r="D1299" i="30"/>
  <c r="D1298" i="30"/>
  <c r="D1297" i="30"/>
  <c r="D1296" i="30"/>
  <c r="D1295" i="30"/>
  <c r="D1294" i="30"/>
  <c r="D1293" i="30"/>
  <c r="D1292" i="30"/>
  <c r="D1291" i="30"/>
  <c r="D1290" i="30"/>
  <c r="D1289" i="30"/>
  <c r="D1288" i="30"/>
  <c r="D1287" i="30"/>
  <c r="D1286" i="30"/>
  <c r="D1285" i="30"/>
  <c r="D1284" i="30"/>
  <c r="D1283" i="30"/>
  <c r="D1282" i="30"/>
  <c r="D1281" i="30"/>
  <c r="D1280" i="30"/>
  <c r="D1279" i="30"/>
  <c r="D1278" i="30"/>
  <c r="D1277" i="30"/>
  <c r="D1276" i="30"/>
  <c r="D1275" i="30"/>
  <c r="D1274" i="30"/>
  <c r="D1273" i="30"/>
  <c r="D1272" i="30"/>
  <c r="D1271" i="30"/>
  <c r="D1270" i="30"/>
  <c r="D1269" i="30"/>
  <c r="D1268" i="30"/>
  <c r="D1267" i="30"/>
  <c r="D1266" i="30"/>
  <c r="D1265" i="30"/>
  <c r="D1264" i="30"/>
  <c r="D1263" i="30"/>
  <c r="D1262" i="30"/>
  <c r="D1261" i="30"/>
  <c r="D1260" i="30"/>
  <c r="D1259" i="30"/>
  <c r="D1258" i="30"/>
  <c r="D1257" i="30"/>
  <c r="D1256" i="30"/>
  <c r="D1255" i="30"/>
  <c r="D1254" i="30"/>
  <c r="D1253" i="30"/>
  <c r="D1252" i="30"/>
  <c r="D1251" i="30"/>
  <c r="D1250" i="30"/>
  <c r="D1249" i="30"/>
  <c r="D1248" i="30"/>
  <c r="D1247" i="30"/>
  <c r="D1246" i="30"/>
  <c r="D1245" i="30"/>
  <c r="D1244" i="30"/>
  <c r="D1243" i="30"/>
  <c r="D1242" i="30"/>
  <c r="D1241" i="30"/>
  <c r="D1240" i="30"/>
  <c r="D1239" i="30"/>
  <c r="D1238" i="30"/>
  <c r="D1237" i="30"/>
  <c r="D1236" i="30"/>
  <c r="D1235" i="30"/>
  <c r="D1234" i="30"/>
  <c r="D1233" i="30"/>
  <c r="D1232" i="30"/>
  <c r="D1231" i="30"/>
  <c r="D1230" i="30"/>
  <c r="D1229" i="30"/>
  <c r="D1228" i="30"/>
  <c r="D1227" i="30"/>
  <c r="D1226" i="30"/>
  <c r="D1225" i="30"/>
  <c r="D1224" i="30"/>
  <c r="D1223" i="30"/>
  <c r="D1222" i="30"/>
  <c r="D1221" i="30"/>
  <c r="D1220" i="30"/>
  <c r="D1219" i="30"/>
  <c r="D1218" i="30"/>
  <c r="D1217" i="30"/>
  <c r="D1216" i="30"/>
  <c r="D1215" i="30"/>
  <c r="D1214" i="30"/>
  <c r="D1213" i="30"/>
  <c r="D1212" i="30"/>
  <c r="D1211" i="30"/>
  <c r="D1210" i="30"/>
  <c r="D1209" i="30"/>
  <c r="D1208" i="30"/>
  <c r="D1207" i="30"/>
  <c r="D1206" i="30"/>
  <c r="D1205" i="30"/>
  <c r="D1204" i="30"/>
  <c r="D1203" i="30"/>
  <c r="D1202" i="30"/>
  <c r="D1201" i="30"/>
  <c r="D1200" i="30"/>
  <c r="D1199" i="30"/>
  <c r="D1198" i="30"/>
  <c r="D1197" i="30"/>
  <c r="D1196" i="30"/>
  <c r="D1195" i="30"/>
  <c r="D1194" i="30"/>
  <c r="D1193" i="30"/>
  <c r="D1192" i="30"/>
  <c r="D1191" i="30"/>
  <c r="D1190" i="30"/>
  <c r="D1189" i="30"/>
  <c r="D1188" i="30"/>
  <c r="D1187" i="30"/>
  <c r="D1186" i="30"/>
  <c r="D1185" i="30"/>
  <c r="D1184" i="30"/>
  <c r="D1183" i="30"/>
  <c r="D1182" i="30"/>
  <c r="D1181" i="30"/>
  <c r="D1180" i="30"/>
  <c r="D1179" i="30"/>
  <c r="D1178" i="30"/>
  <c r="D1177" i="30"/>
  <c r="D1176" i="30"/>
  <c r="D1175" i="30"/>
  <c r="D1174" i="30"/>
  <c r="D1173" i="30"/>
  <c r="D1172" i="30"/>
  <c r="D1171" i="30"/>
  <c r="D1170" i="30"/>
  <c r="D1169" i="30"/>
  <c r="D1168" i="30"/>
  <c r="D1167" i="30"/>
  <c r="D1166" i="30"/>
  <c r="D1165" i="30"/>
  <c r="D1164" i="30"/>
  <c r="D1163" i="30"/>
  <c r="D1162" i="30"/>
  <c r="D1161" i="30"/>
  <c r="D1160" i="30"/>
  <c r="D1159" i="30"/>
  <c r="D1158" i="30"/>
  <c r="D1157" i="30"/>
  <c r="D1156" i="30"/>
  <c r="D1155" i="30"/>
  <c r="D1154" i="30"/>
  <c r="D1153" i="30"/>
  <c r="D1152" i="30"/>
  <c r="D1151" i="30"/>
  <c r="D1150" i="30"/>
  <c r="D1149" i="30"/>
  <c r="D1148" i="30"/>
  <c r="D1147" i="30"/>
  <c r="D1146" i="30"/>
  <c r="D1145" i="30"/>
  <c r="D1144" i="30"/>
  <c r="D1143" i="30"/>
  <c r="D1142" i="30"/>
  <c r="D1141" i="30"/>
  <c r="D1140" i="30"/>
  <c r="D1139" i="30"/>
  <c r="D1138" i="30"/>
  <c r="D1137" i="30"/>
  <c r="D1136" i="30"/>
  <c r="D1135" i="30"/>
  <c r="D1134" i="30"/>
  <c r="D1133" i="30"/>
  <c r="D1132" i="30"/>
  <c r="D1131" i="30"/>
  <c r="D1130" i="30"/>
  <c r="D1129" i="30"/>
  <c r="D1128" i="30"/>
  <c r="D1127" i="30"/>
  <c r="D1126" i="30"/>
  <c r="D1125" i="30"/>
  <c r="D1124" i="30"/>
  <c r="D1123" i="30"/>
  <c r="D1122" i="30"/>
  <c r="D1121" i="30"/>
  <c r="D1120" i="30"/>
  <c r="D1119" i="30"/>
  <c r="D1118" i="30"/>
  <c r="D1117" i="30"/>
  <c r="D1116" i="30"/>
  <c r="D1115" i="30"/>
  <c r="D1114" i="30"/>
  <c r="D1113" i="30"/>
  <c r="D1112" i="30"/>
  <c r="D1111" i="30"/>
  <c r="D1110" i="30"/>
  <c r="D1109" i="30"/>
  <c r="D1108" i="30"/>
  <c r="D1107" i="30"/>
  <c r="D1106" i="30"/>
  <c r="D1105" i="30"/>
  <c r="D1104" i="30"/>
  <c r="D1103" i="30"/>
  <c r="D1102" i="30"/>
  <c r="D1101" i="30"/>
  <c r="D1100" i="30"/>
  <c r="D1099" i="30"/>
  <c r="D1098" i="30"/>
  <c r="D1097" i="30"/>
  <c r="D1096" i="30"/>
  <c r="D1095" i="30"/>
  <c r="D1094" i="30"/>
  <c r="D1093" i="30"/>
  <c r="D1092" i="30"/>
  <c r="D1091" i="30"/>
  <c r="D1090" i="30"/>
  <c r="D1089" i="30"/>
  <c r="D1088" i="30"/>
  <c r="D1087" i="30"/>
  <c r="D1086" i="30"/>
  <c r="D1085" i="30"/>
  <c r="D1084" i="30"/>
  <c r="D1083" i="30"/>
  <c r="D1082" i="30"/>
  <c r="D1081" i="30"/>
  <c r="D1080" i="30"/>
  <c r="D1079" i="30"/>
  <c r="D1078" i="30"/>
  <c r="D1077" i="30"/>
  <c r="D1076" i="30"/>
  <c r="D1075" i="30"/>
  <c r="D1074" i="30"/>
  <c r="D1073" i="30"/>
  <c r="D1072" i="30"/>
  <c r="D1071" i="30"/>
  <c r="D1070" i="30"/>
  <c r="D1069" i="30"/>
  <c r="D1068" i="30"/>
  <c r="D1067" i="30"/>
  <c r="D1066" i="30"/>
  <c r="D1065" i="30"/>
  <c r="D1064" i="30"/>
  <c r="D1063" i="30"/>
  <c r="D1062" i="30"/>
  <c r="D1061" i="30"/>
  <c r="D1060" i="30"/>
  <c r="D1059" i="30"/>
  <c r="D1058" i="30"/>
  <c r="D1057" i="30"/>
  <c r="D1056" i="30"/>
  <c r="D1055" i="30"/>
  <c r="D1054" i="30"/>
  <c r="D1053" i="30"/>
  <c r="D1052" i="30"/>
  <c r="D1051" i="30"/>
  <c r="D1050" i="30"/>
  <c r="D1049" i="30"/>
  <c r="D1048" i="30"/>
  <c r="D1047" i="30"/>
  <c r="D1046" i="30"/>
  <c r="D1045" i="30"/>
  <c r="D1044" i="30"/>
  <c r="D1043" i="30"/>
  <c r="D1042" i="30"/>
  <c r="D1041" i="30"/>
  <c r="D1040" i="30"/>
  <c r="D1039" i="30"/>
  <c r="D1038" i="30"/>
  <c r="D1037" i="30"/>
  <c r="D1036" i="30"/>
  <c r="D1035" i="30"/>
  <c r="D1034" i="30"/>
  <c r="D1033" i="30"/>
  <c r="D1032" i="30"/>
  <c r="D1031" i="30"/>
  <c r="D1030" i="30"/>
  <c r="D1029" i="30"/>
  <c r="D1028" i="30"/>
  <c r="D1027" i="30"/>
  <c r="D1026" i="30"/>
  <c r="D1025" i="30"/>
  <c r="D1024" i="30"/>
  <c r="D1023" i="30"/>
  <c r="D1022" i="30"/>
  <c r="D1021" i="30"/>
  <c r="D1020" i="30"/>
  <c r="D1019" i="30"/>
  <c r="D1018" i="30"/>
  <c r="D1017" i="30"/>
  <c r="D1016" i="30"/>
  <c r="D1015" i="30"/>
  <c r="D1014" i="30"/>
  <c r="D1013" i="30"/>
  <c r="D1012" i="30"/>
  <c r="D1011" i="30"/>
  <c r="D1010" i="30"/>
  <c r="D1009" i="30"/>
  <c r="D1008" i="30"/>
  <c r="D1007" i="30"/>
  <c r="D1006" i="30"/>
  <c r="D1005" i="30"/>
  <c r="D1004" i="30"/>
  <c r="D1003" i="30"/>
  <c r="D1002" i="30"/>
  <c r="D1001" i="30"/>
  <c r="D1000" i="30"/>
  <c r="D999" i="30"/>
  <c r="D998" i="30"/>
  <c r="D997" i="30"/>
  <c r="D996" i="30"/>
  <c r="D995" i="30"/>
  <c r="D994" i="30"/>
  <c r="D993" i="30"/>
  <c r="D992" i="30"/>
  <c r="D991" i="30"/>
  <c r="D990" i="30"/>
  <c r="D989" i="30"/>
  <c r="D988" i="30"/>
  <c r="D987" i="30"/>
  <c r="D986" i="30"/>
  <c r="D985" i="30"/>
  <c r="D984" i="30"/>
  <c r="D983" i="30"/>
  <c r="D982" i="30"/>
  <c r="D981" i="30"/>
  <c r="D980" i="30"/>
  <c r="D979" i="30"/>
  <c r="D978" i="30"/>
  <c r="D977" i="30"/>
  <c r="D976" i="30"/>
  <c r="D975" i="30"/>
  <c r="D974" i="30"/>
  <c r="D973" i="30"/>
  <c r="D972" i="30"/>
  <c r="D971" i="30"/>
  <c r="D970" i="30"/>
  <c r="D969" i="30"/>
  <c r="D968" i="30"/>
  <c r="D967" i="30"/>
  <c r="D966" i="30"/>
  <c r="D965" i="30"/>
  <c r="D964" i="30"/>
  <c r="D963" i="30"/>
  <c r="D962" i="30"/>
  <c r="D961" i="30"/>
  <c r="D960" i="30"/>
  <c r="D959" i="30"/>
  <c r="D958" i="30"/>
  <c r="D957" i="30"/>
  <c r="D956" i="30"/>
  <c r="D955" i="30"/>
  <c r="D954" i="30"/>
  <c r="D953" i="30"/>
  <c r="D952" i="30"/>
  <c r="D951" i="30"/>
  <c r="D950" i="30"/>
  <c r="D949" i="30"/>
  <c r="D948" i="30"/>
  <c r="D947" i="30"/>
  <c r="D946" i="30"/>
  <c r="D945" i="30"/>
  <c r="D944" i="30"/>
  <c r="D943" i="30"/>
  <c r="D942" i="30"/>
  <c r="D941" i="30"/>
  <c r="D940" i="30"/>
  <c r="D939" i="30"/>
  <c r="D938" i="30"/>
  <c r="D937" i="30"/>
  <c r="D936" i="30"/>
  <c r="D935" i="30"/>
  <c r="D934" i="30"/>
  <c r="D933" i="30"/>
  <c r="D932" i="30"/>
  <c r="D931" i="30"/>
  <c r="D930" i="30"/>
  <c r="D929" i="30"/>
  <c r="D928" i="30"/>
  <c r="D927" i="30"/>
  <c r="D926" i="30"/>
  <c r="D925" i="30"/>
  <c r="D924" i="30"/>
  <c r="D923" i="30"/>
  <c r="D922" i="30"/>
  <c r="D921" i="30"/>
  <c r="D920" i="30"/>
  <c r="D919" i="30"/>
  <c r="D918" i="30"/>
  <c r="D917" i="30"/>
  <c r="D916" i="30"/>
  <c r="D915" i="30"/>
  <c r="D914" i="30"/>
  <c r="D913" i="30"/>
  <c r="D912" i="30"/>
  <c r="D911" i="30"/>
  <c r="D910" i="30"/>
  <c r="D909" i="30"/>
  <c r="D908" i="30"/>
  <c r="D907" i="30"/>
  <c r="D906" i="30"/>
  <c r="D905" i="30"/>
  <c r="D904" i="30"/>
  <c r="D903" i="30"/>
  <c r="D902" i="30"/>
  <c r="D901" i="30"/>
  <c r="D900" i="30"/>
  <c r="D899" i="30"/>
  <c r="D898" i="30"/>
  <c r="D897" i="30"/>
  <c r="D896" i="30"/>
  <c r="D895" i="30"/>
  <c r="D894" i="30"/>
  <c r="D893" i="30"/>
  <c r="D892" i="30"/>
  <c r="D891" i="30"/>
  <c r="D890" i="30"/>
  <c r="D889" i="30"/>
  <c r="D888" i="30"/>
  <c r="D887" i="30"/>
  <c r="D886" i="30"/>
  <c r="D885" i="30"/>
  <c r="D884" i="30"/>
  <c r="D883" i="30"/>
  <c r="D882" i="30"/>
  <c r="D881" i="30"/>
  <c r="D880" i="30"/>
  <c r="D879" i="30"/>
  <c r="D878" i="30"/>
  <c r="D877" i="30"/>
  <c r="D876" i="30"/>
  <c r="D875" i="30"/>
  <c r="D874" i="30"/>
  <c r="D873" i="30"/>
  <c r="D872" i="30"/>
  <c r="D871" i="30"/>
  <c r="D870" i="30"/>
  <c r="D869" i="30"/>
  <c r="D868" i="30"/>
  <c r="D867" i="30"/>
  <c r="D866" i="30"/>
  <c r="D865" i="30"/>
  <c r="D864" i="30"/>
  <c r="D863" i="30"/>
  <c r="D862" i="30"/>
  <c r="D861" i="30"/>
  <c r="D860" i="30"/>
  <c r="D859" i="30"/>
  <c r="D858" i="30"/>
  <c r="D857" i="30"/>
  <c r="D856" i="30"/>
  <c r="D855" i="30"/>
  <c r="D854" i="30"/>
  <c r="D853" i="30"/>
  <c r="D852" i="30"/>
  <c r="D851" i="30"/>
  <c r="D850" i="30"/>
  <c r="D849" i="30"/>
  <c r="D848" i="30"/>
  <c r="D847" i="30"/>
  <c r="D846" i="30"/>
  <c r="D845" i="30"/>
  <c r="D844" i="30"/>
  <c r="D843" i="30"/>
  <c r="D842" i="30"/>
  <c r="D841" i="30"/>
  <c r="D840" i="30"/>
  <c r="D839" i="30"/>
  <c r="D838" i="30"/>
  <c r="D837" i="30"/>
  <c r="D836" i="30"/>
  <c r="D835" i="30"/>
  <c r="D834" i="30"/>
  <c r="D833" i="30"/>
  <c r="D832" i="30"/>
  <c r="D831" i="30"/>
  <c r="D830" i="30"/>
  <c r="D829" i="30"/>
  <c r="D828" i="30"/>
  <c r="D827" i="30"/>
  <c r="D826" i="30"/>
  <c r="D825" i="30"/>
  <c r="D824" i="30"/>
  <c r="D823" i="30"/>
  <c r="D822" i="30"/>
  <c r="D821" i="30"/>
  <c r="D820" i="30"/>
  <c r="D819" i="30"/>
  <c r="D818" i="30"/>
  <c r="D817" i="30"/>
  <c r="D816" i="30"/>
  <c r="D815" i="30"/>
  <c r="D814" i="30"/>
  <c r="D813" i="30"/>
  <c r="D812" i="30"/>
  <c r="D811" i="30"/>
  <c r="D810" i="30"/>
  <c r="D809" i="30"/>
  <c r="D808" i="30"/>
  <c r="D807" i="30"/>
  <c r="D806" i="30"/>
  <c r="D805" i="30"/>
  <c r="D804" i="30"/>
  <c r="D803" i="30"/>
  <c r="D802" i="30"/>
  <c r="D801" i="30"/>
  <c r="D800" i="30"/>
  <c r="D799" i="30"/>
  <c r="D798" i="30"/>
  <c r="D797" i="30"/>
  <c r="D796" i="30"/>
  <c r="D795" i="30"/>
  <c r="D794" i="30"/>
  <c r="D793" i="30"/>
  <c r="D792" i="30"/>
  <c r="D791" i="30"/>
  <c r="D790" i="30"/>
  <c r="D789" i="30"/>
  <c r="D788" i="30"/>
  <c r="D787" i="30"/>
  <c r="D786" i="30"/>
  <c r="D785" i="30"/>
  <c r="D784" i="30"/>
  <c r="D783" i="30"/>
  <c r="D782" i="30"/>
  <c r="D781" i="30"/>
  <c r="D780" i="30"/>
  <c r="D779" i="30"/>
  <c r="D778" i="30"/>
  <c r="D777" i="30"/>
  <c r="D776" i="30"/>
  <c r="D775" i="30"/>
  <c r="D774" i="30"/>
  <c r="D773" i="30"/>
  <c r="D772" i="30"/>
  <c r="D771" i="30"/>
  <c r="D770" i="30"/>
  <c r="D769" i="30"/>
  <c r="D768" i="30"/>
  <c r="D767" i="30"/>
  <c r="D766" i="30"/>
  <c r="D765" i="30"/>
  <c r="D764" i="30"/>
  <c r="D763" i="30"/>
  <c r="D762" i="30"/>
  <c r="D761" i="30"/>
  <c r="D760" i="30"/>
  <c r="D759" i="30"/>
  <c r="D758" i="30"/>
  <c r="D757" i="30"/>
  <c r="D756" i="30"/>
  <c r="D755" i="30"/>
  <c r="D754" i="30"/>
  <c r="D753" i="30"/>
  <c r="D752" i="30"/>
  <c r="D751" i="30"/>
  <c r="D750" i="30"/>
  <c r="D749" i="30"/>
  <c r="D748" i="30"/>
  <c r="D747" i="30"/>
  <c r="D746" i="30"/>
  <c r="D745" i="30"/>
  <c r="D744" i="30"/>
  <c r="D743" i="30"/>
  <c r="D742" i="30"/>
  <c r="D741" i="30"/>
  <c r="D740" i="30"/>
  <c r="D739" i="30"/>
  <c r="D738" i="30"/>
  <c r="D737" i="30"/>
  <c r="D736" i="30"/>
  <c r="D735" i="30"/>
  <c r="D734" i="30"/>
  <c r="D733" i="30"/>
  <c r="D732" i="30"/>
  <c r="D731" i="30"/>
  <c r="D730" i="30"/>
  <c r="D729" i="30"/>
  <c r="D728" i="30"/>
  <c r="D727" i="30"/>
  <c r="D726" i="30"/>
  <c r="D725" i="30"/>
  <c r="D724" i="30"/>
  <c r="D723" i="30"/>
  <c r="D722" i="30"/>
  <c r="D721" i="30"/>
  <c r="D720" i="30"/>
  <c r="D719" i="30"/>
  <c r="D718" i="30"/>
  <c r="D717" i="30"/>
  <c r="D716" i="30"/>
  <c r="D715" i="30"/>
  <c r="D714" i="30"/>
  <c r="D713" i="30"/>
  <c r="D712" i="30"/>
  <c r="D711" i="30"/>
  <c r="D710" i="30"/>
  <c r="D709" i="30"/>
  <c r="D708" i="30"/>
  <c r="D707" i="30"/>
  <c r="D706" i="30"/>
  <c r="D705" i="30"/>
  <c r="D704" i="30"/>
  <c r="D703" i="30"/>
  <c r="D702" i="30"/>
  <c r="D701" i="30"/>
  <c r="D700" i="30"/>
  <c r="D699" i="30"/>
  <c r="D698" i="30"/>
  <c r="D697" i="30"/>
  <c r="D696" i="30"/>
  <c r="D695" i="30"/>
  <c r="D694" i="30"/>
  <c r="D693" i="30"/>
  <c r="D692" i="30"/>
  <c r="D691" i="30"/>
  <c r="D690" i="30"/>
  <c r="D689" i="30"/>
  <c r="D688" i="30"/>
  <c r="D687" i="30"/>
  <c r="D686" i="30"/>
  <c r="D685" i="30"/>
  <c r="D684" i="30"/>
  <c r="D683" i="30"/>
  <c r="D682" i="30"/>
  <c r="D681" i="30"/>
  <c r="D680" i="30"/>
  <c r="D679" i="30"/>
  <c r="D678" i="30"/>
  <c r="D677" i="30"/>
  <c r="D676" i="30"/>
  <c r="D675" i="30"/>
  <c r="D674" i="30"/>
  <c r="D673" i="30"/>
  <c r="D672" i="30"/>
  <c r="D671" i="30"/>
  <c r="D670" i="30"/>
  <c r="D669" i="30"/>
  <c r="D668" i="30"/>
  <c r="D667" i="30"/>
  <c r="D666" i="30"/>
  <c r="D665" i="30"/>
  <c r="D664" i="30"/>
  <c r="D663" i="30"/>
  <c r="D662" i="30"/>
  <c r="D661" i="30"/>
  <c r="D660" i="30"/>
  <c r="D659" i="30"/>
  <c r="D658" i="30"/>
  <c r="D657" i="30"/>
  <c r="D656" i="30"/>
  <c r="D655" i="30"/>
  <c r="D654" i="30"/>
  <c r="D653" i="30"/>
  <c r="D652" i="30"/>
  <c r="D651" i="30"/>
  <c r="D650" i="30"/>
  <c r="D649" i="30"/>
  <c r="D648" i="30"/>
  <c r="D647" i="30"/>
  <c r="D646" i="30"/>
  <c r="D645" i="30"/>
  <c r="D644" i="30"/>
  <c r="D643" i="30"/>
  <c r="D642" i="30"/>
  <c r="D641" i="30"/>
  <c r="D640" i="30"/>
  <c r="D639" i="30"/>
  <c r="D638" i="30"/>
  <c r="D637" i="30"/>
  <c r="D636" i="30"/>
  <c r="D635" i="30"/>
  <c r="D634" i="30"/>
  <c r="D633" i="30"/>
  <c r="D632" i="30"/>
  <c r="D631" i="30"/>
  <c r="D630" i="30"/>
  <c r="D629" i="30"/>
  <c r="D628" i="30"/>
  <c r="D627" i="30"/>
  <c r="D626" i="30"/>
  <c r="D625" i="30"/>
  <c r="D624" i="30"/>
  <c r="D623" i="30"/>
  <c r="D622" i="30"/>
  <c r="D621" i="30"/>
  <c r="D620" i="30"/>
  <c r="D619" i="30"/>
  <c r="D618" i="30"/>
  <c r="D617" i="30"/>
  <c r="D616" i="30"/>
  <c r="D615" i="30"/>
  <c r="D614" i="30"/>
  <c r="D613" i="30"/>
  <c r="D612" i="30"/>
  <c r="D611" i="30"/>
  <c r="D610" i="30"/>
  <c r="D609" i="30"/>
  <c r="D608" i="30"/>
  <c r="D607" i="30"/>
  <c r="D606" i="30"/>
  <c r="D605" i="30"/>
  <c r="D604" i="30"/>
  <c r="D603" i="30"/>
  <c r="D602" i="30"/>
  <c r="D601" i="30"/>
  <c r="D600" i="30"/>
  <c r="D599" i="30"/>
  <c r="D598" i="30"/>
  <c r="D597" i="30"/>
  <c r="D596" i="30"/>
  <c r="D595" i="30"/>
  <c r="D594" i="30"/>
  <c r="D593" i="30"/>
  <c r="D592" i="30"/>
  <c r="D591" i="30"/>
  <c r="D590" i="30"/>
  <c r="D589" i="30"/>
  <c r="D588" i="30"/>
  <c r="D587" i="30"/>
  <c r="D586" i="30"/>
  <c r="D585" i="30"/>
  <c r="D584" i="30"/>
  <c r="D583" i="30"/>
  <c r="D582" i="30"/>
  <c r="D581" i="30"/>
  <c r="D580" i="30"/>
  <c r="D579" i="30"/>
  <c r="D578" i="30"/>
  <c r="D577" i="30"/>
  <c r="D576" i="30"/>
  <c r="D575" i="30"/>
  <c r="D574" i="30"/>
  <c r="D573" i="30"/>
  <c r="D572" i="30"/>
  <c r="D571" i="30"/>
  <c r="D570" i="30"/>
  <c r="D569" i="30"/>
  <c r="D568" i="30"/>
  <c r="D567" i="30"/>
  <c r="D566" i="30"/>
  <c r="D565" i="30"/>
  <c r="D564" i="30"/>
  <c r="D563" i="30"/>
  <c r="D562" i="30"/>
  <c r="D561" i="30"/>
  <c r="D560" i="30"/>
  <c r="D559" i="30"/>
  <c r="D558" i="30"/>
  <c r="D557" i="30"/>
  <c r="D556" i="30"/>
  <c r="D555" i="30"/>
  <c r="D554" i="30"/>
  <c r="D553" i="30"/>
  <c r="D552" i="30"/>
  <c r="D551" i="30"/>
  <c r="D550" i="30"/>
  <c r="D549" i="30"/>
  <c r="D548" i="30"/>
  <c r="D547" i="30"/>
  <c r="D546" i="30"/>
  <c r="D545" i="30"/>
  <c r="D544" i="30"/>
  <c r="D543" i="30"/>
  <c r="D542" i="30"/>
  <c r="D541" i="30"/>
  <c r="D540" i="30"/>
  <c r="D539" i="30"/>
  <c r="D538" i="30"/>
  <c r="D537" i="30"/>
  <c r="D536" i="30"/>
  <c r="D535" i="30"/>
  <c r="D534" i="30"/>
  <c r="D533" i="30"/>
  <c r="D532" i="30"/>
  <c r="D531" i="30"/>
  <c r="D530" i="30"/>
  <c r="D529" i="30"/>
  <c r="D528" i="30"/>
  <c r="D527" i="30"/>
  <c r="D526" i="30"/>
  <c r="D525" i="30"/>
  <c r="D524" i="30"/>
  <c r="D523" i="30"/>
  <c r="D522" i="30"/>
  <c r="D521" i="30"/>
  <c r="D520" i="30"/>
  <c r="D519" i="30"/>
  <c r="D518" i="30"/>
  <c r="D517" i="30"/>
  <c r="D516" i="30"/>
  <c r="D515" i="30"/>
  <c r="D514" i="30"/>
  <c r="D513" i="30"/>
  <c r="D512" i="30"/>
  <c r="D511" i="30"/>
  <c r="D510" i="30"/>
  <c r="D509" i="30"/>
  <c r="D508" i="30"/>
  <c r="D507" i="30"/>
  <c r="D506" i="30"/>
  <c r="D505" i="30"/>
  <c r="D504" i="30"/>
  <c r="D503" i="30"/>
  <c r="D502" i="30"/>
  <c r="D501" i="30"/>
  <c r="D500" i="30"/>
  <c r="D499" i="30"/>
  <c r="D498" i="30"/>
  <c r="D497" i="30"/>
  <c r="D496" i="30"/>
  <c r="D495" i="30"/>
  <c r="D494" i="30"/>
  <c r="D493" i="30"/>
  <c r="D492" i="30"/>
  <c r="D491" i="30"/>
  <c r="D490" i="30"/>
  <c r="D489" i="30"/>
  <c r="D488" i="30"/>
  <c r="D487" i="30"/>
  <c r="D486" i="30"/>
  <c r="D485" i="30"/>
  <c r="D484" i="30"/>
  <c r="D483" i="30"/>
  <c r="D482" i="30"/>
  <c r="D481" i="30"/>
  <c r="D480" i="30"/>
  <c r="D479" i="30"/>
  <c r="D478" i="30"/>
  <c r="D477" i="30"/>
  <c r="D476" i="30"/>
  <c r="D475" i="30"/>
  <c r="D474" i="30"/>
  <c r="D473" i="30"/>
  <c r="D472" i="30"/>
  <c r="D471" i="30"/>
  <c r="D470" i="30"/>
  <c r="D469" i="30"/>
  <c r="D468" i="30"/>
  <c r="D467" i="30"/>
  <c r="D466" i="30"/>
  <c r="D465" i="30"/>
  <c r="D464" i="30"/>
  <c r="D463" i="30"/>
  <c r="D462" i="30"/>
  <c r="D461" i="30"/>
  <c r="D460" i="30"/>
  <c r="D459" i="30"/>
  <c r="D458" i="30"/>
  <c r="D457" i="30"/>
  <c r="D456" i="30"/>
  <c r="D455" i="30"/>
  <c r="D454" i="30"/>
  <c r="D453" i="30"/>
  <c r="D452" i="30"/>
  <c r="D451" i="30"/>
  <c r="D450" i="30"/>
  <c r="D449" i="30"/>
  <c r="D448" i="30"/>
  <c r="D447" i="30"/>
  <c r="D446" i="30"/>
  <c r="D445" i="30"/>
  <c r="D444" i="30"/>
  <c r="D443" i="30"/>
  <c r="D442" i="30"/>
  <c r="D441" i="30"/>
  <c r="D440" i="30"/>
  <c r="D439" i="30"/>
  <c r="D438" i="30"/>
  <c r="D437" i="30"/>
  <c r="D436" i="30"/>
  <c r="D435" i="30"/>
  <c r="D434" i="30"/>
  <c r="D433" i="30"/>
  <c r="D432" i="30"/>
  <c r="D431" i="30"/>
  <c r="D430" i="30"/>
  <c r="D429" i="30"/>
  <c r="D428" i="30"/>
  <c r="D427" i="30"/>
  <c r="D426" i="30"/>
  <c r="D425" i="30"/>
  <c r="D424" i="30"/>
  <c r="D423" i="30"/>
  <c r="D422" i="30"/>
  <c r="D421" i="30"/>
  <c r="D420" i="30"/>
  <c r="D419" i="30"/>
  <c r="D418" i="30"/>
  <c r="D417" i="30"/>
  <c r="D416" i="30"/>
  <c r="D415" i="30"/>
  <c r="D414" i="30"/>
  <c r="D413" i="30"/>
  <c r="D412" i="30"/>
  <c r="D411" i="30"/>
  <c r="D410" i="30"/>
  <c r="D409" i="30"/>
  <c r="D408" i="30"/>
  <c r="D407" i="30"/>
  <c r="D406" i="30"/>
  <c r="D405" i="30"/>
  <c r="D404" i="30"/>
  <c r="D403" i="30"/>
  <c r="D402" i="30"/>
  <c r="D401" i="30"/>
  <c r="D400" i="30"/>
  <c r="D399" i="30"/>
  <c r="D398" i="30"/>
  <c r="D397" i="30"/>
  <c r="D396" i="30"/>
  <c r="D395" i="30"/>
  <c r="D394" i="30"/>
  <c r="D393" i="30"/>
  <c r="D392" i="30"/>
  <c r="D391" i="30"/>
  <c r="D390" i="30"/>
  <c r="D389" i="30"/>
  <c r="D388" i="30"/>
  <c r="D387" i="30"/>
  <c r="D386" i="30"/>
  <c r="D385" i="30"/>
  <c r="D384" i="30"/>
  <c r="D383" i="30"/>
  <c r="D382" i="30"/>
  <c r="D381" i="30"/>
  <c r="D380" i="30"/>
  <c r="D379" i="30"/>
  <c r="D378" i="30"/>
  <c r="D377" i="30"/>
  <c r="D376" i="30"/>
  <c r="D375" i="30"/>
  <c r="D374" i="30"/>
  <c r="D373" i="30"/>
  <c r="D372" i="30"/>
  <c r="D371" i="30"/>
  <c r="D370" i="30"/>
  <c r="D369" i="30"/>
  <c r="D368" i="30"/>
  <c r="D367" i="30"/>
  <c r="D366" i="30"/>
  <c r="D365" i="30"/>
  <c r="D364" i="30"/>
  <c r="D363" i="30"/>
  <c r="D362" i="30"/>
  <c r="D361" i="30"/>
  <c r="D360" i="30"/>
  <c r="D359" i="30"/>
  <c r="D358" i="30"/>
  <c r="D357" i="30"/>
  <c r="D356" i="30"/>
  <c r="D355" i="30"/>
  <c r="D354" i="30"/>
  <c r="D353" i="30"/>
  <c r="D352" i="30"/>
  <c r="D351" i="30"/>
  <c r="D350" i="30"/>
  <c r="D349" i="30"/>
  <c r="D348" i="30"/>
  <c r="D347" i="30"/>
  <c r="D346" i="30"/>
  <c r="D345" i="30"/>
  <c r="D344" i="30"/>
  <c r="D343" i="30"/>
  <c r="D342" i="30"/>
  <c r="D341" i="30"/>
  <c r="D340" i="30"/>
  <c r="D339" i="30"/>
  <c r="D338" i="30"/>
  <c r="D337" i="30"/>
  <c r="D336" i="30"/>
  <c r="D335" i="30"/>
  <c r="D334" i="30"/>
  <c r="D333" i="30"/>
  <c r="D332" i="30"/>
  <c r="D331" i="30"/>
  <c r="D330" i="30"/>
  <c r="D329" i="30"/>
  <c r="D328" i="30"/>
  <c r="D327" i="30"/>
  <c r="D326" i="30"/>
  <c r="D325" i="30"/>
  <c r="D324" i="30"/>
  <c r="D323" i="30"/>
  <c r="D322" i="30"/>
  <c r="D321" i="30"/>
  <c r="D320" i="30"/>
  <c r="D319" i="30"/>
  <c r="D318" i="30"/>
  <c r="D317" i="30"/>
  <c r="D316" i="30"/>
  <c r="D315" i="30"/>
  <c r="D314" i="30"/>
  <c r="D313" i="30"/>
  <c r="D312" i="30"/>
  <c r="D311" i="30"/>
  <c r="D310" i="30"/>
  <c r="D309" i="30"/>
  <c r="D308" i="30"/>
  <c r="D307" i="30"/>
  <c r="D306" i="30"/>
  <c r="D305" i="30"/>
  <c r="D304" i="30"/>
  <c r="D303" i="30"/>
  <c r="D302" i="30"/>
  <c r="D301" i="30"/>
  <c r="D300" i="30"/>
  <c r="D299" i="30"/>
  <c r="D298" i="30"/>
  <c r="D297" i="30"/>
  <c r="D296" i="30"/>
  <c r="D295" i="30"/>
  <c r="D294" i="30"/>
  <c r="D293" i="30"/>
  <c r="D292" i="30"/>
  <c r="D291" i="30"/>
  <c r="D290" i="30"/>
  <c r="D289" i="30"/>
  <c r="D288" i="30"/>
  <c r="D287" i="30"/>
  <c r="D286" i="30"/>
  <c r="D285" i="30"/>
  <c r="D284" i="30"/>
  <c r="D283" i="30"/>
  <c r="D282" i="30"/>
  <c r="D281" i="30"/>
  <c r="D280" i="30"/>
  <c r="D279" i="30"/>
  <c r="D278" i="30"/>
  <c r="D277" i="30"/>
  <c r="D276" i="30"/>
  <c r="D275" i="30"/>
  <c r="D274" i="30"/>
  <c r="D273" i="30"/>
  <c r="D272" i="30"/>
  <c r="D271" i="30"/>
  <c r="D270" i="30"/>
  <c r="D269" i="30"/>
  <c r="D268" i="30"/>
  <c r="D267" i="30"/>
  <c r="D266" i="30"/>
  <c r="D265" i="30"/>
  <c r="D264" i="30"/>
  <c r="D263" i="30"/>
  <c r="D262" i="30"/>
  <c r="D261" i="30"/>
  <c r="D260" i="30"/>
  <c r="D259" i="30"/>
  <c r="D258" i="30"/>
  <c r="D257" i="30"/>
  <c r="D256" i="30"/>
  <c r="D255" i="30"/>
  <c r="D254" i="30"/>
  <c r="D253" i="30"/>
  <c r="D252" i="30"/>
  <c r="D251" i="30"/>
  <c r="D250" i="30"/>
  <c r="D249" i="30"/>
  <c r="D248" i="30"/>
  <c r="D247" i="30"/>
  <c r="D246" i="30"/>
  <c r="D245" i="30"/>
  <c r="D244" i="30"/>
  <c r="D243" i="30"/>
  <c r="D242" i="30"/>
  <c r="D241" i="30"/>
  <c r="D240" i="30"/>
  <c r="D239" i="30"/>
  <c r="D238" i="30"/>
  <c r="D237" i="30"/>
  <c r="D236" i="30"/>
  <c r="D235" i="30"/>
  <c r="D234" i="30"/>
  <c r="D233" i="30"/>
  <c r="D232" i="30"/>
  <c r="D231" i="30"/>
  <c r="D230" i="30"/>
  <c r="D229" i="30"/>
  <c r="D228" i="30"/>
  <c r="D227" i="30"/>
  <c r="D226" i="30"/>
  <c r="D225" i="30"/>
  <c r="D224" i="30"/>
  <c r="D223" i="30"/>
  <c r="D222" i="30"/>
  <c r="D221" i="30"/>
  <c r="D220" i="30"/>
  <c r="D219" i="30"/>
  <c r="D218" i="30"/>
  <c r="D217" i="30"/>
  <c r="D216" i="30"/>
  <c r="D215" i="30"/>
  <c r="D214" i="30"/>
  <c r="D213" i="30"/>
  <c r="D212" i="30"/>
  <c r="D211" i="30"/>
  <c r="D210" i="30"/>
  <c r="D209" i="30"/>
  <c r="D208" i="30"/>
  <c r="D207" i="30"/>
  <c r="D206" i="30"/>
  <c r="D205" i="30"/>
  <c r="D204" i="30"/>
  <c r="D203" i="30"/>
  <c r="D202" i="30"/>
  <c r="D201" i="30"/>
  <c r="D200" i="30"/>
  <c r="D199" i="30"/>
  <c r="D198" i="30"/>
  <c r="D197" i="30"/>
  <c r="D196" i="30"/>
  <c r="D195" i="30"/>
  <c r="D194" i="30"/>
  <c r="D193" i="30"/>
  <c r="D192" i="30"/>
  <c r="D191" i="30"/>
  <c r="D190" i="30"/>
  <c r="D189" i="30"/>
  <c r="D188" i="30"/>
  <c r="D187" i="30"/>
  <c r="D186" i="30"/>
  <c r="D185" i="30"/>
  <c r="D184" i="30"/>
  <c r="D183" i="30"/>
  <c r="D182" i="30"/>
  <c r="D181" i="30"/>
  <c r="D180" i="30"/>
  <c r="D179" i="30"/>
  <c r="D178" i="30"/>
  <c r="D177" i="30"/>
  <c r="D176" i="30"/>
  <c r="D175" i="30"/>
  <c r="D174" i="30"/>
  <c r="D173" i="30"/>
  <c r="D172" i="30"/>
  <c r="D171" i="30"/>
  <c r="D170" i="30"/>
  <c r="D169" i="30"/>
  <c r="D168" i="30"/>
  <c r="D167" i="30"/>
  <c r="D166" i="30"/>
  <c r="D165" i="30"/>
  <c r="D164" i="30"/>
  <c r="D163" i="30"/>
  <c r="D162" i="30"/>
  <c r="D161" i="30"/>
  <c r="D160" i="30"/>
  <c r="D159" i="30"/>
  <c r="D158" i="30"/>
  <c r="D157" i="30"/>
  <c r="D156" i="30"/>
  <c r="D155" i="30"/>
  <c r="D154" i="30"/>
  <c r="D153" i="30"/>
  <c r="D152" i="30"/>
  <c r="D151" i="30"/>
  <c r="D150" i="30"/>
  <c r="D149" i="30"/>
  <c r="D148" i="30"/>
  <c r="D147" i="30"/>
  <c r="D146" i="30"/>
  <c r="D145" i="30"/>
  <c r="D144" i="30"/>
  <c r="D143" i="30"/>
  <c r="D142" i="30"/>
  <c r="D141" i="30"/>
  <c r="D140" i="30"/>
  <c r="D139" i="30"/>
  <c r="D138" i="30"/>
  <c r="D137" i="30"/>
  <c r="D136" i="30"/>
  <c r="D135" i="30"/>
  <c r="D134" i="30"/>
  <c r="D133" i="30"/>
  <c r="D132" i="30"/>
  <c r="D131" i="30"/>
  <c r="D130" i="30"/>
  <c r="D129" i="30"/>
  <c r="D128" i="30"/>
  <c r="D127" i="30"/>
  <c r="D126" i="30"/>
  <c r="D125" i="30"/>
  <c r="D124" i="30"/>
  <c r="D123" i="30"/>
  <c r="D122" i="30"/>
  <c r="D121" i="30"/>
  <c r="D120" i="30"/>
  <c r="D119" i="30"/>
  <c r="D118" i="30"/>
  <c r="D117" i="30"/>
  <c r="D116" i="30"/>
  <c r="D115" i="30"/>
  <c r="D114" i="30"/>
  <c r="D113" i="30"/>
  <c r="D112" i="30"/>
  <c r="D111" i="30"/>
  <c r="D110" i="30"/>
  <c r="D109" i="30"/>
  <c r="D108" i="30"/>
  <c r="D107" i="30"/>
  <c r="D106" i="30"/>
  <c r="D105" i="30"/>
  <c r="D104" i="30"/>
  <c r="D103" i="30"/>
  <c r="D102" i="30"/>
  <c r="D101" i="30"/>
  <c r="D100" i="30"/>
  <c r="D99" i="30"/>
  <c r="D98" i="30"/>
  <c r="D97" i="30"/>
  <c r="D96" i="30"/>
  <c r="D95" i="30"/>
  <c r="D94" i="30"/>
  <c r="D93" i="30"/>
  <c r="D92" i="30"/>
  <c r="D91" i="30"/>
  <c r="D90" i="30"/>
  <c r="D89" i="30"/>
  <c r="D88" i="30"/>
  <c r="D87" i="30"/>
  <c r="D86" i="30"/>
  <c r="D85" i="30"/>
  <c r="D84" i="30"/>
  <c r="D83" i="30"/>
  <c r="D82" i="30"/>
  <c r="D81" i="30"/>
  <c r="D80" i="30"/>
  <c r="D79" i="30"/>
  <c r="D78" i="30"/>
  <c r="D77" i="30"/>
  <c r="D76" i="30"/>
  <c r="D75" i="30"/>
  <c r="D74" i="30"/>
  <c r="D73" i="30"/>
  <c r="D72" i="30"/>
  <c r="D71" i="30"/>
  <c r="D70" i="30"/>
  <c r="D69" i="30"/>
  <c r="D68" i="30"/>
  <c r="D67" i="30"/>
  <c r="D66" i="30"/>
  <c r="D65" i="30"/>
  <c r="D64" i="30"/>
  <c r="D63" i="30"/>
  <c r="D62" i="30"/>
  <c r="D61" i="30"/>
  <c r="D60" i="30"/>
  <c r="D59" i="30"/>
  <c r="D58" i="30"/>
  <c r="D57" i="30"/>
  <c r="D56" i="30"/>
  <c r="D55" i="30"/>
  <c r="D54" i="30"/>
  <c r="D53" i="30"/>
  <c r="D52" i="30"/>
  <c r="D51" i="30"/>
  <c r="D50" i="30"/>
  <c r="D49" i="30"/>
  <c r="D48" i="30"/>
  <c r="D47" i="30"/>
  <c r="D46" i="30"/>
  <c r="D45" i="30"/>
  <c r="D44" i="30"/>
  <c r="D43" i="30"/>
  <c r="D42" i="30"/>
  <c r="D41" i="30"/>
  <c r="D40" i="30"/>
  <c r="D39" i="30"/>
  <c r="D38" i="30"/>
  <c r="D37" i="30"/>
  <c r="D36" i="30"/>
  <c r="D35" i="30"/>
  <c r="D34" i="30"/>
  <c r="D33" i="30"/>
  <c r="D32" i="30"/>
  <c r="D31" i="30"/>
  <c r="D30" i="30"/>
  <c r="D29" i="30"/>
  <c r="D28" i="30"/>
  <c r="D27" i="30"/>
  <c r="D26" i="30"/>
  <c r="D25" i="30"/>
  <c r="D24" i="30"/>
  <c r="D23" i="30"/>
  <c r="D22" i="30"/>
  <c r="D21" i="30"/>
  <c r="D20" i="30"/>
  <c r="D19" i="30"/>
  <c r="D18" i="30"/>
  <c r="D17" i="30"/>
  <c r="D16" i="30"/>
  <c r="D15" i="30"/>
  <c r="D14" i="30"/>
  <c r="D13" i="30"/>
  <c r="D12" i="30"/>
  <c r="D11" i="30"/>
  <c r="D10" i="30"/>
  <c r="D9" i="30"/>
  <c r="D8" i="30"/>
  <c r="D7" i="30"/>
  <c r="D6" i="30"/>
  <c r="D5" i="30"/>
  <c r="D4" i="30"/>
  <c r="D3" i="30"/>
  <c r="D2" i="30"/>
  <c r="D5" i="27"/>
  <c r="D4" i="27"/>
  <c r="D3" i="27"/>
  <c r="D2" i="27"/>
  <c r="E5" i="25"/>
  <c r="F5" i="25" s="1"/>
  <c r="E4" i="25"/>
  <c r="F4" i="25" s="1"/>
  <c r="E3" i="25"/>
  <c r="F3" i="25" s="1"/>
  <c r="E2" i="25"/>
  <c r="F2" i="25" s="1"/>
  <c r="A15" i="23"/>
  <c r="E7" i="23"/>
  <c r="E6" i="23"/>
  <c r="A14" i="23" s="1"/>
  <c r="A13" i="23"/>
  <c r="E5" i="23"/>
  <c r="E4" i="23"/>
  <c r="A12" i="23" s="1"/>
  <c r="E3" i="23"/>
  <c r="A11" i="23" s="1"/>
  <c r="E2" i="23"/>
  <c r="A10" i="23" s="1"/>
  <c r="G3" i="22"/>
  <c r="G4" i="22"/>
  <c r="G5" i="22"/>
  <c r="G6" i="22"/>
  <c r="G7" i="22"/>
  <c r="E7" i="22"/>
  <c r="E6" i="22"/>
  <c r="E5" i="22"/>
  <c r="E4" i="22"/>
  <c r="E3" i="22"/>
  <c r="E2" i="22"/>
  <c r="G2" i="22" s="1"/>
  <c r="B3" i="19"/>
  <c r="B2" i="19"/>
  <c r="F6" i="19"/>
  <c r="F8" i="19"/>
  <c r="F9" i="19"/>
  <c r="F10" i="19"/>
  <c r="F11" i="19"/>
  <c r="F12" i="19"/>
  <c r="F13" i="19"/>
  <c r="E13" i="19"/>
  <c r="E12" i="19"/>
  <c r="E11" i="19"/>
  <c r="E10" i="19"/>
  <c r="E9" i="19"/>
  <c r="E8" i="19"/>
  <c r="E7" i="19"/>
  <c r="F7" i="19" s="1"/>
  <c r="E6" i="19"/>
  <c r="H4" i="10"/>
  <c r="H5" i="10"/>
  <c r="H6" i="10"/>
  <c r="H7" i="10"/>
  <c r="H8" i="10"/>
  <c r="H3" i="10"/>
  <c r="H3" i="11"/>
  <c r="H8" i="13"/>
  <c r="H7" i="13"/>
  <c r="H6" i="13"/>
  <c r="H5" i="13"/>
  <c r="H4" i="13"/>
  <c r="H3" i="13"/>
  <c r="H8" i="12"/>
  <c r="H7" i="12"/>
  <c r="H6" i="12"/>
  <c r="H5" i="12"/>
  <c r="H4" i="12"/>
  <c r="H3" i="12"/>
  <c r="H8" i="11"/>
  <c r="H7" i="11"/>
  <c r="H6" i="11"/>
  <c r="H5" i="11"/>
  <c r="H4" i="11"/>
  <c r="E26" i="2"/>
  <c r="E25" i="2"/>
  <c r="E24" i="2"/>
  <c r="E23" i="2"/>
  <c r="E22" i="2"/>
  <c r="E9" i="2"/>
  <c r="E21" i="2"/>
  <c r="E20" i="2"/>
  <c r="E19" i="2"/>
  <c r="E18" i="2"/>
  <c r="E17" i="2"/>
  <c r="E16" i="2"/>
  <c r="E15" i="2"/>
  <c r="E14" i="2"/>
  <c r="E13" i="2"/>
  <c r="E12" i="2"/>
  <c r="E11" i="2"/>
  <c r="E10" i="2"/>
  <c r="E8" i="2"/>
  <c r="E5" i="2"/>
  <c r="E4" i="2"/>
  <c r="E3" i="2"/>
  <c r="E7" i="2"/>
  <c r="E6" i="2"/>
  <c r="E2" i="2"/>
  <c r="D6" i="27" l="1"/>
</calcChain>
</file>

<file path=xl/connections.xml><?xml version="1.0" encoding="utf-8"?>
<connections xmlns="http://schemas.openxmlformats.org/spreadsheetml/2006/main">
  <connection id="1" sourceFile="C:\Users\MATA\Downloads\Aula_Pratica_13.xlsx" keepAlive="1" name="Aula_Pratica_13" type="5" refreshedVersion="5">
    <dbPr connection="Provider=Microsoft.ACE.OLEDB.12.0;User ID=Admin;Data Source=C:\Users\MATA\Downloads\Aula_Pratica_13.xlsx;Mode=Share Deny Write;Extended Properties=&quot;HDR=YES;&quot;;Jet OLEDB:System database=&quot;&quot;;Jet OLEDB:Registry Path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'12#2 FUNCOES MATEMATICAS$'" commandType="3"/>
  </connection>
  <connection id="2" sourceFile="\\fb.org.br\arquivos\Centro Educacional\215 EP\Equipe\EV\17 - Cursos\EV\Infoserver\Office2013\Excel\Avançado\Exemplos\ConexaoExterna.xlsx" keepAlive="1" name="ConexaoExterna" type="5" refreshedVersion="5">
    <dbPr connection="Provider=Microsoft.ACE.OLEDB.12.0;User ID=Admin;Data Source=\\fb.org.br\arquivos\Centro Educacional\215 EP\Equipe\EV\17 - Cursos\EV\Infoserver\Office2013\Excel\Avançado\Exemplos\ConexaoExterna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TblProdutos$" commandType="3"/>
  </connection>
  <connection id="3" sourceFile="\\fb.org.br\arquivos\Centro Educacional\215 EP\Equipe\EV\17 - Cursos\EV\Infoserver\Office2013\Excel\Avançado\Exemplos\ConexaoExterna.xlsx" keepAlive="1" name="ConexaoExterna1" type="5" refreshedVersion="5">
    <dbPr connection="Provider=Microsoft.ACE.OLEDB.12.0;User ID=Admin;Data Source=\\fb.org.br\arquivos\Centro Educacional\215 EP\Equipe\EV\17 - Cursos\EV\Infoserver\Office2013\Excel\Avançado\Exemplos\ConexaoExterna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TblProdutos$" commandType="3"/>
  </connection>
  <connection id="4" sourceFile="C:\Users\MATA\Downloads\DADOS.accdb" keepAlive="1" interval="15" name="DADOS" type="5" refreshedVersion="5" background="1" refreshOnLoad="1" saveData="1">
    <dbPr connection="Provider=Microsoft.ACE.OLEDB.12.0;User ID=Admin;Data Source=C:\Users\MATA\Downloads\DADOS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Cidades Brasileiras" commandType="3"/>
  </connection>
  <connection id="5" sourceFile="C:\Users\MATA\Downloads\Exerc_Avancado.xlsx" keepAlive="1" name="Exerc_Avancado" type="5" refreshedVersion="5">
    <dbPr connection="Provider=Microsoft.ACE.OLEDB.12.0;User ID=Admin;Data Source=C:\Users\MATA\Downloads\Exerc_Avancado.xlsx;Mode=Share Deny Write;Extended Properties=&quot;HDR=YES;&quot;;Jet OLEDB:System database=&quot;&quot;;Jet OLEDB:Registry Path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'17-BASE$'" commandType="3"/>
  </connection>
  <connection id="6" name="ImportarDados" type="6" refreshedVersion="5" background="1" saveData="1">
    <textPr sourceFile="C:\Users\MATA\Downloads\Execel Avançado\ImportarDados\ImportarDados.txt" decimal="," thousands=".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<sst xmlns="http://schemas.openxmlformats.org/spreadsheetml/2006/main" count="54514" uniqueCount="9604">
  <si>
    <t>Produto</t>
  </si>
  <si>
    <t>Anel</t>
  </si>
  <si>
    <t>Gargantilha</t>
  </si>
  <si>
    <t>Colar</t>
  </si>
  <si>
    <t>Brinco</t>
  </si>
  <si>
    <t>Pulseira</t>
  </si>
  <si>
    <t>Tornozeleira</t>
  </si>
  <si>
    <t>Bracelete</t>
  </si>
  <si>
    <t>Piercing</t>
  </si>
  <si>
    <t>R$</t>
  </si>
  <si>
    <t>$</t>
  </si>
  <si>
    <t>Cotação</t>
  </si>
  <si>
    <t>Total $</t>
  </si>
  <si>
    <t>Total R$</t>
  </si>
  <si>
    <t>País</t>
  </si>
  <si>
    <t>Unidade</t>
  </si>
  <si>
    <t>Preço</t>
  </si>
  <si>
    <t>Total</t>
  </si>
  <si>
    <t>Austrália</t>
  </si>
  <si>
    <t>Flauta</t>
  </si>
  <si>
    <t>Saxofone</t>
  </si>
  <si>
    <t>Trompete</t>
  </si>
  <si>
    <t>Bélgica</t>
  </si>
  <si>
    <t>Violino</t>
  </si>
  <si>
    <t>Brasil</t>
  </si>
  <si>
    <t>França</t>
  </si>
  <si>
    <t>Itália</t>
  </si>
  <si>
    <t>Suécia</t>
  </si>
  <si>
    <t>Região</t>
  </si>
  <si>
    <t>UF</t>
  </si>
  <si>
    <t>Cidade</t>
  </si>
  <si>
    <t>Jan</t>
  </si>
  <si>
    <t>Fev</t>
  </si>
  <si>
    <t>Mar</t>
  </si>
  <si>
    <t>Abr</t>
  </si>
  <si>
    <t>Norte</t>
  </si>
  <si>
    <t>AC</t>
  </si>
  <si>
    <t>Rio Branco</t>
  </si>
  <si>
    <t>Sul</t>
  </si>
  <si>
    <t>AM</t>
  </si>
  <si>
    <t>Manaus</t>
  </si>
  <si>
    <t>Parintins</t>
  </si>
  <si>
    <t>PA</t>
  </si>
  <si>
    <t>Belém</t>
  </si>
  <si>
    <t>Castanhal</t>
  </si>
  <si>
    <t>Santarém</t>
  </si>
  <si>
    <t>Nordeste</t>
  </si>
  <si>
    <t>BA</t>
  </si>
  <si>
    <t>Ilhéus</t>
  </si>
  <si>
    <t>Salvador</t>
  </si>
  <si>
    <t>CE</t>
  </si>
  <si>
    <t>Fortaleza</t>
  </si>
  <si>
    <t>Jeriquaquara</t>
  </si>
  <si>
    <t>Juazeiro</t>
  </si>
  <si>
    <t>PE</t>
  </si>
  <si>
    <t>Olinda</t>
  </si>
  <si>
    <t>Recife</t>
  </si>
  <si>
    <t>RN</t>
  </si>
  <si>
    <t>Natal</t>
  </si>
  <si>
    <t>Parnamirim</t>
  </si>
  <si>
    <t>Centro-oeste</t>
  </si>
  <si>
    <t>DF</t>
  </si>
  <si>
    <t>Brasília</t>
  </si>
  <si>
    <t>Taguatinga</t>
  </si>
  <si>
    <t>GO</t>
  </si>
  <si>
    <t>Anápolis</t>
  </si>
  <si>
    <t>Caldas Novas</t>
  </si>
  <si>
    <t>Goiânia</t>
  </si>
  <si>
    <t>MS</t>
  </si>
  <si>
    <t>Aquidauana</t>
  </si>
  <si>
    <t>Campo Grande</t>
  </si>
  <si>
    <t>Dourados</t>
  </si>
  <si>
    <t>MT</t>
  </si>
  <si>
    <t>Caiba</t>
  </si>
  <si>
    <t>Lucas do Rio Verde</t>
  </si>
  <si>
    <t>Sudeste</t>
  </si>
  <si>
    <t>RJ</t>
  </si>
  <si>
    <t>Campos</t>
  </si>
  <si>
    <t>Paraty</t>
  </si>
  <si>
    <t>Rio de Janeiro</t>
  </si>
  <si>
    <t>São Gonçalo</t>
  </si>
  <si>
    <t>SP</t>
  </si>
  <si>
    <t>Barueri</t>
  </si>
  <si>
    <t>Campinas</t>
  </si>
  <si>
    <t>Osasco</t>
  </si>
  <si>
    <t>Santos</t>
  </si>
  <si>
    <t>São Paulo</t>
  </si>
  <si>
    <t>PR</t>
  </si>
  <si>
    <t>Cascavel</t>
  </si>
  <si>
    <t>Curitiba</t>
  </si>
  <si>
    <t>Foz do Iguaçu</t>
  </si>
  <si>
    <t>Londrina</t>
  </si>
  <si>
    <t>Maringá</t>
  </si>
  <si>
    <t>RS</t>
  </si>
  <si>
    <t>Caxias</t>
  </si>
  <si>
    <t>Gramado</t>
  </si>
  <si>
    <t>Porto Alegre</t>
  </si>
  <si>
    <t>SC</t>
  </si>
  <si>
    <t>Blumenau</t>
  </si>
  <si>
    <t>Camboriú</t>
  </si>
  <si>
    <t>Florianópolis</t>
  </si>
  <si>
    <t>Joinville</t>
  </si>
  <si>
    <t>São Francisco do Sul</t>
  </si>
  <si>
    <t>Data</t>
  </si>
  <si>
    <t>Supervisor</t>
  </si>
  <si>
    <t>Cliente</t>
  </si>
  <si>
    <t>Previsto</t>
  </si>
  <si>
    <t>Realizado</t>
  </si>
  <si>
    <t>Francisco Macena</t>
  </si>
  <si>
    <t>Generelt Lager</t>
  </si>
  <si>
    <t>Bauru</t>
  </si>
  <si>
    <t>Treinamento</t>
  </si>
  <si>
    <t>Isabel Garrau</t>
  </si>
  <si>
    <t>Penge</t>
  </si>
  <si>
    <t>Belo Horizonte</t>
  </si>
  <si>
    <t>Dulce Quintela</t>
  </si>
  <si>
    <t>Fátima Infante</t>
  </si>
  <si>
    <t>Eny Assis</t>
  </si>
  <si>
    <t>Lykke</t>
  </si>
  <si>
    <t>Branca Machado</t>
  </si>
  <si>
    <t>Viden</t>
  </si>
  <si>
    <t>Lys</t>
  </si>
  <si>
    <t>Gode Nyheder</t>
  </si>
  <si>
    <t>Presidente Pudente</t>
  </si>
  <si>
    <t>Mobile Enterprise</t>
  </si>
  <si>
    <t>Resende</t>
  </si>
  <si>
    <t>United Restauranter</t>
  </si>
  <si>
    <t>Consultoria</t>
  </si>
  <si>
    <t>Pedro Henrique Gama</t>
  </si>
  <si>
    <t>Veículo</t>
  </si>
  <si>
    <t>Mai</t>
  </si>
  <si>
    <t>Meta de Venda</t>
  </si>
  <si>
    <t>Total Vendido</t>
  </si>
  <si>
    <t>XJ6</t>
  </si>
  <si>
    <t>Hornet 600</t>
  </si>
  <si>
    <t>Kawasaki Ninja 300</t>
  </si>
  <si>
    <t>Honda PCX</t>
  </si>
  <si>
    <t>MV Agusta</t>
  </si>
  <si>
    <t>Ducati Streetfighter</t>
  </si>
  <si>
    <t>ANÁLISE GERAL</t>
  </si>
  <si>
    <t>PESSIMISTA</t>
  </si>
  <si>
    <t>ESPERADO</t>
  </si>
  <si>
    <t>ÓTIMO</t>
  </si>
  <si>
    <t>Altere</t>
  </si>
  <si>
    <t>Senha: 12345</t>
  </si>
  <si>
    <t>Disciplina</t>
  </si>
  <si>
    <t>1º Tri</t>
  </si>
  <si>
    <t>2º Tri</t>
  </si>
  <si>
    <t>3º Tri</t>
  </si>
  <si>
    <t>Média</t>
  </si>
  <si>
    <t>Situação</t>
  </si>
  <si>
    <t>Nota de corte</t>
  </si>
  <si>
    <t>Português</t>
  </si>
  <si>
    <t>Reprovado</t>
  </si>
  <si>
    <t>Matemática</t>
  </si>
  <si>
    <t>Exame</t>
  </si>
  <si>
    <t>Física</t>
  </si>
  <si>
    <t>Aprovado</t>
  </si>
  <si>
    <t>Química</t>
  </si>
  <si>
    <t>Biologia</t>
  </si>
  <si>
    <t>História</t>
  </si>
  <si>
    <t>Geografia</t>
  </si>
  <si>
    <t>Inglês</t>
  </si>
  <si>
    <t>Aluno</t>
  </si>
  <si>
    <t>Sexo</t>
  </si>
  <si>
    <t>Série</t>
  </si>
  <si>
    <t>Alice Martins</t>
  </si>
  <si>
    <t>Feminino</t>
  </si>
  <si>
    <t>3º Ano</t>
  </si>
  <si>
    <t>Betânia Souza</t>
  </si>
  <si>
    <t>Aline Matos</t>
  </si>
  <si>
    <t>Ronaldo Fritz</t>
  </si>
  <si>
    <t>Masculino</t>
  </si>
  <si>
    <t>Marcelo Antônio</t>
  </si>
  <si>
    <t>Pedro Marcico</t>
  </si>
  <si>
    <t>Felipe Mendes</t>
  </si>
  <si>
    <t>Tatiane Almeida</t>
  </si>
  <si>
    <t>Patrícia Romeira</t>
  </si>
  <si>
    <t>Márcio Mameco</t>
  </si>
  <si>
    <t>Responsável</t>
  </si>
  <si>
    <t>Núm. Pedido</t>
  </si>
  <si>
    <t>Pagamento</t>
  </si>
  <si>
    <t>Total c/ Desconto</t>
  </si>
  <si>
    <t>À Vista</t>
  </si>
  <si>
    <t>30 dias</t>
  </si>
  <si>
    <t>Custo</t>
  </si>
  <si>
    <t>Acréscimo</t>
  </si>
  <si>
    <t>Desconto</t>
  </si>
  <si>
    <t>Preço Venda</t>
  </si>
  <si>
    <t>Preço com Desconto</t>
  </si>
  <si>
    <t>Capacete</t>
  </si>
  <si>
    <t>Luva</t>
  </si>
  <si>
    <t>Jaqueta</t>
  </si>
  <si>
    <t>Calça</t>
  </si>
  <si>
    <t>Meta</t>
  </si>
  <si>
    <t>Número inteiro</t>
  </si>
  <si>
    <t>NOME DO CONTATO</t>
  </si>
  <si>
    <t>MAIÚSCULA</t>
  </si>
  <si>
    <t>MINÚSCULA</t>
  </si>
  <si>
    <t>PRI.MAIÚSCULA</t>
  </si>
  <si>
    <t>CONCATENAR</t>
  </si>
  <si>
    <t>ESQUERDA</t>
  </si>
  <si>
    <t>DIREITA</t>
  </si>
  <si>
    <t>PROCURAR</t>
  </si>
  <si>
    <t>CÓDIGO</t>
  </si>
  <si>
    <t>NOME</t>
  </si>
  <si>
    <t>horst kloss</t>
  </si>
  <si>
    <t>paula wilson</t>
  </si>
  <si>
    <t>fran wilson</t>
  </si>
  <si>
    <t>rita müller</t>
  </si>
  <si>
    <t>guillermo fernández</t>
  </si>
  <si>
    <t>yang wang</t>
  </si>
  <si>
    <t>lúcia carvalho</t>
  </si>
  <si>
    <t>annette roulet</t>
  </si>
  <si>
    <t>isabel de castro</t>
  </si>
  <si>
    <t>renate messner</t>
  </si>
  <si>
    <t>pirkko koskitalo</t>
  </si>
  <si>
    <t>miguel angel paolino</t>
  </si>
  <si>
    <t>jean fresnière</t>
  </si>
  <si>
    <t>janine labrune</t>
  </si>
  <si>
    <t>zbyszek piestrzeniewicz</t>
  </si>
  <si>
    <t>frédérique citeaux</t>
  </si>
  <si>
    <t>patricia mckenna</t>
  </si>
  <si>
    <t>christina berglund</t>
  </si>
  <si>
    <t>jose pavarotti</t>
  </si>
  <si>
    <t>felipe izquierdo</t>
  </si>
  <si>
    <t>simon crowther</t>
  </si>
  <si>
    <t>carlos hernández</t>
  </si>
  <si>
    <t>hari kumar</t>
  </si>
  <si>
    <t>paula parente</t>
  </si>
  <si>
    <t>josé pedro freyre</t>
  </si>
  <si>
    <t>elizabeth lincoln</t>
  </si>
  <si>
    <t>liu wong</t>
  </si>
  <si>
    <t>matti karttunen</t>
  </si>
  <si>
    <t>howard snyder</t>
  </si>
  <si>
    <t>pascale cartrain</t>
  </si>
  <si>
    <t>ann devon</t>
  </si>
  <si>
    <t>michael holz</t>
  </si>
  <si>
    <t>roland mendel</t>
  </si>
  <si>
    <t>maria larsson</t>
  </si>
  <si>
    <t>peter franken</t>
  </si>
  <si>
    <t>elizabeth brown</t>
  </si>
  <si>
    <t>karl jablonski</t>
  </si>
  <si>
    <t>janete limeira</t>
  </si>
  <si>
    <t>thomas hardy</t>
  </si>
  <si>
    <t>henriette pfalzheim</t>
  </si>
  <si>
    <t>mary saveley</t>
  </si>
  <si>
    <t>helen bennett</t>
  </si>
  <si>
    <t>antonio moreno</t>
  </si>
  <si>
    <t>giovanni rovelli</t>
  </si>
  <si>
    <t>andré fonseca</t>
  </si>
  <si>
    <t>victoria ashworth</t>
  </si>
  <si>
    <t>palle ibsen</t>
  </si>
  <si>
    <t>maria anders</t>
  </si>
  <si>
    <t>philip cramer</t>
  </si>
  <si>
    <t>martín sommer</t>
  </si>
  <si>
    <t>lino rodriguez</t>
  </si>
  <si>
    <t>laurence lebihan</t>
  </si>
  <si>
    <t>anabela domingues</t>
  </si>
  <si>
    <t>pedro afonso</t>
  </si>
  <si>
    <t>liz nixon</t>
  </si>
  <si>
    <t>yvonne moncada</t>
  </si>
  <si>
    <t>mario pontes</t>
  </si>
  <si>
    <t>eduardo saavedra</t>
  </si>
  <si>
    <t>bernardo batista</t>
  </si>
  <si>
    <t>georg pipps</t>
  </si>
  <si>
    <t>carine schmitt</t>
  </si>
  <si>
    <t>rene phillips</t>
  </si>
  <si>
    <t>jaime yorres</t>
  </si>
  <si>
    <t>art braunschweiger</t>
  </si>
  <si>
    <t>martine rancé</t>
  </si>
  <si>
    <t>daniel tonini</t>
  </si>
  <si>
    <t>maurizio moroni</t>
  </si>
  <si>
    <t>jonas bergulfsen</t>
  </si>
  <si>
    <t>carlos gonzález</t>
  </si>
  <si>
    <t>catherine dewey</t>
  </si>
  <si>
    <t>manuel pereira</t>
  </si>
  <si>
    <t>paolo accorti</t>
  </si>
  <si>
    <t>paul henriot</t>
  </si>
  <si>
    <t>john steel</t>
  </si>
  <si>
    <t>hanna moos</t>
  </si>
  <si>
    <t>sven ottlieb</t>
  </si>
  <si>
    <t>ana trujillo</t>
  </si>
  <si>
    <t>dominique perrier</t>
  </si>
  <si>
    <t>yoshi latimer</t>
  </si>
  <si>
    <t>yoshi tannamuri</t>
  </si>
  <si>
    <t>alexander feuer</t>
  </si>
  <si>
    <t>karin josephs</t>
  </si>
  <si>
    <t>sergio gutiérrez</t>
  </si>
  <si>
    <t>jytte petersen</t>
  </si>
  <si>
    <t>helvetius nagy</t>
  </si>
  <si>
    <t>alejandra camino</t>
  </si>
  <si>
    <t>aria cruz</t>
  </si>
  <si>
    <t>francisco chang</t>
  </si>
  <si>
    <t>patricio simpson</t>
  </si>
  <si>
    <t>VALOR</t>
  </si>
  <si>
    <t>ARRED</t>
  </si>
  <si>
    <t>ARREDONDAR PARA CIMA</t>
  </si>
  <si>
    <t>ARREDONDAR PARA BAIXO</t>
  </si>
  <si>
    <t>Unidades Pedidas</t>
  </si>
  <si>
    <t>Chai</t>
  </si>
  <si>
    <t>Total Unidades Pedidas</t>
  </si>
  <si>
    <t>Chang</t>
  </si>
  <si>
    <t>Aniseed Syrup</t>
  </si>
  <si>
    <t>Chef Anton's Cajun Seasoning</t>
  </si>
  <si>
    <t>Chef Anton's Gumbo Mix</t>
  </si>
  <si>
    <t>Grandma's Boysenberry Spread</t>
  </si>
  <si>
    <t>Uncle Bob's Organic Dried Pears</t>
  </si>
  <si>
    <t>Northwoods Cranberry Sauce</t>
  </si>
  <si>
    <t>Mishi Kobe Niku</t>
  </si>
  <si>
    <t>Ikura</t>
  </si>
  <si>
    <t>Queso Cabrales</t>
  </si>
  <si>
    <t>Queso Manchego La Pastora</t>
  </si>
  <si>
    <t>Konbu</t>
  </si>
  <si>
    <t>Tofu</t>
  </si>
  <si>
    <t>Genen Shouyu</t>
  </si>
  <si>
    <t>Pavlova</t>
  </si>
  <si>
    <t>Alice Mutton</t>
  </si>
  <si>
    <t>Carnarvon Tigers</t>
  </si>
  <si>
    <t>Teatime Chocolate Biscuits</t>
  </si>
  <si>
    <t>Sir Rodney's Marmalade</t>
  </si>
  <si>
    <t>Sir Rodney's Scones</t>
  </si>
  <si>
    <t>Gustaf's Knäckebröd</t>
  </si>
  <si>
    <t>Tunnbröd</t>
  </si>
  <si>
    <t>Guaraná Fantástica</t>
  </si>
  <si>
    <t>NuNuCa Nuß-Nougat-Creme</t>
  </si>
  <si>
    <t>Gumbär Gummibärchen</t>
  </si>
  <si>
    <t>Schoggi Schokolade</t>
  </si>
  <si>
    <t>Rössle Sauerkraut</t>
  </si>
  <si>
    <t>Thüringer Rostbratwurst</t>
  </si>
  <si>
    <t>Nord-Ost Matjeshering</t>
  </si>
  <si>
    <t>Gorgonzola Telino</t>
  </si>
  <si>
    <t>Mascarpone Fabioli</t>
  </si>
  <si>
    <t>Geitost</t>
  </si>
  <si>
    <t>Sasquatch Ale</t>
  </si>
  <si>
    <t>Steeleye Stout</t>
  </si>
  <si>
    <t>Inlagd Sill</t>
  </si>
  <si>
    <t>Gravad lax</t>
  </si>
  <si>
    <t>Côte de Blaye</t>
  </si>
  <si>
    <t>Chartreuse verte</t>
  </si>
  <si>
    <t>Boston Crab Meat</t>
  </si>
  <si>
    <t>Jack's New England Clam Chowder</t>
  </si>
  <si>
    <t>Singaporean Hokkien Fried Mee</t>
  </si>
  <si>
    <t>Ipoh Coffee</t>
  </si>
  <si>
    <t>Gula Malacca</t>
  </si>
  <si>
    <t>Røgede sild</t>
  </si>
  <si>
    <t>Spegesild</t>
  </si>
  <si>
    <t>Zaanse koeken</t>
  </si>
  <si>
    <t>Chocolade</t>
  </si>
  <si>
    <t>Maxilaku</t>
  </si>
  <si>
    <t>Valkoinen suklaa</t>
  </si>
  <si>
    <t>Manjimup Dried Apples</t>
  </si>
  <si>
    <t>Filo Mix</t>
  </si>
  <si>
    <t>Perth Pasties</t>
  </si>
  <si>
    <t>Tourtière</t>
  </si>
  <si>
    <t>Pâté chinois</t>
  </si>
  <si>
    <t>Gnocchi di nonna Alice</t>
  </si>
  <si>
    <t>Ravioli Angelo</t>
  </si>
  <si>
    <t>Escargots de Bourgogne</t>
  </si>
  <si>
    <t>Raclette Courdavault</t>
  </si>
  <si>
    <t>Camembert Pierrot</t>
  </si>
  <si>
    <t>Sirop d'érable</t>
  </si>
  <si>
    <t>Tarte au sucre</t>
  </si>
  <si>
    <t>Vegie-spread</t>
  </si>
  <si>
    <t>Wimmers gute Semmelknödel</t>
  </si>
  <si>
    <t>Louisiana Fiery Hot Pepper Sauce</t>
  </si>
  <si>
    <t>Louisiana Hot Spiced Okra</t>
  </si>
  <si>
    <t>Laughing Lumberjack Lager</t>
  </si>
  <si>
    <t>Scottish Longbreads</t>
  </si>
  <si>
    <t>Gudbrandsdalsost</t>
  </si>
  <si>
    <t>Outback Lager</t>
  </si>
  <si>
    <t>Fløtemysost</t>
  </si>
  <si>
    <t>Mozzarella di Giovanni</t>
  </si>
  <si>
    <t>Röd Kaviar</t>
  </si>
  <si>
    <t>Longlife Tofu</t>
  </si>
  <si>
    <t>Rhönbräu Klosterbier</t>
  </si>
  <si>
    <t>Lakkalikööri</t>
  </si>
  <si>
    <t>Original Frankfurter grüne Soße</t>
  </si>
  <si>
    <t>CONT.NÚM</t>
  </si>
  <si>
    <t>CONT.VALORES</t>
  </si>
  <si>
    <t>CONTAR.VAZIO</t>
  </si>
  <si>
    <t>CONT.SE</t>
  </si>
  <si>
    <t>Ocorrências</t>
  </si>
  <si>
    <t>NomeDoContato</t>
  </si>
  <si>
    <t>Martín Sommer</t>
  </si>
  <si>
    <t>Telefone</t>
  </si>
  <si>
    <t>Fax</t>
  </si>
  <si>
    <t>e-mail</t>
  </si>
  <si>
    <t>Alejandra Camino</t>
  </si>
  <si>
    <t>030-0074321</t>
  </si>
  <si>
    <t>030-0076545</t>
  </si>
  <si>
    <t>alejandra@exce13.com.br</t>
  </si>
  <si>
    <t>Alexander Feuer</t>
  </si>
  <si>
    <t>(5) 555-4729</t>
  </si>
  <si>
    <t>(5) 555-3745</t>
  </si>
  <si>
    <t>alexander@xpto.com.br</t>
  </si>
  <si>
    <t>Ana Trujillo</t>
  </si>
  <si>
    <t>(5) 555-3932</t>
  </si>
  <si>
    <t>-</t>
  </si>
  <si>
    <t>ana@osasco.com.br</t>
  </si>
  <si>
    <t>Anabela Domingues</t>
  </si>
  <si>
    <t>(171) 555-7788</t>
  </si>
  <si>
    <t>(171) 555-6750</t>
  </si>
  <si>
    <t>anabela@osasco.com.br</t>
  </si>
  <si>
    <t>André Fonseca</t>
  </si>
  <si>
    <t>0921-12 34 65</t>
  </si>
  <si>
    <t>0921-12 34 67</t>
  </si>
  <si>
    <t>andré@xpto.com.br</t>
  </si>
  <si>
    <t>Ann Devon</t>
  </si>
  <si>
    <t>0621-08460</t>
  </si>
  <si>
    <t>0621-08924</t>
  </si>
  <si>
    <t>ann@xpto.com.br</t>
  </si>
  <si>
    <t>Annette Roulet</t>
  </si>
  <si>
    <t>88.60.15.31</t>
  </si>
  <si>
    <t>88.60.15.32</t>
  </si>
  <si>
    <t>annette@fb.com.br</t>
  </si>
  <si>
    <t>Antonio Moreno</t>
  </si>
  <si>
    <t>(91) 555 22 82</t>
  </si>
  <si>
    <t>(91) 555 91 99</t>
  </si>
  <si>
    <t>antonio@office.com.br</t>
  </si>
  <si>
    <t>Aria Cruz</t>
  </si>
  <si>
    <t>91.24.45.40</t>
  </si>
  <si>
    <t>91.24.45.41</t>
  </si>
  <si>
    <t>aria@exce13.com.br</t>
  </si>
  <si>
    <t>Art Braunschweiger</t>
  </si>
  <si>
    <t>(604) 555-4729</t>
  </si>
  <si>
    <t>(604) 555-3745</t>
  </si>
  <si>
    <t>art@xpto.com.br</t>
  </si>
  <si>
    <t>Bernardo Batista</t>
  </si>
  <si>
    <t>(171) 555-1212</t>
  </si>
  <si>
    <t>bernardo@xpto.com.br</t>
  </si>
  <si>
    <t>Carine Schmitt</t>
  </si>
  <si>
    <t>(1) 135-5555</t>
  </si>
  <si>
    <t>(1) 135-4892</t>
  </si>
  <si>
    <t>carine@osasco.com.br</t>
  </si>
  <si>
    <t>Carlos González</t>
  </si>
  <si>
    <t>(5) 555-3392</t>
  </si>
  <si>
    <t>(5) 555-7293</t>
  </si>
  <si>
    <t>carlos@osasco.com.br</t>
  </si>
  <si>
    <t>Carlos Hernández</t>
  </si>
  <si>
    <t>0452-076545</t>
  </si>
  <si>
    <t>carlos@exce13.com.br</t>
  </si>
  <si>
    <t>Catherine Dewey</t>
  </si>
  <si>
    <t>(11) 555-7647</t>
  </si>
  <si>
    <t>catherine@exce13.com.br</t>
  </si>
  <si>
    <t>Christina Berglund</t>
  </si>
  <si>
    <t>(171) 555-2282</t>
  </si>
  <si>
    <t>(171) 555-9199</t>
  </si>
  <si>
    <t>christina@office.com.br</t>
  </si>
  <si>
    <t>Daniel Tonini</t>
  </si>
  <si>
    <t>0241-039123</t>
  </si>
  <si>
    <t>0241-059428</t>
  </si>
  <si>
    <t>daniel@office.com.br</t>
  </si>
  <si>
    <t>Diego Roel</t>
  </si>
  <si>
    <t>40.67.88.88</t>
  </si>
  <si>
    <t>40.67.89.89</t>
  </si>
  <si>
    <t>diego@xpto.com.br</t>
  </si>
  <si>
    <t>Dominique Perrier</t>
  </si>
  <si>
    <t>(171) 555-0297</t>
  </si>
  <si>
    <t>(171) 555-3373</t>
  </si>
  <si>
    <t>dominique@xpto.com.br</t>
  </si>
  <si>
    <t>Eduardo Saavedra</t>
  </si>
  <si>
    <t>7675-3425</t>
  </si>
  <si>
    <t>7675-3426</t>
  </si>
  <si>
    <t>eduardo@osasco.com.br</t>
  </si>
  <si>
    <t>Elizabeth Brown</t>
  </si>
  <si>
    <t>(11) 555-9857</t>
  </si>
  <si>
    <t>elizabeth@exce13.com.br</t>
  </si>
  <si>
    <t>Elizabeth Lincoln</t>
  </si>
  <si>
    <t>(91) 555 94 44</t>
  </si>
  <si>
    <t>(91) 555 55 93</t>
  </si>
  <si>
    <t>elizabeth@fb.com.br</t>
  </si>
  <si>
    <t>Felipe Izquierdo</t>
  </si>
  <si>
    <t>20.16.10.16</t>
  </si>
  <si>
    <t>20.16.10.17</t>
  </si>
  <si>
    <t>felipe@fb.com.br</t>
  </si>
  <si>
    <t>Fran Wilson</t>
  </si>
  <si>
    <t>0695-34 67 21</t>
  </si>
  <si>
    <t>fran@xpto.com.br</t>
  </si>
  <si>
    <t>Francisco Chang</t>
  </si>
  <si>
    <t>089-0877310</t>
  </si>
  <si>
    <t>089-0877451</t>
  </si>
  <si>
    <t>francisco@office.com.br</t>
  </si>
  <si>
    <t>Frédérique Citeaux</t>
  </si>
  <si>
    <t>40.32.21.21</t>
  </si>
  <si>
    <t>40.32.21.20</t>
  </si>
  <si>
    <t>frédérique@fb.com.br</t>
  </si>
  <si>
    <t>Georg Pipps</t>
  </si>
  <si>
    <t>011-4988260</t>
  </si>
  <si>
    <t>011-4988261</t>
  </si>
  <si>
    <t>georg@office.com.br</t>
  </si>
  <si>
    <t>Giovanni Rovelli</t>
  </si>
  <si>
    <t>(1) 354-2534</t>
  </si>
  <si>
    <t>(1) 354-2535</t>
  </si>
  <si>
    <t>giovanni@osasco.com.br</t>
  </si>
  <si>
    <t>Guillermo Fernández</t>
  </si>
  <si>
    <t>(93) 203 4560</t>
  </si>
  <si>
    <t>(93) 203 4561</t>
  </si>
  <si>
    <t>guillermo@osasco.com.br</t>
  </si>
  <si>
    <t>Hanna Moos</t>
  </si>
  <si>
    <t>(95) 555 82 82</t>
  </si>
  <si>
    <t>hanna@xpto.com.br</t>
  </si>
  <si>
    <t>Hari Kumar</t>
  </si>
  <si>
    <t>(11) 555-9482</t>
  </si>
  <si>
    <t>hari@fb.com.br</t>
  </si>
  <si>
    <t>Helen Bennett</t>
  </si>
  <si>
    <t>(503) 555-7555</t>
  </si>
  <si>
    <t>helen@fb.com.br</t>
  </si>
  <si>
    <t>Helvetius Nagy</t>
  </si>
  <si>
    <t>(2) 283-2951</t>
  </si>
  <si>
    <t>(2) 283-3397</t>
  </si>
  <si>
    <t>helvetius@xpto.com.br</t>
  </si>
  <si>
    <t>Henriette Pfalzheim</t>
  </si>
  <si>
    <t>(21) 555-0091</t>
  </si>
  <si>
    <t>(21) 555-8765</t>
  </si>
  <si>
    <t>henriette@osasco.com.br</t>
  </si>
  <si>
    <t>Horst Kloss</t>
  </si>
  <si>
    <t>(5) 555-1340</t>
  </si>
  <si>
    <t>(5) 555-1948</t>
  </si>
  <si>
    <t>horst@xpto.com.br</t>
  </si>
  <si>
    <t>Howard Snyder</t>
  </si>
  <si>
    <t>(503) 555-6874</t>
  </si>
  <si>
    <t>(503) 555-2376</t>
  </si>
  <si>
    <t>howard@osasco.com.br</t>
  </si>
  <si>
    <t>Isabel de Castro</t>
  </si>
  <si>
    <t>2967 542</t>
  </si>
  <si>
    <t>2967 3333</t>
  </si>
  <si>
    <t>isabel@fb.com.br</t>
  </si>
  <si>
    <t>Jaime Yorres</t>
  </si>
  <si>
    <t>(198) 555-8888</t>
  </si>
  <si>
    <t/>
  </si>
  <si>
    <t>jaime@office.com.br</t>
  </si>
  <si>
    <t>Janete Limeira</t>
  </si>
  <si>
    <t>0555-09876</t>
  </si>
  <si>
    <t>janete@xpto.com.br</t>
  </si>
  <si>
    <t>Janine Labrune</t>
  </si>
  <si>
    <t>30.59.84.10</t>
  </si>
  <si>
    <t>30.59.85.11</t>
  </si>
  <si>
    <t>janine@exce13.com.br</t>
  </si>
  <si>
    <t>Jean Fresnière</t>
  </si>
  <si>
    <t>61.77.61.10</t>
  </si>
  <si>
    <t>61.77.61.11</t>
  </si>
  <si>
    <t>jean@fb.com.br</t>
  </si>
  <si>
    <t>John Steel</t>
  </si>
  <si>
    <t>(604) 555-3392</t>
  </si>
  <si>
    <t>(604) 555-7293</t>
  </si>
  <si>
    <t>john@office.com.br</t>
  </si>
  <si>
    <t>Jonas Bergulfsen</t>
  </si>
  <si>
    <t>(509) 555-7969</t>
  </si>
  <si>
    <t>(509) 555-6221</t>
  </si>
  <si>
    <t>jonas@exce13.com.br</t>
  </si>
  <si>
    <t>Jose Pavarotti</t>
  </si>
  <si>
    <t>069-0245984</t>
  </si>
  <si>
    <t>069-0245874</t>
  </si>
  <si>
    <t>jose@xpto.com.br</t>
  </si>
  <si>
    <t>José Pedro Freyre</t>
  </si>
  <si>
    <t>(415) 555-5938</t>
  </si>
  <si>
    <t>josé@xpto.com.br</t>
  </si>
  <si>
    <t>Jytte Petersen</t>
  </si>
  <si>
    <t>(9) 331-6954</t>
  </si>
  <si>
    <t>(9) 331-7256</t>
  </si>
  <si>
    <t>jytte@fb.com.br</t>
  </si>
  <si>
    <t>Karin Josephs</t>
  </si>
  <si>
    <t>(8) 34-56-12</t>
  </si>
  <si>
    <t>(8) 34-93-93</t>
  </si>
  <si>
    <t>karin@exce13.com.br</t>
  </si>
  <si>
    <t>Karl Jablonski</t>
  </si>
  <si>
    <t>(503) 555-9573</t>
  </si>
  <si>
    <t>(503) 555-9646</t>
  </si>
  <si>
    <t>karl@xpto.com.br</t>
  </si>
  <si>
    <t>Laurence Lebihan</t>
  </si>
  <si>
    <t>035-640230</t>
  </si>
  <si>
    <t>035-640231</t>
  </si>
  <si>
    <t>laurence@xpto.com.br</t>
  </si>
  <si>
    <t>Lino Rodriguez</t>
  </si>
  <si>
    <t>(02) 201 24 67</t>
  </si>
  <si>
    <t>(02) 201 24 68</t>
  </si>
  <si>
    <t>lino@xpto.com.br</t>
  </si>
  <si>
    <t>Liu Wong</t>
  </si>
  <si>
    <t>(514) 555-8054</t>
  </si>
  <si>
    <t>(514) 555-8055</t>
  </si>
  <si>
    <t>liu@osasco.com.br</t>
  </si>
  <si>
    <t>Liz Nixon</t>
  </si>
  <si>
    <t>0342-023176</t>
  </si>
  <si>
    <t>liz@fb.com.br</t>
  </si>
  <si>
    <t>Lúcia Carvalho</t>
  </si>
  <si>
    <t>(171) 555-7733</t>
  </si>
  <si>
    <t>(171) 555-2530</t>
  </si>
  <si>
    <t>lúcia@osasco.com.br</t>
  </si>
  <si>
    <t>Manuel Pereira</t>
  </si>
  <si>
    <t>(1) 135-5333</t>
  </si>
  <si>
    <t>(1) 135-5535</t>
  </si>
  <si>
    <t>manuel@osasco.com.br</t>
  </si>
  <si>
    <t>Maria Anders</t>
  </si>
  <si>
    <t>(907) 555-7584</t>
  </si>
  <si>
    <t>(907) 555-2880</t>
  </si>
  <si>
    <t>maria@exce13.com.br</t>
  </si>
  <si>
    <t>Maria Larsson</t>
  </si>
  <si>
    <t>0221-0644327</t>
  </si>
  <si>
    <t>0221-0765721</t>
  </si>
  <si>
    <t>maria@xpto.com.br</t>
  </si>
  <si>
    <t>Marie Bertrand</t>
  </si>
  <si>
    <t>(1) 42.34.22.66</t>
  </si>
  <si>
    <t>(1) 42.34.22.77</t>
  </si>
  <si>
    <t>marie@exce13.com.br</t>
  </si>
  <si>
    <t>Mario Pontes</t>
  </si>
  <si>
    <t>(5) 552-3745</t>
  </si>
  <si>
    <t>(5) 545-3745</t>
  </si>
  <si>
    <t>mario@xpto.com.br</t>
  </si>
  <si>
    <t>6562-9722</t>
  </si>
  <si>
    <t>6562-9723</t>
  </si>
  <si>
    <t>martín@fb.com.br</t>
  </si>
  <si>
    <t>Martine Rancé</t>
  </si>
  <si>
    <t>(1) 356-5634</t>
  </si>
  <si>
    <t>martine@xpto.com.br</t>
  </si>
  <si>
    <t>Mary Saveley</t>
  </si>
  <si>
    <t>(21) 555-4252</t>
  </si>
  <si>
    <t>(21) 555-4545</t>
  </si>
  <si>
    <t>mary@xpto.com.br</t>
  </si>
  <si>
    <t>Matti Karttunen</t>
  </si>
  <si>
    <t>(11) 555-1189</t>
  </si>
  <si>
    <t>matti@fb.com.br</t>
  </si>
  <si>
    <t>Maurizio Moroni</t>
  </si>
  <si>
    <t>0372-035188</t>
  </si>
  <si>
    <t>maurizio@xpto.com.br</t>
  </si>
  <si>
    <t>Michael Holz</t>
  </si>
  <si>
    <t>(1) 123-5555</t>
  </si>
  <si>
    <t>(1) 123-5556</t>
  </si>
  <si>
    <t>michael@exce13.com.br</t>
  </si>
  <si>
    <t>Miguel Angel Paolino</t>
  </si>
  <si>
    <t>(505) 555-5939</t>
  </si>
  <si>
    <t>(505) 555-3620</t>
  </si>
  <si>
    <t>miguel@fb.com.br</t>
  </si>
  <si>
    <t>Palle Ibsen</t>
  </si>
  <si>
    <t>0522-556721</t>
  </si>
  <si>
    <t>0522-556722</t>
  </si>
  <si>
    <t>palle@exce13.com.br</t>
  </si>
  <si>
    <t>Paolo Accorti</t>
  </si>
  <si>
    <t>(21) 555-3412</t>
  </si>
  <si>
    <t>paolo@office.com.br</t>
  </si>
  <si>
    <t>Pascale Cartrain</t>
  </si>
  <si>
    <t>0897-034214</t>
  </si>
  <si>
    <t>pascale@xpto.com.br</t>
  </si>
  <si>
    <t>Patricia McKenna</t>
  </si>
  <si>
    <t>(91) 745 6200</t>
  </si>
  <si>
    <t>(91) 745 6210</t>
  </si>
  <si>
    <t>patricia@xpto.com.br</t>
  </si>
  <si>
    <t>Patricio Simpson</t>
  </si>
  <si>
    <t>07-98 92 35</t>
  </si>
  <si>
    <t>07-98 92 47</t>
  </si>
  <si>
    <t>patricio@fb.com.br</t>
  </si>
  <si>
    <t>Paul Henriot</t>
  </si>
  <si>
    <t>(208) 555-8097</t>
  </si>
  <si>
    <t>paul@osasco.com.br</t>
  </si>
  <si>
    <t>Paula Parente</t>
  </si>
  <si>
    <t>(171) 555-1717</t>
  </si>
  <si>
    <t>(171) 555-5646</t>
  </si>
  <si>
    <t>paula@office.com.br</t>
  </si>
  <si>
    <t>Paula Wilson</t>
  </si>
  <si>
    <t>31 12 34 56</t>
  </si>
  <si>
    <t>31 13 35 57</t>
  </si>
  <si>
    <t>paula@osasco.com.br</t>
  </si>
  <si>
    <t>Pedro Afonso</t>
  </si>
  <si>
    <t>(1) 47.55.60.10</t>
  </si>
  <si>
    <t>(1) 47.55.60.20</t>
  </si>
  <si>
    <t>pedro@xpto.com.br</t>
  </si>
  <si>
    <t>Peter Franken</t>
  </si>
  <si>
    <t>(307) 555-4680</t>
  </si>
  <si>
    <t>(307) 555-6525</t>
  </si>
  <si>
    <t>peter@xpto.com.br</t>
  </si>
  <si>
    <t>Philip Cramer</t>
  </si>
  <si>
    <t>(071) 23 67 22 20</t>
  </si>
  <si>
    <t>(071) 23 67 22 21</t>
  </si>
  <si>
    <t>philip@exce13.com.br</t>
  </si>
  <si>
    <t>Pirkko Koskitalo</t>
  </si>
  <si>
    <t>(503) 555-3612</t>
  </si>
  <si>
    <t>pirkko@osasco.com.br</t>
  </si>
  <si>
    <t>Renate Messner</t>
  </si>
  <si>
    <t>(406) 555-5834</t>
  </si>
  <si>
    <t>(406) 555-8083</t>
  </si>
  <si>
    <t>renate@office.com.br</t>
  </si>
  <si>
    <t>Rene Phillips</t>
  </si>
  <si>
    <t>0251-031259</t>
  </si>
  <si>
    <t>0251-035695</t>
  </si>
  <si>
    <t>rene@fb.com.br</t>
  </si>
  <si>
    <t>Rita Müller</t>
  </si>
  <si>
    <t>(5) 555-2933</t>
  </si>
  <si>
    <t>rita@office.com.br</t>
  </si>
  <si>
    <t>Roland Mendel</t>
  </si>
  <si>
    <t>(11) 555-2167</t>
  </si>
  <si>
    <t>(11) 555-2168</t>
  </si>
  <si>
    <t>roland@exce13.com.br</t>
  </si>
  <si>
    <t>Sergio Gutiérrez</t>
  </si>
  <si>
    <t>(206) 555-8257</t>
  </si>
  <si>
    <t>(206) 555-2174</t>
  </si>
  <si>
    <t>sergio@osasco.com.br</t>
  </si>
  <si>
    <t>Simon Crowther</t>
  </si>
  <si>
    <t>86 21 32 43</t>
  </si>
  <si>
    <t>86 22 33 44</t>
  </si>
  <si>
    <t>simon@fb.com.br</t>
  </si>
  <si>
    <t>Sven Ottlieb</t>
  </si>
  <si>
    <t>78.32.54.86</t>
  </si>
  <si>
    <t>78.32.54.87</t>
  </si>
  <si>
    <t>sven@exce13.com.br</t>
  </si>
  <si>
    <t>Thomas Hardy</t>
  </si>
  <si>
    <t>26.47.15.10</t>
  </si>
  <si>
    <t>26.47.15.11</t>
  </si>
  <si>
    <t>thomas@office.com.br</t>
  </si>
  <si>
    <t>Victoria Ashworth</t>
  </si>
  <si>
    <t>0711-020361</t>
  </si>
  <si>
    <t>0711-035428</t>
  </si>
  <si>
    <t>victoria@osasco.com.br</t>
  </si>
  <si>
    <t>Yang Wang</t>
  </si>
  <si>
    <t>981-443655</t>
  </si>
  <si>
    <t>yang@osasco.com.br</t>
  </si>
  <si>
    <t>Yoshi Latimer</t>
  </si>
  <si>
    <t>(14) 555-8122</t>
  </si>
  <si>
    <t>yoshi@fb.com.br</t>
  </si>
  <si>
    <t>Yoshi Tannamuri</t>
  </si>
  <si>
    <t>(206) 555-4112</t>
  </si>
  <si>
    <t>(206) 555-4115</t>
  </si>
  <si>
    <t>yoshi@exce13.com.br</t>
  </si>
  <si>
    <t>Yvonne Moncada</t>
  </si>
  <si>
    <t>90-224 8858</t>
  </si>
  <si>
    <t>yvonne@xpto.com.br</t>
  </si>
  <si>
    <t>Zbyszek Piestrzeniewicz</t>
  </si>
  <si>
    <t>(26) 642-7012</t>
  </si>
  <si>
    <t>zbyszek@office.com.br</t>
  </si>
  <si>
    <t>Dia</t>
  </si>
  <si>
    <t>Mês</t>
  </si>
  <si>
    <t>Junho</t>
  </si>
  <si>
    <t>Mês/Dia</t>
  </si>
  <si>
    <t>Poupança</t>
  </si>
  <si>
    <t>Janeiro</t>
  </si>
  <si>
    <t>Fevereiro</t>
  </si>
  <si>
    <t>Linha</t>
  </si>
  <si>
    <t>Março</t>
  </si>
  <si>
    <t>Abril</t>
  </si>
  <si>
    <t>Maio</t>
  </si>
  <si>
    <t>Julho</t>
  </si>
  <si>
    <t>Agosto</t>
  </si>
  <si>
    <t>Setembro</t>
  </si>
  <si>
    <t>Outubro</t>
  </si>
  <si>
    <t>Novembro</t>
  </si>
  <si>
    <t>Dezembro</t>
  </si>
  <si>
    <t>Marca</t>
  </si>
  <si>
    <t>Tipo</t>
  </si>
  <si>
    <t>Quantidade</t>
  </si>
  <si>
    <t>Valor Unitário</t>
  </si>
  <si>
    <t>Valor Total</t>
  </si>
  <si>
    <t>Microsoft</t>
  </si>
  <si>
    <t>Teclado</t>
  </si>
  <si>
    <t>Gradiente</t>
  </si>
  <si>
    <t>TV</t>
  </si>
  <si>
    <t>Siemens</t>
  </si>
  <si>
    <t>Celular</t>
  </si>
  <si>
    <t>HP</t>
  </si>
  <si>
    <t>Impressora</t>
  </si>
  <si>
    <t>Notebook</t>
  </si>
  <si>
    <t>Samsung</t>
  </si>
  <si>
    <t>celular</t>
  </si>
  <si>
    <t>Média de Quantidade</t>
  </si>
  <si>
    <t>Mouse</t>
  </si>
  <si>
    <t>Toshiba</t>
  </si>
  <si>
    <t>Menor Valor Total</t>
  </si>
  <si>
    <t>Maior Valor Total</t>
  </si>
  <si>
    <t>AOC</t>
  </si>
  <si>
    <t>Total Geral</t>
  </si>
  <si>
    <t>LG</t>
  </si>
  <si>
    <t>Monitor</t>
  </si>
  <si>
    <t>Tv</t>
  </si>
  <si>
    <t>Som</t>
  </si>
  <si>
    <t>DVD</t>
  </si>
  <si>
    <t>Windows</t>
  </si>
  <si>
    <t>Dividendo</t>
  </si>
  <si>
    <t>Divisor</t>
  </si>
  <si>
    <t>Resultado</t>
  </si>
  <si>
    <t>xxxxxxx</t>
  </si>
  <si>
    <t>aaaaa</t>
  </si>
  <si>
    <t>Martín</t>
  </si>
  <si>
    <t>FUNÇÃO</t>
  </si>
  <si>
    <t>DADOS</t>
  </si>
  <si>
    <t>TAXA</t>
  </si>
  <si>
    <t>VALOR FUTURO</t>
  </si>
  <si>
    <t>NPER</t>
  </si>
  <si>
    <t>PGTO</t>
  </si>
  <si>
    <t>VP</t>
  </si>
  <si>
    <t>TIPO</t>
  </si>
  <si>
    <t>VF</t>
  </si>
  <si>
    <t>NÚMERO DE PERÍODOS</t>
  </si>
  <si>
    <t>PGTO (Pagamento)</t>
  </si>
  <si>
    <t>Valor Presente</t>
  </si>
  <si>
    <t>Valor Futuro</t>
  </si>
  <si>
    <t>Taxa</t>
  </si>
  <si>
    <t>Parcelas</t>
  </si>
  <si>
    <t>Fundação Bradesco</t>
  </si>
  <si>
    <t>PRODUTO</t>
  </si>
  <si>
    <t>ESTOQUE</t>
  </si>
  <si>
    <t>PREÇO -  R$</t>
  </si>
  <si>
    <t>TOTAL</t>
  </si>
  <si>
    <t>A</t>
  </si>
  <si>
    <t>B</t>
  </si>
  <si>
    <t>C</t>
  </si>
  <si>
    <t>D</t>
  </si>
  <si>
    <t>E</t>
  </si>
  <si>
    <t>F</t>
  </si>
  <si>
    <t>G</t>
  </si>
  <si>
    <t>H</t>
  </si>
  <si>
    <t>I</t>
  </si>
  <si>
    <t>Fabricante</t>
  </si>
  <si>
    <t>Modelos</t>
  </si>
  <si>
    <t>Potência</t>
  </si>
  <si>
    <t>Estoque</t>
  </si>
  <si>
    <t>CC</t>
  </si>
  <si>
    <t>Válvulas</t>
  </si>
  <si>
    <t>Audi</t>
  </si>
  <si>
    <t>A4 Sport</t>
  </si>
  <si>
    <t>2.0</t>
  </si>
  <si>
    <t>Campo</t>
  </si>
  <si>
    <t>Num_Coluna</t>
  </si>
  <si>
    <t>R8 Spyder</t>
  </si>
  <si>
    <t>5.2</t>
  </si>
  <si>
    <t>BMW</t>
  </si>
  <si>
    <t>X5 Top</t>
  </si>
  <si>
    <t>3.0</t>
  </si>
  <si>
    <t>X5 Sport</t>
  </si>
  <si>
    <t>4.8</t>
  </si>
  <si>
    <t>Chevrolet</t>
  </si>
  <si>
    <t>Vectra Sedan Elite Blindado N3</t>
  </si>
  <si>
    <t>Chysler</t>
  </si>
  <si>
    <t>Town &amp; Country Touring</t>
  </si>
  <si>
    <t>3.6</t>
  </si>
  <si>
    <t>Citroen</t>
  </si>
  <si>
    <t>C3 Exclusive</t>
  </si>
  <si>
    <t>1.4</t>
  </si>
  <si>
    <t>C3 Exclusive Automático</t>
  </si>
  <si>
    <t>1.6</t>
  </si>
  <si>
    <t>C4 Hatch Sport</t>
  </si>
  <si>
    <t>C4 Pallas</t>
  </si>
  <si>
    <t>Xsara Picasso</t>
  </si>
  <si>
    <t>Fiat</t>
  </si>
  <si>
    <t>500 Sport</t>
  </si>
  <si>
    <t>Doblo Cargo</t>
  </si>
  <si>
    <t>Retornando Modelo</t>
  </si>
  <si>
    <t>Palio Adventure</t>
  </si>
  <si>
    <t>1.8</t>
  </si>
  <si>
    <t>Forma de Matriz</t>
  </si>
  <si>
    <t>Palio Attractive</t>
  </si>
  <si>
    <t>Palio Essence</t>
  </si>
  <si>
    <t>Siena Essence</t>
  </si>
  <si>
    <t>Retornando Custo</t>
  </si>
  <si>
    <t>Siena Essence Evolution</t>
  </si>
  <si>
    <t>Forma de Referência</t>
  </si>
  <si>
    <t>Siena Fire</t>
  </si>
  <si>
    <t>1.0</t>
  </si>
  <si>
    <t>Uno Evo Attractive Celebration</t>
  </si>
  <si>
    <t>Uno Evo Vivace HSD</t>
  </si>
  <si>
    <t>Num_Linha</t>
  </si>
  <si>
    <t>Uno Vivace Kit Visibilidade</t>
  </si>
  <si>
    <t>Uno Vivace Smile</t>
  </si>
  <si>
    <t>Courier L</t>
  </si>
  <si>
    <t>Martin Sommer</t>
  </si>
  <si>
    <t>martin@fb.com.br</t>
  </si>
  <si>
    <t>Rótulos de Linha</t>
  </si>
  <si>
    <t>Soma de Previsto</t>
  </si>
  <si>
    <t>Soma de Realizado</t>
  </si>
  <si>
    <t>(Tudo)</t>
  </si>
  <si>
    <t>(Vários itens)</t>
  </si>
  <si>
    <t>CodigoDoProduto</t>
  </si>
  <si>
    <t>NomeDoProduto</t>
  </si>
  <si>
    <t>CodigoDoFornecedor</t>
  </si>
  <si>
    <t>CodigoDaCategoria</t>
  </si>
  <si>
    <t>QuantidadePorUnidade</t>
  </si>
  <si>
    <t>PrecoUnitario</t>
  </si>
  <si>
    <t>UnidadesEmEstoque</t>
  </si>
  <si>
    <t>UnidadesPedidas</t>
  </si>
  <si>
    <t>NivelDeReposicao</t>
  </si>
  <si>
    <t>Descontinuado</t>
  </si>
  <si>
    <t>10 caixas x 20 pacotes</t>
  </si>
  <si>
    <t>24 garrafas de 12oz</t>
  </si>
  <si>
    <t>12 garrafas de 550ml</t>
  </si>
  <si>
    <t>48 vidros de 6oz</t>
  </si>
  <si>
    <t>36 caixas</t>
  </si>
  <si>
    <t>12 vidros de 8oz</t>
  </si>
  <si>
    <t>12 pacotes de 1lb</t>
  </si>
  <si>
    <t>12 vidros de 12oz</t>
  </si>
  <si>
    <t>18 pacotes de 500g</t>
  </si>
  <si>
    <t>12 vidros de 200ml</t>
  </si>
  <si>
    <t>pacote de 1kg</t>
  </si>
  <si>
    <t>10 pacotes de 500g</t>
  </si>
  <si>
    <t>caixa de 2kg</t>
  </si>
  <si>
    <t>40 pacotes de 100g</t>
  </si>
  <si>
    <t>24 garrafas de 250ml</t>
  </si>
  <si>
    <t>32 caixas de 500g</t>
  </si>
  <si>
    <t>20 latas de 1kg</t>
  </si>
  <si>
    <t>pacote de 16kg</t>
  </si>
  <si>
    <t>10 caixas x 12 unidades</t>
  </si>
  <si>
    <t>30 caixas para presente</t>
  </si>
  <si>
    <t>24 pacotes x 4 unidades</t>
  </si>
  <si>
    <t>24 pacotes de 500g</t>
  </si>
  <si>
    <t>12 pacotes de 250g</t>
  </si>
  <si>
    <t>12 latas de 355ml</t>
  </si>
  <si>
    <t>20 vidros de 450g</t>
  </si>
  <si>
    <t>100 sacos de 250g</t>
  </si>
  <si>
    <t>100 unidades de 100g</t>
  </si>
  <si>
    <t>25 latas de 825g</t>
  </si>
  <si>
    <t>50 pacotes x 30 salsichas</t>
  </si>
  <si>
    <t>10 vidros de 200g</t>
  </si>
  <si>
    <t>12 pacotes de 100g</t>
  </si>
  <si>
    <t>24 pacotes de 200g</t>
  </si>
  <si>
    <t>500g</t>
  </si>
  <si>
    <t>24 vidros de 250g</t>
  </si>
  <si>
    <t>12 pacotes de 500g</t>
  </si>
  <si>
    <t>12 garrafas de 75cl</t>
  </si>
  <si>
    <t>750cc por garrafa</t>
  </si>
  <si>
    <t>24 latas de 4oz</t>
  </si>
  <si>
    <t>12 latas de 12oz</t>
  </si>
  <si>
    <t>32 pacotes de 1kg</t>
  </si>
  <si>
    <t>16 latas de 500g</t>
  </si>
  <si>
    <t>20 sacos de 2kg</t>
  </si>
  <si>
    <t>4 vidros de 450g</t>
  </si>
  <si>
    <t>10 caixas de 4oz</t>
  </si>
  <si>
    <t>10 pacotes</t>
  </si>
  <si>
    <t>24 pacotes de 50g</t>
  </si>
  <si>
    <t>12 barras de 100g</t>
  </si>
  <si>
    <t>50 pacotes de 300g</t>
  </si>
  <si>
    <t>16 caixas de 2kg</t>
  </si>
  <si>
    <t>48 unidades</t>
  </si>
  <si>
    <t>16 unidades</t>
  </si>
  <si>
    <t>24 caixas x 2 unidades</t>
  </si>
  <si>
    <t>24 pacotes de 250g</t>
  </si>
  <si>
    <t>24 unidades</t>
  </si>
  <si>
    <t>pacote de 5kg</t>
  </si>
  <si>
    <t>15 unidades de 300g</t>
  </si>
  <si>
    <t>24 garrafas de 500ml</t>
  </si>
  <si>
    <t>15 vidros de 625g</t>
  </si>
  <si>
    <t>20 sacos x 4 unidades</t>
  </si>
  <si>
    <t>32 garrafas de 8oz</t>
  </si>
  <si>
    <t>24 vidros de 8oz</t>
  </si>
  <si>
    <t>10 caixas x 8 unidades</t>
  </si>
  <si>
    <t>pacote de 10kg</t>
  </si>
  <si>
    <t>24 garrafas de 355ml</t>
  </si>
  <si>
    <t>24 vidros de 150g</t>
  </si>
  <si>
    <t>500ml</t>
  </si>
  <si>
    <t>12 caixas</t>
  </si>
  <si>
    <t>Juruá</t>
  </si>
  <si>
    <t>Jutaí</t>
  </si>
  <si>
    <t>Lábrea</t>
  </si>
  <si>
    <t>Lago Preto</t>
  </si>
  <si>
    <t>Manacapuru</t>
  </si>
  <si>
    <t>Manaquiri</t>
  </si>
  <si>
    <t>Manicoré</t>
  </si>
  <si>
    <t>Maraã</t>
  </si>
  <si>
    <t>Massauari</t>
  </si>
  <si>
    <t>Maués</t>
  </si>
  <si>
    <t>Mocambo</t>
  </si>
  <si>
    <t>Moura</t>
  </si>
  <si>
    <t>Murutinga</t>
  </si>
  <si>
    <t>Nhamundá</t>
  </si>
  <si>
    <t>Nova Olinda do Norte</t>
  </si>
  <si>
    <t>Novo Airão</t>
  </si>
  <si>
    <t>Novo Aripuanã</t>
  </si>
  <si>
    <t>Osório da Fonseca</t>
  </si>
  <si>
    <t>Pauini</t>
  </si>
  <si>
    <t>Pedras</t>
  </si>
  <si>
    <t>Presidente Figueiredo</t>
  </si>
  <si>
    <t>Repartimento</t>
  </si>
  <si>
    <t>Rio Preto da Eva</t>
  </si>
  <si>
    <t>Santa Isabel do Rio Negro</t>
  </si>
  <si>
    <t>Santa Rita</t>
  </si>
  <si>
    <t>Santo Antônio do Içá</t>
  </si>
  <si>
    <t>São Felipe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</si>
  <si>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</si>
  <si>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</si>
  <si>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</si>
  <si>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</si>
  <si>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</si>
  <si>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</si>
  <si>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</si>
  <si>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</si>
  <si>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</si>
  <si>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</si>
  <si>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</si>
  <si>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Vila Pitinga</t>
  </si>
  <si>
    <t>AP</t>
  </si>
  <si>
    <t>Abacate da Pedreira</t>
  </si>
  <si>
    <t>Água Branca do Amapari</t>
  </si>
  <si>
    <t>Amapá</t>
  </si>
  <si>
    <t>Amapari</t>
  </si>
  <si>
    <t>Ambé</t>
  </si>
  <si>
    <t>Aporema</t>
  </si>
  <si>
    <t>Ariri</t>
  </si>
  <si>
    <t>Bailique</t>
  </si>
  <si>
    <t>Boca do Jari</t>
  </si>
  <si>
    <t>Calçoene</t>
  </si>
  <si>
    <t>Cantanzal</t>
  </si>
  <si>
    <t>Carmo</t>
  </si>
  <si>
    <t>Clevelândia do Norte</t>
  </si>
  <si>
    <t>Corre Água</t>
  </si>
  <si>
    <t>Cunani</t>
  </si>
  <si>
    <t>Curiaú</t>
  </si>
  <si>
    <t>Cutias</t>
  </si>
  <si>
    <t>Fazendinha</t>
  </si>
  <si>
    <t>Ferreira Gomes</t>
  </si>
  <si>
    <t>Gaivota</t>
  </si>
  <si>
    <t>Gurupora</t>
  </si>
  <si>
    <t>Igarapé do Lago</t>
  </si>
  <si>
    <t>Ilha de Santana</t>
  </si>
  <si>
    <t>Inajá</t>
  </si>
  <si>
    <t>Itaubal</t>
  </si>
  <si>
    <t>Laranjal do Jari</t>
  </si>
  <si>
    <t>Livramento do Pacuí</t>
  </si>
  <si>
    <t>Lourenço</t>
  </si>
  <si>
    <t>Macapá</t>
  </si>
  <si>
    <t>Mazagão</t>
  </si>
  <si>
    <t>Mazagão Velho</t>
  </si>
  <si>
    <t>Oiapoque</t>
  </si>
  <si>
    <t>Paredão</t>
  </si>
  <si>
    <t>Porto Grande</t>
  </si>
  <si>
    <t>Pracuúba</t>
  </si>
  <si>
    <t>Santa Luzia do Pacuí</t>
  </si>
  <si>
    <t>Santa Maria</t>
  </si>
  <si>
    <t>Santana</t>
  </si>
  <si>
    <t>São Joaquim do Pacuí</t>
  </si>
  <si>
    <t>São Sebastião do Livramento</t>
  </si>
  <si>
    <t>São Tomé</t>
  </si>
  <si>
    <t>Serra do Navio</t>
  </si>
  <si>
    <t>Sucuriju</t>
  </si>
  <si>
    <t>Tartarugalzinho</t>
  </si>
  <si>
    <t>Vila Velha</t>
  </si>
  <si>
    <t>Vitória do Jari</t>
  </si>
  <si>
    <t>Abaetetuba</t>
  </si>
  <si>
    <t>Abel Figueiredo</t>
  </si>
  <si>
    <t>Acará</t>
  </si>
  <si>
    <t>Afuá</t>
  </si>
  <si>
    <t>Agrópolis Bela Vista</t>
  </si>
  <si>
    <t>Água Azul do Norte</t>
  </si>
  <si>
    <t>Água Fria</t>
  </si>
  <si>
    <t>Alenquer</t>
  </si>
  <si>
    <t>Algodoal</t>
  </si>
  <si>
    <t>Almeirim</t>
  </si>
  <si>
    <t>Almoço</t>
  </si>
  <si>
    <t>Alta Pará</t>
  </si>
  <si>
    <t>Altamira</t>
  </si>
  <si>
    <t>Alter do Chão</t>
  </si>
  <si>
    <t>Alvorada</t>
  </si>
  <si>
    <t>Americano</t>
  </si>
  <si>
    <t>Anajás</t>
  </si>
  <si>
    <t>Ananindeua</t>
  </si>
  <si>
    <t>Anapu</t>
  </si>
  <si>
    <t>Antônio Lemos</t>
  </si>
  <si>
    <t>Apeú</t>
  </si>
  <si>
    <t>Apinagés</t>
  </si>
  <si>
    <t>Arapixuna</t>
  </si>
  <si>
    <t>Araquaim</t>
  </si>
  <si>
    <t>Arco-Íris</t>
  </si>
  <si>
    <t>Areias</t>
  </si>
  <si>
    <t>Arumanduba</t>
  </si>
  <si>
    <t>Aruri</t>
  </si>
  <si>
    <t>Aturiaí</t>
  </si>
  <si>
    <t>Augusto Corrêa</t>
  </si>
  <si>
    <t>Aurora do Pará</t>
  </si>
  <si>
    <t>Aveiro</t>
  </si>
  <si>
    <t>Bagre</t>
  </si>
  <si>
    <t>Baião</t>
  </si>
  <si>
    <t>Bannach</t>
  </si>
  <si>
    <t>Barcarena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</si>
  <si>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</si>
  <si>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</si>
  <si>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</si>
  <si>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</si>
  <si>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</si>
  <si>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</si>
  <si>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</si>
  <si>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</si>
  <si>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</si>
  <si>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</si>
  <si>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</si>
  <si>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</si>
  <si>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</si>
  <si>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Acre</t>
  </si>
  <si>
    <t>Porto Walter</t>
  </si>
  <si>
    <t>Rodrigues Alves</t>
  </si>
  <si>
    <t>Santa Rosa</t>
  </si>
  <si>
    <t>Sena Madureira</t>
  </si>
  <si>
    <t>Senador Guiomard</t>
  </si>
  <si>
    <t>Tarauacá</t>
  </si>
  <si>
    <t>Xapuri</t>
  </si>
  <si>
    <t>Alvarães</t>
  </si>
  <si>
    <t>Amatari</t>
  </si>
  <si>
    <t>Amaturá</t>
  </si>
  <si>
    <t>Anamã</t>
  </si>
  <si>
    <t>Anori</t>
  </si>
  <si>
    <t>Apuí</t>
  </si>
  <si>
    <t>Ariaú</t>
  </si>
  <si>
    <t>Atalaia do Norte</t>
  </si>
  <si>
    <t>Augusto Montenegro</t>
  </si>
  <si>
    <t>Autazes</t>
  </si>
  <si>
    <t>Axinim</t>
  </si>
  <si>
    <t>Badajós</t>
  </si>
  <si>
    <t>Balbina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</si>
  <si>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</si>
  <si>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</si>
  <si>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</si>
  <si>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</si>
  <si>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</si>
  <si>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</si>
  <si>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</si>
  <si>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</si>
  <si>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Cametá</t>
  </si>
  <si>
    <t>Canumã</t>
  </si>
  <si>
    <t>Canutama</t>
  </si>
  <si>
    <t>Carauari</t>
  </si>
  <si>
    <t>Careiro</t>
  </si>
  <si>
    <t>Careiro da Várzea</t>
  </si>
  <si>
    <t>Carvoeiro</t>
  </si>
  <si>
    <t>Coari</t>
  </si>
  <si>
    <t>Codajás</t>
  </si>
  <si>
    <t>Cucuí</t>
  </si>
  <si>
    <t>Eirunepé</t>
  </si>
  <si>
    <t>Envira</t>
  </si>
  <si>
    <t>Floriano Peixoto</t>
  </si>
  <si>
    <t>Fonte Boa</t>
  </si>
  <si>
    <t>Freguesia do Andirá</t>
  </si>
  <si>
    <t>Guajará</t>
  </si>
  <si>
    <t>Humaitá</t>
  </si>
  <si>
    <t>Iauaretê</t>
  </si>
  <si>
    <t>Içanã</t>
  </si>
  <si>
    <t>Ipixuna</t>
  </si>
  <si>
    <t>Iranduba</t>
  </si>
  <si>
    <t>Itacoatiara</t>
  </si>
  <si>
    <t>Itamarati</t>
  </si>
  <si>
    <t>Itapiranga</t>
  </si>
  <si>
    <t>Japurá</t>
  </si>
  <si>
    <t>Barreira Branca</t>
  </si>
  <si>
    <t>Barreira dos Campos</t>
  </si>
  <si>
    <t>Barreiras</t>
  </si>
  <si>
    <t>Baturité</t>
  </si>
  <si>
    <t>Beja</t>
  </si>
  <si>
    <t>Bela Vista do Caracol</t>
  </si>
  <si>
    <t>Belterra</t>
  </si>
  <si>
    <t>Benevides</t>
  </si>
  <si>
    <t>Benfica</t>
  </si>
  <si>
    <t>Boa Esperança</t>
  </si>
  <si>
    <t>Boa Fé</t>
  </si>
  <si>
    <t>Boa Sorte</t>
  </si>
  <si>
    <t>Boa Vista do Iririteua</t>
  </si>
  <si>
    <t>Boim</t>
  </si>
  <si>
    <t>Bom Jardim</t>
  </si>
  <si>
    <t>Bom Jesus do Tocantins</t>
  </si>
  <si>
    <t>Bonito</t>
  </si>
  <si>
    <t>Bragança</t>
  </si>
  <si>
    <t>Brasil Novo</t>
  </si>
  <si>
    <t>Brasília Legal</t>
  </si>
  <si>
    <t>Brejo do Meio</t>
  </si>
  <si>
    <t>Brejo Grande do Araguaia</t>
  </si>
  <si>
    <t>Breu Branco</t>
  </si>
  <si>
    <t>Breves</t>
  </si>
  <si>
    <t>Bujaru</t>
  </si>
  <si>
    <t>Cachoeira de Píria</t>
  </si>
  <si>
    <t>Cachoeira do Arari</t>
  </si>
  <si>
    <t>Cafezal</t>
  </si>
  <si>
    <t>Cairari</t>
  </si>
  <si>
    <t>Caju</t>
  </si>
  <si>
    <t>Câmara do Marajó</t>
  </si>
  <si>
    <t>Cambuquira</t>
  </si>
  <si>
    <t>Camiranga</t>
  </si>
  <si>
    <t>Canaã dos Carajás</t>
  </si>
  <si>
    <t>Capanema</t>
  </si>
  <si>
    <t>Capitão Poço</t>
  </si>
  <si>
    <t>Caracará do Arari</t>
  </si>
  <si>
    <t>Carajás</t>
  </si>
  <si>
    <t>Carapajó</t>
  </si>
  <si>
    <t>Caraparu</t>
  </si>
  <si>
    <t>Caratateua</t>
  </si>
  <si>
    <t>Caripi</t>
  </si>
  <si>
    <t>Carrazedo</t>
  </si>
  <si>
    <t>Castelo dos Sonhos</t>
  </si>
  <si>
    <t>Chaves</t>
  </si>
  <si>
    <t>Colares</t>
  </si>
  <si>
    <t>Conceição</t>
  </si>
  <si>
    <t>Conceição do Araguaia</t>
  </si>
  <si>
    <t>Concórdia do Pará</t>
  </si>
  <si>
    <t>Condeixa</t>
  </si>
  <si>
    <t>Coqueiro</t>
  </si>
  <si>
    <t>Cripurizão</t>
  </si>
  <si>
    <t>Cripurizinho</t>
  </si>
  <si>
    <t>Cuiú-Cuiú</t>
  </si>
  <si>
    <t>Cumaru do Norte</t>
  </si>
  <si>
    <t>Curionópolis</t>
  </si>
  <si>
    <t>Curralinho</t>
  </si>
  <si>
    <t>Curuá</t>
  </si>
  <si>
    <t>Curuaí</t>
  </si>
  <si>
    <t>Curuçá</t>
  </si>
  <si>
    <t>Curuçambaba</t>
  </si>
  <si>
    <t>Curumu</t>
  </si>
  <si>
    <t>Dom Eliseu</t>
  </si>
  <si>
    <t>Eldorado dos Carajás</t>
  </si>
  <si>
    <t>Emboraí</t>
  </si>
  <si>
    <t>Espírito Santo do Tauá</t>
  </si>
  <si>
    <t>Faro</t>
  </si>
  <si>
    <t>Fernandes Belo</t>
  </si>
  <si>
    <t>Flexal</t>
  </si>
  <si>
    <t>Floresta</t>
  </si>
  <si>
    <t>Floresta do Araguaia</t>
  </si>
  <si>
    <t>Garrafão do Norte</t>
  </si>
  <si>
    <t>Goianésia do Pará</t>
  </si>
  <si>
    <t>Gradaus</t>
  </si>
  <si>
    <t>Guajará-Açú</t>
  </si>
  <si>
    <t>Guajará-Miri</t>
  </si>
  <si>
    <t>Gurupá</t>
  </si>
  <si>
    <t>Gurupizinho</t>
  </si>
  <si>
    <t>Hidrelétrica Tucuruí</t>
  </si>
  <si>
    <t>Iataí</t>
  </si>
  <si>
    <t>Icoaraci</t>
  </si>
  <si>
    <t>Igarapé da Lama</t>
  </si>
  <si>
    <t>Igarapé-Açu</t>
  </si>
  <si>
    <t>Igarapé-Miri</t>
  </si>
  <si>
    <t>Inanu</t>
  </si>
  <si>
    <t>Inhangapi</t>
  </si>
  <si>
    <t>Ipixuna do Pará</t>
  </si>
  <si>
    <t>Irituia</t>
  </si>
  <si>
    <t>Itaituba</t>
  </si>
  <si>
    <t>Itapixuna</t>
  </si>
  <si>
    <t>Itatupã</t>
  </si>
  <si>
    <t>Itupiranga</t>
  </si>
  <si>
    <t>Jacareacanga</t>
  </si>
  <si>
    <t>Jacundá</t>
  </si>
  <si>
    <t>Jaguarari</t>
  </si>
  <si>
    <t>Jamanxinzinho</t>
  </si>
  <si>
    <t>Jambuaçu</t>
  </si>
  <si>
    <t>Jandiaí</t>
  </si>
  <si>
    <t>Japerica</t>
  </si>
  <si>
    <t>Joana Coeli</t>
  </si>
  <si>
    <t>Joana Peres</t>
  </si>
  <si>
    <t>Joanes</t>
  </si>
  <si>
    <t>Juabá</t>
  </si>
  <si>
    <t>Jubim</t>
  </si>
  <si>
    <t>Juruti</t>
  </si>
  <si>
    <t>km 19</t>
  </si>
  <si>
    <t>km 26</t>
  </si>
  <si>
    <t>Lauro Sodré</t>
  </si>
  <si>
    <t>Ligação do Pará</t>
  </si>
  <si>
    <t>Limoeiro do Ajuru</t>
  </si>
  <si>
    <t>Mãe do Rio</t>
  </si>
  <si>
    <t>Magalhães Barata</t>
  </si>
  <si>
    <t>Maiauata</t>
  </si>
  <si>
    <t>Manjeiro</t>
  </si>
  <si>
    <t>Marabá</t>
  </si>
  <si>
    <t>Maracanã</t>
  </si>
  <si>
    <t>Marajoara</t>
  </si>
  <si>
    <t>Marapanim</t>
  </si>
  <si>
    <t>Marituba</t>
  </si>
  <si>
    <t>Marudá</t>
  </si>
  <si>
    <t>Mata Geral</t>
  </si>
  <si>
    <t>Matapiquara</t>
  </si>
  <si>
    <t>Medicilândia</t>
  </si>
  <si>
    <t>Melgaço</t>
  </si>
  <si>
    <t>Menino Deus do Anapu</t>
  </si>
  <si>
    <t>Meruú</t>
  </si>
  <si>
    <t>Mirasselvas</t>
  </si>
  <si>
    <t>Miritituba</t>
  </si>
  <si>
    <t>Mocajuba</t>
  </si>
  <si>
    <t>Moiraba</t>
  </si>
  <si>
    <t>Moju</t>
  </si>
  <si>
    <t>Monsaras</t>
  </si>
  <si>
    <t>Monte Alegre</t>
  </si>
  <si>
    <t>Monte Alegre do Mau</t>
  </si>
  <si>
    <t>Monte Dourado</t>
  </si>
  <si>
    <t>Morada Nova</t>
  </si>
  <si>
    <t>Mosqueiro</t>
  </si>
  <si>
    <t>Muaná</t>
  </si>
  <si>
    <t>Mujuí dos Campos</t>
  </si>
  <si>
    <t>Murajá</t>
  </si>
  <si>
    <t>Murucupi</t>
  </si>
  <si>
    <t>Murumuru</t>
  </si>
  <si>
    <t>Muta</t>
  </si>
  <si>
    <t>Mutucal</t>
  </si>
  <si>
    <t>Nazaré de Mocajuba</t>
  </si>
  <si>
    <t>Nazaré dos Patos</t>
  </si>
  <si>
    <t>Nova Esperança do Piriá</t>
  </si>
  <si>
    <t>Nova Ipixuna</t>
  </si>
  <si>
    <t>Nova Mocajuba</t>
  </si>
  <si>
    <t>Nova Timboteua</t>
  </si>
  <si>
    <t>Novo Planalto</t>
  </si>
  <si>
    <t>Novo Progresso</t>
  </si>
  <si>
    <t>Novo Repartimento</t>
  </si>
  <si>
    <t>Núcleo Urbano Quilômetro 30</t>
  </si>
  <si>
    <t>Óbidos</t>
  </si>
  <si>
    <t>Oeiras do Pará</t>
  </si>
  <si>
    <t>Oriximiná</t>
  </si>
  <si>
    <t>Osvaldilândia</t>
  </si>
  <si>
    <t>Otelo</t>
  </si>
  <si>
    <t>Ourém</t>
  </si>
  <si>
    <t>Ourilândia do Norte</t>
  </si>
  <si>
    <t>Outeiro</t>
  </si>
  <si>
    <t>Pacajá</t>
  </si>
  <si>
    <t>Pacoval</t>
  </si>
  <si>
    <t>Palestina do Pará</t>
  </si>
  <si>
    <t>Paragominas</t>
  </si>
  <si>
    <t>Paratins</t>
  </si>
  <si>
    <t>Parauapebas</t>
  </si>
  <si>
    <t>Pau D' Arco</t>
  </si>
  <si>
    <t>Pedreira</t>
  </si>
  <si>
    <t>Peixe-Boi</t>
  </si>
  <si>
    <t>Penhalonga</t>
  </si>
  <si>
    <t>Perseverança</t>
  </si>
  <si>
    <t>Pesqueiro</t>
  </si>
  <si>
    <t>Piabas</t>
  </si>
  <si>
    <t>Piçarra</t>
  </si>
  <si>
    <t>Pinhal</t>
  </si>
  <si>
    <t>Piraquara</t>
  </si>
  <si>
    <t>Piriá</t>
  </si>
  <si>
    <t>Placas</t>
  </si>
  <si>
    <t>Ponta de Pedras</t>
  </si>
  <si>
    <t>Ponta de Ramos</t>
  </si>
  <si>
    <t>Portel</t>
  </si>
  <si>
    <t>Porto de Moz</t>
  </si>
  <si>
    <t>Porto Salvo</t>
  </si>
  <si>
    <t>Porto Trombetas</t>
  </si>
  <si>
    <t>Prainha</t>
  </si>
  <si>
    <t>Primavera</t>
  </si>
  <si>
    <t>Quatipuru</t>
  </si>
  <si>
    <t>Quatro Bocas</t>
  </si>
  <si>
    <t>Redenção</t>
  </si>
  <si>
    <t>Remansão</t>
  </si>
  <si>
    <t>Rio Maria</t>
  </si>
  <si>
    <t>Rio Vermelho</t>
  </si>
  <si>
    <t>Riozinho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</si>
  <si>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</si>
  <si>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</si>
  <si>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</si>
  <si>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</si>
  <si>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</si>
  <si>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</si>
  <si>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</si>
  <si>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</si>
  <si>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</si>
  <si>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</si>
  <si>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 Rosa da Vigia</t>
  </si>
  <si>
    <t>Santa Terezinha</t>
  </si>
  <si>
    <t>Santana do Araguaia</t>
  </si>
  <si>
    <t>Santarém Novo</t>
  </si>
  <si>
    <t>Santo Antônio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</si>
  <si>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</si>
  <si>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</si>
  <si>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</si>
  <si>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</si>
  <si>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</si>
  <si>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</t>
  </si>
  <si>
    <t>São Francisco da Jararaca</t>
  </si>
  <si>
    <t>São Francisco do Pará</t>
  </si>
  <si>
    <t>São Geraldo do Araguaia</t>
  </si>
  <si>
    <t>São João da Ponta</t>
  </si>
  <si>
    <t>São João de Pirabas</t>
  </si>
  <si>
    <t>São João do Acangata</t>
  </si>
  <si>
    <t>São João do Araguaia</t>
  </si>
  <si>
    <t>São João do Piriá</t>
  </si>
  <si>
    <t>São João dos Ramos</t>
  </si>
  <si>
    <t>São Joaquim do Tapará</t>
  </si>
  <si>
    <t>São Jorge</t>
  </si>
  <si>
    <t>São José do Gurupi</t>
  </si>
  <si>
    <t>São José do Piriá</t>
  </si>
  <si>
    <t>São Luiz do Tapajós</t>
  </si>
  <si>
    <t>São Miguel do Guamá</t>
  </si>
  <si>
    <t>São Miguel dos Macacos</t>
  </si>
  <si>
    <t>São Pedro de Viseu</t>
  </si>
  <si>
    <t>São Pedro do Capim</t>
  </si>
  <si>
    <t>São Raimundo de Borralhos</t>
  </si>
  <si>
    <t>São Raimundo do Araguaia</t>
  </si>
  <si>
    <t>São Raimundo dos Furtados</t>
  </si>
  <si>
    <t>São Roberto</t>
  </si>
  <si>
    <t>São Sebastião da Boa Vista</t>
  </si>
  <si>
    <t>São Sebastião de Viçosa</t>
  </si>
  <si>
    <t>Sapucaia</t>
  </si>
  <si>
    <t>Senador José Porfírio</t>
  </si>
  <si>
    <t>Serra Pelada</t>
  </si>
  <si>
    <t>Soure</t>
  </si>
  <si>
    <t>Tailândia</t>
  </si>
  <si>
    <t>Tatuteua</t>
  </si>
  <si>
    <t>Tauari</t>
  </si>
  <si>
    <t>Tauarizinho</t>
  </si>
  <si>
    <t>Tentugal</t>
  </si>
  <si>
    <t>Terra Alta</t>
  </si>
  <si>
    <t>Terra Santa</t>
  </si>
  <si>
    <t>Tijoca</t>
  </si>
  <si>
    <t>Timboteua</t>
  </si>
  <si>
    <t>Tomé-Açú</t>
  </si>
  <si>
    <t>Tracuateua</t>
  </si>
  <si>
    <t>Trairão</t>
  </si>
  <si>
    <t>Tucumã</t>
  </si>
  <si>
    <t>Tucuruí</t>
  </si>
  <si>
    <t>Ulianópolis</t>
  </si>
  <si>
    <t>Uruará</t>
  </si>
  <si>
    <t>Urucuri</t>
  </si>
  <si>
    <t>Urucuriteua</t>
  </si>
  <si>
    <t>Val-de-Cães</t>
  </si>
  <si>
    <t>Veiros</t>
  </si>
  <si>
    <t>Vigia</t>
  </si>
  <si>
    <t>Vila do Carmo do Tocantins</t>
  </si>
  <si>
    <t>Vila dos Cabanos</t>
  </si>
  <si>
    <t>Vila França</t>
  </si>
  <si>
    <t>Vila Goreth</t>
  </si>
  <si>
    <t>Vila Isol</t>
  </si>
  <si>
    <t>Vila Nova</t>
  </si>
  <si>
    <t>Vila Planalto</t>
  </si>
  <si>
    <t>Vila Santa Fé</t>
  </si>
  <si>
    <t>Vila Socorro</t>
  </si>
  <si>
    <t>Vilarinho do Monte</t>
  </si>
  <si>
    <t>Viseu</t>
  </si>
  <si>
    <t>Vista Alegre</t>
  </si>
  <si>
    <t>Vista Alegre do Pará</t>
  </si>
  <si>
    <t>Vitória do Xingu</t>
  </si>
  <si>
    <t>Xinguara</t>
  </si>
  <si>
    <t>Xinguarinha</t>
  </si>
  <si>
    <t>RO</t>
  </si>
  <si>
    <t>Abunã</t>
  </si>
  <si>
    <t>Alta Alegre dos Parecis</t>
  </si>
  <si>
    <t>Alta Floresta do Oeste</t>
  </si>
  <si>
    <t>Alto Paraíso</t>
  </si>
  <si>
    <t>Alvorada do Oeste</t>
  </si>
  <si>
    <t>Ariquemes</t>
  </si>
  <si>
    <t>Buritis</t>
  </si>
  <si>
    <t>Cabixi</t>
  </si>
  <si>
    <t>Cacaulândia</t>
  </si>
  <si>
    <t>Cacoal</t>
  </si>
  <si>
    <t>Calama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</si>
  <si>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</si>
  <si>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</si>
  <si>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</si>
  <si>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</si>
  <si>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</si>
  <si>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</si>
  <si>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</si>
  <si>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</si>
  <si>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</si>
  <si>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D'Oeste</t>
  </si>
  <si>
    <t>Governador Jorge Teixeira</t>
  </si>
  <si>
    <t>Guajará Mirim</t>
  </si>
  <si>
    <t>Itapuã do Oeste</t>
  </si>
  <si>
    <t>Jaci Paraná</t>
  </si>
  <si>
    <t>Jaru</t>
  </si>
  <si>
    <t>Ji-Paraná</t>
  </si>
  <si>
    <t>Machadinho D'Oeste</t>
  </si>
  <si>
    <t>Marco Rondon</t>
  </si>
  <si>
    <t>Ministro Andreazza</t>
  </si>
  <si>
    <t>Mirante da Serra</t>
  </si>
  <si>
    <t>Monte Negro</t>
  </si>
  <si>
    <t>Nova Brasilândia D'Oeste</t>
  </si>
  <si>
    <t>Nova Mamoré</t>
  </si>
  <si>
    <t>Nova União</t>
  </si>
  <si>
    <t>Nova Vida</t>
  </si>
  <si>
    <t>Novo Horizonte do Oeste</t>
  </si>
  <si>
    <t>Ouro Preto do Oeste</t>
  </si>
  <si>
    <t>Parecis</t>
  </si>
  <si>
    <t>Pedras Negras</t>
  </si>
  <si>
    <t>Pimenta Bueno</t>
  </si>
  <si>
    <t>Pimenteiras do Oeste</t>
  </si>
  <si>
    <t>Porto Velho</t>
  </si>
  <si>
    <t>Presidente Médici</t>
  </si>
  <si>
    <t>Primavera de Rondônia</t>
  </si>
  <si>
    <t>Príncipe da Beira</t>
  </si>
  <si>
    <t>Rio Crespo</t>
  </si>
  <si>
    <t>Rolim de Moura</t>
  </si>
  <si>
    <t>Santa Luzia do Oeste</t>
  </si>
  <si>
    <t>São Felipe D'Oeste</t>
  </si>
  <si>
    <t>São Francisco do Guaporé</t>
  </si>
  <si>
    <t>São Miguel do Guaporé</t>
  </si>
  <si>
    <t>Seringueiras</t>
  </si>
  <si>
    <t>Tabajara</t>
  </si>
  <si>
    <t>Teixeirópolis</t>
  </si>
  <si>
    <t>Theobroma</t>
  </si>
  <si>
    <t>Urupá</t>
  </si>
  <si>
    <t>Vale do Anari</t>
  </si>
  <si>
    <t>Vale do Paraíso</t>
  </si>
  <si>
    <t>Vila Extrema</t>
  </si>
  <si>
    <t>Vilhena</t>
  </si>
  <si>
    <t>Vista Alegre do Abunã</t>
  </si>
  <si>
    <t>RR</t>
  </si>
  <si>
    <t>Alto Alegre</t>
  </si>
  <si>
    <t>Amajarí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</si>
  <si>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</si>
  <si>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</si>
  <si>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</si>
  <si>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</si>
  <si>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</si>
  <si>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</si>
  <si>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</si>
  <si>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</si>
  <si>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</si>
  <si>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</si>
  <si>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</si>
  <si>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</si>
  <si>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Uiramutá</t>
  </si>
  <si>
    <t>TO</t>
  </si>
  <si>
    <t>Abreulândia</t>
  </si>
  <si>
    <t>Aguiarnópolis</t>
  </si>
  <si>
    <t>Aliança do Tocantins</t>
  </si>
  <si>
    <t>Almas</t>
  </si>
  <si>
    <t>Anajanópolis</t>
  </si>
  <si>
    <t>Ananás</t>
  </si>
  <si>
    <t>Angico</t>
  </si>
  <si>
    <t>Aparecida do Rio Negro</t>
  </si>
  <si>
    <t>Apinajé</t>
  </si>
  <si>
    <t>Aragaçuí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</si>
  <si>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</si>
  <si>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</si>
  <si>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</si>
  <si>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</si>
  <si>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</si>
  <si>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</si>
  <si>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</si>
  <si>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</si>
  <si>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</si>
  <si>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</si>
  <si>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</si>
  <si>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</si>
  <si>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</si>
  <si>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Grota</t>
  </si>
  <si>
    <t>Barra do Ouro</t>
  </si>
  <si>
    <t>Barrolândia</t>
  </si>
  <si>
    <t>Bernardo Sayão</t>
  </si>
  <si>
    <t>Brasilândia</t>
  </si>
  <si>
    <t>Brasilândia do Tocantins</t>
  </si>
  <si>
    <t>Brejinho de Nazaré</t>
  </si>
  <si>
    <t>Buriti do Tocantins</t>
  </si>
  <si>
    <t>Cachoeirinha</t>
  </si>
  <si>
    <t>Campos Lindos</t>
  </si>
  <si>
    <t>Cana Brava</t>
  </si>
  <si>
    <t>Cariri do Tocantins</t>
  </si>
  <si>
    <t>Carmolândia</t>
  </si>
  <si>
    <t>Carrasco Bonito</t>
  </si>
  <si>
    <t>Cartucho</t>
  </si>
  <si>
    <t>Caseara</t>
  </si>
  <si>
    <t>Centenário</t>
  </si>
  <si>
    <t>Chapada da Areia</t>
  </si>
  <si>
    <t>Chapada da Natividade</t>
  </si>
  <si>
    <t>Cocalândia</t>
  </si>
  <si>
    <t>Cocalinho</t>
  </si>
  <si>
    <t>Colinas do Tocantins</t>
  </si>
  <si>
    <t>Colméia</t>
  </si>
  <si>
    <t>Combinado</t>
  </si>
  <si>
    <t>Conceição do Tocantins</t>
  </si>
  <si>
    <t>Correinha</t>
  </si>
  <si>
    <t>Couto de Magalhães</t>
  </si>
  <si>
    <t>Craolândia</t>
  </si>
  <si>
    <t>Cristalândia</t>
  </si>
  <si>
    <t>Crixás</t>
  </si>
  <si>
    <t>Crixás do Tocantins</t>
  </si>
  <si>
    <t>Darcinópolis</t>
  </si>
  <si>
    <t>Dianópolis</t>
  </si>
  <si>
    <t>Divinópolis do Tocantins</t>
  </si>
  <si>
    <t>Dois Irmãos do Tocantins</t>
  </si>
  <si>
    <t>Duerê</t>
  </si>
  <si>
    <t>Escondido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</si>
  <si>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</si>
  <si>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</si>
  <si>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</si>
  <si>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</si>
  <si>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</si>
  <si>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</si>
  <si>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</si>
  <si>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</si>
  <si>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</si>
  <si>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</si>
  <si>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Ilha Barreira Branca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</si>
  <si>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</si>
  <si>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</si>
  <si>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</si>
  <si>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</si>
  <si>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</si>
  <si>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</si>
  <si>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</si>
  <si>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Jussara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</si>
  <si>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</si>
  <si>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</si>
  <si>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</si>
  <si>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</si>
  <si>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</si>
  <si>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</si>
  <si>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</si>
  <si>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</si>
  <si>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</si>
  <si>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</si>
  <si>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Mirandópolis</t>
  </si>
  <si>
    <t>Miranorte</t>
  </si>
  <si>
    <t>Monte do Carmo</t>
  </si>
  <si>
    <t>Monte Lindo</t>
  </si>
  <si>
    <t>Monte Santo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</si>
  <si>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</si>
  <si>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</si>
  <si>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</si>
  <si>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</si>
  <si>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</si>
  <si>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</si>
  <si>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</si>
  <si>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Horizonte</t>
  </si>
  <si>
    <t>Novo Jardim</t>
  </si>
  <si>
    <t>Oliveira de Fátima</t>
  </si>
  <si>
    <t>Palmas</t>
  </si>
  <si>
    <t>Palmeirante</t>
  </si>
  <si>
    <t>Palmeiras do Tocantins</t>
  </si>
  <si>
    <t>Palmeirópolis</t>
  </si>
  <si>
    <t>Paraíso do Tocantins</t>
  </si>
  <si>
    <t>Paranã</t>
  </si>
  <si>
    <t>Pau D'Arco</t>
  </si>
  <si>
    <t>Pé da Serra</t>
  </si>
  <si>
    <t>Pedro Ludovico</t>
  </si>
  <si>
    <t>Peixe</t>
  </si>
  <si>
    <t>Pequizeiro</t>
  </si>
  <si>
    <t>Pilões</t>
  </si>
  <si>
    <t>Pindorama do Tocantins</t>
  </si>
  <si>
    <t>Piraquê</t>
  </si>
  <si>
    <t>Pium</t>
  </si>
  <si>
    <t>Ponte Alta do Bom Jesus</t>
  </si>
  <si>
    <t>Ponte Alta do Tocantins</t>
  </si>
  <si>
    <t>Pontes</t>
  </si>
  <si>
    <t>Porãozinho</t>
  </si>
  <si>
    <t>Porto Alegre do Tocantins</t>
  </si>
  <si>
    <t>Porto Lemos</t>
  </si>
  <si>
    <t>Porto Nacional</t>
  </si>
  <si>
    <t>Praia Norte</t>
  </si>
  <si>
    <t>Presidente Kennedy</t>
  </si>
  <si>
    <t>Príncipe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</si>
  <si>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</si>
  <si>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</si>
  <si>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</si>
  <si>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</si>
  <si>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</si>
  <si>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</si>
  <si>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</si>
  <si>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</si>
  <si>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</si>
  <si>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</si>
  <si>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</si>
  <si>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</si>
  <si>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</si>
  <si>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</si>
  <si>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</si>
  <si>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</si>
  <si>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</si>
  <si>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</si>
  <si>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</si>
  <si>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 da Natividade</t>
  </si>
  <si>
    <t>Silvanópolis</t>
  </si>
  <si>
    <t>Sítio Novo do Tocantins</t>
  </si>
  <si>
    <t>Sucupira</t>
  </si>
  <si>
    <t>Taipas do Tocantins</t>
  </si>
  <si>
    <t>Talismã</t>
  </si>
  <si>
    <t>Tamboril</t>
  </si>
  <si>
    <t>Taquaralto</t>
  </si>
  <si>
    <t>Taquarussu do Tocantins</t>
  </si>
  <si>
    <t>Tocantínia</t>
  </si>
  <si>
    <t>Tocantinópolis</t>
  </si>
  <si>
    <t>Tupirama</t>
  </si>
  <si>
    <t>Tupiratã</t>
  </si>
  <si>
    <t>Tupiratins</t>
  </si>
  <si>
    <t>Vênus</t>
  </si>
  <si>
    <t>Wanderlândia</t>
  </si>
  <si>
    <t>Xambioá</t>
  </si>
  <si>
    <t>AL</t>
  </si>
  <si>
    <t>Água Branca</t>
  </si>
  <si>
    <t>Alazão</t>
  </si>
  <si>
    <t>Alecrim</t>
  </si>
  <si>
    <t>Anadia</t>
  </si>
  <si>
    <t>Anum Novo</t>
  </si>
  <si>
    <t>Anum Velho</t>
  </si>
  <si>
    <t>Arapiraca</t>
  </si>
  <si>
    <t>Atalaia</t>
  </si>
  <si>
    <t>Baixa da Onça</t>
  </si>
  <si>
    <t>Baixa do Capim</t>
  </si>
  <si>
    <t>Bálsamo</t>
  </si>
  <si>
    <t>Bananeiras</t>
  </si>
  <si>
    <t>Barra de Santo Antônio</t>
  </si>
  <si>
    <t>Barra de São Miguel</t>
  </si>
  <si>
    <t>Barra do Bonifácio</t>
  </si>
  <si>
    <t>Barra Grande</t>
  </si>
  <si>
    <t>Batalha</t>
  </si>
  <si>
    <t>Batingas</t>
  </si>
  <si>
    <t>Belo Monte</t>
  </si>
  <si>
    <t>Boca da Mata</t>
  </si>
  <si>
    <t>Bonifácio</t>
  </si>
  <si>
    <t>Branquinha</t>
  </si>
  <si>
    <t>Cacimbinhas</t>
  </si>
  <si>
    <t>Cajarana</t>
  </si>
  <si>
    <t>Cajueiro</t>
  </si>
  <si>
    <t>Caldeirões de Cima</t>
  </si>
  <si>
    <t>Camadanta</t>
  </si>
  <si>
    <t>Campestre</t>
  </si>
  <si>
    <t>Campo Alegre</t>
  </si>
  <si>
    <t>Canaã</t>
  </si>
  <si>
    <t>Canafístula</t>
  </si>
  <si>
    <t>Canapi</t>
  </si>
  <si>
    <t>Canastra</t>
  </si>
  <si>
    <t>Cangandu</t>
  </si>
  <si>
    <t>Capela</t>
  </si>
  <si>
    <t>Carneiros</t>
  </si>
  <si>
    <t>Carrasco</t>
  </si>
  <si>
    <t>Chã Preta</t>
  </si>
  <si>
    <t>Coité do Nóia</t>
  </si>
  <si>
    <t>Colônia Leopoldina</t>
  </si>
  <si>
    <t>Coqueiro Seco</t>
  </si>
  <si>
    <t>Coruripe</t>
  </si>
  <si>
    <t>Coruripe da Cal</t>
  </si>
  <si>
    <t>Craíbas</t>
  </si>
  <si>
    <t>Delmiro Gouveia</t>
  </si>
  <si>
    <t>Dois Riachos</t>
  </si>
  <si>
    <t>Entremontes</t>
  </si>
  <si>
    <t>Estrela de Alagoas</t>
  </si>
  <si>
    <t>Feira Grande</t>
  </si>
  <si>
    <t>Feliz Deserto</t>
  </si>
  <si>
    <t>Flexeiras</t>
  </si>
  <si>
    <t>Gaspar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</si>
  <si>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</si>
  <si>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</si>
  <si>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</si>
  <si>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</si>
  <si>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</si>
  <si>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</si>
  <si>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</si>
  <si>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</si>
  <si>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</si>
  <si>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Jenipapo</t>
  </si>
  <si>
    <t>Jequiá da Praia</t>
  </si>
  <si>
    <t>Joaquim Gomes</t>
  </si>
  <si>
    <t>Jundiá</t>
  </si>
  <si>
    <t>Junqueiro</t>
  </si>
  <si>
    <t>Lagoa da Areia</t>
  </si>
  <si>
    <t>Lagoa da Canoa</t>
  </si>
  <si>
    <t>Lagoa da Pedra</t>
  </si>
  <si>
    <t>Lagoa Dantas</t>
  </si>
  <si>
    <t>Lagoa do Caldeirão</t>
  </si>
  <si>
    <t>Lagoa do Canto</t>
  </si>
  <si>
    <t>Lagoa do Exú</t>
  </si>
  <si>
    <t>Lagoa do Rancho</t>
  </si>
  <si>
    <t>Lajes do Caldeirão</t>
  </si>
  <si>
    <t>Laranjal</t>
  </si>
  <si>
    <t>Limoeiro de Anadia</t>
  </si>
  <si>
    <t>Maceió</t>
  </si>
  <si>
    <t>Major Isidoro</t>
  </si>
  <si>
    <t>Mar Vermelho</t>
  </si>
  <si>
    <t>Maragogi</t>
  </si>
  <si>
    <t>Maravilha</t>
  </si>
  <si>
    <t>Marechal Deodoro</t>
  </si>
  <si>
    <t>Maribondo</t>
  </si>
  <si>
    <t>Massaranduba</t>
  </si>
  <si>
    <t>Mata Grande</t>
  </si>
  <si>
    <t>Matriz de Camaragibe</t>
  </si>
  <si>
    <t>Messias</t>
  </si>
  <si>
    <t>Minador do Negrão</t>
  </si>
  <si>
    <t>Monteirópolis</t>
  </si>
  <si>
    <t>Moreira</t>
  </si>
  <si>
    <t>Munguba</t>
  </si>
  <si>
    <t>Murici</t>
  </si>
  <si>
    <t>Novo Lino</t>
  </si>
  <si>
    <t>Olho D'Água das Flores</t>
  </si>
  <si>
    <t>Olho D'Água de Cima</t>
  </si>
  <si>
    <t>Olho D'Água do Casado</t>
  </si>
  <si>
    <t>Olho D'Água dos Dandanhas</t>
  </si>
  <si>
    <t>Olho D'Água Grande</t>
  </si>
  <si>
    <t>Olivença</t>
  </si>
  <si>
    <t>Ouro Branco</t>
  </si>
  <si>
    <t>Palestina</t>
  </si>
  <si>
    <t>Palmeira de Fora</t>
  </si>
  <si>
    <t>Palmeira dos Índios</t>
  </si>
  <si>
    <t>Pão de Açúcar</t>
  </si>
  <si>
    <t>Pariconha</t>
  </si>
  <si>
    <t>Paripueira</t>
  </si>
  <si>
    <t>Passo de Camaragibe</t>
  </si>
  <si>
    <t>Pau Ferro</t>
  </si>
  <si>
    <t>Paulo Jacinto</t>
  </si>
  <si>
    <t>Penedo</t>
  </si>
  <si>
    <t>Piaçabuçu</t>
  </si>
  <si>
    <t>Pilar</t>
  </si>
  <si>
    <t>Pindoba</t>
  </si>
  <si>
    <t>Piranhas</t>
  </si>
  <si>
    <t>Poção</t>
  </si>
  <si>
    <t>Poço da Pedra</t>
  </si>
  <si>
    <t>Poço das Trincheiras</t>
  </si>
  <si>
    <t>Porto Calvo</t>
  </si>
  <si>
    <t>Porto de Pedras</t>
  </si>
  <si>
    <t>Porto Real do Colégio</t>
  </si>
  <si>
    <t>Poxim</t>
  </si>
  <si>
    <t>Quebrangulo</t>
  </si>
  <si>
    <t>Riacho do Sertão</t>
  </si>
  <si>
    <t>Riacho Fundo de Cima</t>
  </si>
  <si>
    <t>Rio Largo</t>
  </si>
  <si>
    <t>Rocha Cavalcante</t>
  </si>
  <si>
    <t>Roteiro</t>
  </si>
  <si>
    <t>Santa Efigênia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</si>
  <si>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</si>
  <si>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</si>
  <si>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</si>
  <si>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</si>
  <si>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</si>
  <si>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</si>
  <si>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</si>
  <si>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</si>
  <si>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</si>
  <si>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</si>
  <si>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</si>
  <si>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</si>
  <si>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Serra da Mandioca</t>
  </si>
  <si>
    <t>Serra do São José</t>
  </si>
  <si>
    <t>Taboleiro do Pinto</t>
  </si>
  <si>
    <t>Taboquinha</t>
  </si>
  <si>
    <t>Tanque D'Arca</t>
  </si>
  <si>
    <t>Taquarana</t>
  </si>
  <si>
    <t>Tatuamunha</t>
  </si>
  <si>
    <t>Teotônio Vilela</t>
  </si>
  <si>
    <t>Traipu</t>
  </si>
  <si>
    <t>União dos Palmares</t>
  </si>
  <si>
    <t>Usina Camaçari</t>
  </si>
  <si>
    <t>Viçosa</t>
  </si>
  <si>
    <t>Vila Aparecida</t>
  </si>
  <si>
    <t>Vila São Francisco</t>
  </si>
  <si>
    <t>Abadia</t>
  </si>
  <si>
    <t>Abaíra</t>
  </si>
  <si>
    <t>Abaré</t>
  </si>
  <si>
    <t>Abelhas</t>
  </si>
  <si>
    <t>Abóbora</t>
  </si>
  <si>
    <t>Abrantes</t>
  </si>
  <si>
    <t>Acajutiba</t>
  </si>
  <si>
    <t>Açu da Torre</t>
  </si>
  <si>
    <t>Açudina</t>
  </si>
  <si>
    <t>Acupe</t>
  </si>
  <si>
    <t>Adustina</t>
  </si>
  <si>
    <t>Afligidos</t>
  </si>
  <si>
    <t>Afrânio Peixoto</t>
  </si>
  <si>
    <t>Água Doce</t>
  </si>
  <si>
    <t>Águas do Paulista</t>
  </si>
  <si>
    <t>Aiquara</t>
  </si>
  <si>
    <t>Alagoinhas</t>
  </si>
  <si>
    <t>Alcobaça</t>
  </si>
  <si>
    <t>Alegre</t>
  </si>
  <si>
    <t>Algodão</t>
  </si>
  <si>
    <t>Algodões</t>
  </si>
  <si>
    <t>Almadina</t>
  </si>
  <si>
    <t>Alto Bonito</t>
  </si>
  <si>
    <t>Amado Bahia</t>
  </si>
  <si>
    <t>Amaniú</t>
  </si>
  <si>
    <t>Amargosa</t>
  </si>
  <si>
    <t>Amélia Rodrigues</t>
  </si>
  <si>
    <t>América Dourada</t>
  </si>
  <si>
    <t>Américo Alves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</si>
  <si>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</si>
  <si>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</si>
  <si>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</si>
  <si>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</si>
  <si>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</si>
  <si>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</si>
  <si>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</si>
  <si>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</si>
  <si>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</si>
  <si>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</si>
  <si>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Araçás</t>
  </si>
  <si>
    <t>Aracatu</t>
  </si>
  <si>
    <t>Araci</t>
  </si>
  <si>
    <t>Aramari</t>
  </si>
  <si>
    <t>Arapiranga</t>
  </si>
  <si>
    <t>Arataca</t>
  </si>
  <si>
    <t>Aratuípe</t>
  </si>
  <si>
    <t>Arembepe</t>
  </si>
  <si>
    <t>Argoim</t>
  </si>
  <si>
    <t>Argolo</t>
  </si>
  <si>
    <t>Aribice</t>
  </si>
  <si>
    <t>Aritaguá</t>
  </si>
  <si>
    <t>Arraial D'Ajuda</t>
  </si>
  <si>
    <t>Aurelino Leal</t>
  </si>
  <si>
    <t>Baianópolis</t>
  </si>
  <si>
    <t>Baixa do Palmeira</t>
  </si>
  <si>
    <t>Baixa Grande</t>
  </si>
  <si>
    <t>Baixão</t>
  </si>
  <si>
    <t>Baixinha</t>
  </si>
  <si>
    <t>Baluarte</t>
  </si>
  <si>
    <t>Banco Central</t>
  </si>
  <si>
    <t>Banco da Vitória</t>
  </si>
  <si>
    <t>Bandeira do Almada</t>
  </si>
  <si>
    <t>Bandeira do Colônia</t>
  </si>
  <si>
    <t>Bandiaçu</t>
  </si>
  <si>
    <t>Banzaê</t>
  </si>
  <si>
    <t>Baraúnas</t>
  </si>
  <si>
    <t>Barcelos do Sul</t>
  </si>
  <si>
    <t>Barra</t>
  </si>
  <si>
    <t>Barra da Estiva</t>
  </si>
  <si>
    <t>Barra do Choça</t>
  </si>
  <si>
    <t>Barra do Jacuípe</t>
  </si>
  <si>
    <t>Barra do Mendes</t>
  </si>
  <si>
    <t>Barra do Pojuca</t>
  </si>
  <si>
    <t>Barra do Rocha</t>
  </si>
  <si>
    <t>Barra do Tarrachil</t>
  </si>
  <si>
    <t>Barracas</t>
  </si>
  <si>
    <t>Barro Alto</t>
  </si>
  <si>
    <t>Barro Vermelho</t>
  </si>
  <si>
    <t>Barrocas</t>
  </si>
  <si>
    <t>Bastião</t>
  </si>
  <si>
    <t>Bate Pé</t>
  </si>
  <si>
    <t>Batinga</t>
  </si>
  <si>
    <t>Bela Flor</t>
  </si>
  <si>
    <t>Belém da Cachoeira</t>
  </si>
  <si>
    <t>Belmonte</t>
  </si>
  <si>
    <t>Belo Campo</t>
  </si>
  <si>
    <t>Bem-Bom</t>
  </si>
  <si>
    <t>Bendegó</t>
  </si>
  <si>
    <t>Bento Simões</t>
  </si>
  <si>
    <t>Biritinga</t>
  </si>
  <si>
    <t>Boa Espera</t>
  </si>
  <si>
    <t>Boa Nova</t>
  </si>
  <si>
    <t>Boa União</t>
  </si>
  <si>
    <t>Boa Vista do Lagamar</t>
  </si>
  <si>
    <t>Boa Vista do Tupim</t>
  </si>
  <si>
    <t>Boaçu</t>
  </si>
  <si>
    <t>Boca do Córrego</t>
  </si>
  <si>
    <t>Bom Jesus da Lapa</t>
  </si>
  <si>
    <t>Bom Jesus da Serra</t>
  </si>
  <si>
    <t>Bom Sossego</t>
  </si>
  <si>
    <t>Bonfim da Feira</t>
  </si>
  <si>
    <t>Boninal</t>
  </si>
  <si>
    <t>Boquira</t>
  </si>
  <si>
    <t>Botuporã</t>
  </si>
  <si>
    <t>Botuquara</t>
  </si>
  <si>
    <t>Brejinho das Ametistas</t>
  </si>
  <si>
    <t>Brejo da Serra</t>
  </si>
  <si>
    <t>Brejo Luíza de Brito</t>
  </si>
  <si>
    <t>Brejo Novo</t>
  </si>
  <si>
    <t>Brejões</t>
  </si>
  <si>
    <t>Brejolândia</t>
  </si>
  <si>
    <t>Brotas de Macaúbas</t>
  </si>
  <si>
    <t>Brumado</t>
  </si>
  <si>
    <t>Bucuituba</t>
  </si>
  <si>
    <t>Buerarema</t>
  </si>
  <si>
    <t>Buracica</t>
  </si>
  <si>
    <t>Buranhém</t>
  </si>
  <si>
    <t>Buril</t>
  </si>
  <si>
    <t>Buris de Abrantes</t>
  </si>
  <si>
    <t>Buritirama</t>
  </si>
  <si>
    <t>Caatiba</t>
  </si>
  <si>
    <t>Cabaceiras do Paraguaçu</t>
  </si>
  <si>
    <t>Cabrália</t>
  </si>
  <si>
    <t>Cacha Pregos</t>
  </si>
  <si>
    <t>Cachoeira</t>
  </si>
  <si>
    <t>Cachoeira do Mato</t>
  </si>
  <si>
    <t>Caculé</t>
  </si>
  <si>
    <t>Caém</t>
  </si>
  <si>
    <t>Caetanos</t>
  </si>
  <si>
    <t>Caeté-Açu</t>
  </si>
  <si>
    <t>Caetité</t>
  </si>
  <si>
    <t>Cafarnaum</t>
  </si>
  <si>
    <t>Caiçara</t>
  </si>
  <si>
    <t>Caimbé</t>
  </si>
  <si>
    <t>Cairu</t>
  </si>
  <si>
    <t>Caiubi</t>
  </si>
  <si>
    <t>Cajuí</t>
  </si>
  <si>
    <t>Caldas do Jorro</t>
  </si>
  <si>
    <t>Caldeirão</t>
  </si>
  <si>
    <t>Caldeirão Grande</t>
  </si>
  <si>
    <t>Caldeiras</t>
  </si>
  <si>
    <t>Camacan</t>
  </si>
  <si>
    <t>Camaçari</t>
  </si>
  <si>
    <t>Camamu</t>
  </si>
  <si>
    <t>Camassandi</t>
  </si>
  <si>
    <t>Camirim</t>
  </si>
  <si>
    <t>Campinhos</t>
  </si>
  <si>
    <t>Campo Alegre de Lourdes</t>
  </si>
  <si>
    <t>Campo Formoso</t>
  </si>
  <si>
    <t>Camurugi</t>
  </si>
  <si>
    <t>Canabravinha</t>
  </si>
  <si>
    <t>Canápolis</t>
  </si>
  <si>
    <t>Canarana</t>
  </si>
  <si>
    <t>Canatiba</t>
  </si>
  <si>
    <t>Canavieiras</t>
  </si>
  <si>
    <t>Canché</t>
  </si>
  <si>
    <t>Candeal</t>
  </si>
  <si>
    <t>Candeias</t>
  </si>
  <si>
    <t>Candiba</t>
  </si>
  <si>
    <t>Cândido Sales</t>
  </si>
  <si>
    <t>Canoão</t>
  </si>
  <si>
    <t>Cansanção</t>
  </si>
  <si>
    <t>Canto do Sol</t>
  </si>
  <si>
    <t>Canudos</t>
  </si>
  <si>
    <t>Capão</t>
  </si>
  <si>
    <t>Capela do Alto Alegre</t>
  </si>
  <si>
    <t>Capim Grosso</t>
  </si>
  <si>
    <t>Caraguataí</t>
  </si>
  <si>
    <t>Caraíbas</t>
  </si>
  <si>
    <t>Caraibuna</t>
  </si>
  <si>
    <t>Caraípe</t>
  </si>
  <si>
    <t>Caraiva</t>
  </si>
  <si>
    <t>Caravelas</t>
  </si>
  <si>
    <t>Cardeal da Silva</t>
  </si>
  <si>
    <t>Carinhanha</t>
  </si>
  <si>
    <t>Caripare</t>
  </si>
  <si>
    <t>Carnaíba do Sertão</t>
  </si>
  <si>
    <t>Carrapichel</t>
  </si>
  <si>
    <t>Casa Nova</t>
  </si>
  <si>
    <t>Castelo Novo</t>
  </si>
  <si>
    <t>Castro Alves</t>
  </si>
  <si>
    <t>Catinga do Moura</t>
  </si>
  <si>
    <t>Catingal</t>
  </si>
  <si>
    <t>Catolândia</t>
  </si>
  <si>
    <t>Catolés</t>
  </si>
  <si>
    <t>Catolezinho</t>
  </si>
  <si>
    <t>Catu</t>
  </si>
  <si>
    <t>Catu de Abrantes</t>
  </si>
  <si>
    <t>Caturama</t>
  </si>
  <si>
    <t>Cavunge</t>
  </si>
  <si>
    <t>Central</t>
  </si>
  <si>
    <t>Ceraima</t>
  </si>
  <si>
    <t>Chorrochó</t>
  </si>
  <si>
    <t>Cícero Dantas</t>
  </si>
  <si>
    <t>Cinco Rios</t>
  </si>
  <si>
    <t>Cipó</t>
  </si>
  <si>
    <t>Coaraci</t>
  </si>
  <si>
    <t>Cocos</t>
  </si>
  <si>
    <t>Colônia</t>
  </si>
  <si>
    <t>Comércio</t>
  </si>
  <si>
    <t>Conceição da Feira</t>
  </si>
  <si>
    <t>Conceição do Almeida</t>
  </si>
  <si>
    <t>Conceição do Coité</t>
  </si>
  <si>
    <t>Conceição do Jacuípe</t>
  </si>
  <si>
    <t>Conde</t>
  </si>
  <si>
    <t>Condeúba</t>
  </si>
  <si>
    <t>Contendas do Sincorá</t>
  </si>
  <si>
    <t>Copixaba</t>
  </si>
  <si>
    <t>Coqueiros</t>
  </si>
  <si>
    <t>Coquinhos</t>
  </si>
  <si>
    <t>Coração de Maria</t>
  </si>
  <si>
    <t>Cordeiros</t>
  </si>
  <si>
    <t>Coribe</t>
  </si>
  <si>
    <t>Coronel João Sá</t>
  </si>
  <si>
    <t>Correntina</t>
  </si>
  <si>
    <t>Corta Mão</t>
  </si>
  <si>
    <t>Cotegipe</t>
  </si>
  <si>
    <t>Coutos</t>
  </si>
  <si>
    <t>Cravolândia</t>
  </si>
  <si>
    <t>Crisópolis</t>
  </si>
  <si>
    <t>Cristópolis</t>
  </si>
  <si>
    <t>Crussaí</t>
  </si>
  <si>
    <t>Cruz das Almas</t>
  </si>
  <si>
    <t>Cumuruxatiba</t>
  </si>
  <si>
    <t>Cunhangi</t>
  </si>
  <si>
    <t>Curaçá</t>
  </si>
  <si>
    <t>Curral Falso</t>
  </si>
  <si>
    <t>Dário Meira</t>
  </si>
  <si>
    <t>Delfino</t>
  </si>
  <si>
    <t>Descoberto</t>
  </si>
  <si>
    <t>Dias Coelho</t>
  </si>
  <si>
    <t>Dias D'Ávila</t>
  </si>
  <si>
    <t>Diógenes Sampaio</t>
  </si>
  <si>
    <t>Dom Basílio</t>
  </si>
  <si>
    <t>Dom Macedo Costa</t>
  </si>
  <si>
    <t>Dona Maria</t>
  </si>
  <si>
    <t>Duas Barras do Morro</t>
  </si>
  <si>
    <t>Elísio Medrado</t>
  </si>
  <si>
    <t>Encruzilhada</t>
  </si>
  <si>
    <t>Engenheiro França</t>
  </si>
  <si>
    <t>Engenheiro Pontes</t>
  </si>
  <si>
    <t>Entre Rios</t>
  </si>
  <si>
    <t>Érico Cardoso</t>
  </si>
  <si>
    <t>Esplanada</t>
  </si>
  <si>
    <t>Euclides da Cunha</t>
  </si>
  <si>
    <t>Eunápolis</t>
  </si>
  <si>
    <t>Feira da Mata</t>
  </si>
  <si>
    <t>Feira de Santana</t>
  </si>
  <si>
    <t>Ferradas</t>
  </si>
  <si>
    <t>Filanésia</t>
  </si>
  <si>
    <t>Firmino Alves</t>
  </si>
  <si>
    <t>Floresta Azul</t>
  </si>
  <si>
    <t>Formosa do Rio Preto</t>
  </si>
  <si>
    <t>Gabiarra</t>
  </si>
  <si>
    <t>Galeão</t>
  </si>
  <si>
    <t>Gamboa</t>
  </si>
  <si>
    <t>Gameleira da Lapa</t>
  </si>
  <si>
    <t>Gameleira do Assuruá</t>
  </si>
  <si>
    <t>Gandu</t>
  </si>
  <si>
    <t>Gavião</t>
  </si>
  <si>
    <t>Gentio do Ouro</t>
  </si>
  <si>
    <t>Geolândia</t>
  </si>
  <si>
    <t>Glória</t>
  </si>
  <si>
    <t>Gongogi</t>
  </si>
  <si>
    <t>Governador João Durval Carneiro</t>
  </si>
  <si>
    <t>Governador Lomanto Júnior</t>
  </si>
  <si>
    <t>Governador Mangabeira</t>
  </si>
  <si>
    <t>Guagirus</t>
  </si>
  <si>
    <t>Guaí</t>
  </si>
  <si>
    <t>Guajeru</t>
  </si>
  <si>
    <t>Guanambi</t>
  </si>
  <si>
    <t>Guapira</t>
  </si>
  <si>
    <t>Guarajuba</t>
  </si>
  <si>
    <t>Guaratinga</t>
  </si>
  <si>
    <t>Guerém</t>
  </si>
  <si>
    <t>Guiné</t>
  </si>
  <si>
    <t>Guirapa</t>
  </si>
  <si>
    <t>Gurupá Mirim</t>
  </si>
  <si>
    <t>Heliópolis</t>
  </si>
  <si>
    <t>Helvecia</t>
  </si>
  <si>
    <t>Hidrolândia</t>
  </si>
  <si>
    <t>Humildes</t>
  </si>
  <si>
    <t>Iaçu</t>
  </si>
  <si>
    <t>Ibatui</t>
  </si>
  <si>
    <t>Ibiaçu</t>
  </si>
  <si>
    <t>Ibiajara</t>
  </si>
  <si>
    <t>Ibiapora</t>
  </si>
  <si>
    <t>Ibiassucê</t>
  </si>
  <si>
    <t>Ibicaraí</t>
  </si>
  <si>
    <t>Ibicoara</t>
  </si>
  <si>
    <t>Ibicuí</t>
  </si>
  <si>
    <t>Ibipeba</t>
  </si>
  <si>
    <t>Ibipetum</t>
  </si>
  <si>
    <t>Ibipitanga</t>
  </si>
  <si>
    <t>Ibiquera</t>
  </si>
  <si>
    <t>Ibiraba</t>
  </si>
  <si>
    <t>Ibirajá</t>
  </si>
  <si>
    <t>Ibiranhém</t>
  </si>
  <si>
    <t>Ibirapitanga</t>
  </si>
  <si>
    <t>Ibirapuã</t>
  </si>
  <si>
    <t>Ibirataia</t>
  </si>
  <si>
    <t>Ibitiara</t>
  </si>
  <si>
    <t>Ibitiguira</t>
  </si>
  <si>
    <t>Ibitira</t>
  </si>
  <si>
    <t>Ibititá</t>
  </si>
  <si>
    <t>Ibitunane</t>
  </si>
  <si>
    <t>Ibitupa</t>
  </si>
  <si>
    <t>Ibó</t>
  </si>
  <si>
    <t>Ibotirama</t>
  </si>
  <si>
    <t>Ichu</t>
  </si>
  <si>
    <t>Icó</t>
  </si>
  <si>
    <t>Igaporã</t>
  </si>
  <si>
    <t>Igará</t>
  </si>
  <si>
    <t>Igarité</t>
  </si>
  <si>
    <t>Igatu</t>
  </si>
  <si>
    <t>Igrapiúna</t>
  </si>
  <si>
    <t>Iguá</t>
  </si>
  <si>
    <t>Iguaí</t>
  </si>
  <si>
    <t>Iguaibi</t>
  </si>
  <si>
    <t>Iguatemi</t>
  </si>
  <si>
    <t>Iguira</t>
  </si>
  <si>
    <t>Iguitu</t>
  </si>
  <si>
    <t>Ilha de Mare</t>
  </si>
  <si>
    <t>Indaí</t>
  </si>
  <si>
    <t>Inema</t>
  </si>
  <si>
    <t>Inhambupe</t>
  </si>
  <si>
    <t>Inhata</t>
  </si>
  <si>
    <t>Inhaúmas</t>
  </si>
  <si>
    <t>Inhobim</t>
  </si>
  <si>
    <t>Inúbia</t>
  </si>
  <si>
    <t>Ipecaetá</t>
  </si>
  <si>
    <t>Ipiaú</t>
  </si>
  <si>
    <t>Ipirá</t>
  </si>
  <si>
    <t>Ipiúna</t>
  </si>
  <si>
    <t>Ipucaba</t>
  </si>
  <si>
    <t>Ipupiara</t>
  </si>
  <si>
    <t>Irajuba</t>
  </si>
  <si>
    <t>Iramaia</t>
  </si>
  <si>
    <t>Iraporanga</t>
  </si>
  <si>
    <t>Iraquara</t>
  </si>
  <si>
    <t>Irará</t>
  </si>
  <si>
    <t>Irecê</t>
  </si>
  <si>
    <t>Irundiara</t>
  </si>
  <si>
    <t>Ita-Azul</t>
  </si>
  <si>
    <t>Itabatã</t>
  </si>
  <si>
    <t>Itabela</t>
  </si>
  <si>
    <t>Itaberaba</t>
  </si>
  <si>
    <t>Itabuna</t>
  </si>
  <si>
    <t>Itacaré</t>
  </si>
  <si>
    <t>Itacava</t>
  </si>
  <si>
    <t>Itachama</t>
  </si>
  <si>
    <t>Itacimirim</t>
  </si>
  <si>
    <t>Itaeté</t>
  </si>
  <si>
    <t>Itagi</t>
  </si>
  <si>
    <t>Itagibá</t>
  </si>
  <si>
    <t>Itagimirim</t>
  </si>
  <si>
    <t>Itaguaçu da Bahia</t>
  </si>
  <si>
    <t>Itaia</t>
  </si>
  <si>
    <t>Itaibó</t>
  </si>
  <si>
    <t>Itaipu</t>
  </si>
  <si>
    <t>Itaítu</t>
  </si>
  <si>
    <t>Itajaí</t>
  </si>
  <si>
    <t>Itaju do Colônia</t>
  </si>
  <si>
    <t>Itajubaquara</t>
  </si>
  <si>
    <t>Itajuípe</t>
  </si>
  <si>
    <t>Itajuru</t>
  </si>
  <si>
    <t>Itamaraju</t>
  </si>
  <si>
    <t>Itamari</t>
  </si>
  <si>
    <t>Itambé</t>
  </si>
  <si>
    <t>Itamira</t>
  </si>
  <si>
    <t>Itamotinga</t>
  </si>
  <si>
    <t>Itanagé</t>
  </si>
  <si>
    <t>Itanagra</t>
  </si>
  <si>
    <t>Itanhém</t>
  </si>
  <si>
    <t>Itanhi</t>
  </si>
  <si>
    <t>Itaparica</t>
  </si>
  <si>
    <t>Itapé</t>
  </si>
  <si>
    <t>Itapebi</t>
  </si>
  <si>
    <t>Itapeipu</t>
  </si>
  <si>
    <t>Itapetinga</t>
  </si>
  <si>
    <t>Itapicuru</t>
  </si>
  <si>
    <t>Itapirema</t>
  </si>
  <si>
    <t>Itapitanga</t>
  </si>
  <si>
    <t>Itapora</t>
  </si>
  <si>
    <t>Itapura</t>
  </si>
  <si>
    <t>Itaquara</t>
  </si>
  <si>
    <t>Itaquaraí</t>
  </si>
  <si>
    <t>Itarantim</t>
  </si>
  <si>
    <t>Itati</t>
  </si>
  <si>
    <t>Itatim</t>
  </si>
  <si>
    <t>Itatingui</t>
  </si>
  <si>
    <t>Itiruçu</t>
  </si>
  <si>
    <t>Itiúba</t>
  </si>
  <si>
    <t>Itororó</t>
  </si>
  <si>
    <t>Ituaçu</t>
  </si>
  <si>
    <t>Ituberá</t>
  </si>
  <si>
    <t>Itupeva</t>
  </si>
  <si>
    <t>Iuiu</t>
  </si>
  <si>
    <t>Jaborandi</t>
  </si>
  <si>
    <t>Jacaraci</t>
  </si>
  <si>
    <t>Jacobina</t>
  </si>
  <si>
    <t>Jacu</t>
  </si>
  <si>
    <t>Jacuruna</t>
  </si>
  <si>
    <t>Jaguaquara</t>
  </si>
  <si>
    <t>Jaguara</t>
  </si>
  <si>
    <t>Jaguaripe</t>
  </si>
  <si>
    <t>Jaíba</t>
  </si>
  <si>
    <t>Jandaíra</t>
  </si>
  <si>
    <t>Japomirim</t>
  </si>
  <si>
    <t>Japu</t>
  </si>
  <si>
    <t>Jauá</t>
  </si>
  <si>
    <t>Jequié</t>
  </si>
  <si>
    <t>Jequiriçá</t>
  </si>
  <si>
    <t>Jeremoabo</t>
  </si>
  <si>
    <t>Jiribatuba</t>
  </si>
  <si>
    <t>Jitaúna</t>
  </si>
  <si>
    <t>João Amaro</t>
  </si>
  <si>
    <t>João Correia</t>
  </si>
  <si>
    <t>João Dourado</t>
  </si>
  <si>
    <t>José Gonçalves</t>
  </si>
  <si>
    <t>Juacema</t>
  </si>
  <si>
    <t>Jucuruçu</t>
  </si>
  <si>
    <t>Juerana</t>
  </si>
  <si>
    <t>Junco</t>
  </si>
  <si>
    <t>Jupaguá</t>
  </si>
  <si>
    <t>Juraci</t>
  </si>
  <si>
    <t>Juremal</t>
  </si>
  <si>
    <t>Jussari</t>
  </si>
  <si>
    <t>Jussiape</t>
  </si>
  <si>
    <t>Km Sete</t>
  </si>
  <si>
    <t>Lafaiete Coutinho</t>
  </si>
  <si>
    <t>Lagoa Clara</t>
  </si>
  <si>
    <t>Lagoa de Melquíades</t>
  </si>
  <si>
    <t>Lagoa do Boi</t>
  </si>
  <si>
    <t>Lagoa Grande</t>
  </si>
  <si>
    <t>Lagoa José Luis</t>
  </si>
  <si>
    <t>Lagoa Preta</t>
  </si>
  <si>
    <t>Lagoa Real</t>
  </si>
  <si>
    <t>Laje</t>
  </si>
  <si>
    <t>Laje do Banco</t>
  </si>
  <si>
    <t>Lajedão</t>
  </si>
  <si>
    <t>Lajedinho</t>
  </si>
  <si>
    <t>Lajedo Alto</t>
  </si>
  <si>
    <t>Lajedo do Tabocal</t>
  </si>
  <si>
    <t>Lamarão</t>
  </si>
  <si>
    <t>Lamarão do Passe</t>
  </si>
  <si>
    <t>Lapão</t>
  </si>
  <si>
    <t>Largo</t>
  </si>
  <si>
    <t>Lauro de Freitas</t>
  </si>
  <si>
    <t>Lençóis</t>
  </si>
  <si>
    <t>Licínio de Almeida</t>
  </si>
  <si>
    <t>Limoeiro do Bom Viver</t>
  </si>
  <si>
    <t>Livramento de Nossa Senhora</t>
  </si>
  <si>
    <t>Lucaia</t>
  </si>
  <si>
    <t>Luís Eduardo Magalhães</t>
  </si>
  <si>
    <t>Luis Viana</t>
  </si>
  <si>
    <t>Lustosa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</si>
  <si>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</si>
  <si>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</si>
  <si>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</si>
  <si>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</si>
  <si>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</si>
  <si>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</si>
  <si>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</si>
  <si>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</si>
  <si>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</si>
  <si>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</si>
  <si>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Mandiroba</t>
  </si>
  <si>
    <t>Mangue Seco</t>
  </si>
  <si>
    <t>Maniaçu</t>
  </si>
  <si>
    <t>Manoel Vitorino</t>
  </si>
  <si>
    <t>Mansidão</t>
  </si>
  <si>
    <t>Mantiba</t>
  </si>
  <si>
    <t>Mar Grande</t>
  </si>
  <si>
    <t>Maracás</t>
  </si>
  <si>
    <t>Maragogipe</t>
  </si>
  <si>
    <t>Maragogipinho</t>
  </si>
  <si>
    <t>Maraú</t>
  </si>
  <si>
    <t>Marcionílio Souza</t>
  </si>
  <si>
    <t>Marcolino Moura</t>
  </si>
  <si>
    <t>Maria Quitéria</t>
  </si>
  <si>
    <t>Maricoabo</t>
  </si>
  <si>
    <t>Mariquita</t>
  </si>
  <si>
    <t>Mascote</t>
  </si>
  <si>
    <t>Massacara</t>
  </si>
  <si>
    <t>Massaroca</t>
  </si>
  <si>
    <t>Mata da Aliança</t>
  </si>
  <si>
    <t>Mata de São João</t>
  </si>
  <si>
    <t>Mataripe</t>
  </si>
  <si>
    <t>Matina</t>
  </si>
  <si>
    <t>Matinha</t>
  </si>
  <si>
    <t>Medeiros Neto</t>
  </si>
  <si>
    <t>Miguel Calmon</t>
  </si>
  <si>
    <t>Milagres</t>
  </si>
  <si>
    <t>Minas do Espírito Santo</t>
  </si>
  <si>
    <t>Minas do Mimoso</t>
  </si>
  <si>
    <t>Mirandela</t>
  </si>
  <si>
    <t>Miranga</t>
  </si>
  <si>
    <t>Mirangaba</t>
  </si>
  <si>
    <t>Mirante</t>
  </si>
  <si>
    <t>Mogiquiçaba</t>
  </si>
  <si>
    <t>Monte Cruzeiro</t>
  </si>
  <si>
    <t>Monte Gordo</t>
  </si>
  <si>
    <t>Monte Recôncavo</t>
  </si>
  <si>
    <t>Monte Santo</t>
  </si>
  <si>
    <t>Morpará</t>
  </si>
  <si>
    <t>Morrinhos</t>
  </si>
  <si>
    <t>Morro das Flores</t>
  </si>
  <si>
    <t>Morro de São Paulo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</si>
  <si>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</si>
  <si>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</si>
  <si>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</si>
  <si>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</si>
  <si>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</si>
  <si>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</si>
  <si>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</si>
  <si>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</si>
  <si>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</si>
  <si>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Mutas</t>
  </si>
  <si>
    <t>Mutuípe</t>
  </si>
  <si>
    <t>Nagé</t>
  </si>
  <si>
    <t>Narandiba</t>
  </si>
  <si>
    <t>Nilo Peçanha</t>
  </si>
  <si>
    <t>Nordestina</t>
  </si>
  <si>
    <t>Nova Alegria</t>
  </si>
  <si>
    <t>Nova Brasília</t>
  </si>
  <si>
    <t>Nova Canaã</t>
  </si>
  <si>
    <t>Nova Fátima</t>
  </si>
  <si>
    <t>Nova Ibiá</t>
  </si>
  <si>
    <t>Nova Itaipê</t>
  </si>
  <si>
    <t>Nova Itarana</t>
  </si>
  <si>
    <t>Nova Lídice</t>
  </si>
  <si>
    <t>Nova Redenção</t>
  </si>
  <si>
    <t>Nova Soure</t>
  </si>
  <si>
    <t>Nova Viçosa</t>
  </si>
  <si>
    <t>Novo Acre</t>
  </si>
  <si>
    <t>Novo Triunfo</t>
  </si>
  <si>
    <t>Núcleo Residencial Pilar</t>
  </si>
  <si>
    <t>Nuguaçu</t>
  </si>
  <si>
    <t>Olhos D'Água do Seco</t>
  </si>
  <si>
    <t>Olhos D'Água do Serafim</t>
  </si>
  <si>
    <t>Olindina</t>
  </si>
  <si>
    <t>Oliveira dos Brejinhos</t>
  </si>
  <si>
    <t>Onha</t>
  </si>
  <si>
    <t>Oriente Novo</t>
  </si>
  <si>
    <t>Ouricana</t>
  </si>
  <si>
    <t>Ouriçangas</t>
  </si>
  <si>
    <t>Ouricuri do Ouro</t>
  </si>
  <si>
    <t>Ourolândia</t>
  </si>
  <si>
    <t>Outeiro Redondo</t>
  </si>
  <si>
    <t>Paiol</t>
  </si>
  <si>
    <t>Pajeú do Vento</t>
  </si>
  <si>
    <t>Palame</t>
  </si>
  <si>
    <t>Palmas de Monte Alto</t>
  </si>
  <si>
    <t>Palmeiras</t>
  </si>
  <si>
    <t>Parafuso</t>
  </si>
  <si>
    <t>Paramirim</t>
  </si>
  <si>
    <t>Parateca</t>
  </si>
  <si>
    <t>Paratinga</t>
  </si>
  <si>
    <t>Paripiranga</t>
  </si>
  <si>
    <t>Pataíba</t>
  </si>
  <si>
    <t>Patamuté</t>
  </si>
  <si>
    <t>Pau a Pique</t>
  </si>
  <si>
    <t>Pau Brasil</t>
  </si>
  <si>
    <t>Paulo Afonso</t>
  </si>
  <si>
    <t>Pé de Serra</t>
  </si>
  <si>
    <t>Pedrão</t>
  </si>
  <si>
    <t>Pedras Altas do Mirim</t>
  </si>
  <si>
    <t>Pedro Alexandre</t>
  </si>
  <si>
    <t>Petim</t>
  </si>
  <si>
    <t>Piabanha</t>
  </si>
  <si>
    <t>Piatã</t>
  </si>
  <si>
    <t>Piçarrão</t>
  </si>
  <si>
    <t>Pilão Arcado</t>
  </si>
  <si>
    <t>Pimenteira</t>
  </si>
  <si>
    <t>Pindaí</t>
  </si>
  <si>
    <t>Pindobaçu</t>
  </si>
  <si>
    <t>Pinhões</t>
  </si>
  <si>
    <t>Pintadas</t>
  </si>
  <si>
    <t>Piragi</t>
  </si>
  <si>
    <t>Piraí do Norte</t>
  </si>
  <si>
    <t>Pirajá</t>
  </si>
  <si>
    <t>Pirajuia</t>
  </si>
  <si>
    <t>Piri</t>
  </si>
  <si>
    <t>Piripá</t>
  </si>
  <si>
    <t>Piritiba</t>
  </si>
  <si>
    <t>Pituba</t>
  </si>
  <si>
    <t>Planaltino</t>
  </si>
  <si>
    <t>Planalto</t>
  </si>
  <si>
    <t>Poço Central</t>
  </si>
  <si>
    <t>Poço de Fora</t>
  </si>
  <si>
    <t>Poções</t>
  </si>
  <si>
    <t>Poços</t>
  </si>
  <si>
    <t>Pojuca</t>
  </si>
  <si>
    <t>Polo Petroquímico de Camaçari</t>
  </si>
  <si>
    <t>Ponta da Areia</t>
  </si>
  <si>
    <t>Ponto Novo</t>
  </si>
  <si>
    <t>Porto Novo</t>
  </si>
  <si>
    <t>Porto Seguro</t>
  </si>
  <si>
    <t>Posto da Mata</t>
  </si>
  <si>
    <t>Potiraguá</t>
  </si>
  <si>
    <t>Poxim do Sul</t>
  </si>
  <si>
    <t>Prado</t>
  </si>
  <si>
    <t>Presidente Dutra</t>
  </si>
  <si>
    <t>Presidente Jânio Quadros</t>
  </si>
  <si>
    <t>Presidente Tancredo Neves</t>
  </si>
  <si>
    <t>Prevenido</t>
  </si>
  <si>
    <t>Quaraçu</t>
  </si>
  <si>
    <t>Queimadas</t>
  </si>
  <si>
    <t>Quijingue</t>
  </si>
  <si>
    <t>Quixabá</t>
  </si>
  <si>
    <t>Quixabeira</t>
  </si>
  <si>
    <t>Rafael Jambeiro</t>
  </si>
  <si>
    <t>Remanso</t>
  </si>
  <si>
    <t>Remédios</t>
  </si>
  <si>
    <t>Retirolândia</t>
  </si>
  <si>
    <t>Riachão das Neves</t>
  </si>
  <si>
    <t>Riachão do Jacuípe</t>
  </si>
  <si>
    <t>Riachão do Utinga</t>
  </si>
  <si>
    <t>Riacho da Guia</t>
  </si>
  <si>
    <t>Riacho de Santana</t>
  </si>
  <si>
    <t>Riacho Seco</t>
  </si>
  <si>
    <t>Ribeira do Amparo</t>
  </si>
  <si>
    <t>Ribeira do Pombal</t>
  </si>
  <si>
    <t>Ribeirão do Largo</t>
  </si>
  <si>
    <t>Ribeirão do Salto</t>
  </si>
  <si>
    <t>Rio da Dona</t>
  </si>
  <si>
    <t>Rio de Contas</t>
  </si>
  <si>
    <t>Rio do Antônio</t>
  </si>
  <si>
    <t>Rio do Braço</t>
  </si>
  <si>
    <t>Rio do Meio</t>
  </si>
  <si>
    <t>Rio do Pires</t>
  </si>
  <si>
    <t>Rio Fundo</t>
  </si>
  <si>
    <t>Rio Real</t>
  </si>
  <si>
    <t>Rodelas</t>
  </si>
  <si>
    <t>Ruy Barbosa</t>
  </si>
  <si>
    <t>Saldanha</t>
  </si>
  <si>
    <t>Salgadália</t>
  </si>
  <si>
    <t>Salinas da Margarida</t>
  </si>
  <si>
    <t>Salobrinho</t>
  </si>
  <si>
    <t>Salobro</t>
  </si>
  <si>
    <t>Sambaíba</t>
  </si>
  <si>
    <t>Santa Bárbara</t>
  </si>
  <si>
    <t>Santa Brígida</t>
  </si>
  <si>
    <t>Santa Cruz Cabrália</t>
  </si>
  <si>
    <t>Santa Cruz da Vitória</t>
  </si>
  <si>
    <t>Santa Inês</t>
  </si>
  <si>
    <t>Santa Luzia</t>
  </si>
  <si>
    <t>Santa Maria da Vitória</t>
  </si>
  <si>
    <t>Santa Rita de Cássia</t>
  </si>
  <si>
    <t>Santaluz</t>
  </si>
  <si>
    <t>Santana do Sobrado</t>
  </si>
  <si>
    <t>Santanópolis</t>
  </si>
  <si>
    <t>Santiago do Iguapé</t>
  </si>
  <si>
    <t>Santo Amaro</t>
  </si>
  <si>
    <t>Santo Antônio de Barcelona</t>
  </si>
  <si>
    <t>Santo Antônio de Jesus</t>
  </si>
  <si>
    <t>Santo Estevão</t>
  </si>
  <si>
    <t>Santo Inácio</t>
  </si>
  <si>
    <t>São Desidério</t>
  </si>
  <si>
    <t>São Domingos</t>
  </si>
  <si>
    <t>São Félix</t>
  </si>
  <si>
    <t>São Félix do Coribe</t>
  </si>
  <si>
    <t>São Francisco do Conde</t>
  </si>
  <si>
    <t>São Gabriel</t>
  </si>
  <si>
    <t>São Gonçalo dos Campos</t>
  </si>
  <si>
    <t>São João da Fortaleza</t>
  </si>
  <si>
    <t>São João da Vitória</t>
  </si>
  <si>
    <t>São José da Vitória</t>
  </si>
  <si>
    <t>São José do Colônia</t>
  </si>
  <si>
    <t>São José do Jacuípe</t>
  </si>
  <si>
    <t>São José do Prado</t>
  </si>
  <si>
    <t>São José do Rio Grande</t>
  </si>
  <si>
    <t>São Miguel das Matas</t>
  </si>
  <si>
    <t>São Paulinho</t>
  </si>
  <si>
    <t>São Roque do Paraguaçu</t>
  </si>
  <si>
    <t>São Sebastião do Passe</t>
  </si>
  <si>
    <t>São Timóteo</t>
  </si>
  <si>
    <t>Sapeaçu</t>
  </si>
  <si>
    <t>Sátiro Dias</t>
  </si>
  <si>
    <t>Saubara</t>
  </si>
  <si>
    <t>Saudável</t>
  </si>
  <si>
    <t>Saúde</t>
  </si>
  <si>
    <t>Seabra</t>
  </si>
  <si>
    <t>Sebastião Laranjeiras</t>
  </si>
  <si>
    <t>Senhor do Bonfim</t>
  </si>
  <si>
    <t>Sento Sé</t>
  </si>
  <si>
    <t>Sergi</t>
  </si>
  <si>
    <t>Serra da Canabrava</t>
  </si>
  <si>
    <t>Serra do Ramalho</t>
  </si>
  <si>
    <t>Serra Dourada</t>
  </si>
  <si>
    <t>Serra Grande</t>
  </si>
  <si>
    <t>Serra Preta</t>
  </si>
  <si>
    <t>Serrinha</t>
  </si>
  <si>
    <t>Serrolândia</t>
  </si>
  <si>
    <t>Simões Filho</t>
  </si>
  <si>
    <t>Sítio da Baraúna</t>
  </si>
  <si>
    <t>Sítio do Mato</t>
  </si>
  <si>
    <t>Sítio do Meio</t>
  </si>
  <si>
    <t>Sítio do Quinto</t>
  </si>
  <si>
    <t>Sítio Grande</t>
  </si>
  <si>
    <t>Sítio Novo</t>
  </si>
  <si>
    <t>Soares</t>
  </si>
  <si>
    <t>Sobradinho</t>
  </si>
  <si>
    <t>Souto Soares</t>
  </si>
  <si>
    <t>Subaúma</t>
  </si>
  <si>
    <t>Sussuarana</t>
  </si>
  <si>
    <t>Tabocas do Brejo Velho</t>
  </si>
  <si>
    <t>Taboleiro do Castro</t>
  </si>
  <si>
    <t>Taboquinhas</t>
  </si>
  <si>
    <t>Taguá</t>
  </si>
  <si>
    <t>Tamburil</t>
  </si>
  <si>
    <t>Tanhaçu</t>
  </si>
  <si>
    <t>Tanque Novo</t>
  </si>
  <si>
    <t>Tanquinho</t>
  </si>
  <si>
    <t>Tanquinho do Poço</t>
  </si>
  <si>
    <t>Taperoá</t>
  </si>
  <si>
    <t>Tapiraípe</t>
  </si>
  <si>
    <t>Tapirama</t>
  </si>
  <si>
    <t>Tapiramutá</t>
  </si>
  <si>
    <t>Tapiranga</t>
  </si>
  <si>
    <t>Tapúia</t>
  </si>
  <si>
    <t>Taquarendi</t>
  </si>
  <si>
    <t>Taquarinha</t>
  </si>
  <si>
    <t>Tartaruga</t>
  </si>
  <si>
    <t>Tauapé</t>
  </si>
  <si>
    <t>Teixeira de Freitas</t>
  </si>
  <si>
    <t>Teodoro Sampaio</t>
  </si>
  <si>
    <t>Teofilândia</t>
  </si>
  <si>
    <t>Teolândia</t>
  </si>
  <si>
    <t>Terra Nova</t>
  </si>
  <si>
    <t>Tijuaçú</t>
  </si>
  <si>
    <t>Tiquaruçu</t>
  </si>
  <si>
    <t>Trancoso</t>
  </si>
  <si>
    <t>Tremedal</t>
  </si>
  <si>
    <t>Triunfo do Sincorá</t>
  </si>
  <si>
    <t>Tucano</t>
  </si>
  <si>
    <t>Uauá</t>
  </si>
  <si>
    <t>Ubaíra</t>
  </si>
  <si>
    <t>Ubaitaba</t>
  </si>
  <si>
    <t>Ubatã</t>
  </si>
  <si>
    <t>Ubiracaba</t>
  </si>
  <si>
    <t>Ubiraitá</t>
  </si>
  <si>
    <t>Uibaí</t>
  </si>
  <si>
    <t>Umburanas</t>
  </si>
  <si>
    <t>Umbuzeiro</t>
  </si>
  <si>
    <t>Una</t>
  </si>
  <si>
    <t>Urandi</t>
  </si>
  <si>
    <t>Uruçuca</t>
  </si>
  <si>
    <t>Utinga</t>
  </si>
  <si>
    <t>Vale Verde</t>
  </si>
  <si>
    <t>Valença</t>
  </si>
  <si>
    <t>Valente</t>
  </si>
  <si>
    <t>Várzea da Roça</t>
  </si>
  <si>
    <t>Várzea do Caldas</t>
  </si>
  <si>
    <t>Várzea do Cerco</t>
  </si>
  <si>
    <t>Várzea do Poço</t>
  </si>
  <si>
    <t>Várzea Nova</t>
  </si>
  <si>
    <t>Várzeas</t>
  </si>
  <si>
    <t>Varzedo</t>
  </si>
  <si>
    <t>Velha Boipeba</t>
  </si>
  <si>
    <t>Ventura</t>
  </si>
  <si>
    <t>Vera Cruz</t>
  </si>
  <si>
    <t>Vereda</t>
  </si>
  <si>
    <t>Vila do Café</t>
  </si>
  <si>
    <t>Vitória da Conquista</t>
  </si>
  <si>
    <t>Volta Grande</t>
  </si>
  <si>
    <t>Wagner</t>
  </si>
  <si>
    <t>Wanderley</t>
  </si>
  <si>
    <t>Wenceslau Guimarães</t>
  </si>
  <si>
    <t>Xique-Xique</t>
  </si>
  <si>
    <t>Abaiara</t>
  </si>
  <si>
    <t>Abílio Martins</t>
  </si>
  <si>
    <t>Acarape</t>
  </si>
  <si>
    <t>Acaraú</t>
  </si>
  <si>
    <t>Acopiara</t>
  </si>
  <si>
    <t>Adrianópolis</t>
  </si>
  <si>
    <t>Água Verde</t>
  </si>
  <si>
    <t>Aguaí</t>
  </si>
  <si>
    <t>Aiuá</t>
  </si>
  <si>
    <t>Aiuaba</t>
  </si>
  <si>
    <t>Alagoinha</t>
  </si>
  <si>
    <t>Alcântaras</t>
  </si>
  <si>
    <t>Almofala</t>
  </si>
  <si>
    <t>Altaneira</t>
  </si>
  <si>
    <t>Alto Santo</t>
  </si>
  <si>
    <t>Amanaiara</t>
  </si>
  <si>
    <t>Amanari</t>
  </si>
  <si>
    <t>Amaniutuba</t>
  </si>
  <si>
    <t>Amarelas</t>
  </si>
  <si>
    <t>Amaro</t>
  </si>
  <si>
    <t>América</t>
  </si>
  <si>
    <t>Amontada</t>
  </si>
  <si>
    <t>Anauá</t>
  </si>
  <si>
    <t>Aningás</t>
  </si>
  <si>
    <t>Anjinhos</t>
  </si>
  <si>
    <t>Antonina do Norte</t>
  </si>
  <si>
    <t>Antônio Bezerra</t>
  </si>
  <si>
    <t>Antônio Diogo</t>
  </si>
  <si>
    <t>Antônio Marques</t>
  </si>
  <si>
    <t>Aprazível</t>
  </si>
  <si>
    <t>Apuiarés</t>
  </si>
  <si>
    <t>Aquinópolis</t>
  </si>
  <si>
    <t>Aquiraz</t>
  </si>
  <si>
    <t>Aracati</t>
  </si>
  <si>
    <t>Aracatiaçu</t>
  </si>
  <si>
    <t>Aracatiara</t>
  </si>
  <si>
    <t>Aracoiaba</t>
  </si>
  <si>
    <t>Arajara</t>
  </si>
  <si>
    <t>Aranaú</t>
  </si>
  <si>
    <t>Arapá</t>
  </si>
  <si>
    <t>Arapari</t>
  </si>
  <si>
    <t>Araporanga</t>
  </si>
  <si>
    <t>Araquém</t>
  </si>
  <si>
    <t>Ararendá</t>
  </si>
  <si>
    <t>Araripe</t>
  </si>
  <si>
    <t>Arariús</t>
  </si>
  <si>
    <t>Aratama</t>
  </si>
  <si>
    <t>Araticum</t>
  </si>
  <si>
    <t>Aratuba</t>
  </si>
  <si>
    <t>Areial</t>
  </si>
  <si>
    <t>Ariscos dos Marianos</t>
  </si>
  <si>
    <t>Arneiroz</t>
  </si>
  <si>
    <t>Aroeiras</t>
  </si>
  <si>
    <t>Arrojado</t>
  </si>
  <si>
    <t>Aruaru</t>
  </si>
  <si>
    <t>Assaré</t>
  </si>
  <si>
    <t>Assunção</t>
  </si>
  <si>
    <t>Aurora</t>
  </si>
  <si>
    <t>Baixio</t>
  </si>
  <si>
    <t>Baixio da Donana</t>
  </si>
  <si>
    <t>Banabuiú</t>
  </si>
  <si>
    <t>Bandeira</t>
  </si>
  <si>
    <t>Barão de Aquiraz</t>
  </si>
  <si>
    <t>Barbalha</t>
  </si>
  <si>
    <t>Barra do Sotero</t>
  </si>
  <si>
    <t>Barra Nova</t>
  </si>
  <si>
    <t>Barreira</t>
  </si>
  <si>
    <t>Barreira dos Vianas</t>
  </si>
  <si>
    <t>Barreiros</t>
  </si>
  <si>
    <t>Barrento</t>
  </si>
  <si>
    <t>Barro</t>
  </si>
  <si>
    <t>Barroquinha</t>
  </si>
  <si>
    <t>Baú</t>
  </si>
  <si>
    <t>Beberibe</t>
  </si>
  <si>
    <t>Bela Cruz</t>
  </si>
  <si>
    <t>Bela Vista</t>
  </si>
  <si>
    <t>Betânia</t>
  </si>
  <si>
    <t>Bitupitá</t>
  </si>
  <si>
    <t>Bixopa</t>
  </si>
  <si>
    <t>Boa Água</t>
  </si>
  <si>
    <t>Boa Viagem</t>
  </si>
  <si>
    <t>Boa Vista do Caxitoré</t>
  </si>
  <si>
    <t>Bonhu</t>
  </si>
  <si>
    <t>Borges</t>
  </si>
  <si>
    <t>Brejinho</t>
  </si>
  <si>
    <t>Brejo Grande</t>
  </si>
  <si>
    <t>Brejo Santo</t>
  </si>
  <si>
    <t>Brotas</t>
  </si>
  <si>
    <t>Buritizal</t>
  </si>
  <si>
    <t>Buritizinho</t>
  </si>
  <si>
    <t>Cabreiro</t>
  </si>
  <si>
    <t>Cachoeira Grande</t>
  </si>
  <si>
    <t>Caiçarinha</t>
  </si>
  <si>
    <t>Caio Prado</t>
  </si>
  <si>
    <t>Caioca</t>
  </si>
  <si>
    <t>Caipu</t>
  </si>
  <si>
    <t>Calabaça</t>
  </si>
  <si>
    <t>Califórnia</t>
  </si>
  <si>
    <t>Camará</t>
  </si>
  <si>
    <t>Camboas</t>
  </si>
  <si>
    <t>Camilos</t>
  </si>
  <si>
    <t>Camocim</t>
  </si>
  <si>
    <t>Campanário</t>
  </si>
  <si>
    <t>Campos Sales</t>
  </si>
  <si>
    <t>Canaan</t>
  </si>
  <si>
    <t>Canafistula</t>
  </si>
  <si>
    <t>Canaúna</t>
  </si>
  <si>
    <t>Cangati</t>
  </si>
  <si>
    <t>Canindé</t>
  </si>
  <si>
    <t>Canindezinho</t>
  </si>
  <si>
    <t>Capistrano</t>
  </si>
  <si>
    <t>Caponga</t>
  </si>
  <si>
    <t>Caponga da Bernarda</t>
  </si>
  <si>
    <t>Caracará</t>
  </si>
  <si>
    <t>Caridade</t>
  </si>
  <si>
    <t>Cariré</t>
  </si>
  <si>
    <t>Caririaçu</t>
  </si>
  <si>
    <t>Cariús</t>
  </si>
  <si>
    <t>Cariutaba</t>
  </si>
  <si>
    <t>Carmelópolis</t>
  </si>
  <si>
    <t>Carnaubal</t>
  </si>
  <si>
    <t>Carnaúbas</t>
  </si>
  <si>
    <t>Carnaubinha</t>
  </si>
  <si>
    <t>Carquejo</t>
  </si>
  <si>
    <t>Carrapateiras</t>
  </si>
  <si>
    <t>Caruataí</t>
  </si>
  <si>
    <t>Carvalho</t>
  </si>
  <si>
    <t>Castanhão</t>
  </si>
  <si>
    <t>Catarina</t>
  </si>
  <si>
    <t>Catolé</t>
  </si>
  <si>
    <t>Catuana</t>
  </si>
  <si>
    <t>Catunda</t>
  </si>
  <si>
    <t>Caucaia</t>
  </si>
  <si>
    <t>Caxitoré</t>
  </si>
  <si>
    <t>Cedro</t>
  </si>
  <si>
    <t>Cemoaba</t>
  </si>
  <si>
    <t>Chaval</t>
  </si>
  <si>
    <t>Choró</t>
  </si>
  <si>
    <t>Chorozinho</t>
  </si>
  <si>
    <t>Cipó dos Anjos</t>
  </si>
  <si>
    <t>Cococi</t>
  </si>
  <si>
    <t>Codiá</t>
  </si>
  <si>
    <t>Coité</t>
  </si>
  <si>
    <t>Colina</t>
  </si>
  <si>
    <t>Coreaú</t>
  </si>
  <si>
    <t>Córrego dos Fernandes</t>
  </si>
  <si>
    <t>Crateús</t>
  </si>
  <si>
    <t>Crato</t>
  </si>
  <si>
    <t>Crioulos</t>
  </si>
  <si>
    <t>Cristais</t>
  </si>
  <si>
    <t>Croatá</t>
  </si>
  <si>
    <t>Cruxati</t>
  </si>
  <si>
    <t>Cruz</t>
  </si>
  <si>
    <t>Cruz de Pedra</t>
  </si>
  <si>
    <t>Cruzeirinho</t>
  </si>
  <si>
    <t>Cuncas</t>
  </si>
  <si>
    <t>Curatis</t>
  </si>
  <si>
    <t>Curupira</t>
  </si>
  <si>
    <t>Custódio</t>
  </si>
  <si>
    <t>Daniel de Queirós</t>
  </si>
  <si>
    <t>Deputado Irapuan Pinheiro</t>
  </si>
  <si>
    <t>Deserto</t>
  </si>
  <si>
    <t>Dom Leme</t>
  </si>
  <si>
    <t>Dom Maurício</t>
  </si>
  <si>
    <t>Dom Quintino</t>
  </si>
  <si>
    <t>Domingos da Costa</t>
  </si>
  <si>
    <t>Donato</t>
  </si>
  <si>
    <t>Ebron</t>
  </si>
  <si>
    <t>Ema</t>
  </si>
  <si>
    <t>Ematuba</t>
  </si>
  <si>
    <t>Encantado</t>
  </si>
  <si>
    <t>Engenheiro João Tomé</t>
  </si>
  <si>
    <t>Engenheiro José Lopes</t>
  </si>
  <si>
    <t>Engenho Velho</t>
  </si>
  <si>
    <t>Ererê</t>
  </si>
  <si>
    <t>Espacinha</t>
  </si>
  <si>
    <t>Esperança</t>
  </si>
  <si>
    <t>Espinho</t>
  </si>
  <si>
    <t>Eusébio</t>
  </si>
  <si>
    <t>Farias Brito</t>
  </si>
  <si>
    <t>Feiticeiro</t>
  </si>
  <si>
    <t>Feitosa</t>
  </si>
  <si>
    <t>Felizardo</t>
  </si>
  <si>
    <t>Flamengo</t>
  </si>
  <si>
    <t>Flores</t>
  </si>
  <si>
    <t>Forquilha</t>
  </si>
  <si>
    <t>Fortim</t>
  </si>
  <si>
    <t>Frecheirinha</t>
  </si>
  <si>
    <t>Gado</t>
  </si>
  <si>
    <t>Gado dos Rodrigues</t>
  </si>
  <si>
    <t>Gameleira de São Sebastião</t>
  </si>
  <si>
    <t>Garças</t>
  </si>
  <si>
    <t>Gázea</t>
  </si>
  <si>
    <t>General Sampaio</t>
  </si>
  <si>
    <t>General Tibúrcio</t>
  </si>
  <si>
    <t>Genipapeiro</t>
  </si>
  <si>
    <t>Gereraú</t>
  </si>
  <si>
    <t>Giqui</t>
  </si>
  <si>
    <t>Girau</t>
  </si>
  <si>
    <t>Graça</t>
  </si>
  <si>
    <t>Granja</t>
  </si>
  <si>
    <t>Granjeiro</t>
  </si>
  <si>
    <t>Groairas</t>
  </si>
  <si>
    <t>Guaiúba</t>
  </si>
  <si>
    <t>Guajiru</t>
  </si>
  <si>
    <t>Guanacés</t>
  </si>
  <si>
    <t>Guaraciaba do Norte</t>
  </si>
  <si>
    <t>Guaramiranga</t>
  </si>
  <si>
    <t>Guararu</t>
  </si>
  <si>
    <t>Guassi</t>
  </si>
  <si>
    <t>Guassossé</t>
  </si>
  <si>
    <t>Guia</t>
  </si>
  <si>
    <t>Guriú</t>
  </si>
  <si>
    <t>Holanda</t>
  </si>
  <si>
    <t>Horizonte</t>
  </si>
  <si>
    <t>Iapi</t>
  </si>
  <si>
    <t>Iara</t>
  </si>
  <si>
    <t>Ibaretama</t>
  </si>
  <si>
    <t>Ibiapaba</t>
  </si>
  <si>
    <t>Ibiapina</t>
  </si>
  <si>
    <t>Ibicatu</t>
  </si>
  <si>
    <t>Ibicuã</t>
  </si>
  <si>
    <t>Ibicuitaba</t>
  </si>
  <si>
    <t>Ibicuitinga</t>
  </si>
  <si>
    <t>Iborepi</t>
  </si>
  <si>
    <t>Ibuaçu</t>
  </si>
  <si>
    <t>Ibuguaçu</t>
  </si>
  <si>
    <t>Icapuí</t>
  </si>
  <si>
    <t>Icaraí</t>
  </si>
  <si>
    <t>Icozinho</t>
  </si>
  <si>
    <t>Ideal</t>
  </si>
  <si>
    <t>Igaroi</t>
  </si>
  <si>
    <t>Iguatu</t>
  </si>
  <si>
    <t>Independência</t>
  </si>
  <si>
    <t>Ingazeiras</t>
  </si>
  <si>
    <t>Inhamuns</t>
  </si>
  <si>
    <t>Inhuçu</t>
  </si>
  <si>
    <t>Inhuporanga</t>
  </si>
  <si>
    <t>Ipaporanga</t>
  </si>
  <si>
    <t>Ipaumirim</t>
  </si>
  <si>
    <t>Ipu</t>
  </si>
  <si>
    <t>Ipueiras dos Gomes</t>
  </si>
  <si>
    <t>Irajá</t>
  </si>
  <si>
    <t>Irapuã</t>
  </si>
  <si>
    <t>Iratinga</t>
  </si>
  <si>
    <t>Irauçuba</t>
  </si>
  <si>
    <t>Isidoro</t>
  </si>
  <si>
    <t>Itacima</t>
  </si>
  <si>
    <t>Itaguá</t>
  </si>
  <si>
    <t>Itaiçaba</t>
  </si>
  <si>
    <t>Itaipaba</t>
  </si>
  <si>
    <t>Itaitinga</t>
  </si>
  <si>
    <t>Itans</t>
  </si>
  <si>
    <t>Itapagé</t>
  </si>
  <si>
    <t>Itapebussu</t>
  </si>
  <si>
    <t>Itapeim</t>
  </si>
  <si>
    <t>Itapipoca</t>
  </si>
  <si>
    <t>Itapiúna</t>
  </si>
  <si>
    <t>Itapó</t>
  </si>
  <si>
    <t>Itarema</t>
  </si>
  <si>
    <t>Itatira</t>
  </si>
  <si>
    <t>Jaburuna</t>
  </si>
  <si>
    <t>Jacampari</t>
  </si>
  <si>
    <t>Jacarecoara</t>
  </si>
  <si>
    <t>Jacaúna</t>
  </si>
  <si>
    <t>Jaguarão</t>
  </si>
  <si>
    <t>Jaguaretama</t>
  </si>
  <si>
    <t>Jaguaribara</t>
  </si>
  <si>
    <t>Jaguaribe</t>
  </si>
  <si>
    <t>Jaguaruana</t>
  </si>
  <si>
    <t>Jaibaras</t>
  </si>
  <si>
    <t>Jamacaru</t>
  </si>
  <si>
    <t>Jandrangoeira</t>
  </si>
  <si>
    <t>Jardim</t>
  </si>
  <si>
    <t>Jardimirim</t>
  </si>
  <si>
    <t>Jati</t>
  </si>
  <si>
    <t>Jijoca de Jericoacoara</t>
  </si>
  <si>
    <t>João Cordeiro</t>
  </si>
  <si>
    <t>José de Alencar</t>
  </si>
  <si>
    <t>Juá</t>
  </si>
  <si>
    <t>Juatama</t>
  </si>
  <si>
    <t>Juazeiro de Baixo</t>
  </si>
  <si>
    <t>Juazeiro do Norte</t>
  </si>
  <si>
    <t>Jubaia</t>
  </si>
  <si>
    <t>Jucás</t>
  </si>
  <si>
    <t>Jurema</t>
  </si>
  <si>
    <t>Justiniano Serpa</t>
  </si>
  <si>
    <t>Lacerda</t>
  </si>
  <si>
    <t>Ladeira Grande</t>
  </si>
  <si>
    <t>Lagoa de São José</t>
  </si>
  <si>
    <t>Lagoa do Juvenal</t>
  </si>
  <si>
    <t>Lagoa do Mato</t>
  </si>
  <si>
    <t>Lagoa dos Crioulos</t>
  </si>
  <si>
    <t>Lagoinha</t>
  </si>
  <si>
    <t>Lambedouro</t>
  </si>
  <si>
    <t>Lameiro</t>
  </si>
  <si>
    <t>Lavras da Mangabeira</t>
  </si>
  <si>
    <t>Lima Campos</t>
  </si>
  <si>
    <t>Limoeiro do Norte</t>
  </si>
  <si>
    <t>Lisieux</t>
  </si>
  <si>
    <t>Livramento</t>
  </si>
  <si>
    <t>Logradouro</t>
  </si>
  <si>
    <t>Macambira</t>
  </si>
  <si>
    <t>Macaóca</t>
  </si>
  <si>
    <t>Macaraú</t>
  </si>
  <si>
    <t>Madalena</t>
  </si>
  <si>
    <t>Major Simplício</t>
  </si>
  <si>
    <t>Majorlândia</t>
  </si>
  <si>
    <t>Malhada Grande</t>
  </si>
  <si>
    <t>Mangabeira</t>
  </si>
  <si>
    <t>Manibu</t>
  </si>
  <si>
    <t>Manituba</t>
  </si>
  <si>
    <t>Mapuá</t>
  </si>
  <si>
    <t>Maracanaú</t>
  </si>
  <si>
    <t>Maraguá</t>
  </si>
  <si>
    <t>Maranguape</t>
  </si>
  <si>
    <t>Mararupá</t>
  </si>
  <si>
    <t>Marco</t>
  </si>
  <si>
    <t>Marinheiros</t>
  </si>
  <si>
    <t>Marrecas</t>
  </si>
  <si>
    <t>Marrocos</t>
  </si>
  <si>
    <t>Marruás</t>
  </si>
  <si>
    <t>Martinópole</t>
  </si>
  <si>
    <t>Massapê</t>
  </si>
  <si>
    <t>Mata Fresca</t>
  </si>
  <si>
    <t>Matias</t>
  </si>
  <si>
    <t>Matriz</t>
  </si>
  <si>
    <t>Mauriti</t>
  </si>
  <si>
    <t>Mel</t>
  </si>
  <si>
    <t>Meruoca</t>
  </si>
  <si>
    <t>Messejana</t>
  </si>
  <si>
    <t>Miguel Xavier</t>
  </si>
  <si>
    <t>Milhã</t>
  </si>
  <si>
    <t>Milton Belo</t>
  </si>
  <si>
    <t>Mineirolândia</t>
  </si>
  <si>
    <t>Miragem</t>
  </si>
  <si>
    <t>Miraíma</t>
  </si>
  <si>
    <t>Mirambé</t>
  </si>
  <si>
    <t>Missão Nova</t>
  </si>
  <si>
    <t>Missão Velha</t>
  </si>
  <si>
    <t>Missi</t>
  </si>
  <si>
    <t>Moitas</t>
  </si>
  <si>
    <t>Mombaça</t>
  </si>
  <si>
    <t>Mondubim</t>
  </si>
  <si>
    <t>Monguba</t>
  </si>
  <si>
    <t>Monsenhor Tabosa</t>
  </si>
  <si>
    <t>Monte Castelo</t>
  </si>
  <si>
    <t>Monte Grave</t>
  </si>
  <si>
    <t>Monte Sion</t>
  </si>
  <si>
    <t>Montenebo</t>
  </si>
  <si>
    <t>Moraújo</t>
  </si>
  <si>
    <t>Morrinhos Novos</t>
  </si>
  <si>
    <t>Morro Branco</t>
  </si>
  <si>
    <t>Mucambo</t>
  </si>
  <si>
    <t>Mulungu</t>
  </si>
  <si>
    <t>Mumbaba</t>
  </si>
  <si>
    <t>Mundau</t>
  </si>
  <si>
    <t>Muribeca</t>
  </si>
  <si>
    <t>Muriti</t>
  </si>
  <si>
    <t>Mutambeiras</t>
  </si>
  <si>
    <t>Naraniu</t>
  </si>
  <si>
    <t>Nascente</t>
  </si>
  <si>
    <t>Nenenlândia</t>
  </si>
  <si>
    <t>Nossa Senhora do Livramento</t>
  </si>
  <si>
    <t>Nova Betânia</t>
  </si>
  <si>
    <t>Nova Floresta</t>
  </si>
  <si>
    <t>Nova Russas</t>
  </si>
  <si>
    <t>Novo Assis</t>
  </si>
  <si>
    <t>Novo Oriente</t>
  </si>
  <si>
    <t>Ocara</t>
  </si>
  <si>
    <t>Oiticica</t>
  </si>
  <si>
    <t>Olho-D'Água</t>
  </si>
  <si>
    <t>Olho-D'Água da Bica</t>
  </si>
  <si>
    <t>Oliveiras</t>
  </si>
  <si>
    <t>Orós</t>
  </si>
  <si>
    <t>Pacajus</t>
  </si>
  <si>
    <t>Pacatuba</t>
  </si>
  <si>
    <t>Pacoti</t>
  </si>
  <si>
    <t>Pacujá</t>
  </si>
  <si>
    <t>Padre Cícero</t>
  </si>
  <si>
    <t>Padre Linhares</t>
  </si>
  <si>
    <t>Padre Vieira</t>
  </si>
  <si>
    <t>Pajeú</t>
  </si>
  <si>
    <t>Palestina do Norte</t>
  </si>
  <si>
    <t>Palhano</t>
  </si>
  <si>
    <t>Palmácia</t>
  </si>
  <si>
    <t>Palmatória</t>
  </si>
  <si>
    <t>Panacuí</t>
  </si>
  <si>
    <t>Paracuá</t>
  </si>
  <si>
    <t>Paracuru</t>
  </si>
  <si>
    <t>Paraipaba</t>
  </si>
  <si>
    <t>Parajuru</t>
  </si>
  <si>
    <t>Parambu</t>
  </si>
  <si>
    <t>Paramoti</t>
  </si>
  <si>
    <t>Parangaba</t>
  </si>
  <si>
    <t>Parapuí</t>
  </si>
  <si>
    <t>Parazinho</t>
  </si>
  <si>
    <t>Passagem</t>
  </si>
  <si>
    <t>Passagem Funda</t>
  </si>
  <si>
    <t>Pasta</t>
  </si>
  <si>
    <t>Patacas</t>
  </si>
  <si>
    <t>Patos dos Liberatos</t>
  </si>
  <si>
    <t>Patriarca</t>
  </si>
  <si>
    <t>Pavuna</t>
  </si>
  <si>
    <t>Pecém</t>
  </si>
  <si>
    <t>Pedra Branca</t>
  </si>
  <si>
    <t>Pedrinhas</t>
  </si>
  <si>
    <t>Peixe Gordo</t>
  </si>
  <si>
    <t>Penaforte</t>
  </si>
  <si>
    <t>Pentecoste</t>
  </si>
  <si>
    <t>Pereiro</t>
  </si>
  <si>
    <t>Pernambuquinho</t>
  </si>
  <si>
    <t>Pessoa Anta</t>
  </si>
  <si>
    <t>Pindoguaba</t>
  </si>
  <si>
    <t>Pindoretama</t>
  </si>
  <si>
    <t>Pio X</t>
  </si>
  <si>
    <t>Piquet Carneiro</t>
  </si>
  <si>
    <t>Pirabibu</t>
  </si>
  <si>
    <t>Pirangi</t>
  </si>
  <si>
    <t>Pires Ferreira</t>
  </si>
  <si>
    <t>Pitombeira</t>
  </si>
  <si>
    <t>Pitombeiras</t>
  </si>
  <si>
    <t>Plácido Martins</t>
  </si>
  <si>
    <t>Poço</t>
  </si>
  <si>
    <t>Poço Comprido</t>
  </si>
  <si>
    <t>Poço Grande</t>
  </si>
  <si>
    <t>Podimirim</t>
  </si>
  <si>
    <t>Ponta da Serra</t>
  </si>
  <si>
    <t>Poranga</t>
  </si>
  <si>
    <t>Porfirio Sampaio</t>
  </si>
  <si>
    <t>Porteiras</t>
  </si>
  <si>
    <t>Potengi</t>
  </si>
  <si>
    <t>Poti</t>
  </si>
  <si>
    <t>Potiretama</t>
  </si>
  <si>
    <t>Prata</t>
  </si>
  <si>
    <t>Prudente de Morais</t>
  </si>
  <si>
    <t>Quatiguaba</t>
  </si>
  <si>
    <t>Quimami</t>
  </si>
  <si>
    <t>Quincoé</t>
  </si>
  <si>
    <t>Quincuncá</t>
  </si>
  <si>
    <t>Quitaiús</t>
  </si>
  <si>
    <t>Quiterianópolis</t>
  </si>
  <si>
    <t>Quixadá</t>
  </si>
  <si>
    <t>Quixariú</t>
  </si>
  <si>
    <t>Quixelô</t>
  </si>
  <si>
    <t>Quixeramobim</t>
  </si>
  <si>
    <t>Quixeré</t>
  </si>
  <si>
    <t>Quixoá</t>
  </si>
  <si>
    <t>Raimundo Martins</t>
  </si>
  <si>
    <t>Reriutaba</t>
  </si>
  <si>
    <t>Riachão do Banabuiú</t>
  </si>
  <si>
    <t>Riacho Grande</t>
  </si>
  <si>
    <t>Riacho Verde</t>
  </si>
  <si>
    <t>Riacho Vermelho</t>
  </si>
  <si>
    <t>Rinaré</t>
  </si>
  <si>
    <t>Roldão</t>
  </si>
  <si>
    <t>Russas</t>
  </si>
  <si>
    <t>Sabiaguaba</t>
  </si>
  <si>
    <t>Saboeiro</t>
  </si>
  <si>
    <t>Sacramento</t>
  </si>
  <si>
    <t>Salão</t>
  </si>
  <si>
    <t>Salitre</t>
  </si>
  <si>
    <t>Santa Ana</t>
  </si>
  <si>
    <t>Santa Fé</t>
  </si>
  <si>
    <t>Santa Felícia</t>
  </si>
  <si>
    <t>Santa Quitéria</t>
  </si>
  <si>
    <t>Santa Tereza</t>
  </si>
  <si>
    <t>Santana do Acaraú</t>
  </si>
  <si>
    <t>Santana do Cariri</t>
  </si>
  <si>
    <t>Santo Antônio da Pindoba</t>
  </si>
  <si>
    <t>Santo Antônio dos Fernandes</t>
  </si>
  <si>
    <t>São Bartolomeu</t>
  </si>
  <si>
    <t>São Benedito</t>
  </si>
  <si>
    <t>São Gerardo</t>
  </si>
  <si>
    <t>São Gonçalo do Amarante</t>
  </si>
  <si>
    <t>São Gonçalo do Umari</t>
  </si>
  <si>
    <t>São João de Deus</t>
  </si>
  <si>
    <t>São João do Jaguaribe</t>
  </si>
  <si>
    <t>São João dos Queiróz</t>
  </si>
  <si>
    <t>São Joaquim</t>
  </si>
  <si>
    <t>São Joaquim do Salgado</t>
  </si>
  <si>
    <t>São José</t>
  </si>
  <si>
    <t>São José das Lontras</t>
  </si>
  <si>
    <t>São José de Solonópole</t>
  </si>
  <si>
    <t>São José do Torto</t>
  </si>
  <si>
    <t>São Luís do Curu</t>
  </si>
  <si>
    <t>São Miguel</t>
  </si>
  <si>
    <t>São Pedro</t>
  </si>
  <si>
    <t>São Romão</t>
  </si>
  <si>
    <t>São Vicente</t>
  </si>
  <si>
    <t>Sapo</t>
  </si>
  <si>
    <t>Sapupara</t>
  </si>
  <si>
    <t>Sebastião de Abreu</t>
  </si>
  <si>
    <t>Senador Carlos Jereissati</t>
  </si>
  <si>
    <t>Senador Pompeu</t>
  </si>
  <si>
    <t>Senador Sá</t>
  </si>
  <si>
    <t>Sereno de Cima</t>
  </si>
  <si>
    <t>Serra do Félix</t>
  </si>
  <si>
    <t>Serragem</t>
  </si>
  <si>
    <t>Serrota</t>
  </si>
  <si>
    <t>Serrote</t>
  </si>
  <si>
    <t>Sitiá</t>
  </si>
  <si>
    <t>Sítios Novos</t>
  </si>
  <si>
    <t>Siupê</t>
  </si>
  <si>
    <t>Sobral</t>
  </si>
  <si>
    <t>Soledade</t>
  </si>
  <si>
    <t>Solonópole</t>
  </si>
  <si>
    <t>Suassurana</t>
  </si>
  <si>
    <t>Sucatinga</t>
  </si>
  <si>
    <t>Sucesso</t>
  </si>
  <si>
    <t>Sussuanha</t>
  </si>
  <si>
    <t>Tabainha</t>
  </si>
  <si>
    <t>Taboleiro</t>
  </si>
  <si>
    <t>Tabuleiro do Norte</t>
  </si>
  <si>
    <t>Taíba</t>
  </si>
  <si>
    <t>Tanques</t>
  </si>
  <si>
    <t>Tapera</t>
  </si>
  <si>
    <t>Taperuaba</t>
  </si>
  <si>
    <t>Tapuiara</t>
  </si>
  <si>
    <t>Targinos</t>
  </si>
  <si>
    <t>Tarrafas</t>
  </si>
  <si>
    <t>Tauá</t>
  </si>
  <si>
    <t>Tejuçuoca</t>
  </si>
  <si>
    <t>Tianguá</t>
  </si>
  <si>
    <t>Timbaúba dos Marinheiros</t>
  </si>
  <si>
    <t>Timonha</t>
  </si>
  <si>
    <t>Tipi</t>
  </si>
  <si>
    <t>Tomé</t>
  </si>
  <si>
    <t>Trairi</t>
  </si>
  <si>
    <t>Trapiá</t>
  </si>
  <si>
    <t>Triângulo</t>
  </si>
  <si>
    <t>Trici</t>
  </si>
  <si>
    <t>Tróia</t>
  </si>
  <si>
    <t>Trussu</t>
  </si>
  <si>
    <t>Tucunduba</t>
  </si>
  <si>
    <t>Tucuns</t>
  </si>
  <si>
    <t>Tuína</t>
  </si>
  <si>
    <t>Tururu</t>
  </si>
  <si>
    <t>Ubajara</t>
  </si>
  <si>
    <t>Ubaúna</t>
  </si>
  <si>
    <t>Ubiraçu</t>
  </si>
  <si>
    <t>Uiraponga</t>
  </si>
  <si>
    <t>Umari</t>
  </si>
  <si>
    <t>Umarituba</t>
  </si>
  <si>
    <t>Umirim</t>
  </si>
  <si>
    <t>Uruburetama</t>
  </si>
  <si>
    <t>Uruoca</t>
  </si>
  <si>
    <t>Uruquê</t>
  </si>
  <si>
    <t>Varjota</t>
  </si>
  <si>
    <t>Várzea</t>
  </si>
  <si>
    <t>Várzea Alegre</t>
  </si>
  <si>
    <t>Várzea da Volta</t>
  </si>
  <si>
    <t>Várzea do Gilo</t>
  </si>
  <si>
    <t>Vazantes</t>
  </si>
  <si>
    <t>Vertentes do Lagedo</t>
  </si>
  <si>
    <t>Viçosa do Ceará</t>
  </si>
  <si>
    <t>Vila Soares</t>
  </si>
  <si>
    <t>MA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</si>
  <si>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</si>
  <si>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</si>
  <si>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</si>
  <si>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</si>
  <si>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</si>
  <si>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</si>
  <si>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</si>
  <si>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</si>
  <si>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</si>
  <si>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</si>
  <si>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</si>
  <si>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</si>
  <si>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</si>
  <si>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Anil</t>
  </si>
  <si>
    <t>Apicum-Açu</t>
  </si>
  <si>
    <t>Araióses</t>
  </si>
  <si>
    <t>Arame</t>
  </si>
  <si>
    <t>Arari</t>
  </si>
  <si>
    <t>Aurizona</t>
  </si>
  <si>
    <t>Axixá</t>
  </si>
  <si>
    <t>Bacabal</t>
  </si>
  <si>
    <t>Bacabeira</t>
  </si>
  <si>
    <t>Bacatuba</t>
  </si>
  <si>
    <t>Bacuri</t>
  </si>
  <si>
    <t>Bacurituba</t>
  </si>
  <si>
    <t>Balsas</t>
  </si>
  <si>
    <t>Barão de Grajaú</t>
  </si>
  <si>
    <t>Barão de Tromai</t>
  </si>
  <si>
    <t>Barra do Corda</t>
  </si>
  <si>
    <t>Barreirinhas</t>
  </si>
  <si>
    <t>Barro Duro</t>
  </si>
  <si>
    <t>Bela Vista do Maranhão</t>
  </si>
  <si>
    <t>Belagua</t>
  </si>
  <si>
    <t>Benedito Leite</t>
  </si>
  <si>
    <t>Bequimão</t>
  </si>
  <si>
    <t>Bernardo do Mearim</t>
  </si>
  <si>
    <t>Boa Vista do Gurupi</t>
  </si>
  <si>
    <t>Boa Vista do Pindaré</t>
  </si>
  <si>
    <t>Bom Jesus das Selvas</t>
  </si>
  <si>
    <t>Bom Lugar</t>
  </si>
  <si>
    <t>Bonfim do Arari</t>
  </si>
  <si>
    <t>Brejo</t>
  </si>
  <si>
    <t>Brejo de Areia</t>
  </si>
  <si>
    <t>Brejo de São Félix</t>
  </si>
  <si>
    <t>Buriti</t>
  </si>
  <si>
    <t>Buriti Bravo</t>
  </si>
  <si>
    <t>Buriti Cortado</t>
  </si>
  <si>
    <t>Buriticupu</t>
  </si>
  <si>
    <t>Cajapió</t>
  </si>
  <si>
    <t>Cajari</t>
  </si>
  <si>
    <t>Campestre do Maranhão</t>
  </si>
  <si>
    <t>Cândido Mendes</t>
  </si>
  <si>
    <t>Cantanhede</t>
  </si>
  <si>
    <t>Capinzal do Norte</t>
  </si>
  <si>
    <t>Caraíba do Norte</t>
  </si>
  <si>
    <t>Carolina</t>
  </si>
  <si>
    <t>Carutapera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</si>
  <si>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</si>
  <si>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</si>
  <si>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</si>
  <si>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</si>
  <si>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</si>
  <si>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</si>
  <si>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</si>
  <si>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Codozinho</t>
  </si>
  <si>
    <t>Coelho Neto</t>
  </si>
  <si>
    <t>Colinas</t>
  </si>
  <si>
    <t>Conceição do Lago Açu</t>
  </si>
  <si>
    <t>Coroatá</t>
  </si>
  <si>
    <t>Curupa</t>
  </si>
  <si>
    <t>Cururupu</t>
  </si>
  <si>
    <t>Curva Grande</t>
  </si>
  <si>
    <t>Custódio Lima</t>
  </si>
  <si>
    <t>Davinópolis</t>
  </si>
  <si>
    <t>Dom Pedro</t>
  </si>
  <si>
    <t>Duque Bacelar</t>
  </si>
  <si>
    <t>Esperantinópolis</t>
  </si>
  <si>
    <t>Estandarte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</si>
  <si>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</si>
  <si>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</si>
  <si>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</si>
  <si>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</si>
  <si>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</si>
  <si>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</si>
  <si>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Frecheiras</t>
  </si>
  <si>
    <t>Godofredo Viana</t>
  </si>
  <si>
    <t>Gonçalves Dias</t>
  </si>
  <si>
    <t>Governador Archer</t>
  </si>
  <si>
    <t>Governador Edson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</si>
  <si>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</si>
  <si>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</si>
  <si>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</si>
  <si>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</si>
  <si>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</si>
  <si>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</si>
  <si>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</si>
  <si>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</si>
  <si>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Ibipira</t>
  </si>
  <si>
    <t>Icatu</t>
  </si>
  <si>
    <t>Igarapé do Meio</t>
  </si>
  <si>
    <t>Igarapé Grande</t>
  </si>
  <si>
    <t>Imperatriz</t>
  </si>
  <si>
    <t>Itaipava do Grajaú</t>
  </si>
  <si>
    <t>Itamataré</t>
  </si>
  <si>
    <t>Itapecuru Mirim</t>
  </si>
  <si>
    <t>Itapera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</si>
  <si>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</si>
  <si>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</si>
  <si>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</si>
  <si>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</si>
  <si>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</si>
  <si>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</si>
  <si>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</si>
  <si>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</si>
  <si>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dos Rodrigues</t>
  </si>
  <si>
    <t>Lago Verde</t>
  </si>
  <si>
    <t>Lagoa Grande do Maranhão</t>
  </si>
  <si>
    <t>Lajeado Novo</t>
  </si>
  <si>
    <t>Lapela</t>
  </si>
  <si>
    <t>Leandro</t>
  </si>
  <si>
    <t>Loreto</t>
  </si>
  <si>
    <t>Luís Domingues</t>
  </si>
  <si>
    <t>Magalhães de Almeida</t>
  </si>
  <si>
    <t>Maioba</t>
  </si>
  <si>
    <t>Maracaçumé</t>
  </si>
  <si>
    <t>Marajá do Sena</t>
  </si>
  <si>
    <t>Maranhãozinho</t>
  </si>
  <si>
    <t>Marianópolis</t>
  </si>
  <si>
    <t>Mata</t>
  </si>
  <si>
    <t>Mata Roma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</si>
  <si>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</si>
  <si>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</si>
  <si>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</si>
  <si>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</si>
  <si>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</si>
  <si>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</si>
  <si>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</si>
  <si>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</si>
  <si>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</si>
  <si>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</si>
  <si>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</si>
  <si>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</si>
  <si>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</si>
  <si>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</si>
  <si>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</si>
  <si>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</si>
  <si>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</si>
  <si>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Papagaio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</si>
  <si>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</si>
  <si>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</si>
  <si>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</si>
  <si>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</si>
  <si>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</si>
  <si>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</si>
  <si>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</si>
  <si>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</si>
  <si>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</si>
  <si>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</si>
  <si>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</si>
  <si>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Pimentel</t>
  </si>
  <si>
    <t>Pindaré Mirim</t>
  </si>
  <si>
    <t>Pinheiro</t>
  </si>
  <si>
    <t>Pio XII</t>
  </si>
  <si>
    <t>Pirapemas</t>
  </si>
  <si>
    <t>Poção de Pedras</t>
  </si>
  <si>
    <t>Porto das Gabarras</t>
  </si>
  <si>
    <t>Porto Franco</t>
  </si>
  <si>
    <t>Porto Rico do Maranhão</t>
  </si>
  <si>
    <t>Presidente Juscelino</t>
  </si>
  <si>
    <t>Presidente Sarney</t>
  </si>
  <si>
    <t>Presidente Vargas</t>
  </si>
  <si>
    <t>Primeira Cruz</t>
  </si>
  <si>
    <t>Raposa</t>
  </si>
  <si>
    <t>Resplandes</t>
  </si>
  <si>
    <t>Riachão</t>
  </si>
  <si>
    <t>Ribamar Fiquene</t>
  </si>
  <si>
    <t>Ribeirão Azul</t>
  </si>
  <si>
    <t>Rocado</t>
  </si>
  <si>
    <t>Roque</t>
  </si>
  <si>
    <t>Rosário</t>
  </si>
  <si>
    <t>Santa Filomena do Maranhão</t>
  </si>
  <si>
    <t>Santa Helena</t>
  </si>
  <si>
    <t>Santa Luzia do Paruá</t>
  </si>
  <si>
    <t>Santa Quitéria do Maranhão</t>
  </si>
  <si>
    <t>Santana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</si>
  <si>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</si>
  <si>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</si>
  <si>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</si>
  <si>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</si>
  <si>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</si>
  <si>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</si>
  <si>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</si>
  <si>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</si>
  <si>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</si>
  <si>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</si>
  <si>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de Cortes</t>
  </si>
  <si>
    <t>São João do Carú</t>
  </si>
  <si>
    <t>São João do Paraíso</t>
  </si>
  <si>
    <t>São João do Sóter</t>
  </si>
  <si>
    <t>São João dos Patos</t>
  </si>
  <si>
    <t>São Joaquim dos Melos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</si>
  <si>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</si>
  <si>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</si>
  <si>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</si>
  <si>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</si>
  <si>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</si>
  <si>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</si>
  <si>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</si>
  <si>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</si>
  <si>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de Codó</t>
  </si>
  <si>
    <t>São Raimundo do Doca Bezerra</t>
  </si>
  <si>
    <t>São Vicente Ferrer</t>
  </si>
  <si>
    <t>Satubinha</t>
  </si>
  <si>
    <t>Senador Alexandre Costa</t>
  </si>
  <si>
    <t>Senador La Roque</t>
  </si>
  <si>
    <t>Serrano do Maranhão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</si>
  <si>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</si>
  <si>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</si>
  <si>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</si>
  <si>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</si>
  <si>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</si>
  <si>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</si>
  <si>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</si>
  <si>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</si>
  <si>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</si>
  <si>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</si>
  <si>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</si>
  <si>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</si>
  <si>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</si>
  <si>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</si>
  <si>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</si>
  <si>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</si>
  <si>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</si>
  <si>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</si>
  <si>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PB</t>
  </si>
  <si>
    <t>Aguiar</t>
  </si>
  <si>
    <t>Alagoa Grande</t>
  </si>
  <si>
    <t>Alagoa Nova</t>
  </si>
  <si>
    <t>Alcantil</t>
  </si>
  <si>
    <t>Algodão de Jandaíra</t>
  </si>
  <si>
    <t>Alhandra</t>
  </si>
  <si>
    <t>Amparo</t>
  </si>
  <si>
    <t>Aparecida</t>
  </si>
  <si>
    <t>Araçagi</t>
  </si>
  <si>
    <t>Arara</t>
  </si>
  <si>
    <t>Araruna</t>
  </si>
  <si>
    <t>Areia</t>
  </si>
  <si>
    <t>Areia de Baraúnas</t>
  </si>
  <si>
    <t>Assis Chateaubriand</t>
  </si>
  <si>
    <t>Baía da Traição</t>
  </si>
  <si>
    <t>Balanços</t>
  </si>
  <si>
    <t>Baraúna</t>
  </si>
  <si>
    <t>Barra de Santa Rosa</t>
  </si>
  <si>
    <t>Barra de Santana</t>
  </si>
  <si>
    <t>Barra do Camaratuba</t>
  </si>
  <si>
    <t>Bayeux</t>
  </si>
  <si>
    <t>Belém do Brejo do Cruz</t>
  </si>
  <si>
    <t>Bernardino Batista</t>
  </si>
  <si>
    <t>Boa Ventura</t>
  </si>
  <si>
    <t>Bom Jesus</t>
  </si>
  <si>
    <t>Bom Sucesso</t>
  </si>
  <si>
    <t>Bonito de Santa Fé</t>
  </si>
  <si>
    <t>Boqueirão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</si>
  <si>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</si>
  <si>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</si>
  <si>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</si>
  <si>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</si>
  <si>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</si>
  <si>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</si>
  <si>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</si>
  <si>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</si>
  <si>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</si>
  <si>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</si>
  <si>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Cajazeiras</t>
  </si>
  <si>
    <t>Cajazeirinhas</t>
  </si>
  <si>
    <t>Caldas Brandão</t>
  </si>
  <si>
    <t>Camalaú</t>
  </si>
  <si>
    <t>Campina Grande</t>
  </si>
  <si>
    <t>Campo de Santana</t>
  </si>
  <si>
    <t>Camurupim</t>
  </si>
  <si>
    <t>Capim</t>
  </si>
  <si>
    <t>Caraúbas</t>
  </si>
  <si>
    <t>Cardoso</t>
  </si>
  <si>
    <t>Carrapateira</t>
  </si>
  <si>
    <t>Casinha do Homem</t>
  </si>
  <si>
    <t>Casserengue</t>
  </si>
  <si>
    <t>Catingueira</t>
  </si>
  <si>
    <t>Catolé do Rocha</t>
  </si>
  <si>
    <t>Caturité</t>
  </si>
  <si>
    <t>Cepilho</t>
  </si>
  <si>
    <t>Condado</t>
  </si>
  <si>
    <t>Congo</t>
  </si>
  <si>
    <t>Coremas</t>
  </si>
  <si>
    <t>Coronel Maia</t>
  </si>
  <si>
    <t>Coxixola</t>
  </si>
  <si>
    <t>Cruz do Espírito Santo</t>
  </si>
  <si>
    <t>Cubati</t>
  </si>
  <si>
    <t>Cuité</t>
  </si>
  <si>
    <t>Cuité de Mamanguape</t>
  </si>
  <si>
    <t>Cuitegi</t>
  </si>
  <si>
    <t>Cupissura</t>
  </si>
  <si>
    <t>Curral de Cima</t>
  </si>
  <si>
    <t>Curral Velho</t>
  </si>
  <si>
    <t>Damião</t>
  </si>
  <si>
    <t>Desterro</t>
  </si>
  <si>
    <t>Diamante</t>
  </si>
  <si>
    <t>Dona Inês</t>
  </si>
  <si>
    <t>Duas Estradas</t>
  </si>
  <si>
    <t>Emas</t>
  </si>
  <si>
    <t>Engenheiro Ávidos</t>
  </si>
  <si>
    <t>Fagundes</t>
  </si>
  <si>
    <t>Fazenda Nova</t>
  </si>
  <si>
    <t>Forte Velho</t>
  </si>
  <si>
    <t>Frei Martinho</t>
  </si>
  <si>
    <t>Gado Bravo</t>
  </si>
  <si>
    <t>Galante</t>
  </si>
  <si>
    <t>Guarabira</t>
  </si>
  <si>
    <t>Guarita</t>
  </si>
  <si>
    <t>Gurinhém</t>
  </si>
  <si>
    <t>Gurjão</t>
  </si>
  <si>
    <t>Ibiara</t>
  </si>
  <si>
    <t>Igaracy</t>
  </si>
  <si>
    <t>Imaculada</t>
  </si>
  <si>
    <t>Ingá</t>
  </si>
  <si>
    <t>Itabaiana</t>
  </si>
  <si>
    <t>Itajubatiba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</si>
  <si>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</si>
  <si>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</si>
  <si>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</si>
  <si>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</si>
  <si>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</si>
  <si>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</si>
  <si>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</si>
  <si>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</si>
  <si>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</si>
  <si>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</si>
  <si>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</si>
  <si>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</si>
  <si>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</si>
  <si>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</si>
  <si>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</si>
  <si>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Lerolândia</t>
  </si>
  <si>
    <t>Lucena</t>
  </si>
  <si>
    <t>Mãe D'Água</t>
  </si>
  <si>
    <t>Maia</t>
  </si>
  <si>
    <t>Malta</t>
  </si>
  <si>
    <t>Mamanguape</t>
  </si>
  <si>
    <t>Manaíra</t>
  </si>
  <si>
    <t>Marcação</t>
  </si>
  <si>
    <t>Mari</t>
  </si>
  <si>
    <t>Marizópolis</t>
  </si>
  <si>
    <t>Mata Limpa</t>
  </si>
  <si>
    <t>Mata Virgem</t>
  </si>
  <si>
    <t>Mataraca</t>
  </si>
  <si>
    <t>Matinhas</t>
  </si>
  <si>
    <t>Mato Grosso</t>
  </si>
  <si>
    <t>Maturéia</t>
  </si>
  <si>
    <t>Melo</t>
  </si>
  <si>
    <t>Mogeiro</t>
  </si>
  <si>
    <t>Montadas</t>
  </si>
  <si>
    <t>Monte Horebe</t>
  </si>
  <si>
    <t>Monteiro</t>
  </si>
  <si>
    <t>Montevidéu</t>
  </si>
  <si>
    <t>Muquém</t>
  </si>
  <si>
    <t>Natuba</t>
  </si>
  <si>
    <t>Nazarezinho</t>
  </si>
  <si>
    <t>Nova Palmeira</t>
  </si>
  <si>
    <t>Núcleo N 2</t>
  </si>
  <si>
    <t>Núcleo N 3</t>
  </si>
  <si>
    <t>Odilândia</t>
  </si>
  <si>
    <t>Olho D' 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</si>
  <si>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</si>
  <si>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</si>
  <si>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</si>
  <si>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</si>
  <si>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</si>
  <si>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</si>
  <si>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</si>
  <si>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Pedro Régis</t>
  </si>
  <si>
    <t>Pelo Sinal</t>
  </si>
  <si>
    <t>Pereiros</t>
  </si>
  <si>
    <t>Piancó</t>
  </si>
  <si>
    <t>Picuí</t>
  </si>
  <si>
    <t>Pilõezinhos</t>
  </si>
  <si>
    <t>Pindurão</t>
  </si>
  <si>
    <t>Pirauá</t>
  </si>
  <si>
    <t>Pirpirituba</t>
  </si>
  <si>
    <t>Pitanga de Estrada</t>
  </si>
  <si>
    <t>Pitimbu</t>
  </si>
  <si>
    <t>Pocinhos</t>
  </si>
  <si>
    <t>Poço Dantas</t>
  </si>
  <si>
    <t>Poço de José de Moura</t>
  </si>
  <si>
    <t>Pombal</t>
  </si>
  <si>
    <t>Porteirinha de Pedra</t>
  </si>
  <si>
    <t>Princesa Isabel</t>
  </si>
  <si>
    <t>Puxinanã</t>
  </si>
  <si>
    <t>Remígio</t>
  </si>
  <si>
    <t>Riachão do Poço</t>
  </si>
  <si>
    <t>Riacho de Santo Antônio</t>
  </si>
  <si>
    <t>Riacho dos Cavalos</t>
  </si>
  <si>
    <t>Ribeira</t>
  </si>
  <si>
    <t>Rio Tinto</t>
  </si>
  <si>
    <t>Rua Nova</t>
  </si>
  <si>
    <t>Salema</t>
  </si>
  <si>
    <t>Salgadinho</t>
  </si>
  <si>
    <t>Salgado de São Félix</t>
  </si>
  <si>
    <t>Santa Cecília de Umbuzeiro</t>
  </si>
  <si>
    <t>Santa Cruz</t>
  </si>
  <si>
    <t>Santa Gertrudes</t>
  </si>
  <si>
    <t>Santa Luzia do Cariri</t>
  </si>
  <si>
    <t>Santa Teresinha</t>
  </si>
  <si>
    <t>Santana de Mangueira</t>
  </si>
  <si>
    <t>Santana dos Garrotes</t>
  </si>
  <si>
    <t>Santo André</t>
  </si>
  <si>
    <t>São Bento de Pombal</t>
  </si>
  <si>
    <t>São Domingos de Pombal</t>
  </si>
  <si>
    <t>São Domingos do Cariri</t>
  </si>
  <si>
    <t>São João Bosco</t>
  </si>
  <si>
    <t>São João do Cariri</t>
  </si>
  <si>
    <t>São João do Rio do Peixe</t>
  </si>
  <si>
    <t>São João do Tigre</t>
  </si>
  <si>
    <t>São José da Lagoa Tapada</t>
  </si>
  <si>
    <t>São José da Mata</t>
  </si>
  <si>
    <t>São José de Caiana</t>
  </si>
  <si>
    <t>São José de Espinharas</t>
  </si>
  <si>
    <t>São José de Marimbas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</si>
  <si>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</si>
  <si>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</si>
  <si>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</si>
  <si>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</si>
  <si>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</si>
  <si>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</si>
  <si>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</si>
  <si>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</si>
  <si>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Taipú</t>
  </si>
  <si>
    <t>São Sebastião de Lagoa de Roça</t>
  </si>
  <si>
    <t>São Sebastião do Umbuzeiro</t>
  </si>
  <si>
    <t>São Vicente do Seridó</t>
  </si>
  <si>
    <t>Sapé</t>
  </si>
  <si>
    <t>Seridó</t>
  </si>
  <si>
    <t>Serra Branca</t>
  </si>
  <si>
    <t>Serra da Raiz</t>
  </si>
  <si>
    <t>Serra Redonda</t>
  </si>
  <si>
    <t>Serraria</t>
  </si>
  <si>
    <t>Sertãozinho</t>
  </si>
  <si>
    <t>Sobrado</t>
  </si>
  <si>
    <t>Solânea</t>
  </si>
  <si>
    <t>Sossego</t>
  </si>
  <si>
    <t>Sousa</t>
  </si>
  <si>
    <t>Sucuru</t>
  </si>
  <si>
    <t>Sumé</t>
  </si>
  <si>
    <t>Tambauzinho</t>
  </si>
  <si>
    <t>Tavares</t>
  </si>
  <si>
    <t>Teixeira</t>
  </si>
  <si>
    <t>Tenório</t>
  </si>
  <si>
    <t>Triunfo</t>
  </si>
  <si>
    <t>Uiraúna</t>
  </si>
  <si>
    <t>Várzea Comprida</t>
  </si>
  <si>
    <t>Vazante</t>
  </si>
  <si>
    <t>Vieirópolis</t>
  </si>
  <si>
    <t>Vista Serrana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</si>
  <si>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</si>
  <si>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</si>
  <si>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</si>
  <si>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</si>
  <si>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</si>
  <si>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</si>
  <si>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</si>
  <si>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Airi</t>
  </si>
  <si>
    <t>Albuquerque Né</t>
  </si>
  <si>
    <t>Aliança</t>
  </si>
  <si>
    <t>Altinho</t>
  </si>
  <si>
    <t>Amaraji</t>
  </si>
  <si>
    <t>Ameixas</t>
  </si>
  <si>
    <t>Angelim</t>
  </si>
  <si>
    <t>Apoti</t>
  </si>
  <si>
    <t>Araçoiaba</t>
  </si>
  <si>
    <t>Araripina</t>
  </si>
  <si>
    <t>Arcoverde</t>
  </si>
  <si>
    <t>Aripibu</t>
  </si>
  <si>
    <t>Arizona</t>
  </si>
  <si>
    <t>Barra de Farias</t>
  </si>
  <si>
    <t>Barra de Guabiraba</t>
  </si>
  <si>
    <t>Barra de São Pedro</t>
  </si>
  <si>
    <t>Barra do Brejo</t>
  </si>
  <si>
    <t>Barra do Chata</t>
  </si>
  <si>
    <t>Barra do Jardim</t>
  </si>
  <si>
    <t>Barra do Riachão</t>
  </si>
  <si>
    <t>Barra do Sirinhaém</t>
  </si>
  <si>
    <t>Batateira</t>
  </si>
  <si>
    <t>Belém de Maria</t>
  </si>
  <si>
    <t>Belém de São Francisco</t>
  </si>
  <si>
    <t>Belo Jardim</t>
  </si>
  <si>
    <t>Bengalas</t>
  </si>
  <si>
    <t>Bentivi</t>
  </si>
  <si>
    <t>Bernardo Vieira</t>
  </si>
  <si>
    <t>Bezerros</t>
  </si>
  <si>
    <t>Bizarra</t>
  </si>
  <si>
    <t>Boas Novas</t>
  </si>
  <si>
    <t>Bodocó</t>
  </si>
  <si>
    <t>Bom Conselho</t>
  </si>
  <si>
    <t>Bom Nome</t>
  </si>
  <si>
    <t>Brejão</t>
  </si>
  <si>
    <t>Brejo da Madre de Deus</t>
  </si>
  <si>
    <t>Buenos Aires</t>
  </si>
  <si>
    <t>Buíque</t>
  </si>
  <si>
    <t>Cabanas</t>
  </si>
  <si>
    <t>Cabo de Santo Agostinho</t>
  </si>
  <si>
    <t>Cabrobó</t>
  </si>
  <si>
    <t>Cachoeira do Roberto</t>
  </si>
  <si>
    <t>Caetés</t>
  </si>
  <si>
    <t>Caiçarinha da Penha</t>
  </si>
  <si>
    <t>Calçado</t>
  </si>
  <si>
    <t>Caldeirões</t>
  </si>
  <si>
    <t>Calumbi</t>
  </si>
  <si>
    <t>Camaragibe</t>
  </si>
  <si>
    <t>Camela</t>
  </si>
  <si>
    <t>Camocim de São Félix</t>
  </si>
  <si>
    <t>Camutanga</t>
  </si>
  <si>
    <t>Canhotinho</t>
  </si>
  <si>
    <t>Capoeiras</t>
  </si>
  <si>
    <t>Caraíba</t>
  </si>
  <si>
    <t>Caraibeiras</t>
  </si>
  <si>
    <t>Carapotos</t>
  </si>
  <si>
    <t>Carice</t>
  </si>
  <si>
    <t>Carima</t>
  </si>
  <si>
    <t>Caririmirim</t>
  </si>
  <si>
    <t>Carnaíba</t>
  </si>
  <si>
    <t>Carnaubeira da Penha</t>
  </si>
  <si>
    <t>Carneiro</t>
  </si>
  <si>
    <t>Carpina</t>
  </si>
  <si>
    <t>Carqueja</t>
  </si>
  <si>
    <t>Caruaru</t>
  </si>
  <si>
    <t>Casinhas</t>
  </si>
  <si>
    <t>Catende</t>
  </si>
  <si>
    <t>Catimbaú</t>
  </si>
  <si>
    <t>Cavaleiro</t>
  </si>
  <si>
    <t>Chã de Alegria</t>
  </si>
  <si>
    <t>Chã do Rocha</t>
  </si>
  <si>
    <t>Chã Grande</t>
  </si>
  <si>
    <t>Cimbres</t>
  </si>
  <si>
    <t>Clarana</t>
  </si>
  <si>
    <t>Cocau</t>
  </si>
  <si>
    <t>Conceição das Crioulas</t>
  </si>
  <si>
    <t>Correntes</t>
  </si>
  <si>
    <t>Cortês</t>
  </si>
  <si>
    <t>Couro D'Antas</t>
  </si>
  <si>
    <t>Cristália</t>
  </si>
  <si>
    <t>Cruanji</t>
  </si>
  <si>
    <t>Cruzes</t>
  </si>
  <si>
    <t>Cuiambuca</t>
  </si>
  <si>
    <t>Cumaru</t>
  </si>
  <si>
    <t>Cupira</t>
  </si>
  <si>
    <t>Curral Queimado</t>
  </si>
  <si>
    <t>Custódia</t>
  </si>
  <si>
    <t>Dois Leões</t>
  </si>
  <si>
    <t>Dormentes</t>
  </si>
  <si>
    <t>Entroncamento</t>
  </si>
  <si>
    <t>Escada</t>
  </si>
  <si>
    <t>Espírito Santo</t>
  </si>
  <si>
    <t>Exu</t>
  </si>
  <si>
    <t>Feira Nova</t>
  </si>
  <si>
    <t>Feitoria</t>
  </si>
  <si>
    <t>Fernando de Noronha</t>
  </si>
  <si>
    <t>Ferreiros</t>
  </si>
  <si>
    <t>Frei Miguelinho</t>
  </si>
  <si>
    <t>Frexeiras</t>
  </si>
  <si>
    <t>Gameleira</t>
  </si>
  <si>
    <t>Garanhuns</t>
  </si>
  <si>
    <t>Glória do Goitá</t>
  </si>
  <si>
    <t>Goiana</t>
  </si>
  <si>
    <t>Gonçalves Ferreira</t>
  </si>
  <si>
    <t>Granito</t>
  </si>
  <si>
    <t>Gravatá</t>
  </si>
  <si>
    <t>Gravatá do Ibiapina</t>
  </si>
  <si>
    <t>Grotão</t>
  </si>
  <si>
    <t>Guanumbi</t>
  </si>
  <si>
    <t>Henrique Dias</t>
  </si>
  <si>
    <t>Iateca</t>
  </si>
  <si>
    <t>Iati</t>
  </si>
  <si>
    <t>Ibimirim</t>
  </si>
  <si>
    <t>Ibirajuba</t>
  </si>
  <si>
    <t>Ibiranga</t>
  </si>
  <si>
    <t>Ibiratinga</t>
  </si>
  <si>
    <t>Ibitiranga</t>
  </si>
  <si>
    <t>Icaiçara</t>
  </si>
  <si>
    <t>Igapó</t>
  </si>
  <si>
    <t>Igarapeassu</t>
  </si>
  <si>
    <t>Igarapeba</t>
  </si>
  <si>
    <t>Igarassu</t>
  </si>
  <si>
    <t>Iguaraci</t>
  </si>
  <si>
    <t>Ingazeira</t>
  </si>
  <si>
    <t>Ipojuca</t>
  </si>
  <si>
    <t>Ipubi</t>
  </si>
  <si>
    <t>Ipuera</t>
  </si>
  <si>
    <t>Iraguaçu</t>
  </si>
  <si>
    <t>Irajaí</t>
  </si>
  <si>
    <t>Iratama</t>
  </si>
  <si>
    <t>Itacuruba</t>
  </si>
  <si>
    <t>Itaíba</t>
  </si>
  <si>
    <t>Itamaracá</t>
  </si>
  <si>
    <t>Itapetim</t>
  </si>
  <si>
    <t>Itapissuma</t>
  </si>
  <si>
    <t>Itaquitinga</t>
  </si>
  <si>
    <t>Ituguaçu</t>
  </si>
  <si>
    <t>Iuiteporã</t>
  </si>
  <si>
    <t>Jabitaca</t>
  </si>
  <si>
    <t>Jaboatão</t>
  </si>
  <si>
    <t>Jaboatão dos Guararapes</t>
  </si>
  <si>
    <t>Japecanga</t>
  </si>
  <si>
    <t>Jaqueira</t>
  </si>
  <si>
    <t>Jataúba</t>
  </si>
  <si>
    <t>Jatiúca</t>
  </si>
  <si>
    <t>João Alfredo</t>
  </si>
  <si>
    <t>Joaquim Nabuco</t>
  </si>
  <si>
    <t>José da Costa</t>
  </si>
  <si>
    <t>José Mariano</t>
  </si>
  <si>
    <t>Juçaral</t>
  </si>
  <si>
    <t>Jucati</t>
  </si>
  <si>
    <t>Jupi</t>
  </si>
  <si>
    <t>Lagoa do Barro</t>
  </si>
  <si>
    <t>Lagoa do Carro</t>
  </si>
  <si>
    <t>Lagoa do Itaenga</t>
  </si>
  <si>
    <t>Lagoa do Ouro</t>
  </si>
  <si>
    <t>Lagoa do Souza</t>
  </si>
  <si>
    <t>Lagoa dos Gatos</t>
  </si>
  <si>
    <t>Laje de São José</t>
  </si>
  <si>
    <t>Laje Grande</t>
  </si>
  <si>
    <t>Lajedo</t>
  </si>
  <si>
    <t>Lajedo do Cedro</t>
  </si>
  <si>
    <t>Limoeiro</t>
  </si>
  <si>
    <t>Livramento do Tiúma</t>
  </si>
  <si>
    <t>Luanda</t>
  </si>
  <si>
    <t>Macaparana</t>
  </si>
  <si>
    <t>Machados</t>
  </si>
  <si>
    <t>Macujé</t>
  </si>
  <si>
    <t>Manari</t>
  </si>
  <si>
    <t>Mandacaia</t>
  </si>
  <si>
    <t>Mandacaru</t>
  </si>
  <si>
    <t>Maniçoba</t>
  </si>
  <si>
    <t>Maraial</t>
  </si>
  <si>
    <t>Mimoso</t>
  </si>
  <si>
    <t>Miracica</t>
  </si>
  <si>
    <t>Mirandiba</t>
  </si>
  <si>
    <t>Morais</t>
  </si>
  <si>
    <t>Moreilândia</t>
  </si>
  <si>
    <t>Moreno</t>
  </si>
  <si>
    <t>Moxotó</t>
  </si>
  <si>
    <t>Murupé</t>
  </si>
  <si>
    <t>Mutuca</t>
  </si>
  <si>
    <t>Navarro</t>
  </si>
  <si>
    <t>Nazaré da Mata</t>
  </si>
  <si>
    <t>Negras</t>
  </si>
  <si>
    <t>Nossa Senhora da Luz</t>
  </si>
  <si>
    <t>Nossa Senhora do Carmo</t>
  </si>
  <si>
    <t>Nossa Senhora do Ó</t>
  </si>
  <si>
    <t>Nova Cruz</t>
  </si>
  <si>
    <t>Olho D'Água de Dentro</t>
  </si>
  <si>
    <t>Oratório</t>
  </si>
  <si>
    <t>Ori</t>
  </si>
  <si>
    <t>Orobó</t>
  </si>
  <si>
    <t>Orocó</t>
  </si>
  <si>
    <t>Ouricuri</t>
  </si>
  <si>
    <t>Palmares</t>
  </si>
  <si>
    <t>Palmeirina</t>
  </si>
  <si>
    <t>Panelas</t>
  </si>
  <si>
    <t>Pão de Açúcar do Poção</t>
  </si>
  <si>
    <t>Paquevira</t>
  </si>
  <si>
    <t>Pará</t>
  </si>
  <si>
    <t>Paranatama</t>
  </si>
  <si>
    <t>Paratibe</t>
  </si>
  <si>
    <t>Passagem do Tó</t>
  </si>
  <si>
    <t>Passira</t>
  </si>
  <si>
    <t>Paudalho</t>
  </si>
  <si>
    <t>Pedra</t>
  </si>
  <si>
    <t>Perpétuo Socorro</t>
  </si>
  <si>
    <t>Pesqueira</t>
  </si>
  <si>
    <t>Petrolândia</t>
  </si>
  <si>
    <t>Petrolina</t>
  </si>
  <si>
    <t>Pirituba</t>
  </si>
  <si>
    <t>Poção de Afrânio</t>
  </si>
  <si>
    <t>Poço Fundo</t>
  </si>
  <si>
    <t>Pombos</t>
  </si>
  <si>
    <t>Pontas de Pedra</t>
  </si>
  <si>
    <t>Ponte dos Carvalhos</t>
  </si>
  <si>
    <t>Praia da Conceição</t>
  </si>
  <si>
    <t>Quipapá</t>
  </si>
  <si>
    <t>Quitimbu</t>
  </si>
  <si>
    <t>Rainha Isabel</t>
  </si>
  <si>
    <t>Rajada</t>
  </si>
  <si>
    <t>Rancharia</t>
  </si>
  <si>
    <t>Riacho das Almas</t>
  </si>
  <si>
    <t>Riacho do Meio</t>
  </si>
  <si>
    <t>Riacho Fechado</t>
  </si>
  <si>
    <t>Riacho Pequeno</t>
  </si>
  <si>
    <t>Ribeirão</t>
  </si>
  <si>
    <t>Rio da Barra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</si>
  <si>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</si>
  <si>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</si>
  <si>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</si>
  <si>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</si>
  <si>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</si>
  <si>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</si>
  <si>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</si>
  <si>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Filomena</t>
  </si>
  <si>
    <t>Santa Maria da Boa Vista</t>
  </si>
  <si>
    <t>Santa Maria do Cambucá</t>
  </si>
  <si>
    <t>Santana de São Joaquim</t>
  </si>
  <si>
    <t>Santo Agostinho</t>
  </si>
  <si>
    <t>Santo Antônio das Queimadas</t>
  </si>
  <si>
    <t>Santo Antônio dos Palmares</t>
  </si>
  <si>
    <t>São Benedito do Sul</t>
  </si>
  <si>
    <t>São Bento do Una</t>
  </si>
  <si>
    <t>São Caetano do Navio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</si>
  <si>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</si>
  <si>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</si>
  <si>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</si>
  <si>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</si>
  <si>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</si>
  <si>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</si>
  <si>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Lázaro</t>
  </si>
  <si>
    <t>São Lourenço da Mata</t>
  </si>
  <si>
    <t>Sapucarana</t>
  </si>
  <si>
    <t>Saué</t>
  </si>
  <si>
    <t>Serra do Vento</t>
  </si>
  <si>
    <t>Serra Talhada</t>
  </si>
  <si>
    <t>Serrita</t>
  </si>
  <si>
    <t>Sertânia</t>
  </si>
  <si>
    <t>Sertãozinho de Baixo</t>
  </si>
  <si>
    <t>Siriji</t>
  </si>
  <si>
    <t>Sirinhaém</t>
  </si>
  <si>
    <t>Sítio dos Nunes</t>
  </si>
  <si>
    <t>Solidão</t>
  </si>
  <si>
    <t>Surubim</t>
  </si>
  <si>
    <t>Tabira</t>
  </si>
  <si>
    <t>Tabocas</t>
  </si>
  <si>
    <t>Tacaimbó</t>
  </si>
  <si>
    <t>Tacaratu</t>
  </si>
  <si>
    <t>Tamandaré</t>
  </si>
  <si>
    <t>Tamboatá</t>
  </si>
  <si>
    <t>Tapiraim</t>
  </si>
  <si>
    <t>Taquaritinga do Norte</t>
  </si>
  <si>
    <t>Tara</t>
  </si>
  <si>
    <t>Tauapiranga</t>
  </si>
  <si>
    <t>Tejucupapo</t>
  </si>
  <si>
    <t>Terezinha</t>
  </si>
  <si>
    <t>Timbaúba</t>
  </si>
  <si>
    <t>Timorante</t>
  </si>
  <si>
    <t>Toritama</t>
  </si>
  <si>
    <t>Tracunhaém</t>
  </si>
  <si>
    <t>Três Ladeiras</t>
  </si>
  <si>
    <t>Trindade</t>
  </si>
  <si>
    <t>Tupanaci</t>
  </si>
  <si>
    <t>Tupanatinga</t>
  </si>
  <si>
    <t>Tupaóca</t>
  </si>
  <si>
    <t>Tuparetama</t>
  </si>
  <si>
    <t>Umãs</t>
  </si>
  <si>
    <t>Umburetama</t>
  </si>
  <si>
    <t>Upatininga</t>
  </si>
  <si>
    <t>Urimama</t>
  </si>
  <si>
    <t>Urucubá</t>
  </si>
  <si>
    <t>Uruçu-Mirim</t>
  </si>
  <si>
    <t>Vasques</t>
  </si>
  <si>
    <t>Veneza</t>
  </si>
  <si>
    <t>Venturosa</t>
  </si>
  <si>
    <t>Verdejante</t>
  </si>
  <si>
    <t>Vertente do Lério</t>
  </si>
  <si>
    <t>Vertentes</t>
  </si>
  <si>
    <t>Vicência</t>
  </si>
  <si>
    <t>Viração</t>
  </si>
  <si>
    <t>Vitória de Santo Antão</t>
  </si>
  <si>
    <t>Volta do Moxotó</t>
  </si>
  <si>
    <t>Xexéu</t>
  </si>
  <si>
    <t>Xucuru</t>
  </si>
  <si>
    <t>Zé Gomes</t>
  </si>
  <si>
    <t>PI</t>
  </si>
  <si>
    <t>Acauã</t>
  </si>
  <si>
    <t>Agricolândia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</si>
  <si>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</si>
  <si>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</si>
  <si>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</si>
  <si>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</si>
  <si>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</si>
  <si>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</si>
  <si>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</si>
  <si>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</si>
  <si>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</si>
  <si>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</si>
  <si>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</si>
  <si>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</si>
  <si>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</si>
  <si>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</si>
  <si>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</si>
  <si>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</si>
  <si>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</si>
  <si>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</si>
  <si>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</si>
  <si>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</si>
  <si>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</si>
  <si>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</si>
  <si>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</si>
  <si>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</si>
  <si>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</si>
  <si>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</si>
  <si>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</si>
  <si>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</si>
  <si>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</si>
  <si>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</si>
  <si>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</si>
  <si>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</si>
  <si>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</si>
  <si>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</si>
  <si>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</si>
  <si>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</si>
  <si>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</si>
  <si>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</si>
  <si>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</si>
  <si>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</si>
  <si>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</si>
  <si>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</si>
  <si>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</si>
  <si>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</si>
  <si>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</si>
  <si>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</si>
  <si>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</si>
  <si>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</si>
  <si>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</si>
  <si>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</si>
  <si>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</si>
  <si>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</si>
  <si>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</si>
  <si>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</si>
  <si>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</si>
  <si>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</si>
  <si>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</si>
  <si>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</si>
  <si>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</si>
  <si>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</si>
  <si>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</si>
  <si>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</si>
  <si>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 Novo do Piauí</t>
  </si>
  <si>
    <t>Curralinhos</t>
  </si>
  <si>
    <t>Demerval Lobão</t>
  </si>
  <si>
    <t>Dirceu Arcoverde</t>
  </si>
  <si>
    <t>Dom Expedito Lopes</t>
  </si>
  <si>
    <t>Dom Inocêncio</t>
  </si>
  <si>
    <t>Domingos Mourão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</si>
  <si>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</si>
  <si>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</si>
  <si>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</si>
  <si>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</si>
  <si>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</si>
  <si>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</si>
  <si>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</si>
  <si>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</si>
  <si>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</si>
  <si>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</si>
  <si>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</si>
  <si>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</si>
  <si>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</si>
  <si>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</si>
  <si>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</si>
  <si>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</si>
  <si>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</si>
  <si>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</si>
  <si>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</si>
  <si>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</si>
  <si>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</si>
  <si>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</si>
  <si>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</si>
  <si>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</si>
  <si>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</si>
  <si>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</si>
  <si>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</si>
  <si>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</si>
  <si>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</si>
  <si>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</si>
  <si>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</si>
  <si>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</si>
  <si>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</si>
  <si>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Lagoa Alegre</t>
  </si>
  <si>
    <t>Lagoa de São Francisco</t>
  </si>
  <si>
    <t>Lagoa do Barro do Piauí</t>
  </si>
  <si>
    <t>Lagoa do Piauí</t>
  </si>
  <si>
    <t>Lagoa do Sítio</t>
  </si>
  <si>
    <t>Lagoinha do Piauí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</si>
  <si>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</si>
  <si>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</si>
  <si>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</si>
  <si>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</si>
  <si>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</si>
  <si>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</si>
  <si>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</si>
  <si>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</si>
  <si>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</si>
  <si>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</si>
  <si>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</si>
  <si>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</si>
  <si>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</si>
  <si>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</si>
  <si>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</si>
  <si>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</si>
  <si>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</si>
  <si>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</si>
  <si>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</si>
  <si>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de Nazaré</t>
  </si>
  <si>
    <t>Nossa Senhora dos Remédios</t>
  </si>
  <si>
    <t>Nova Santa Rita</t>
  </si>
  <si>
    <t>Novo Nilo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</si>
  <si>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</si>
  <si>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</si>
  <si>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</si>
  <si>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</si>
  <si>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</si>
  <si>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</si>
  <si>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</si>
  <si>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</si>
  <si>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</si>
  <si>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</si>
  <si>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</si>
  <si>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</si>
  <si>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</si>
  <si>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</si>
  <si>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</si>
  <si>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</si>
  <si>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</si>
  <si>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</si>
  <si>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</si>
  <si>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</si>
  <si>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</si>
  <si>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</si>
  <si>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</si>
  <si>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</si>
  <si>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</si>
  <si>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</si>
  <si>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</si>
  <si>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</si>
  <si>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</si>
  <si>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</si>
  <si>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</si>
  <si>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</si>
  <si>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</si>
  <si>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</si>
  <si>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</si>
  <si>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</si>
  <si>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</si>
  <si>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</si>
  <si>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</si>
  <si>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</si>
  <si>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</si>
  <si>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</si>
  <si>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</si>
  <si>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</si>
  <si>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</si>
  <si>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</si>
  <si>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</si>
  <si>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</si>
  <si>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</si>
  <si>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</si>
  <si>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</si>
  <si>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</si>
  <si>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</si>
  <si>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</si>
  <si>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</si>
  <si>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</si>
  <si>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</si>
  <si>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</si>
  <si>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</si>
  <si>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Luís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</si>
  <si>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</si>
  <si>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</si>
  <si>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</si>
  <si>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</si>
  <si>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</si>
  <si>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</si>
  <si>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</si>
  <si>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</si>
  <si>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</si>
  <si>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</si>
  <si>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</si>
  <si>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</si>
  <si>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</si>
  <si>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</si>
  <si>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</si>
  <si>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</si>
  <si>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</si>
  <si>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</si>
  <si>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</si>
  <si>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</si>
  <si>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</si>
  <si>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</si>
  <si>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</si>
  <si>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</si>
  <si>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</si>
  <si>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</si>
  <si>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</si>
  <si>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</si>
  <si>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</si>
  <si>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</si>
  <si>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</si>
  <si>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</si>
  <si>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</si>
  <si>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</si>
  <si>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Arez</t>
  </si>
  <si>
    <t>Baía Formosa</t>
  </si>
  <si>
    <t>Barão de Serra Branca</t>
  </si>
  <si>
    <t>Barcelona</t>
  </si>
  <si>
    <t>Bento Fernandes</t>
  </si>
  <si>
    <t>Boa Saúde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</si>
  <si>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</si>
  <si>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</si>
  <si>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</si>
  <si>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</si>
  <si>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</si>
  <si>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</si>
  <si>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</si>
  <si>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</si>
  <si>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</si>
  <si>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</si>
  <si>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</si>
  <si>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</si>
  <si>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Córrego de São Mateus</t>
  </si>
  <si>
    <t>Cruzeta</t>
  </si>
  <si>
    <t>Currais Novos</t>
  </si>
  <si>
    <t>Doutor Severiano</t>
  </si>
  <si>
    <t>Encanto</t>
  </si>
  <si>
    <t>Equador</t>
  </si>
  <si>
    <t>Espírito Santo do Oeste</t>
  </si>
  <si>
    <t>Extremoz</t>
  </si>
  <si>
    <t>Felipe Guerra</t>
  </si>
  <si>
    <t>Fernando Pedroza</t>
  </si>
  <si>
    <t>Firmamento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</si>
  <si>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</si>
  <si>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</si>
  <si>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</si>
  <si>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</si>
  <si>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</si>
  <si>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</si>
  <si>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</si>
  <si>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</si>
  <si>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</si>
  <si>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</si>
  <si>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Ipiranga</t>
  </si>
  <si>
    <t>Ipueira</t>
  </si>
  <si>
    <t>Itajá</t>
  </si>
  <si>
    <t>Itaú</t>
  </si>
  <si>
    <t>Jaçanã</t>
  </si>
  <si>
    <t>Janduís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</si>
  <si>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</si>
  <si>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</si>
  <si>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</si>
  <si>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</si>
  <si>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</si>
  <si>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</si>
  <si>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</si>
  <si>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</si>
  <si>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</si>
  <si>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</si>
  <si>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</si>
  <si>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</si>
  <si>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</si>
  <si>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</si>
  <si>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</si>
  <si>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</si>
  <si>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</si>
  <si>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</si>
  <si>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</si>
  <si>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Felipe</t>
  </si>
  <si>
    <t>Major Sales</t>
  </si>
  <si>
    <t>Marcelino Vieira</t>
  </si>
  <si>
    <t>Martins</t>
  </si>
  <si>
    <t>Mata de São Braz</t>
  </si>
  <si>
    <t>Maxaranguape</t>
  </si>
  <si>
    <t>Messias Targino</t>
  </si>
  <si>
    <t>Montanhas</t>
  </si>
  <si>
    <t>Monte das Gameleiras</t>
  </si>
  <si>
    <t>Mossoró</t>
  </si>
  <si>
    <t>Nísia Floresta</t>
  </si>
  <si>
    <t>Olho-D'Água do Borges</t>
  </si>
  <si>
    <t>Paraná</t>
  </si>
  <si>
    <t>Parelhas</t>
  </si>
  <si>
    <t>Passa e Fica</t>
  </si>
  <si>
    <t>Patu</t>
  </si>
  <si>
    <t>Pau dos Ferros</t>
  </si>
  <si>
    <t>Pedra Grande</t>
  </si>
  <si>
    <t>Pedra Preta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</si>
  <si>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</si>
  <si>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</si>
  <si>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</si>
  <si>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</si>
  <si>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</si>
  <si>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</si>
  <si>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</si>
  <si>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</si>
  <si>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</si>
  <si>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</si>
  <si>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</si>
  <si>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</si>
  <si>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</si>
  <si>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Salva Vida</t>
  </si>
  <si>
    <t>Santa Teresa</t>
  </si>
  <si>
    <t>Santana do Matos</t>
  </si>
  <si>
    <t>Santana do Seridó</t>
  </si>
  <si>
    <t>Santo Antônio do Potengi</t>
  </si>
  <si>
    <t>São Bento do Norte</t>
  </si>
  <si>
    <t>São Bento do Trairi</t>
  </si>
  <si>
    <t>São Fernando</t>
  </si>
  <si>
    <t>São Francisco do Oeste</t>
  </si>
  <si>
    <t>São Geraldo</t>
  </si>
  <si>
    <t>São João do Sabugi</t>
  </si>
  <si>
    <t>São José da Passagem</t>
  </si>
  <si>
    <t>São José de Mipibu</t>
  </si>
  <si>
    <t>São José do Campestre</t>
  </si>
  <si>
    <t>São José do Seridó</t>
  </si>
  <si>
    <t>São Miguel de Touros</t>
  </si>
  <si>
    <t>São Paulo do Potengi</t>
  </si>
  <si>
    <t>São Rafael</t>
  </si>
  <si>
    <t>Senador Elói de Souza</t>
  </si>
  <si>
    <t>Senador Georgino Avelino</t>
  </si>
  <si>
    <t>Serra Caiada</t>
  </si>
  <si>
    <t>Serra da Tapuia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</si>
  <si>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</si>
  <si>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</si>
  <si>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</si>
  <si>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</si>
  <si>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</si>
  <si>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</si>
  <si>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</si>
  <si>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</si>
  <si>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</si>
  <si>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</si>
  <si>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</t>
  </si>
  <si>
    <t>Tibau do Sul</t>
  </si>
  <si>
    <t>Timbaúba dos Batistas</t>
  </si>
  <si>
    <t>Touros</t>
  </si>
  <si>
    <t>Triunfo Potiguar</t>
  </si>
  <si>
    <t>Umarizal</t>
  </si>
  <si>
    <t>Upanema</t>
  </si>
  <si>
    <t>Venha-Ver</t>
  </si>
  <si>
    <t>Vila Flor</t>
  </si>
  <si>
    <t>SE</t>
  </si>
  <si>
    <t>Altos Verdes</t>
  </si>
  <si>
    <t>Amparo de São Francisco</t>
  </si>
  <si>
    <t>Aquidabã</t>
  </si>
  <si>
    <t>Aracaju</t>
  </si>
  <si>
    <t>Arauá</t>
  </si>
  <si>
    <t>Barra dos Coqueiros</t>
  </si>
  <si>
    <t>Boquim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</si>
  <si>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</si>
  <si>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</si>
  <si>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</si>
  <si>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</si>
  <si>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</si>
  <si>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</si>
  <si>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</si>
  <si>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</si>
  <si>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</si>
  <si>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</si>
  <si>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</si>
  <si>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</si>
  <si>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</si>
  <si>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</si>
  <si>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</si>
  <si>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</si>
  <si>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</si>
  <si>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</si>
  <si>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</si>
  <si>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</si>
  <si>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</si>
  <si>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</si>
  <si>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Lagoa Funda</t>
  </si>
  <si>
    <t>Laranjeiras</t>
  </si>
  <si>
    <t>Malhada dos Bois</t>
  </si>
  <si>
    <t>Malhador</t>
  </si>
  <si>
    <t>Maruim</t>
  </si>
  <si>
    <t>Miranda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</si>
  <si>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</si>
  <si>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</si>
  <si>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</si>
  <si>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</si>
  <si>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</si>
  <si>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</si>
  <si>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</si>
  <si>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</si>
  <si>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</si>
  <si>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</si>
  <si>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</si>
  <si>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</si>
  <si>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</si>
  <si>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</si>
  <si>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</si>
  <si>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</si>
  <si>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</si>
  <si>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</si>
  <si>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</si>
  <si>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Samambaia</t>
  </si>
  <si>
    <t>Santa Luzia do Itanhy</t>
  </si>
  <si>
    <t>Santa Rosa de Lima</t>
  </si>
  <si>
    <t>Santana do São Francisco</t>
  </si>
  <si>
    <t>Santo Amaro das Brotas</t>
  </si>
  <si>
    <t>São Cristóvão</t>
  </si>
  <si>
    <t>São Mateus da Palestina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</si>
  <si>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</si>
  <si>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</si>
  <si>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</si>
  <si>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</si>
  <si>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</si>
  <si>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</si>
  <si>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</si>
  <si>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Brazlândia</t>
  </si>
  <si>
    <t>Candangolândia</t>
  </si>
  <si>
    <t>Ceilândia</t>
  </si>
  <si>
    <t>Cruzeiro</t>
  </si>
  <si>
    <t>Gama</t>
  </si>
  <si>
    <t>Guará</t>
  </si>
  <si>
    <t>Lago Norte</t>
  </si>
  <si>
    <t>Lago Sul</t>
  </si>
  <si>
    <t>Núcleo Bandeirante</t>
  </si>
  <si>
    <t>Paranoá</t>
  </si>
  <si>
    <t>Planaltina</t>
  </si>
  <si>
    <t>Recanto das Emas</t>
  </si>
  <si>
    <t>Riacho Fundo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</si>
  <si>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</si>
  <si>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</si>
  <si>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</si>
  <si>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</si>
  <si>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</si>
  <si>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</si>
  <si>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</si>
  <si>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</si>
  <si>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</si>
  <si>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Alvorada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</si>
  <si>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</si>
  <si>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</si>
  <si>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</si>
  <si>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</si>
  <si>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</si>
  <si>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</si>
  <si>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Anhangüera</t>
  </si>
  <si>
    <t>Anicuns</t>
  </si>
  <si>
    <t>Aparecida de Goiânia</t>
  </si>
  <si>
    <t>Aparecida de Goiás</t>
  </si>
  <si>
    <t>Aparecida do Rio Claro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</si>
  <si>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</si>
  <si>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</si>
  <si>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</si>
  <si>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</si>
  <si>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</si>
  <si>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</si>
  <si>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</si>
  <si>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</si>
  <si>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</si>
  <si>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Auriverde</t>
  </si>
  <si>
    <t>Avelinópolis</t>
  </si>
  <si>
    <t>Bacilândia</t>
  </si>
  <si>
    <t>Baliza</t>
  </si>
  <si>
    <t>Bandeirantes</t>
  </si>
  <si>
    <t>Barbosilândia</t>
  </si>
  <si>
    <t>Bela Vista de Goiás</t>
  </si>
  <si>
    <t>Bezerra</t>
  </si>
  <si>
    <t>Bom Jardim de Goiás</t>
  </si>
  <si>
    <t>Bom Jesus de Goiás</t>
  </si>
  <si>
    <t>Bonfinópolis</t>
  </si>
  <si>
    <t>Bonópolis</t>
  </si>
  <si>
    <t>Brazabrantes</t>
  </si>
  <si>
    <t>Britânia</t>
  </si>
  <si>
    <t>Buenolândia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</si>
  <si>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</si>
  <si>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</si>
  <si>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</si>
  <si>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</si>
  <si>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</si>
  <si>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</si>
  <si>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</si>
  <si>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</si>
  <si>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Caiapônia</t>
  </si>
  <si>
    <t>Calcilândia</t>
  </si>
  <si>
    <t>Caldazinha</t>
  </si>
  <si>
    <t>Calixto</t>
  </si>
  <si>
    <t>Campestre de Goiás</t>
  </si>
  <si>
    <t>Campinaçu</t>
  </si>
  <si>
    <t>Campinorte</t>
  </si>
  <si>
    <t>Campo Alegre de Goiás</t>
  </si>
  <si>
    <t>Campo Limpo</t>
  </si>
  <si>
    <t>Campo Limpo de Goiás</t>
  </si>
  <si>
    <t>Campo Lindo</t>
  </si>
  <si>
    <t>Campolândia</t>
  </si>
  <si>
    <t>Campos Belos</t>
  </si>
  <si>
    <t>Campos Verdes</t>
  </si>
  <si>
    <t>Canadá</t>
  </si>
  <si>
    <t>Capelinha</t>
  </si>
  <si>
    <t>Carmo do Rio Verde</t>
  </si>
  <si>
    <t>Castelândia</t>
  </si>
  <si>
    <t>Castrinópolis</t>
  </si>
  <si>
    <t>Catalão</t>
  </si>
  <si>
    <t>Caturaí</t>
  </si>
  <si>
    <t>Cavalcante</t>
  </si>
  <si>
    <t>Cavalheiro</t>
  </si>
  <si>
    <t>Cebrasa</t>
  </si>
  <si>
    <t>Ceres</t>
  </si>
  <si>
    <t>Cezarina</t>
  </si>
  <si>
    <t>Chapadão do Céu</t>
  </si>
  <si>
    <t>Choupana</t>
  </si>
  <si>
    <t>Cibele</t>
  </si>
  <si>
    <t>Cidade Ocidental</t>
  </si>
  <si>
    <t>Cirilândia</t>
  </si>
  <si>
    <t>Cocalzinho de Goiás</t>
  </si>
  <si>
    <t>Colinas do Sul</t>
  </si>
  <si>
    <t>Córrego do Ouro</t>
  </si>
  <si>
    <t>Córrego Rico</t>
  </si>
  <si>
    <t>Corumbá de Goiás</t>
  </si>
  <si>
    <t>Corumbaíba</t>
  </si>
  <si>
    <t>Cristalina</t>
  </si>
  <si>
    <t>Cristianópolis</t>
  </si>
  <si>
    <t>Cromínia</t>
  </si>
  <si>
    <t>Cruzeiro do Norte</t>
  </si>
  <si>
    <t>Cumari</t>
  </si>
  <si>
    <t>Damianópolis</t>
  </si>
  <si>
    <t>Damolândia</t>
  </si>
  <si>
    <t>Davidópolis</t>
  </si>
  <si>
    <t>Diolândia</t>
  </si>
  <si>
    <t>Diorama</t>
  </si>
  <si>
    <t>Divinópolis de Goiás</t>
  </si>
  <si>
    <t>Domiciano Ribeiro</t>
  </si>
  <si>
    <t>Doverlândia</t>
  </si>
  <si>
    <t>Edealina</t>
  </si>
  <si>
    <t>Edéia</t>
  </si>
  <si>
    <t>Edilândia</t>
  </si>
  <si>
    <t>Estrela do Norte</t>
  </si>
  <si>
    <t>Faina</t>
  </si>
  <si>
    <t>Firminópolis</t>
  </si>
  <si>
    <t>Flores de Goiás</t>
  </si>
  <si>
    <t>Formosa</t>
  </si>
  <si>
    <t>Formoso</t>
  </si>
  <si>
    <t>Forte</t>
  </si>
  <si>
    <t>Gameleira de Goiás</t>
  </si>
  <si>
    <t>Geriaçu</t>
  </si>
  <si>
    <t>Girassol</t>
  </si>
  <si>
    <t>Goialândia</t>
  </si>
  <si>
    <t>Goianápolis</t>
  </si>
  <si>
    <t>Goiandira</t>
  </si>
  <si>
    <t>Goianésia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</si>
  <si>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</si>
  <si>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</si>
  <si>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</si>
  <si>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</si>
  <si>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</si>
  <si>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</si>
  <si>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</si>
  <si>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</si>
  <si>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</si>
  <si>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</si>
  <si>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</si>
  <si>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</si>
  <si>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</si>
  <si>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</si>
  <si>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Interlândia</t>
  </si>
  <si>
    <t>Ipameri</t>
  </si>
  <si>
    <t>Ipiranga de Goiás</t>
  </si>
  <si>
    <t>Iporá</t>
  </si>
  <si>
    <t>Israelândia</t>
  </si>
  <si>
    <t>Itaberaí</t>
  </si>
  <si>
    <t>Itaguaçu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</si>
  <si>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</si>
  <si>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</si>
  <si>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</si>
  <si>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</si>
  <si>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</si>
  <si>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</si>
  <si>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</si>
  <si>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</si>
  <si>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</si>
  <si>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Jacilândia</t>
  </si>
  <si>
    <t>Jandaia</t>
  </si>
  <si>
    <t>Jaraguá</t>
  </si>
  <si>
    <t>Jataí</t>
  </si>
  <si>
    <t>Jaupaci</t>
  </si>
  <si>
    <t>Jeroaquara</t>
  </si>
  <si>
    <t>Jesúpolis</t>
  </si>
  <si>
    <t>JK</t>
  </si>
  <si>
    <t>Joanápolis</t>
  </si>
  <si>
    <t>Joviânia</t>
  </si>
  <si>
    <t>Juscelândia</t>
  </si>
  <si>
    <t>Juscelino Kubitschek</t>
  </si>
  <si>
    <t>Lagoa do Bauzinho</t>
  </si>
  <si>
    <t>Lagoa Santa</t>
  </si>
  <si>
    <t>Lagolândia</t>
  </si>
  <si>
    <t>Leopoldo de Bulhões</t>
  </si>
  <si>
    <t>Lucilândia</t>
  </si>
  <si>
    <t>Luziânia</t>
  </si>
  <si>
    <t>Mairipotaba</t>
  </si>
  <si>
    <t>Mambaí</t>
  </si>
  <si>
    <t>Mara Rosa</t>
  </si>
  <si>
    <t>Marcianópolis</t>
  </si>
  <si>
    <t>Marzagão</t>
  </si>
  <si>
    <t>Matrinchã</t>
  </si>
  <si>
    <t>Maurilândia</t>
  </si>
  <si>
    <t>Meia Ponte</t>
  </si>
  <si>
    <t>Messianópolis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</si>
  <si>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</si>
  <si>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</si>
  <si>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</si>
  <si>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</si>
  <si>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</si>
  <si>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</si>
  <si>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</si>
  <si>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</si>
  <si>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</si>
  <si>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</si>
  <si>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</si>
  <si>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</si>
  <si>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Natinópolis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</si>
  <si>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</si>
  <si>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</si>
  <si>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</si>
  <si>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</si>
  <si>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</si>
  <si>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</si>
  <si>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</si>
  <si>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</si>
  <si>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</si>
  <si>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</si>
  <si>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</si>
  <si>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</si>
  <si>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Olaria do Angico</t>
  </si>
  <si>
    <t>Olhos D'Água</t>
  </si>
  <si>
    <t>Orizona</t>
  </si>
  <si>
    <t>Ouro Verde de Goiás</t>
  </si>
  <si>
    <t>Ouroana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</si>
  <si>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</si>
  <si>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</si>
  <si>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</si>
  <si>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</si>
  <si>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</si>
  <si>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</si>
  <si>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</si>
  <si>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</si>
  <si>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</si>
  <si>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Pau-Terra</t>
  </si>
  <si>
    <t>Perolândia</t>
  </si>
  <si>
    <t>Petrolina de Goiás</t>
  </si>
  <si>
    <t>Pilar de Goiás</t>
  </si>
  <si>
    <t>Piloândia</t>
  </si>
  <si>
    <t>Piracanjuba</t>
  </si>
  <si>
    <t>Pirenópolis</t>
  </si>
  <si>
    <t>Pires Belo</t>
  </si>
  <si>
    <t>Pires do Rio</t>
  </si>
  <si>
    <t>Planaltina de Goiás</t>
  </si>
  <si>
    <t>Pontalina</t>
  </si>
  <si>
    <t>Porangatu</t>
  </si>
  <si>
    <t>Porteirão</t>
  </si>
  <si>
    <t>Portelândia</t>
  </si>
  <si>
    <t>Posse</t>
  </si>
  <si>
    <t>Posse D'Abadia</t>
  </si>
  <si>
    <t>Professor Jamil</t>
  </si>
  <si>
    <t>Quirinópolis</t>
  </si>
  <si>
    <t>Registro do Araguaia</t>
  </si>
  <si>
    <t>Rialma</t>
  </si>
  <si>
    <t>Rianápolis</t>
  </si>
  <si>
    <t>Rio Quente</t>
  </si>
  <si>
    <t>Rio Verde</t>
  </si>
  <si>
    <t>Riverlândia</t>
  </si>
  <si>
    <t>Rosalândia</t>
  </si>
  <si>
    <t>Rubiataba</t>
  </si>
  <si>
    <t>Sanclerlândia</t>
  </si>
  <si>
    <t>Santa Bárbara de Goiás</t>
  </si>
  <si>
    <t>Santa Cruz das Lajes</t>
  </si>
  <si>
    <t>Santa Cruz de Goiás</t>
  </si>
  <si>
    <t>Santa Fé de Goiás</t>
  </si>
  <si>
    <t>Santa Helena de Goiás</t>
  </si>
  <si>
    <t>Santa Isabel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</si>
  <si>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</si>
  <si>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</si>
  <si>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</si>
  <si>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</si>
  <si>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</si>
  <si>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</si>
  <si>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</si>
  <si>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</si>
  <si>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Santo Antônio do Rio Verde</t>
  </si>
  <si>
    <t>São Francisco de Goiás</t>
  </si>
  <si>
    <t>São Gabriel de Goiás</t>
  </si>
  <si>
    <t>São João da Paraúna</t>
  </si>
  <si>
    <t>São João D'Aliança</t>
  </si>
  <si>
    <t>São Luís de Montes Belos</t>
  </si>
  <si>
    <t>São Luiz do Norte</t>
  </si>
  <si>
    <t>São Luiz do Tocantins</t>
  </si>
  <si>
    <t>São Miguel do Araguaia</t>
  </si>
  <si>
    <t>São Miguel do Passa Quatro</t>
  </si>
  <si>
    <t>São Patrício</t>
  </si>
  <si>
    <t>São Sebastião do Rio Claro</t>
  </si>
  <si>
    <t>São Simão</t>
  </si>
  <si>
    <t>Sarandi</t>
  </si>
  <si>
    <t>Senador Canedo</t>
  </si>
  <si>
    <t>Serranópolis</t>
  </si>
  <si>
    <t>Silvânia</t>
  </si>
  <si>
    <t>Simolândia</t>
  </si>
  <si>
    <t>Sítio D'Abadia</t>
  </si>
  <si>
    <t>Sousânia</t>
  </si>
  <si>
    <t>Taquaral de Goiás</t>
  </si>
  <si>
    <t>Taveira</t>
  </si>
  <si>
    <t>Teresina de Goiás</t>
  </si>
  <si>
    <t>Terezópolis de Goiás</t>
  </si>
  <si>
    <t>Três Ranchos</t>
  </si>
  <si>
    <t>Trombas</t>
  </si>
  <si>
    <t>Tupiracaba</t>
  </si>
  <si>
    <t>Turvânia</t>
  </si>
  <si>
    <t>Turvelândia</t>
  </si>
  <si>
    <t>Uirapuru</t>
  </si>
  <si>
    <t>Uruaçu</t>
  </si>
  <si>
    <t>Uruana</t>
  </si>
  <si>
    <t>Uruita</t>
  </si>
  <si>
    <t>Urutaí</t>
  </si>
  <si>
    <t>Uvá</t>
  </si>
  <si>
    <t>Valdelândia</t>
  </si>
  <si>
    <t>Valparaíso de Goiás</t>
  </si>
  <si>
    <t>Varjão</t>
  </si>
  <si>
    <t>Vianópolis</t>
  </si>
  <si>
    <t>Vicentinópolis</t>
  </si>
  <si>
    <t>Vila Boa</t>
  </si>
  <si>
    <t>Vila Propício</t>
  </si>
  <si>
    <t>Vila Sertaneja</t>
  </si>
  <si>
    <t>Água Boa</t>
  </si>
  <si>
    <t>Água Clara</t>
  </si>
  <si>
    <t>Albuquerque</t>
  </si>
  <si>
    <t>Alcinópolis</t>
  </si>
  <si>
    <t>Alto Sucuriú</t>
  </si>
  <si>
    <t>Amambái</t>
  </si>
  <si>
    <t>Amandina</t>
  </si>
  <si>
    <t>Amolar</t>
  </si>
  <si>
    <t>Anastácio</t>
  </si>
  <si>
    <t>Anaurilândia</t>
  </si>
  <si>
    <t>Angélica</t>
  </si>
  <si>
    <t>Anhandui</t>
  </si>
  <si>
    <t>Antônio João</t>
  </si>
  <si>
    <t>Aparecida do Taboado</t>
  </si>
  <si>
    <t>Aral Moreira</t>
  </si>
  <si>
    <t>Arapuã</t>
  </si>
  <si>
    <t>Areado</t>
  </si>
  <si>
    <t>Árvore Grande</t>
  </si>
  <si>
    <t>Bataguassu</t>
  </si>
  <si>
    <t>Bataiporã</t>
  </si>
  <si>
    <t>Baús</t>
  </si>
  <si>
    <t>Bocajá</t>
  </si>
  <si>
    <t>Bodoquena</t>
  </si>
  <si>
    <t>Bom Fim</t>
  </si>
  <si>
    <t>Caarapó</t>
  </si>
  <si>
    <t>Cabeceira do Apá</t>
  </si>
  <si>
    <t>Camapuã</t>
  </si>
  <si>
    <t>Camisão</t>
  </si>
  <si>
    <t>Capão Seco</t>
  </si>
  <si>
    <t>Carumbé</t>
  </si>
  <si>
    <t>Cassilândia</t>
  </si>
  <si>
    <t>Chapadão do Sul</t>
  </si>
  <si>
    <t>Cipolândia</t>
  </si>
  <si>
    <t>Coimbra</t>
  </si>
  <si>
    <t>Congonhas</t>
  </si>
  <si>
    <t>Corguinho</t>
  </si>
  <si>
    <t>Coronel Sapucaia</t>
  </si>
  <si>
    <t>Corumbá</t>
  </si>
  <si>
    <t>Costa Rica</t>
  </si>
  <si>
    <t>Coxim</t>
  </si>
  <si>
    <t>Cruzaltina</t>
  </si>
  <si>
    <t>Culturama</t>
  </si>
  <si>
    <t>Cupins</t>
  </si>
  <si>
    <t>Debrasa</t>
  </si>
  <si>
    <t>Deodápolis</t>
  </si>
  <si>
    <t>Dois Irmãos do Buriti</t>
  </si>
  <si>
    <t>Douradina</t>
  </si>
  <si>
    <t>Eldorado</t>
  </si>
  <si>
    <t>Fátima do Sul</t>
  </si>
  <si>
    <t>Figueirão</t>
  </si>
  <si>
    <t>Garcias</t>
  </si>
  <si>
    <t>Glória de Dourados</t>
  </si>
  <si>
    <t>Guaçu</t>
  </si>
  <si>
    <t>Guaçulândia</t>
  </si>
  <si>
    <t>Guadalupe do Alto Paraná</t>
  </si>
  <si>
    <t>Guia Lopes da Laguna</t>
  </si>
  <si>
    <t>Ilha Comprida</t>
  </si>
  <si>
    <t>Indaiá do Sul</t>
  </si>
  <si>
    <t>Indaiá Grande</t>
  </si>
  <si>
    <t>Indápolis</t>
  </si>
  <si>
    <t>Inocência</t>
  </si>
  <si>
    <t>Ipezal</t>
  </si>
  <si>
    <t>Itahum</t>
  </si>
  <si>
    <t>Itaporã</t>
  </si>
  <si>
    <t>Itaquiraí</t>
  </si>
  <si>
    <t>Ivinhema</t>
  </si>
  <si>
    <t>Jabuti</t>
  </si>
  <si>
    <t>Jacareí</t>
  </si>
  <si>
    <t>Japorã</t>
  </si>
  <si>
    <t>Jaraguari</t>
  </si>
  <si>
    <t>Jateí</t>
  </si>
  <si>
    <t>Jauru</t>
  </si>
  <si>
    <t>Jutí</t>
  </si>
  <si>
    <t>Ladário</t>
  </si>
  <si>
    <t>Lagoa Bonita</t>
  </si>
  <si>
    <t>Laguna Carapã</t>
  </si>
  <si>
    <t>Maracajú</t>
  </si>
  <si>
    <t>Montese</t>
  </si>
  <si>
    <t>Morangas</t>
  </si>
  <si>
    <t>Morraria do Sul</t>
  </si>
  <si>
    <t>Morumbi</t>
  </si>
  <si>
    <t>Naviraí</t>
  </si>
  <si>
    <t>Nhecolândia</t>
  </si>
  <si>
    <t>Nioaque</t>
  </si>
  <si>
    <t>Nossa Senhora de Fátima</t>
  </si>
  <si>
    <t>Nova Alvorada do Sul</t>
  </si>
  <si>
    <t>Nova Andradina</t>
  </si>
  <si>
    <t>Nova Esperança</t>
  </si>
  <si>
    <t>Nova Jales</t>
  </si>
  <si>
    <t>Novo Horizonte do Sul</t>
  </si>
  <si>
    <t>Oriente</t>
  </si>
  <si>
    <t>Paiaguás</t>
  </si>
  <si>
    <t>Panambi</t>
  </si>
  <si>
    <t>Paraíso</t>
  </si>
  <si>
    <t>Paranaíba</t>
  </si>
  <si>
    <t>Paranhos</t>
  </si>
  <si>
    <t>Pedro Gomes</t>
  </si>
  <si>
    <t>Picadinha</t>
  </si>
  <si>
    <t>Pirapora</t>
  </si>
  <si>
    <t>Piraputanga</t>
  </si>
  <si>
    <t>Ponta Porã</t>
  </si>
  <si>
    <t>Ponte Vermelha</t>
  </si>
  <si>
    <t>Pontinha do Cocho</t>
  </si>
  <si>
    <t>Porto Esperança</t>
  </si>
  <si>
    <t>Porto Murtinho</t>
  </si>
  <si>
    <t>Porto Vilma</t>
  </si>
  <si>
    <t>Porto XV de Novembro</t>
  </si>
  <si>
    <t>Presidente Castelo</t>
  </si>
  <si>
    <t>Prudêncio Thomaz</t>
  </si>
  <si>
    <t>Quebra Côco</t>
  </si>
  <si>
    <t>Quebracho</t>
  </si>
  <si>
    <t>Ribas do Rio Pardo</t>
  </si>
  <si>
    <t>Rio Brilhante</t>
  </si>
  <si>
    <t>Rio Negro</t>
  </si>
  <si>
    <t>Rio Verde de Mato Grosso</t>
  </si>
  <si>
    <t>Rochedinho</t>
  </si>
  <si>
    <t>Rochedo</t>
  </si>
  <si>
    <t>Sanga Puitã</t>
  </si>
  <si>
    <t>Santa Rita do Pardo</t>
  </si>
  <si>
    <t>São Gabriel do Oeste</t>
  </si>
  <si>
    <t>São João do Apore</t>
  </si>
  <si>
    <t>São José do Sucuriú</t>
  </si>
  <si>
    <t>Selvíria</t>
  </si>
  <si>
    <t>Sete Quedas</t>
  </si>
  <si>
    <t>Sidrolândia</t>
  </si>
  <si>
    <t>Sonora</t>
  </si>
  <si>
    <t>Tacuru</t>
  </si>
  <si>
    <t>Taquari</t>
  </si>
  <si>
    <t>Taquarussu</t>
  </si>
  <si>
    <t>Taunay</t>
  </si>
  <si>
    <t>Terenos</t>
  </si>
  <si>
    <t>Três Lagoas</t>
  </si>
  <si>
    <t>Velhacaria</t>
  </si>
  <si>
    <t>Vicentina</t>
  </si>
  <si>
    <t>Vila Formosa</t>
  </si>
  <si>
    <t>Vila Marques</t>
  </si>
  <si>
    <t>Vila Rica</t>
  </si>
  <si>
    <t>Vila União</t>
  </si>
  <si>
    <t>Vila Vargas</t>
  </si>
  <si>
    <t>Acorizal</t>
  </si>
  <si>
    <t>Aguaçu</t>
  </si>
  <si>
    <t>Aguapeí</t>
  </si>
  <si>
    <t>Águas Claras</t>
  </si>
  <si>
    <t>Ainhumas</t>
  </si>
  <si>
    <t>Alcantilado</t>
  </si>
  <si>
    <t>Alta Floresta</t>
  </si>
  <si>
    <t>Alto Araguaia</t>
  </si>
  <si>
    <t>Alto Boa Vista</t>
  </si>
  <si>
    <t>Alto Coité</t>
  </si>
  <si>
    <t>Alto Garças</t>
  </si>
  <si>
    <t>Alto Juruena</t>
  </si>
  <si>
    <t>Alto Paraguai</t>
  </si>
  <si>
    <t>Alto Taquari</t>
  </si>
  <si>
    <t>Analândia do Norte</t>
  </si>
  <si>
    <t>Apiacás</t>
  </si>
  <si>
    <t>Araguaiana</t>
  </si>
  <si>
    <t>Araguainha</t>
  </si>
  <si>
    <t>Araputanga</t>
  </si>
  <si>
    <t>Arenápolis</t>
  </si>
  <si>
    <t>Aripuanã</t>
  </si>
  <si>
    <t>Arruda</t>
  </si>
  <si>
    <t>Assari</t>
  </si>
  <si>
    <t>Barão de Melgaço</t>
  </si>
  <si>
    <t>Barra do Bugres</t>
  </si>
  <si>
    <t>Barra do Garças</t>
  </si>
  <si>
    <t>Batovi</t>
  </si>
  <si>
    <t>Bauxi</t>
  </si>
  <si>
    <t>Bel Rios</t>
  </si>
  <si>
    <t>Bezerro Branco</t>
  </si>
  <si>
    <t>Bom Jesus do Araguaia</t>
  </si>
  <si>
    <t>Brasnorte</t>
  </si>
  <si>
    <t>Cáceres</t>
  </si>
  <si>
    <t>Caite</t>
  </si>
  <si>
    <t>Campinápolis</t>
  </si>
  <si>
    <t>Campo Novo do Parecis</t>
  </si>
  <si>
    <t>Campo Verde</t>
  </si>
  <si>
    <t>Campos de Júlio</t>
  </si>
  <si>
    <t>Campos Novos</t>
  </si>
  <si>
    <t>Canabrava do Norte</t>
  </si>
  <si>
    <t>Cangas</t>
  </si>
  <si>
    <t>Capão Grande</t>
  </si>
  <si>
    <t>Capão Verde</t>
  </si>
  <si>
    <t>Caramujo</t>
  </si>
  <si>
    <t>Caravagio</t>
  </si>
  <si>
    <t>Carlinda</t>
  </si>
  <si>
    <t>Cassununga</t>
  </si>
  <si>
    <t>Castanheira</t>
  </si>
  <si>
    <t>Catuai</t>
  </si>
  <si>
    <t>Chapada dos Guimarães</t>
  </si>
  <si>
    <t>Cidade Morena</t>
  </si>
  <si>
    <t>Cláudia</t>
  </si>
  <si>
    <t>Colider</t>
  </si>
  <si>
    <t>Colniza</t>
  </si>
  <si>
    <t>Colorado do Norte</t>
  </si>
  <si>
    <t>Comodoro</t>
  </si>
  <si>
    <t>Confresa</t>
  </si>
  <si>
    <t>Conquista D'Oeste</t>
  </si>
  <si>
    <t>Coronel Ponce</t>
  </si>
  <si>
    <t>Cotrel</t>
  </si>
  <si>
    <t>Cotriguaçu</t>
  </si>
  <si>
    <t>Coxipó Açu</t>
  </si>
  <si>
    <t>Coxipó da Ponte</t>
  </si>
  <si>
    <t>Coxipó do Ouro</t>
  </si>
  <si>
    <t>Cristinópolis</t>
  </si>
  <si>
    <t>Cristo Rei</t>
  </si>
  <si>
    <t>Cuiabá</t>
  </si>
  <si>
    <t>Curvelândia</t>
  </si>
  <si>
    <t>Del Rios</t>
  </si>
  <si>
    <t>Denise</t>
  </si>
  <si>
    <t>Diamantino</t>
  </si>
  <si>
    <t>Dom Aquino</t>
  </si>
  <si>
    <t>Engenho</t>
  </si>
  <si>
    <t>Estrela do Leste</t>
  </si>
  <si>
    <t>Faval</t>
  </si>
  <si>
    <t>Fazenda de Cima</t>
  </si>
  <si>
    <t>Feliz Natal</t>
  </si>
  <si>
    <t>Figueirópolis D'Oeste</t>
  </si>
  <si>
    <t>Flor da Serra</t>
  </si>
  <si>
    <t>Fontanilhas</t>
  </si>
  <si>
    <t>Gaúcha do Norte</t>
  </si>
  <si>
    <t>General Carneiro</t>
  </si>
  <si>
    <t>Glória D'Oeste</t>
  </si>
  <si>
    <t>Guarantã do Norte</t>
  </si>
  <si>
    <t>Guiratinga</t>
  </si>
  <si>
    <t>Horizonte do Oeste</t>
  </si>
  <si>
    <t>Indianápolis</t>
  </si>
  <si>
    <t>Indiavaí</t>
  </si>
  <si>
    <t>Irenópolis</t>
  </si>
  <si>
    <t>Itamarati Norte</t>
  </si>
  <si>
    <t>Itaúba</t>
  </si>
  <si>
    <t>Itiquira</t>
  </si>
  <si>
    <t>Jaciara</t>
  </si>
  <si>
    <t>Jangada</t>
  </si>
  <si>
    <t>Jarudore</t>
  </si>
  <si>
    <t>Juará</t>
  </si>
  <si>
    <t>Juína</t>
  </si>
  <si>
    <t>Juruena</t>
  </si>
  <si>
    <t>Juscimeira</t>
  </si>
  <si>
    <t>Lambari D'Oeste</t>
  </si>
  <si>
    <t>Lavouras</t>
  </si>
  <si>
    <t>Lucialva</t>
  </si>
  <si>
    <t>Luciara</t>
  </si>
  <si>
    <t>Machado</t>
  </si>
  <si>
    <t>Marcelândia</t>
  </si>
  <si>
    <t>Mata Dentro</t>
  </si>
  <si>
    <t>Matupá</t>
  </si>
  <si>
    <t>Mirassol D'Oeste</t>
  </si>
  <si>
    <t>Nobres</t>
  </si>
  <si>
    <t>Nonoai do Norte</t>
  </si>
  <si>
    <t>Nortelândia</t>
  </si>
  <si>
    <t>Nossa Senhora da Guia</t>
  </si>
  <si>
    <t>Nova Alvorada</t>
  </si>
  <si>
    <t>Nova Bandeirantes</t>
  </si>
  <si>
    <t>Nova Brasilândia</t>
  </si>
  <si>
    <t>Nova Canãa do Norte</t>
  </si>
  <si>
    <t>Nova Catanduva</t>
  </si>
  <si>
    <t>Nova Galileia</t>
  </si>
  <si>
    <t>Nova Guarita</t>
  </si>
  <si>
    <t>Nova Lacerda</t>
  </si>
  <si>
    <t>Nova Marilândia</t>
  </si>
  <si>
    <t>Nova Maringá</t>
  </si>
  <si>
    <t>Nova Monte Verde</t>
  </si>
  <si>
    <t>Nova Mutum</t>
  </si>
  <si>
    <t>Nova Nazaré</t>
  </si>
  <si>
    <t>Nova Olímpia</t>
  </si>
  <si>
    <t>Nova Santa Helena</t>
  </si>
  <si>
    <t>Nova Ubiratã</t>
  </si>
  <si>
    <t>Nova Xavantina</t>
  </si>
  <si>
    <t>Novo Diamantino</t>
  </si>
  <si>
    <t>Novo Eldorado</t>
  </si>
  <si>
    <t>Novo Horizonte do Norte</t>
  </si>
  <si>
    <t>Novo Mundo</t>
  </si>
  <si>
    <t>Novo Paraná</t>
  </si>
  <si>
    <t>Novo São Joaquim</t>
  </si>
  <si>
    <t>Padronal</t>
  </si>
  <si>
    <t>Pai Andre</t>
  </si>
  <si>
    <t>Paraiso do Leste</t>
  </si>
  <si>
    <t>Paranaitá</t>
  </si>
  <si>
    <t>Paranatinga</t>
  </si>
  <si>
    <t>Passagem da Conceição</t>
  </si>
  <si>
    <t>Peixoto de Azevedo</t>
  </si>
  <si>
    <t>Pirizal</t>
  </si>
  <si>
    <t>Placa de Santo Antônio</t>
  </si>
  <si>
    <t>Planalto da Serra</t>
  </si>
  <si>
    <t>Poconé</t>
  </si>
  <si>
    <t>Pombas</t>
  </si>
  <si>
    <t>Pontal do Araguaia</t>
  </si>
  <si>
    <t>Ponte Branca</t>
  </si>
  <si>
    <t>Ponte de Pedra</t>
  </si>
  <si>
    <t>Pontes e Lacerda</t>
  </si>
  <si>
    <t>Pontinópolis</t>
  </si>
  <si>
    <t>Porto Alegre do Norte</t>
  </si>
  <si>
    <t>Porto dos Gaúchos</t>
  </si>
  <si>
    <t>Porto Esperidião</t>
  </si>
  <si>
    <t>Porto Estrela</t>
  </si>
  <si>
    <t>Poxoréo</t>
  </si>
  <si>
    <t>Praia Rica</t>
  </si>
  <si>
    <t>Primavera do Leste</t>
  </si>
  <si>
    <t>Progresso</t>
  </si>
  <si>
    <t>Querência</t>
  </si>
  <si>
    <t>Reserva do Cabaçal</t>
  </si>
  <si>
    <t>Ribeirão Cascalheira</t>
  </si>
  <si>
    <t>Ribeirão dos Cocais</t>
  </si>
  <si>
    <t>Ribeirãozinho</t>
  </si>
  <si>
    <t>Rio Manso</t>
  </si>
  <si>
    <t>Riolândia</t>
  </si>
  <si>
    <t>Rondolândia</t>
  </si>
  <si>
    <t>Rondonópolis</t>
  </si>
  <si>
    <t>Rosário Oeste</t>
  </si>
  <si>
    <t>Salto do Céu</t>
  </si>
  <si>
    <t>Sangradouro</t>
  </si>
  <si>
    <t>Santa Carmem</t>
  </si>
  <si>
    <t>Santa Cruz do Xingu</t>
  </si>
  <si>
    <t>Santa Elvira</t>
  </si>
  <si>
    <t>Santa Rita do Trivelato</t>
  </si>
  <si>
    <t>Santaninha</t>
  </si>
  <si>
    <t>Santo Afonso</t>
  </si>
  <si>
    <t>Santo Antônio do Leste</t>
  </si>
  <si>
    <t>Santo Antônio do Leverger</t>
  </si>
  <si>
    <t>Santo Antônio do Rio Bonito</t>
  </si>
  <si>
    <t>São Cristovão</t>
  </si>
  <si>
    <t>São Félix do Araguaia</t>
  </si>
  <si>
    <t>São José do Apuí</t>
  </si>
  <si>
    <t>São José do Planalto</t>
  </si>
  <si>
    <t>São José do Povo</t>
  </si>
  <si>
    <t>São José do Rio Claro</t>
  </si>
  <si>
    <t>São José do Xingu</t>
  </si>
  <si>
    <t>São José dos Quatro Marcos</t>
  </si>
  <si>
    <t>São Lourenço de Fátima</t>
  </si>
  <si>
    <t>São Pedro da Cipa</t>
  </si>
  <si>
    <t>Sapezal</t>
  </si>
  <si>
    <t>Selma</t>
  </si>
  <si>
    <t>Serra Nova Dourada</t>
  </si>
  <si>
    <t>Sinop</t>
  </si>
  <si>
    <t>Sonho Azul</t>
  </si>
  <si>
    <t>Sorriso</t>
  </si>
  <si>
    <t>Sumidouro</t>
  </si>
  <si>
    <t>Tabaporã</t>
  </si>
  <si>
    <t>Tangará da Serra</t>
  </si>
  <si>
    <t>Tapirapua</t>
  </si>
  <si>
    <t>Tapurah</t>
  </si>
  <si>
    <t>Terra Nova do Norte</t>
  </si>
  <si>
    <t>Terra Roxa</t>
  </si>
  <si>
    <t>Tesouro</t>
  </si>
  <si>
    <t>Toricueyje</t>
  </si>
  <si>
    <t>Torixoréu</t>
  </si>
  <si>
    <t>Três Pontes</t>
  </si>
  <si>
    <t>União do Sul</t>
  </si>
  <si>
    <t>Vale de São Domingos</t>
  </si>
  <si>
    <t>Vale dos Sonhos</t>
  </si>
  <si>
    <t>Vale Rico</t>
  </si>
  <si>
    <t>Varginha</t>
  </si>
  <si>
    <t>Vera</t>
  </si>
  <si>
    <t>Vila Atlântica</t>
  </si>
  <si>
    <t>Vila Bela da Santíssima Trindade</t>
  </si>
  <si>
    <t>Vila Bueno</t>
  </si>
  <si>
    <t>Vila Mutum</t>
  </si>
  <si>
    <t>Vila Operária</t>
  </si>
  <si>
    <t>Vila Paulista</t>
  </si>
  <si>
    <t>Vila Progresso</t>
  </si>
  <si>
    <t>ES</t>
  </si>
  <si>
    <t>Acioli</t>
  </si>
  <si>
    <t>Afonso Cláudio</t>
  </si>
  <si>
    <t>Aghá</t>
  </si>
  <si>
    <t>Água Doce do Norte</t>
  </si>
  <si>
    <t>Águia Branca</t>
  </si>
  <si>
    <t>Airituba</t>
  </si>
  <si>
    <t>Alfredo Chaves</t>
  </si>
  <si>
    <t>Alto Calçado</t>
  </si>
  <si>
    <t>Alto Caldeirão</t>
  </si>
  <si>
    <t>Alto Castelinho</t>
  </si>
  <si>
    <t>Alto Mutum Preto</t>
  </si>
  <si>
    <t>Alto Rio Novo</t>
  </si>
  <si>
    <t>Alto Santa Maria</t>
  </si>
  <si>
    <t>Anchieta</t>
  </si>
  <si>
    <t>Ângelo Frechiani</t>
  </si>
  <si>
    <t>Anutiba</t>
  </si>
  <si>
    <t>Apiacá</t>
  </si>
  <si>
    <t>Araçatiba</t>
  </si>
  <si>
    <t>Aracê</t>
  </si>
  <si>
    <t>Aracruz</t>
  </si>
  <si>
    <t>Aracui</t>
  </si>
  <si>
    <t>Araguaia</t>
  </si>
  <si>
    <t>Araraí</t>
  </si>
  <si>
    <t>Argolas</t>
  </si>
  <si>
    <t>Atílio Vivácqua</t>
  </si>
  <si>
    <t>Baía Nova</t>
  </si>
  <si>
    <t>Baixo Guandu</t>
  </si>
  <si>
    <t>Barra de Novo Brasil</t>
  </si>
  <si>
    <t>Barra de São Francisco</t>
  </si>
  <si>
    <t>Barra do Itapemirim</t>
  </si>
  <si>
    <t>Barra Seca</t>
  </si>
  <si>
    <t>Baunilha</t>
  </si>
  <si>
    <t>Bebedouro</t>
  </si>
  <si>
    <t>Boapaba</t>
  </si>
  <si>
    <t>Bom Jesus do Norte</t>
  </si>
  <si>
    <t>Bonsucesso</t>
  </si>
  <si>
    <t>Braço do Rio</t>
  </si>
  <si>
    <t>Brejetuba</t>
  </si>
  <si>
    <t>Burarama</t>
  </si>
  <si>
    <t>Cachoeirinha de Itaúna</t>
  </si>
  <si>
    <t>Cachoeiro de Itapemirim</t>
  </si>
  <si>
    <t>Café</t>
  </si>
  <si>
    <t>Calogi</t>
  </si>
  <si>
    <t>Câmara</t>
  </si>
  <si>
    <t>Carapina</t>
  </si>
  <si>
    <t>Cariacica</t>
  </si>
  <si>
    <t>Castelo</t>
  </si>
  <si>
    <t>Celina</t>
  </si>
  <si>
    <t>Colatina</t>
  </si>
  <si>
    <t>Conceição da Barra</t>
  </si>
  <si>
    <t>Conceição do Castelo</t>
  </si>
  <si>
    <t>Conceição do Muqui</t>
  </si>
  <si>
    <t>Conduru</t>
  </si>
  <si>
    <t>Coqueiral</t>
  </si>
  <si>
    <t>Córrego dos Monos</t>
  </si>
  <si>
    <t>Cotaxe</t>
  </si>
  <si>
    <t>Cristal do Norte</t>
  </si>
  <si>
    <t>Crubixá</t>
  </si>
  <si>
    <t>Desengano</t>
  </si>
  <si>
    <t>Divino de São Lourenço</t>
  </si>
  <si>
    <t>Divino Espírito Santo</t>
  </si>
  <si>
    <t>Djalma Coutinho</t>
  </si>
  <si>
    <t>Domingos Martins</t>
  </si>
  <si>
    <t>Dona América</t>
  </si>
  <si>
    <t>Dores do Rio Preto</t>
  </si>
  <si>
    <t>Duas Barras</t>
  </si>
  <si>
    <t>Ecoporanga</t>
  </si>
  <si>
    <t>Fartura</t>
  </si>
  <si>
    <t>Fazenda Guandu</t>
  </si>
  <si>
    <t>Fundão</t>
  </si>
  <si>
    <t>Garrafão</t>
  </si>
  <si>
    <t>Gironda</t>
  </si>
  <si>
    <t>Goiabeiras</t>
  </si>
  <si>
    <t>Governador Lacerda de Aguiar</t>
  </si>
  <si>
    <t>Governador Lindenberg</t>
  </si>
  <si>
    <t>Gruta</t>
  </si>
  <si>
    <t>Guaçuí</t>
  </si>
  <si>
    <t>Guaraná</t>
  </si>
  <si>
    <t>Guarapari</t>
  </si>
  <si>
    <t>Guararema</t>
  </si>
  <si>
    <t>Ibatiba</t>
  </si>
  <si>
    <t>Ibes</t>
  </si>
  <si>
    <t>Ibicaba</t>
  </si>
  <si>
    <t>Ibiraçu</t>
  </si>
  <si>
    <t>Ibitirama</t>
  </si>
  <si>
    <t>Ibitiruí</t>
  </si>
  <si>
    <t>Ibituba</t>
  </si>
  <si>
    <t>Iconha</t>
  </si>
  <si>
    <t>Imburana</t>
  </si>
  <si>
    <t>Iriritiba</t>
  </si>
  <si>
    <t>Irundi</t>
  </si>
  <si>
    <t>Irupi</t>
  </si>
  <si>
    <t>Isabel</t>
  </si>
  <si>
    <t>Itaçu</t>
  </si>
  <si>
    <t>Itaici</t>
  </si>
  <si>
    <t>Itaimbé</t>
  </si>
  <si>
    <t>Itaipava</t>
  </si>
  <si>
    <t>Itaóca</t>
  </si>
  <si>
    <t>Itapecoá</t>
  </si>
  <si>
    <t>Itapemirim</t>
  </si>
  <si>
    <t>Itaperuna</t>
  </si>
  <si>
    <t>Itapina</t>
  </si>
  <si>
    <t>Itaquari</t>
  </si>
  <si>
    <t>Itaraná</t>
  </si>
  <si>
    <t>Itaúnas</t>
  </si>
  <si>
    <t>Itauninhas</t>
  </si>
  <si>
    <t>Iúna</t>
  </si>
  <si>
    <t>Jabaquara</t>
  </si>
  <si>
    <t>Jacaraipe</t>
  </si>
  <si>
    <t>Jaciguá</t>
  </si>
  <si>
    <t>Jacupemba</t>
  </si>
  <si>
    <t>Jaguaré</t>
  </si>
  <si>
    <t>Jerônimo Monteiro</t>
  </si>
  <si>
    <t>Joaçuba</t>
  </si>
  <si>
    <t>João Neiva</t>
  </si>
  <si>
    <t>Joatuba</t>
  </si>
  <si>
    <t>José Carlos</t>
  </si>
  <si>
    <t>Jucu</t>
  </si>
  <si>
    <t>Jurama</t>
  </si>
  <si>
    <t>Lajinha</t>
  </si>
  <si>
    <t>Laranja da Terra</t>
  </si>
  <si>
    <t>Linhares</t>
  </si>
  <si>
    <t>Mangaraí</t>
  </si>
  <si>
    <t>Mantenópolis</t>
  </si>
  <si>
    <t>Marataízes</t>
  </si>
  <si>
    <t>Marechal Floriano</t>
  </si>
  <si>
    <t>Marilândia</t>
  </si>
  <si>
    <t>Matilde</t>
  </si>
  <si>
    <t>Menino Jesus</t>
  </si>
  <si>
    <t>Mimoso do Sul</t>
  </si>
  <si>
    <t>Montanha</t>
  </si>
  <si>
    <t>Monte Carmelo do Rio Novo</t>
  </si>
  <si>
    <t>Monte Pio</t>
  </si>
  <si>
    <t>Monte Sinai</t>
  </si>
  <si>
    <t>Mucurici</t>
  </si>
  <si>
    <t>Muniz Freire</t>
  </si>
  <si>
    <t>Muqui</t>
  </si>
  <si>
    <t>Nestor Gomes</t>
  </si>
  <si>
    <t>Nova Almeida</t>
  </si>
  <si>
    <t>Nova Venécia</t>
  </si>
  <si>
    <t>Nova Verona</t>
  </si>
  <si>
    <t>Pacotuba</t>
  </si>
  <si>
    <t>Paineiras</t>
  </si>
  <si>
    <t>Palmeira</t>
  </si>
  <si>
    <t>Palmerino</t>
  </si>
  <si>
    <t>Pancas</t>
  </si>
  <si>
    <t>Paraju</t>
  </si>
  <si>
    <t>Pedro Canário</t>
  </si>
  <si>
    <t>Pendanga</t>
  </si>
  <si>
    <t>Pequiá</t>
  </si>
  <si>
    <t>Perdição</t>
  </si>
  <si>
    <t>Piaçu</t>
  </si>
  <si>
    <t>Pinheiros</t>
  </si>
  <si>
    <t>Piracema</t>
  </si>
  <si>
    <t>Piúma</t>
  </si>
  <si>
    <t>Ponte de Itabapoana</t>
  </si>
  <si>
    <t>Ponto Belo</t>
  </si>
  <si>
    <t>Pontões</t>
  </si>
  <si>
    <t>Porangá</t>
  </si>
  <si>
    <t>Porto Barra do Riacho</t>
  </si>
  <si>
    <t>Praia Grande</t>
  </si>
  <si>
    <t>Princesa</t>
  </si>
  <si>
    <t>Prosperidade</t>
  </si>
  <si>
    <t>Queimado</t>
  </si>
  <si>
    <t>Quilômetro 14 do Mutum</t>
  </si>
  <si>
    <t>Regência</t>
  </si>
  <si>
    <t>Riacho</t>
  </si>
  <si>
    <t>Ribeirão do Cristo</t>
  </si>
  <si>
    <t>Rio Bananal</t>
  </si>
  <si>
    <t>Rio Calcado</t>
  </si>
  <si>
    <t>Rio Muqui</t>
  </si>
  <si>
    <t>Rio Novo do Sul</t>
  </si>
  <si>
    <t>Rio Preto</t>
  </si>
  <si>
    <t>Rive</t>
  </si>
  <si>
    <t>Sagrada Família</t>
  </si>
  <si>
    <t>Santa Angélica</t>
  </si>
  <si>
    <t>Santa Cruz de Irupi</t>
  </si>
  <si>
    <t>Santa Júlia</t>
  </si>
  <si>
    <t>Santa Leopoldina</t>
  </si>
  <si>
    <t>Santa Luzia de Mantenópolis</t>
  </si>
  <si>
    <t>Santa Luzia do Azul</t>
  </si>
  <si>
    <t>Santa Maria de Jetibá</t>
  </si>
  <si>
    <t>Santa Maria de Marechal</t>
  </si>
  <si>
    <t>Santa Marta</t>
  </si>
  <si>
    <t>Santíssima Trindade</t>
  </si>
  <si>
    <t>Santo Antônio do Canaã</t>
  </si>
  <si>
    <t>Santo Antônio do Muqui</t>
  </si>
  <si>
    <t>Santo Antônio do Pousalegre</t>
  </si>
  <si>
    <t>Santo Antônio do Quinze</t>
  </si>
  <si>
    <t>São Domingos do Norte</t>
  </si>
  <si>
    <t>São Francisco Xavier do Guandu</t>
  </si>
  <si>
    <t>São Gabriel da Palha</t>
  </si>
  <si>
    <t>São Jacinto</t>
  </si>
  <si>
    <t>São João de Petrópolis</t>
  </si>
  <si>
    <t>São João de Viçosa</t>
  </si>
  <si>
    <t>São João do Norte</t>
  </si>
  <si>
    <t>São João do Príncipe</t>
  </si>
  <si>
    <t>São João do Sobrado</t>
  </si>
  <si>
    <t>São Jorge da Barra Seca</t>
  </si>
  <si>
    <t>São Jorge do Oliveira</t>
  </si>
  <si>
    <t>São Jorge do Tiradentes</t>
  </si>
  <si>
    <t>São José das Torres</t>
  </si>
  <si>
    <t>São José de Fruteiras</t>
  </si>
  <si>
    <t>São José de Mantenópolis</t>
  </si>
  <si>
    <t>São José do Calçado</t>
  </si>
  <si>
    <t>São José do Sobradinho</t>
  </si>
  <si>
    <t>São Mateus</t>
  </si>
  <si>
    <t>São Pedro de Itabapoana</t>
  </si>
  <si>
    <t>São Pedro de Rates</t>
  </si>
  <si>
    <t>São Raimundo da Pedra Menina</t>
  </si>
  <si>
    <t>São Roque do Cannaã</t>
  </si>
  <si>
    <t>São Tiago</t>
  </si>
  <si>
    <t>São Torquato</t>
  </si>
  <si>
    <t>Serra</t>
  </si>
  <si>
    <t>Sobreiro</t>
  </si>
  <si>
    <t>Sooretama</t>
  </si>
  <si>
    <t>Timbuí</t>
  </si>
  <si>
    <t>Todos os Santos</t>
  </si>
  <si>
    <t>Urânia</t>
  </si>
  <si>
    <t>Vargem Alta</t>
  </si>
  <si>
    <t>Vargem Grande do Soturno</t>
  </si>
  <si>
    <t>Venda Nova do Imigrante</t>
  </si>
  <si>
    <t>Vieira Machado</t>
  </si>
  <si>
    <t>Vila Nelita</t>
  </si>
  <si>
    <t>Vila Nova de Bananal</t>
  </si>
  <si>
    <t>Vila Pavão</t>
  </si>
  <si>
    <t>Vila Valério</t>
  </si>
  <si>
    <t>Vila Verde</t>
  </si>
  <si>
    <t>Vinhático</t>
  </si>
  <si>
    <t>Vinte e Cinco de Julho</t>
  </si>
  <si>
    <t>Vitória</t>
  </si>
  <si>
    <t>MG</t>
  </si>
  <si>
    <t>Abadia dos Dourados</t>
  </si>
  <si>
    <t>Abaeté</t>
  </si>
  <si>
    <t>Abaeté dos Mendes</t>
  </si>
  <si>
    <t>Abaíba</t>
  </si>
  <si>
    <t>Abre Campo</t>
  </si>
  <si>
    <t>Abreus</t>
  </si>
  <si>
    <t>Acaiaca</t>
  </si>
  <si>
    <t>Açucena</t>
  </si>
  <si>
    <t>Acuruí</t>
  </si>
  <si>
    <t>Adão Colares</t>
  </si>
  <si>
    <t>Água Branca de Minas</t>
  </si>
  <si>
    <t>Água Comprida</t>
  </si>
  <si>
    <t>Água Viva</t>
  </si>
  <si>
    <t>Aguanil</t>
  </si>
  <si>
    <t>Águas de Araxá</t>
  </si>
  <si>
    <t>Águas de Contendas</t>
  </si>
  <si>
    <t>Águas Férreas</t>
  </si>
  <si>
    <t>Águas Formosas</t>
  </si>
  <si>
    <t>Águas Vermelhas</t>
  </si>
  <si>
    <t>Aimorés</t>
  </si>
  <si>
    <t>Aiuruoca</t>
  </si>
  <si>
    <t>Alagoa</t>
  </si>
  <si>
    <t>Albertina</t>
  </si>
  <si>
    <t>Alberto Isaacson</t>
  </si>
  <si>
    <t>Albertos</t>
  </si>
  <si>
    <t>Aldeia</t>
  </si>
  <si>
    <t>Alegria</t>
  </si>
  <si>
    <t>Além Paraíba</t>
  </si>
  <si>
    <t>Alexandrita</t>
  </si>
  <si>
    <t>Alfenas</t>
  </si>
  <si>
    <t>Alfredo Vasconcelos</t>
  </si>
  <si>
    <t>Almeida</t>
  </si>
  <si>
    <t>Almenara</t>
  </si>
  <si>
    <t>Alpercata</t>
  </si>
  <si>
    <t>Alpinópolis</t>
  </si>
  <si>
    <t>Alterosa</t>
  </si>
  <si>
    <t>Alto Caparaó</t>
  </si>
  <si>
    <t>Alto Capim</t>
  </si>
  <si>
    <t>Alto de Santa Helena</t>
  </si>
  <si>
    <t>Alto Jequitibá</t>
  </si>
  <si>
    <t>Alto Maranhão</t>
  </si>
  <si>
    <t>Alto Rio Doce</t>
  </si>
  <si>
    <t>Altolândia</t>
  </si>
  <si>
    <t>Alvação</t>
  </si>
  <si>
    <t>Alvarenga</t>
  </si>
  <si>
    <t>Alvinópolis</t>
  </si>
  <si>
    <t>Alvorada de Minas</t>
  </si>
  <si>
    <t>Amanda</t>
  </si>
  <si>
    <t>Amanhece</t>
  </si>
  <si>
    <t>Amarantina</t>
  </si>
  <si>
    <t>Amparo da Serra</t>
  </si>
  <si>
    <t>Andiroba</t>
  </si>
  <si>
    <t>Andradas</t>
  </si>
  <si>
    <t>Andrelândia</t>
  </si>
  <si>
    <t>Andrequicé</t>
  </si>
  <si>
    <t>Angaturama</t>
  </si>
  <si>
    <t>Angelândia</t>
  </si>
  <si>
    <t>Angicos de Minas</t>
  </si>
  <si>
    <t>Angueretá</t>
  </si>
  <si>
    <t>Angustura</t>
  </si>
  <si>
    <t>Antônio Carlos</t>
  </si>
  <si>
    <t>Antônio Dias</t>
  </si>
  <si>
    <t>Antônio dos Santos</t>
  </si>
  <si>
    <t>Antônio Ferreira</t>
  </si>
  <si>
    <t>Antônio Pereira</t>
  </si>
  <si>
    <t>Antônio Prado de Minas</t>
  </si>
  <si>
    <t>Antunes</t>
  </si>
  <si>
    <t>Aparecida de Minas</t>
  </si>
  <si>
    <t>Araçaí</t>
  </si>
  <si>
    <t>Aracati de Minas</t>
  </si>
  <si>
    <t>Aracitaba</t>
  </si>
  <si>
    <t>Araçuaí</t>
  </si>
  <si>
    <t>Araguari</t>
  </si>
  <si>
    <t>Aramirim</t>
  </si>
  <si>
    <t>Aranha</t>
  </si>
  <si>
    <t>Arantina</t>
  </si>
  <si>
    <t>Araponga</t>
  </si>
  <si>
    <t>Araporã</t>
  </si>
  <si>
    <t>Arapuá</t>
  </si>
  <si>
    <t>Araújos</t>
  </si>
  <si>
    <t>Araúna</t>
  </si>
  <si>
    <t>Araxá</t>
  </si>
  <si>
    <t>Arcângelo</t>
  </si>
  <si>
    <t>Arceburgo</t>
  </si>
  <si>
    <t>Arcos</t>
  </si>
  <si>
    <t>Argenita</t>
  </si>
  <si>
    <t>Argirita</t>
  </si>
  <si>
    <t>Aricanduva</t>
  </si>
  <si>
    <t>Arinos</t>
  </si>
  <si>
    <t>Aristides Batista</t>
  </si>
  <si>
    <t>Ascenção</t>
  </si>
  <si>
    <t>Assaraí</t>
  </si>
  <si>
    <t>Astolfo Dutra</t>
  </si>
  <si>
    <t>Ataléia</t>
  </si>
  <si>
    <t>Augusto de Lima</t>
  </si>
  <si>
    <t>Avaí do Jacinto</t>
  </si>
  <si>
    <t>Azurita</t>
  </si>
  <si>
    <t>Babilônia</t>
  </si>
  <si>
    <t>Bação</t>
  </si>
  <si>
    <t>Baependi</t>
  </si>
  <si>
    <t>Baguari</t>
  </si>
  <si>
    <t>Baiões</t>
  </si>
  <si>
    <t>Baixa</t>
  </si>
  <si>
    <t>Balbinópolis</t>
  </si>
  <si>
    <t>Baldim</t>
  </si>
  <si>
    <t>Bambuí</t>
  </si>
  <si>
    <t>Bandeira do Sul</t>
  </si>
  <si>
    <t>Barão de Cocais</t>
  </si>
  <si>
    <t>Barão de Monte Alto</t>
  </si>
  <si>
    <t>Barbacena</t>
  </si>
  <si>
    <t>Barra Alegre</t>
  </si>
  <si>
    <t>Barra da Figueira</t>
  </si>
  <si>
    <t>Barra do Ariranha</t>
  </si>
  <si>
    <t>Barra do Cuieté</t>
  </si>
  <si>
    <t>Barra Feliz</t>
  </si>
  <si>
    <t>Barra Longa</t>
  </si>
  <si>
    <t>Barranco Alto</t>
  </si>
  <si>
    <t>Barreiro</t>
  </si>
  <si>
    <t>Barreiro Branco</t>
  </si>
  <si>
    <t>Barreiro da Raiz</t>
  </si>
  <si>
    <t>Barreiro do Rio Verde</t>
  </si>
  <si>
    <t>Barretos de Alvinópolis</t>
  </si>
  <si>
    <t>Barrocão</t>
  </si>
  <si>
    <t>Barroso</t>
  </si>
  <si>
    <t>Bela Vista de Minas</t>
  </si>
  <si>
    <t>Belisário</t>
  </si>
  <si>
    <t>Belmiro Braga</t>
  </si>
  <si>
    <t>Belo Oriente</t>
  </si>
  <si>
    <t>Belo Vale</t>
  </si>
  <si>
    <t>Bentópolis de Minas</t>
  </si>
  <si>
    <t>Berilo</t>
  </si>
  <si>
    <t>Berizal</t>
  </si>
  <si>
    <t>Bertópolis</t>
  </si>
  <si>
    <t>Betim</t>
  </si>
  <si>
    <t>Bias Fortes</t>
  </si>
  <si>
    <t>Bicas</t>
  </si>
  <si>
    <t>Bicuíba</t>
  </si>
  <si>
    <t>Biquinhas</t>
  </si>
  <si>
    <t>Bituri</t>
  </si>
  <si>
    <t>Boa Família</t>
  </si>
  <si>
    <t>Boa União de Itabirinha</t>
  </si>
  <si>
    <t>Boa Vista de Minas</t>
  </si>
  <si>
    <t>Bocaina de Minas</t>
  </si>
  <si>
    <t>Bocaiúva</t>
  </si>
  <si>
    <t>Bom Despacho</t>
  </si>
  <si>
    <t>Bom Jardim de Minas</t>
  </si>
  <si>
    <t>Bom Jesus da Cachoeira</t>
  </si>
  <si>
    <t>Bom Jesus da Penha</t>
  </si>
  <si>
    <t>Bom Jesus de Cardosos</t>
  </si>
  <si>
    <t>Bom Jesus do Amparo</t>
  </si>
  <si>
    <t>Bom Jesus do Divino</t>
  </si>
  <si>
    <t>Bom Jesus do Galho</t>
  </si>
  <si>
    <t>Bom Jesus do Madeira</t>
  </si>
  <si>
    <t>Bom Pastor</t>
  </si>
  <si>
    <t>Bom Repouso</t>
  </si>
  <si>
    <t>Bom Retiro</t>
  </si>
  <si>
    <t>Bom Sucesso de Patos</t>
  </si>
  <si>
    <t>Bonança</t>
  </si>
  <si>
    <t>Bonfinópolis de Minas</t>
  </si>
  <si>
    <t>Bonito de Minas</t>
  </si>
  <si>
    <t>Borba Gato</t>
  </si>
  <si>
    <t>Borda da Mata</t>
  </si>
  <si>
    <t>Botelhos</t>
  </si>
  <si>
    <t>Botumirim</t>
  </si>
  <si>
    <t>Brás Pires</t>
  </si>
  <si>
    <t>Brasilândia de Minas</t>
  </si>
  <si>
    <t>Brasília de Minas</t>
  </si>
  <si>
    <t>Brasópolis</t>
  </si>
  <si>
    <t>Braúnas</t>
  </si>
  <si>
    <t>Brejaúba</t>
  </si>
  <si>
    <t>Brejaubinha</t>
  </si>
  <si>
    <t>Brejo Bonito</t>
  </si>
  <si>
    <t>Brejo do Amparo</t>
  </si>
  <si>
    <t>Brumadinho</t>
  </si>
  <si>
    <t>Brumal</t>
  </si>
  <si>
    <t>Buarque de Macedo</t>
  </si>
  <si>
    <t>Bueno</t>
  </si>
  <si>
    <t>Bueno Brandão</t>
  </si>
  <si>
    <t>Buenópolis</t>
  </si>
  <si>
    <t>Bugre</t>
  </si>
  <si>
    <t>Buritizeiro</t>
  </si>
  <si>
    <t>Caatinga</t>
  </si>
  <si>
    <t>Cabeceira Grande</t>
  </si>
  <si>
    <t>Cabo Verde</t>
  </si>
  <si>
    <t>Caburu</t>
  </si>
  <si>
    <t>Caçaratiba</t>
  </si>
  <si>
    <t>Caçarema</t>
  </si>
  <si>
    <t>Cachoeira Alegre</t>
  </si>
  <si>
    <t>Cachoeira da Prata</t>
  </si>
  <si>
    <t>Cachoeira de Minas</t>
  </si>
  <si>
    <t>Cachoeira de Pajeú</t>
  </si>
  <si>
    <t>Cachoeira de Santa Cruz</t>
  </si>
  <si>
    <t>Cachoeira do Brumado</t>
  </si>
  <si>
    <t>Cachoeira do Campo</t>
  </si>
  <si>
    <t>Cachoeira do Manteiga</t>
  </si>
  <si>
    <t>Cachoeira do Vale</t>
  </si>
  <si>
    <t>Cachoeira dos Antunes</t>
  </si>
  <si>
    <t>Caetano Lopes</t>
  </si>
  <si>
    <t>Caetanópolis</t>
  </si>
  <si>
    <t>Caeté</t>
  </si>
  <si>
    <t>Caiana</t>
  </si>
  <si>
    <t>Caiapó</t>
  </si>
  <si>
    <t>Cajuri</t>
  </si>
  <si>
    <t>Caldas</t>
  </si>
  <si>
    <t>Camacho</t>
  </si>
  <si>
    <t>Camanducaia</t>
  </si>
  <si>
    <t>Camargos</t>
  </si>
  <si>
    <t>Cambuí</t>
  </si>
  <si>
    <t>Campanha</t>
  </si>
  <si>
    <t>Campestrinho</t>
  </si>
  <si>
    <t>Campina Verde</t>
  </si>
  <si>
    <t>Campo Alegre de Minas</t>
  </si>
  <si>
    <t>Campo Azul</t>
  </si>
  <si>
    <t>Campo Belo</t>
  </si>
  <si>
    <t>Campo do Meio</t>
  </si>
  <si>
    <t>Campo Florido</t>
  </si>
  <si>
    <t>Campolide</t>
  </si>
  <si>
    <t>Campos Altos</t>
  </si>
  <si>
    <t>Campos Gerais</t>
  </si>
  <si>
    <t>Cana Verde</t>
  </si>
  <si>
    <t>Canabrava</t>
  </si>
  <si>
    <t>Canastrão</t>
  </si>
  <si>
    <t>Canoeiros</t>
  </si>
  <si>
    <t>Cantagalo</t>
  </si>
  <si>
    <t>Caparaó</t>
  </si>
  <si>
    <t>Capela Nova</t>
  </si>
  <si>
    <t>Capetinga</t>
  </si>
  <si>
    <t>Capim Branco</t>
  </si>
  <si>
    <t>Capinópolis</t>
  </si>
  <si>
    <t>Capitânia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</si>
  <si>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</si>
  <si>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</si>
  <si>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</si>
  <si>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</si>
  <si>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</si>
  <si>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</si>
  <si>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</si>
  <si>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</si>
  <si>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</si>
  <si>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</si>
  <si>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Cardeal Mota</t>
  </si>
  <si>
    <t>Careaçu</t>
  </si>
  <si>
    <t>Carioca</t>
  </si>
  <si>
    <t>Carlos Alves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</si>
  <si>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</si>
  <si>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</si>
  <si>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</si>
  <si>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</si>
  <si>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</si>
  <si>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</si>
  <si>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</si>
  <si>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</si>
  <si>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</si>
  <si>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</si>
  <si>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</si>
  <si>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Carvalho de Brito</t>
  </si>
  <si>
    <t>Carvalhópolis</t>
  </si>
  <si>
    <t>Carvalhos</t>
  </si>
  <si>
    <t>Casa Grande</t>
  </si>
  <si>
    <t>Cascalho Rico</t>
  </si>
  <si>
    <t>Cássia</t>
  </si>
  <si>
    <t>Cataguarino</t>
  </si>
  <si>
    <t>Cataguases</t>
  </si>
  <si>
    <t>Catajás</t>
  </si>
  <si>
    <t>Catas Altas</t>
  </si>
  <si>
    <t>Catas Altas da Noruega</t>
  </si>
  <si>
    <t>Catiara</t>
  </si>
  <si>
    <t>Catuji</t>
  </si>
  <si>
    <t>Catuné</t>
  </si>
  <si>
    <t>Catuni</t>
  </si>
  <si>
    <t>Catuti</t>
  </si>
  <si>
    <t>Caxambu</t>
  </si>
  <si>
    <t>Cedro do Abaeté</t>
  </si>
  <si>
    <t>Central de Minas</t>
  </si>
  <si>
    <t>Central de Santa Helena</t>
  </si>
  <si>
    <t>Centralina</t>
  </si>
  <si>
    <t>Cervo</t>
  </si>
  <si>
    <t>Chácara</t>
  </si>
  <si>
    <t>Chalé</t>
  </si>
  <si>
    <t>Chapada de Minas</t>
  </si>
  <si>
    <t>Chapada do Norte</t>
  </si>
  <si>
    <t>Chapada Gaúcha</t>
  </si>
  <si>
    <t>Chaveslândia</t>
  </si>
  <si>
    <t>Chiador</t>
  </si>
  <si>
    <t>Chonim</t>
  </si>
  <si>
    <t>Chonin de Baixo</t>
  </si>
  <si>
    <t>Chumbo</t>
  </si>
  <si>
    <t>Cipotânea</t>
  </si>
  <si>
    <t>Cisneiros</t>
  </si>
  <si>
    <t>Citrolândia</t>
  </si>
  <si>
    <t>Claraval</t>
  </si>
  <si>
    <t>Claro de Minas</t>
  </si>
  <si>
    <t>Claro dos Poções</t>
  </si>
  <si>
    <t>Cláudio</t>
  </si>
  <si>
    <t>Cláudio Manuel</t>
  </si>
  <si>
    <t>Cocais</t>
  </si>
  <si>
    <t>Coco</t>
  </si>
  <si>
    <t>Coluna</t>
  </si>
  <si>
    <t>Comendador Gomes</t>
  </si>
  <si>
    <t>Comercinho</t>
  </si>
  <si>
    <t>Conceição da Aparecida</t>
  </si>
  <si>
    <t>Conceição da Barra de Minas</t>
  </si>
  <si>
    <t>Conceição da Boa Vista</t>
  </si>
  <si>
    <t>Conceição da Brejaúba</t>
  </si>
  <si>
    <t>Conceição da Ibitipoca</t>
  </si>
  <si>
    <t>Conceição das Alagoas</t>
  </si>
  <si>
    <t>Conceição das Pedras</t>
  </si>
  <si>
    <t>Conceição de Ipanema</t>
  </si>
  <si>
    <t>Conceição de Itaguá</t>
  </si>
  <si>
    <t>Conceição de Minas</t>
  </si>
  <si>
    <t>Conceição de Piracicaba</t>
  </si>
  <si>
    <t>Conceição de Tronqueiras</t>
  </si>
  <si>
    <t>Conceição do Capim</t>
  </si>
  <si>
    <t>Conceição do Formoso</t>
  </si>
  <si>
    <t>Conceição do Mato Dentro</t>
  </si>
  <si>
    <t>Conceição do Pará</t>
  </si>
  <si>
    <t>Conceição do Rio Acima</t>
  </si>
  <si>
    <t>Conceição do Rio Verde</t>
  </si>
  <si>
    <t>Conceição dos Ouros</t>
  </si>
  <si>
    <t>Concórdia de Mucuri</t>
  </si>
  <si>
    <t>Condado do Norte</t>
  </si>
  <si>
    <t>Cônego João Pio</t>
  </si>
  <si>
    <t>Cônego Marinho</t>
  </si>
  <si>
    <t>Confins</t>
  </si>
  <si>
    <t>Congonhal</t>
  </si>
  <si>
    <t>Congonhas do Norte</t>
  </si>
  <si>
    <t>Conquista</t>
  </si>
  <si>
    <t>Conselheiro Lafaiete</t>
  </si>
  <si>
    <t>Conselheiro Mata</t>
  </si>
  <si>
    <t>Conselheiro Pena</t>
  </si>
  <si>
    <t>Consolação</t>
  </si>
  <si>
    <t>Contagem</t>
  </si>
  <si>
    <t>Contrato</t>
  </si>
  <si>
    <t>Contria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</si>
  <si>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</si>
  <si>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</si>
  <si>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</si>
  <si>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</si>
  <si>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</si>
  <si>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</si>
  <si>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</si>
  <si>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</si>
  <si>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</si>
  <si>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</si>
  <si>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</si>
  <si>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Barro</t>
  </si>
  <si>
    <t>Córrego do Bom Jesus</t>
  </si>
  <si>
    <t>Córrego Fundo</t>
  </si>
  <si>
    <t>Córrego Novo</t>
  </si>
  <si>
    <t>Córregos</t>
  </si>
  <si>
    <t>Correia de Almeida</t>
  </si>
  <si>
    <t>Correntinho</t>
  </si>
  <si>
    <t>Costa Sena</t>
  </si>
  <si>
    <t>Costas</t>
  </si>
  <si>
    <t>Costas da Mantiqueira</t>
  </si>
  <si>
    <t>Couto de Magalhães de Minas</t>
  </si>
  <si>
    <t>Crisólia</t>
  </si>
  <si>
    <t>Crisólita</t>
  </si>
  <si>
    <t>Crispim Jaques</t>
  </si>
  <si>
    <t>Cristiano Otoni</t>
  </si>
  <si>
    <t>Cristina</t>
  </si>
  <si>
    <t>Crucilândia</t>
  </si>
  <si>
    <t>Cruzeiro da Fortaleza</t>
  </si>
  <si>
    <t>Cruzeiro dos Peixotos</t>
  </si>
  <si>
    <t>Cruzília</t>
  </si>
  <si>
    <t>Cubas</t>
  </si>
  <si>
    <t>Cuité Velho</t>
  </si>
  <si>
    <t>Cuparaque</t>
  </si>
  <si>
    <t>Curimataí</t>
  </si>
  <si>
    <t>Curral de Dentro</t>
  </si>
  <si>
    <t>Curvelo</t>
  </si>
  <si>
    <t>Datas</t>
  </si>
  <si>
    <t>Delfim Moreira</t>
  </si>
  <si>
    <t>Delfinópolis</t>
  </si>
  <si>
    <t>Delta</t>
  </si>
  <si>
    <t>Deputado Augusto Clementino</t>
  </si>
  <si>
    <t>Derribadinha</t>
  </si>
  <si>
    <t>Desembargador Otoni</t>
  </si>
  <si>
    <t>Desemboque</t>
  </si>
  <si>
    <t>Desterro de Entre Rios</t>
  </si>
  <si>
    <t>Desterro do Melo</t>
  </si>
  <si>
    <t>Diamante de Ubá</t>
  </si>
  <si>
    <t>Diamantina</t>
  </si>
  <si>
    <t>Dias</t>
  </si>
  <si>
    <t>Dias Tavares/Siderúrgica</t>
  </si>
  <si>
    <t>Diogo de Vasconcelos</t>
  </si>
  <si>
    <t>Dionísio</t>
  </si>
  <si>
    <t>Divinésia</t>
  </si>
  <si>
    <t>Divino</t>
  </si>
  <si>
    <t>Divino das Laranjeiras</t>
  </si>
  <si>
    <t>Divino de Virgolândia</t>
  </si>
  <si>
    <t>Divino Espirito Santo</t>
  </si>
  <si>
    <t>Divinolândia de Minas</t>
  </si>
  <si>
    <t>Divinópolis</t>
  </si>
  <si>
    <t>Divisa Alegre</t>
  </si>
  <si>
    <t>Divisa Nova</t>
  </si>
  <si>
    <t>Divisópolis</t>
  </si>
  <si>
    <t>Dois de Abril</t>
  </si>
  <si>
    <t>Dom Bosco</t>
  </si>
  <si>
    <t>Dom Cavati</t>
  </si>
  <si>
    <t>Dom Joaquim</t>
  </si>
  <si>
    <t>Dom Lara</t>
  </si>
  <si>
    <t>Dom Modesto</t>
  </si>
  <si>
    <t>Dom Silvério</t>
  </si>
  <si>
    <t>Dom Viçoso</t>
  </si>
  <si>
    <t>Dona Euzébia</t>
  </si>
  <si>
    <t>Dores da Vitória</t>
  </si>
  <si>
    <t>Dores de Campos</t>
  </si>
  <si>
    <t>Dores de Guanhães</t>
  </si>
  <si>
    <t>Dores do Indaiá</t>
  </si>
  <si>
    <t>Dores do Paraibuna</t>
  </si>
  <si>
    <t>Dores do Turvo</t>
  </si>
  <si>
    <t>Doresópolis</t>
  </si>
  <si>
    <t>Douradinho</t>
  </si>
  <si>
    <t>Douradoquara</t>
  </si>
  <si>
    <t>Doutor Campolina</t>
  </si>
  <si>
    <t>Doutor Lund</t>
  </si>
  <si>
    <t>Durandé</t>
  </si>
  <si>
    <t>Edgard Melo</t>
  </si>
  <si>
    <t>Elói Mendes</t>
  </si>
  <si>
    <t>Emboabas</t>
  </si>
  <si>
    <t>Engenheiro Caldas</t>
  </si>
  <si>
    <t>Engenheiro Correia</t>
  </si>
  <si>
    <t>Engenheiro Navarro</t>
  </si>
  <si>
    <t>Engenheiro Schnoor</t>
  </si>
  <si>
    <t>Engenho do Ribeiro</t>
  </si>
  <si>
    <t>Engenho Novo</t>
  </si>
  <si>
    <t>Entre Folhas</t>
  </si>
  <si>
    <t>Entre Rios de Minas</t>
  </si>
  <si>
    <t>Epaminondas Otoni</t>
  </si>
  <si>
    <t>Ermidinha</t>
  </si>
  <si>
    <t>Ervália</t>
  </si>
  <si>
    <t>Esmeraldas</t>
  </si>
  <si>
    <t>Esmeraldas de Ferros</t>
  </si>
  <si>
    <t>Espera Feliz</t>
  </si>
  <si>
    <t>Espinosa</t>
  </si>
  <si>
    <t>Espírito Santo do Dourado</t>
  </si>
  <si>
    <t>Esteios</t>
  </si>
  <si>
    <t>Estevão de Araújo</t>
  </si>
  <si>
    <t>Estiva</t>
  </si>
  <si>
    <t>Estrela da Barra</t>
  </si>
  <si>
    <t>Estrela Dalva</t>
  </si>
  <si>
    <t>Estrela de Jordânia</t>
  </si>
  <si>
    <t>Estrela do Indaiá</t>
  </si>
  <si>
    <t>Estrela do Sul</t>
  </si>
  <si>
    <t>Eugenópolis</t>
  </si>
  <si>
    <t>Euxenita</t>
  </si>
  <si>
    <t>Ewbank da Câmara</t>
  </si>
  <si>
    <t>Expedicionário Alício</t>
  </si>
  <si>
    <t>Extração</t>
  </si>
  <si>
    <t>Extrema</t>
  </si>
  <si>
    <t>Fama</t>
  </si>
  <si>
    <t>Faria Lemos</t>
  </si>
  <si>
    <t>Farias</t>
  </si>
  <si>
    <t>Fechados</t>
  </si>
  <si>
    <t>Felicina</t>
  </si>
  <si>
    <t>Felício dos Santos</t>
  </si>
  <si>
    <t>Felisburgo</t>
  </si>
  <si>
    <t>Felixlândia</t>
  </si>
  <si>
    <t>Fernandes Tourinho</t>
  </si>
  <si>
    <t>Fernão Dias</t>
  </si>
  <si>
    <t>Ferreiras</t>
  </si>
  <si>
    <t>Ferreirópolis</t>
  </si>
  <si>
    <t>Ferros</t>
  </si>
  <si>
    <t>Ferruginha</t>
  </si>
  <si>
    <t>Fervedouro</t>
  </si>
  <si>
    <t>Fidalgo</t>
  </si>
  <si>
    <t>Fidelândia</t>
  </si>
  <si>
    <t>Flor de Minas</t>
  </si>
  <si>
    <t>Florália</t>
  </si>
  <si>
    <t>Florestal</t>
  </si>
  <si>
    <t>Florestina</t>
  </si>
  <si>
    <t>Fonseca</t>
  </si>
  <si>
    <t>Formiga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</si>
  <si>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</si>
  <si>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</si>
  <si>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</si>
  <si>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</si>
  <si>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</si>
  <si>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</si>
  <si>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Eustáquio</t>
  </si>
  <si>
    <t>Frei Gaspar</t>
  </si>
  <si>
    <t>Frei Inocêncio</t>
  </si>
  <si>
    <t>Frei Lagonegro</t>
  </si>
  <si>
    <t>Frei Orlando</t>
  </si>
  <si>
    <t>Frei Serafim</t>
  </si>
  <si>
    <t>Freire Cardoso</t>
  </si>
  <si>
    <t>Fronteira</t>
  </si>
  <si>
    <t>Fronteira dos Vales</t>
  </si>
  <si>
    <t>Fruta de Leite</t>
  </si>
  <si>
    <t>Frutal</t>
  </si>
  <si>
    <t>Funchal</t>
  </si>
  <si>
    <t>Funilândia</t>
  </si>
  <si>
    <t>Furnas</t>
  </si>
  <si>
    <t>Furquim</t>
  </si>
  <si>
    <t>Galego</t>
  </si>
  <si>
    <t>Galena</t>
  </si>
  <si>
    <t>Galiléia</t>
  </si>
  <si>
    <t>Gameleiras</t>
  </si>
  <si>
    <t>Garapuava</t>
  </si>
  <si>
    <t>Glaucilândia</t>
  </si>
  <si>
    <t>Glaura</t>
  </si>
  <si>
    <t>Glucínio</t>
  </si>
  <si>
    <t>Goiabeira</t>
  </si>
  <si>
    <t>Goianá</t>
  </si>
  <si>
    <t>Goianases</t>
  </si>
  <si>
    <t>Gonçalves</t>
  </si>
  <si>
    <t>Gonzaga</t>
  </si>
  <si>
    <t>Gororós</t>
  </si>
  <si>
    <t>Gorutuba</t>
  </si>
  <si>
    <t>Gouvêa</t>
  </si>
  <si>
    <t>Governador Valadares</t>
  </si>
  <si>
    <t>Gramínea</t>
  </si>
  <si>
    <t>Granada</t>
  </si>
  <si>
    <t>Grão Mogol</t>
  </si>
  <si>
    <t>Grota</t>
  </si>
  <si>
    <t>Grupiara</t>
  </si>
  <si>
    <t>Guaipava</t>
  </si>
  <si>
    <t>Guanhães</t>
  </si>
  <si>
    <t>Guapé</t>
  </si>
  <si>
    <t>Guaraciaba</t>
  </si>
  <si>
    <t>Guaraciama</t>
  </si>
  <si>
    <t>Guaranésia</t>
  </si>
  <si>
    <t>Guarani</t>
  </si>
  <si>
    <t>Guaranilândia</t>
  </si>
  <si>
    <t>Guarará</t>
  </si>
  <si>
    <t>Guarataia</t>
  </si>
  <si>
    <t>Guarda dos Ferreiros</t>
  </si>
  <si>
    <t>Guarda-Mor</t>
  </si>
  <si>
    <t>Guardinha</t>
  </si>
  <si>
    <t>Guaxima</t>
  </si>
  <si>
    <t>Guaxupé</t>
  </si>
  <si>
    <t>Guidoval</t>
  </si>
  <si>
    <t>Guimarânia</t>
  </si>
  <si>
    <t>Guinda</t>
  </si>
  <si>
    <t>Guiricema</t>
  </si>
  <si>
    <t>Gurinhatã</t>
  </si>
  <si>
    <t>Heliodora</t>
  </si>
  <si>
    <t>Hematita</t>
  </si>
  <si>
    <t>Hermilo Alves</t>
  </si>
  <si>
    <t>Honorópolis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</si>
  <si>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</si>
  <si>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</si>
  <si>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</si>
  <si>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</si>
  <si>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</si>
  <si>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</si>
  <si>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</si>
  <si>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</si>
  <si>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</si>
  <si>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</si>
  <si>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</si>
  <si>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</si>
  <si>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</si>
  <si>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</si>
  <si>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Ilhéus do Prata</t>
  </si>
  <si>
    <t>Ilicínea</t>
  </si>
  <si>
    <t>Imbé de Minas</t>
  </si>
  <si>
    <t>Inconfidentes</t>
  </si>
  <si>
    <t>Indaiabira</t>
  </si>
  <si>
    <t>Indianópolis</t>
  </si>
  <si>
    <t>Ingaí</t>
  </si>
  <si>
    <t>Inhaí</t>
  </si>
  <si>
    <t>Inhapim</t>
  </si>
  <si>
    <t>Inhaúma</t>
  </si>
  <si>
    <t>Inimutaba</t>
  </si>
  <si>
    <t>Ipaba</t>
  </si>
  <si>
    <t>Ipanema</t>
  </si>
  <si>
    <t>Ipatinga</t>
  </si>
  <si>
    <t>Ipiaçu</t>
  </si>
  <si>
    <t>Ipoema</t>
  </si>
  <si>
    <t>Ipuiúna</t>
  </si>
  <si>
    <t>Iraí de Minas</t>
  </si>
  <si>
    <t>Itabira</t>
  </si>
  <si>
    <t>Itabirinha</t>
  </si>
  <si>
    <t>Itabirito</t>
  </si>
  <si>
    <t>Itaboca</t>
  </si>
  <si>
    <t>Itacambira</t>
  </si>
  <si>
    <t>Itacarambi</t>
  </si>
  <si>
    <t>Itaci</t>
  </si>
  <si>
    <t>Itacolomi</t>
  </si>
  <si>
    <t>Itaguara</t>
  </si>
  <si>
    <t>Itaim</t>
  </si>
  <si>
    <t>Itaipé</t>
  </si>
  <si>
    <t>Itajubá</t>
  </si>
  <si>
    <t>Itajutiba</t>
  </si>
  <si>
    <t>Itamarandiba</t>
  </si>
  <si>
    <t>Itamarati de Minas</t>
  </si>
  <si>
    <t>Itambacuri</t>
  </si>
  <si>
    <t>Itambé do Mato Dentro</t>
  </si>
  <si>
    <t>Itamirim</t>
  </si>
  <si>
    <t>Itamogi</t>
  </si>
  <si>
    <t>Itamonte</t>
  </si>
  <si>
    <t>Itamuri</t>
  </si>
  <si>
    <t>Itanhandu</t>
  </si>
  <si>
    <t>Itanhomi</t>
  </si>
  <si>
    <t>Itaobim</t>
  </si>
  <si>
    <t>Itapagipe</t>
  </si>
  <si>
    <t>Itapanhoacanga</t>
  </si>
  <si>
    <t>Itapecerica</t>
  </si>
  <si>
    <t>Itapeva</t>
  </si>
  <si>
    <t>Itapiru</t>
  </si>
  <si>
    <t>Itapirucu</t>
  </si>
  <si>
    <t>Itatiaiuçu</t>
  </si>
  <si>
    <t>Itaú de Minas</t>
  </si>
  <si>
    <t>Itaúna</t>
  </si>
  <si>
    <t>Itauninha</t>
  </si>
  <si>
    <t>Itaverava</t>
  </si>
  <si>
    <t>Itererê</t>
  </si>
  <si>
    <t>Itinga</t>
  </si>
  <si>
    <t>Itira</t>
  </si>
  <si>
    <t>Itueta</t>
  </si>
  <si>
    <t>Ituí</t>
  </si>
  <si>
    <t>Ituiutaba</t>
  </si>
  <si>
    <t>Itumirim</t>
  </si>
  <si>
    <t>Iturama</t>
  </si>
  <si>
    <t>Itutinga</t>
  </si>
  <si>
    <t>Jaboticatubas</t>
  </si>
  <si>
    <t>Jacarandira</t>
  </si>
  <si>
    <t>Jacaré</t>
  </si>
  <si>
    <t>Jacinto</t>
  </si>
  <si>
    <t>Jacuí</t>
  </si>
  <si>
    <t>Jacutinga</t>
  </si>
  <si>
    <t>Jaguaraçu</t>
  </si>
  <si>
    <t>Jaguaritira</t>
  </si>
  <si>
    <t>Jampruca</t>
  </si>
  <si>
    <t>Janaúba</t>
  </si>
  <si>
    <t>Januária</t>
  </si>
  <si>
    <t>Japaraíba</t>
  </si>
  <si>
    <t>Japonvar</t>
  </si>
  <si>
    <t>Jardinésia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</si>
  <si>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</si>
  <si>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</si>
  <si>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</si>
  <si>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</si>
  <si>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</si>
  <si>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</si>
  <si>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</si>
  <si>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</si>
  <si>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</si>
  <si>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</si>
  <si>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</si>
  <si>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</si>
  <si>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</si>
  <si>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</si>
  <si>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</si>
  <si>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</si>
  <si>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</si>
  <si>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Jubaí</t>
  </si>
  <si>
    <t>Juiraçu</t>
  </si>
  <si>
    <t>Juiz de Fora</t>
  </si>
  <si>
    <t>Junco de Minas</t>
  </si>
  <si>
    <t>Juramento</t>
  </si>
  <si>
    <t>Juréia</t>
  </si>
  <si>
    <t>Juruaia</t>
  </si>
  <si>
    <t>Jurumirim</t>
  </si>
  <si>
    <t>Justinópolis</t>
  </si>
  <si>
    <t>Juvenília</t>
  </si>
  <si>
    <t>Lacerdinha</t>
  </si>
  <si>
    <t>Ladainha</t>
  </si>
  <si>
    <t>Lagamar</t>
  </si>
  <si>
    <t>Lagoa da Prata</t>
  </si>
  <si>
    <t>Lagoa dos Patos</t>
  </si>
  <si>
    <t>Lagoa Dourada</t>
  </si>
  <si>
    <t>Lagoa Formosa</t>
  </si>
  <si>
    <t>Lambari</t>
  </si>
  <si>
    <t>Lamim</t>
  </si>
  <si>
    <t>Lamounier</t>
  </si>
  <si>
    <t>Lapinha</t>
  </si>
  <si>
    <t>Laranjeiras de Caldas</t>
  </si>
  <si>
    <t>Lassance</t>
  </si>
  <si>
    <t>Lavras</t>
  </si>
  <si>
    <t>Leandro Ferreira</t>
  </si>
  <si>
    <t>Leme do Prado</t>
  </si>
  <si>
    <t>Leopoldina</t>
  </si>
  <si>
    <t>Levinópolis</t>
  </si>
  <si>
    <t>Liberdade</t>
  </si>
  <si>
    <t>Lima Duarte</t>
  </si>
  <si>
    <t>Limeira de Mantena</t>
  </si>
  <si>
    <t>Limeira D'Oeste</t>
  </si>
  <si>
    <t>Lobo Leite</t>
  </si>
  <si>
    <t>Lontra</t>
  </si>
  <si>
    <t>Lourenço Velho</t>
  </si>
  <si>
    <t>Lufa</t>
  </si>
  <si>
    <t>Luisburgo</t>
  </si>
  <si>
    <t>Luislândia</t>
  </si>
  <si>
    <t>Luiz Pires de Minas</t>
  </si>
  <si>
    <t>Luizlândia do Oeste</t>
  </si>
  <si>
    <t>Luminárias</t>
  </si>
  <si>
    <t>Luminosa</t>
  </si>
  <si>
    <t>Luz</t>
  </si>
  <si>
    <t>Macaia</t>
  </si>
  <si>
    <t>Machacalis</t>
  </si>
  <si>
    <t>Macuco</t>
  </si>
  <si>
    <t>Macuco de Minas</t>
  </si>
  <si>
    <t>Madre de Deus de Minas</t>
  </si>
  <si>
    <t>Mãe dos Homens</t>
  </si>
  <si>
    <t>Major Ezequiel</t>
  </si>
  <si>
    <t>Major Porto</t>
  </si>
  <si>
    <t>Malacacheta</t>
  </si>
  <si>
    <t>Mamonas</t>
  </si>
  <si>
    <t>Manga</t>
  </si>
  <si>
    <t>Manhuaçu</t>
  </si>
  <si>
    <t>Manhumirim</t>
  </si>
  <si>
    <t>Mantena</t>
  </si>
  <si>
    <t>Mantiqueira</t>
  </si>
  <si>
    <t>Mantiqueira do Palmital</t>
  </si>
  <si>
    <t>Mar de Espanha</t>
  </si>
  <si>
    <t>Marambainha</t>
  </si>
  <si>
    <t>Maravilhas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</si>
  <si>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</si>
  <si>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</si>
  <si>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</si>
  <si>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</si>
  <si>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</si>
  <si>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</si>
  <si>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</si>
  <si>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Martinésia</t>
  </si>
  <si>
    <t>Martinho Campos</t>
  </si>
  <si>
    <t>Martins Guimarães</t>
  </si>
  <si>
    <t>Martins Soares</t>
  </si>
  <si>
    <t>Mata Verde</t>
  </si>
  <si>
    <t>Materlândia</t>
  </si>
  <si>
    <t>Mateus Leme</t>
  </si>
  <si>
    <t>Mathias Lobato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</si>
  <si>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</si>
  <si>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</si>
  <si>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</si>
  <si>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</si>
  <si>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</si>
  <si>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</si>
  <si>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</si>
  <si>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</si>
  <si>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Melo Viana</t>
  </si>
  <si>
    <t>Mendanha</t>
  </si>
  <si>
    <t>Mendes Pimentel</t>
  </si>
  <si>
    <t>Mendonça</t>
  </si>
  <si>
    <t>Mercês</t>
  </si>
  <si>
    <t>Mercês de Água Limpa</t>
  </si>
  <si>
    <t>Mesquita</t>
  </si>
  <si>
    <t>Mestre Caetano</t>
  </si>
  <si>
    <t>Miguel Burnier</t>
  </si>
  <si>
    <t>Milagre</t>
  </si>
  <si>
    <t>Milho Verde</t>
  </si>
  <si>
    <t>Minas Novas</t>
  </si>
  <si>
    <t>Minduri</t>
  </si>
  <si>
    <t>Mirabela</t>
  </si>
  <si>
    <t>Miradouro</t>
  </si>
  <si>
    <t>Miragaia</t>
  </si>
  <si>
    <t>Miraí</t>
  </si>
  <si>
    <t>Miralta</t>
  </si>
  <si>
    <t>Mirantão</t>
  </si>
  <si>
    <t>Miraporanga</t>
  </si>
  <si>
    <t>Miravânia</t>
  </si>
  <si>
    <t>Missionário</t>
  </si>
  <si>
    <t>Mocambeiro</t>
  </si>
  <si>
    <t>Mocambinho</t>
  </si>
  <si>
    <t>Moeda</t>
  </si>
  <si>
    <t>Moema</t>
  </si>
  <si>
    <t>Monjolinho de Minas</t>
  </si>
  <si>
    <t>Monjolos</t>
  </si>
  <si>
    <t>Monsenhor Horta</t>
  </si>
  <si>
    <t>Monsenhor Isidro</t>
  </si>
  <si>
    <t>Monsenhor João Alexandre</t>
  </si>
  <si>
    <t>Monsenhor Paulo</t>
  </si>
  <si>
    <t>Montalvânia</t>
  </si>
  <si>
    <t>Monte Alegre de Minas</t>
  </si>
  <si>
    <t>Monte Azul</t>
  </si>
  <si>
    <t>Monte Belo</t>
  </si>
  <si>
    <t>Monte Carmelo</t>
  </si>
  <si>
    <t>Monte Celeste</t>
  </si>
  <si>
    <t>Monte Formoso</t>
  </si>
  <si>
    <t>Monte Rei</t>
  </si>
  <si>
    <t>Monte Santo de Minas</t>
  </si>
  <si>
    <t>Monte Sião</t>
  </si>
  <si>
    <t>Monte Verde</t>
  </si>
  <si>
    <t>Montes Claros</t>
  </si>
  <si>
    <t>Montezuma</t>
  </si>
  <si>
    <t>Morada Nova de Minas</t>
  </si>
  <si>
    <t>Morro</t>
  </si>
  <si>
    <t>Morro da Garça</t>
  </si>
  <si>
    <t>Morro do Ferro</t>
  </si>
  <si>
    <t>Morro do Pilar</t>
  </si>
  <si>
    <t>Morro Vermelho</t>
  </si>
  <si>
    <t>Mundo Novo de Minas</t>
  </si>
  <si>
    <t>Munhoz</t>
  </si>
  <si>
    <t>Muriaé</t>
  </si>
  <si>
    <t>Mutum</t>
  </si>
  <si>
    <t>Muzambinho</t>
  </si>
  <si>
    <t>Nacip Raydan</t>
  </si>
  <si>
    <t>Nanuque</t>
  </si>
  <si>
    <t>Naque</t>
  </si>
  <si>
    <t>Naque-Nanuque</t>
  </si>
  <si>
    <t>Natalândia</t>
  </si>
  <si>
    <t>Natércia</t>
  </si>
  <si>
    <t>Nazaré de Minas</t>
  </si>
  <si>
    <t>Nazareno</t>
  </si>
  <si>
    <t>Nelson de Sena</t>
  </si>
  <si>
    <t>Neolândia</t>
  </si>
  <si>
    <t>Nepomuceno</t>
  </si>
  <si>
    <t>Nhandutiba</t>
  </si>
  <si>
    <t>Nicolândia</t>
  </si>
  <si>
    <t>Ninheira</t>
  </si>
  <si>
    <t>Nova Belém</t>
  </si>
  <si>
    <t>Nova Era</t>
  </si>
  <si>
    <t>Nova Lima</t>
  </si>
  <si>
    <t>Nova Minda</t>
  </si>
  <si>
    <t>Nova Módica</t>
  </si>
  <si>
    <t>Nova Ponte</t>
  </si>
  <si>
    <t>Nova Porteirinha</t>
  </si>
  <si>
    <t>Nova Resende</t>
  </si>
  <si>
    <t>Nova Serrana</t>
  </si>
  <si>
    <t>Novilhona</t>
  </si>
  <si>
    <t>Novo Cruzeiro</t>
  </si>
  <si>
    <t>Novo Oriente de Minas</t>
  </si>
  <si>
    <t>Novorizonte</t>
  </si>
  <si>
    <t>Ocidente</t>
  </si>
  <si>
    <t>Olaria</t>
  </si>
  <si>
    <t>Olegário Maciel</t>
  </si>
  <si>
    <t>Olhos D' Água</t>
  </si>
  <si>
    <t>Olhos D' Água do Oeste</t>
  </si>
  <si>
    <t>Olímpio Campos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</si>
  <si>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</si>
  <si>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</si>
  <si>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</si>
  <si>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</si>
  <si>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</si>
  <si>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</si>
  <si>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</si>
  <si>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</si>
  <si>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</si>
  <si>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Paciência</t>
  </si>
  <si>
    <t>Padre Brito</t>
  </si>
  <si>
    <t>Padre Carvalho</t>
  </si>
  <si>
    <t>Padre Felisberto</t>
  </si>
  <si>
    <t>Padre Fialho</t>
  </si>
  <si>
    <t>Padre João Afonso</t>
  </si>
  <si>
    <t>Padre Júlio Maria</t>
  </si>
  <si>
    <t>Padre Paraíso</t>
  </si>
  <si>
    <t>Padre Pinto</t>
  </si>
  <si>
    <t>Padre Viegas</t>
  </si>
  <si>
    <t>Pai Pedro</t>
  </si>
  <si>
    <t>Pains</t>
  </si>
  <si>
    <t>Paiolinho</t>
  </si>
  <si>
    <t>Paiva</t>
  </si>
  <si>
    <t>Palma</t>
  </si>
  <si>
    <t>Palmeiral</t>
  </si>
  <si>
    <t>Palmeirinha</t>
  </si>
  <si>
    <t>Palmital dos Carvalhos</t>
  </si>
  <si>
    <t>Palmópolis</t>
  </si>
  <si>
    <t>Pântano</t>
  </si>
  <si>
    <t>Papagaios</t>
  </si>
  <si>
    <t>Pará de Minas</t>
  </si>
  <si>
    <t>Paracatu</t>
  </si>
  <si>
    <t>Paraguaçu</t>
  </si>
  <si>
    <t>Paraguai</t>
  </si>
  <si>
    <t>Paraíso Garcia</t>
  </si>
  <si>
    <t>Paraisópolis</t>
  </si>
  <si>
    <t>Paraopeba</t>
  </si>
  <si>
    <t>Paredão de Minas</t>
  </si>
  <si>
    <t>Parque Durval de Barros</t>
  </si>
  <si>
    <t>Parque Industrial</t>
  </si>
  <si>
    <t>Passa Dez</t>
  </si>
  <si>
    <t>Passa Quatro</t>
  </si>
  <si>
    <t>Passa Tempo</t>
  </si>
  <si>
    <t>Passa Vinte</t>
  </si>
  <si>
    <t>Passabém</t>
  </si>
  <si>
    <t>Passagem de Mariana</t>
  </si>
  <si>
    <t>Passos</t>
  </si>
  <si>
    <t>Patis</t>
  </si>
  <si>
    <t>Patos de Minas</t>
  </si>
  <si>
    <t>Patrimônio</t>
  </si>
  <si>
    <t>Patrocínio</t>
  </si>
  <si>
    <t>Patrocínio do Muriaé</t>
  </si>
  <si>
    <t>Paula Cândido</t>
  </si>
  <si>
    <t>Paula Lima</t>
  </si>
  <si>
    <t>Paulistas</t>
  </si>
  <si>
    <t>Pavão</t>
  </si>
  <si>
    <t>Pé do Morro</t>
  </si>
  <si>
    <t>Peçanha</t>
  </si>
  <si>
    <t>Pedra Azul</t>
  </si>
  <si>
    <t>Pedra Bonita</t>
  </si>
  <si>
    <t>Pedra Corrida</t>
  </si>
  <si>
    <t>Pedra do Anta</t>
  </si>
  <si>
    <t>Pedra do Indaiá</t>
  </si>
  <si>
    <t>Pedra do Sino</t>
  </si>
  <si>
    <t>Pedra Dourada</t>
  </si>
  <si>
    <t>Pedra Menina</t>
  </si>
  <si>
    <t>Pedralva</t>
  </si>
  <si>
    <t>Pedras de Maria da Cruz</t>
  </si>
  <si>
    <t>Pedrinópolis</t>
  </si>
  <si>
    <t>Pedro Leopoldo</t>
  </si>
  <si>
    <t>Pedro Lessa</t>
  </si>
  <si>
    <t>Pedro Teixeira</t>
  </si>
  <si>
    <t>Pedro Versiani</t>
  </si>
  <si>
    <t>Penédia</t>
  </si>
  <si>
    <t>Penha de França</t>
  </si>
  <si>
    <t>Penha do Capim</t>
  </si>
  <si>
    <t>Penha do Cassiano</t>
  </si>
  <si>
    <t>Penha do Norte</t>
  </si>
  <si>
    <t>Penha Longa</t>
  </si>
  <si>
    <t>Pequeri</t>
  </si>
  <si>
    <t>Pequi</t>
  </si>
  <si>
    <t>Perdigão</t>
  </si>
  <si>
    <t>Perdilândia</t>
  </si>
  <si>
    <t>Perdizes</t>
  </si>
  <si>
    <t>Perdões</t>
  </si>
  <si>
    <t>Pereirinhas</t>
  </si>
  <si>
    <t>Periquito</t>
  </si>
  <si>
    <t>Pescador</t>
  </si>
  <si>
    <t>Petúnia</t>
  </si>
  <si>
    <t>Piacatuba</t>
  </si>
  <si>
    <t>Pião</t>
  </si>
  <si>
    <t>Piau</t>
  </si>
  <si>
    <t>Pic Sagarana</t>
  </si>
  <si>
    <t>Piedade de Caratinga</t>
  </si>
  <si>
    <t>Piedade de Ponte Nova</t>
  </si>
  <si>
    <t>Piedade do Paraopeba</t>
  </si>
  <si>
    <t>Piedade do Rio Grande</t>
  </si>
  <si>
    <t>Piedade dos Gerais</t>
  </si>
  <si>
    <t>Pimenta</t>
  </si>
  <si>
    <t>Pindaíbas</t>
  </si>
  <si>
    <t>Pingo-D'Água</t>
  </si>
  <si>
    <t>Pinheirinhos</t>
  </si>
  <si>
    <t>Pinheiros Altos</t>
  </si>
  <si>
    <t>Pinhotiba</t>
  </si>
  <si>
    <t>Pintópolis</t>
  </si>
  <si>
    <t>Pintos Negreiros</t>
  </si>
  <si>
    <t>Piracaiba</t>
  </si>
  <si>
    <t>Pirajuba</t>
  </si>
  <si>
    <t>Piranga</t>
  </si>
  <si>
    <t>Piranguçu</t>
  </si>
  <si>
    <t>Piranguinho</t>
  </si>
  <si>
    <t>Piranguita</t>
  </si>
  <si>
    <t>Pirapanema</t>
  </si>
  <si>
    <t>Pirapetinga</t>
  </si>
  <si>
    <t>Piraúba</t>
  </si>
  <si>
    <t>Pires e Albuquerque</t>
  </si>
  <si>
    <t>Piscamba</t>
  </si>
  <si>
    <t>Pitangui</t>
  </si>
  <si>
    <t>Pitarana</t>
  </si>
  <si>
    <t>Piumhi</t>
  </si>
  <si>
    <t>Planalto de Minas</t>
  </si>
  <si>
    <t>Planura</t>
  </si>
  <si>
    <t>Plautino Soares</t>
  </si>
  <si>
    <t>Poaia</t>
  </si>
  <si>
    <t>Poções de Paineiras</t>
  </si>
  <si>
    <t>Poços de Caldas</t>
  </si>
  <si>
    <t>Pocrane</t>
  </si>
  <si>
    <t>Pompéu</t>
  </si>
  <si>
    <t>Poncianos</t>
  </si>
  <si>
    <t>Pontalete</t>
  </si>
  <si>
    <t>Ponte Alta</t>
  </si>
  <si>
    <t>Ponte Alta de Minas</t>
  </si>
  <si>
    <t>Ponte dos Ciganos</t>
  </si>
  <si>
    <t>Ponte Firme</t>
  </si>
  <si>
    <t>Ponte Nova</t>
  </si>
  <si>
    <t>Ponte Segura</t>
  </si>
  <si>
    <t>Pontevila</t>
  </si>
  <si>
    <t>Ponto Chique</t>
  </si>
  <si>
    <t>Ponto Chique do Martelo</t>
  </si>
  <si>
    <t>Ponto do Marambaia</t>
  </si>
  <si>
    <t>Ponto dos Volantes</t>
  </si>
  <si>
    <t>Porteirinha</t>
  </si>
  <si>
    <t>Porto Agrário</t>
  </si>
  <si>
    <t>Porto das Flores</t>
  </si>
  <si>
    <t>Porto dos Mendes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</si>
  <si>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</si>
  <si>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</si>
  <si>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</si>
  <si>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</si>
  <si>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</si>
  <si>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</si>
  <si>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</si>
  <si>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</si>
  <si>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</si>
  <si>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</si>
  <si>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Presidente Pena</t>
  </si>
  <si>
    <t>Professor Sperber</t>
  </si>
  <si>
    <t>Providência</t>
  </si>
  <si>
    <t>Quartel de São João</t>
  </si>
  <si>
    <t>Quartel do Sacramento</t>
  </si>
  <si>
    <t>Quartel Geral</t>
  </si>
  <si>
    <t>Quatituba</t>
  </si>
  <si>
    <t>Queixada</t>
  </si>
  <si>
    <t>Queluzita</t>
  </si>
  <si>
    <t>Quem-Quem</t>
  </si>
  <si>
    <t>Quilombo</t>
  </si>
  <si>
    <t>Quintinos</t>
  </si>
  <si>
    <t>Raposos</t>
  </si>
  <si>
    <t>Raul Soares</t>
  </si>
  <si>
    <t>Ravena</t>
  </si>
  <si>
    <t>Realeza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</si>
  <si>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</si>
  <si>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</si>
  <si>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</si>
  <si>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</si>
  <si>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</si>
  <si>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</si>
  <si>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</si>
  <si>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de São Domingos</t>
  </si>
  <si>
    <t>Ribeirão Vermelho</t>
  </si>
  <si>
    <t>Ribeiro Junqueira</t>
  </si>
  <si>
    <t>Ribeiros</t>
  </si>
  <si>
    <t>Rio Acima</t>
  </si>
  <si>
    <t>Rio Casca</t>
  </si>
  <si>
    <t>Rio das Mortes</t>
  </si>
  <si>
    <t>Rio do Prado</t>
  </si>
  <si>
    <t>Rio Doce</t>
  </si>
  <si>
    <t>Rio Espera</t>
  </si>
  <si>
    <t>Rio Melo</t>
  </si>
  <si>
    <t>Rio Novo</t>
  </si>
  <si>
    <t>Rio Paranaíba</t>
  </si>
  <si>
    <t>Rio Pardo de Minas</t>
  </si>
  <si>
    <t>Rio Piracicaba</t>
  </si>
  <si>
    <t>Rio Pomba</t>
  </si>
  <si>
    <t>Rio Pretinho</t>
  </si>
  <si>
    <t>Ritápolis</t>
  </si>
  <si>
    <t>Roça Grande</t>
  </si>
  <si>
    <t>Roças Novas</t>
  </si>
  <si>
    <t>Rochedo de Minas</t>
  </si>
  <si>
    <t>Rodeador</t>
  </si>
  <si>
    <t>Rodeiro</t>
  </si>
  <si>
    <t>Rodrigo Silva</t>
  </si>
  <si>
    <t>Romaria</t>
  </si>
  <si>
    <t>Rosário da Limeira</t>
  </si>
  <si>
    <t>Rosário de Minas</t>
  </si>
  <si>
    <t>Rosário do Pontal</t>
  </si>
  <si>
    <t>Roseiral</t>
  </si>
  <si>
    <t>Rubelita</t>
  </si>
  <si>
    <t>Rubim</t>
  </si>
  <si>
    <t>Sabará</t>
  </si>
  <si>
    <t>Sabinópolis</t>
  </si>
  <si>
    <t>Salinas</t>
  </si>
  <si>
    <t>Salitre de Minas</t>
  </si>
  <si>
    <t>Salto da Divisa</t>
  </si>
  <si>
    <t>Sanatório Santa Fé</t>
  </si>
  <si>
    <t>Santa Bárbara do Leste</t>
  </si>
  <si>
    <t>Santa Bárbara do Monte Verde</t>
  </si>
  <si>
    <t>Santa Bárbara do Tugúrio</t>
  </si>
  <si>
    <t>Santa Cruz da Aparecida</t>
  </si>
  <si>
    <t>Santa Cruz de Botumirim</t>
  </si>
  <si>
    <t>Santa Cruz de Minas</t>
  </si>
  <si>
    <t>Santa Cruz de Salinas</t>
  </si>
  <si>
    <t>Santa Cruz do Escalvado</t>
  </si>
  <si>
    <t>Santa Cruz do Prata</t>
  </si>
  <si>
    <t>Santa da Pedra</t>
  </si>
  <si>
    <t>Santa Efigênia de Minas</t>
  </si>
  <si>
    <t>Santa Fé de Minas</t>
  </si>
  <si>
    <t>Santa Helena de Minas</t>
  </si>
  <si>
    <t>Santa Juliana</t>
  </si>
  <si>
    <t>Santa Luzia da Serra</t>
  </si>
  <si>
    <t>Santa Margarida</t>
  </si>
  <si>
    <t>Santa Maria de Itabira</t>
  </si>
  <si>
    <t>Santa Maria do Salto</t>
  </si>
  <si>
    <t>Santa Maria do Suaçuí</t>
  </si>
  <si>
    <t>Santa Rita da Estrela</t>
  </si>
  <si>
    <t>Santa Rita de Caldas</t>
  </si>
  <si>
    <t>Santa Rita de Jacutinga</t>
  </si>
  <si>
    <t>Santa Rita de Minas</t>
  </si>
  <si>
    <t>Santa Rita de Ouro Preto</t>
  </si>
  <si>
    <t>Santa Rita do Cedro</t>
  </si>
  <si>
    <t>Santa Rita do Ibitipoca</t>
  </si>
  <si>
    <t>Santa Rita do Itueto</t>
  </si>
  <si>
    <t>Santa Rita do Rio do Peixe</t>
  </si>
  <si>
    <t>Santa Rita do Sapucaí</t>
  </si>
  <si>
    <t>Santa Rita Durão</t>
  </si>
  <si>
    <t>Santa Rosa da Serra</t>
  </si>
  <si>
    <t>Santa Rosa dos Dourados</t>
  </si>
  <si>
    <t>Santa Teresa do Bonito</t>
  </si>
  <si>
    <t>Santa Terezinha de Minas</t>
  </si>
  <si>
    <t>Santa Vitória</t>
  </si>
  <si>
    <t>Santana da Vargem</t>
  </si>
  <si>
    <t>Santana de Caldas</t>
  </si>
  <si>
    <t>Santana de Cataguases</t>
  </si>
  <si>
    <t>Santana de Patos</t>
  </si>
  <si>
    <t>Santana de Pirapama</t>
  </si>
  <si>
    <t>Santana do Alfié</t>
  </si>
  <si>
    <t>Santana do Araçuaí</t>
  </si>
  <si>
    <t>Santana do Campestre</t>
  </si>
  <si>
    <t>Santana do Capivari</t>
  </si>
  <si>
    <t>Santana do Deserto</t>
  </si>
  <si>
    <t>Santana do Garambéu</t>
  </si>
  <si>
    <t>Santana do Jacaré</t>
  </si>
  <si>
    <t>Santana do Manhuaçu</t>
  </si>
  <si>
    <t>Santana do Paraíso</t>
  </si>
  <si>
    <t>Santana do Paraopeba</t>
  </si>
  <si>
    <t>Santana do Riacho</t>
  </si>
  <si>
    <t>Santana do Tabuleiro</t>
  </si>
  <si>
    <t>Santana dos Montes</t>
  </si>
  <si>
    <t>Santo Antônio da Boa Vista</t>
  </si>
  <si>
    <t>Santo Antônio da Fortaleza</t>
  </si>
  <si>
    <t>Santo Antônio da Vargem Alegre</t>
  </si>
  <si>
    <t>Santo Antônio do Amparo</t>
  </si>
  <si>
    <t>Santo Antônio do Aventureiro</t>
  </si>
  <si>
    <t>Santo Antônio do Boqueirão</t>
  </si>
  <si>
    <t>Santo Antônio do Cruzeiro</t>
  </si>
  <si>
    <t>Santo Antônio do Glória</t>
  </si>
  <si>
    <t>Santo Antônio do Grama</t>
  </si>
  <si>
    <t>Santo Antônio do Itambé</t>
  </si>
  <si>
    <t>Santo Antônio do Jacinto</t>
  </si>
  <si>
    <t>Santo Antônio do Leite</t>
  </si>
  <si>
    <t>Santo Antônio do Manhuaçu</t>
  </si>
  <si>
    <t>Santo Antônio do Monte</t>
  </si>
  <si>
    <t>Santo Antônio do Mucuri</t>
  </si>
  <si>
    <t>Santo Antônio do Norte</t>
  </si>
  <si>
    <t>Santo Antônio do Pirapetinga</t>
  </si>
  <si>
    <t>Santo Antônio do Retiro</t>
  </si>
  <si>
    <t>Santo Antônio do Rio Abaixo</t>
  </si>
  <si>
    <t>Santo Antônio dos Araújos</t>
  </si>
  <si>
    <t>Santo Antônio dos Campos</t>
  </si>
  <si>
    <t>Santo Hilário</t>
  </si>
  <si>
    <t>Santo Hipólito</t>
  </si>
  <si>
    <t>Santos Dumont</t>
  </si>
  <si>
    <t>São Bento Abade</t>
  </si>
  <si>
    <t>São Bento de Caldas</t>
  </si>
  <si>
    <t>São Brás do Suaçuí</t>
  </si>
  <si>
    <t>São Braz</t>
  </si>
  <si>
    <t>São Cândido</t>
  </si>
  <si>
    <t>São Domingos da Bocaina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</si>
  <si>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</si>
  <si>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</si>
  <si>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</si>
  <si>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</si>
  <si>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</si>
  <si>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</si>
  <si>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Francisco do Humaitá</t>
  </si>
  <si>
    <t>São Geraldo da Piedade</t>
  </si>
  <si>
    <t>São Geraldo de Tumiritinga</t>
  </si>
  <si>
    <t>São Geraldo do Baguari</t>
  </si>
  <si>
    <t>São Geraldo do Baixio</t>
  </si>
  <si>
    <t>São Gonçalo de Botelhos</t>
  </si>
  <si>
    <t>São Gonçalo do Abaeté</t>
  </si>
  <si>
    <t>São Gonçalo do Monte</t>
  </si>
  <si>
    <t>São Gonçalo do Pará</t>
  </si>
  <si>
    <t>São Gonçalo do Rio Abaixo</t>
  </si>
  <si>
    <t>São Gonçalo do Rio das Pedras</t>
  </si>
  <si>
    <t>São Gonçalo do Rio Preto</t>
  </si>
  <si>
    <t>São Gonçalo do Sapucaí</t>
  </si>
  <si>
    <t>São Gotardo</t>
  </si>
  <si>
    <t>São Jerônimo dos Poções</t>
  </si>
  <si>
    <t>São João Batista do Glória</t>
  </si>
  <si>
    <t>São João da Chapada</t>
  </si>
  <si>
    <t>São João da Lagoa</t>
  </si>
  <si>
    <t>São João da Mata</t>
  </si>
  <si>
    <t>São João da Ponte</t>
  </si>
  <si>
    <t>São João da Sapucaia</t>
  </si>
  <si>
    <t>São João da Serra Negra</t>
  </si>
  <si>
    <t>São João da Vereda</t>
  </si>
  <si>
    <t>São João das Missões</t>
  </si>
  <si>
    <t>São João Del Rei</t>
  </si>
  <si>
    <t>São João do Bonito</t>
  </si>
  <si>
    <t>São João do Jacutinga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</si>
  <si>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</si>
  <si>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</si>
  <si>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</si>
  <si>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</si>
  <si>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</si>
  <si>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</si>
  <si>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</si>
  <si>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</si>
  <si>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Bela Vista</t>
  </si>
  <si>
    <t>São José da Lapa</t>
  </si>
  <si>
    <t>São José da Pedra Menina</t>
  </si>
  <si>
    <t>São José da Safira</t>
  </si>
  <si>
    <t>São José da Varginha</t>
  </si>
  <si>
    <t>São José das Tronqueiras</t>
  </si>
  <si>
    <t>São José do Acácio</t>
  </si>
  <si>
    <t>São José do Alegre</t>
  </si>
  <si>
    <t>São José do Barreiro</t>
  </si>
  <si>
    <t>São José do Batatal</t>
  </si>
  <si>
    <t>São José do Buriti</t>
  </si>
  <si>
    <t>São José do Goiabal</t>
  </si>
  <si>
    <t>São José do Itueto</t>
  </si>
  <si>
    <t>São José do Jacuri</t>
  </si>
  <si>
    <t>São José do Mantimento</t>
  </si>
  <si>
    <t>São José do Mato Dentro</t>
  </si>
  <si>
    <t>São José do Pântano</t>
  </si>
  <si>
    <t>São José do Paraopeba</t>
  </si>
  <si>
    <t>São José dos Lopes</t>
  </si>
  <si>
    <t>São José dos Salgados</t>
  </si>
  <si>
    <t>São Lourenço</t>
  </si>
  <si>
    <t>São Manoel do Guaiaçu</t>
  </si>
  <si>
    <t>São Mateus de Minas</t>
  </si>
  <si>
    <t>São Miguel do Anta</t>
  </si>
  <si>
    <t>São Pedro da Garça</t>
  </si>
  <si>
    <t>São Pedro da União</t>
  </si>
  <si>
    <t>São Pedro das Tabocas</t>
  </si>
  <si>
    <t>São Pedro de Caldas</t>
  </si>
  <si>
    <t>São Pedro do Avaí</t>
  </si>
  <si>
    <t>São Pedro do Glória</t>
  </si>
  <si>
    <t>São Pedro do Jequitinhonha</t>
  </si>
  <si>
    <t>São Pedro do Suaçuí</t>
  </si>
  <si>
    <t>São Pedro dos Ferros</t>
  </si>
  <si>
    <t>São Roque de Minas</t>
  </si>
  <si>
    <t>São Sebastião da Barra</t>
  </si>
  <si>
    <t>São Sebastião da Bela Vista</t>
  </si>
  <si>
    <t>São Sebastião da Vala</t>
  </si>
  <si>
    <t>São Sebastião da Vargem Alegre</t>
  </si>
  <si>
    <t>São Sebastião da Vitória</t>
  </si>
  <si>
    <t>São Sebastião de Braúnas</t>
  </si>
  <si>
    <t>São Sebastião do Anta</t>
  </si>
  <si>
    <t>São Sebastião do Baixio</t>
  </si>
  <si>
    <t>São Sebastião do Barreado</t>
  </si>
  <si>
    <t>São Sebastião do Barreiro</t>
  </si>
  <si>
    <t>São Sebastião do Bonsucesso</t>
  </si>
  <si>
    <t>São Sebastião do Bugre</t>
  </si>
  <si>
    <t>São Sebastião do Gil</t>
  </si>
  <si>
    <t>São Sebastião do Maranhão</t>
  </si>
  <si>
    <t>São Sebastião do Óculo</t>
  </si>
  <si>
    <t>São Sebastião do Oeste</t>
  </si>
  <si>
    <t>São Sebastião do Paraíso</t>
  </si>
  <si>
    <t>São Sebastião do Pontal</t>
  </si>
  <si>
    <t>São Sebastião do Rio Preto</t>
  </si>
  <si>
    <t>São Sebastião do Rio Verde</t>
  </si>
  <si>
    <t>São Sebastião do Sacramento</t>
  </si>
  <si>
    <t>São Sebastião do Soberbo</t>
  </si>
  <si>
    <t>São Sebastião dos Poções</t>
  </si>
  <si>
    <t>São Sebastião dos Robertos</t>
  </si>
  <si>
    <t>São Sebastião dos Torres</t>
  </si>
  <si>
    <t>São Tomás de Aquino</t>
  </si>
  <si>
    <t>São Tomé das Letras</t>
  </si>
  <si>
    <t>São Vicente da Estrela</t>
  </si>
  <si>
    <t>São Vicente de Minas</t>
  </si>
  <si>
    <t>São Vicente do Grama</t>
  </si>
  <si>
    <t>São Vicente do Rio Doce</t>
  </si>
  <si>
    <t>São Vítor</t>
  </si>
  <si>
    <t>Sapucaí</t>
  </si>
  <si>
    <t>Sapucaia de Guanhães</t>
  </si>
  <si>
    <t>Sapucaia do Norte</t>
  </si>
  <si>
    <t>Sapucaí-Mirim</t>
  </si>
  <si>
    <t>Sarandira</t>
  </si>
  <si>
    <t>Sardoá</t>
  </si>
  <si>
    <t>Sarzedo</t>
  </si>
  <si>
    <t>Saudade</t>
  </si>
  <si>
    <t>Sem Peixe</t>
  </si>
  <si>
    <t>Senador Amaral</t>
  </si>
  <si>
    <t>Senador Cortes</t>
  </si>
  <si>
    <t>Senador Firmino</t>
  </si>
  <si>
    <t>Senador José Bento</t>
  </si>
  <si>
    <t>Senador Melo Viana</t>
  </si>
  <si>
    <t>Senador Modestino Gonçalves</t>
  </si>
  <si>
    <t>Senador Mourão</t>
  </si>
  <si>
    <t>Senhora da Glória</t>
  </si>
  <si>
    <t>Senhora da Penha</t>
  </si>
  <si>
    <t>Senhora das Dores</t>
  </si>
  <si>
    <t>Senhora de Oliveira</t>
  </si>
  <si>
    <t>Senhora do Carmo</t>
  </si>
  <si>
    <t>Senhora do Porto</t>
  </si>
  <si>
    <t>Senhora dos Remédios</t>
  </si>
  <si>
    <t>Sereno</t>
  </si>
  <si>
    <t>Sericita</t>
  </si>
  <si>
    <t>Seritinga</t>
  </si>
  <si>
    <t>Serra Azul</t>
  </si>
  <si>
    <t>Serra Azul de Minas</t>
  </si>
  <si>
    <t>Serra Bonita</t>
  </si>
  <si>
    <t>Serra da Canastra</t>
  </si>
  <si>
    <t>Serra da Saudade</t>
  </si>
  <si>
    <t>Serra das Araras</t>
  </si>
  <si>
    <t>Serra do Camapuã</t>
  </si>
  <si>
    <t>Serra do Salitre</t>
  </si>
  <si>
    <t>Serra dos Aimorés</t>
  </si>
  <si>
    <t>Serra dos Lemes</t>
  </si>
  <si>
    <t>Serra Nova</t>
  </si>
  <si>
    <t>Serrania</t>
  </si>
  <si>
    <t>Serranópolis de Minas</t>
  </si>
  <si>
    <t>Serranos</t>
  </si>
  <si>
    <t>Serro</t>
  </si>
  <si>
    <t>Sete Cachoeiras</t>
  </si>
  <si>
    <t>Sete Lagoas</t>
  </si>
  <si>
    <t>Setubinha</t>
  </si>
  <si>
    <t>Silva Campos</t>
  </si>
  <si>
    <t>Silva Xavier</t>
  </si>
  <si>
    <t>Silvano</t>
  </si>
  <si>
    <t>Silveira Carvalho</t>
  </si>
  <si>
    <t>Silveirânia</t>
  </si>
  <si>
    <t>Silvestre</t>
  </si>
  <si>
    <t>Silvianópolis</t>
  </si>
  <si>
    <t>Simão Campos</t>
  </si>
  <si>
    <t>Simão Pereira</t>
  </si>
  <si>
    <t>Simonésia</t>
  </si>
  <si>
    <t>Sobral Pinto</t>
  </si>
  <si>
    <t>Sobrália</t>
  </si>
  <si>
    <t>Soledade de Minas</t>
  </si>
  <si>
    <t>Sopa</t>
  </si>
  <si>
    <t>Sucanga</t>
  </si>
  <si>
    <t>Tabaúna</t>
  </si>
  <si>
    <t>Tabuão</t>
  </si>
  <si>
    <t>Tabuleiro</t>
  </si>
  <si>
    <t>Taiobeiras</t>
  </si>
  <si>
    <t>Taparuba</t>
  </si>
  <si>
    <t>Tapira</t>
  </si>
  <si>
    <t>Tapiraí</t>
  </si>
  <si>
    <t>Tapuirama</t>
  </si>
  <si>
    <t>Taquaraçu de Minas</t>
  </si>
  <si>
    <t>Taquaral de Guanhães</t>
  </si>
  <si>
    <t>Taruaçu</t>
  </si>
  <si>
    <t>Tarumirim</t>
  </si>
  <si>
    <t>Tebas</t>
  </si>
  <si>
    <t>Teixeiras</t>
  </si>
  <si>
    <t>Tejuco</t>
  </si>
  <si>
    <t>Teófilo Otoni</t>
  </si>
  <si>
    <t>Terra Branca</t>
  </si>
  <si>
    <t>Timóteo</t>
  </si>
  <si>
    <t>Tiradentes</t>
  </si>
  <si>
    <t>Tiros</t>
  </si>
  <si>
    <t>Tobati</t>
  </si>
  <si>
    <t>Tocandira</t>
  </si>
  <si>
    <t>Tocantins</t>
  </si>
  <si>
    <t>Tocos do Moji</t>
  </si>
  <si>
    <t>Toledo</t>
  </si>
  <si>
    <t>Tomás Gonzaga</t>
  </si>
  <si>
    <t>Tombos</t>
  </si>
  <si>
    <t>Topázio</t>
  </si>
  <si>
    <t>Torneiros</t>
  </si>
  <si>
    <t>Torreões</t>
  </si>
  <si>
    <t>Três Corações</t>
  </si>
  <si>
    <t>Três Ilhas</t>
  </si>
  <si>
    <t>Três Marias</t>
  </si>
  <si>
    <t>Três Pontas</t>
  </si>
  <si>
    <t>Trimonte</t>
  </si>
  <si>
    <t>Tuiutinga</t>
  </si>
  <si>
    <t>Tumiritinga</t>
  </si>
  <si>
    <t>Tupaciguara</t>
  </si>
  <si>
    <t>Tuparecê</t>
  </si>
  <si>
    <t>Turmalina</t>
  </si>
  <si>
    <t>Turvolândia</t>
  </si>
  <si>
    <t>Ubá</t>
  </si>
  <si>
    <t>Ubaí</t>
  </si>
  <si>
    <t>Ubaporanga</t>
  </si>
  <si>
    <t>Ubari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</si>
  <si>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</si>
  <si>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</si>
  <si>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</si>
  <si>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</si>
  <si>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</si>
  <si>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</si>
  <si>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</si>
  <si>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</si>
  <si>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Usina Monte Alegre</t>
  </si>
  <si>
    <t>Vai-Volta</t>
  </si>
  <si>
    <t>Valadares</t>
  </si>
  <si>
    <t>Valão</t>
  </si>
  <si>
    <t>Vale Verde de Minas</t>
  </si>
  <si>
    <t>Valo Fundo</t>
  </si>
  <si>
    <t>Vargem Alegre</t>
  </si>
  <si>
    <t>Vargem Bonita</t>
  </si>
  <si>
    <t>Vargem Grande do Rio Pardo</t>
  </si>
  <si>
    <t>Vargem Linda</t>
  </si>
  <si>
    <t>Varjão de Minas</t>
  </si>
  <si>
    <t>Várzea da Palma</t>
  </si>
  <si>
    <t>Varzelândia</t>
  </si>
  <si>
    <t>Vau-Açu</t>
  </si>
  <si>
    <t>Vera Cruz de Minas</t>
  </si>
  <si>
    <t>Verdelândia</t>
  </si>
  <si>
    <t>Vereda do Paraíso</t>
  </si>
  <si>
    <t>Veredas</t>
  </si>
  <si>
    <t>Veredinha</t>
  </si>
  <si>
    <t>Veríssimo</t>
  </si>
  <si>
    <t>Vermelho</t>
  </si>
  <si>
    <t>Vermelho Novo</t>
  </si>
  <si>
    <t>Vermelho Velho</t>
  </si>
  <si>
    <t>Vespasiano</t>
  </si>
  <si>
    <t>Vieiras</t>
  </si>
  <si>
    <t>Vila Bom Jesus</t>
  </si>
  <si>
    <t>Vila Costina</t>
  </si>
  <si>
    <t>Vila Nova de Minas</t>
  </si>
  <si>
    <t>Vila Nova dos Poções</t>
  </si>
  <si>
    <t>Vila Pereira</t>
  </si>
  <si>
    <t>Vilas Boas</t>
  </si>
  <si>
    <t>Virgem da Lapa</t>
  </si>
  <si>
    <t>Virgínia</t>
  </si>
  <si>
    <t>Virginópolis</t>
  </si>
  <si>
    <t>Virgolândia</t>
  </si>
  <si>
    <t>Visconde do Rio Branco</t>
  </si>
  <si>
    <t>Vitorinos</t>
  </si>
  <si>
    <t>Wenceslau Braz</t>
  </si>
  <si>
    <t>Zelândia</t>
  </si>
  <si>
    <t>Zito Soares</t>
  </si>
  <si>
    <t>Abarracamento</t>
  </si>
  <si>
    <t>Abraão</t>
  </si>
  <si>
    <t>Afonso Arinos</t>
  </si>
  <si>
    <t>Agulhas Negras</t>
  </si>
  <si>
    <t>Andrade Pinto</t>
  </si>
  <si>
    <t>Angra dos Reis</t>
  </si>
  <si>
    <t>Anta</t>
  </si>
  <si>
    <t>Aperibé</t>
  </si>
  <si>
    <t>Araruama</t>
  </si>
  <si>
    <t>Areal</t>
  </si>
  <si>
    <t>Armação de Búzios</t>
  </si>
  <si>
    <t>Arraial do Cabo</t>
  </si>
  <si>
    <t>Arrozal</t>
  </si>
  <si>
    <t>Avelar</t>
  </si>
  <si>
    <t>Bacaxá</t>
  </si>
  <si>
    <t>Baltazar</t>
  </si>
  <si>
    <t>Banquete</t>
  </si>
  <si>
    <t>Barão de Juparana</t>
  </si>
  <si>
    <t>Barra de Macaé</t>
  </si>
  <si>
    <t>Barra de São João</t>
  </si>
  <si>
    <t>Barra do Piraí</t>
  </si>
  <si>
    <t>Barra Mansa</t>
  </si>
  <si>
    <t>Batatal</t>
  </si>
  <si>
    <t>Belford Roxo</t>
  </si>
  <si>
    <t>Bemposta</t>
  </si>
  <si>
    <t>Bom Jesus do Itabapoana</t>
  </si>
  <si>
    <t>Bom Jesus do Querendo</t>
  </si>
  <si>
    <t>Cabo Frio</t>
  </si>
  <si>
    <t>Cabuçu</t>
  </si>
  <si>
    <t>Cachoeiras de Macacu</t>
  </si>
  <si>
    <t>Cachoeiros</t>
  </si>
  <si>
    <t>Calheiros</t>
  </si>
  <si>
    <t>Cambiasca</t>
  </si>
  <si>
    <t>Cambuci</t>
  </si>
  <si>
    <t>Campo do Coelho</t>
  </si>
  <si>
    <t>Campos dos Goytacazes</t>
  </si>
  <si>
    <t>Campos Elíseos</t>
  </si>
  <si>
    <t>Carabuçu</t>
  </si>
  <si>
    <t>Carapebus</t>
  </si>
  <si>
    <t>Cardoso Moreira</t>
  </si>
  <si>
    <t>Cascatinha</t>
  </si>
  <si>
    <t>Casimiro de Abreu</t>
  </si>
  <si>
    <t>Cava</t>
  </si>
  <si>
    <t>Coelho da Rocha</t>
  </si>
  <si>
    <t>Comendador Levy Gasparian</t>
  </si>
  <si>
    <t>Comendador Venâncio</t>
  </si>
  <si>
    <t>Conceição de Jacareí</t>
  </si>
  <si>
    <t>Conceição de Macabu</t>
  </si>
  <si>
    <t>Conrado</t>
  </si>
  <si>
    <t>Conselheiro Paulino</t>
  </si>
  <si>
    <t>Conservatória</t>
  </si>
  <si>
    <t>Cordeiro</t>
  </si>
  <si>
    <t>Coroa Grande</t>
  </si>
  <si>
    <t>Correas</t>
  </si>
  <si>
    <t>Córrego da Prata</t>
  </si>
  <si>
    <t>Correntezas</t>
  </si>
  <si>
    <t>Cunhambebe</t>
  </si>
  <si>
    <t>Dorândia</t>
  </si>
  <si>
    <t>Dores de Macabu</t>
  </si>
  <si>
    <t>Doutor Elias</t>
  </si>
  <si>
    <t>Doutor Loreti</t>
  </si>
  <si>
    <t>Duque de Caxias</t>
  </si>
  <si>
    <t>Engenheiro Passos</t>
  </si>
  <si>
    <t>Engenheiro Paulo de Frontin</t>
  </si>
  <si>
    <t>Engenheiro Pedreira</t>
  </si>
  <si>
    <t>Estrada Nova</t>
  </si>
  <si>
    <t>Euclidelândia</t>
  </si>
  <si>
    <t>Falcão</t>
  </si>
  <si>
    <t>Fumaça</t>
  </si>
  <si>
    <t>Funil</t>
  </si>
  <si>
    <t>Gaviões</t>
  </si>
  <si>
    <t>Getulândia</t>
  </si>
  <si>
    <t>Glicério</t>
  </si>
  <si>
    <t>Goitacazes</t>
  </si>
  <si>
    <t>Governador Portela</t>
  </si>
  <si>
    <t>Guapimirim</t>
  </si>
  <si>
    <t>Guia de Pacobaíba</t>
  </si>
  <si>
    <t>Ibitiguaçu</t>
  </si>
  <si>
    <t>Ibitioca</t>
  </si>
  <si>
    <t>Ibituporanga</t>
  </si>
  <si>
    <t>Iguaba Grande</t>
  </si>
  <si>
    <t>Imbariê</t>
  </si>
  <si>
    <t>Inconfidência</t>
  </si>
  <si>
    <t>Inhomirim</t>
  </si>
  <si>
    <t>Inoã</t>
  </si>
  <si>
    <t>Ipiabás</t>
  </si>
  <si>
    <t>Ipiiba</t>
  </si>
  <si>
    <t>Ipuca</t>
  </si>
  <si>
    <t>Itabapoana</t>
  </si>
  <si>
    <t>Itaboraí</t>
  </si>
  <si>
    <t>Itacurussá</t>
  </si>
  <si>
    <t>Itaguaí</t>
  </si>
  <si>
    <t>Itajara</t>
  </si>
  <si>
    <t>Italva</t>
  </si>
  <si>
    <t>Itambi</t>
  </si>
  <si>
    <t>Itaocara</t>
  </si>
  <si>
    <t>Itatiaia</t>
  </si>
  <si>
    <t>Jacuecanga</t>
  </si>
  <si>
    <t>Jaguarembé</t>
  </si>
  <si>
    <t>Jamapará</t>
  </si>
  <si>
    <t>Japeri</t>
  </si>
  <si>
    <t>Japuíba</t>
  </si>
  <si>
    <t>Laje do Muriaé</t>
  </si>
  <si>
    <t>Laranjais</t>
  </si>
  <si>
    <t>Lídice</t>
  </si>
  <si>
    <t>Lumiar</t>
  </si>
  <si>
    <t>Macabuzinho</t>
  </si>
  <si>
    <t>Macaé</t>
  </si>
  <si>
    <t>Magé</t>
  </si>
  <si>
    <t>Mambucaba</t>
  </si>
  <si>
    <t>Mangaratiba</t>
  </si>
  <si>
    <t>Maniva</t>
  </si>
  <si>
    <t>Manoel Ribeiro</t>
  </si>
  <si>
    <t>Manuel Duarte</t>
  </si>
  <si>
    <t>Marangatu</t>
  </si>
  <si>
    <t>Maricá</t>
  </si>
  <si>
    <t>Mendes</t>
  </si>
  <si>
    <t>Miguel Pereira</t>
  </si>
  <si>
    <t>Miracema</t>
  </si>
  <si>
    <t>Monera</t>
  </si>
  <si>
    <t>Monjolo</t>
  </si>
  <si>
    <t>Monumento</t>
  </si>
  <si>
    <t>Morangaba</t>
  </si>
  <si>
    <t>Morro do Côco</t>
  </si>
  <si>
    <t>Morro Grande</t>
  </si>
  <si>
    <t>Mussurepe</t>
  </si>
  <si>
    <t>Neves</t>
  </si>
  <si>
    <t>Nhunguaçu</t>
  </si>
  <si>
    <t>Nilópolis</t>
  </si>
  <si>
    <t>Niterói</t>
  </si>
  <si>
    <t>Nossa Senhora da Aparecida</t>
  </si>
  <si>
    <t>Nossa Senhora da Penha</t>
  </si>
  <si>
    <t>Nossa Senhora do Amparo</t>
  </si>
  <si>
    <t>Nova Friburgo</t>
  </si>
  <si>
    <t>Nova Iguaçu</t>
  </si>
  <si>
    <t>Ourânia</t>
  </si>
  <si>
    <t>Papucaia</t>
  </si>
  <si>
    <t>Paquequer Pequeno</t>
  </si>
  <si>
    <t>Paracambi</t>
  </si>
  <si>
    <t>Paraíba do Sul</t>
  </si>
  <si>
    <t>Paraíso do Tobias</t>
  </si>
  <si>
    <t>Paraoquena</t>
  </si>
  <si>
    <t>Parapeúna</t>
  </si>
  <si>
    <t>Parati</t>
  </si>
  <si>
    <t>Parati Mirim</t>
  </si>
  <si>
    <t>Passa Três</t>
  </si>
  <si>
    <t>Paty do Alferes</t>
  </si>
  <si>
    <t>Pedra Selada</t>
  </si>
  <si>
    <t>Pedro do Rio</t>
  </si>
  <si>
    <t>Pentagna</t>
  </si>
  <si>
    <t>Petrópolis</t>
  </si>
  <si>
    <t>Piabetá</t>
  </si>
  <si>
    <t>Pinheiral</t>
  </si>
  <si>
    <t>Pipeiras</t>
  </si>
  <si>
    <t>Piraí</t>
  </si>
  <si>
    <t>Pirangaí</t>
  </si>
  <si>
    <t>Pirapetinga de Bom Jesus</t>
  </si>
  <si>
    <t>Porciúncula</t>
  </si>
  <si>
    <t>Portela</t>
  </si>
  <si>
    <t>Porto das Caixas</t>
  </si>
  <si>
    <t>Porto Real</t>
  </si>
  <si>
    <t>Porto Velho do Cunha</t>
  </si>
  <si>
    <t>Praia de Araçatiba</t>
  </si>
  <si>
    <t>Purilândia</t>
  </si>
  <si>
    <t>Quartéis</t>
  </si>
  <si>
    <t>Quatis</t>
  </si>
  <si>
    <t>Queimados</t>
  </si>
  <si>
    <t>Quissamã</t>
  </si>
  <si>
    <t>Raposo</t>
  </si>
  <si>
    <t>Renascença</t>
  </si>
  <si>
    <t>Retiro do Muriaé</t>
  </si>
  <si>
    <t>Rialto</t>
  </si>
  <si>
    <t>Ribeirão de São Joaquim</t>
  </si>
  <si>
    <t>Rio Bonito</t>
  </si>
  <si>
    <t>Rio Claro</t>
  </si>
  <si>
    <t>Rio das Flores</t>
  </si>
  <si>
    <t>Rio das Ostras</t>
  </si>
  <si>
    <t>Riograndina</t>
  </si>
  <si>
    <t>Rosal</t>
  </si>
  <si>
    <t>Sacra Família do Tinguá</t>
  </si>
  <si>
    <t>Salutaris</t>
  </si>
  <si>
    <t>Sambaetiba</t>
  </si>
  <si>
    <t>Sampaio Correia</t>
  </si>
  <si>
    <t>Sana</t>
  </si>
  <si>
    <t>Santa Clara</t>
  </si>
  <si>
    <t>Santa Cruz da Serra</t>
  </si>
  <si>
    <t>Santa Isabel do Rio Preto</t>
  </si>
  <si>
    <t>Santa Maria Madalena</t>
  </si>
  <si>
    <t>Santa Rita da Floresta</t>
  </si>
  <si>
    <t>Santanésia</t>
  </si>
  <si>
    <t>Santo Aleixo</t>
  </si>
  <si>
    <t>Santo Amaro de Campos</t>
  </si>
  <si>
    <t>Santo Antônio de Pádua</t>
  </si>
  <si>
    <t>Santo Antônio do Imbé</t>
  </si>
  <si>
    <t>Santo Eduardo</t>
  </si>
  <si>
    <t>São Fidélis</t>
  </si>
  <si>
    <t>São Francisco de Itabapoana</t>
  </si>
  <si>
    <t>São João da Barra</t>
  </si>
  <si>
    <t>São João de Meriti</t>
  </si>
  <si>
    <t>São João Marcos</t>
  </si>
  <si>
    <t>São José de Ubá</t>
  </si>
  <si>
    <t>São José do Ribeirão</t>
  </si>
  <si>
    <t>São José do Turvo</t>
  </si>
  <si>
    <t>São José do Vale do Rio Preto</t>
  </si>
  <si>
    <t>São Pedro da Aldeia</t>
  </si>
  <si>
    <t>São Pedro da Serra</t>
  </si>
  <si>
    <t>São Sebastião de Campos</t>
  </si>
  <si>
    <t>São Sebastião do Alto</t>
  </si>
  <si>
    <t>São Sebastião do Paraíba</t>
  </si>
  <si>
    <t>São Sebastião dos Ferreiros</t>
  </si>
  <si>
    <t>São Vicente de Paula</t>
  </si>
  <si>
    <t>Saquarema</t>
  </si>
  <si>
    <t>Saracuruna</t>
  </si>
  <si>
    <t>Sebastião de Lacerda</t>
  </si>
  <si>
    <t>Seropédica</t>
  </si>
  <si>
    <t>Sete Pontes</t>
  </si>
  <si>
    <t>Silva Jardim</t>
  </si>
  <si>
    <t>Sodrelândia</t>
  </si>
  <si>
    <t>Subaio</t>
  </si>
  <si>
    <t>Suruí</t>
  </si>
  <si>
    <t>Taboas</t>
  </si>
  <si>
    <t>Tamoios</t>
  </si>
  <si>
    <t>Tanguá</t>
  </si>
  <si>
    <t>Tarituba</t>
  </si>
  <si>
    <t>Teresópolis</t>
  </si>
  <si>
    <t>Tocos</t>
  </si>
  <si>
    <t>Trajano de Morais</t>
  </si>
  <si>
    <t>Travessão</t>
  </si>
  <si>
    <t>Três Irmãos</t>
  </si>
  <si>
    <t>Três Rios</t>
  </si>
  <si>
    <t>Valão do Barro</t>
  </si>
  <si>
    <t>Varre-Sai</t>
  </si>
  <si>
    <t>Vassouras</t>
  </si>
  <si>
    <t>Venda das Flores</t>
  </si>
  <si>
    <t>Venda das Pedras</t>
  </si>
  <si>
    <t>Vila da Grama</t>
  </si>
  <si>
    <t>Vila do Frade</t>
  </si>
  <si>
    <t>Vila Muriqui</t>
  </si>
  <si>
    <t>Vila Nova de Campos</t>
  </si>
  <si>
    <t>Visconde de Imbé</t>
  </si>
  <si>
    <t>Volta Redonda</t>
  </si>
  <si>
    <t>Werneck</t>
  </si>
  <si>
    <t>Xerém</t>
  </si>
  <si>
    <t>Adamantina</t>
  </si>
  <si>
    <t>Adolfo</t>
  </si>
  <si>
    <t>Agisse</t>
  </si>
  <si>
    <t>Água Vermelha</t>
  </si>
  <si>
    <t>Águas da Prata</t>
  </si>
  <si>
    <t>Águas de Lindóia</t>
  </si>
  <si>
    <t>Águas de Santa Bárbara</t>
  </si>
  <si>
    <t>Águas de São Pedro</t>
  </si>
  <si>
    <t>Agudos</t>
  </si>
  <si>
    <t>Agulha</t>
  </si>
  <si>
    <t>Ajapi</t>
  </si>
  <si>
    <t>Alambari</t>
  </si>
  <si>
    <t>Alberto Moreira</t>
  </si>
  <si>
    <t>Aldeia de Carapicuíba</t>
  </si>
  <si>
    <t>Alfredo Guedes</t>
  </si>
  <si>
    <t>Alfredo Marcondes</t>
  </si>
  <si>
    <t>Altair</t>
  </si>
  <si>
    <t>Altinópolis</t>
  </si>
  <si>
    <t>Alto Porã</t>
  </si>
  <si>
    <t>Alumínio</t>
  </si>
  <si>
    <t>Álvares Florence</t>
  </si>
  <si>
    <t>Álvares Machado</t>
  </si>
  <si>
    <t>Álvaro de Carvalho</t>
  </si>
  <si>
    <t>Alvinlândia</t>
  </si>
  <si>
    <t>Amadeu Amaral</t>
  </si>
  <si>
    <t>Amandaba</t>
  </si>
  <si>
    <t>Ameliópolis</t>
  </si>
  <si>
    <t>Americana</t>
  </si>
  <si>
    <t>Américo Brasiliense</t>
  </si>
  <si>
    <t>Américo de Campos</t>
  </si>
  <si>
    <t>Ana Dias</t>
  </si>
  <si>
    <t>Analândia</t>
  </si>
  <si>
    <t>Andes</t>
  </si>
  <si>
    <t>Andradina</t>
  </si>
  <si>
    <t>Angatuba</t>
  </si>
  <si>
    <t>Anhembi</t>
  </si>
  <si>
    <t>Anhumas</t>
  </si>
  <si>
    <t>Aparecida de Monte Alto</t>
  </si>
  <si>
    <t>Aparecida de São Manuel</t>
  </si>
  <si>
    <t>Aparecida do Bonito</t>
  </si>
  <si>
    <t>Aparecida D'Oeste</t>
  </si>
  <si>
    <t>Apiaí</t>
  </si>
  <si>
    <t>Apiaí-Mirim</t>
  </si>
  <si>
    <t>Arabela</t>
  </si>
  <si>
    <t>Aracaçu</t>
  </si>
  <si>
    <t>Araçaíba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</si>
  <si>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</si>
  <si>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</si>
  <si>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</si>
  <si>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</si>
  <si>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</si>
  <si>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</si>
  <si>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</si>
  <si>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</si>
  <si>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Araxás</t>
  </si>
  <si>
    <t>Arcadas</t>
  </si>
  <si>
    <t>Arealva</t>
  </si>
  <si>
    <t>Areiópolis</t>
  </si>
  <si>
    <t>Ariranha</t>
  </si>
  <si>
    <t>Artemis</t>
  </si>
  <si>
    <t>Artur Nogueira</t>
  </si>
  <si>
    <t>Arujá</t>
  </si>
  <si>
    <t>Aspásia</t>
  </si>
  <si>
    <t>Assis</t>
  </si>
  <si>
    <t>Assistência</t>
  </si>
  <si>
    <t>Atibaia</t>
  </si>
  <si>
    <t>Atlântida</t>
  </si>
  <si>
    <t>Auriflama</t>
  </si>
  <si>
    <t>Avaí</t>
  </si>
  <si>
    <t>Avanhandava</t>
  </si>
  <si>
    <t>Avaré</t>
  </si>
  <si>
    <t>Avencas</t>
  </si>
  <si>
    <t>Bacaetava</t>
  </si>
  <si>
    <t>Bacuriti</t>
  </si>
  <si>
    <t>Bady Bassitt</t>
  </si>
  <si>
    <t>Baguaçu</t>
  </si>
  <si>
    <t>Bairro Alto</t>
  </si>
  <si>
    <t>Balbinos</t>
  </si>
  <si>
    <t>Bananal</t>
  </si>
  <si>
    <t>Bandeirantes D'Oeste</t>
  </si>
  <si>
    <t>Barão Ataliba Nogueira</t>
  </si>
  <si>
    <t>Barão de Antonina</t>
  </si>
  <si>
    <t>Barão de Geraldo</t>
  </si>
  <si>
    <t>Barbosa</t>
  </si>
  <si>
    <t>Bariri</t>
  </si>
  <si>
    <t>Barra Bonita</t>
  </si>
  <si>
    <t>Barra do Chapéu</t>
  </si>
  <si>
    <t>Barra do Turvo</t>
  </si>
  <si>
    <t>Barra Dourada</t>
  </si>
  <si>
    <t>Barrânia</t>
  </si>
  <si>
    <t>Barretos</t>
  </si>
  <si>
    <t>Barrinha</t>
  </si>
  <si>
    <t>Bastos</t>
  </si>
  <si>
    <t>Batatais</t>
  </si>
  <si>
    <t>Batatuba</t>
  </si>
  <si>
    <t>Batista Botelho</t>
  </si>
  <si>
    <t>Bela Floresta</t>
  </si>
  <si>
    <t>Bela Vista São-Carlense</t>
  </si>
  <si>
    <t>Bento de Abreu</t>
  </si>
  <si>
    <t>Bernardino de Campos</t>
  </si>
  <si>
    <t>Bertioga</t>
  </si>
  <si>
    <t>Bilac</t>
  </si>
  <si>
    <t>Birigüi</t>
  </si>
  <si>
    <t>Biritiba-Mirim</t>
  </si>
  <si>
    <t>Biritiba-Ussu</t>
  </si>
  <si>
    <t>Boa Esperança do Sul</t>
  </si>
  <si>
    <t>Boa Vista dos Andradas</t>
  </si>
  <si>
    <t>Boa Vista Paulista</t>
  </si>
  <si>
    <t>Bofete</t>
  </si>
  <si>
    <t>Boituva</t>
  </si>
  <si>
    <t>Bom Fim do Bom Jesus</t>
  </si>
  <si>
    <t>Bom Jesus dos Perdões</t>
  </si>
  <si>
    <t>Bom Retiro da Esperança</t>
  </si>
  <si>
    <t>Bom Sucesso de Itararé</t>
  </si>
  <si>
    <t>Bonfim Paulista</t>
  </si>
  <si>
    <t>Borá</t>
  </si>
  <si>
    <t>Boracéia</t>
  </si>
  <si>
    <t>Borebi</t>
  </si>
  <si>
    <t>Botafogo</t>
  </si>
  <si>
    <t>Botelho</t>
  </si>
  <si>
    <t>Botucatu</t>
  </si>
  <si>
    <t>Botujuru</t>
  </si>
  <si>
    <t>Braço</t>
  </si>
  <si>
    <t>Bragança Paulista</t>
  </si>
  <si>
    <t>Brás Cubas</t>
  </si>
  <si>
    <t>Brasitânia</t>
  </si>
  <si>
    <t>Braúna</t>
  </si>
  <si>
    <t>Brejo Alegre</t>
  </si>
  <si>
    <t>Brodowski</t>
  </si>
  <si>
    <t>Bueno de Andrada</t>
  </si>
  <si>
    <t>Buri</t>
  </si>
  <si>
    <t>Buritama</t>
  </si>
  <si>
    <t>Cabrália Paulista</t>
  </si>
  <si>
    <t>Cabreúva</t>
  </si>
  <si>
    <t>Caçapava</t>
  </si>
  <si>
    <t>Cachoeira de Emas</t>
  </si>
  <si>
    <t>Cachoeira Paulista</t>
  </si>
  <si>
    <t>Caconde</t>
  </si>
  <si>
    <t>Cafelândia</t>
  </si>
  <si>
    <t>Cafesópolis</t>
  </si>
  <si>
    <t>Caiabu</t>
  </si>
  <si>
    <t>Caibura</t>
  </si>
  <si>
    <t>Caieiras</t>
  </si>
  <si>
    <t>Caiuá</t>
  </si>
  <si>
    <t>Cajamar</t>
  </si>
  <si>
    <t>Cajati</t>
  </si>
  <si>
    <t>Cajobi</t>
  </si>
  <si>
    <t>Cajuru</t>
  </si>
  <si>
    <t>Cambaquara</t>
  </si>
  <si>
    <t>Cambaratiba</t>
  </si>
  <si>
    <t>Campina de Fora</t>
  </si>
  <si>
    <t>Campina do Monte Alegre</t>
  </si>
  <si>
    <t>Campinal</t>
  </si>
  <si>
    <t>Campo Limpo Paulista</t>
  </si>
  <si>
    <t>Campos de Cunha</t>
  </si>
  <si>
    <t>Campos do Jordão</t>
  </si>
  <si>
    <t>Campos Novos Paulista</t>
  </si>
  <si>
    <t>Cananéia</t>
  </si>
  <si>
    <t>Canas</t>
  </si>
  <si>
    <t>Candia</t>
  </si>
  <si>
    <t>Cândido Mota</t>
  </si>
  <si>
    <t>Cândido Rodrigues</t>
  </si>
  <si>
    <t>Canguera</t>
  </si>
  <si>
    <t>Canitar</t>
  </si>
  <si>
    <t>Capão Bonito</t>
  </si>
  <si>
    <t>Capela do Alto</t>
  </si>
  <si>
    <t>Capivari</t>
  </si>
  <si>
    <t>Capivari da Mata</t>
  </si>
  <si>
    <t>Caporanga</t>
  </si>
  <si>
    <t>Capuava</t>
  </si>
  <si>
    <t>Caraguatatuba</t>
  </si>
  <si>
    <t>Carapicuíba</t>
  </si>
  <si>
    <t>Cardeal</t>
  </si>
  <si>
    <t>Caruara</t>
  </si>
  <si>
    <t>Casa Branca</t>
  </si>
  <si>
    <t>Cássia dos Coqueiros</t>
  </si>
  <si>
    <t>Castilho</t>
  </si>
  <si>
    <t>Catanduva</t>
  </si>
  <si>
    <t>Catiguá</t>
  </si>
  <si>
    <t>Catucaba</t>
  </si>
  <si>
    <t>Caucaia do Alto</t>
  </si>
  <si>
    <t>Cerqueira César</t>
  </si>
  <si>
    <t>Cerquilho</t>
  </si>
  <si>
    <t>Cesário Lange</t>
  </si>
  <si>
    <t>Cezar de Souza</t>
  </si>
  <si>
    <t>Charqueada</t>
  </si>
  <si>
    <t>Chavantes</t>
  </si>
  <si>
    <t>Cipó-Guaçu</t>
  </si>
  <si>
    <t>Clarinia</t>
  </si>
  <si>
    <t>Clementina</t>
  </si>
  <si>
    <t>Cocaes</t>
  </si>
  <si>
    <t>Colômbia</t>
  </si>
  <si>
    <t>Conceição de Monte Alegre</t>
  </si>
  <si>
    <t>Conchal</t>
  </si>
  <si>
    <t>Conchas</t>
  </si>
  <si>
    <t>Cordeirópolis</t>
  </si>
  <si>
    <t>Coroados</t>
  </si>
  <si>
    <t>Coronel Goulart</t>
  </si>
  <si>
    <t>Coronel Macedo</t>
  </si>
  <si>
    <t>Corredeira</t>
  </si>
  <si>
    <t>Corumbataí</t>
  </si>
  <si>
    <t>Cosmópolis</t>
  </si>
  <si>
    <t>Cosmorama</t>
  </si>
  <si>
    <t>Costa Machado</t>
  </si>
  <si>
    <t>Cotia</t>
  </si>
  <si>
    <t>Cravinhos</t>
  </si>
  <si>
    <t>Cristais Paulista</t>
  </si>
  <si>
    <t>Cruz das Posses</t>
  </si>
  <si>
    <t>Cruzália</t>
  </si>
  <si>
    <t>Cubatão</t>
  </si>
  <si>
    <t>Cuiabá Paulista</t>
  </si>
  <si>
    <t>Cunha</t>
  </si>
  <si>
    <t>Curupá</t>
  </si>
  <si>
    <t>Dalas</t>
  </si>
  <si>
    <t>Descalvado</t>
  </si>
  <si>
    <t>Diadema</t>
  </si>
  <si>
    <t>Dirce Reis</t>
  </si>
  <si>
    <t>Dirceu</t>
  </si>
  <si>
    <t>Divinolândia</t>
  </si>
  <si>
    <t>Dobrada</t>
  </si>
  <si>
    <t>Dois Córregos</t>
  </si>
  <si>
    <t>Dolcinópolis</t>
  </si>
  <si>
    <t>Domélia</t>
  </si>
  <si>
    <t>Dourado</t>
  </si>
  <si>
    <t>Dracena</t>
  </si>
  <si>
    <t>Duartina</t>
  </si>
  <si>
    <t>Dumont</t>
  </si>
  <si>
    <t>Duplo Céu</t>
  </si>
  <si>
    <t>Echaporã</t>
  </si>
  <si>
    <t>Eleutério</t>
  </si>
  <si>
    <t>Elias Fausto</t>
  </si>
  <si>
    <t>Elisiário</t>
  </si>
  <si>
    <t>Embaúba</t>
  </si>
  <si>
    <t>Embu</t>
  </si>
  <si>
    <t>Embu-Guaçu</t>
  </si>
  <si>
    <t>Emilianópolis</t>
  </si>
  <si>
    <t>Eneida</t>
  </si>
  <si>
    <t>Engenheiro Balduíno</t>
  </si>
  <si>
    <t>Engenheiro Coelho</t>
  </si>
  <si>
    <t>Engenheiro Maia</t>
  </si>
  <si>
    <t>Engenheiro Schmidt</t>
  </si>
  <si>
    <t>Esmeralda</t>
  </si>
  <si>
    <t>Esperança D'Oeste</t>
  </si>
  <si>
    <t>Espigão</t>
  </si>
  <si>
    <t>Espírito Santo do Pinhal</t>
  </si>
  <si>
    <t>Espírito Santo do Turvo</t>
  </si>
  <si>
    <t>Estiva Gerbi</t>
  </si>
  <si>
    <t>Estrela D'Oeste</t>
  </si>
  <si>
    <t>Euclides da Cunha Paulista</t>
  </si>
  <si>
    <t>Eugênio de Melo</t>
  </si>
  <si>
    <t>Fátima Paulista</t>
  </si>
  <si>
    <t>Fazenda Velha</t>
  </si>
  <si>
    <t>Fernando Prestes</t>
  </si>
  <si>
    <t>Fernandópolis</t>
  </si>
  <si>
    <t>Fernão</t>
  </si>
  <si>
    <t>Ferraz de Vasconcelos</t>
  </si>
  <si>
    <t>Flora Rica</t>
  </si>
  <si>
    <t>Floreal</t>
  </si>
  <si>
    <t>Floresta do Sul</t>
  </si>
  <si>
    <t>Flórida Paulista</t>
  </si>
  <si>
    <t>Florínia</t>
  </si>
  <si>
    <t>Franca</t>
  </si>
  <si>
    <t>Francisco Morato</t>
  </si>
  <si>
    <t>Franco da Rocha</t>
  </si>
  <si>
    <t>Frutal do Campo</t>
  </si>
  <si>
    <t>Gabriel Monteiro</t>
  </si>
  <si>
    <t>Gália</t>
  </si>
  <si>
    <t>Garça</t>
  </si>
  <si>
    <t>Gardênia</t>
  </si>
  <si>
    <t>Gastão Vidigal</t>
  </si>
  <si>
    <t>Gavião Peixoto</t>
  </si>
  <si>
    <t>General Salgado</t>
  </si>
  <si>
    <t>Getulina</t>
  </si>
  <si>
    <t>Gramadinho</t>
  </si>
  <si>
    <t>Guachos</t>
  </si>
  <si>
    <t>Guaianas</t>
  </si>
  <si>
    <t>Guaiçara</t>
  </si>
  <si>
    <t>Guaimbê</t>
  </si>
  <si>
    <t>Guaíra</t>
  </si>
  <si>
    <t>Guamium</t>
  </si>
  <si>
    <t>Guapiaçu</t>
  </si>
  <si>
    <t>Guapiara</t>
  </si>
  <si>
    <t>Guapiranga</t>
  </si>
  <si>
    <t>Guaraçaí</t>
  </si>
  <si>
    <t>Guaraci</t>
  </si>
  <si>
    <t>Guaraciaba D'Oeste</t>
  </si>
  <si>
    <t>Guarani D'Oeste</t>
  </si>
  <si>
    <t>Guarantã</t>
  </si>
  <si>
    <t>Guarapiranga</t>
  </si>
  <si>
    <t>Guarapuá</t>
  </si>
  <si>
    <t>Guararapes</t>
  </si>
  <si>
    <t>Guaratinguetá</t>
  </si>
  <si>
    <t>Guareí</t>
  </si>
  <si>
    <t>Guariba</t>
  </si>
  <si>
    <t>Guariroba</t>
  </si>
  <si>
    <t>Guarizinho</t>
  </si>
  <si>
    <t>Guarujá</t>
  </si>
  <si>
    <t>Guarulhos</t>
  </si>
  <si>
    <t>Guatapará</t>
  </si>
  <si>
    <t>Guzolândia</t>
  </si>
  <si>
    <t>Herculândia</t>
  </si>
  <si>
    <t>Holambra</t>
  </si>
  <si>
    <t>Holambra II</t>
  </si>
  <si>
    <t>Hortolândia</t>
  </si>
  <si>
    <t>Iacanga</t>
  </si>
  <si>
    <t>Iacri</t>
  </si>
  <si>
    <t>Iaras</t>
  </si>
  <si>
    <t>Ibaté</t>
  </si>
  <si>
    <t>Ibiporanga</t>
  </si>
  <si>
    <t>Ibirá</t>
  </si>
  <si>
    <t>Ibirarema</t>
  </si>
  <si>
    <t>Ibitinga</t>
  </si>
  <si>
    <t>Ibitiruna</t>
  </si>
  <si>
    <t>Ibitiúva</t>
  </si>
  <si>
    <t>Ibitu</t>
  </si>
  <si>
    <t>Ibiúna</t>
  </si>
  <si>
    <t>Icém</t>
  </si>
  <si>
    <t>Ida Iolanda</t>
  </si>
  <si>
    <t>Iepê</t>
  </si>
  <si>
    <t>Igaçaba</t>
  </si>
  <si>
    <t>Igaraçu do Tietê</t>
  </si>
  <si>
    <t>Igaraí</t>
  </si>
  <si>
    <t>Igarapava</t>
  </si>
  <si>
    <t>Igaratá</t>
  </si>
  <si>
    <t>Iguape</t>
  </si>
  <si>
    <t>Ilha Diana</t>
  </si>
  <si>
    <t>Ilha Solteira</t>
  </si>
  <si>
    <t>Ilhabela</t>
  </si>
  <si>
    <t>Indaiá do Aguapeí</t>
  </si>
  <si>
    <t>Indaiatuba</t>
  </si>
  <si>
    <t>Indiana</t>
  </si>
  <si>
    <t>Indiaporã</t>
  </si>
  <si>
    <t>Ingás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</si>
  <si>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</si>
  <si>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</si>
  <si>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</si>
  <si>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</si>
  <si>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</si>
  <si>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</si>
  <si>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</si>
  <si>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</si>
  <si>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Irapé</t>
  </si>
  <si>
    <t>Irapuru</t>
  </si>
  <si>
    <t>Itaberá</t>
  </si>
  <si>
    <t>Itaboa</t>
  </si>
  <si>
    <t>Itaí</t>
  </si>
  <si>
    <t>Itaiuba</t>
  </si>
  <si>
    <t>Itajobi</t>
  </si>
  <si>
    <t>Itaju</t>
  </si>
  <si>
    <t>Itanhaém</t>
  </si>
  <si>
    <t>Itapecerica da Serra</t>
  </si>
  <si>
    <t>Itapetininga</t>
  </si>
  <si>
    <t>Itapeuna</t>
  </si>
  <si>
    <t>Itapevi</t>
  </si>
  <si>
    <t>Itapira</t>
  </si>
  <si>
    <t>Itapirapuã Paulista</t>
  </si>
  <si>
    <t>Itápolis</t>
  </si>
  <si>
    <t>Itapuí</t>
  </si>
  <si>
    <t>Itaquaquecetuba</t>
  </si>
  <si>
    <t>Itaqueri da Serra</t>
  </si>
  <si>
    <t>Itararé</t>
  </si>
  <si>
    <t>Itariri</t>
  </si>
  <si>
    <t>Itatiba</t>
  </si>
  <si>
    <t>Itatinga</t>
  </si>
  <si>
    <t>Itirapina</t>
  </si>
  <si>
    <t>Itirapuã</t>
  </si>
  <si>
    <t>Itobi</t>
  </si>
  <si>
    <t>Itororó do Paranapanema</t>
  </si>
  <si>
    <t>Itu</t>
  </si>
  <si>
    <t>Ituverava</t>
  </si>
  <si>
    <t>Iubatinga</t>
  </si>
  <si>
    <t>Jaboticabal</t>
  </si>
  <si>
    <t>Jaci</t>
  </si>
  <si>
    <t>Jaciporã</t>
  </si>
  <si>
    <t>Jacuba</t>
  </si>
  <si>
    <t>Jacupiranga</t>
  </si>
  <si>
    <t>Jafa</t>
  </si>
  <si>
    <t>Jaguariúna</t>
  </si>
  <si>
    <t>Jales</t>
  </si>
  <si>
    <t>Jamaica</t>
  </si>
  <si>
    <t>Jambeiro</t>
  </si>
  <si>
    <t>Jandira</t>
  </si>
  <si>
    <t>Jardim Belval</t>
  </si>
  <si>
    <t>Jardim Presidente Dutra</t>
  </si>
  <si>
    <t>Jardim Santa Luzia</t>
  </si>
  <si>
    <t>Jardim Silveira</t>
  </si>
  <si>
    <t>Jardinópolis</t>
  </si>
  <si>
    <t>Jarinu</t>
  </si>
  <si>
    <t>Jaú</t>
  </si>
  <si>
    <t>Jeriquara</t>
  </si>
  <si>
    <t>Joanópolis</t>
  </si>
  <si>
    <t>João Ramalho</t>
  </si>
  <si>
    <t>Joaquim Egídio</t>
  </si>
  <si>
    <t>Jordanésia</t>
  </si>
  <si>
    <t>José Bonifácio</t>
  </si>
  <si>
    <t>Juliânia</t>
  </si>
  <si>
    <t>Júlio Mesquita</t>
  </si>
  <si>
    <t>Jumirim</t>
  </si>
  <si>
    <t>Jundiaí</t>
  </si>
  <si>
    <t>Jundiapeba</t>
  </si>
  <si>
    <t>Junqueira</t>
  </si>
  <si>
    <t>Junqueirópolis</t>
  </si>
  <si>
    <t>Juquiá</t>
  </si>
  <si>
    <t>Juquiratiba</t>
  </si>
  <si>
    <t>Juquitiba</t>
  </si>
  <si>
    <t>Juritis</t>
  </si>
  <si>
    <t>Jurucê</t>
  </si>
  <si>
    <t>Jurupeba</t>
  </si>
  <si>
    <t>Jurupema</t>
  </si>
  <si>
    <t>Lácio</t>
  </si>
  <si>
    <t>Lagoa Azul</t>
  </si>
  <si>
    <t>Lagoa Branca</t>
  </si>
  <si>
    <t>Laranjal Paulista</t>
  </si>
  <si>
    <t>Laras</t>
  </si>
  <si>
    <t>Lauro Penteado</t>
  </si>
  <si>
    <t>Lavínia</t>
  </si>
  <si>
    <t>Lavrinhas</t>
  </si>
  <si>
    <t>Leme</t>
  </si>
  <si>
    <t>Lençóis Paulista</t>
  </si>
  <si>
    <t>Limeira</t>
  </si>
  <si>
    <t>Lindóia</t>
  </si>
  <si>
    <t>Lins</t>
  </si>
  <si>
    <t>Lobo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</si>
  <si>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</si>
  <si>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</si>
  <si>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</si>
  <si>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</si>
  <si>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</si>
  <si>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</si>
  <si>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</si>
  <si>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</si>
  <si>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Lusitânia</t>
  </si>
  <si>
    <t>Lutécia</t>
  </si>
  <si>
    <t>Macatuba</t>
  </si>
  <si>
    <t>Macaubal</t>
  </si>
  <si>
    <t>Macedônia</t>
  </si>
  <si>
    <t>Macucos</t>
  </si>
  <si>
    <t>Magda</t>
  </si>
  <si>
    <t>Mailasqui</t>
  </si>
  <si>
    <t>Mairinque</t>
  </si>
  <si>
    <t>Mairiporã</t>
  </si>
  <si>
    <t>Major Prado</t>
  </si>
  <si>
    <t>Manduri</t>
  </si>
  <si>
    <t>Mangaratu</t>
  </si>
  <si>
    <t>Marabá Paulista</t>
  </si>
  <si>
    <t>Maraçaí</t>
  </si>
  <si>
    <t>Marapoama</t>
  </si>
  <si>
    <t>Marcondésia</t>
  </si>
  <si>
    <t>Maresias</t>
  </si>
  <si>
    <t>Mariápolis</t>
  </si>
  <si>
    <t>Marília</t>
  </si>
  <si>
    <t>Marinópolis</t>
  </si>
  <si>
    <t>Maristela</t>
  </si>
  <si>
    <t>Martim Francisco</t>
  </si>
  <si>
    <t>Martinho Prado Júnior</t>
  </si>
  <si>
    <t>Martinópolis</t>
  </si>
  <si>
    <t>Matão</t>
  </si>
  <si>
    <t>Mauá</t>
  </si>
  <si>
    <t>Meridiano</t>
  </si>
  <si>
    <t>Mesópolis</t>
  </si>
  <si>
    <t>Miguelópolis</t>
  </si>
  <si>
    <t>Mineiros do Tietê</t>
  </si>
  <si>
    <t>Mira Estrela</t>
  </si>
  <si>
    <t>Miracatu</t>
  </si>
  <si>
    <t>Miraluz</t>
  </si>
  <si>
    <t>Mirante do Paranapanema</t>
  </si>
  <si>
    <t>Mirassol</t>
  </si>
  <si>
    <t>Mirassolândia</t>
  </si>
  <si>
    <t>Mococa</t>
  </si>
  <si>
    <t>Mogi das Cruzes</t>
  </si>
  <si>
    <t>Mogi Guaçu</t>
  </si>
  <si>
    <t>Mogi-Mirim</t>
  </si>
  <si>
    <t>Mombuca</t>
  </si>
  <si>
    <t>Monções</t>
  </si>
  <si>
    <t>Mongaguá</t>
  </si>
  <si>
    <t>Montalvão</t>
  </si>
  <si>
    <t>Monte Alegre do Sul</t>
  </si>
  <si>
    <t>Monte Alto</t>
  </si>
  <si>
    <t>Monte Aprazível</t>
  </si>
  <si>
    <t>Monte Azul Paulista</t>
  </si>
  <si>
    <t>Monte Cabrão</t>
  </si>
  <si>
    <t>Monte Mor</t>
  </si>
  <si>
    <t>Monte Verde Paulista</t>
  </si>
  <si>
    <t>Monteiro Lobato</t>
  </si>
  <si>
    <t>Moreira César</t>
  </si>
  <si>
    <t>Morro Agudo</t>
  </si>
  <si>
    <t>Morro do Alto</t>
  </si>
  <si>
    <t>Morungaba</t>
  </si>
  <si>
    <t>Mostardas</t>
  </si>
  <si>
    <t>Motuca</t>
  </si>
  <si>
    <t>Mourão</t>
  </si>
  <si>
    <t>Murutinga do Sul</t>
  </si>
  <si>
    <t>Nantes</t>
  </si>
  <si>
    <t>Natividade da Serra</t>
  </si>
  <si>
    <t>Nazaré Paulista</t>
  </si>
  <si>
    <t>Neves Paulista</t>
  </si>
  <si>
    <t>Nhandeara</t>
  </si>
  <si>
    <t>Nipoã</t>
  </si>
  <si>
    <t>Nogueira</t>
  </si>
  <si>
    <t>Nossa Senhora do Remédio</t>
  </si>
  <si>
    <t>Nova Alexandria</t>
  </si>
  <si>
    <t>Nova Aliança</t>
  </si>
  <si>
    <t>Nova Aparecida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</si>
  <si>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</si>
  <si>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</si>
  <si>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</si>
  <si>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</si>
  <si>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</si>
  <si>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</si>
  <si>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</si>
  <si>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 Itapirema</t>
  </si>
  <si>
    <t>Nova Luzitânia</t>
  </si>
  <si>
    <t>Nova Odessa</t>
  </si>
  <si>
    <t>Nova Pátria</t>
  </si>
  <si>
    <t>Novais</t>
  </si>
  <si>
    <t>Novo Cravinhos</t>
  </si>
  <si>
    <t>Nuporanga</t>
  </si>
  <si>
    <t>Oásis</t>
  </si>
  <si>
    <t>Ocauçu</t>
  </si>
  <si>
    <t>Óleo</t>
  </si>
  <si>
    <t>Olímpia</t>
  </si>
  <si>
    <t>Oliveira Barros</t>
  </si>
  <si>
    <t>Onda Branca</t>
  </si>
  <si>
    <t>Onda Verde</t>
  </si>
  <si>
    <t>Orindiúva</t>
  </si>
  <si>
    <t>Orlândia</t>
  </si>
  <si>
    <t>Oscar Bressane</t>
  </si>
  <si>
    <t>Osvaldo Cruz</t>
  </si>
  <si>
    <t>Ourinhos</t>
  </si>
  <si>
    <t>Ouro Fino Paulista</t>
  </si>
  <si>
    <t>Ouro Verde</t>
  </si>
  <si>
    <t>Ouroeste</t>
  </si>
  <si>
    <t>Pacaembu</t>
  </si>
  <si>
    <t>Padre Nóbrega</t>
  </si>
  <si>
    <t>Palmares Paulista</t>
  </si>
  <si>
    <t>Palmeira D'Oeste</t>
  </si>
  <si>
    <t>Palmeiras de São Paulo</t>
  </si>
  <si>
    <t>Palmital</t>
  </si>
  <si>
    <t>Panorama</t>
  </si>
  <si>
    <t>Paraguaçu Paulista</t>
  </si>
  <si>
    <t>Paraibuna</t>
  </si>
  <si>
    <t>Paraisolândia</t>
  </si>
  <si>
    <t>Paranabi</t>
  </si>
  <si>
    <t>Paranapanema</t>
  </si>
  <si>
    <t>Paranapiacaba</t>
  </si>
  <si>
    <t>Paranapuã</t>
  </si>
  <si>
    <t>Parapuã</t>
  </si>
  <si>
    <t>Pardinho</t>
  </si>
  <si>
    <t>Pariquera-Açu</t>
  </si>
  <si>
    <t>Parisi</t>
  </si>
  <si>
    <t>Parnaso</t>
  </si>
  <si>
    <t>Parque Meia Lua</t>
  </si>
  <si>
    <t>Paruru</t>
  </si>
  <si>
    <t>Patrocínio Paulista</t>
  </si>
  <si>
    <t>Paulicéia</t>
  </si>
  <si>
    <t>Paulínia</t>
  </si>
  <si>
    <t>Paulistânia</t>
  </si>
  <si>
    <t>Paulo de Faria</t>
  </si>
  <si>
    <t>Paulópolis</t>
  </si>
  <si>
    <t>Pederneiras</t>
  </si>
  <si>
    <t>Pedra Bela</t>
  </si>
  <si>
    <t>Pedra Branca de Itararé</t>
  </si>
  <si>
    <t>Pedranópolis</t>
  </si>
  <si>
    <t>Pedregulho</t>
  </si>
  <si>
    <t>Pedrinhas Paulista</t>
  </si>
  <si>
    <t>Pedro Barros</t>
  </si>
  <si>
    <t>Pedro de Toledo</t>
  </si>
  <si>
    <t>Penápolis</t>
  </si>
  <si>
    <t>Pereira Barreto</t>
  </si>
  <si>
    <t>Pereiras</t>
  </si>
  <si>
    <t>Peruíbe</t>
  </si>
  <si>
    <t>Piacatu</t>
  </si>
  <si>
    <t>Picinguaba</t>
  </si>
  <si>
    <t>Piedade</t>
  </si>
  <si>
    <t>Pilar do Sul</t>
  </si>
  <si>
    <t>Pindamonhangaba</t>
  </si>
  <si>
    <t>Pindorama</t>
  </si>
  <si>
    <t>Pinhalzinho</t>
  </si>
  <si>
    <t>Pioneiros</t>
  </si>
  <si>
    <t>Piquerobi</t>
  </si>
  <si>
    <t>Piquete</t>
  </si>
  <si>
    <t>Piracaia</t>
  </si>
  <si>
    <t>Piracicaba</t>
  </si>
  <si>
    <t>Piraju</t>
  </si>
  <si>
    <t>Pirajuí</t>
  </si>
  <si>
    <t>Pirambóia</t>
  </si>
  <si>
    <t>Pirapitingui</t>
  </si>
  <si>
    <t>Pirapora do Bom Jesus</t>
  </si>
  <si>
    <t>Pirapozinho</t>
  </si>
  <si>
    <t>Pirassununga</t>
  </si>
  <si>
    <t>Piratininga</t>
  </si>
  <si>
    <t>Pitangueiras</t>
  </si>
  <si>
    <t>Planalto do Sul</t>
  </si>
  <si>
    <t>Platina</t>
  </si>
  <si>
    <t>Poá</t>
  </si>
  <si>
    <t>Poloni</t>
  </si>
  <si>
    <t>Polvilho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</si>
  <si>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</si>
  <si>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</si>
  <si>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</si>
  <si>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</si>
  <si>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</si>
  <si>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</si>
  <si>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</si>
  <si>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</si>
  <si>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</si>
  <si>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</si>
  <si>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</si>
  <si>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Potunduva</t>
  </si>
  <si>
    <t>Pracinha</t>
  </si>
  <si>
    <t>Pradínia</t>
  </si>
  <si>
    <t>Pradópolis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</si>
  <si>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</si>
  <si>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</si>
  <si>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</si>
  <si>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</si>
  <si>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</si>
  <si>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</si>
  <si>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Prudêncio e Moraes</t>
  </si>
  <si>
    <t>Quadra</t>
  </si>
  <si>
    <t>Quatá</t>
  </si>
  <si>
    <t>Queiroz</t>
  </si>
  <si>
    <t>Queluz</t>
  </si>
  <si>
    <t>Quintana</t>
  </si>
  <si>
    <t>Quiririm</t>
  </si>
  <si>
    <t>Rafard</t>
  </si>
  <si>
    <t>Rechan</t>
  </si>
  <si>
    <t>Redenção da Serra</t>
  </si>
  <si>
    <t>Regente Feijó</t>
  </si>
  <si>
    <t>Reginópolis</t>
  </si>
  <si>
    <t>Registro</t>
  </si>
  <si>
    <t>Restinga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</si>
  <si>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</si>
  <si>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</si>
  <si>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</si>
  <si>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</si>
  <si>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</si>
  <si>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</si>
  <si>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</si>
  <si>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</si>
  <si>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Ribeiro do Vale</t>
  </si>
  <si>
    <t>Ribeiro dos Santos</t>
  </si>
  <si>
    <t>Rifaina</t>
  </si>
  <si>
    <t>Rincão</t>
  </si>
  <si>
    <t>Rinópolis</t>
  </si>
  <si>
    <t>Rio das Pedras</t>
  </si>
  <si>
    <t>Rio Grande da Serra</t>
  </si>
  <si>
    <t>Riversul</t>
  </si>
  <si>
    <t>Roberto</t>
  </si>
  <si>
    <t>Rosália</t>
  </si>
  <si>
    <t>Rosana</t>
  </si>
  <si>
    <t>Roseira</t>
  </si>
  <si>
    <t>Rubiácea</t>
  </si>
  <si>
    <t>Rubião Júnior</t>
  </si>
  <si>
    <t>Rubinéia</t>
  </si>
  <si>
    <t>Ruilândia</t>
  </si>
  <si>
    <t>Sabaúna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</si>
  <si>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</si>
  <si>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</si>
  <si>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</si>
  <si>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</si>
  <si>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</si>
  <si>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</si>
  <si>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</si>
  <si>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</si>
  <si>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</si>
  <si>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do Avanhandava</t>
  </si>
  <si>
    <t>Salto Grande</t>
  </si>
  <si>
    <t>Sandovalina</t>
  </si>
  <si>
    <t>Santa Adélia</t>
  </si>
  <si>
    <t>Santa Albertina</t>
  </si>
  <si>
    <t>Santa América</t>
  </si>
  <si>
    <t>Santa Bárbara D'Oeste</t>
  </si>
  <si>
    <t>Santa Branca</t>
  </si>
  <si>
    <t>Santa Clara D'Oeste</t>
  </si>
  <si>
    <t>Santa Cruz da Conceição</t>
  </si>
  <si>
    <t>Santa Cruz da Esperança</t>
  </si>
  <si>
    <t>Santa Cruz da Estrela</t>
  </si>
  <si>
    <t>Santa Cruz das Palmeiras</t>
  </si>
  <si>
    <t>Santa Cruz do Rio Pardo</t>
  </si>
  <si>
    <t>Santa Cruz dos Lopes</t>
  </si>
  <si>
    <t>Santa Ernestina</t>
  </si>
  <si>
    <t>Santa Eudóxia</t>
  </si>
  <si>
    <t>Santa Fé do Sul</t>
  </si>
  <si>
    <t>Santa Isabel do Marinheiro</t>
  </si>
  <si>
    <t>Santa Lúcia</t>
  </si>
  <si>
    <t>Santa Margarida Paulista</t>
  </si>
  <si>
    <t>Santa Maria da Serra</t>
  </si>
  <si>
    <t>Santa Maria do Gurupá</t>
  </si>
  <si>
    <t>Santa Mercedes</t>
  </si>
  <si>
    <t>Santa Rita do Passa Quatro</t>
  </si>
  <si>
    <t>Santa Rita do Ribeira</t>
  </si>
  <si>
    <t>Santa Rita D'Oeste</t>
  </si>
  <si>
    <t>Santa Rosa de Viterbo</t>
  </si>
  <si>
    <t>Santa Salete</t>
  </si>
  <si>
    <t>Santa Teresinha de Piracicaba</t>
  </si>
  <si>
    <t>Santana da Ponte Pensa</t>
  </si>
  <si>
    <t>Santana de Parnaíba</t>
  </si>
  <si>
    <t>Santelmo</t>
  </si>
  <si>
    <t>Santo Anastácio</t>
  </si>
  <si>
    <t>Santo Antônio da Alegria</t>
  </si>
  <si>
    <t>Santo Antônio da Estiva</t>
  </si>
  <si>
    <t>Santo Antônio de Posse</t>
  </si>
  <si>
    <t>Santo Antônio do Aracanguá</t>
  </si>
  <si>
    <t>Santo Antônio do Jardim</t>
  </si>
  <si>
    <t>Santo Antônio do Paranapanema</t>
  </si>
  <si>
    <t>Santo Antônio do Pinhal</t>
  </si>
  <si>
    <t>Santo Antônio Paulista</t>
  </si>
  <si>
    <t>Santo Expedito</t>
  </si>
  <si>
    <t>Santópolis do Aguapeí</t>
  </si>
  <si>
    <t>São Benedito da Cachoeirinha</t>
  </si>
  <si>
    <t>São Benedito das Areias</t>
  </si>
  <si>
    <t>São Bento do Sapucaí</t>
  </si>
  <si>
    <t>São Bernardo do Campo</t>
  </si>
  <si>
    <t>São Berto</t>
  </si>
  <si>
    <t>São Caetano do Sul</t>
  </si>
  <si>
    <t>São Carlos</t>
  </si>
  <si>
    <t>São Francisco da Praia</t>
  </si>
  <si>
    <t>São Francisco Xavier</t>
  </si>
  <si>
    <t>São João da Boa Vista</t>
  </si>
  <si>
    <t>São João das Duas Pontes</t>
  </si>
  <si>
    <t>São João de Iracema</t>
  </si>
  <si>
    <t>São João de Itaguaçu</t>
  </si>
  <si>
    <t>São João do Marinheiro</t>
  </si>
  <si>
    <t>São João do Pau d'Alho</t>
  </si>
  <si>
    <t>São João Novo</t>
  </si>
  <si>
    <t>São Joaquim da Barra</t>
  </si>
  <si>
    <t>São José das Laranjeiras</t>
  </si>
  <si>
    <t>São José do Rio Pardo</t>
  </si>
  <si>
    <t>São José do Rio Preto</t>
  </si>
  <si>
    <t>São José dos Campos</t>
  </si>
  <si>
    <t>São Lourenço da Serra</t>
  </si>
  <si>
    <t>São Lourenço do Turvo</t>
  </si>
  <si>
    <t>São Luiz do Guaricanga</t>
  </si>
  <si>
    <t>São Luiz do Paraitinga</t>
  </si>
  <si>
    <t>São Manuel</t>
  </si>
  <si>
    <t>São Martinho D'Oeste</t>
  </si>
  <si>
    <t>São Miguel Arcanjo</t>
  </si>
  <si>
    <t>São Pedro do Turvo</t>
  </si>
  <si>
    <t>São Roque</t>
  </si>
  <si>
    <t>São Roque da Fartura</t>
  </si>
  <si>
    <t>São Sebastião da Grama</t>
  </si>
  <si>
    <t>São Sebastião da Serra</t>
  </si>
  <si>
    <t>São Silvestre de Jacareí</t>
  </si>
  <si>
    <t>Sarapuí</t>
  </si>
  <si>
    <t>Sarutaiá</t>
  </si>
  <si>
    <t>Sebastianópolis do Sul</t>
  </si>
  <si>
    <t>Serra Negra</t>
  </si>
  <si>
    <t>Serrana</t>
  </si>
  <si>
    <t>Sete Barras</t>
  </si>
  <si>
    <t>Severínia</t>
  </si>
  <si>
    <t>Silveiras</t>
  </si>
  <si>
    <t>Simonsen</t>
  </si>
  <si>
    <t>Socorro</t>
  </si>
  <si>
    <t>Sodrélia</t>
  </si>
  <si>
    <t>Solemar</t>
  </si>
  <si>
    <t>Sorocaba</t>
  </si>
  <si>
    <t>Sousas</t>
  </si>
  <si>
    <t>Sud Mennucci</t>
  </si>
  <si>
    <t>Suinana</t>
  </si>
  <si>
    <t>Sumaré</t>
  </si>
  <si>
    <t>Sussui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</si>
  <si>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</si>
  <si>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</si>
  <si>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</si>
  <si>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</si>
  <si>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</si>
  <si>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</si>
  <si>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</si>
  <si>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Taiacupeba</t>
  </si>
  <si>
    <t>Taiúva</t>
  </si>
  <si>
    <t>Talhado</t>
  </si>
  <si>
    <t>Tambaú</t>
  </si>
  <si>
    <t>Tanabi</t>
  </si>
  <si>
    <t>Tapinas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</si>
  <si>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</si>
  <si>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</si>
  <si>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</si>
  <si>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</si>
  <si>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</si>
  <si>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</si>
  <si>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</si>
  <si>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</si>
  <si>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</si>
  <si>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Tecainda</t>
  </si>
  <si>
    <t>Tejupá</t>
  </si>
  <si>
    <t>Termas de Ibirá</t>
  </si>
  <si>
    <t>Terra Nova D'Oeste</t>
  </si>
  <si>
    <t>Tibiriçá</t>
  </si>
  <si>
    <t>Tibiriçá do Paranapanema</t>
  </si>
  <si>
    <t>Tietê</t>
  </si>
  <si>
    <t>Timburi</t>
  </si>
  <si>
    <t>Torre de Pedra</t>
  </si>
  <si>
    <t>Torrinha</t>
  </si>
  <si>
    <t>Trabiju</t>
  </si>
  <si>
    <t>Tremembé</t>
  </si>
  <si>
    <t>Três Alianças</t>
  </si>
  <si>
    <t>Três Fronteiras</t>
  </si>
  <si>
    <t>Três Vendas</t>
  </si>
  <si>
    <t>Tuiuti</t>
  </si>
  <si>
    <t>Tujuguaba</t>
  </si>
  <si>
    <t>Tupã</t>
  </si>
  <si>
    <t>Tupi</t>
  </si>
  <si>
    <t>Tupi Paulista</t>
  </si>
  <si>
    <t>Turiba do Sul</t>
  </si>
  <si>
    <t>Turiúba</t>
  </si>
  <si>
    <t>Turvínia</t>
  </si>
  <si>
    <t>Ubarana</t>
  </si>
  <si>
    <t>Ubatuba</t>
  </si>
  <si>
    <t>Ubirajara</t>
  </si>
  <si>
    <t>Uchoa</t>
  </si>
  <si>
    <t>União Paulista</t>
  </si>
  <si>
    <t>Universo</t>
  </si>
  <si>
    <t>Uru</t>
  </si>
  <si>
    <t>Urupês</t>
  </si>
  <si>
    <t>Ururai</t>
  </si>
  <si>
    <t>Vale Formoso</t>
  </si>
  <si>
    <t>Valentim Gentil</t>
  </si>
  <si>
    <t>Valinhos</t>
  </si>
  <si>
    <t>Valparaíso</t>
  </si>
  <si>
    <t>Vanglória</t>
  </si>
  <si>
    <t>Vargem</t>
  </si>
  <si>
    <t>Vargem Grande do Sul</t>
  </si>
  <si>
    <t>Vargem Grande Paulista</t>
  </si>
  <si>
    <t>Varpa</t>
  </si>
  <si>
    <t>Várzea Paulista</t>
  </si>
  <si>
    <t>Venda Branca</t>
  </si>
  <si>
    <t>Vicente de Carvalho</t>
  </si>
  <si>
    <t>Vila Dirce</t>
  </si>
  <si>
    <t>Vila Nery</t>
  </si>
  <si>
    <t>Vila Xavier</t>
  </si>
  <si>
    <t>Vinhedo</t>
  </si>
  <si>
    <t>Viradouro</t>
  </si>
  <si>
    <t>Vista Alegre do Alto</t>
  </si>
  <si>
    <t>Vitória Brasil</t>
  </si>
  <si>
    <t>Vitoriana</t>
  </si>
  <si>
    <t>Votorantim</t>
  </si>
  <si>
    <t>Votuporanga</t>
  </si>
  <si>
    <t>Zacarias</t>
  </si>
  <si>
    <t>4º Centenário</t>
  </si>
  <si>
    <t>Abapã</t>
  </si>
  <si>
    <t>Abatiá</t>
  </si>
  <si>
    <t>Acampamento das Minas</t>
  </si>
  <si>
    <t>Açungui</t>
  </si>
  <si>
    <t>Adhemar de Barros</t>
  </si>
  <si>
    <t>Agostinho</t>
  </si>
  <si>
    <t>Água Azul</t>
  </si>
  <si>
    <t>Água Mineral</t>
  </si>
  <si>
    <t>Agudos do Sul</t>
  </si>
  <si>
    <t>Alexandra</t>
  </si>
  <si>
    <t>Almirante Tamandaré</t>
  </si>
  <si>
    <t>Altamira do Paraná</t>
  </si>
  <si>
    <t>Alto Alegre do Iguaçu</t>
  </si>
  <si>
    <t>Alto Amparo</t>
  </si>
  <si>
    <t>Alto do Amparo</t>
  </si>
  <si>
    <t>Alto Pará</t>
  </si>
  <si>
    <t>Alto Paraná</t>
  </si>
  <si>
    <t>Alto Piquiri</t>
  </si>
  <si>
    <t>Alto Sabiá</t>
  </si>
  <si>
    <t>Alto Santa Fé</t>
  </si>
  <si>
    <t>Alto São João</t>
  </si>
  <si>
    <t>Altônia</t>
  </si>
  <si>
    <t>Alvorada do Iguaçu</t>
  </si>
  <si>
    <t>Alvorada do Sul</t>
  </si>
  <si>
    <t>Amaporã</t>
  </si>
  <si>
    <t>Amorinha</t>
  </si>
  <si>
    <t>Ampére</t>
  </si>
  <si>
    <t>Anahy</t>
  </si>
  <si>
    <t>Andirá</t>
  </si>
  <si>
    <t>Andorinhas</t>
  </si>
  <si>
    <t>Angai</t>
  </si>
  <si>
    <t>Ângulo</t>
  </si>
  <si>
    <t>Antonina</t>
  </si>
  <si>
    <t>Antônio Brandão de Oliveira</t>
  </si>
  <si>
    <t>Antônio Olinto</t>
  </si>
  <si>
    <t>Anunciação</t>
  </si>
  <si>
    <t>Aparecida do Oeste</t>
  </si>
  <si>
    <t>Apiaba</t>
  </si>
  <si>
    <t>Apucarana</t>
  </si>
  <si>
    <t>Aquidaban</t>
  </si>
  <si>
    <t>Arapongas</t>
  </si>
  <si>
    <t>Arapoti</t>
  </si>
  <si>
    <t>Arapuan</t>
  </si>
  <si>
    <t>Ararapira</t>
  </si>
  <si>
    <t>Araucária</t>
  </si>
  <si>
    <t>Areia Branca dos Assis</t>
  </si>
  <si>
    <t>Ariranha do Ivaí</t>
  </si>
  <si>
    <t>Aroeira</t>
  </si>
  <si>
    <t>Arquimedes</t>
  </si>
  <si>
    <t>Assaí</t>
  </si>
  <si>
    <t>Astorga</t>
  </si>
  <si>
    <t>Aurora do Iguaçu</t>
  </si>
  <si>
    <t>Bairro Cachoeira</t>
  </si>
  <si>
    <t>Bairro do Felisberto</t>
  </si>
  <si>
    <t>Bairro Limoeiro</t>
  </si>
  <si>
    <t>Balsa Nova</t>
  </si>
  <si>
    <t>Bandeirantes d'Oeste</t>
  </si>
  <si>
    <t>Banhado</t>
  </si>
  <si>
    <t>Barão de Lucena</t>
  </si>
  <si>
    <t>Barbosa Ferraz</t>
  </si>
  <si>
    <t>Barra do Jacaré</t>
  </si>
  <si>
    <t>Barra Santa Salete</t>
  </si>
  <si>
    <t>Barracão</t>
  </si>
  <si>
    <t>Barreiro das Frutas</t>
  </si>
  <si>
    <t>Barro Preto</t>
  </si>
  <si>
    <t>Bateias</t>
  </si>
  <si>
    <t>Baulândia</t>
  </si>
  <si>
    <t>Bela Vista do Caroba</t>
  </si>
  <si>
    <t>Bela Vista do Ivaí</t>
  </si>
  <si>
    <t>Bela Vista do Paraíso</t>
  </si>
  <si>
    <t>Bela Vista do Piquiri</t>
  </si>
  <si>
    <t>Bela Vista do Tapiracui</t>
  </si>
  <si>
    <t>Bentópolis</t>
  </si>
  <si>
    <t>Bernardelli</t>
  </si>
  <si>
    <t>Betaras</t>
  </si>
  <si>
    <t>Biscaia</t>
  </si>
  <si>
    <t>Bituruna</t>
  </si>
  <si>
    <t>Boa Esperança do Iguaçu</t>
  </si>
  <si>
    <t>Boa Ventura de São Roque</t>
  </si>
  <si>
    <t>Boa Vista da Aparecida</t>
  </si>
  <si>
    <t>Bocaiúva do Sul</t>
  </si>
  <si>
    <t>Bom Jardim do Sul</t>
  </si>
  <si>
    <t>Bom Jesus do Sul</t>
  </si>
  <si>
    <t>Bom Progresso</t>
  </si>
  <si>
    <t>Bom Sucesso do Sul</t>
  </si>
  <si>
    <t>Borda do Campo</t>
  </si>
  <si>
    <t>Borman</t>
  </si>
  <si>
    <t>Borrazópolis</t>
  </si>
  <si>
    <t>Bourbonia</t>
  </si>
  <si>
    <t>Braganey</t>
  </si>
  <si>
    <t>Bragantina</t>
  </si>
  <si>
    <t>Brasilândia do Sul</t>
  </si>
  <si>
    <t>Bulcão</t>
  </si>
  <si>
    <t>Cabrito</t>
  </si>
  <si>
    <t>Cacatu</t>
  </si>
  <si>
    <t>Cachoeira de Cima</t>
  </si>
  <si>
    <t>Cachoeira de São José</t>
  </si>
  <si>
    <t>Cachoeira do Espírito Santo</t>
  </si>
  <si>
    <t>Cadeadinho</t>
  </si>
  <si>
    <t>Caetano Mendes</t>
  </si>
  <si>
    <t>Cafeara</t>
  </si>
  <si>
    <t>Cafeeiros</t>
  </si>
  <si>
    <t>Cafezal do Sul</t>
  </si>
  <si>
    <t>Caitá</t>
  </si>
  <si>
    <t>Caiva</t>
  </si>
  <si>
    <t>Calógeras</t>
  </si>
  <si>
    <t>Cambará</t>
  </si>
  <si>
    <t>Cambé</t>
  </si>
  <si>
    <t>Cambiju</t>
  </si>
  <si>
    <t>Cambira</t>
  </si>
  <si>
    <t>Campina</t>
  </si>
  <si>
    <t>Campina da Lagoa</t>
  </si>
  <si>
    <t>Campina do Miranguava</t>
  </si>
  <si>
    <t>Campina do Simão</t>
  </si>
  <si>
    <t>Campina dos Furtados</t>
  </si>
  <si>
    <t>Campina Grande do Sul</t>
  </si>
  <si>
    <t>Campo Bonito</t>
  </si>
  <si>
    <t>Campo do Bugre</t>
  </si>
  <si>
    <t>Campo do Tenente</t>
  </si>
  <si>
    <t>Campo Largo</t>
  </si>
  <si>
    <t>Campo Largo da Roseira</t>
  </si>
  <si>
    <t>Campo Magro</t>
  </si>
  <si>
    <t>Campo Mourão</t>
  </si>
  <si>
    <t>Cândido de Abreu</t>
  </si>
  <si>
    <t>Candói</t>
  </si>
  <si>
    <t>Canela</t>
  </si>
  <si>
    <t>Canzianópolis</t>
  </si>
  <si>
    <t>Capão Alto</t>
  </si>
  <si>
    <t>Capão da Lagoa</t>
  </si>
  <si>
    <t>Capão Rico</t>
  </si>
  <si>
    <t>Capitão Leônidas Marques</t>
  </si>
  <si>
    <t>Capivara</t>
  </si>
  <si>
    <t>Capoeirinha</t>
  </si>
  <si>
    <t>Cara Pintado</t>
  </si>
  <si>
    <t>Cará-Cará</t>
  </si>
  <si>
    <t>Carajá</t>
  </si>
  <si>
    <t>Carambeí</t>
  </si>
  <si>
    <t>Caramuru</t>
  </si>
  <si>
    <t>Caratuva</t>
  </si>
  <si>
    <t>Carazinho</t>
  </si>
  <si>
    <t>Carbonera</t>
  </si>
  <si>
    <t>Carlópolis</t>
  </si>
  <si>
    <t>Castro</t>
  </si>
  <si>
    <t>Catanduvas</t>
  </si>
  <si>
    <t>Catanduvas do Sul</t>
  </si>
  <si>
    <t>Catarinenses</t>
  </si>
  <si>
    <t>Centenário do Sul</t>
  </si>
  <si>
    <t>Central Lupion</t>
  </si>
  <si>
    <t>Centralito</t>
  </si>
  <si>
    <t>Centro Novo</t>
  </si>
  <si>
    <t>Cerne</t>
  </si>
  <si>
    <t>Cerrado Grande</t>
  </si>
  <si>
    <t>Cerro Azul</t>
  </si>
  <si>
    <t>Cerro Velho</t>
  </si>
  <si>
    <t>Céu Azul</t>
  </si>
  <si>
    <t>Chopinzinho</t>
  </si>
  <si>
    <t>Cianorte</t>
  </si>
  <si>
    <t>Cidade Gaúcha</t>
  </si>
  <si>
    <t>Cintra Pimentel</t>
  </si>
  <si>
    <t>Clevelândia</t>
  </si>
  <si>
    <t>Coitinho</t>
  </si>
  <si>
    <t>Colombo</t>
  </si>
  <si>
    <t>Colônia Acioli</t>
  </si>
  <si>
    <t>Colônia Castelhanos</t>
  </si>
  <si>
    <t>Colônia Castrolânda</t>
  </si>
  <si>
    <t>Colônia Centenário</t>
  </si>
  <si>
    <t>Colônia Cristina</t>
  </si>
  <si>
    <t>Colônia Dom Carlos</t>
  </si>
  <si>
    <t>Colônia Esperança</t>
  </si>
  <si>
    <t>Colônia General Carneiro</t>
  </si>
  <si>
    <t>Colônia Iapó</t>
  </si>
  <si>
    <t>Colônia Melissa</t>
  </si>
  <si>
    <t>Colônia Murici</t>
  </si>
  <si>
    <t>Colônia Padre Paulo</t>
  </si>
  <si>
    <t>Colônia Pereira</t>
  </si>
  <si>
    <t>Colônia Santos Andrade</t>
  </si>
  <si>
    <t>Colônia São José</t>
  </si>
  <si>
    <t>Colônia Sapucaí</t>
  </si>
  <si>
    <t>Colônia Saúde</t>
  </si>
  <si>
    <t>Colônia Tapera</t>
  </si>
  <si>
    <t>Colorado</t>
  </si>
  <si>
    <t>Comur</t>
  </si>
  <si>
    <t>Conchas Velhas</t>
  </si>
  <si>
    <t>Conciolândia</t>
  </si>
  <si>
    <t>Congonhinhas</t>
  </si>
  <si>
    <t>Conselheiro Mairinck</t>
  </si>
  <si>
    <t>Conselheiro Zacarias</t>
  </si>
  <si>
    <t>Contenda</t>
  </si>
  <si>
    <t>Copacabana do Norte</t>
  </si>
  <si>
    <t>Corbélia</t>
  </si>
  <si>
    <t>Cornélio Procópio</t>
  </si>
  <si>
    <t>Coronel Domingos Soares</t>
  </si>
  <si>
    <t>Coronel Firmino Martins</t>
  </si>
  <si>
    <t>Coronel Vivida</t>
  </si>
  <si>
    <t>Correia de Freitas</t>
  </si>
  <si>
    <t>Corumbataí do Sul</t>
  </si>
  <si>
    <t>Corvo</t>
  </si>
  <si>
    <t>Costeira</t>
  </si>
  <si>
    <t>Covó</t>
  </si>
  <si>
    <t>Coxilha Rica</t>
  </si>
  <si>
    <t>Cruz Machado</t>
  </si>
  <si>
    <t>Cruzeiro do Iguaçu</t>
  </si>
  <si>
    <t>Cruzeiro do Oeste</t>
  </si>
  <si>
    <t>Cruzmaltina</t>
  </si>
  <si>
    <t>Cunhaporanga</t>
  </si>
  <si>
    <t>Curiúva</t>
  </si>
  <si>
    <t>Curucaca</t>
  </si>
  <si>
    <t>Deputado José Afonso</t>
  </si>
  <si>
    <t>Despique</t>
  </si>
  <si>
    <t>Dez de Maio</t>
  </si>
  <si>
    <t>Diamante do Norte</t>
  </si>
  <si>
    <t>Diamante do Sul</t>
  </si>
  <si>
    <t>Diamante d'Oeste</t>
  </si>
  <si>
    <t>Doce Grande</t>
  </si>
  <si>
    <t>Dois Irmãos</t>
  </si>
  <si>
    <t>Dois Marcos</t>
  </si>
  <si>
    <t>Dois Vizinhos</t>
  </si>
  <si>
    <t>Dom Rodrigo</t>
  </si>
  <si>
    <t>Dorizon</t>
  </si>
  <si>
    <t>Doutor Antônio Paranhos</t>
  </si>
  <si>
    <t>Doutor Camargo</t>
  </si>
  <si>
    <t>Doutor Ernesto</t>
  </si>
  <si>
    <t>Doutor Oliveira Castro</t>
  </si>
  <si>
    <t>Doutor Ulysses</t>
  </si>
  <si>
    <t>Eduardo Xavier da Silva</t>
  </si>
  <si>
    <t>Emboguaçu</t>
  </si>
  <si>
    <t>Emboque</t>
  </si>
  <si>
    <t>Encantado d'Oeste</t>
  </si>
  <si>
    <t>Enéas Marques</t>
  </si>
  <si>
    <t>Engenheiro Beltrão</t>
  </si>
  <si>
    <t>Entre Rios do Oeste</t>
  </si>
  <si>
    <t>Esperança do Norte</t>
  </si>
  <si>
    <t>Esperança Nova</t>
  </si>
  <si>
    <t>Espigão Alto do Iguaçu</t>
  </si>
  <si>
    <t>Estação General Lúcio</t>
  </si>
  <si>
    <t>Estação Roça Nova</t>
  </si>
  <si>
    <t>Europa</t>
  </si>
  <si>
    <t>Euzébio de Oliveira</t>
  </si>
  <si>
    <t>Faisqueira</t>
  </si>
  <si>
    <t>Farol</t>
  </si>
  <si>
    <t>Faxina</t>
  </si>
  <si>
    <t>Faxinal</t>
  </si>
  <si>
    <t>Faxinal do Céu</t>
  </si>
  <si>
    <t>Faxinal dos Elias</t>
  </si>
  <si>
    <t>Faxinal Santa Cruz</t>
  </si>
  <si>
    <t>Fazenda do Brigadeiro</t>
  </si>
  <si>
    <t>Fazenda dos Barbosas</t>
  </si>
  <si>
    <t>Fazenda Jangada</t>
  </si>
  <si>
    <t>Fazenda Rio Grande</t>
  </si>
  <si>
    <t>Fazenda Salmo 23</t>
  </si>
  <si>
    <t>Felpudo</t>
  </si>
  <si>
    <t>Fênix</t>
  </si>
  <si>
    <t>Fernandes Pinheiro</t>
  </si>
  <si>
    <t>Ferraria</t>
  </si>
  <si>
    <t>Figueira</t>
  </si>
  <si>
    <t>Figueira do Oeste</t>
  </si>
  <si>
    <t>Fiusas</t>
  </si>
  <si>
    <t>Flor da Serra do Sul</t>
  </si>
  <si>
    <t>Floraí</t>
  </si>
  <si>
    <t>Florestópolis</t>
  </si>
  <si>
    <t>Flórida</t>
  </si>
  <si>
    <t>Florópolis</t>
  </si>
  <si>
    <t>Fluviópolis</t>
  </si>
  <si>
    <t>Formigone</t>
  </si>
  <si>
    <t>Formosa do Oeste</t>
  </si>
  <si>
    <t>Foz do Jordão</t>
  </si>
  <si>
    <t>Francisco Alves</t>
  </si>
  <si>
    <t>Francisco Beltrão</t>
  </si>
  <si>
    <t>Francisco Frederico Teixeira Guimarães</t>
  </si>
  <si>
    <t>Frei Timóteo</t>
  </si>
  <si>
    <t>Fueros</t>
  </si>
  <si>
    <t>Gamadinho</t>
  </si>
  <si>
    <t>Gamela</t>
  </si>
  <si>
    <t>Gaúcha</t>
  </si>
  <si>
    <t>General Osório</t>
  </si>
  <si>
    <t>Geremia Lunardelli</t>
  </si>
  <si>
    <t>Godoy Moreira</t>
  </si>
  <si>
    <t>Goioerê</t>
  </si>
  <si>
    <t>Goioxim</t>
  </si>
  <si>
    <t>Góis</t>
  </si>
  <si>
    <t>Gonçalves Júnior</t>
  </si>
  <si>
    <t>Graciosa</t>
  </si>
  <si>
    <t>Grandes Rios</t>
  </si>
  <si>
    <t>Guaiporã</t>
  </si>
  <si>
    <t>Guairaçá</t>
  </si>
  <si>
    <t>Guajuvira</t>
  </si>
  <si>
    <t>Guamiranga</t>
  </si>
  <si>
    <t>Guamirim</t>
  </si>
  <si>
    <t>Guapirama</t>
  </si>
  <si>
    <t>Guaporé</t>
  </si>
  <si>
    <t>Guaporema</t>
  </si>
  <si>
    <t>Guaragi</t>
  </si>
  <si>
    <t>Guaraituba</t>
  </si>
  <si>
    <t>Guaraniaçu</t>
  </si>
  <si>
    <t>Guarapuava</t>
  </si>
  <si>
    <t>Guarapuavinha</t>
  </si>
  <si>
    <t>Guaraqueçaba</t>
  </si>
  <si>
    <t>Guaratuba</t>
  </si>
  <si>
    <t>Guaraúna</t>
  </si>
  <si>
    <t>Guaravera</t>
  </si>
  <si>
    <t>Guardamoria</t>
  </si>
  <si>
    <t>Harmonia</t>
  </si>
  <si>
    <t>Herval Grande</t>
  </si>
  <si>
    <t>Herveira</t>
  </si>
  <si>
    <t>Hidrelétrica Itaipu</t>
  </si>
  <si>
    <t>Honório Serpa</t>
  </si>
  <si>
    <t>Iarama</t>
  </si>
  <si>
    <t>Ibaiti</t>
  </si>
  <si>
    <t>Ibema</t>
  </si>
  <si>
    <t>Ibiaci</t>
  </si>
  <si>
    <t>Ibiporã</t>
  </si>
  <si>
    <t>Içara</t>
  </si>
  <si>
    <t>Icaraíma</t>
  </si>
  <si>
    <t>Igrejinha</t>
  </si>
  <si>
    <t>Iguaraçu</t>
  </si>
  <si>
    <t>Iguiporã</t>
  </si>
  <si>
    <t>Ilha do Mel</t>
  </si>
  <si>
    <t>Ilha dos Valadares</t>
  </si>
  <si>
    <t>Imbaú</t>
  </si>
  <si>
    <t>Imbauzinho</t>
  </si>
  <si>
    <t>Imbituva</t>
  </si>
  <si>
    <t>Inácio Martins</t>
  </si>
  <si>
    <t>Inspetor Carvalho</t>
  </si>
  <si>
    <t>Invernada</t>
  </si>
  <si>
    <t>Invernadinha</t>
  </si>
  <si>
    <t>Iolópolis</t>
  </si>
  <si>
    <t>Iporã</t>
  </si>
  <si>
    <t>Iracema do Oeste</t>
  </si>
  <si>
    <t>Irapuan</t>
  </si>
  <si>
    <t>Irati</t>
  </si>
  <si>
    <t>Irerê</t>
  </si>
  <si>
    <t>Iretama</t>
  </si>
  <si>
    <t>Itaguajé</t>
  </si>
  <si>
    <t>Itaiacoca</t>
  </si>
  <si>
    <t>Itaipulândia</t>
  </si>
  <si>
    <t>Itambaracá</t>
  </si>
  <si>
    <t>Itambezinho</t>
  </si>
  <si>
    <t>Itapanhacanga</t>
  </si>
  <si>
    <t>Itapara</t>
  </si>
  <si>
    <t>Itapejara d'Oeste</t>
  </si>
  <si>
    <t>Itaperuçu</t>
  </si>
  <si>
    <t>Itaqui</t>
  </si>
  <si>
    <t>Itaúna do Sul</t>
  </si>
  <si>
    <t>Ivaí</t>
  </si>
  <si>
    <t>Ivailândia</t>
  </si>
  <si>
    <t>Ivaiporã</t>
  </si>
  <si>
    <t>Ivaitinga</t>
  </si>
  <si>
    <t>Ivaté</t>
  </si>
  <si>
    <t>Ivatuba</t>
  </si>
  <si>
    <t>Jaboti</t>
  </si>
  <si>
    <t>Jaburu</t>
  </si>
  <si>
    <t>Jacarezinho</t>
  </si>
  <si>
    <t>Jaciaba</t>
  </si>
  <si>
    <t>Jaguapitã</t>
  </si>
  <si>
    <t>Jaguariaíva</t>
  </si>
  <si>
    <t>Jandaia do Sul</t>
  </si>
  <si>
    <t>Jangada do Sul</t>
  </si>
  <si>
    <t>Janiópolis</t>
  </si>
  <si>
    <t>Japira</t>
  </si>
  <si>
    <t>Jaracatiá</t>
  </si>
  <si>
    <t>Jardim Alegre</t>
  </si>
  <si>
    <t>Jardim Olinda</t>
  </si>
  <si>
    <t>Jardim Paredão</t>
  </si>
  <si>
    <t>Jataizinho</t>
  </si>
  <si>
    <t>Javacaé</t>
  </si>
  <si>
    <t>Jesuítas</t>
  </si>
  <si>
    <t>Joá</t>
  </si>
  <si>
    <t>Joaquim Távora</t>
  </si>
  <si>
    <t>Jordãozinho</t>
  </si>
  <si>
    <t>José Lacerda</t>
  </si>
  <si>
    <t>Juciara</t>
  </si>
  <si>
    <t>Jundiaí do Sul</t>
  </si>
  <si>
    <t>Juranda</t>
  </si>
  <si>
    <t>Juvinópolis</t>
  </si>
  <si>
    <t>Kaloré</t>
  </si>
  <si>
    <t>km 30</t>
  </si>
  <si>
    <t>Lagoa dos Ribas</t>
  </si>
  <si>
    <t>Lagoa Verde</t>
  </si>
  <si>
    <t>Lajeado Bonito</t>
  </si>
  <si>
    <t>Lajeado Grande</t>
  </si>
  <si>
    <t>Lapa</t>
  </si>
  <si>
    <t>Laranja Azeda</t>
  </si>
  <si>
    <t>Laranjeiras do Sul</t>
  </si>
  <si>
    <t>Lavra</t>
  </si>
  <si>
    <t>Lavrinha</t>
  </si>
  <si>
    <t>Leópolis</t>
  </si>
  <si>
    <t>Lerroville</t>
  </si>
  <si>
    <t>Lidianópolis</t>
  </si>
  <si>
    <t>Lindoeste</t>
  </si>
  <si>
    <t>Linha Giacomini</t>
  </si>
  <si>
    <t>Loanda</t>
  </si>
  <si>
    <t>Lobato</t>
  </si>
  <si>
    <t>Lopei</t>
  </si>
  <si>
    <t>Lovat</t>
  </si>
  <si>
    <t>Luar</t>
  </si>
  <si>
    <t>Luiziana</t>
  </si>
  <si>
    <t>Lunardelli</t>
  </si>
  <si>
    <t>Lupionópolis</t>
  </si>
  <si>
    <t>Macaco</t>
  </si>
  <si>
    <t>Mairá</t>
  </si>
  <si>
    <t>Maitá</t>
  </si>
  <si>
    <t>Mallet</t>
  </si>
  <si>
    <t>Malu</t>
  </si>
  <si>
    <t>Mamborê</t>
  </si>
  <si>
    <t>Mandaçaia</t>
  </si>
  <si>
    <t>Mandaguaçu</t>
  </si>
  <si>
    <t>Mandaguari</t>
  </si>
  <si>
    <t>Mandiocaba</t>
  </si>
  <si>
    <t>Mandirituba</t>
  </si>
  <si>
    <t>Manfrinópolis</t>
  </si>
  <si>
    <t>Mangueirinha</t>
  </si>
  <si>
    <t>Manoel Ribas</t>
  </si>
  <si>
    <t>Marajó</t>
  </si>
  <si>
    <t>Marcelino</t>
  </si>
  <si>
    <t>Marcionópolis</t>
  </si>
  <si>
    <t>Marechal Cândido Rondon</t>
  </si>
  <si>
    <t>Margarida</t>
  </si>
  <si>
    <t>Maria Helena</t>
  </si>
  <si>
    <t>Maria Luiza</t>
  </si>
  <si>
    <t>Marialva</t>
  </si>
  <si>
    <t>Mariental</t>
  </si>
  <si>
    <t>Marilândia do Sul</t>
  </si>
  <si>
    <t>Marilena</t>
  </si>
  <si>
    <t>Marilu</t>
  </si>
  <si>
    <t>Mariluz</t>
  </si>
  <si>
    <t>Marimbondo</t>
  </si>
  <si>
    <t>Mariópolis</t>
  </si>
  <si>
    <t>Maripá</t>
  </si>
  <si>
    <t>Mariza</t>
  </si>
  <si>
    <t>Marmelândia</t>
  </si>
  <si>
    <t>Marmeleiro</t>
  </si>
  <si>
    <t>Marquês de Abrantes</t>
  </si>
  <si>
    <t>Marquinho</t>
  </si>
  <si>
    <t>Marumbi</t>
  </si>
  <si>
    <t>Matelândia</t>
  </si>
  <si>
    <t>Matinhos</t>
  </si>
  <si>
    <t>Mato Queimado</t>
  </si>
  <si>
    <t>Mato Rico</t>
  </si>
  <si>
    <t>Mauá da Serra</t>
  </si>
  <si>
    <t>Medianeira</t>
  </si>
  <si>
    <t>Meia-Lua</t>
  </si>
  <si>
    <t>Memória</t>
  </si>
  <si>
    <t>Mendeslândia</t>
  </si>
  <si>
    <t>Mercedes</t>
  </si>
  <si>
    <t>Mirante do Piquiri</t>
  </si>
  <si>
    <t>Miraselva</t>
  </si>
  <si>
    <t>Missal</t>
  </si>
  <si>
    <t>Monjolinho</t>
  </si>
  <si>
    <t>Monte Real</t>
  </si>
  <si>
    <t>Moreira Sales</t>
  </si>
  <si>
    <t>Morretes</t>
  </si>
  <si>
    <t>Morro Alto</t>
  </si>
  <si>
    <t>Morro Inglês</t>
  </si>
  <si>
    <t>Munhoz de Melo</t>
  </si>
  <si>
    <t>Natingui</t>
  </si>
  <si>
    <t>Nilza</t>
  </si>
  <si>
    <t>Nossa Senhora da Candelária</t>
  </si>
  <si>
    <t>Nossa Senhora das Graças</t>
  </si>
  <si>
    <t>Nova Aliança do Ivaí</t>
  </si>
  <si>
    <t>Nova Altamira</t>
  </si>
  <si>
    <t>Nova América da Colina</t>
  </si>
  <si>
    <t>Nova Amoreira</t>
  </si>
  <si>
    <t>Nova Bilac</t>
  </si>
  <si>
    <t>Nova Brasília do Itararé</t>
  </si>
  <si>
    <t>Nova Cantu</t>
  </si>
  <si>
    <t>Nova Concórdia</t>
  </si>
  <si>
    <t>Nova Esperança do Sudoeste</t>
  </si>
  <si>
    <t>Nova Laranjeiras</t>
  </si>
  <si>
    <t>Nova Londrina</t>
  </si>
  <si>
    <t>Nova Lourdes</t>
  </si>
  <si>
    <t>Nova Prata do Iguaçu</t>
  </si>
  <si>
    <t>Nova Riqueza</t>
  </si>
  <si>
    <t>Nova Santa Bárbara</t>
  </si>
  <si>
    <t>Nova Santa Rosa</t>
  </si>
  <si>
    <t>Nova Tebas</t>
  </si>
  <si>
    <t>Nova Tirol</t>
  </si>
  <si>
    <t>Nova Videira</t>
  </si>
  <si>
    <t>Novo Itacolomi</t>
  </si>
  <si>
    <t>Novo Sarandi</t>
  </si>
  <si>
    <t>Novo Sobradinho</t>
  </si>
  <si>
    <t>Novo Três Passos</t>
  </si>
  <si>
    <t>Olho Agudo</t>
  </si>
  <si>
    <t>Olho d'Água</t>
  </si>
  <si>
    <t>Oroité</t>
  </si>
  <si>
    <t>Ortigueira</t>
  </si>
  <si>
    <t>Ourilândia</t>
  </si>
  <si>
    <t>Ourizona</t>
  </si>
  <si>
    <t>Ouro Verde do Oeste</t>
  </si>
  <si>
    <t>Ouro Verde do Piquiri</t>
  </si>
  <si>
    <t>Padre Ponciano</t>
  </si>
  <si>
    <t>Paiçandu</t>
  </si>
  <si>
    <t>Paiol de Baixo</t>
  </si>
  <si>
    <t>Paiol Queimado</t>
  </si>
  <si>
    <t>Paiquerê</t>
  </si>
  <si>
    <t>Palmira</t>
  </si>
  <si>
    <t>Palmital de São Silvestre</t>
  </si>
  <si>
    <t>Palmitópolis</t>
  </si>
  <si>
    <t>Palotina</t>
  </si>
  <si>
    <t>Panema</t>
  </si>
  <si>
    <t>Pangaré</t>
  </si>
  <si>
    <t>Papagaios Novos</t>
  </si>
  <si>
    <t>Paraíso do Norte</t>
  </si>
  <si>
    <t>Paraná d'Oeste</t>
  </si>
  <si>
    <t>Paranacity</t>
  </si>
  <si>
    <t>Paranagi</t>
  </si>
  <si>
    <t>Paranaguá</t>
  </si>
  <si>
    <t>Paranapoema</t>
  </si>
  <si>
    <t>Paranavaí</t>
  </si>
  <si>
    <t>Passa Una</t>
  </si>
  <si>
    <t>Passo da Ilha</t>
  </si>
  <si>
    <t>Passo dos Pupos</t>
  </si>
  <si>
    <t>Passo Fundo</t>
  </si>
  <si>
    <t>Passo Liso</t>
  </si>
  <si>
    <t>Pato Bragado</t>
  </si>
  <si>
    <t>Pato Branco</t>
  </si>
  <si>
    <t>Patos Velhos</t>
  </si>
  <si>
    <t>Pau d'Alho do Sul</t>
  </si>
  <si>
    <t>Paula Freitas</t>
  </si>
  <si>
    <t>Paulo Frontin</t>
  </si>
  <si>
    <t>Peabiru</t>
  </si>
  <si>
    <t>Pedra Branca do Araraquara</t>
  </si>
  <si>
    <t>Pedro Lustosa</t>
  </si>
  <si>
    <t>Pelado</t>
  </si>
  <si>
    <t>Perobal</t>
  </si>
  <si>
    <t>Pérola</t>
  </si>
  <si>
    <t>Pérola d'Oeste</t>
  </si>
  <si>
    <t>Pérola Independente</t>
  </si>
  <si>
    <t>Piassuguera</t>
  </si>
  <si>
    <t>Piên</t>
  </si>
  <si>
    <t>Pinaré</t>
  </si>
  <si>
    <t>Pinhais</t>
  </si>
  <si>
    <t>Pinhal de São Bento</t>
  </si>
  <si>
    <t>Pinhalão</t>
  </si>
  <si>
    <t>Piquirivaí</t>
  </si>
  <si>
    <t>Piraí do Sul</t>
  </si>
  <si>
    <t>Pirapó</t>
  </si>
  <si>
    <t>Piriquitos</t>
  </si>
  <si>
    <t>Pitanga</t>
  </si>
  <si>
    <t>Planaltina do Paraná</t>
  </si>
  <si>
    <t>Pocinho</t>
  </si>
  <si>
    <t>Poema</t>
  </si>
  <si>
    <t>Ponta do Pasto</t>
  </si>
  <si>
    <t>Ponta Grossa</t>
  </si>
  <si>
    <t>Pontal do Paraná</t>
  </si>
  <si>
    <t>Porecatu</t>
  </si>
  <si>
    <t>Portão</t>
  </si>
  <si>
    <t>Porteira Preta</t>
  </si>
  <si>
    <t>Porto Amazonas</t>
  </si>
  <si>
    <t>Porto Barreiro</t>
  </si>
  <si>
    <t>Porto Belo</t>
  </si>
  <si>
    <t>Porto Brasílio</t>
  </si>
  <si>
    <t>Porto Camargo</t>
  </si>
  <si>
    <t>Porto de Cima</t>
  </si>
  <si>
    <t>Porto Meira</t>
  </si>
  <si>
    <t>Porto Mendes</t>
  </si>
  <si>
    <t>Porto Rico</t>
  </si>
  <si>
    <t>Porto San Juan</t>
  </si>
  <si>
    <t>Porto Santana</t>
  </si>
  <si>
    <t>Porto São Carlos</t>
  </si>
  <si>
    <t>Porto São José</t>
  </si>
  <si>
    <t>Porto Vitória</t>
  </si>
  <si>
    <t>Prado Ferreira</t>
  </si>
  <si>
    <t>Pranchita</t>
  </si>
  <si>
    <t>Prata Um</t>
  </si>
  <si>
    <t>Presidente Castelo Branco</t>
  </si>
  <si>
    <t>Primeiro de Maio</t>
  </si>
  <si>
    <t>Prudentópolis</t>
  </si>
  <si>
    <t>Pulinópolis</t>
  </si>
  <si>
    <t>Quatiguá</t>
  </si>
  <si>
    <t>Quatro Barras</t>
  </si>
  <si>
    <t>Quatro Pontes</t>
  </si>
  <si>
    <t>Quebra Freio</t>
  </si>
  <si>
    <t>Quedas do Iguaçu</t>
  </si>
  <si>
    <t>Querência do Norte</t>
  </si>
  <si>
    <t>Quinta do Sol</t>
  </si>
  <si>
    <t>Quinzópolis</t>
  </si>
  <si>
    <t>Quitandinha</t>
  </si>
  <si>
    <t>Ramilândia</t>
  </si>
  <si>
    <t>Rancho Alegre</t>
  </si>
  <si>
    <t>Rancho Alegre d'Oeste</t>
  </si>
  <si>
    <t>Rebouças</t>
  </si>
  <si>
    <t>Região dos Valos</t>
  </si>
  <si>
    <t>Reianópolis</t>
  </si>
  <si>
    <t>Reserva</t>
  </si>
  <si>
    <t>Reserva do Iguaçu</t>
  </si>
  <si>
    <t>Retiro</t>
  </si>
  <si>
    <t>Retiro Grande</t>
  </si>
  <si>
    <t>Ribeirão Claro</t>
  </si>
  <si>
    <t>Ribeirão do Pinhal</t>
  </si>
  <si>
    <t>Ribeirão do Pinheiro</t>
  </si>
  <si>
    <t>Rio Abaixo</t>
  </si>
  <si>
    <t>Rio Azul</t>
  </si>
  <si>
    <t>Rio Bom</t>
  </si>
  <si>
    <t>Rio Bonito do Iguaçu</t>
  </si>
  <si>
    <t>Rio Branco do Ivaí</t>
  </si>
  <si>
    <t>Rio Branco do Sul</t>
  </si>
  <si>
    <t>Rio Claro do Sul</t>
  </si>
  <si>
    <t>Rio da Prata</t>
  </si>
  <si>
    <t>Rio das Antas</t>
  </si>
  <si>
    <t>Rio das Pombas</t>
  </si>
  <si>
    <t>Rio do Mato</t>
  </si>
  <si>
    <t>Rio do Salto</t>
  </si>
  <si>
    <t>Rio Pinheiro</t>
  </si>
  <si>
    <t>Rio Quatorze</t>
  </si>
  <si>
    <t>Rio Saltinho</t>
  </si>
  <si>
    <t>Rio Saudade</t>
  </si>
  <si>
    <t>Roberto Silveira</t>
  </si>
  <si>
    <t>Roça Velha</t>
  </si>
  <si>
    <t>Rolândia</t>
  </si>
  <si>
    <t>Romeópolis</t>
  </si>
  <si>
    <t>Roncador</t>
  </si>
  <si>
    <t>Rondinha</t>
  </si>
  <si>
    <t>Rondon</t>
  </si>
  <si>
    <t>Rosário do Ivaí</t>
  </si>
  <si>
    <t>Sabáudia</t>
  </si>
  <si>
    <t>Salgado Filho</t>
  </si>
  <si>
    <t>Salles de Oliveira</t>
  </si>
  <si>
    <t>Saltinho do Oeste</t>
  </si>
  <si>
    <t>Salto do Itararé</t>
  </si>
  <si>
    <t>Salto do Lontra</t>
  </si>
  <si>
    <t>Salto Portão</t>
  </si>
  <si>
    <t>Santa Amélia</t>
  </si>
  <si>
    <t>Santa Cecília do Pavão</t>
  </si>
  <si>
    <t>Santa Cruz de Monte Castelo</t>
  </si>
  <si>
    <t>Santa Eliza</t>
  </si>
  <si>
    <t>Santa Esmeralda</t>
  </si>
  <si>
    <t>Santa Fé do Pirapó</t>
  </si>
  <si>
    <t>Santa Isabel do Ivaí</t>
  </si>
  <si>
    <t>Santa Izabel do Oeste</t>
  </si>
  <si>
    <t>Santa Lurdes</t>
  </si>
  <si>
    <t>Santa Luzia da Alvorada</t>
  </si>
  <si>
    <t>Santa Maria do Oeste</t>
  </si>
  <si>
    <t>Santa Maria do Rio do Peixe</t>
  </si>
  <si>
    <t>Santa Mariana</t>
  </si>
  <si>
    <t>Santa Mônica</t>
  </si>
  <si>
    <t>Santa Rita do Oeste</t>
  </si>
  <si>
    <t>Santa Tereza do Oeste</t>
  </si>
  <si>
    <t>Santa Terezinha de Itaipu</t>
  </si>
  <si>
    <t>Santa Zélia</t>
  </si>
  <si>
    <t>Santana do Itararé</t>
  </si>
  <si>
    <t>Santo Antônio da Platina</t>
  </si>
  <si>
    <t>Santo Antônio do Caiuá</t>
  </si>
  <si>
    <t>Santo Antônio do Iratim</t>
  </si>
  <si>
    <t>Santo Antônio do Palmital</t>
  </si>
  <si>
    <t>Santo Antônio do Paraíso</t>
  </si>
  <si>
    <t>Santo Antônio do Sudoeste</t>
  </si>
  <si>
    <t>Santo Rei</t>
  </si>
  <si>
    <t>São Camilo</t>
  </si>
  <si>
    <t>São Carlos do Ivaí</t>
  </si>
  <si>
    <t>São Cirilo</t>
  </si>
  <si>
    <t>São Clemente</t>
  </si>
  <si>
    <t>São Francisco de Imbaú</t>
  </si>
  <si>
    <t>São Jerônimo da Serra</t>
  </si>
  <si>
    <t>São João do Caiuá</t>
  </si>
  <si>
    <t>São João do Ivaí</t>
  </si>
  <si>
    <t>São João do Pinhal</t>
  </si>
  <si>
    <t>São João do Triunfo</t>
  </si>
  <si>
    <t>São João d'Oeste</t>
  </si>
  <si>
    <t>São Joaquim do Pontal</t>
  </si>
  <si>
    <t>São Jorge do Ivaí</t>
  </si>
  <si>
    <t>São Jorge do Oeste</t>
  </si>
  <si>
    <t>São Jorge do Patrocínio</t>
  </si>
  <si>
    <t>São José da Boa Vista</t>
  </si>
  <si>
    <t>São José das Palmeiras</t>
  </si>
  <si>
    <t>São José do Iguaçu</t>
  </si>
  <si>
    <t>São José do Itavo</t>
  </si>
  <si>
    <t>São José do Ivaí</t>
  </si>
  <si>
    <t>São José dos Pinhais</t>
  </si>
  <si>
    <t>São Judas Tadeu</t>
  </si>
  <si>
    <t>São Leonardo</t>
  </si>
  <si>
    <t>São Luiz do Purunã</t>
  </si>
  <si>
    <t>São Manoel do Paraná</t>
  </si>
  <si>
    <t>São Marcos</t>
  </si>
  <si>
    <t>São Martinho</t>
  </si>
  <si>
    <t>São Mateus do Sul</t>
  </si>
  <si>
    <t>São Miguel do Cambui</t>
  </si>
  <si>
    <t>São Miguel do Iguaçu</t>
  </si>
  <si>
    <t>São Pedro do Florido</t>
  </si>
  <si>
    <t>São Pedro do Iguaçu</t>
  </si>
  <si>
    <t>São Pedro do Ivaí</t>
  </si>
  <si>
    <t>São Pedro do Paraná</t>
  </si>
  <si>
    <t>São Pedro Lopei</t>
  </si>
  <si>
    <t>São Pio X</t>
  </si>
  <si>
    <t>São Roque do Pinhal</t>
  </si>
  <si>
    <t>São Salvador</t>
  </si>
  <si>
    <t>São Sebastião da Amoreira</t>
  </si>
  <si>
    <t>São Silvestre</t>
  </si>
  <si>
    <t>São Valentim</t>
  </si>
  <si>
    <t>Sapopema</t>
  </si>
  <si>
    <t>Saudade do Iguaçu</t>
  </si>
  <si>
    <t>Sede Alvorada</t>
  </si>
  <si>
    <t>Sede Chaparral</t>
  </si>
  <si>
    <t>Sede Nova Sant'Ana</t>
  </si>
  <si>
    <t>Sede Progresso</t>
  </si>
  <si>
    <t>Selva</t>
  </si>
  <si>
    <t>Sengés</t>
  </si>
  <si>
    <t>Senhor Bom Jesus dos Gramados</t>
  </si>
  <si>
    <t>Serra dos Dourados</t>
  </si>
  <si>
    <t>Serranópolis do Iguaçu</t>
  </si>
  <si>
    <t>Serraria Klas</t>
  </si>
  <si>
    <t>Sertaneja</t>
  </si>
  <si>
    <t>Sertanópolis</t>
  </si>
  <si>
    <t>Sete Saltos de Cima</t>
  </si>
  <si>
    <t>Silvolândia</t>
  </si>
  <si>
    <t>Siqueira Belo</t>
  </si>
  <si>
    <t>Siqueira Campos</t>
  </si>
  <si>
    <t>Socavão</t>
  </si>
  <si>
    <t>Sulina</t>
  </si>
  <si>
    <t>Sutis</t>
  </si>
  <si>
    <t>Taipa</t>
  </si>
  <si>
    <t>Tamarana</t>
  </si>
  <si>
    <t>Tambarutaca</t>
  </si>
  <si>
    <t>Tamboara</t>
  </si>
  <si>
    <t>Tanque Grande</t>
  </si>
  <si>
    <t>Tapejara</t>
  </si>
  <si>
    <t>Tapui</t>
  </si>
  <si>
    <t>Taquara</t>
  </si>
  <si>
    <t>Taquari dos Polacos</t>
  </si>
  <si>
    <t>Taquari dos Russos</t>
  </si>
  <si>
    <t>Taquaruna</t>
  </si>
  <si>
    <t>Teixeira Soares</t>
  </si>
  <si>
    <t>Telêmaco Borba</t>
  </si>
  <si>
    <t>Tereza Breda</t>
  </si>
  <si>
    <t>Tereza Cristina</t>
  </si>
  <si>
    <t>Terra Boa</t>
  </si>
  <si>
    <t>Terra Rica</t>
  </si>
  <si>
    <t>Tibagi</t>
  </si>
  <si>
    <t>Tijucas do Sul</t>
  </si>
  <si>
    <t>Tijuco Preto</t>
  </si>
  <si>
    <t>Timbu Velho</t>
  </si>
  <si>
    <t>Tindiquera</t>
  </si>
  <si>
    <t>Tomaz Coelho</t>
  </si>
  <si>
    <t>Tomazina</t>
  </si>
  <si>
    <t>Três Barras do Paraná</t>
  </si>
  <si>
    <t>Três Bicos</t>
  </si>
  <si>
    <t>Três Bocas</t>
  </si>
  <si>
    <t>Três Capões</t>
  </si>
  <si>
    <t>Três Córregos</t>
  </si>
  <si>
    <t>Três Pinheiros</t>
  </si>
  <si>
    <t>Três Placas</t>
  </si>
  <si>
    <t>Triolândia</t>
  </si>
  <si>
    <t>Tronco</t>
  </si>
  <si>
    <t>Tunas do Paraná</t>
  </si>
  <si>
    <t>Tuneiras do Oeste</t>
  </si>
  <si>
    <t>Tupãssi</t>
  </si>
  <si>
    <t>Tupinambá</t>
  </si>
  <si>
    <t>Turvo</t>
  </si>
  <si>
    <t>Ubaldino Taques</t>
  </si>
  <si>
    <t>Ubauna</t>
  </si>
  <si>
    <t>Ubiratã</t>
  </si>
  <si>
    <t>Umuarama</t>
  </si>
  <si>
    <t>União da Vitória</t>
  </si>
  <si>
    <t>União do Oeste</t>
  </si>
  <si>
    <t>Uniflor</t>
  </si>
  <si>
    <t>Uraí</t>
  </si>
  <si>
    <t>Usina</t>
  </si>
  <si>
    <t>Uvaia</t>
  </si>
  <si>
    <t>Valentins</t>
  </si>
  <si>
    <t>Valério</t>
  </si>
  <si>
    <t>Vargeado</t>
  </si>
  <si>
    <t>Vassoural</t>
  </si>
  <si>
    <t>Ventania</t>
  </si>
  <si>
    <t>Vera Cruz do Oeste</t>
  </si>
  <si>
    <t>Vera Guarani</t>
  </si>
  <si>
    <t>Verê</t>
  </si>
  <si>
    <t>Vida Nova</t>
  </si>
  <si>
    <t>Vidigal</t>
  </si>
  <si>
    <t>Vila Alta</t>
  </si>
  <si>
    <t>Vila Diniz</t>
  </si>
  <si>
    <t>Vila dos Roldos</t>
  </si>
  <si>
    <t>Vila Flórida</t>
  </si>
  <si>
    <t>Vila Gandhi</t>
  </si>
  <si>
    <t>Vila Guay</t>
  </si>
  <si>
    <t>Vila Nova de Florença</t>
  </si>
  <si>
    <t>Vila Paraíso</t>
  </si>
  <si>
    <t>Vila Reis</t>
  </si>
  <si>
    <t>Vila Rica do Ivaí</t>
  </si>
  <si>
    <t>Vila Roberto Brzezinski</t>
  </si>
  <si>
    <t>Vila Silva Jardim</t>
  </si>
  <si>
    <t>Virmond</t>
  </si>
  <si>
    <t>Vista Bonita</t>
  </si>
  <si>
    <t>Vitorino</t>
  </si>
  <si>
    <t>Warta</t>
  </si>
  <si>
    <t>Xambrê</t>
  </si>
  <si>
    <t>Xaxim</t>
  </si>
  <si>
    <t>Yolanda</t>
  </si>
  <si>
    <t>Aceguá</t>
  </si>
  <si>
    <t>Afonso Rodrigues</t>
  </si>
  <si>
    <t>Água Santa</t>
  </si>
  <si>
    <t>Agudo</t>
  </si>
  <si>
    <t>Ajuricaba</t>
  </si>
  <si>
    <t>Albardão</t>
  </si>
  <si>
    <t>Alegrete</t>
  </si>
  <si>
    <t>Alfredo Brenner</t>
  </si>
  <si>
    <t>Almirante Tamandaré do Sul</t>
  </si>
  <si>
    <t>Alpestre</t>
  </si>
  <si>
    <t>Alto da União</t>
  </si>
  <si>
    <t>Alto Feliz</t>
  </si>
  <si>
    <t>Alto Paredão</t>
  </si>
  <si>
    <t>Alto Recreio</t>
  </si>
  <si>
    <t>Alto Uruguai</t>
  </si>
  <si>
    <t>Amaral Ferrador</t>
  </si>
  <si>
    <t>Ametista do Sul</t>
  </si>
  <si>
    <t>André da Rocha</t>
  </si>
  <si>
    <t>Anta Gorda</t>
  </si>
  <si>
    <t>Antônio Kerpel</t>
  </si>
  <si>
    <t>Antônio Prado</t>
  </si>
  <si>
    <t>Arambaré</t>
  </si>
  <si>
    <t>Araricá</t>
  </si>
  <si>
    <t>Aratiba</t>
  </si>
  <si>
    <t>Arco Verde</t>
  </si>
  <si>
    <t>Arroio Canoas</t>
  </si>
  <si>
    <t>Arroio do Meio</t>
  </si>
  <si>
    <t>Arroio do Padre</t>
  </si>
  <si>
    <t>Arroio do Sal</t>
  </si>
  <si>
    <t>Arroio do Só</t>
  </si>
  <si>
    <t>Arroio do Tigre</t>
  </si>
  <si>
    <t>Arroio dos Ratos</t>
  </si>
  <si>
    <t>Arroio Grande</t>
  </si>
  <si>
    <t>Árvore Só</t>
  </si>
  <si>
    <t>Arvorezinha</t>
  </si>
  <si>
    <t>Atafona</t>
  </si>
  <si>
    <t>Atiaçu</t>
  </si>
  <si>
    <t>Augusto Pestana</t>
  </si>
  <si>
    <t>Áurea</t>
  </si>
  <si>
    <t>Avelino Paranhos</t>
  </si>
  <si>
    <t>Azevedo Sodré</t>
  </si>
  <si>
    <t>Bacupari</t>
  </si>
  <si>
    <t>Bagé</t>
  </si>
  <si>
    <t>Balneário Pinhal</t>
  </si>
  <si>
    <t>Banhado do Colégio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</si>
  <si>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</si>
  <si>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</si>
  <si>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</si>
  <si>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</si>
  <si>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</si>
  <si>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</si>
  <si>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</si>
  <si>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</si>
  <si>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Barreirinho</t>
  </si>
  <si>
    <t>Barros Cassal</t>
  </si>
  <si>
    <t>Basílio</t>
  </si>
  <si>
    <t>Beluno</t>
  </si>
  <si>
    <t>Benjamin Constant do Sul</t>
  </si>
  <si>
    <t>Bento Gonçalves</t>
  </si>
  <si>
    <t>Bexiga</t>
  </si>
  <si>
    <t>Boa Vista das Missões</t>
  </si>
  <si>
    <t>Boa Vista do Buricá</t>
  </si>
  <si>
    <t>Boa Vista do Cadeado</t>
  </si>
  <si>
    <t>Boa Vista do Incra</t>
  </si>
  <si>
    <t>Boa Vista do Sul</t>
  </si>
  <si>
    <t>Boca do Monte</t>
  </si>
  <si>
    <t>Boi Preto</t>
  </si>
  <si>
    <t>Bojuru</t>
  </si>
  <si>
    <t>Bom Princípio</t>
  </si>
  <si>
    <t>Bom Retiro do Guaíba</t>
  </si>
  <si>
    <t>Bom Retiro do Sul</t>
  </si>
  <si>
    <t>Boqueirão do Leão</t>
  </si>
  <si>
    <t>Bororé</t>
  </si>
  <si>
    <t>Bossoroca</t>
  </si>
  <si>
    <t>Botucaraí</t>
  </si>
  <si>
    <t>Bozano</t>
  </si>
  <si>
    <t>Braga</t>
  </si>
  <si>
    <t>Brochier</t>
  </si>
  <si>
    <t>Butiá</t>
  </si>
  <si>
    <t>Butiás</t>
  </si>
  <si>
    <t>Caçapava do Sul</t>
  </si>
  <si>
    <t>Cacequi</t>
  </si>
  <si>
    <t>Cachoeira do Sul</t>
  </si>
  <si>
    <t>Cacique Doble</t>
  </si>
  <si>
    <t>Cadorna</t>
  </si>
  <si>
    <t>Caibaté</t>
  </si>
  <si>
    <t>Camaquã</t>
  </si>
  <si>
    <t>Camargo</t>
  </si>
  <si>
    <t>Cambará do Sul</t>
  </si>
  <si>
    <t>Camobi</t>
  </si>
  <si>
    <t>Campestre Baixo</t>
  </si>
  <si>
    <t>Campestre da Serra</t>
  </si>
  <si>
    <t>Campina das Missões</t>
  </si>
  <si>
    <t>Campina Redonda</t>
  </si>
  <si>
    <t>Campinas do Sul</t>
  </si>
  <si>
    <t>Campo Bom</t>
  </si>
  <si>
    <t>Campo Branco</t>
  </si>
  <si>
    <t>Campo Novo</t>
  </si>
  <si>
    <t>Campo Santo</t>
  </si>
  <si>
    <t>Campo Seco</t>
  </si>
  <si>
    <t>Campo Vicente</t>
  </si>
  <si>
    <t>Campos Borges</t>
  </si>
  <si>
    <t>Candelária</t>
  </si>
  <si>
    <t>Cândido Freire</t>
  </si>
  <si>
    <t>Cândido Godói</t>
  </si>
  <si>
    <t>Candiota</t>
  </si>
  <si>
    <t>Canguçu</t>
  </si>
  <si>
    <t>Canhembora</t>
  </si>
  <si>
    <t>Canoas</t>
  </si>
  <si>
    <t>Canudos do Vale</t>
  </si>
  <si>
    <t>Capané</t>
  </si>
  <si>
    <t>Capão Bonito do Sul</t>
  </si>
  <si>
    <t>Capão Comprido</t>
  </si>
  <si>
    <t>Capão da Canoa</t>
  </si>
  <si>
    <t>Capão da Porteira</t>
  </si>
  <si>
    <t>Capão do Cedro</t>
  </si>
  <si>
    <t>Capão do Cipó</t>
  </si>
  <si>
    <t>Capão do Leão</t>
  </si>
  <si>
    <t>Capela de Santana</t>
  </si>
  <si>
    <t>Capela Velha</t>
  </si>
  <si>
    <t>Capinzal</t>
  </si>
  <si>
    <t>Capitão</t>
  </si>
  <si>
    <t>Capivari do Sul</t>
  </si>
  <si>
    <t>Capivarita</t>
  </si>
  <si>
    <t>Capoeira Grande</t>
  </si>
  <si>
    <t>Capo-Erê</t>
  </si>
  <si>
    <t>Caraá</t>
  </si>
  <si>
    <t>Carajá Seival</t>
  </si>
  <si>
    <t>Carlos Barbosa</t>
  </si>
  <si>
    <t>Carlos Gomes</t>
  </si>
  <si>
    <t>Carovi</t>
  </si>
  <si>
    <t>Casca</t>
  </si>
  <si>
    <t>Cascata</t>
  </si>
  <si>
    <t>Caseiros</t>
  </si>
  <si>
    <t>Castelinho</t>
  </si>
  <si>
    <t>Catuípe</t>
  </si>
  <si>
    <t>Cavajureta</t>
  </si>
  <si>
    <t>Caverá</t>
  </si>
  <si>
    <t>Caxias do Sul</t>
  </si>
  <si>
    <t>Cazuza Ferreira</t>
  </si>
  <si>
    <t>Cedro Marcado</t>
  </si>
  <si>
    <t>Centro Linha Brasil</t>
  </si>
  <si>
    <t>Cerrito</t>
  </si>
  <si>
    <t>Cerrito Alegre</t>
  </si>
  <si>
    <t>Cerrito do Ouro ou Vila do Cerrito</t>
  </si>
  <si>
    <t>Cerro Alto</t>
  </si>
  <si>
    <t>Cerro Branco</t>
  </si>
  <si>
    <t>Cerro Claro</t>
  </si>
  <si>
    <t>Cerro do Martins</t>
  </si>
  <si>
    <t>Cerro do Roque</t>
  </si>
  <si>
    <t>Cerro Grande</t>
  </si>
  <si>
    <t>Cerro Grande do Sul</t>
  </si>
  <si>
    <t>Cerro Largo</t>
  </si>
  <si>
    <t>Chapada</t>
  </si>
  <si>
    <t>Charqueadas</t>
  </si>
  <si>
    <t>Charrua</t>
  </si>
  <si>
    <t>Chiapeta</t>
  </si>
  <si>
    <t>Chicolomã</t>
  </si>
  <si>
    <t>Chimarrão</t>
  </si>
  <si>
    <t>Chorão</t>
  </si>
  <si>
    <t>Chuí</t>
  </si>
  <si>
    <t>Chuvisca</t>
  </si>
  <si>
    <t>Cidreira</t>
  </si>
  <si>
    <t>Cinqüentenário</t>
  </si>
  <si>
    <t>Ciríaco</t>
  </si>
  <si>
    <t>Clara</t>
  </si>
  <si>
    <t>Clemente Argolo</t>
  </si>
  <si>
    <t>Colônia das Almas</t>
  </si>
  <si>
    <t>Colônia Medeiros</t>
  </si>
  <si>
    <t>Colônia Municipal</t>
  </si>
  <si>
    <t>Colônia Nova</t>
  </si>
  <si>
    <t>Colônia São João</t>
  </si>
  <si>
    <t>Colônia Z-3</t>
  </si>
  <si>
    <t>Coloninha</t>
  </si>
  <si>
    <t>Comandai</t>
  </si>
  <si>
    <t>Condor</t>
  </si>
  <si>
    <t>Consolata</t>
  </si>
  <si>
    <t>Constantina</t>
  </si>
  <si>
    <t>Coqueiro Baixo</t>
  </si>
  <si>
    <t>Coqueiros do Sul</t>
  </si>
  <si>
    <t>Cordilheira</t>
  </si>
  <si>
    <t>Coronel Barros</t>
  </si>
  <si>
    <t>Coronel Bicaco</t>
  </si>
  <si>
    <t>Coronel Finzito</t>
  </si>
  <si>
    <t>Coronel Pilar</t>
  </si>
  <si>
    <t>Coronel Teixeira</t>
  </si>
  <si>
    <t>Cortado</t>
  </si>
  <si>
    <t>Costa da Cadeia</t>
  </si>
  <si>
    <t>Costão</t>
  </si>
  <si>
    <t>Cotiporã</t>
  </si>
  <si>
    <t>Coxilha</t>
  </si>
  <si>
    <t>Coxilha Grande</t>
  </si>
  <si>
    <t>Cr-1</t>
  </si>
  <si>
    <t>Crissiumal</t>
  </si>
  <si>
    <t>Cristal</t>
  </si>
  <si>
    <t>Cristal do Sul</t>
  </si>
  <si>
    <t>Criúva</t>
  </si>
  <si>
    <t>Cruz Alta</t>
  </si>
  <si>
    <t>Cruzaltense</t>
  </si>
  <si>
    <t>Curral Alto</t>
  </si>
  <si>
    <t>Curumim</t>
  </si>
  <si>
    <t>Daltro Filho</t>
  </si>
  <si>
    <t>Dário Lassance</t>
  </si>
  <si>
    <t>David Canabarro</t>
  </si>
  <si>
    <t>Delfina</t>
  </si>
  <si>
    <t>Deodoro</t>
  </si>
  <si>
    <t>Depósito</t>
  </si>
  <si>
    <t>Derrubadas</t>
  </si>
  <si>
    <t>Dezesseis de Novembro</t>
  </si>
  <si>
    <t>Dilermando de Aguiar</t>
  </si>
  <si>
    <t>Dois Irmãos das Missões</t>
  </si>
  <si>
    <t>Dois Lajeados</t>
  </si>
  <si>
    <t>Dom Feliciano</t>
  </si>
  <si>
    <t>Dom Pedrito</t>
  </si>
  <si>
    <t>Dom Pedro de Alcântara</t>
  </si>
  <si>
    <t>Dona Francisca</t>
  </si>
  <si>
    <t>Dona Otília</t>
  </si>
  <si>
    <t>Doutor Edgardo Pereira Velho</t>
  </si>
  <si>
    <t>Doutor Maurício Cardoso</t>
  </si>
  <si>
    <t>Doutor Ricardo</t>
  </si>
  <si>
    <t>Eldorado do Sul</t>
  </si>
  <si>
    <t>Eletra</t>
  </si>
  <si>
    <t>Encruzilhada do Sul</t>
  </si>
  <si>
    <t>Entre Rios do Sul</t>
  </si>
  <si>
    <t>Entre-Ijuís</t>
  </si>
  <si>
    <t>Entrepelado</t>
  </si>
  <si>
    <t>Erebango</t>
  </si>
  <si>
    <t>Erechim</t>
  </si>
  <si>
    <t>Ernestina</t>
  </si>
  <si>
    <t>Ernesto Alves</t>
  </si>
  <si>
    <t>Erval Grande</t>
  </si>
  <si>
    <t>Erval Seco</t>
  </si>
  <si>
    <t>Erveiras</t>
  </si>
  <si>
    <t>Esperança do Sul</t>
  </si>
  <si>
    <t>Espigão Alto</t>
  </si>
  <si>
    <t>Espinilho Grande</t>
  </si>
  <si>
    <t>Espumoso</t>
  </si>
  <si>
    <t>Esquina Araújo</t>
  </si>
  <si>
    <t>Esquina Bom Sucesso</t>
  </si>
  <si>
    <t>Esquina Gaúcha</t>
  </si>
  <si>
    <t>Esquina Ipiranga</t>
  </si>
  <si>
    <t>Esquina Piratini</t>
  </si>
  <si>
    <t>Estação</t>
  </si>
  <si>
    <t>Estância Grande</t>
  </si>
  <si>
    <t>Estância Velha</t>
  </si>
  <si>
    <t>Esteio</t>
  </si>
  <si>
    <t>Esteira</t>
  </si>
  <si>
    <t>Estrela</t>
  </si>
  <si>
    <t>Estrela Velha</t>
  </si>
  <si>
    <t>Eugênio de Castro</t>
  </si>
  <si>
    <t>Evangelista</t>
  </si>
  <si>
    <t>Fagundes Varela</t>
  </si>
  <si>
    <t>Fão</t>
  </si>
  <si>
    <t>Farinhas</t>
  </si>
  <si>
    <t>Farrapos</t>
  </si>
  <si>
    <t>Farroupilha</t>
  </si>
  <si>
    <t>Faxinal do Soturno</t>
  </si>
  <si>
    <t>Faxinalzinho</t>
  </si>
  <si>
    <t>Fazenda Fialho</t>
  </si>
  <si>
    <t>Fazenda Souza</t>
  </si>
  <si>
    <t>Fazenda Vilanova</t>
  </si>
  <si>
    <t>Feliz</t>
  </si>
  <si>
    <t>Ferreira</t>
  </si>
  <si>
    <t>Flores da Cunha</t>
  </si>
  <si>
    <t>Fontoura Xavier</t>
  </si>
  <si>
    <t>Formigueiro</t>
  </si>
  <si>
    <t>Forninho</t>
  </si>
  <si>
    <t>Forquetinha</t>
  </si>
  <si>
    <t>Fortaleza dos Valos</t>
  </si>
  <si>
    <t>Frederico Westphalen</t>
  </si>
  <si>
    <t>Frei Sebastião</t>
  </si>
  <si>
    <t>Freire</t>
  </si>
  <si>
    <t>Garibaldi</t>
  </si>
  <si>
    <t>Garibaldina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</si>
  <si>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</si>
  <si>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</si>
  <si>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</si>
  <si>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</si>
  <si>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</si>
  <si>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</si>
  <si>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</si>
  <si>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Goio-En</t>
  </si>
  <si>
    <t>Gramado dos Loureiros</t>
  </si>
  <si>
    <t>Gramado São Pedro</t>
  </si>
  <si>
    <t>Gramado Xavier</t>
  </si>
  <si>
    <t>Gravataí</t>
  </si>
  <si>
    <t>Guabiju</t>
  </si>
  <si>
    <t>Guaíba</t>
  </si>
  <si>
    <t>Guajuviras</t>
  </si>
  <si>
    <t>Guarani das Missões</t>
  </si>
  <si>
    <t>Guassupi</t>
  </si>
  <si>
    <t>Herval</t>
  </si>
  <si>
    <t>Herveiras</t>
  </si>
  <si>
    <t>Hidráulica</t>
  </si>
  <si>
    <t>Horizontina</t>
  </si>
  <si>
    <t>Hulha Negra</t>
  </si>
  <si>
    <t>Ibarama</t>
  </si>
  <si>
    <t>Ibaré</t>
  </si>
  <si>
    <t>Ibiaçá</t>
  </si>
  <si>
    <t>Ibiraiaras</t>
  </si>
  <si>
    <t>Ibirapuitã</t>
  </si>
  <si>
    <t>Ibirubá</t>
  </si>
  <si>
    <t>Ijucapirama</t>
  </si>
  <si>
    <t>Ijuí</t>
  </si>
  <si>
    <t>Ilha dos Marinheiros</t>
  </si>
  <si>
    <t>Ilópolis</t>
  </si>
  <si>
    <t>Imbé</t>
  </si>
  <si>
    <t>Imigrante</t>
  </si>
  <si>
    <t>Inhacorá</t>
  </si>
  <si>
    <t>Ipê</t>
  </si>
  <si>
    <t>Ipiranga do Sul</t>
  </si>
  <si>
    <t>Ipuaçu</t>
  </si>
  <si>
    <t>Iraí</t>
  </si>
  <si>
    <t>Iruí</t>
  </si>
  <si>
    <t>Itaara</t>
  </si>
  <si>
    <t>Itacurubi</t>
  </si>
  <si>
    <t>Itaimbezinho</t>
  </si>
  <si>
    <t>Itão</t>
  </si>
  <si>
    <t>Itapuã</t>
  </si>
  <si>
    <t>Itapucá</t>
  </si>
  <si>
    <t>Itatiba do Sul</t>
  </si>
  <si>
    <t>Ituim</t>
  </si>
  <si>
    <t>Ivorá</t>
  </si>
  <si>
    <t>Ivoti</t>
  </si>
  <si>
    <t>Jaboticaba</t>
  </si>
  <si>
    <t>Jacuizinho</t>
  </si>
  <si>
    <t>Jaguarete</t>
  </si>
  <si>
    <t>Jaguari</t>
  </si>
  <si>
    <t>Jansen</t>
  </si>
  <si>
    <t>Jaquirana</t>
  </si>
  <si>
    <t>Jari</t>
  </si>
  <si>
    <t>Jazidas ou Capela São Vicente</t>
  </si>
  <si>
    <t>João Arregui</t>
  </si>
  <si>
    <t>João Rodrigues</t>
  </si>
  <si>
    <t>Joça Tavares</t>
  </si>
  <si>
    <t>Jóia</t>
  </si>
  <si>
    <t>José Otávio</t>
  </si>
  <si>
    <t>Júlio de Castilhos</t>
  </si>
  <si>
    <t>Lagoa Bonita do Sul</t>
  </si>
  <si>
    <t>Lagoa dos Três Cantos</t>
  </si>
  <si>
    <t>Lagoa Vermelha</t>
  </si>
  <si>
    <t>Lagoão</t>
  </si>
  <si>
    <t>Lajeado Cerne</t>
  </si>
  <si>
    <t>Lajeado do Bugre</t>
  </si>
  <si>
    <t>Lara</t>
  </si>
  <si>
    <t>Laranjeira</t>
  </si>
  <si>
    <t>Lava-Pés</t>
  </si>
  <si>
    <t>Lavras do Sul</t>
  </si>
  <si>
    <t>Leonel Rocha</t>
  </si>
  <si>
    <t>Liberato Salzano</t>
  </si>
  <si>
    <t>Lindolfo Collor</t>
  </si>
  <si>
    <t>Linha Comprida</t>
  </si>
  <si>
    <t>Linha Nova</t>
  </si>
  <si>
    <t>Linha Vitória</t>
  </si>
  <si>
    <t>Maçambará</t>
  </si>
  <si>
    <t>Machadinho</t>
  </si>
  <si>
    <t>Magistério</t>
  </si>
  <si>
    <t>Mampituba</t>
  </si>
  <si>
    <t>Manchinha</t>
  </si>
  <si>
    <t>Mangueiras</t>
  </si>
  <si>
    <t>Manoel Viana</t>
  </si>
  <si>
    <t>Maquiné</t>
  </si>
  <si>
    <t>Maratá</t>
  </si>
  <si>
    <t>Marau</t>
  </si>
  <si>
    <t>Marcelino Ramos</t>
  </si>
  <si>
    <t>Marcorama</t>
  </si>
  <si>
    <t>Mariana Pimentel</t>
  </si>
  <si>
    <t>Mariano Moro</t>
  </si>
  <si>
    <t>Mariante</t>
  </si>
  <si>
    <t>Marques de Souza</t>
  </si>
  <si>
    <t>Matarazzo</t>
  </si>
  <si>
    <t>Mato Castelhano</t>
  </si>
  <si>
    <t>Mato Grande</t>
  </si>
  <si>
    <t>Mato Leitão</t>
  </si>
  <si>
    <t>Maximiliano de Almeida</t>
  </si>
  <si>
    <t>Minas do Leão</t>
  </si>
  <si>
    <t>Miraguaí</t>
  </si>
  <si>
    <t>Miraguaia</t>
  </si>
  <si>
    <t>Mirim</t>
  </si>
  <si>
    <t>Montauri</t>
  </si>
  <si>
    <t>Monte Alegre dos Campos</t>
  </si>
  <si>
    <t>Monte Alverne</t>
  </si>
  <si>
    <t>Monte Belo do Sul</t>
  </si>
  <si>
    <t>Monte Bonito</t>
  </si>
  <si>
    <t>Montenegro</t>
  </si>
  <si>
    <t>Mormaço</t>
  </si>
  <si>
    <t>Morrinhos do Sul</t>
  </si>
  <si>
    <t>Morro Azul</t>
  </si>
  <si>
    <t>Morro Redondo</t>
  </si>
  <si>
    <t>Morro Reuter</t>
  </si>
  <si>
    <t>Morungava</t>
  </si>
  <si>
    <t>Muçum</t>
  </si>
  <si>
    <t>Muitos Capões</t>
  </si>
  <si>
    <t>Muliterno</t>
  </si>
  <si>
    <t>Não-Me-Toque</t>
  </si>
  <si>
    <t>Nicolau Vergueiro</t>
  </si>
  <si>
    <t>Nonoai</t>
  </si>
  <si>
    <t>Nossa Senhora da Conceição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</si>
  <si>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</si>
  <si>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</si>
  <si>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</si>
  <si>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</si>
  <si>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</si>
  <si>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</si>
  <si>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</si>
  <si>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Milano</t>
  </si>
  <si>
    <t>Nova Pádua</t>
  </si>
  <si>
    <t>Nova Palma</t>
  </si>
  <si>
    <t>Nova Petrópolis</t>
  </si>
  <si>
    <t>Nova Prata</t>
  </si>
  <si>
    <t>Nova Ramada</t>
  </si>
  <si>
    <t>Nova Roma do Sul</t>
  </si>
  <si>
    <t>Nova Sardenha</t>
  </si>
  <si>
    <t>Novo Barreiro</t>
  </si>
  <si>
    <t>Novo Cabrais</t>
  </si>
  <si>
    <t>Novo Hamburgo</t>
  </si>
  <si>
    <t>Novo Machado</t>
  </si>
  <si>
    <t>Novo Tiradentes</t>
  </si>
  <si>
    <t>Novo Xingu</t>
  </si>
  <si>
    <t>Oliva</t>
  </si>
  <si>
    <t>Oralina</t>
  </si>
  <si>
    <t>Osório</t>
  </si>
  <si>
    <t>Osvaldo Kroeff</t>
  </si>
  <si>
    <t>Otávio Rocha</t>
  </si>
  <si>
    <t>Pacheca</t>
  </si>
  <si>
    <t>Padilha</t>
  </si>
  <si>
    <t>Padre Gonzales</t>
  </si>
  <si>
    <t>Paim Filho</t>
  </si>
  <si>
    <t>Palmares do Sul</t>
  </si>
  <si>
    <t>Palmeira das Missões</t>
  </si>
  <si>
    <t>Palmitinho</t>
  </si>
  <si>
    <t>Pampeiro</t>
  </si>
  <si>
    <t>Pântano Grande</t>
  </si>
  <si>
    <t>Paraí</t>
  </si>
  <si>
    <t>Paraíso do Sul</t>
  </si>
  <si>
    <t>Pareci Novo</t>
  </si>
  <si>
    <t>Parobé</t>
  </si>
  <si>
    <t>Passa Sete</t>
  </si>
  <si>
    <t>Passinhos</t>
  </si>
  <si>
    <t>Passo Burmann</t>
  </si>
  <si>
    <t>Passo da Areia</t>
  </si>
  <si>
    <t>Passo da Caveira</t>
  </si>
  <si>
    <t>Passo das Pedras</t>
  </si>
  <si>
    <t>Passo do Adão</t>
  </si>
  <si>
    <t>Passo do Sabão</t>
  </si>
  <si>
    <t>Passo do Sobrado</t>
  </si>
  <si>
    <t>Passo Novo</t>
  </si>
  <si>
    <t>Passo Raso</t>
  </si>
  <si>
    <t>Paulo Bento</t>
  </si>
  <si>
    <t>Paverama</t>
  </si>
  <si>
    <t>Pedras Altas</t>
  </si>
  <si>
    <t>Pedro Garcia</t>
  </si>
  <si>
    <t>Pedro Osório</t>
  </si>
  <si>
    <t>Pedro Paiva</t>
  </si>
  <si>
    <t>Pejuçara</t>
  </si>
  <si>
    <t>Pelotas</t>
  </si>
  <si>
    <t>Picada Café</t>
  </si>
  <si>
    <t>Pinhal Alto</t>
  </si>
  <si>
    <t>Pinhal da Serra</t>
  </si>
  <si>
    <t>Pinhal Grande</t>
  </si>
  <si>
    <t>Pinheirinho do Vale</t>
  </si>
  <si>
    <t>Pinheiro Machado</t>
  </si>
  <si>
    <t>Pinheiro Marcado</t>
  </si>
  <si>
    <t>Pinto Bandeira</t>
  </si>
  <si>
    <t>Piratini</t>
  </si>
  <si>
    <t>Plano Alto</t>
  </si>
  <si>
    <t>Poço das Antas</t>
  </si>
  <si>
    <t>Polígono do Erval</t>
  </si>
  <si>
    <t>Pólo Petroquímico de Triunfo</t>
  </si>
  <si>
    <t>Pontão</t>
  </si>
  <si>
    <t>Ponte Preta</t>
  </si>
  <si>
    <t>Porto Batista</t>
  </si>
  <si>
    <t>Porto Lucena</t>
  </si>
  <si>
    <t>Porto Mauá</t>
  </si>
  <si>
    <t>Porto Vera Cruz</t>
  </si>
  <si>
    <t>Porto Xavier</t>
  </si>
  <si>
    <t>Pouso Novo</t>
  </si>
  <si>
    <t>Povo Novo</t>
  </si>
  <si>
    <t>Povoado Tozzo</t>
  </si>
  <si>
    <t>Pranchada</t>
  </si>
  <si>
    <t>Pratos</t>
  </si>
  <si>
    <t>Presidente Lucena</t>
  </si>
  <si>
    <t>Protásio Alves</t>
  </si>
  <si>
    <t>Pulador</t>
  </si>
  <si>
    <t>Putinga</t>
  </si>
  <si>
    <t>Quaraí</t>
  </si>
  <si>
    <t>Quaraim</t>
  </si>
  <si>
    <t>Quatro Irmãos</t>
  </si>
  <si>
    <t>Quevedos</t>
  </si>
  <si>
    <t>Quinta</t>
  </si>
  <si>
    <t>Quintão</t>
  </si>
  <si>
    <t>Quinze de Novembro</t>
  </si>
  <si>
    <t>Quitéria</t>
  </si>
  <si>
    <t>Rancho Velho</t>
  </si>
  <si>
    <t>Redentora</t>
  </si>
  <si>
    <t>Refugiado</t>
  </si>
  <si>
    <t>Relvado</t>
  </si>
  <si>
    <t>Restinga Seca</t>
  </si>
  <si>
    <t>Rincão de São Pedro</t>
  </si>
  <si>
    <t>Rincão Del Rei</t>
  </si>
  <si>
    <t>Rincão do Cristóvão Pereira</t>
  </si>
  <si>
    <t>Rincão do Meio</t>
  </si>
  <si>
    <t>Rincão do Segredo</t>
  </si>
  <si>
    <t>Rincão Doce</t>
  </si>
  <si>
    <t>Rincão dos Kroeff</t>
  </si>
  <si>
    <t>Rincão dos Mendes</t>
  </si>
  <si>
    <t>Rincão Vermelho</t>
  </si>
  <si>
    <t>Rio da Ilha</t>
  </si>
  <si>
    <t>Rio dos Índios</t>
  </si>
  <si>
    <t>Rio Grande</t>
  </si>
  <si>
    <t>Rio Pardinho</t>
  </si>
  <si>
    <t>Rio Pardo</t>
  </si>
  <si>
    <t>Rio Telha</t>
  </si>
  <si>
    <t>Rio Tigre</t>
  </si>
  <si>
    <t>Rio Toldo</t>
  </si>
  <si>
    <t>Roca Sales</t>
  </si>
  <si>
    <t>Rodeio Bonito</t>
  </si>
  <si>
    <t>Rolador</t>
  </si>
  <si>
    <t>Rolante</t>
  </si>
  <si>
    <t>Rolantinho da Figueira</t>
  </si>
  <si>
    <t>Ronda Alta</t>
  </si>
  <si>
    <t>Roque Gonzales</t>
  </si>
  <si>
    <t>Rosário do Sul</t>
  </si>
  <si>
    <t>Saicã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</si>
  <si>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</si>
  <si>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</si>
  <si>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</si>
  <si>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</si>
  <si>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</si>
  <si>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</si>
  <si>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Catarina</t>
  </si>
  <si>
    <t>Santa Cecília do Sul</t>
  </si>
  <si>
    <t>Santa Clara do Ingaí</t>
  </si>
  <si>
    <t>Santa Clara do Sul</t>
  </si>
  <si>
    <t>Santa Cristina</t>
  </si>
  <si>
    <t>Santa Cruz da Concórdia</t>
  </si>
  <si>
    <t>Santa Cruz do Sul</t>
  </si>
  <si>
    <t>Santa Flora</t>
  </si>
  <si>
    <t>Santa Izabel do Sul</t>
  </si>
  <si>
    <t>Santa Lúcia do Piaí</t>
  </si>
  <si>
    <t>Santa Luíza</t>
  </si>
  <si>
    <t>Santa Margarida do Sul</t>
  </si>
  <si>
    <t>Santa Maria do Herval</t>
  </si>
  <si>
    <t>Santa Rita do Sul</t>
  </si>
  <si>
    <t>Santa Silvana</t>
  </si>
  <si>
    <t>Santa Vitória do Palmar</t>
  </si>
  <si>
    <t>Santana da Boa Vista</t>
  </si>
  <si>
    <t>Santana do Livramento</t>
  </si>
  <si>
    <t>Sant'auta</t>
  </si>
  <si>
    <t>Santiago</t>
  </si>
  <si>
    <t>Santo Amaro do Sul</t>
  </si>
  <si>
    <t>Santo Ângelo</t>
  </si>
  <si>
    <t>Santo Antônio da Patrulha</t>
  </si>
  <si>
    <t>Santo Antônio das Missões</t>
  </si>
  <si>
    <t>Santo Antônio de Castro</t>
  </si>
  <si>
    <t>Santo Antônio do Bom Retiro</t>
  </si>
  <si>
    <t>Santo Antônio do Palma</t>
  </si>
  <si>
    <t>Santo Antônio do Planalto</t>
  </si>
  <si>
    <t>Santo Augusto</t>
  </si>
  <si>
    <t>Santo Cristo</t>
  </si>
  <si>
    <t>Santo Expedito do Sul</t>
  </si>
  <si>
    <t>São Bom Jesus</t>
  </si>
  <si>
    <t>São Borja</t>
  </si>
  <si>
    <t>São Domingos do Sul</t>
  </si>
  <si>
    <t>São Francisco de Assis</t>
  </si>
  <si>
    <t>São Jerônimo</t>
  </si>
  <si>
    <t>São João da Urtiga</t>
  </si>
  <si>
    <t>São João do Polesine</t>
  </si>
  <si>
    <t>São José da Glória</t>
  </si>
  <si>
    <t>São José das Missões</t>
  </si>
  <si>
    <t>São José de Castro</t>
  </si>
  <si>
    <t>São José do Centro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</si>
  <si>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</si>
  <si>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</si>
  <si>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</si>
  <si>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</si>
  <si>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</si>
  <si>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</si>
  <si>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</si>
  <si>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</si>
  <si>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das Missões</t>
  </si>
  <si>
    <t>São Lourenço do Sul</t>
  </si>
  <si>
    <t>São Luís Rei</t>
  </si>
  <si>
    <t>São Luiz Gonzaga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</si>
  <si>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</si>
  <si>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</si>
  <si>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</si>
  <si>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</si>
  <si>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</si>
  <si>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</si>
  <si>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Iraxim</t>
  </si>
  <si>
    <t>São Pedro do Sul</t>
  </si>
  <si>
    <t>São Sebastião do Caí</t>
  </si>
  <si>
    <t>São Sepé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</si>
  <si>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</si>
  <si>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</si>
  <si>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</si>
  <si>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</si>
  <si>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</si>
  <si>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</si>
  <si>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Scharlau</t>
  </si>
  <si>
    <t>Seberi</t>
  </si>
  <si>
    <t>Seca</t>
  </si>
  <si>
    <t>Sede Aurora</t>
  </si>
  <si>
    <t>Sede Nova</t>
  </si>
  <si>
    <t>Segredo</t>
  </si>
  <si>
    <t>Seival</t>
  </si>
  <si>
    <t>Selbach</t>
  </si>
  <si>
    <t>Senador Salgado Filho</t>
  </si>
  <si>
    <t>Sentinela do Sul</t>
  </si>
  <si>
    <t>Serafim Schmidt</t>
  </si>
  <si>
    <t>Serafina Corrêa</t>
  </si>
  <si>
    <t>Sério</t>
  </si>
  <si>
    <t>Serra dos Gregórios</t>
  </si>
  <si>
    <t>Sertão</t>
  </si>
  <si>
    <t>Sertão Santana</t>
  </si>
  <si>
    <t>Sete de Setembro</t>
  </si>
  <si>
    <t>Severiano de Almeida</t>
  </si>
  <si>
    <t>Silveira</t>
  </si>
  <si>
    <t>Silveira Martins</t>
  </si>
  <si>
    <t>Sinimbu</t>
  </si>
  <si>
    <t>Sírio</t>
  </si>
  <si>
    <t>Sítio Gabriel</t>
  </si>
  <si>
    <t>Souza Ramos</t>
  </si>
  <si>
    <t>Suspiro</t>
  </si>
  <si>
    <t>Tabaí</t>
  </si>
  <si>
    <t>Taim</t>
  </si>
  <si>
    <t>Tainhas</t>
  </si>
  <si>
    <t>Tamanduá</t>
  </si>
  <si>
    <t>Tanque</t>
  </si>
  <si>
    <t>Tapes</t>
  </si>
  <si>
    <t>Taquarichim</t>
  </si>
  <si>
    <t>Taquaruçu do Sul</t>
  </si>
  <si>
    <t>Tenente Portela</t>
  </si>
  <si>
    <t>Terra de Areia</t>
  </si>
  <si>
    <t>Tesouras</t>
  </si>
  <si>
    <t>Teutônia</t>
  </si>
  <si>
    <t>Tiaraju</t>
  </si>
  <si>
    <t>Timbaúva</t>
  </si>
  <si>
    <t>Tio Hugo</t>
  </si>
  <si>
    <t>Tiradentes do Sul</t>
  </si>
  <si>
    <t>Toropi</t>
  </si>
  <si>
    <t>Toroquá</t>
  </si>
  <si>
    <t>Torquato Severo</t>
  </si>
  <si>
    <t>Torres</t>
  </si>
  <si>
    <t>Torrinhas</t>
  </si>
  <si>
    <t>Touro Passo</t>
  </si>
  <si>
    <t>Tramandaí</t>
  </si>
  <si>
    <t>Travesseiro</t>
  </si>
  <si>
    <t>Trentin</t>
  </si>
  <si>
    <t>Três Arroios</t>
  </si>
  <si>
    <t>Três Barras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</si>
  <si>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</si>
  <si>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</si>
  <si>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</si>
  <si>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</si>
  <si>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</si>
  <si>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</si>
  <si>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</si>
  <si>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Tronqueiras</t>
  </si>
  <si>
    <t>Tucunduva</t>
  </si>
  <si>
    <t>Tunas</t>
  </si>
  <si>
    <t>Túnel Verde</t>
  </si>
  <si>
    <t>Tupanci do Sul</t>
  </si>
  <si>
    <t>Tupanciretã</t>
  </si>
  <si>
    <t>Tupancy ou Vila Block</t>
  </si>
  <si>
    <t>Tupandi</t>
  </si>
  <si>
    <t>Tupantuba</t>
  </si>
  <si>
    <t>Tuparendi</t>
  </si>
  <si>
    <t>Tupi Silveira</t>
  </si>
  <si>
    <t>Turuçu</t>
  </si>
  <si>
    <t>Turvinho</t>
  </si>
  <si>
    <t>Ubiretama</t>
  </si>
  <si>
    <t>Umbu</t>
  </si>
  <si>
    <t>União da Serra</t>
  </si>
  <si>
    <t>Unistalda</t>
  </si>
  <si>
    <t>Uruguaiana</t>
  </si>
  <si>
    <t>Vacacai</t>
  </si>
  <si>
    <t>Vacaria</t>
  </si>
  <si>
    <t>Valdástico</t>
  </si>
  <si>
    <t>Vale do Rio Cai</t>
  </si>
  <si>
    <t>Vale do Sol</t>
  </si>
  <si>
    <t>Vale Real</t>
  </si>
  <si>
    <t>Vale Veneto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</si>
  <si>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</si>
  <si>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</si>
  <si>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</si>
  <si>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</si>
  <si>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</si>
  <si>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</si>
  <si>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</si>
  <si>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</si>
  <si>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Bender</t>
  </si>
  <si>
    <t>Vila Cruz</t>
  </si>
  <si>
    <t>Vila Flores</t>
  </si>
  <si>
    <t>Vila Langaro</t>
  </si>
  <si>
    <t>Vila Laranjeira</t>
  </si>
  <si>
    <t>Vila Maria</t>
  </si>
  <si>
    <t>Vila Nova do Sul</t>
  </si>
  <si>
    <t>Vila Seca</t>
  </si>
  <si>
    <t>Vila Turvo</t>
  </si>
  <si>
    <t>Vista Alegre do Prata</t>
  </si>
  <si>
    <t>Vista Gaúcha</t>
  </si>
  <si>
    <t>Vitória das Missões</t>
  </si>
  <si>
    <t>Volta Alegre</t>
  </si>
  <si>
    <t>Volta Fechada</t>
  </si>
  <si>
    <t>Westfália</t>
  </si>
  <si>
    <t>Xadrez</t>
  </si>
  <si>
    <t>Xangri-Lá</t>
  </si>
  <si>
    <t>Abdon Batista</t>
  </si>
  <si>
    <t>Abelardo Luz</t>
  </si>
  <si>
    <t>Agrolândia</t>
  </si>
  <si>
    <t>Agronômica</t>
  </si>
  <si>
    <t>Águas Brancas</t>
  </si>
  <si>
    <t>Águas de Chapecó</t>
  </si>
  <si>
    <t>Águas Frias</t>
  </si>
  <si>
    <t>Águas Mornas</t>
  </si>
  <si>
    <t>Aguti</t>
  </si>
  <si>
    <t>Aiurê</t>
  </si>
  <si>
    <t>Alfredo Wagner</t>
  </si>
  <si>
    <t>Alto Bela Vista</t>
  </si>
  <si>
    <t>Alto da Serra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</si>
  <si>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</si>
  <si>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</si>
  <si>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</si>
  <si>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</si>
  <si>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</si>
  <si>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</si>
  <si>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</si>
  <si>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</si>
  <si>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Arnópolis</t>
  </si>
  <si>
    <t>Arroio Trinta</t>
  </si>
  <si>
    <t>Arvoredo</t>
  </si>
  <si>
    <t>Ascurra</t>
  </si>
  <si>
    <t>Atalanta</t>
  </si>
  <si>
    <t>Aterrado Torto</t>
  </si>
  <si>
    <t>Azambuja</t>
  </si>
  <si>
    <t>Baia Alta</t>
  </si>
  <si>
    <t>Balneário Arroio do Silva</t>
  </si>
  <si>
    <t>Balneário Barra do Sul</t>
  </si>
  <si>
    <t>Balneário Camboriú</t>
  </si>
  <si>
    <t>Balneário Gaivota</t>
  </si>
  <si>
    <t>Balneário Morro dos Conventos</t>
  </si>
  <si>
    <t>Bandeirante</t>
  </si>
  <si>
    <t>Barra Clara</t>
  </si>
  <si>
    <t>Barra da Lagoa</t>
  </si>
  <si>
    <t>Barra da Prata</t>
  </si>
  <si>
    <t>Barra Fria</t>
  </si>
  <si>
    <t>Barra Velha</t>
  </si>
  <si>
    <t>Barro Branco</t>
  </si>
  <si>
    <t>Bateias de Baixo</t>
  </si>
  <si>
    <t>Bela Vista do Sul</t>
  </si>
  <si>
    <t>Bela Vista do Toldo</t>
  </si>
  <si>
    <t>Benedito Novo</t>
  </si>
  <si>
    <t>Biguaçu</t>
  </si>
  <si>
    <t>Bocaína do Sul</t>
  </si>
  <si>
    <t>Boiteuxburgo</t>
  </si>
  <si>
    <t>Bom Jardim da Serra</t>
  </si>
  <si>
    <t>Bom Jesus do Oeste</t>
  </si>
  <si>
    <t>Bombinhas</t>
  </si>
  <si>
    <t>Botuverá</t>
  </si>
  <si>
    <t>Braço do Norte</t>
  </si>
  <si>
    <t>Braço do Trombudo</t>
  </si>
  <si>
    <t>Brunópolis</t>
  </si>
  <si>
    <t>Brusque</t>
  </si>
  <si>
    <t>Caçador</t>
  </si>
  <si>
    <t>Cachoeira de Fátima</t>
  </si>
  <si>
    <t>Cachoeira do Bom Jesus</t>
  </si>
  <si>
    <t>Caibi</t>
  </si>
  <si>
    <t>Calmon</t>
  </si>
  <si>
    <t>Cambuinzal</t>
  </si>
  <si>
    <t>Campeche</t>
  </si>
  <si>
    <t>Campo Belo do Sul</t>
  </si>
  <si>
    <t>Campo Erê</t>
  </si>
  <si>
    <t>Canasvieiras</t>
  </si>
  <si>
    <t>Canelinha</t>
  </si>
  <si>
    <t>Canoinhas</t>
  </si>
  <si>
    <t>Capivari de Baixo</t>
  </si>
  <si>
    <t>Catuíra</t>
  </si>
  <si>
    <t>Caxambu do Sul</t>
  </si>
  <si>
    <t>Cedro Alto</t>
  </si>
  <si>
    <t>Celso Ramos</t>
  </si>
  <si>
    <t>Cerro Negro</t>
  </si>
  <si>
    <t>Chapadão do Lageado</t>
  </si>
  <si>
    <t>Chapecó</t>
  </si>
  <si>
    <t>Claraíba</t>
  </si>
  <si>
    <t>Cocal do Sul</t>
  </si>
  <si>
    <t>Colônia Santa Tereza</t>
  </si>
  <si>
    <t>Concórdia</t>
  </si>
  <si>
    <t>Cordilheira Alta</t>
  </si>
  <si>
    <t>Coronel Freitas</t>
  </si>
  <si>
    <t>Coronel Martins</t>
  </si>
  <si>
    <t>Correia Pinto</t>
  </si>
  <si>
    <t>Corupá</t>
  </si>
  <si>
    <t>Criciúma</t>
  </si>
  <si>
    <t>Cunha Porã</t>
  </si>
  <si>
    <t>Cunhataí</t>
  </si>
  <si>
    <t>Curitibanos</t>
  </si>
  <si>
    <t>Dal Pai</t>
  </si>
  <si>
    <t>Dalbérgia</t>
  </si>
  <si>
    <t>Descanso</t>
  </si>
  <si>
    <t>Dionísio Cerqueira</t>
  </si>
  <si>
    <t>Dona Emma</t>
  </si>
  <si>
    <t>Doutor Pedrinho</t>
  </si>
  <si>
    <t>Enseada de Brito</t>
  </si>
  <si>
    <t>Ermo</t>
  </si>
  <si>
    <t>Erval Velho</t>
  </si>
  <si>
    <t>Espinilho</t>
  </si>
  <si>
    <t>Estação Cocal</t>
  </si>
  <si>
    <t>Faxinal dos Guedes</t>
  </si>
  <si>
    <t>Fazenda Zandavalli</t>
  </si>
  <si>
    <t>Felipe Schmidt</t>
  </si>
  <si>
    <t>Flor do Sertão</t>
  </si>
  <si>
    <t>Formosa do Sul</t>
  </si>
  <si>
    <t>Forquilhinha</t>
  </si>
  <si>
    <t>Fragosos</t>
  </si>
  <si>
    <t>Fraiburgo</t>
  </si>
  <si>
    <t>Frederico Wastner</t>
  </si>
  <si>
    <t>Frei Rogério</t>
  </si>
  <si>
    <t>Galvão</t>
  </si>
  <si>
    <t>Garcia</t>
  </si>
  <si>
    <t>Garopaba</t>
  </si>
  <si>
    <t>Garuva</t>
  </si>
  <si>
    <t>Governador Celso Ramos</t>
  </si>
  <si>
    <t>Grão Pará</t>
  </si>
  <si>
    <t>Grápia</t>
  </si>
  <si>
    <t>Gravatal</t>
  </si>
  <si>
    <t>Guabiruba</t>
  </si>
  <si>
    <t>Guaporanga</t>
  </si>
  <si>
    <t>Guaramirim</t>
  </si>
  <si>
    <t>Guarujá do Sul</t>
  </si>
  <si>
    <t>Guatá</t>
  </si>
  <si>
    <t>Guatambú</t>
  </si>
  <si>
    <t>Hercílio Luz</t>
  </si>
  <si>
    <t>Herciliópolis</t>
  </si>
  <si>
    <t>Herval D'Oeste</t>
  </si>
  <si>
    <t>Ibiam</t>
  </si>
  <si>
    <t>Ibicaré</t>
  </si>
  <si>
    <t>Ibirama</t>
  </si>
  <si>
    <t>Ilhota</t>
  </si>
  <si>
    <t>Imaruí</t>
  </si>
  <si>
    <t>Imbituba</t>
  </si>
  <si>
    <t>Imbuia</t>
  </si>
  <si>
    <t>Indaial</t>
  </si>
  <si>
    <t>Índios</t>
  </si>
  <si>
    <t>Ingleses do Rio Vermelho</t>
  </si>
  <si>
    <t>Iomerê</t>
  </si>
  <si>
    <t>Ipira</t>
  </si>
  <si>
    <t>Ipoméia</t>
  </si>
  <si>
    <t>Iporã do Oeste</t>
  </si>
  <si>
    <t>Ipumirim</t>
  </si>
  <si>
    <t>Iraceminha</t>
  </si>
  <si>
    <t>Irakitan</t>
  </si>
  <si>
    <t>Irani</t>
  </si>
  <si>
    <t>Iraputã</t>
  </si>
  <si>
    <t>Irineópolis</t>
  </si>
  <si>
    <t>Itá</t>
  </si>
  <si>
    <t>Itaió</t>
  </si>
  <si>
    <t>Itaiópolis</t>
  </si>
  <si>
    <t>Itapema</t>
  </si>
  <si>
    <t>Itapoá</t>
  </si>
  <si>
    <t>Itapocu</t>
  </si>
  <si>
    <t>Itoupava</t>
  </si>
  <si>
    <t>Ituporanga</t>
  </si>
  <si>
    <t>Jaborá</t>
  </si>
  <si>
    <t>Jacinto Machado</t>
  </si>
  <si>
    <t>Jaguaruna</t>
  </si>
  <si>
    <t>Jaraguá do Sul</t>
  </si>
  <si>
    <t>Joaçaba</t>
  </si>
  <si>
    <t>José Boiteux</t>
  </si>
  <si>
    <t>Jupiá</t>
  </si>
  <si>
    <t>Lacerdópolis</t>
  </si>
  <si>
    <t>Lages</t>
  </si>
  <si>
    <t>Lagoa da Estiva</t>
  </si>
  <si>
    <t>Laguna</t>
  </si>
  <si>
    <t>Laurentino</t>
  </si>
  <si>
    <t>Lauro Müller</t>
  </si>
  <si>
    <t>Leão</t>
  </si>
  <si>
    <t>Lebon Régis</t>
  </si>
  <si>
    <t>Leoberto Leal</t>
  </si>
  <si>
    <t>Lindóia do Sul</t>
  </si>
  <si>
    <t>Linha das Palmeiras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</si>
  <si>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</si>
  <si>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</si>
  <si>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</si>
  <si>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</si>
  <si>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</si>
  <si>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</si>
  <si>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</si>
  <si>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</si>
  <si>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Marari</t>
  </si>
  <si>
    <t>Marcílio Dias</t>
  </si>
  <si>
    <t>Marechal Bormann</t>
  </si>
  <si>
    <t>Marema</t>
  </si>
  <si>
    <t>Mariflor</t>
  </si>
  <si>
    <t>Marombas</t>
  </si>
  <si>
    <t>Marombas Bossardi</t>
  </si>
  <si>
    <t>Matos Costa</t>
  </si>
  <si>
    <t>Meleiro</t>
  </si>
  <si>
    <t>Mirim Doce</t>
  </si>
  <si>
    <t>Modelo</t>
  </si>
  <si>
    <t>Mondaí</t>
  </si>
  <si>
    <t>Monte Carlo</t>
  </si>
  <si>
    <t>Morro Chato</t>
  </si>
  <si>
    <t>Morro da Fumaça</t>
  </si>
  <si>
    <t>Morro do Meio</t>
  </si>
  <si>
    <t>Navegantes</t>
  </si>
  <si>
    <t>Nossa Senhora de Caravaggio</t>
  </si>
  <si>
    <t>Nova Cultura</t>
  </si>
  <si>
    <t>Nova Erechim</t>
  </si>
  <si>
    <t>Nova Itaberaba</t>
  </si>
  <si>
    <t>Nova Teutônia</t>
  </si>
  <si>
    <t>Nova Trento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</si>
  <si>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</si>
  <si>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</si>
  <si>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</si>
  <si>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</si>
  <si>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</si>
  <si>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</si>
  <si>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</si>
  <si>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</si>
  <si>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Pântano do Sul</t>
  </si>
  <si>
    <t>Papanduva</t>
  </si>
  <si>
    <t>Passo de Torres</t>
  </si>
  <si>
    <t>Passo Manso</t>
  </si>
  <si>
    <t>Passos Maia</t>
  </si>
  <si>
    <t>Paula Pereira</t>
  </si>
  <si>
    <t>Paulo Lopes</t>
  </si>
  <si>
    <t>Pedras Grandes</t>
  </si>
  <si>
    <t>Penha</t>
  </si>
  <si>
    <t>Pericó</t>
  </si>
  <si>
    <t>Peritiba</t>
  </si>
  <si>
    <t>Pescaria Brava</t>
  </si>
  <si>
    <t>Piçarras</t>
  </si>
  <si>
    <t>Pindotiba</t>
  </si>
  <si>
    <t>Pinheiro Preto</t>
  </si>
  <si>
    <t>Pirabeiraba</t>
  </si>
  <si>
    <t>Piratuba</t>
  </si>
  <si>
    <t>Planalto Alegre</t>
  </si>
  <si>
    <t>Poço Preto</t>
  </si>
  <si>
    <t>Pomerode</t>
  </si>
  <si>
    <t>Ponte Alta do Norte</t>
  </si>
  <si>
    <t>Ponte Serrada</t>
  </si>
  <si>
    <t>Porto União</t>
  </si>
  <si>
    <t>Pouso Redondo</t>
  </si>
  <si>
    <t>Presidente Getúlio</t>
  </si>
  <si>
    <t>Presidente Nereu</t>
  </si>
  <si>
    <t>Quarta Linha</t>
  </si>
  <si>
    <t>Quilômetro Doze</t>
  </si>
  <si>
    <t>Rancho Queimado</t>
  </si>
  <si>
    <t>Ratones</t>
  </si>
  <si>
    <t>Residência Fuck</t>
  </si>
  <si>
    <t>Ribeirão da Ilha</t>
  </si>
  <si>
    <t>Ribeirão Pequeno</t>
  </si>
  <si>
    <t>Rio Antinha</t>
  </si>
  <si>
    <t>Rio da Anta</t>
  </si>
  <si>
    <t>Rio da Luz</t>
  </si>
  <si>
    <t>Rio das Furnas</t>
  </si>
  <si>
    <t>Rio do Campo</t>
  </si>
  <si>
    <t>Rio do Oeste</t>
  </si>
  <si>
    <t>Rio do Sul</t>
  </si>
  <si>
    <t>Rio dos Bugres</t>
  </si>
  <si>
    <t>Rio dos Cedros</t>
  </si>
  <si>
    <t>Rio D'Una</t>
  </si>
  <si>
    <t>Rio Fortuna</t>
  </si>
  <si>
    <t>Rio Maina</t>
  </si>
  <si>
    <t>Rio Negrinho</t>
  </si>
  <si>
    <t>Rio Preto do Sul</t>
  </si>
  <si>
    <t>Rio Rufino</t>
  </si>
  <si>
    <t>Riqueza</t>
  </si>
  <si>
    <t>Rodeio</t>
  </si>
  <si>
    <t>Romelândia</t>
  </si>
  <si>
    <t>Sai</t>
  </si>
  <si>
    <t>Salete</t>
  </si>
  <si>
    <t>Salto Veloso</t>
  </si>
  <si>
    <t>Sanga da Toca</t>
  </si>
  <si>
    <t>Sangão</t>
  </si>
  <si>
    <t>Santa Cecília</t>
  </si>
  <si>
    <t>Santa Cruz do Timbó</t>
  </si>
  <si>
    <t>Santa Izabel</t>
  </si>
  <si>
    <t>Santa Rosa do Sul</t>
  </si>
  <si>
    <t>Santa Terezinha do Progresso</t>
  </si>
  <si>
    <t>Santa Terezinha do Salto</t>
  </si>
  <si>
    <t>Santiago do Sul</t>
  </si>
  <si>
    <t>Santo Amaro da Imperatriz</t>
  </si>
  <si>
    <t>São Bento Baixo</t>
  </si>
  <si>
    <t>São Bento do Sul</t>
  </si>
  <si>
    <t>São Bernardino</t>
  </si>
  <si>
    <t>São Bonifácio</t>
  </si>
  <si>
    <t>São Cristóvão do Sul</t>
  </si>
  <si>
    <t>São Defende</t>
  </si>
  <si>
    <t>São João do Itaperiú</t>
  </si>
  <si>
    <t>São João do Oeste</t>
  </si>
  <si>
    <t>São João do Rio Vermelho</t>
  </si>
  <si>
    <t>São João do Sul</t>
  </si>
  <si>
    <t>São José do Cedro</t>
  </si>
  <si>
    <t>São José do Cerrito</t>
  </si>
  <si>
    <t>São José do Laranjal</t>
  </si>
  <si>
    <t>São Lourenço do Oeste</t>
  </si>
  <si>
    <t>São Ludgero</t>
  </si>
  <si>
    <t>São Miguel da Boa Vista</t>
  </si>
  <si>
    <t>São Miguel da Serra</t>
  </si>
  <si>
    <t>São Miguel do Oeste</t>
  </si>
  <si>
    <t>São Pedro de Alcântara</t>
  </si>
  <si>
    <t>São Pedro Tobias</t>
  </si>
  <si>
    <t>São Sebastião do Arvoredo</t>
  </si>
  <si>
    <t>São Sebastião do Sul</t>
  </si>
  <si>
    <t>Saudades</t>
  </si>
  <si>
    <t>Schroeder</t>
  </si>
  <si>
    <t>Seara</t>
  </si>
  <si>
    <t>Sede Oldemburg</t>
  </si>
  <si>
    <t>Serra Alta</t>
  </si>
  <si>
    <t>Siderópolis</t>
  </si>
  <si>
    <t>Sombrio</t>
  </si>
  <si>
    <t>Sorocaba do Sul</t>
  </si>
  <si>
    <t>Sul Brasil</t>
  </si>
  <si>
    <t>Taió</t>
  </si>
  <si>
    <t>Taquara Verde</t>
  </si>
  <si>
    <t>Taquaras</t>
  </si>
  <si>
    <t>Tigipió</t>
  </si>
  <si>
    <t>Tigrinhos</t>
  </si>
  <si>
    <t>Tijucas</t>
  </si>
  <si>
    <t>Timbé do Sul</t>
  </si>
  <si>
    <t>Timbó</t>
  </si>
  <si>
    <t>Timbó Grande</t>
  </si>
  <si>
    <t>Treviso</t>
  </si>
  <si>
    <t>Treze de Maio</t>
  </si>
  <si>
    <t>Treze Tílias</t>
  </si>
  <si>
    <t>Trombudo Central</t>
  </si>
  <si>
    <t>Tubarão</t>
  </si>
  <si>
    <t>Tunápolis</t>
  </si>
  <si>
    <t>Tupitinga</t>
  </si>
  <si>
    <t>Urubici</t>
  </si>
  <si>
    <t>Uruguai</t>
  </si>
  <si>
    <t>Urupema</t>
  </si>
  <si>
    <t>Urussanga</t>
  </si>
  <si>
    <t>Vargeão</t>
  </si>
  <si>
    <t>Vargem do Cedro</t>
  </si>
  <si>
    <t>Vidal Ramos</t>
  </si>
  <si>
    <t>Videira</t>
  </si>
  <si>
    <t>Vila Conceição</t>
  </si>
  <si>
    <t>Vila de Volta Grande</t>
  </si>
  <si>
    <t>Vila Milani</t>
  </si>
  <si>
    <t>Vítor Meireles</t>
  </si>
  <si>
    <t>Witmarsum</t>
  </si>
  <si>
    <t>Xanxerê</t>
  </si>
  <si>
    <t>Xavantina</t>
  </si>
  <si>
    <t>Zortéa</t>
  </si>
  <si>
    <t>$B$3</t>
  </si>
  <si>
    <t>$C$3</t>
  </si>
  <si>
    <t>$D$3</t>
  </si>
  <si>
    <t>$E$3</t>
  </si>
  <si>
    <t>$F$3</t>
  </si>
  <si>
    <t>$B$4</t>
  </si>
  <si>
    <t>$C$4</t>
  </si>
  <si>
    <t>$D$4</t>
  </si>
  <si>
    <t>$E$4</t>
  </si>
  <si>
    <t>$F$4</t>
  </si>
  <si>
    <t>$B$5</t>
  </si>
  <si>
    <t>$C$5</t>
  </si>
  <si>
    <t>$D$5</t>
  </si>
  <si>
    <t>$E$5</t>
  </si>
  <si>
    <t>$F$5</t>
  </si>
  <si>
    <t>$B$6</t>
  </si>
  <si>
    <t>$C$6</t>
  </si>
  <si>
    <t>$D$6</t>
  </si>
  <si>
    <t>$E$6</t>
  </si>
  <si>
    <t>$F$6</t>
  </si>
  <si>
    <t>$B$7</t>
  </si>
  <si>
    <t>$C$7</t>
  </si>
  <si>
    <t>$D$7</t>
  </si>
  <si>
    <t>$E$7</t>
  </si>
  <si>
    <t>$F$7</t>
  </si>
  <si>
    <t>$B$8</t>
  </si>
  <si>
    <t>$C$8</t>
  </si>
  <si>
    <t>$D$8</t>
  </si>
  <si>
    <t>$E$8</t>
  </si>
  <si>
    <t>$F$8</t>
  </si>
  <si>
    <t>$H$3</t>
  </si>
  <si>
    <t>Criado por MATA em 05/10/2018
Alterado por MATA em 05/10/2018</t>
  </si>
  <si>
    <t>OTIMO</t>
  </si>
  <si>
    <t xml:space="preserve">
Alterado por MATA em 05/10/2018</t>
  </si>
  <si>
    <t>Resumo do cenário</t>
  </si>
  <si>
    <t>Células variáveis:</t>
  </si>
  <si>
    <t>Valores atuais:</t>
  </si>
  <si>
    <t>Células de resultado:</t>
  </si>
  <si>
    <t>Observações: A coluna Valores atuais representa os valores das células</t>
  </si>
  <si>
    <t>variáveis no momento em que o Relatório de Resumo do Cenário foi criado.</t>
  </si>
  <si>
    <t>As células variáveis para cada cenário estão destacadas em cinza.</t>
  </si>
  <si>
    <t>$B$3:$F$8 por</t>
  </si>
  <si>
    <t>INT</t>
  </si>
  <si>
    <t xml:space="preserve"> AS</t>
  </si>
  <si>
    <t xml:space="preserve">   AASDDDD  </t>
  </si>
  <si>
    <t>DDASD</t>
  </si>
  <si>
    <t>MICROSOFT</t>
  </si>
  <si>
    <t>&gt;3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</si>
</sst>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8" formatCode="&quot;R$&quot;\ #,##0.00;[Red]\-&quot;R$&quot;\ #,##0.00"/>
    <numFmt numFmtId="41" formatCode="_-* #,##0_-;\-* #,##0_-;_-* &quot;-&quot;_-;_-@_-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[$$-409]* #,##0.00_ ;_-[$$-409]* \-#,##0.00\ ;_-[$$-409]* &quot;-&quot;??_ ;_-@_ "/>
    <numFmt numFmtId="165" formatCode="_(&quot;R$ &quot;* #,##0.00_);_(&quot;R$ &quot;* \(#,##0.00\);_(&quot;R$ &quot;* &quot;-&quot;??_);_(@_)"/>
    <numFmt numFmtId="166" formatCode="0.00000000000000"/>
    <numFmt numFmtId="167" formatCode="&quot;R$ &quot;#,##0.00_);[Red]\(&quot;R$ &quot;#,##0.00\)"/>
    <numFmt numFmtId="168" formatCode="_-[$R$-416]\ * #,##0.00_-;\-[$R$-416]\ * #,##0.00_-;_-[$R$-416]\ * &quot;-&quot;??_-;_-@_-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theme="1"/>
      <name val="Consolas"/>
      <family val="3"/>
    </font>
    <font>
      <sz val="10"/>
      <color indexed="8"/>
      <name val="Arial"/>
      <family val="2"/>
    </font>
    <font>
      <sz val="11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Arial"/>
      <family val="2"/>
    </font>
    <font>
      <b/>
      <sz val="11"/>
      <color theme="1"/>
      <name val="Arial"/>
      <family val="2"/>
    </font>
    <font>
      <b/>
      <sz val="12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indexed="18"/>
      <name val="Calibri"/>
      <family val="2"/>
      <scheme val="minor"/>
    </font>
    <font>
      <sz val="10"/>
      <color indexed="9"/>
      <name val="Calibri"/>
      <family val="2"/>
      <scheme val="minor"/>
    </font>
    <font>
      <sz val="8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7"/>
        <bgColor theme="7"/>
      </patternFill>
    </fill>
    <fill>
      <patternFill patternType="solid">
        <fgColor theme="0" tint="-4.9989318521683403E-2"/>
        <bgColor theme="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/>
        <bgColor theme="6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theme="5"/>
      </patternFill>
    </fill>
    <fill>
      <patternFill patternType="solid">
        <fgColor indexed="20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7"/>
      </patternFill>
    </fill>
  </fills>
  <borders count="6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theme="7"/>
      </left>
      <right style="thin">
        <color theme="7"/>
      </right>
      <top style="thin">
        <color theme="7"/>
      </top>
      <bottom style="thin">
        <color theme="7"/>
      </bottom>
      <diagonal/>
    </border>
    <border>
      <left/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 style="thin">
        <color theme="7"/>
      </left>
      <right/>
      <top style="thin">
        <color theme="7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theme="7"/>
      </top>
      <bottom/>
      <diagonal/>
    </border>
    <border>
      <left style="thin">
        <color indexed="8"/>
      </left>
      <right style="thin">
        <color theme="7"/>
      </right>
      <top style="thin">
        <color theme="7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/>
      <top style="thin">
        <color theme="7"/>
      </top>
      <bottom style="thin">
        <color theme="7"/>
      </bottom>
      <diagonal/>
    </border>
    <border>
      <left style="thin">
        <color indexed="8"/>
      </left>
      <right style="thin">
        <color theme="7"/>
      </right>
      <top style="thin">
        <color theme="7"/>
      </top>
      <bottom style="thin">
        <color theme="7"/>
      </bottom>
      <diagonal/>
    </border>
    <border>
      <left style="thin">
        <color indexed="8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7"/>
      </left>
      <right/>
      <top/>
      <bottom/>
      <diagonal/>
    </border>
    <border>
      <left/>
      <right style="thin">
        <color theme="7"/>
      </right>
      <top/>
      <bottom/>
      <diagonal/>
    </border>
    <border>
      <left style="thin">
        <color theme="7"/>
      </left>
      <right style="thin">
        <color rgb="FFFFC000"/>
      </right>
      <top style="thin">
        <color theme="7"/>
      </top>
      <bottom style="thin">
        <color theme="7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5"/>
      </left>
      <right style="thin">
        <color theme="5"/>
      </right>
      <top style="thin">
        <color theme="5"/>
      </top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/>
      <right/>
      <top/>
      <bottom style="thin">
        <color indexed="6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/>
    <xf numFmtId="165" fontId="5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165" fontId="5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88"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164" fontId="0" fillId="0" borderId="11" xfId="1" applyNumberFormat="1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6" fillId="0" borderId="0" xfId="3" applyFont="1" applyFill="1" applyBorder="1" applyAlignment="1">
      <alignment horizontal="center"/>
    </xf>
    <xf numFmtId="44" fontId="6" fillId="0" borderId="0" xfId="1" applyFont="1" applyFill="1" applyBorder="1" applyAlignment="1">
      <alignment horizontal="center"/>
    </xf>
    <xf numFmtId="165" fontId="6" fillId="0" borderId="0" xfId="4" applyFont="1" applyFill="1" applyBorder="1" applyAlignment="1">
      <alignment horizontal="center"/>
    </xf>
    <xf numFmtId="44" fontId="0" fillId="0" borderId="0" xfId="1" applyFont="1"/>
    <xf numFmtId="0" fontId="0" fillId="3" borderId="12" xfId="0" applyFont="1" applyFill="1" applyBorder="1"/>
    <xf numFmtId="0" fontId="0" fillId="3" borderId="13" xfId="0" applyFont="1" applyFill="1" applyBorder="1"/>
    <xf numFmtId="0" fontId="0" fillId="3" borderId="14" xfId="0" applyFont="1" applyFill="1" applyBorder="1"/>
    <xf numFmtId="0" fontId="3" fillId="2" borderId="15" xfId="0" applyFont="1" applyFill="1" applyBorder="1"/>
    <xf numFmtId="0" fontId="3" fillId="2" borderId="16" xfId="0" applyFont="1" applyFill="1" applyBorder="1"/>
    <xf numFmtId="0" fontId="3" fillId="2" borderId="17" xfId="0" applyFont="1" applyFill="1" applyBorder="1"/>
    <xf numFmtId="0" fontId="5" fillId="0" borderId="0" xfId="3"/>
    <xf numFmtId="14" fontId="5" fillId="0" borderId="0" xfId="3" applyNumberFormat="1"/>
    <xf numFmtId="0" fontId="0" fillId="0" borderId="0" xfId="3" applyFont="1"/>
    <xf numFmtId="44" fontId="5" fillId="0" borderId="0" xfId="1" applyFont="1"/>
    <xf numFmtId="0" fontId="0" fillId="0" borderId="0" xfId="3" applyFont="1" applyFill="1"/>
    <xf numFmtId="44" fontId="5" fillId="0" borderId="0" xfId="1" applyFont="1" applyFill="1"/>
    <xf numFmtId="0" fontId="2" fillId="5" borderId="0" xfId="0" applyFont="1" applyFill="1" applyAlignment="1">
      <alignment horizontal="center"/>
    </xf>
    <xf numFmtId="44" fontId="0" fillId="6" borderId="0" xfId="1" applyFont="1" applyFill="1" applyAlignment="1">
      <alignment horizontal="center"/>
    </xf>
    <xf numFmtId="44" fontId="0" fillId="5" borderId="0" xfId="0" applyNumberFormat="1" applyFill="1"/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" fillId="7" borderId="23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2" fontId="0" fillId="0" borderId="0" xfId="0" applyNumberFormat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0" fillId="0" borderId="0" xfId="0" applyFont="1" applyProtection="1">
      <protection hidden="1"/>
    </xf>
    <xf numFmtId="0" fontId="2" fillId="0" borderId="0" xfId="0" applyFont="1" applyFill="1" applyAlignment="1">
      <alignment horizontal="center"/>
    </xf>
    <xf numFmtId="44" fontId="0" fillId="0" borderId="0" xfId="1" applyFont="1" applyFill="1" applyAlignment="1">
      <alignment horizontal="center"/>
    </xf>
    <xf numFmtId="44" fontId="0" fillId="0" borderId="0" xfId="0" applyNumberFormat="1" applyFill="1"/>
    <xf numFmtId="0" fontId="0" fillId="0" borderId="0" xfId="0" applyFill="1"/>
    <xf numFmtId="44" fontId="0" fillId="0" borderId="0" xfId="1" applyFont="1" applyFill="1"/>
    <xf numFmtId="0" fontId="2" fillId="0" borderId="0" xfId="0" applyFont="1" applyFill="1" applyAlignment="1"/>
    <xf numFmtId="0" fontId="0" fillId="0" borderId="0" xfId="0" applyAlignment="1"/>
    <xf numFmtId="44" fontId="0" fillId="0" borderId="0" xfId="1" applyFont="1" applyFill="1" applyAlignment="1"/>
    <xf numFmtId="44" fontId="0" fillId="0" borderId="0" xfId="0" applyNumberFormat="1" applyFill="1" applyAlignment="1"/>
    <xf numFmtId="0" fontId="0" fillId="0" borderId="0" xfId="0" applyFill="1" applyAlignment="1"/>
    <xf numFmtId="9" fontId="0" fillId="0" borderId="0" xfId="0" applyNumberFormat="1"/>
    <xf numFmtId="44" fontId="0" fillId="0" borderId="0" xfId="1" applyFont="1" applyAlignment="1">
      <alignment horizontal="center"/>
    </xf>
    <xf numFmtId="0" fontId="0" fillId="0" borderId="0" xfId="1" applyNumberFormat="1" applyFont="1" applyAlignment="1">
      <alignment horizontal="center"/>
    </xf>
    <xf numFmtId="0" fontId="0" fillId="0" borderId="0" xfId="0" applyNumberFormat="1" applyFont="1" applyAlignment="1">
      <alignment horizontal="center"/>
    </xf>
    <xf numFmtId="44" fontId="0" fillId="0" borderId="0" xfId="0" applyNumberFormat="1" applyFont="1" applyAlignment="1">
      <alignment horizontal="center"/>
    </xf>
    <xf numFmtId="0" fontId="3" fillId="7" borderId="21" xfId="0" applyFont="1" applyFill="1" applyBorder="1" applyAlignment="1">
      <alignment horizontal="center"/>
    </xf>
    <xf numFmtId="44" fontId="0" fillId="0" borderId="20" xfId="1" applyNumberFormat="1" applyFont="1" applyBorder="1" applyAlignment="1">
      <alignment horizontal="center"/>
    </xf>
    <xf numFmtId="44" fontId="0" fillId="0" borderId="19" xfId="1" applyNumberFormat="1" applyFont="1" applyBorder="1" applyAlignment="1">
      <alignment horizontal="center"/>
    </xf>
    <xf numFmtId="0" fontId="8" fillId="0" borderId="24" xfId="5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NumberFormat="1" applyFont="1" applyAlignment="1">
      <alignment horizontal="center"/>
    </xf>
    <xf numFmtId="166" fontId="0" fillId="0" borderId="0" xfId="0" applyNumberFormat="1" applyAlignment="1">
      <alignment horizontal="center"/>
    </xf>
    <xf numFmtId="0" fontId="10" fillId="0" borderId="24" xfId="6" applyFont="1" applyFill="1" applyBorder="1" applyAlignment="1">
      <alignment horizontal="center"/>
    </xf>
    <xf numFmtId="0" fontId="10" fillId="0" borderId="25" xfId="6" applyFont="1" applyFill="1" applyBorder="1" applyAlignment="1">
      <alignment horizontal="center"/>
    </xf>
    <xf numFmtId="0" fontId="10" fillId="8" borderId="26" xfId="6" applyNumberFormat="1" applyFont="1" applyFill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12" fillId="0" borderId="28" xfId="6" applyFont="1" applyFill="1" applyBorder="1" applyAlignment="1">
      <alignment wrapText="1"/>
    </xf>
    <xf numFmtId="44" fontId="12" fillId="0" borderId="28" xfId="1" applyFont="1" applyFill="1" applyBorder="1" applyAlignment="1">
      <alignment horizontal="right" wrapText="1"/>
    </xf>
    <xf numFmtId="0" fontId="12" fillId="0" borderId="28" xfId="6" applyFont="1" applyFill="1" applyBorder="1" applyAlignment="1">
      <alignment horizontal="right" wrapText="1"/>
    </xf>
    <xf numFmtId="0" fontId="10" fillId="8" borderId="29" xfId="6" applyNumberFormat="1" applyFont="1" applyFill="1" applyBorder="1" applyAlignment="1">
      <alignment horizontal="center"/>
    </xf>
    <xf numFmtId="0" fontId="0" fillId="0" borderId="30" xfId="0" applyFont="1" applyBorder="1" applyAlignment="1">
      <alignment horizontal="center"/>
    </xf>
    <xf numFmtId="0" fontId="10" fillId="0" borderId="31" xfId="6" applyFont="1" applyFill="1" applyBorder="1" applyAlignment="1">
      <alignment horizontal="center"/>
    </xf>
    <xf numFmtId="0" fontId="10" fillId="8" borderId="1" xfId="6" applyNumberFormat="1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11" fillId="0" borderId="0" xfId="0" applyFont="1" applyFill="1" applyAlignment="1">
      <alignment horizontal="center"/>
    </xf>
    <xf numFmtId="0" fontId="2" fillId="4" borderId="18" xfId="0" applyFont="1" applyFill="1" applyBorder="1" applyAlignment="1">
      <alignment horizontal="center"/>
    </xf>
    <xf numFmtId="0" fontId="13" fillId="9" borderId="1" xfId="7" applyNumberFormat="1" applyFont="1" applyFill="1" applyBorder="1" applyAlignment="1">
      <alignment horizontal="center"/>
    </xf>
    <xf numFmtId="0" fontId="12" fillId="0" borderId="1" xfId="7" applyNumberFormat="1" applyFont="1" applyBorder="1" applyAlignment="1">
      <alignment horizontal="center" wrapText="1"/>
    </xf>
    <xf numFmtId="0" fontId="12" fillId="0" borderId="1" xfId="8" applyNumberFormat="1" applyFont="1" applyBorder="1" applyAlignment="1">
      <alignment horizontal="center" wrapText="1"/>
    </xf>
    <xf numFmtId="0" fontId="4" fillId="0" borderId="0" xfId="0" applyFont="1"/>
    <xf numFmtId="0" fontId="13" fillId="9" borderId="34" xfId="7" applyFont="1" applyFill="1" applyBorder="1" applyAlignment="1">
      <alignment horizontal="center"/>
    </xf>
    <xf numFmtId="0" fontId="13" fillId="9" borderId="35" xfId="8" applyFont="1" applyFill="1" applyBorder="1" applyAlignment="1">
      <alignment horizontal="center"/>
    </xf>
    <xf numFmtId="0" fontId="13" fillId="9" borderId="36" xfId="8" applyFont="1" applyFill="1" applyBorder="1" applyAlignment="1">
      <alignment horizontal="center"/>
    </xf>
    <xf numFmtId="0" fontId="12" fillId="0" borderId="33" xfId="7" applyFont="1" applyFill="1" applyBorder="1" applyAlignment="1">
      <alignment horizontal="center" wrapText="1"/>
    </xf>
    <xf numFmtId="0" fontId="12" fillId="0" borderId="1" xfId="8" applyFont="1" applyFill="1" applyBorder="1" applyAlignment="1">
      <alignment horizontal="center" wrapText="1"/>
    </xf>
    <xf numFmtId="0" fontId="12" fillId="0" borderId="32" xfId="8" applyFont="1" applyFill="1" applyBorder="1" applyAlignment="1">
      <alignment horizontal="center" wrapText="1"/>
    </xf>
    <xf numFmtId="0" fontId="12" fillId="0" borderId="37" xfId="8" applyFont="1" applyFill="1" applyBorder="1" applyAlignment="1">
      <alignment horizontal="center" wrapText="1"/>
    </xf>
    <xf numFmtId="0" fontId="12" fillId="0" borderId="38" xfId="7" applyFont="1" applyFill="1" applyBorder="1" applyAlignment="1">
      <alignment horizontal="center" wrapText="1"/>
    </xf>
    <xf numFmtId="0" fontId="12" fillId="0" borderId="39" xfId="8" applyFont="1" applyFill="1" applyBorder="1" applyAlignment="1">
      <alignment horizontal="center" wrapText="1"/>
    </xf>
    <xf numFmtId="0" fontId="2" fillId="10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10" borderId="0" xfId="0" applyFont="1" applyFill="1" applyAlignment="1">
      <alignment horizontal="center"/>
    </xf>
    <xf numFmtId="10" fontId="0" fillId="0" borderId="1" xfId="2" applyNumberFormat="1" applyFont="1" applyBorder="1" applyAlignment="1">
      <alignment horizontal="center"/>
    </xf>
    <xf numFmtId="10" fontId="0" fillId="11" borderId="0" xfId="2" applyNumberFormat="1" applyFont="1" applyFill="1"/>
    <xf numFmtId="10" fontId="4" fillId="12" borderId="1" xfId="2" applyNumberFormat="1" applyFont="1" applyFill="1" applyBorder="1" applyAlignment="1">
      <alignment horizontal="center"/>
    </xf>
    <xf numFmtId="0" fontId="14" fillId="0" borderId="0" xfId="9" applyFont="1" applyFill="1" applyBorder="1" applyAlignment="1">
      <alignment horizontal="center"/>
    </xf>
    <xf numFmtId="0" fontId="0" fillId="0" borderId="0" xfId="0" applyBorder="1"/>
    <xf numFmtId="0" fontId="14" fillId="8" borderId="40" xfId="9" applyNumberFormat="1" applyFont="1" applyFill="1" applyBorder="1" applyAlignment="1">
      <alignment horizontal="center"/>
    </xf>
    <xf numFmtId="0" fontId="14" fillId="8" borderId="0" xfId="9" applyNumberFormat="1" applyFont="1" applyFill="1" applyBorder="1" applyAlignment="1">
      <alignment horizontal="center"/>
    </xf>
    <xf numFmtId="0" fontId="14" fillId="8" borderId="41" xfId="9" applyNumberFormat="1" applyFont="1" applyFill="1" applyBorder="1" applyAlignment="1">
      <alignment horizontal="center"/>
    </xf>
    <xf numFmtId="0" fontId="15" fillId="0" borderId="0" xfId="9" applyFont="1" applyFill="1" applyBorder="1" applyAlignment="1">
      <alignment horizontal="center"/>
    </xf>
    <xf numFmtId="0" fontId="15" fillId="0" borderId="0" xfId="10" applyNumberFormat="1" applyFont="1" applyFill="1" applyBorder="1" applyAlignment="1">
      <alignment horizontal="center"/>
    </xf>
    <xf numFmtId="165" fontId="15" fillId="0" borderId="0" xfId="10" quotePrefix="1" applyFont="1" applyFill="1" applyBorder="1" applyAlignment="1">
      <alignment horizontal="center"/>
    </xf>
    <xf numFmtId="0" fontId="14" fillId="8" borderId="42" xfId="9" applyNumberFormat="1" applyFont="1" applyFill="1" applyBorder="1" applyAlignment="1">
      <alignment horizontal="center"/>
    </xf>
    <xf numFmtId="0" fontId="14" fillId="8" borderId="22" xfId="9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3" xfId="0" applyBorder="1" applyAlignment="1">
      <alignment horizontal="center"/>
    </xf>
    <xf numFmtId="44" fontId="0" fillId="0" borderId="43" xfId="1" applyFont="1" applyBorder="1" applyAlignment="1">
      <alignment horizontal="center"/>
    </xf>
    <xf numFmtId="10" fontId="0" fillId="0" borderId="0" xfId="0" applyNumberFormat="1"/>
    <xf numFmtId="0" fontId="3" fillId="13" borderId="32" xfId="0" applyFont="1" applyFill="1" applyBorder="1"/>
    <xf numFmtId="8" fontId="0" fillId="0" borderId="33" xfId="0" applyNumberFormat="1" applyBorder="1"/>
    <xf numFmtId="0" fontId="0" fillId="0" borderId="33" xfId="0" applyNumberFormat="1" applyBorder="1" applyAlignment="1">
      <alignment horizontal="center"/>
    </xf>
    <xf numFmtId="10" fontId="0" fillId="0" borderId="0" xfId="0" applyNumberFormat="1" applyAlignment="1">
      <alignment horizontal="center"/>
    </xf>
    <xf numFmtId="0" fontId="3" fillId="13" borderId="32" xfId="0" applyFont="1" applyFill="1" applyBorder="1" applyAlignment="1">
      <alignment horizontal="center"/>
    </xf>
    <xf numFmtId="8" fontId="0" fillId="0" borderId="33" xfId="1" applyNumberFormat="1" applyFont="1" applyBorder="1" applyAlignment="1">
      <alignment horizontal="center"/>
    </xf>
    <xf numFmtId="0" fontId="0" fillId="0" borderId="0" xfId="0" applyNumberFormat="1" applyAlignment="1">
      <alignment horizontal="center"/>
    </xf>
    <xf numFmtId="10" fontId="0" fillId="0" borderId="33" xfId="2" applyNumberFormat="1" applyFont="1" applyBorder="1" applyAlignment="1">
      <alignment horizontal="center"/>
    </xf>
    <xf numFmtId="0" fontId="16" fillId="0" borderId="0" xfId="0" applyFont="1" applyFill="1" applyBorder="1" applyAlignment="1">
      <alignment vertical="center" wrapText="1"/>
    </xf>
    <xf numFmtId="167" fontId="0" fillId="0" borderId="0" xfId="0" applyNumberFormat="1" applyFill="1" applyBorder="1"/>
    <xf numFmtId="10" fontId="0" fillId="0" borderId="0" xfId="2" applyNumberFormat="1" applyFont="1" applyFill="1" applyBorder="1"/>
    <xf numFmtId="0" fontId="0" fillId="0" borderId="0" xfId="0" applyFill="1" applyBorder="1"/>
    <xf numFmtId="10" fontId="16" fillId="0" borderId="0" xfId="0" applyNumberFormat="1" applyFont="1" applyBorder="1"/>
    <xf numFmtId="43" fontId="1" fillId="11" borderId="0" xfId="11" applyFill="1" applyBorder="1"/>
    <xf numFmtId="10" fontId="16" fillId="0" borderId="0" xfId="0" applyNumberFormat="1" applyFont="1" applyFill="1" applyBorder="1"/>
    <xf numFmtId="0" fontId="16" fillId="0" borderId="0" xfId="0" applyFont="1" applyFill="1" applyBorder="1"/>
    <xf numFmtId="167" fontId="0" fillId="11" borderId="0" xfId="0" applyNumberFormat="1" applyFill="1" applyBorder="1"/>
    <xf numFmtId="44" fontId="0" fillId="0" borderId="6" xfId="1" applyFont="1" applyBorder="1" applyAlignment="1">
      <alignment horizontal="center"/>
    </xf>
    <xf numFmtId="164" fontId="0" fillId="0" borderId="4" xfId="0" applyNumberFormat="1" applyBorder="1"/>
    <xf numFmtId="168" fontId="0" fillId="0" borderId="9" xfId="0" applyNumberFormat="1" applyBorder="1"/>
    <xf numFmtId="43" fontId="0" fillId="0" borderId="0" xfId="11" applyFont="1" applyProtection="1"/>
    <xf numFmtId="0" fontId="0" fillId="0" borderId="0" xfId="0" applyProtection="1"/>
    <xf numFmtId="0" fontId="3" fillId="14" borderId="1" xfId="0" applyFont="1" applyFill="1" applyBorder="1" applyAlignment="1">
      <alignment horizontal="center" vertical="center"/>
    </xf>
    <xf numFmtId="0" fontId="2" fillId="15" borderId="1" xfId="0" applyFont="1" applyFill="1" applyBorder="1" applyAlignment="1">
      <alignment horizontal="center" vertical="center"/>
    </xf>
    <xf numFmtId="0" fontId="2" fillId="15" borderId="1" xfId="0" applyFont="1" applyFill="1" applyBorder="1" applyAlignment="1">
      <alignment horizontal="center"/>
    </xf>
    <xf numFmtId="44" fontId="0" fillId="0" borderId="1" xfId="1" applyNumberFormat="1" applyFont="1" applyBorder="1" applyAlignment="1">
      <alignment horizontal="center"/>
    </xf>
    <xf numFmtId="41" fontId="0" fillId="0" borderId="1" xfId="11" applyNumberFormat="1" applyFont="1" applyBorder="1" applyAlignment="1">
      <alignment horizontal="center"/>
    </xf>
    <xf numFmtId="0" fontId="3" fillId="16" borderId="44" xfId="0" applyFont="1" applyFill="1" applyBorder="1"/>
    <xf numFmtId="0" fontId="3" fillId="16" borderId="45" xfId="0" applyFont="1" applyFill="1" applyBorder="1"/>
    <xf numFmtId="0" fontId="0" fillId="15" borderId="1" xfId="0" applyFont="1" applyFill="1" applyBorder="1" applyAlignment="1">
      <alignment horizontal="center"/>
    </xf>
    <xf numFmtId="44" fontId="0" fillId="15" borderId="1" xfId="1" applyNumberFormat="1" applyFont="1" applyFill="1" applyBorder="1" applyAlignment="1">
      <alignment horizontal="center"/>
    </xf>
    <xf numFmtId="41" fontId="0" fillId="15" borderId="1" xfId="11" applyNumberFormat="1" applyFont="1" applyFill="1" applyBorder="1" applyAlignment="1">
      <alignment horizontal="center"/>
    </xf>
    <xf numFmtId="0" fontId="0" fillId="0" borderId="44" xfId="0" applyFont="1" applyBorder="1"/>
    <xf numFmtId="0" fontId="0" fillId="0" borderId="45" xfId="0" applyFont="1" applyBorder="1" applyAlignment="1">
      <alignment horizontal="center"/>
    </xf>
    <xf numFmtId="0" fontId="0" fillId="0" borderId="46" xfId="0" applyFont="1" applyBorder="1"/>
    <xf numFmtId="0" fontId="0" fillId="0" borderId="47" xfId="0" applyFont="1" applyBorder="1" applyAlignment="1">
      <alignment horizontal="center"/>
    </xf>
    <xf numFmtId="0" fontId="3" fillId="16" borderId="44" xfId="0" applyFont="1" applyFill="1" applyBorder="1" applyAlignment="1">
      <alignment horizontal="center"/>
    </xf>
    <xf numFmtId="0" fontId="17" fillId="0" borderId="0" xfId="0" applyFont="1" applyAlignment="1">
      <alignment horizontal="center"/>
    </xf>
    <xf numFmtId="0" fontId="3" fillId="16" borderId="48" xfId="0" applyFont="1" applyFill="1" applyBorder="1" applyAlignment="1">
      <alignment horizontal="center"/>
    </xf>
    <xf numFmtId="43" fontId="0" fillId="0" borderId="0" xfId="11" applyFont="1"/>
    <xf numFmtId="44" fontId="2" fillId="0" borderId="49" xfId="1" applyNumberFormat="1" applyFont="1" applyBorder="1" applyAlignment="1">
      <alignment horizontal="center"/>
    </xf>
    <xf numFmtId="0" fontId="2" fillId="0" borderId="49" xfId="11" applyNumberFormat="1" applyFont="1" applyBorder="1" applyAlignment="1">
      <alignment horizontal="center"/>
    </xf>
    <xf numFmtId="0" fontId="3" fillId="2" borderId="16" xfId="0" applyFont="1" applyFill="1" applyBorder="1" applyAlignment="1">
      <alignment horizontal="left"/>
    </xf>
    <xf numFmtId="0" fontId="0" fillId="3" borderId="13" xfId="0" applyFont="1" applyFill="1" applyBorder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left"/>
    </xf>
    <xf numFmtId="0" fontId="0" fillId="0" borderId="0" xfId="3" applyFont="1" applyFill="1" applyBorder="1" applyAlignment="1">
      <alignment horizontal="left"/>
    </xf>
    <xf numFmtId="0" fontId="2" fillId="5" borderId="0" xfId="0" applyFont="1" applyFill="1" applyAlignment="1">
      <alignment horizontal="left"/>
    </xf>
    <xf numFmtId="0" fontId="0" fillId="0" borderId="51" xfId="0" applyBorder="1"/>
    <xf numFmtId="0" fontId="0" fillId="0" borderId="52" xfId="0" applyBorder="1"/>
    <xf numFmtId="0" fontId="0" fillId="0" borderId="53" xfId="0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0" fontId="0" fillId="0" borderId="5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 applyBorder="1" applyAlignment="1"/>
    <xf numFmtId="44" fontId="0" fillId="0" borderId="0" xfId="0" applyNumberFormat="1" applyFill="1" applyBorder="1" applyAlignment="1"/>
    <xf numFmtId="44" fontId="0" fillId="0" borderId="61" xfId="0" applyNumberFormat="1" applyFill="1" applyBorder="1" applyAlignment="1"/>
    <xf numFmtId="0" fontId="18" fillId="17" borderId="50" xfId="0" applyFont="1" applyFill="1" applyBorder="1" applyAlignment="1">
      <alignment horizontal="left"/>
    </xf>
    <xf numFmtId="0" fontId="18" fillId="17" borderId="60" xfId="0" applyFont="1" applyFill="1" applyBorder="1" applyAlignment="1">
      <alignment horizontal="left"/>
    </xf>
    <xf numFmtId="0" fontId="0" fillId="0" borderId="62" xfId="0" applyFill="1" applyBorder="1" applyAlignment="1"/>
    <xf numFmtId="0" fontId="19" fillId="18" borderId="0" xfId="0" applyFont="1" applyFill="1" applyBorder="1" applyAlignment="1">
      <alignment horizontal="left"/>
    </xf>
    <xf numFmtId="0" fontId="20" fillId="18" borderId="62" xfId="0" applyFont="1" applyFill="1" applyBorder="1" applyAlignment="1">
      <alignment horizontal="left"/>
    </xf>
    <xf numFmtId="0" fontId="19" fillId="18" borderId="61" xfId="0" applyFont="1" applyFill="1" applyBorder="1" applyAlignment="1">
      <alignment horizontal="left"/>
    </xf>
    <xf numFmtId="0" fontId="21" fillId="17" borderId="60" xfId="0" applyFont="1" applyFill="1" applyBorder="1" applyAlignment="1">
      <alignment horizontal="right"/>
    </xf>
    <xf numFmtId="0" fontId="21" fillId="17" borderId="50" xfId="0" applyFont="1" applyFill="1" applyBorder="1" applyAlignment="1">
      <alignment horizontal="right"/>
    </xf>
    <xf numFmtId="44" fontId="0" fillId="19" borderId="0" xfId="0" applyNumberFormat="1" applyFill="1" applyBorder="1" applyAlignment="1"/>
    <xf numFmtId="0" fontId="22" fillId="0" borderId="0" xfId="0" applyFont="1" applyFill="1" applyBorder="1" applyAlignment="1">
      <alignment vertical="top" wrapText="1"/>
    </xf>
    <xf numFmtId="0" fontId="0" fillId="0" borderId="0" xfId="0" applyBorder="1" applyProtection="1">
      <protection locked="0"/>
    </xf>
    <xf numFmtId="43" fontId="0" fillId="0" borderId="0" xfId="11" applyFont="1" applyBorder="1" applyProtection="1">
      <protection locked="0"/>
    </xf>
    <xf numFmtId="0" fontId="0" fillId="0" borderId="50" xfId="0" applyBorder="1" applyProtection="1">
      <protection locked="0"/>
    </xf>
    <xf numFmtId="43" fontId="0" fillId="0" borderId="50" xfId="11" applyFont="1" applyBorder="1" applyProtection="1">
      <protection locked="0"/>
    </xf>
    <xf numFmtId="4" fontId="0" fillId="0" borderId="0" xfId="0" applyNumberFormat="1"/>
    <xf numFmtId="4" fontId="0" fillId="0" borderId="0" xfId="0" applyNumberFormat="1" applyAlignment="1">
      <alignment horizontal="center"/>
    </xf>
    <xf numFmtId="0" fontId="2" fillId="5" borderId="0" xfId="0" applyFont="1" applyFill="1" applyAlignment="1">
      <alignment horizontal="center"/>
    </xf>
    <xf numFmtId="0" fontId="10" fillId="8" borderId="32" xfId="6" applyNumberFormat="1" applyFont="1" applyFill="1" applyBorder="1" applyAlignment="1">
      <alignment horizontal="center"/>
    </xf>
    <xf numFmtId="0" fontId="10" fillId="8" borderId="33" xfId="6" applyNumberFormat="1" applyFont="1" applyFill="1" applyBorder="1" applyAlignment="1">
      <alignment horizontal="center"/>
    </xf>
    <xf numFmtId="0" fontId="3" fillId="14" borderId="1" xfId="0" applyFont="1" applyFill="1" applyBorder="1" applyAlignment="1">
      <alignment horizontal="center" vertical="center"/>
    </xf>
  </cellXfs>
  <cellStyles count="12">
    <cellStyle name="Moeda" xfId="1" builtinId="4"/>
    <cellStyle name="Moeda 3" xfId="4"/>
    <cellStyle name="Moeda 9" xfId="10"/>
    <cellStyle name="Normal" xfId="0" builtinId="0"/>
    <cellStyle name="Normal 4" xfId="3"/>
    <cellStyle name="Normal 9" xfId="9"/>
    <cellStyle name="Normal_12. FUNCOES DE TEXTO" xfId="5"/>
    <cellStyle name="Normal_12.2.5 SOMASE" xfId="6"/>
    <cellStyle name="Normal_Base_Contatos_Procv_Exemplo01" xfId="7"/>
    <cellStyle name="Normal_Base_Contatos_Procv_Exemplo01_1" xfId="8"/>
    <cellStyle name="Porcentagem" xfId="2" builtinId="5"/>
    <cellStyle name="Vírgula" xfId="11" builtinId="3"/>
  </cellStyles>
  <dxfs count="312">
    <dxf>
      <fill>
        <patternFill patternType="none">
          <fgColor indexed="64"/>
          <bgColor indexed="65"/>
        </patternFill>
      </fill>
    </dxf>
    <dxf>
      <numFmt numFmtId="14" formatCode="0.00%"/>
      <fill>
        <patternFill patternType="none">
          <fgColor indexed="64"/>
          <bgColor indexed="65"/>
        </patternFill>
      </fill>
    </dxf>
    <dxf>
      <numFmt numFmtId="167" formatCode="&quot;R$ &quot;#,##0.00_);[Red]\(&quot;R$ &quot;#,##0.00\)"/>
      <fill>
        <patternFill patternType="none">
          <fgColor indexed="64"/>
          <bgColor indexed="65"/>
        </patternFill>
      </fill>
    </dxf>
    <dxf>
      <numFmt numFmtId="167" formatCode="&quot;R$ &quot;#,##0.00_);[Red]\(&quot;R$ &quot;#,##0.00\)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numFmt numFmtId="14" formatCode="0.00%"/>
      <fill>
        <patternFill patternType="none">
          <fgColor indexed="64"/>
          <bgColor indexed="65"/>
        </patternFill>
      </fill>
    </dxf>
    <dxf>
      <numFmt numFmtId="167" formatCode="&quot;R$ &quot;#,##0.00_);[Red]\(&quot;R$ &quot;#,##0.00\)"/>
      <fill>
        <patternFill patternType="none">
          <fgColor indexed="64"/>
          <bgColor indexed="65"/>
        </patternFill>
      </fill>
    </dxf>
    <dxf>
      <numFmt numFmtId="167" formatCode="&quot;R$ &quot;#,##0.00_);[Red]\(&quot;R$ &quot;#,##0.00\)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theme="4"/>
          <bgColor theme="0" tint="-4.9989318521683403E-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bgColor rgb="FFFFFF00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theme="7"/>
        </top>
      </border>
    </dxf>
    <dxf>
      <numFmt numFmtId="169" formatCode="ge\r\a\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solid">
          <fgColor theme="7"/>
          <bgColor theme="7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theme="7"/>
        </top>
      </border>
    </dxf>
    <dxf>
      <numFmt numFmtId="169" formatCode="ge\r\a\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solid">
          <fgColor theme="7"/>
          <bgColor theme="7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theme="7"/>
        </top>
      </border>
    </dxf>
    <dxf>
      <numFmt numFmtId="169" formatCode="ge\r\a\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solid">
          <fgColor theme="7"/>
          <bgColor theme="7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theme="7"/>
        </top>
      </border>
    </dxf>
    <dxf>
      <numFmt numFmtId="169" formatCode="ge\r\a\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solid">
          <fgColor theme="7"/>
          <bgColor theme="7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theme="7"/>
        </top>
      </border>
    </dxf>
    <dxf>
      <numFmt numFmtId="169" formatCode="ge\r\a\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solid">
          <fgColor theme="7"/>
          <bgColor theme="7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_(&quot;R$ &quot;* #,##0.00_);_(&quot;R$ &quot;* \(#,##0.00\);_(&quot;R$ &quot;* &quot;-&quot;??_);_(@_)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000000"/>
          <bgColor rgb="FFFFF2CC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theme="4"/>
          <bgColor theme="0" tint="-4.9989318521683403E-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34" formatCode="_-&quot;R$&quot;\ * #,##0.00_-;\-&quot;R$&quot;\ * #,##0.00_-;_-&quot;R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4" formatCode="_-&quot;R$&quot;\ * #,##0.00_-;\-&quot;R$&quot;\ * #,##0.00_-;_-&quot;R$&quot;\ * &quot;-&quot;??_-;_-@_-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4" formatCode="_-&quot;R$&quot;\ * #,##0.00_-;\-&quot;R$&quot;\ * #,##0.00_-;_-&quot;R$&quot;\ * &quot;-&quot;??_-;_-@_-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numFmt numFmtId="166" formatCode="0.00000000000000"/>
      <alignment horizontal="center" vertical="bottom" textRotation="0" wrapText="0" indent="0" justifyLastLine="0" shrinkToFit="0" readingOrder="0"/>
    </dxf>
    <dxf>
      <numFmt numFmtId="166" formatCode="0.00000000000000"/>
      <alignment horizontal="center" vertical="bottom" textRotation="0" wrapText="0" indent="0" justifyLastLine="0" shrinkToFit="0" readingOrder="0"/>
    </dxf>
    <dxf>
      <numFmt numFmtId="166" formatCode="0.00000000000000"/>
      <alignment horizontal="center" vertical="bottom" textRotation="0" wrapText="0" indent="0" justifyLastLine="0" shrinkToFit="0" readingOrder="0"/>
    </dxf>
    <dxf>
      <numFmt numFmtId="166" formatCode="0.00000000000000"/>
      <alignment horizontal="center" vertical="bottom" textRotation="0" wrapText="0" indent="0" justifyLastLine="0" shrinkToFit="0" readingOrder="0"/>
    </dxf>
    <dxf>
      <numFmt numFmtId="166" formatCode="0.000000000000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3" formatCode="0%"/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center" vertical="bottom" textRotation="0" wrapText="0" indent="0" justifyLastLine="0" shrinkToFit="0" readingOrder="0"/>
      <protection locked="0" hidden="0"/>
    </dxf>
    <dxf>
      <numFmt numFmtId="2" formatCode="0.00"/>
      <alignment horizontal="center" vertical="bottom" textRotation="0" wrapText="0" indent="0" justifyLastLine="0" shrinkToFit="0" readingOrder="0"/>
      <protection locked="0" hidden="0"/>
    </dxf>
    <dxf>
      <alignment horizontal="center" vertical="bottom" textRotation="0" wrapText="0" indent="0" justifyLastLine="0" shrinkToFit="0" readingOrder="0"/>
      <protection locked="0" hidden="0"/>
    </dxf>
    <dxf>
      <protection locked="0" hidden="0"/>
    </dxf>
    <dxf>
      <numFmt numFmtId="0" formatCode="General"/>
      <alignment horizontal="center" vertical="bottom" textRotation="0" wrapText="0" indent="0" justifyLastLine="0" shrinkToFit="0" readingOrder="0"/>
      <protection locked="0" hidden="0"/>
    </dxf>
    <dxf>
      <numFmt numFmtId="2" formatCode="0.00"/>
      <alignment horizontal="center" vertical="bottom" textRotation="0" wrapText="0" indent="0" justifyLastLine="0" shrinkToFit="0" readingOrder="0"/>
      <protection locked="0" hidden="0"/>
    </dxf>
    <dxf>
      <numFmt numFmtId="2" formatCode="0.00"/>
      <alignment horizontal="center" vertical="bottom" textRotation="0" wrapText="0" indent="0" justifyLastLine="0" shrinkToFit="0" readingOrder="0"/>
      <protection locked="0" hidden="0"/>
    </dxf>
    <dxf>
      <numFmt numFmtId="2" formatCode="0.00"/>
      <alignment horizontal="center" vertical="bottom" textRotation="0" wrapText="0" indent="0" justifyLastLine="0" shrinkToFit="0" readingOrder="0"/>
      <protection locked="0" hidden="0"/>
    </dxf>
    <dxf>
      <numFmt numFmtId="2" formatCode="0.00"/>
      <alignment horizontal="center" vertical="bottom" textRotation="0" wrapText="0" indent="0" justifyLastLine="0" shrinkToFit="0" readingOrder="0"/>
      <protection locked="0" hidden="0"/>
    </dxf>
    <dxf>
      <alignment horizontal="center" vertical="bottom" textRotation="0" wrapText="0" indent="0" justifyLastLine="0" shrinkToFit="0" readingOrder="0"/>
      <protection locked="0" hidden="0"/>
    </dxf>
    <dxf>
      <alignment horizontal="center" vertical="bottom" textRotation="0" wrapText="0" indent="0" justifyLastLine="0" shrinkToFit="0" readingOrder="0"/>
      <protection locked="0" hidden="0"/>
    </dxf>
    <dxf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protection locked="0" hidden="0"/>
    </dxf>
    <dxf>
      <protection locked="0" hidden="0"/>
    </dxf>
    <dxf>
      <protection locked="1" hidden="0"/>
    </dxf>
    <dxf>
      <protection locked="1" hidden="0"/>
    </dxf>
    <dxf>
      <numFmt numFmtId="19" formatCode="dd/mm/yyyy"/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2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2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pivotCacheDefinition" Target="pivotCache/pivotCacheDefinition3.xml"/><Relationship Id="rId8" Type="http://schemas.openxmlformats.org/officeDocument/2006/relationships/worksheet" Target="worksheets/sheet8.xml"/><Relationship Id="rId51" Type="http://schemas.openxmlformats.org/officeDocument/2006/relationships/connections" Target="connection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 CENÁRIOS'!$G$2</c:f>
              <c:strCache>
                <c:ptCount val="1"/>
                <c:pt idx="0">
                  <c:v>Meta de Venda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'6. CENÁRIOS'!$A$3:$A$8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CENÁRIOS'!$G$3:$G$8</c:f>
              <c:numCache>
                <c:formatCode>_("R$"* #,##0.00_);_("R$"* \(#,##0.00\);_("R$"* "-"??_);_(@_)</c:formatCode>
                <c:ptCount val="6"/>
                <c:pt idx="0">
                  <c:v>35008427.200000003</c:v>
                </c:pt>
                <c:pt idx="1">
                  <c:v>32598321.850000001</c:v>
                </c:pt>
                <c:pt idx="2">
                  <c:v>40457801.049999997</c:v>
                </c:pt>
                <c:pt idx="3">
                  <c:v>30995020.149999999</c:v>
                </c:pt>
                <c:pt idx="4">
                  <c:v>23947422.350000001</c:v>
                </c:pt>
                <c:pt idx="5">
                  <c:v>32362792.149999999</c:v>
                </c:pt>
              </c:numCache>
            </c:numRef>
          </c:val>
        </c:ser>
        <c:ser>
          <c:idx val="1"/>
          <c:order val="1"/>
          <c:tx>
            <c:strRef>
              <c:f>'6. CENÁRIOS'!$H$2</c:f>
              <c:strCache>
                <c:ptCount val="1"/>
                <c:pt idx="0">
                  <c:v>Total Vendido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'6. CENÁRIOS'!$A$3:$A$8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CENÁRIOS'!$H$3:$H$8</c:f>
              <c:numCache>
                <c:formatCode>_("R$"* #,##0.00_);_("R$"* \(#,##0.00\);_("R$"* "-"??_);_(@_)</c:formatCode>
                <c:ptCount val="6"/>
                <c:pt idx="0">
                  <c:v>24053440</c:v>
                </c:pt>
                <c:pt idx="1">
                  <c:v>32201914</c:v>
                </c:pt>
                <c:pt idx="2">
                  <c:v>26737487</c:v>
                </c:pt>
                <c:pt idx="3">
                  <c:v>28760246</c:v>
                </c:pt>
                <c:pt idx="4">
                  <c:v>31769052</c:v>
                </c:pt>
                <c:pt idx="5">
                  <c:v>21335765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6908224"/>
        <c:axId val="246908784"/>
      </c:barChart>
      <c:catAx>
        <c:axId val="24690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46908784"/>
        <c:crosses val="autoZero"/>
        <c:auto val="1"/>
        <c:lblAlgn val="ctr"/>
        <c:lblOffset val="100"/>
        <c:noMultiLvlLbl val="0"/>
      </c:catAx>
      <c:valAx>
        <c:axId val="24690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4690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 CEN-PESSIMISTA'!$G$2</c:f>
              <c:strCache>
                <c:ptCount val="1"/>
                <c:pt idx="0">
                  <c:v>Meta de Venda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'6. CEN-PESSIMISTA'!$A$3:$A$8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CEN-PESSIMISTA'!$G$3:$G$8</c:f>
              <c:numCache>
                <c:formatCode>_("R$"* #,##0.00_);_("R$"* \(#,##0.00\);_("R$"* "-"??_);_(@_)</c:formatCode>
                <c:ptCount val="6"/>
                <c:pt idx="0">
                  <c:v>35008427.200000003</c:v>
                </c:pt>
                <c:pt idx="1">
                  <c:v>32598321.850000001</c:v>
                </c:pt>
                <c:pt idx="2">
                  <c:v>40457801.049999997</c:v>
                </c:pt>
                <c:pt idx="3">
                  <c:v>30995020.149999999</c:v>
                </c:pt>
                <c:pt idx="4">
                  <c:v>23947422.350000001</c:v>
                </c:pt>
                <c:pt idx="5">
                  <c:v>32362792.149999999</c:v>
                </c:pt>
              </c:numCache>
            </c:numRef>
          </c:val>
        </c:ser>
        <c:ser>
          <c:idx val="1"/>
          <c:order val="1"/>
          <c:tx>
            <c:strRef>
              <c:f>'6. CEN-PESSIMISTA'!$H$2</c:f>
              <c:strCache>
                <c:ptCount val="1"/>
                <c:pt idx="0">
                  <c:v>Total Vendido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'6. CEN-PESSIMISTA'!$A$3:$A$8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CEN-PESSIMISTA'!$H$3:$H$8</c:f>
              <c:numCache>
                <c:formatCode>_("R$"* #,##0.00_);_("R$"* \(#,##0.00\);_("R$"* "-"??_);_(@_)</c:formatCode>
                <c:ptCount val="6"/>
                <c:pt idx="0">
                  <c:v>14962045</c:v>
                </c:pt>
                <c:pt idx="1">
                  <c:v>39154595</c:v>
                </c:pt>
                <c:pt idx="2">
                  <c:v>23599139</c:v>
                </c:pt>
                <c:pt idx="3">
                  <c:v>35298256</c:v>
                </c:pt>
                <c:pt idx="4">
                  <c:v>23371426</c:v>
                </c:pt>
                <c:pt idx="5">
                  <c:v>32572623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6912144"/>
        <c:axId val="246912704"/>
      </c:barChart>
      <c:catAx>
        <c:axId val="24691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46912704"/>
        <c:crosses val="autoZero"/>
        <c:auto val="1"/>
        <c:lblAlgn val="ctr"/>
        <c:lblOffset val="100"/>
        <c:noMultiLvlLbl val="0"/>
      </c:catAx>
      <c:valAx>
        <c:axId val="24691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4691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 CEN-ESPERADO'!$G$2</c:f>
              <c:strCache>
                <c:ptCount val="1"/>
                <c:pt idx="0">
                  <c:v>Meta de Venda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'6. CEN-ESPERADO'!$A$3:$A$8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CEN-ESPERADO'!$G$3:$G$8</c:f>
              <c:numCache>
                <c:formatCode>_("R$"* #,##0.00_);_("R$"* \(#,##0.00\);_("R$"* "-"??_);_(@_)</c:formatCode>
                <c:ptCount val="6"/>
                <c:pt idx="0">
                  <c:v>35008427.200000003</c:v>
                </c:pt>
                <c:pt idx="1">
                  <c:v>32598321.850000001</c:v>
                </c:pt>
                <c:pt idx="2">
                  <c:v>40457801.049999997</c:v>
                </c:pt>
                <c:pt idx="3">
                  <c:v>30995020.149999999</c:v>
                </c:pt>
                <c:pt idx="4">
                  <c:v>23947422.350000001</c:v>
                </c:pt>
                <c:pt idx="5">
                  <c:v>32362792.149999999</c:v>
                </c:pt>
              </c:numCache>
            </c:numRef>
          </c:val>
        </c:ser>
        <c:ser>
          <c:idx val="1"/>
          <c:order val="1"/>
          <c:tx>
            <c:strRef>
              <c:f>'6. CEN-ESPERADO'!$H$2</c:f>
              <c:strCache>
                <c:ptCount val="1"/>
                <c:pt idx="0">
                  <c:v>Total Vendido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'6. CEN-ESPERADO'!$A$3:$A$8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CEN-ESPERADO'!$H$3:$H$8</c:f>
              <c:numCache>
                <c:formatCode>_("R$"* #,##0.00_);_("R$"* \(#,##0.00\);_("R$"* "-"??_);_(@_)</c:formatCode>
                <c:ptCount val="6"/>
                <c:pt idx="0">
                  <c:v>24053440</c:v>
                </c:pt>
                <c:pt idx="1">
                  <c:v>32201914</c:v>
                </c:pt>
                <c:pt idx="2">
                  <c:v>26737487</c:v>
                </c:pt>
                <c:pt idx="3">
                  <c:v>28760246</c:v>
                </c:pt>
                <c:pt idx="4">
                  <c:v>31769052</c:v>
                </c:pt>
                <c:pt idx="5">
                  <c:v>21335765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8743536"/>
        <c:axId val="248744096"/>
      </c:barChart>
      <c:catAx>
        <c:axId val="24874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48744096"/>
        <c:crosses val="autoZero"/>
        <c:auto val="1"/>
        <c:lblAlgn val="ctr"/>
        <c:lblOffset val="100"/>
        <c:noMultiLvlLbl val="0"/>
      </c:catAx>
      <c:valAx>
        <c:axId val="24874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487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 CEN-OTIMO'!$G$2</c:f>
              <c:strCache>
                <c:ptCount val="1"/>
                <c:pt idx="0">
                  <c:v>Meta de Venda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'6. CEN-OTIMO'!$A$3:$A$8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CEN-OTIMO'!$G$3:$G$8</c:f>
              <c:numCache>
                <c:formatCode>_("R$"* #,##0.00_);_("R$"* \(#,##0.00\);_("R$"* "-"??_);_(@_)</c:formatCode>
                <c:ptCount val="6"/>
                <c:pt idx="0">
                  <c:v>35008427.200000003</c:v>
                </c:pt>
                <c:pt idx="1">
                  <c:v>32598321.850000001</c:v>
                </c:pt>
                <c:pt idx="2">
                  <c:v>40457801.049999997</c:v>
                </c:pt>
                <c:pt idx="3">
                  <c:v>30995020.149999999</c:v>
                </c:pt>
                <c:pt idx="4">
                  <c:v>23947422.350000001</c:v>
                </c:pt>
                <c:pt idx="5">
                  <c:v>32362792.149999999</c:v>
                </c:pt>
              </c:numCache>
            </c:numRef>
          </c:val>
        </c:ser>
        <c:ser>
          <c:idx val="1"/>
          <c:order val="1"/>
          <c:tx>
            <c:strRef>
              <c:f>'6. CEN-OTIMO'!$H$2</c:f>
              <c:strCache>
                <c:ptCount val="1"/>
                <c:pt idx="0">
                  <c:v>Total Vendido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'6. CEN-OTIMO'!$A$3:$A$8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CEN-OTIMO'!$H$3:$H$8</c:f>
              <c:numCache>
                <c:formatCode>_("R$"* #,##0.00_);_("R$"* \(#,##0.00\);_("R$"* "-"??_);_(@_)</c:formatCode>
                <c:ptCount val="6"/>
                <c:pt idx="0">
                  <c:v>31546111</c:v>
                </c:pt>
                <c:pt idx="1">
                  <c:v>26088488</c:v>
                </c:pt>
                <c:pt idx="2">
                  <c:v>33809420</c:v>
                </c:pt>
                <c:pt idx="3">
                  <c:v>29804975</c:v>
                </c:pt>
                <c:pt idx="4">
                  <c:v>21970430</c:v>
                </c:pt>
                <c:pt idx="5">
                  <c:v>32731926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8747456"/>
        <c:axId val="248748016"/>
      </c:barChart>
      <c:catAx>
        <c:axId val="24874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48748016"/>
        <c:crosses val="autoZero"/>
        <c:auto val="1"/>
        <c:lblAlgn val="ctr"/>
        <c:lblOffset val="100"/>
        <c:noMultiLvlLbl val="0"/>
      </c:catAx>
      <c:valAx>
        <c:axId val="24874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4874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125132</xdr:colOff>
      <xdr:row>4</xdr:row>
      <xdr:rowOff>149727</xdr:rowOff>
    </xdr:from>
    <xdr:to>
      <xdr:col>2</xdr:col>
      <xdr:colOff>134657</xdr:colOff>
      <xdr:row>5</xdr:row>
      <xdr:rowOff>159252</xdr:rowOff>
    </xdr:to>
    <xdr:cxnSp macro="">
      <xdr:nvCxnSpPr>
        <xdr:cNvPr id="2" name="Conector de seta reta 1"/>
        <xdr:cNvCxnSpPr/>
      </xdr:nvCxnSpPr>
      <xdr:spPr>
        <a:xfrm flipH="1">
          <a:off x="1277657" y="911727"/>
          <a:ext cx="9525" cy="2000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</xdr:col>
      <xdr:colOff>101285</xdr:colOff>
      <xdr:row>4</xdr:row>
      <xdr:rowOff>66675</xdr:rowOff>
    </xdr:from>
    <xdr:ext cx="3514808" cy="374141"/>
    <xdr:sp macro="" textlink="">
      <xdr:nvSpPr>
        <xdr:cNvPr id="3" name="Retângulo 2"/>
        <xdr:cNvSpPr/>
      </xdr:nvSpPr>
      <xdr:spPr>
        <a:xfrm>
          <a:off x="1253810" y="828675"/>
          <a:ext cx="3514808" cy="3741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Base de dados que deve ser filtrada</a:t>
          </a:r>
        </a:p>
      </xdr:txBody>
    </xdr:sp>
    <xdr:clientData/>
  </xdr:oneCellAnchor>
  <xdr:oneCellAnchor>
    <xdr:from>
      <xdr:col>0</xdr:col>
      <xdr:colOff>161925</xdr:colOff>
      <xdr:row>2</xdr:row>
      <xdr:rowOff>57150</xdr:rowOff>
    </xdr:from>
    <xdr:ext cx="5480410" cy="374141"/>
    <xdr:sp macro="" textlink="">
      <xdr:nvSpPr>
        <xdr:cNvPr id="4" name="Retângulo 3"/>
        <xdr:cNvSpPr/>
      </xdr:nvSpPr>
      <xdr:spPr>
        <a:xfrm>
          <a:off x="161925" y="438150"/>
          <a:ext cx="5480410" cy="3741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Intervalo</a:t>
          </a:r>
          <a:r>
            <a:rPr lang="pt-BR" sz="18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de critérios com os dados a serem pesquisados</a:t>
          </a:r>
          <a:endParaRPr lang="pt-BR" sz="1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0</xdr:col>
      <xdr:colOff>229907</xdr:colOff>
      <xdr:row>2</xdr:row>
      <xdr:rowOff>54477</xdr:rowOff>
    </xdr:from>
    <xdr:to>
      <xdr:col>0</xdr:col>
      <xdr:colOff>239432</xdr:colOff>
      <xdr:row>3</xdr:row>
      <xdr:rowOff>64002</xdr:rowOff>
    </xdr:to>
    <xdr:cxnSp macro="">
      <xdr:nvCxnSpPr>
        <xdr:cNvPr id="5" name="Conector de seta reta 4"/>
        <xdr:cNvCxnSpPr/>
      </xdr:nvCxnSpPr>
      <xdr:spPr>
        <a:xfrm flipH="1" flipV="1">
          <a:off x="229907" y="435477"/>
          <a:ext cx="9525" cy="2000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476250</xdr:colOff>
      <xdr:row>8</xdr:row>
      <xdr:rowOff>52387</xdr:rowOff>
    </xdr:from>
    <xdr:to>
      <xdr:col>5</xdr:col>
      <xdr:colOff>819150</xdr:colOff>
      <xdr:row>22</xdr:row>
      <xdr:rowOff>128587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8</xdr:row>
      <xdr:rowOff>33337</xdr:rowOff>
    </xdr:from>
    <xdr:to>
      <xdr:col>5</xdr:col>
      <xdr:colOff>114300</xdr:colOff>
      <xdr:row>22</xdr:row>
      <xdr:rowOff>109537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628650</xdr:colOff>
      <xdr:row>8</xdr:row>
      <xdr:rowOff>90487</xdr:rowOff>
    </xdr:from>
    <xdr:to>
      <xdr:col>5</xdr:col>
      <xdr:colOff>971550</xdr:colOff>
      <xdr:row>22</xdr:row>
      <xdr:rowOff>166687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752475</xdr:colOff>
      <xdr:row>8</xdr:row>
      <xdr:rowOff>71437</xdr:rowOff>
    </xdr:from>
    <xdr:to>
      <xdr:col>6</xdr:col>
      <xdr:colOff>38100</xdr:colOff>
      <xdr:row>22</xdr:row>
      <xdr:rowOff>147637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.org.br\arquivos\Centro%20Educacional\215%20EP\Equipe\FI\Material%20Did&#225;tico_Cursos\Inform&#225;tica\Office2013\Excel\Avan&#231;ado\Exemplos\Aula_Pratica_13_Respost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.org.br\arquivos\Users\FeLix\Desktop\fb\Excel%20Avan&#231;ado\Exemplos%20Resolvidos\Aula_Pratica_13_Resolvi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Trabalhando com Nomes"/>
      <sheetName val="2. SUBTOTAIS"/>
      <sheetName val="3. FILTROS"/>
      <sheetName val="4. TABELA DINÂMICA"/>
      <sheetName val="4.3 TAB.DIN - DADOS EXTERNOS"/>
      <sheetName val="5. IMPORTAR DADOS"/>
      <sheetName val="5.3 DADOS ACCESS"/>
      <sheetName val="Resumo do cenário"/>
      <sheetName val="Tabela dinâmica do cenário"/>
      <sheetName val="6. CENÁRIOS"/>
      <sheetName val="6. CEN-PESSIMISTA"/>
      <sheetName val="6. CEN-ESPERADO"/>
      <sheetName val="6. CEN-OTIMO"/>
      <sheetName val="7.1 PROTEGENDO TODA A PLANILHA"/>
      <sheetName val="7.2 DESPROTEGENDO PLANILHA"/>
      <sheetName val="7.3 PROTEGER PARTES DA PLANILHA"/>
      <sheetName val="7.4 PROTEGER PASTA DE TRABALHO"/>
      <sheetName val="8.1 CRIANDO VALIDACAO"/>
      <sheetName val="BASE VALIDACAO"/>
      <sheetName val="9. INSPECAO"/>
      <sheetName val="9.4 PRECEDENTES-DEPENDENTES"/>
      <sheetName val="10. PERSONALIZANDO RIBBON"/>
      <sheetName val="11. ATINGIR META"/>
      <sheetName val="11.3 APLICANDO O SOLVER"/>
      <sheetName val="12. FUNCOES DE TEXTO"/>
      <sheetName val="12.2 FUNCOES MATEMATICAS"/>
      <sheetName val="12.2.1 SOMASE"/>
      <sheetName val="12.3. FUNCOES ESTATISTICAS"/>
      <sheetName val="12.4. FUNCOES PESQ REF. PROCH"/>
      <sheetName val="12.4. FUNCOES PESQ REF. PROCV"/>
      <sheetName val="INDICE"/>
      <sheetName val="Plan2"/>
      <sheetName val="12.4. INDICE"/>
      <sheetName val="12.4. CORRESP"/>
      <sheetName val="12.5 FUNCOES BANCO DE DADOS"/>
      <sheetName val="12.6 SEERRO"/>
      <sheetName val="12.6 SENÃODISP"/>
      <sheetName val="13.1 VF"/>
      <sheetName val="13.2 NPER"/>
      <sheetName val="13.3 PGTO"/>
      <sheetName val="13.4 VP"/>
      <sheetName val="13.5 TAXA"/>
      <sheetName val="14. TABELA DE DADOS 1 VARIAVEL"/>
      <sheetName val="14. TABELA DE DADOS 2 VARIAVEIS"/>
    </sheetNames>
    <sheetDataSet>
      <sheetData sheetId="0">
        <row r="2">
          <cell r="B2">
            <v>700</v>
          </cell>
          <cell r="C2" t="e">
            <v>#NAME?</v>
          </cell>
        </row>
        <row r="3">
          <cell r="B3">
            <v>780</v>
          </cell>
          <cell r="C3" t="e">
            <v>#NAME?</v>
          </cell>
        </row>
        <row r="4">
          <cell r="B4">
            <v>590</v>
          </cell>
          <cell r="C4" t="e">
            <v>#NAME?</v>
          </cell>
        </row>
        <row r="5">
          <cell r="B5">
            <v>680</v>
          </cell>
          <cell r="C5" t="e">
            <v>#NAME?</v>
          </cell>
        </row>
        <row r="6">
          <cell r="B6">
            <v>900</v>
          </cell>
          <cell r="C6" t="e">
            <v>#NAME?</v>
          </cell>
        </row>
        <row r="7">
          <cell r="B7">
            <v>400</v>
          </cell>
          <cell r="C7" t="e">
            <v>#NAME?</v>
          </cell>
        </row>
        <row r="8">
          <cell r="B8">
            <v>753</v>
          </cell>
          <cell r="C8" t="e">
            <v>#NAME?</v>
          </cell>
        </row>
        <row r="9">
          <cell r="B9">
            <v>90</v>
          </cell>
          <cell r="C9" t="e">
            <v>#NAME?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Trabalhando com Nomes"/>
      <sheetName val="2. SUBTOTAIS"/>
      <sheetName val="3. FILTROS"/>
      <sheetName val="4. TABELA DINÂMICA"/>
      <sheetName val="4.3 TAB.DIN - DADOS EXTERNOS"/>
      <sheetName val="5. IMPORTAR DADOS"/>
      <sheetName val="5.3 DADOS ACCESS"/>
      <sheetName val="6. CENÁRIOS"/>
      <sheetName val="6. CEN-PESSIMISTA"/>
      <sheetName val="6. CEN-ESPERADO"/>
      <sheetName val="6. CEN-OTIMO"/>
      <sheetName val="Resumo do cenário"/>
      <sheetName val="Tabela dinâmica do cenário"/>
      <sheetName val="7. SEGURANÇA DAS INFORMAÇÕES"/>
      <sheetName val="7.2 DESPROTEGENDO PLANILHA"/>
      <sheetName val="7.3 PROTEGER PARTES DA PLANILHA"/>
      <sheetName val="7.4 PROTEGER PASTA DE TRABALHO"/>
      <sheetName val="8.1 CRIANDO VALIDACAO"/>
      <sheetName val="BASE VALIDACAO"/>
      <sheetName val="9. INSPECAO"/>
      <sheetName val="9.4 PRECEDENTES-DEPENDENTES"/>
      <sheetName val="10. PERSONALIZANDO RIBBON"/>
      <sheetName val="11. ATINGIR META"/>
      <sheetName val="11.3 APLICANDO O SOLVER"/>
      <sheetName val="12. FUNCOES DE TEXTO"/>
      <sheetName val="12.2 FUNCOES MATEMATICAS"/>
      <sheetName val="12.2.5 SOMASE"/>
      <sheetName val="12.3. FUNCOES ESTATISTICAS"/>
      <sheetName val="12.4. FUNCOES PESQ REF. PROCH"/>
      <sheetName val="12.4. FUNCOES PESQ REF. PROCV"/>
      <sheetName val="12.4. INDICE"/>
      <sheetName val="12.4. CORRESP"/>
      <sheetName val="12.5 FUNCOES BANCO DE DADOS"/>
      <sheetName val="12.6 SEERRO"/>
      <sheetName val="12.6 SENÃODISP"/>
      <sheetName val="13.1 VF"/>
      <sheetName val="13.2 NPER"/>
      <sheetName val="13.3 PGTO"/>
      <sheetName val="13.4 VP"/>
      <sheetName val="13.5 TAXA"/>
      <sheetName val="14. TABELA DE DADOS 1 VARIAVEL"/>
      <sheetName val="14. TABELA DE DADOS 2 VARIAVEIS"/>
    </sheetNames>
    <sheetDataSet>
      <sheetData sheetId="0" refreshError="1">
        <row r="2">
          <cell r="B2">
            <v>700</v>
          </cell>
          <cell r="C2" t="e">
            <v>#NAME?</v>
          </cell>
        </row>
        <row r="3">
          <cell r="B3">
            <v>780</v>
          </cell>
          <cell r="C3" t="e">
            <v>#NAME?</v>
          </cell>
        </row>
        <row r="4">
          <cell r="B4">
            <v>590</v>
          </cell>
          <cell r="C4" t="e">
            <v>#NAME?</v>
          </cell>
        </row>
        <row r="5">
          <cell r="B5">
            <v>680</v>
          </cell>
          <cell r="C5" t="e">
            <v>#NAME?</v>
          </cell>
        </row>
        <row r="6">
          <cell r="B6">
            <v>900</v>
          </cell>
          <cell r="C6" t="e">
            <v>#NAME?</v>
          </cell>
        </row>
        <row r="7">
          <cell r="B7">
            <v>400</v>
          </cell>
          <cell r="C7" t="e">
            <v>#NAME?</v>
          </cell>
        </row>
        <row r="8">
          <cell r="B8">
            <v>753</v>
          </cell>
          <cell r="C8" t="e">
            <v>#NAME?</v>
          </cell>
        </row>
        <row r="9">
          <cell r="B9">
            <v>90</v>
          </cell>
          <cell r="C9" t="e">
            <v>#NAME?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TA" refreshedDate="43378.911216666667" createdVersion="5" refreshedVersion="5" minRefreshableVersion="3" recordCount="105">
  <cacheSource type="worksheet">
    <worksheetSource name="Atendimentos"/>
  </cacheSource>
  <cacheFields count="7">
    <cacheField name="Data" numFmtId="14">
      <sharedItems containsSemiMixedTypes="0" containsNonDate="0" containsDate="1" containsString="0" minDate="2013-01-12T00:00:00" maxDate="2015-12-28T00:00:00"/>
    </cacheField>
    <cacheField name="Supervisor" numFmtId="0">
      <sharedItems/>
    </cacheField>
    <cacheField name="Cliente" numFmtId="0">
      <sharedItems count="10">
        <s v="Fundação Bradesco"/>
        <s v="Generelt Lager"/>
        <s v="Gode Nyheder"/>
        <s v="Lykke"/>
        <s v="Lys"/>
        <s v="Microsoft"/>
        <s v="Mobile Enterprise"/>
        <s v="Penge"/>
        <s v="United Restauranter"/>
        <s v="Viden"/>
      </sharedItems>
    </cacheField>
    <cacheField name="Cidade" numFmtId="0">
      <sharedItems/>
    </cacheField>
    <cacheField name="Produto" numFmtId="0">
      <sharedItems count="2">
        <s v="Treinamento"/>
        <s v="Consultoria"/>
      </sharedItems>
    </cacheField>
    <cacheField name="Previsto" numFmtId="44">
      <sharedItems containsSemiMixedTypes="0" containsString="0" containsNumber="1" minValue="1605.4971428571428" maxValue="14215.852857142858"/>
    </cacheField>
    <cacheField name="Realizado" numFmtId="44">
      <sharedItems containsSemiMixedTypes="0" containsString="0" containsNumber="1" minValue="2175.1514285714284" maxValue="20000" count="105">
        <n v="7066.1057142857144"/>
        <n v="8925.7057142857138"/>
        <n v="10823.794285714286"/>
        <n v="9616.4214285714279"/>
        <n v="2668.11"/>
        <n v="8710.6885714285709"/>
        <n v="9257.8614285714284"/>
        <n v="4264.4442857142858"/>
        <n v="2688.2671428571425"/>
        <n v="2175.1514285714284"/>
        <n v="12324.128571428571"/>
        <n v="10148.558571428572"/>
        <n v="2202.8228571428572"/>
        <n v="12936.034285714286"/>
        <n v="6563.4228571428566"/>
        <n v="11940.179999999998"/>
        <n v="7925.755714285714"/>
        <n v="9771.7957142857158"/>
        <n v="8090.261428571429"/>
        <n v="3150.1742857142858"/>
        <n v="6633.5142857142855"/>
        <n v="12724.827142857142"/>
        <n v="6398.5685714285719"/>
        <n v="7217.0414285714287"/>
        <n v="11499.912857142857"/>
        <n v="3800.1514285714288"/>
        <n v="10678.58142857143"/>
        <n v="7002.2699999999995"/>
        <n v="3149.8842857142854"/>
        <n v="5927.7971428571427"/>
        <n v="6813.3985714285718"/>
        <n v="14231.367142857143"/>
        <n v="6122.744285714286"/>
        <n v="5977.3499999999995"/>
        <n v="4222.0728571428572"/>
        <n v="2838.7457142857143"/>
        <n v="4324.7085714285713"/>
        <n v="7588.9785714285708"/>
        <n v="2857.1014285714286"/>
        <n v="4115.795714285714"/>
        <n v="5532.8257142857137"/>
        <n v="11462.512857142856"/>
        <n v="12386.27"/>
        <n v="14119.531428571428"/>
        <n v="7420.2642857142855"/>
        <n v="3878.2571428571428"/>
        <n v="4910.9685714285715"/>
        <n v="9818.5257142857135"/>
        <n v="7346.6742857142863"/>
        <n v="13702.814285714285"/>
        <n v="8693.07"/>
        <n v="12141.338571428571"/>
        <n v="5543.9814285714292"/>
        <n v="6230.1857142857143"/>
        <n v="8293.387142857142"/>
        <n v="5025.71"/>
        <n v="6896.92"/>
        <n v="7162.2357142857145"/>
        <n v="12515.83"/>
        <n v="5304.1428571428569"/>
        <n v="9397.7971428571436"/>
        <n v="11738.075714285715"/>
        <n v="3803.6642857142861"/>
        <n v="20000"/>
        <n v="11984.207142857142"/>
        <n v="7999.5628571428579"/>
        <n v="13799.907142857144"/>
        <n v="10087.619999999999"/>
        <n v="12549.422857142858"/>
        <n v="5490.824285714285"/>
        <n v="3070.6171428571429"/>
        <n v="8792.3085714285717"/>
        <n v="5629.6528571428571"/>
        <n v="5389.9671428571428"/>
        <n v="6333.9614285714288"/>
        <n v="9870.75"/>
        <n v="5718.2471428571434"/>
        <n v="9910.3028571428567"/>
        <n v="11691.154285714287"/>
        <n v="9440.6799999999985"/>
        <n v="6842.517142857143"/>
        <n v="6737.5214285714292"/>
        <n v="6040.24"/>
        <n v="10467.134285714286"/>
        <n v="3960.1371428571429"/>
        <n v="13432.954285714284"/>
        <n v="9992.8814285714288"/>
        <n v="12527.582857142857"/>
        <n v="13429.834285714285"/>
        <n v="6679.8499999999995"/>
        <n v="12983.664285714285"/>
        <n v="8484.5571428571438"/>
        <n v="11540.205714285714"/>
        <n v="12512.104285714286"/>
        <n v="7857.3257142857137"/>
        <n v="10071.145714285714"/>
        <n v="13513.902857142859"/>
        <n v="8947.5814285714278"/>
        <n v="9189.5471428571436"/>
        <n v="12223.224285714286"/>
        <n v="10513.785714285714"/>
        <n v="10952.58"/>
        <n v="12598.824285714287"/>
        <n v="7469.0199999999995"/>
        <n v="12769.80285714285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ATA" refreshedDate="43378.917937731479" createdVersion="5" refreshedVersion="5" minRefreshableVersion="3" recordCount="9">
  <cacheSource type="external" connectionId="1"/>
  <cacheFields count="4">
    <cacheField name="VALOR" numFmtId="0">
      <sharedItems containsSemiMixedTypes="0" containsString="0" containsNumber="1" minValue="1.4160610117546999" maxValue="9.3367956094091298" count="9">
        <n v="1.4160610117546999"/>
        <n v="2.1515156364852301"/>
        <n v="3.3586102084240901"/>
        <n v="2.4327357528189801"/>
        <n v="5.2459544627335797"/>
        <n v="6.3757559878169401"/>
        <n v="7.72807440741399"/>
        <n v="9.3367956094091298"/>
        <n v="8.5726164893563404"/>
      </sharedItems>
    </cacheField>
    <cacheField name="ARRED" numFmtId="0">
      <sharedItems containsString="0" containsBlank="1" count="1">
        <m/>
      </sharedItems>
    </cacheField>
    <cacheField name="ARREDONDAR PARA CIMA" numFmtId="0">
      <sharedItems containsString="0" containsBlank="1" count="1">
        <m/>
      </sharedItems>
    </cacheField>
    <cacheField name="ARREDONDAR PARA BAIXO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ATA" refreshedDate="43378.920397222224" createdVersion="5" refreshedVersion="5" minRefreshableVersion="3" recordCount="10">
  <cacheSource type="external" connectionId="5"/>
  <cacheFields count="5">
    <cacheField name="Dependentes/Descontos e Tipo Convênio#" numFmtId="0">
      <sharedItems containsBlank="1" count="5">
        <m/>
        <s v="Tipo Convênio"/>
        <s v="Bronze"/>
        <s v="Ouro"/>
        <s v="Prata"/>
      </sharedItems>
    </cacheField>
    <cacheField name="F2" numFmtId="0">
      <sharedItems containsString="0" containsBlank="1" containsNumber="1" containsInteger="1" minValue="150" maxValue="400" count="4">
        <m/>
        <n v="350"/>
        <n v="400"/>
        <n v="150"/>
      </sharedItems>
    </cacheField>
    <cacheField name="F3" numFmtId="0">
      <sharedItems containsString="0" containsBlank="1" containsNumber="1" containsInteger="1" minValue="65" maxValue="200" count="4">
        <m/>
        <n v="160"/>
        <n v="200"/>
        <n v="65"/>
      </sharedItems>
    </cacheField>
    <cacheField name="F4" numFmtId="0">
      <sharedItems containsString="0" containsBlank="1" count="1">
        <m/>
      </sharedItems>
    </cacheField>
    <cacheField name="F5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MATA" refreshedDate="43378.955431134258" createdVersion="5" refreshedVersion="5" minRefreshableVersion="3" recordCount="3">
  <cacheSource type="scenario"/>
  <cacheFields count="3">
    <cacheField name="$B$3:$F$8" numFmtId="0">
      <sharedItems containsNonDate="0" count="3">
        <s v="PESSIMISTA"/>
        <s v="ESPERADO"/>
        <s v="OTIMO"/>
      </sharedItems>
    </cacheField>
    <cacheField name="$B$3:$F$8 por" numFmtId="0">
      <sharedItems containsNonDate="0" count="1">
        <s v="MATA"/>
      </sharedItems>
    </cacheField>
    <cacheField name="res $H$3" numFmtId="0">
      <sharedItems containsSemiMixedTypes="0" containsNonDate="0" containsString="0" containsNumber="1" containsInteger="1" minValue="14446272" maxValue="31546111" count="3">
        <n v="14446272"/>
        <n v="24053440"/>
        <n v="3154611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5">
  <r>
    <d v="2015-04-28T00:00:00"/>
    <s v="Fátima Infante"/>
    <x v="0"/>
    <s v="Campo Grande"/>
    <x v="0"/>
    <n v="11023.664285714285"/>
    <x v="0"/>
  </r>
  <r>
    <d v="2013-02-04T00:00:00"/>
    <s v="Isabel Garrau"/>
    <x v="0"/>
    <s v="Brasília"/>
    <x v="0"/>
    <n v="6108.3399999999992"/>
    <x v="1"/>
  </r>
  <r>
    <d v="2013-03-07T00:00:00"/>
    <s v="Branca Machado"/>
    <x v="0"/>
    <s v="Belo Horizonte"/>
    <x v="1"/>
    <n v="2987.4557142857143"/>
    <x v="2"/>
  </r>
  <r>
    <d v="2014-03-06T00:00:00"/>
    <s v="Fátima Infante"/>
    <x v="0"/>
    <s v="Bauru"/>
    <x v="0"/>
    <n v="9648.982857142857"/>
    <x v="3"/>
  </r>
  <r>
    <d v="2015-09-17T00:00:00"/>
    <s v="Isabel Garrau"/>
    <x v="0"/>
    <s v="São Paulo"/>
    <x v="0"/>
    <n v="13844.595714285713"/>
    <x v="4"/>
  </r>
  <r>
    <d v="2014-05-08T00:00:00"/>
    <s v="Branca Machado"/>
    <x v="0"/>
    <s v="Rio de Janeiro"/>
    <x v="1"/>
    <n v="14192.492857142857"/>
    <x v="5"/>
  </r>
  <r>
    <d v="2014-01-12T00:00:00"/>
    <s v="Fátima Infante"/>
    <x v="0"/>
    <s v="Resende"/>
    <x v="0"/>
    <n v="9801.1814285714299"/>
    <x v="6"/>
  </r>
  <r>
    <d v="2014-12-29T00:00:00"/>
    <s v="Isabel Garrau"/>
    <x v="0"/>
    <s v="Presidente Pudente"/>
    <x v="0"/>
    <n v="14215.852857142858"/>
    <x v="7"/>
  </r>
  <r>
    <d v="2015-09-29T00:00:00"/>
    <s v="Branca Machado"/>
    <x v="0"/>
    <s v="Goiânia"/>
    <x v="1"/>
    <n v="2485.2742857142853"/>
    <x v="8"/>
  </r>
  <r>
    <d v="2015-05-09T00:00:00"/>
    <s v="Fátima Infante"/>
    <x v="0"/>
    <s v="Florianópolis"/>
    <x v="1"/>
    <n v="11490.58"/>
    <x v="9"/>
  </r>
  <r>
    <d v="2013-02-15T00:00:00"/>
    <s v="Isabel Garrau"/>
    <x v="0"/>
    <s v="Curitiba"/>
    <x v="1"/>
    <n v="5263.4128571428573"/>
    <x v="10"/>
  </r>
  <r>
    <d v="2013-06-13T00:00:00"/>
    <s v="Francisco Macena"/>
    <x v="1"/>
    <s v="Bauru"/>
    <x v="0"/>
    <n v="5805.26"/>
    <x v="11"/>
  </r>
  <r>
    <d v="2013-07-09T00:00:00"/>
    <s v="Eny Assis"/>
    <x v="1"/>
    <s v="São Paulo"/>
    <x v="0"/>
    <n v="13981.787142857142"/>
    <x v="12"/>
  </r>
  <r>
    <d v="2015-12-14T00:00:00"/>
    <s v="Dulce Quintela"/>
    <x v="1"/>
    <s v="Rio de Janeiro"/>
    <x v="1"/>
    <n v="5770.8914285714282"/>
    <x v="13"/>
  </r>
  <r>
    <d v="2015-05-27T00:00:00"/>
    <s v="Francisco Macena"/>
    <x v="1"/>
    <s v="Resende"/>
    <x v="1"/>
    <n v="11092.858571428571"/>
    <x v="14"/>
  </r>
  <r>
    <d v="2014-09-18T00:00:00"/>
    <s v="Eny Assis"/>
    <x v="1"/>
    <s v="Presidente Pudente"/>
    <x v="0"/>
    <n v="9591.6471428571422"/>
    <x v="15"/>
  </r>
  <r>
    <d v="2013-06-13T00:00:00"/>
    <s v="Dulce Quintela"/>
    <x v="1"/>
    <s v="Goiânia"/>
    <x v="1"/>
    <n v="4593.6442857142856"/>
    <x v="16"/>
  </r>
  <r>
    <d v="2014-06-17T00:00:00"/>
    <s v="Francisco Macena"/>
    <x v="1"/>
    <s v="Florianópolis"/>
    <x v="1"/>
    <n v="8900.0271428571432"/>
    <x v="17"/>
  </r>
  <r>
    <d v="2013-12-06T00:00:00"/>
    <s v="Eny Assis"/>
    <x v="1"/>
    <s v="Curitiba"/>
    <x v="0"/>
    <n v="9387.5300000000007"/>
    <x v="18"/>
  </r>
  <r>
    <d v="2015-08-08T00:00:00"/>
    <s v="Dulce Quintela"/>
    <x v="1"/>
    <s v="Campo Grande"/>
    <x v="1"/>
    <n v="10986.192857142858"/>
    <x v="19"/>
  </r>
  <r>
    <d v="2015-07-21T00:00:00"/>
    <s v="Francisco Macena"/>
    <x v="1"/>
    <s v="Brasília"/>
    <x v="1"/>
    <n v="13314.904285714287"/>
    <x v="20"/>
  </r>
  <r>
    <d v="2013-05-06T00:00:00"/>
    <s v="Eny Assis"/>
    <x v="1"/>
    <s v="Belo Horizonte"/>
    <x v="0"/>
    <n v="2488.23"/>
    <x v="21"/>
  </r>
  <r>
    <d v="2015-02-01T00:00:00"/>
    <s v="Isabel Garrau"/>
    <x v="2"/>
    <s v="Presidente Pudente"/>
    <x v="0"/>
    <n v="11236.477142857142"/>
    <x v="22"/>
  </r>
  <r>
    <d v="2013-04-02T00:00:00"/>
    <s v="Branca Machado"/>
    <x v="2"/>
    <s v="Goiânia"/>
    <x v="1"/>
    <n v="7558.25"/>
    <x v="23"/>
  </r>
  <r>
    <d v="2013-05-30T00:00:00"/>
    <s v="Fátima Infante"/>
    <x v="2"/>
    <s v="Florianópolis"/>
    <x v="0"/>
    <n v="4095.5185714285717"/>
    <x v="24"/>
  </r>
  <r>
    <d v="2015-03-26T00:00:00"/>
    <s v="Isabel Garrau"/>
    <x v="2"/>
    <s v="Curitiba"/>
    <x v="0"/>
    <n v="11212.552857142857"/>
    <x v="25"/>
  </r>
  <r>
    <d v="2014-10-07T00:00:00"/>
    <s v="Branca Machado"/>
    <x v="2"/>
    <s v="Campo Grande"/>
    <x v="1"/>
    <n v="11654.358571428571"/>
    <x v="26"/>
  </r>
  <r>
    <d v="2015-04-12T00:00:00"/>
    <s v="Fátima Infante"/>
    <x v="2"/>
    <s v="Brasília"/>
    <x v="1"/>
    <n v="7008.2242857142855"/>
    <x v="27"/>
  </r>
  <r>
    <d v="2014-03-09T00:00:00"/>
    <s v="Isabel Garrau"/>
    <x v="2"/>
    <s v="Belo Horizonte"/>
    <x v="0"/>
    <n v="3497.2328571428575"/>
    <x v="28"/>
  </r>
  <r>
    <d v="2014-09-01T00:00:00"/>
    <s v="Branca Machado"/>
    <x v="2"/>
    <s v="Bauru"/>
    <x v="0"/>
    <n v="13859.198571428571"/>
    <x v="29"/>
  </r>
  <r>
    <d v="2014-01-18T00:00:00"/>
    <s v="Fátima Infante"/>
    <x v="2"/>
    <s v="São Paulo"/>
    <x v="1"/>
    <n v="13482.338571428571"/>
    <x v="30"/>
  </r>
  <r>
    <d v="2013-02-11T00:00:00"/>
    <s v="Isabel Garrau"/>
    <x v="2"/>
    <s v="Rio de Janeiro"/>
    <x v="0"/>
    <n v="11139.002857142857"/>
    <x v="31"/>
  </r>
  <r>
    <d v="2013-07-29T00:00:00"/>
    <s v="Eny Assis"/>
    <x v="3"/>
    <s v="Curitiba"/>
    <x v="0"/>
    <n v="1967.8728571428571"/>
    <x v="32"/>
  </r>
  <r>
    <d v="2015-10-27T00:00:00"/>
    <s v="Dulce Quintela"/>
    <x v="3"/>
    <s v="Campo Grande"/>
    <x v="0"/>
    <n v="11607.888571428572"/>
    <x v="33"/>
  </r>
  <r>
    <d v="2014-10-03T00:00:00"/>
    <s v="Francisco Macena"/>
    <x v="3"/>
    <s v="Brasília"/>
    <x v="1"/>
    <n v="11835.635714285714"/>
    <x v="34"/>
  </r>
  <r>
    <d v="2013-06-12T00:00:00"/>
    <s v="Eny Assis"/>
    <x v="3"/>
    <s v="Belo Horizonte"/>
    <x v="0"/>
    <n v="12906.972857142857"/>
    <x v="35"/>
  </r>
  <r>
    <d v="2014-05-04T00:00:00"/>
    <s v="Dulce Quintela"/>
    <x v="3"/>
    <s v="Bauru"/>
    <x v="1"/>
    <n v="4721.7142857142853"/>
    <x v="36"/>
  </r>
  <r>
    <d v="2013-12-18T00:00:00"/>
    <s v="Francisco Macena"/>
    <x v="3"/>
    <s v="São Paulo"/>
    <x v="1"/>
    <n v="10367.41"/>
    <x v="37"/>
  </r>
  <r>
    <d v="2014-01-28T00:00:00"/>
    <s v="Eny Assis"/>
    <x v="3"/>
    <s v="Rio de Janeiro"/>
    <x v="0"/>
    <n v="3501.41"/>
    <x v="38"/>
  </r>
  <r>
    <d v="2014-09-17T00:00:00"/>
    <s v="Dulce Quintela"/>
    <x v="3"/>
    <s v="Resende"/>
    <x v="1"/>
    <n v="13832.514285714287"/>
    <x v="39"/>
  </r>
  <r>
    <d v="2014-05-09T00:00:00"/>
    <s v="Francisco Macena"/>
    <x v="3"/>
    <s v="Presidente Pudente"/>
    <x v="1"/>
    <n v="9117.0428571428583"/>
    <x v="40"/>
  </r>
  <r>
    <d v="2013-09-26T00:00:00"/>
    <s v="Eny Assis"/>
    <x v="3"/>
    <s v="Goiânia"/>
    <x v="0"/>
    <n v="13171.285714285714"/>
    <x v="41"/>
  </r>
  <r>
    <d v="2014-11-03T00:00:00"/>
    <s v="Francisco Macena"/>
    <x v="4"/>
    <s v="Goiânia"/>
    <x v="0"/>
    <n v="3948.9314285714286"/>
    <x v="42"/>
  </r>
  <r>
    <d v="2013-12-01T00:00:00"/>
    <s v="Eny Assis"/>
    <x v="4"/>
    <s v="Florianópolis"/>
    <x v="1"/>
    <n v="10225.984285714285"/>
    <x v="43"/>
  </r>
  <r>
    <d v="2014-11-15T00:00:00"/>
    <s v="Dulce Quintela"/>
    <x v="4"/>
    <s v="Curitiba"/>
    <x v="1"/>
    <n v="12731.808571428572"/>
    <x v="44"/>
  </r>
  <r>
    <d v="2014-12-01T00:00:00"/>
    <s v="Francisco Macena"/>
    <x v="4"/>
    <s v="Campo Grande"/>
    <x v="0"/>
    <n v="12449.377142857144"/>
    <x v="45"/>
  </r>
  <r>
    <d v="2013-10-17T00:00:00"/>
    <s v="Eny Assis"/>
    <x v="4"/>
    <s v="Brasília"/>
    <x v="0"/>
    <n v="4405.7828571428572"/>
    <x v="46"/>
  </r>
  <r>
    <d v="2014-05-22T00:00:00"/>
    <s v="Dulce Quintela"/>
    <x v="4"/>
    <s v="Belo Horizonte"/>
    <x v="1"/>
    <n v="6441.7014285714295"/>
    <x v="47"/>
  </r>
  <r>
    <d v="2015-05-19T00:00:00"/>
    <s v="Francisco Macena"/>
    <x v="4"/>
    <s v="Bauru"/>
    <x v="0"/>
    <n v="4072.2599999999998"/>
    <x v="48"/>
  </r>
  <r>
    <d v="2014-12-30T00:00:00"/>
    <s v="Eny Assis"/>
    <x v="4"/>
    <s v="São Paulo"/>
    <x v="1"/>
    <n v="13154.679999999998"/>
    <x v="49"/>
  </r>
  <r>
    <d v="2014-02-12T00:00:00"/>
    <s v="Dulce Quintela"/>
    <x v="4"/>
    <s v="Rio de Janeiro"/>
    <x v="1"/>
    <n v="6822.8499999999995"/>
    <x v="50"/>
  </r>
  <r>
    <d v="2013-05-13T00:00:00"/>
    <s v="Francisco Macena"/>
    <x v="4"/>
    <s v="Resende"/>
    <x v="0"/>
    <n v="11781.158571428572"/>
    <x v="51"/>
  </r>
  <r>
    <d v="2013-02-08T00:00:00"/>
    <s v="Dulce Quintela"/>
    <x v="5"/>
    <s v="Brasília"/>
    <x v="0"/>
    <n v="7896.0899999999992"/>
    <x v="52"/>
  </r>
  <r>
    <d v="2014-03-18T00:00:00"/>
    <s v="Francisco Macena"/>
    <x v="5"/>
    <s v="Belo Horizonte"/>
    <x v="0"/>
    <n v="1635.5657142857142"/>
    <x v="53"/>
  </r>
  <r>
    <d v="2015-10-01T00:00:00"/>
    <s v="Eny Assis"/>
    <x v="5"/>
    <s v="Bauru"/>
    <x v="1"/>
    <n v="9544.8485714285725"/>
    <x v="54"/>
  </r>
  <r>
    <d v="2015-07-31T00:00:00"/>
    <s v="Dulce Quintela"/>
    <x v="5"/>
    <s v="São Paulo"/>
    <x v="0"/>
    <n v="6880.6942857142858"/>
    <x v="55"/>
  </r>
  <r>
    <d v="2014-08-07T00:00:00"/>
    <s v="Francisco Macena"/>
    <x v="5"/>
    <s v="Rio de Janeiro"/>
    <x v="0"/>
    <n v="1605.4971428571428"/>
    <x v="56"/>
  </r>
  <r>
    <d v="2015-11-01T00:00:00"/>
    <s v="Eny Assis"/>
    <x v="5"/>
    <s v="Resende"/>
    <x v="1"/>
    <n v="12957.212857142858"/>
    <x v="57"/>
  </r>
  <r>
    <d v="2014-01-28T00:00:00"/>
    <s v="Dulce Quintela"/>
    <x v="5"/>
    <s v="Presidente Pudente"/>
    <x v="0"/>
    <n v="9901.7485714285722"/>
    <x v="58"/>
  </r>
  <r>
    <d v="2014-06-08T00:00:00"/>
    <s v="Francisco Macena"/>
    <x v="5"/>
    <s v="Goiânia"/>
    <x v="0"/>
    <n v="4103.0771428571434"/>
    <x v="59"/>
  </r>
  <r>
    <d v="2014-12-10T00:00:00"/>
    <s v="Eny Assis"/>
    <x v="5"/>
    <s v="Florianópolis"/>
    <x v="1"/>
    <n v="11416.49"/>
    <x v="60"/>
  </r>
  <r>
    <d v="2015-05-20T00:00:00"/>
    <s v="Dulce Quintela"/>
    <x v="5"/>
    <s v="Curitiba"/>
    <x v="1"/>
    <n v="11933.210000000001"/>
    <x v="61"/>
  </r>
  <r>
    <d v="2014-06-11T00:00:00"/>
    <s v="Francisco Macena"/>
    <x v="5"/>
    <s v="Campo Grande"/>
    <x v="0"/>
    <n v="4625.8528571428569"/>
    <x v="62"/>
  </r>
  <r>
    <d v="2013-10-25T00:00:00"/>
    <s v="Pedro Henrique Gama"/>
    <x v="5"/>
    <s v="São Paulo"/>
    <x v="0"/>
    <n v="10000"/>
    <x v="63"/>
  </r>
  <r>
    <d v="2014-01-27T00:00:00"/>
    <s v="Dulce Quintela"/>
    <x v="6"/>
    <s v="Resende"/>
    <x v="0"/>
    <n v="12907.135714285714"/>
    <x v="64"/>
  </r>
  <r>
    <d v="2013-05-27T00:00:00"/>
    <s v="Francisco Macena"/>
    <x v="6"/>
    <s v="Presidente Pudente"/>
    <x v="1"/>
    <n v="13659.634285714286"/>
    <x v="65"/>
  </r>
  <r>
    <d v="2015-02-27T00:00:00"/>
    <s v="Eny Assis"/>
    <x v="6"/>
    <s v="Goiânia"/>
    <x v="1"/>
    <n v="12186.928571428571"/>
    <x v="66"/>
  </r>
  <r>
    <d v="2013-01-12T00:00:00"/>
    <s v="Dulce Quintela"/>
    <x v="6"/>
    <s v="Florianópolis"/>
    <x v="0"/>
    <n v="11488.514285714287"/>
    <x v="67"/>
  </r>
  <r>
    <d v="2015-02-22T00:00:00"/>
    <s v="Francisco Macena"/>
    <x v="6"/>
    <s v="Curitiba"/>
    <x v="1"/>
    <n v="8089.61"/>
    <x v="68"/>
  </r>
  <r>
    <d v="2015-05-01T00:00:00"/>
    <s v="Eny Assis"/>
    <x v="6"/>
    <s v="Campo Grande"/>
    <x v="0"/>
    <n v="13058.998571428572"/>
    <x v="69"/>
  </r>
  <r>
    <d v="2015-07-31T00:00:00"/>
    <s v="Dulce Quintela"/>
    <x v="6"/>
    <s v="Brasília"/>
    <x v="0"/>
    <n v="6973.6271428571426"/>
    <x v="70"/>
  </r>
  <r>
    <d v="2015-12-27T00:00:00"/>
    <s v="Francisco Macena"/>
    <x v="6"/>
    <s v="Belo Horizonte"/>
    <x v="1"/>
    <n v="13846.300000000001"/>
    <x v="71"/>
  </r>
  <r>
    <d v="2015-01-31T00:00:00"/>
    <s v="Eny Assis"/>
    <x v="6"/>
    <s v="Bauru"/>
    <x v="1"/>
    <n v="12797.868571428571"/>
    <x v="72"/>
  </r>
  <r>
    <d v="2015-12-19T00:00:00"/>
    <s v="Dulce Quintela"/>
    <x v="6"/>
    <s v="São Paulo"/>
    <x v="0"/>
    <n v="8023.3257142857137"/>
    <x v="73"/>
  </r>
  <r>
    <d v="2013-08-28T00:00:00"/>
    <s v="Isabel Garrau"/>
    <x v="7"/>
    <s v="Belo Horizonte"/>
    <x v="0"/>
    <n v="1894.6885714285713"/>
    <x v="74"/>
  </r>
  <r>
    <d v="2015-09-14T00:00:00"/>
    <s v="Branca Machado"/>
    <x v="7"/>
    <s v="Bauru"/>
    <x v="0"/>
    <n v="11835.787142857142"/>
    <x v="75"/>
  </r>
  <r>
    <d v="2014-12-07T00:00:00"/>
    <s v="Fátima Infante"/>
    <x v="7"/>
    <s v="São Paulo"/>
    <x v="1"/>
    <n v="7927.0842857142852"/>
    <x v="76"/>
  </r>
  <r>
    <d v="2015-12-11T00:00:00"/>
    <s v="Isabel Garrau"/>
    <x v="7"/>
    <s v="Rio de Janeiro"/>
    <x v="0"/>
    <n v="11484.792857142858"/>
    <x v="77"/>
  </r>
  <r>
    <d v="2014-08-06T00:00:00"/>
    <s v="Branca Machado"/>
    <x v="7"/>
    <s v="Resende"/>
    <x v="0"/>
    <n v="5025.4585714285713"/>
    <x v="78"/>
  </r>
  <r>
    <d v="2015-03-15T00:00:00"/>
    <s v="Fátima Infante"/>
    <x v="7"/>
    <s v="Presidente Pudente"/>
    <x v="1"/>
    <n v="4843.6971428571424"/>
    <x v="79"/>
  </r>
  <r>
    <d v="2015-05-25T00:00:00"/>
    <s v="Isabel Garrau"/>
    <x v="7"/>
    <s v="Goiânia"/>
    <x v="0"/>
    <n v="5663.3671428571424"/>
    <x v="80"/>
  </r>
  <r>
    <d v="2014-11-08T00:00:00"/>
    <s v="Branca Machado"/>
    <x v="7"/>
    <s v="Florianópolis"/>
    <x v="0"/>
    <n v="3533.6514285714288"/>
    <x v="81"/>
  </r>
  <r>
    <d v="2013-04-03T00:00:00"/>
    <s v="Fátima Infante"/>
    <x v="7"/>
    <s v="Curitiba"/>
    <x v="1"/>
    <n v="3852.2971428571432"/>
    <x v="82"/>
  </r>
  <r>
    <d v="2015-11-24T00:00:00"/>
    <s v="Isabel Garrau"/>
    <x v="7"/>
    <s v="Campo Grande"/>
    <x v="1"/>
    <n v="2752.5314285714289"/>
    <x v="83"/>
  </r>
  <r>
    <d v="2014-10-09T00:00:00"/>
    <s v="Branca Machado"/>
    <x v="7"/>
    <s v="Brasília"/>
    <x v="0"/>
    <n v="13962.951428571429"/>
    <x v="84"/>
  </r>
  <r>
    <d v="2015-05-20T00:00:00"/>
    <s v="Fátima Infante"/>
    <x v="8"/>
    <s v="Rio de Janeiro"/>
    <x v="0"/>
    <n v="8783.9157142857148"/>
    <x v="85"/>
  </r>
  <r>
    <d v="2014-05-26T00:00:00"/>
    <s v="Isabel Garrau"/>
    <x v="8"/>
    <s v="Resende"/>
    <x v="1"/>
    <n v="7809.0314285714285"/>
    <x v="86"/>
  </r>
  <r>
    <d v="2013-09-28T00:00:00"/>
    <s v="Branca Machado"/>
    <x v="8"/>
    <s v="Presidente Pudente"/>
    <x v="0"/>
    <n v="7654.8685714285721"/>
    <x v="87"/>
  </r>
  <r>
    <d v="2014-09-14T00:00:00"/>
    <s v="Fátima Infante"/>
    <x v="8"/>
    <s v="Goiânia"/>
    <x v="0"/>
    <n v="3182.252857142857"/>
    <x v="88"/>
  </r>
  <r>
    <d v="2013-06-06T00:00:00"/>
    <s v="Isabel Garrau"/>
    <x v="8"/>
    <s v="Florianópolis"/>
    <x v="1"/>
    <n v="9218.1642857142851"/>
    <x v="89"/>
  </r>
  <r>
    <d v="2014-09-09T00:00:00"/>
    <s v="Branca Machado"/>
    <x v="8"/>
    <s v="Curitiba"/>
    <x v="1"/>
    <n v="8537.0371428571434"/>
    <x v="90"/>
  </r>
  <r>
    <d v="2013-12-04T00:00:00"/>
    <s v="Fátima Infante"/>
    <x v="8"/>
    <s v="Campo Grande"/>
    <x v="0"/>
    <n v="4941.482857142857"/>
    <x v="91"/>
  </r>
  <r>
    <d v="2013-09-18T00:00:00"/>
    <s v="Isabel Garrau"/>
    <x v="8"/>
    <s v="Brasília"/>
    <x v="1"/>
    <n v="11521.464285714286"/>
    <x v="92"/>
  </r>
  <r>
    <d v="2015-02-14T00:00:00"/>
    <s v="Branca Machado"/>
    <x v="8"/>
    <s v="Belo Horizonte"/>
    <x v="1"/>
    <n v="11663.674285714285"/>
    <x v="93"/>
  </r>
  <r>
    <d v="2014-12-16T00:00:00"/>
    <s v="Fátima Infante"/>
    <x v="8"/>
    <s v="Bauru"/>
    <x v="0"/>
    <n v="2222.482857142857"/>
    <x v="94"/>
  </r>
  <r>
    <d v="2013-08-30T00:00:00"/>
    <s v="Branca Machado"/>
    <x v="9"/>
    <s v="Florianópolis"/>
    <x v="0"/>
    <n v="6319.7085714285713"/>
    <x v="95"/>
  </r>
  <r>
    <d v="2013-06-07T00:00:00"/>
    <s v="Fátima Infante"/>
    <x v="9"/>
    <s v="Curitiba"/>
    <x v="1"/>
    <n v="7465.4214285714279"/>
    <x v="96"/>
  </r>
  <r>
    <d v="2013-09-12T00:00:00"/>
    <s v="Isabel Garrau"/>
    <x v="9"/>
    <s v="Campo Grande"/>
    <x v="1"/>
    <n v="13182.26"/>
    <x v="97"/>
  </r>
  <r>
    <d v="2014-01-17T00:00:00"/>
    <s v="Branca Machado"/>
    <x v="9"/>
    <s v="Brasília"/>
    <x v="0"/>
    <n v="7644.5999999999995"/>
    <x v="98"/>
  </r>
  <r>
    <d v="2014-06-18T00:00:00"/>
    <s v="Fátima Infante"/>
    <x v="9"/>
    <s v="Belo Horizonte"/>
    <x v="0"/>
    <n v="9772.7142857142862"/>
    <x v="99"/>
  </r>
  <r>
    <d v="2015-03-31T00:00:00"/>
    <s v="Isabel Garrau"/>
    <x v="9"/>
    <s v="Bauru"/>
    <x v="1"/>
    <n v="7720.4371428571421"/>
    <x v="100"/>
  </r>
  <r>
    <d v="2013-08-22T00:00:00"/>
    <s v="Branca Machado"/>
    <x v="9"/>
    <s v="São Paulo"/>
    <x v="0"/>
    <n v="6395.7428571428563"/>
    <x v="101"/>
  </r>
  <r>
    <d v="2015-04-10T00:00:00"/>
    <s v="Fátima Infante"/>
    <x v="9"/>
    <s v="Rio de Janeiro"/>
    <x v="1"/>
    <n v="3514.4514285714286"/>
    <x v="102"/>
  </r>
  <r>
    <d v="2014-10-07T00:00:00"/>
    <s v="Isabel Garrau"/>
    <x v="9"/>
    <s v="Resende"/>
    <x v="1"/>
    <n v="3741.9814285714283"/>
    <x v="103"/>
  </r>
  <r>
    <d v="2015-07-20T00:00:00"/>
    <s v="Branca Machado"/>
    <x v="9"/>
    <s v="Presidente Pudente"/>
    <x v="0"/>
    <n v="3816.3228571428567"/>
    <x v="10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</r>
  <r>
    <x v="1"/>
    <x v="0"/>
    <x v="0"/>
    <x v="0"/>
  </r>
  <r>
    <x v="2"/>
    <x v="0"/>
    <x v="0"/>
    <x v="0"/>
  </r>
  <r>
    <x v="3"/>
    <x v="0"/>
    <x v="0"/>
    <x v="0"/>
  </r>
  <r>
    <x v="4"/>
    <x v="0"/>
    <x v="0"/>
    <x v="0"/>
  </r>
  <r>
    <x v="5"/>
    <x v="0"/>
    <x v="0"/>
    <x v="0"/>
  </r>
  <r>
    <x v="6"/>
    <x v="0"/>
    <x v="0"/>
    <x v="0"/>
  </r>
  <r>
    <x v="7"/>
    <x v="0"/>
    <x v="0"/>
    <x v="0"/>
  </r>
  <r>
    <x v="8"/>
    <x v="0"/>
    <x v="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</r>
  <r>
    <x v="1"/>
    <x v="0"/>
    <x v="0"/>
    <x v="0"/>
    <x v="0"/>
  </r>
  <r>
    <x v="2"/>
    <x v="1"/>
    <x v="1"/>
    <x v="0"/>
    <x v="0"/>
  </r>
  <r>
    <x v="3"/>
    <x v="2"/>
    <x v="2"/>
    <x v="0"/>
    <x v="0"/>
  </r>
  <r>
    <x v="4"/>
    <x v="3"/>
    <x v="3"/>
    <x v="0"/>
    <x v="0"/>
  </r>
  <r>
    <x v="0"/>
    <x v="0"/>
    <x v="0"/>
    <x v="0"/>
    <x v="0"/>
  </r>
  <r>
    <x v="0"/>
    <x v="0"/>
    <x v="0"/>
    <x v="0"/>
    <x v="0"/>
  </r>
  <r>
    <x v="0"/>
    <x v="0"/>
    <x v="0"/>
    <x v="0"/>
    <x v="0"/>
  </r>
  <r>
    <x v="0"/>
    <x v="0"/>
    <x v="0"/>
    <x v="0"/>
    <x v="0"/>
  </r>
  <r>
    <x v="0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M3:O6" firstHeaderRow="0" firstDataRow="1" firstDataCol="1" rowPageCount="1" colPageCount="1"/>
  <pivotFields count="7">
    <pivotField numFmtId="14" showAll="0"/>
    <pivotField showAll="0"/>
    <pivotField axis="axisPage" multipleItemSelectionAllowed="1" showAll="0">
      <items count="11">
        <item x="0"/>
        <item h="1" x="1"/>
        <item h="1" x="2"/>
        <item h="1" x="3"/>
        <item h="1" x="4"/>
        <item x="5"/>
        <item h="1" x="6"/>
        <item h="1" x="7"/>
        <item h="1" x="8"/>
        <item h="1" x="9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dataField="1" numFmtId="44" showAll="0"/>
    <pivotField dataField="1" numFmtId="44" showAll="0"/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-1"/>
  </pageFields>
  <dataFields count="2">
    <dataField name="Soma de Previsto" fld="5" baseField="0" baseItem="0"/>
    <dataField name="Soma de Realizado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2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fieldListSortAscending="1">
  <location ref="A1:C18" firstHeaderRow="1" firstDataRow="1" firstDataCol="0"/>
  <pivotFields count="4"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3" cacheId="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fieldListSortAscending="1">
  <location ref="D1:F18" firstHeaderRow="1" firstDataRow="1" firstDataCol="0"/>
  <pivotFields count="5"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ela dinâmica6" cacheId="3" applyNumberFormats="0" applyBorderFormats="0" applyFontFormats="0" applyPatternFormats="0" applyAlignmentFormats="0" applyWidthHeightFormats="1" dataCaption="Valores" updatedVersion="5" minRefreshableVersion="3" useAutoFormatting="1" rowGrandTotals="0" colGrandTotals="0" itemPrintTitles="1" createdVersion="5" indent="0" outline="1" outlineData="1" multipleFieldFilters="0" fieldListSortAscending="1">
  <location ref="A3:B6" firstHeaderRow="1" firstDataRow="1" firstDataCol="1" rowPageCount="1" colPageCount="1"/>
  <pivotFields count="3">
    <pivotField axis="axisRow" showAll="0" defaultSubtotal="0">
      <items count="3">
        <item x="1"/>
        <item x="2"/>
        <item x="0"/>
      </items>
    </pivotField>
    <pivotField axis="axisPage" showAll="0">
      <items count="2"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>
      <x v="2"/>
    </i>
  </rowItems>
  <colItems count="1">
    <i/>
  </colItems>
  <pageFields count="1">
    <pageField fld="1" hier="-1"/>
  </pageFields>
  <dataFields count="1">
    <dataField name="$H$3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ImportarDados" connectionId="6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DADOS.accdb" refreshOnLoad="1" connectionId="4" autoFormatId="16" applyNumberFormats="0" applyBorderFormats="0" applyFontFormats="0" applyPatternFormats="0" applyAlignmentFormats="0" applyWidthHeightFormats="0">
  <queryTableRefresh nextId="4">
    <queryTableFields count="3">
      <queryTableField id="1" name="Região" tableColumnId="1"/>
      <queryTableField id="2" name="UF" tableColumnId="2"/>
      <queryTableField id="3" name="Cidade" tableColumnId="3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4" name="Lista1" displayName="Lista1" ref="A7:G67" totalsRowShown="0" headerRowDxfId="311" dataDxfId="310">
  <tableColumns count="7">
    <tableColumn id="1" name="Região" dataDxfId="309"/>
    <tableColumn id="2" name="UF" dataDxfId="308"/>
    <tableColumn id="8" name="Produto" dataDxfId="307"/>
    <tableColumn id="3" name="Cidade" dataDxfId="306"/>
    <tableColumn id="4" name="Jan" dataDxfId="305" dataCellStyle="Moeda"/>
    <tableColumn id="5" name="Fev" dataDxfId="304" dataCellStyle="Moeda"/>
    <tableColumn id="6" name="Mar" dataDxfId="303" dataCellStyle="Moeda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5" name="Atendimentos" displayName="Atendimentos" ref="A1:G106" totalsRowShown="0" headerRowCellStyle="Normal 4" dataCellStyle="Normal 4">
  <sortState ref="A2:G106">
    <sortCondition ref="C2"/>
  </sortState>
  <tableColumns count="7">
    <tableColumn id="1" name="Data" dataDxfId="302" dataCellStyle="Normal 4"/>
    <tableColumn id="2" name="Supervisor" dataCellStyle="Normal 4"/>
    <tableColumn id="3" name="Cliente" dataCellStyle="Normal 4"/>
    <tableColumn id="4" name="Cidade" dataCellStyle="Normal 4"/>
    <tableColumn id="5" name="Produto" dataCellStyle="Normal 4"/>
    <tableColumn id="6" name="Previsto" dataCellStyle="Moeda"/>
    <tableColumn id="7" name="Realizado" dataCellStyle="Moeda"/>
  </tableColumns>
  <tableStyleInfo name="TableStyleLight19" showFirstColumn="0" showLastColumn="0" showRowStripes="1" showColumnStripes="0"/>
</table>
</file>

<file path=xl/tables/table3.xml><?xml version="1.0" encoding="utf-8"?>
<table xmlns="http://schemas.openxmlformats.org/spreadsheetml/2006/main" id="35" name="Tabela_DADOS.accdb" displayName="Tabela_DADOS.accdb" ref="A1:C9993" tableType="queryTable" totalsRowShown="0">
  <autoFilter ref="A1:C9993"/>
  <tableColumns count="3">
    <tableColumn id="1" uniqueName="1" name="Região" queryTableFieldId="1"/>
    <tableColumn id="2" uniqueName="2" name="UF" queryTableFieldId="2"/>
    <tableColumn id="3" uniqueName="3" name="Cidade" queryTableFieldId="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33" name="Tabela38" displayName="Tabela38" ref="A1:D10" totalsRowShown="0" dataDxfId="301">
  <autoFilter ref="A1:D10">
    <filterColumn colId="0" hiddenButton="1"/>
    <filterColumn colId="1" hiddenButton="1"/>
    <filterColumn colId="2" hiddenButton="1"/>
    <filterColumn colId="3" hiddenButton="1"/>
  </autoFilter>
  <tableColumns count="4">
    <tableColumn id="1" name="PRODUTO" dataDxfId="300"/>
    <tableColumn id="2" name="ESTOQUE" dataDxfId="299"/>
    <tableColumn id="3" name="PREÇO -  R$" dataDxfId="298" dataCellStyle="Vírgula"/>
    <tableColumn id="4" name="TOTAL" dataDxfId="297" dataCellStyle="Vírgula">
      <calculatedColumnFormula>B2*C2</calculatedColumnFormula>
    </tableColumn>
  </tableColumns>
  <tableStyleInfo name="TableStyleLight16" showFirstColumn="0" showLastColumn="0" showRowStripes="1" showColumnStripes="0"/>
</table>
</file>

<file path=xl/tables/table5.xml><?xml version="1.0" encoding="utf-8"?>
<table xmlns="http://schemas.openxmlformats.org/spreadsheetml/2006/main" id="6" name="Boletim" displayName="Boletim" ref="A5:F13" totalsRowShown="0" headerRowDxfId="296" dataDxfId="295">
  <autoFilter ref="A5:F13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name="Disciplina" dataDxfId="294"/>
    <tableColumn id="2" name="1º Tri" dataDxfId="293"/>
    <tableColumn id="3" name="2º Tri" dataDxfId="292"/>
    <tableColumn id="4" name="3º Tri" dataDxfId="291"/>
    <tableColumn id="5" name="Média" dataDxfId="290">
      <calculatedColumnFormula>AVERAGE(B6:D6)</calculatedColumnFormula>
    </tableColumn>
    <tableColumn id="6" name="Situação" dataDxfId="289">
      <calculatedColumnFormula>LOOKUP(Boletim[[#This Row],[Média]],NotaDeCorte[])</calculatedColumnFormula>
    </tableColumn>
  </tableColumns>
  <tableStyleInfo name="TableStyleMedium13" showFirstColumn="1" showLastColumn="0" showRowStripes="1" showColumnStripes="0"/>
</table>
</file>

<file path=xl/tables/table6.xml><?xml version="1.0" encoding="utf-8"?>
<table xmlns="http://schemas.openxmlformats.org/spreadsheetml/2006/main" id="7" name="NotaDeCorte" displayName="NotaDeCorte" ref="H1:I4" totalsRowShown="0" headerRowDxfId="288" dataDxfId="287">
  <autoFilter ref="H1:I4">
    <filterColumn colId="0" hiddenButton="1"/>
    <filterColumn colId="1" hiddenButton="1"/>
  </autoFilter>
  <tableColumns count="2">
    <tableColumn id="1" name="Nota de corte" dataDxfId="286"/>
    <tableColumn id="2" name="Situação" dataDxfId="285"/>
  </tableColumns>
  <tableStyleInfo name="TableStyleLight13" showFirstColumn="0" showLastColumn="0" showRowStripes="1" showColumnStripes="0"/>
</table>
</file>

<file path=xl/tables/table7.xml><?xml version="1.0" encoding="utf-8"?>
<table xmlns="http://schemas.openxmlformats.org/spreadsheetml/2006/main" id="8" name="BaseDeAlunos" displayName="BaseDeAlunos" ref="A1:C11" totalsRowShown="0">
  <autoFilter ref="A1:C11">
    <filterColumn colId="0" hiddenButton="1"/>
    <filterColumn colId="1" hiddenButton="1"/>
    <filterColumn colId="2" hiddenButton="1"/>
  </autoFilter>
  <tableColumns count="3">
    <tableColumn id="1" name="Aluno"/>
    <tableColumn id="2" name="Sexo"/>
    <tableColumn id="3" name="Série"/>
  </tableColumns>
  <tableStyleInfo name="TableStyleLight12" showFirstColumn="0" showLastColumn="0" showRowStripes="1" showColumnStripes="0"/>
</table>
</file>

<file path=xl/tables/table8.xml><?xml version="1.0" encoding="utf-8"?>
<table xmlns="http://schemas.openxmlformats.org/spreadsheetml/2006/main" id="9" name="Tabela11" displayName="Tabela11" ref="A1:F5" totalsRowShown="0" dataDxfId="284" dataCellStyle="Moeda">
  <autoFilter ref="A1:F5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name="Produto"/>
    <tableColumn id="2" name="Custo" dataDxfId="283" dataCellStyle="Moeda"/>
    <tableColumn id="3" name="Acréscimo" dataDxfId="282"/>
    <tableColumn id="4" name="Desconto" dataDxfId="281"/>
    <tableColumn id="5" name="Preço Venda" dataDxfId="280" dataCellStyle="Moeda">
      <calculatedColumnFormula>B2*(1+C2)</calculatedColumnFormula>
    </tableColumn>
    <tableColumn id="6" name="Preço com Desconto" dataDxfId="279" dataCellStyle="Moeda">
      <calculatedColumnFormula>E2*(1-D2)</calculatedColumnFormula>
    </tableColumn>
  </tableColumns>
  <tableStyleInfo name="TableStyleLight13" showFirstColumn="0" showLastColumn="0" showRowStripes="1" showColumnStripes="0"/>
</table>
</file>

<file path=xl/tables/table9.xml><?xml version="1.0" encoding="utf-8"?>
<table xmlns="http://schemas.openxmlformats.org/spreadsheetml/2006/main" id="10" name="Tabela1113" displayName="Tabela1113" ref="A1:D6" totalsRowCount="1" headerRowDxfId="278" dataDxfId="277" dataCellStyle="Moeda">
  <autoFilter ref="A1:D5">
    <filterColumn colId="0" hiddenButton="1"/>
    <filterColumn colId="1" hiddenButton="1"/>
    <filterColumn colId="2" hiddenButton="1"/>
    <filterColumn colId="3" hiddenButton="1"/>
  </autoFilter>
  <tableColumns count="4">
    <tableColumn id="1" name="Produto" dataDxfId="276"/>
    <tableColumn id="2" name="Custo" dataDxfId="275" totalsRowDxfId="274" dataCellStyle="Moeda"/>
    <tableColumn id="5" name="Unidade" totalsRowLabel="Total" dataDxfId="273" totalsRowDxfId="272" dataCellStyle="Moeda"/>
    <tableColumn id="6" name="Total" totalsRowFunction="sum" dataDxfId="271" totalsRowDxfId="270" dataCellStyle="Moeda">
      <calculatedColumnFormula>Tabela1113[[#This Row],[Unidade]]*Tabela1113[[#This Row],[Custo]]</calculatedColumnFormula>
    </tableColumn>
  </tableColumns>
  <tableStyleInfo name="TableStyleLight13" showFirstColumn="0" showLastColumn="0" showRowStripes="1" showColumnStripes="0"/>
</table>
</file>

<file path=xl/tables/table10.xml><?xml version="1.0" encoding="utf-8"?>
<table xmlns="http://schemas.openxmlformats.org/spreadsheetml/2006/main" id="11" name="Tabela13" displayName="Tabela13" ref="A1:J2156" totalsRowShown="0" headerRowDxfId="269" dataDxfId="268">
  <autoFilter ref="A1:J2156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</autoFilter>
  <tableColumns count="10">
    <tableColumn id="1" name="NOME DO CONTATO" dataDxfId="267"/>
    <tableColumn id="2" name="MAIÚSCULA" dataDxfId="266">
      <calculatedColumnFormula>UPPER(A2)</calculatedColumnFormula>
    </tableColumn>
    <tableColumn id="3" name="MINÚSCULA" dataDxfId="265">
      <calculatedColumnFormula>LOWER(B2)</calculatedColumnFormula>
    </tableColumn>
    <tableColumn id="4" name="PRI.MAIÚSCULA" dataDxfId="264">
      <calculatedColumnFormula>PROPER(C2)</calculatedColumnFormula>
    </tableColumn>
    <tableColumn id="5" name="CONCATENAR" dataDxfId="263">
      <calculatedColumnFormula>CONCATENATE(D2,"-",I2)</calculatedColumnFormula>
    </tableColumn>
    <tableColumn id="6" name="ESQUERDA" dataDxfId="262">
      <calculatedColumnFormula>LEFT(D2,5)</calculatedColumnFormula>
    </tableColumn>
    <tableColumn id="7" name="DIREITA" dataDxfId="261">
      <calculatedColumnFormula>RIGHT(D2,5)</calculatedColumnFormula>
    </tableColumn>
    <tableColumn id="8" name="PROCURAR" dataDxfId="260">
      <calculatedColumnFormula>FIND("-",E2)</calculatedColumnFormula>
    </tableColumn>
    <tableColumn id="9" name="CÓDIGO" dataDxfId="259"/>
    <tableColumn id="10" name="NOME" dataDxfId="258">
      <calculatedColumnFormula>LEFT(Tabela13[[#This Row],[CONCATENAR]],FIND("-",Tabela13[[#This Row],[CONCATENAR]])-1)</calculatedColumnFormula>
    </tableColumn>
  </tableColumns>
  <tableStyleInfo name="TableStyleLight19" showFirstColumn="1" showLastColumn="0" showRowStripes="1" showColumnStripes="0"/>
</table>
</file>

<file path=xl/tables/table11.xml><?xml version="1.0" encoding="utf-8"?>
<table xmlns="http://schemas.openxmlformats.org/spreadsheetml/2006/main" id="12" name="Tabela14" displayName="Tabela14" ref="A1:E10" totalsRowShown="0" headerRowDxfId="257" dataDxfId="256">
  <autoFilter ref="A1:E10">
    <filterColumn colId="0" hiddenButton="1"/>
    <filterColumn colId="1" hiddenButton="1"/>
    <filterColumn colId="2" hiddenButton="1"/>
    <filterColumn colId="3" hiddenButton="1"/>
  </autoFilter>
  <tableColumns count="5">
    <tableColumn id="1" name="VALOR" dataDxfId="255"/>
    <tableColumn id="2" name="ARRED" dataDxfId="254">
      <calculatedColumnFormula>ROUND(A2,3)</calculatedColumnFormula>
    </tableColumn>
    <tableColumn id="3" name="ARREDONDAR PARA CIMA" dataDxfId="253">
      <calculatedColumnFormula>ROUNDUP(A2,2)</calculatedColumnFormula>
    </tableColumn>
    <tableColumn id="4" name="ARREDONDAR PARA BAIXO" dataDxfId="252">
      <calculatedColumnFormula>ROUNDDOWN(A2,2)</calculatedColumnFormula>
    </tableColumn>
    <tableColumn id="5" name="INT" dataDxfId="251">
      <calculatedColumnFormula>INT(A2)</calculatedColumnFormula>
    </tableColumn>
  </tableColumns>
  <tableStyleInfo name="TableStyleLight13" showFirstColumn="0" showLastColumn="0" showRowStripes="1" showColumnStripes="0"/>
</table>
</file>

<file path=xl/tables/table12.xml><?xml version="1.0" encoding="utf-8"?>
<table xmlns="http://schemas.openxmlformats.org/spreadsheetml/2006/main" id="13" name="TBLSOMASE" displayName="TBLSOMASE" ref="A1:D10027" totalsRowShown="0" headerRowDxfId="250" headerRowCellStyle="Normal_12.2.5 SOMASE">
  <autoFilter ref="A1:D10027">
    <filterColumn colId="0" hiddenButton="1"/>
    <filterColumn colId="1" hiddenButton="1"/>
    <filterColumn colId="2" hiddenButton="1"/>
    <filterColumn colId="3" hiddenButton="1"/>
  </autoFilter>
  <tableColumns count="4">
    <tableColumn id="1" name="Produto" dataDxfId="249" dataCellStyle="Normal_12.2.5 SOMASE"/>
    <tableColumn id="2" name="Preço" dataDxfId="248" dataCellStyle="Moeda"/>
    <tableColumn id="3" name="Unidades Pedidas" dataDxfId="247" dataCellStyle="Normal_12.2.5 SOMASE"/>
    <tableColumn id="4" name="Total" dataCellStyle="Moeda">
      <calculatedColumnFormula>C2*B2</calculatedColumnFormula>
    </tableColumn>
  </tableColumns>
  <tableStyleInfo name="TableStyleLight19" showFirstColumn="0" showLastColumn="0" showRowStripes="1" showColumnStripes="0"/>
</table>
</file>

<file path=xl/tables/table13.xml><?xml version="1.0" encoding="utf-8"?>
<table xmlns="http://schemas.openxmlformats.org/spreadsheetml/2006/main" id="14" name="TBLSOMASE18" displayName="TBLSOMASE18" ref="A1:D10027" totalsRowShown="0" headerRowDxfId="246" headerRowCellStyle="Normal_12.2.5 SOMASE">
  <autoFilter ref="A1:D10027">
    <filterColumn colId="0" hiddenButton="1"/>
    <filterColumn colId="1" hiddenButton="1"/>
    <filterColumn colId="2" hiddenButton="1"/>
    <filterColumn colId="3" hiddenButton="1"/>
  </autoFilter>
  <tableColumns count="4">
    <tableColumn id="1" name="Produto" dataDxfId="245" dataCellStyle="Normal_12.2.5 SOMASE"/>
    <tableColumn id="2" name="Preço" dataDxfId="244" dataCellStyle="Moeda"/>
    <tableColumn id="3" name="Unidades Pedidas" dataDxfId="243" dataCellStyle="Normal_12.2.5 SOMASE"/>
    <tableColumn id="4" name="Total" dataDxfId="242" dataCellStyle="Moeda"/>
  </tableColumns>
  <tableStyleInfo name="TableStyleLight19" showFirstColumn="0" showLastColumn="0" showRowStripes="1" showColumnStripes="0"/>
</table>
</file>

<file path=xl/tables/table14.xml><?xml version="1.0" encoding="utf-8"?>
<table xmlns="http://schemas.openxmlformats.org/spreadsheetml/2006/main" id="15" name="BaseVeiculos" displayName="BaseVeiculos" ref="A1:G7" headerRowCount="0" totalsRowShown="0" headerRowDxfId="241">
  <tableColumns count="7">
    <tableColumn id="1" name="Colunas1" headerRowDxfId="240" dataDxfId="239"/>
    <tableColumn id="2" name="Colunas2" headerRowDxfId="238"/>
    <tableColumn id="3" name="Colunas3" headerRowDxfId="237"/>
    <tableColumn id="4" name="Colunas4" headerRowDxfId="236"/>
    <tableColumn id="5" name="Colunas5" headerRowDxfId="235"/>
    <tableColumn id="6" name="Colunas6" headerRowDxfId="234"/>
    <tableColumn id="7" name="Colunas7" headerRowDxfId="233"/>
  </tableColumns>
  <tableStyleInfo name="TableStyleLight19" showFirstColumn="1" showLastColumn="0" showRowStripes="1" showColumnStripes="1"/>
</table>
</file>

<file path=xl/tables/table15.xml><?xml version="1.0" encoding="utf-8"?>
<table xmlns="http://schemas.openxmlformats.org/spreadsheetml/2006/main" id="16" name="Pesquisa" displayName="Pesquisa" ref="A9:E15" totalsRowShown="0" headerRowDxfId="232">
  <autoFilter ref="A9:E15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Núm. Pedido" dataDxfId="231"/>
    <tableColumn id="2" name="Veículo" dataDxfId="230">
      <calculatedColumnFormula>HLOOKUP(Pesquisa[[#This Row],[Núm. Pedido]],BaseVeiculos[[#All],[Colunas2]:[Colunas7]],2,0)</calculatedColumnFormula>
    </tableColumn>
    <tableColumn id="3" name="Jan" dataDxfId="229">
      <calculatedColumnFormula>HLOOKUP(Pesquisa[[#This Row],[Núm. Pedido]],BaseVeiculos[[#All],[Colunas2]:[Colunas7]],3,0)</calculatedColumnFormula>
    </tableColumn>
    <tableColumn id="4" name="Fev" dataDxfId="228">
      <calculatedColumnFormula>HLOOKUP(Pesquisa[[#This Row],[Núm. Pedido]],BaseVeiculos[[#All],[Colunas2]:[Colunas7]],4,0)</calculatedColumnFormula>
    </tableColumn>
    <tableColumn id="5" name="Total c/ Desconto" dataDxfId="227">
      <calculatedColumnFormula>HLOOKUP(Pesquisa[[#This Row],[Núm. Pedido]],BaseVeiculos[[#All],[Colunas2]:[Colunas7]],7,0)</calculatedColumnFormula>
    </tableColumn>
  </tableColumns>
  <tableStyleInfo name="TableStyleMedium5" showFirstColumn="0" showLastColumn="0" showRowStripes="1" showColumnStripes="0"/>
</table>
</file>

<file path=xl/tables/table16.xml><?xml version="1.0" encoding="utf-8"?>
<table xmlns="http://schemas.openxmlformats.org/spreadsheetml/2006/main" id="17" name="Agenda" displayName="Agenda" ref="A6:D97" totalsRowShown="0" headerRowDxfId="226" dataDxfId="224" headerRowBorderDxfId="225" tableBorderDxfId="223" totalsRowBorderDxfId="222" headerRowCellStyle="Normal_Base_Contatos_Procv_Exemplo01_1">
  <autoFilter ref="A6:D97">
    <filterColumn colId="0" hiddenButton="1"/>
    <filterColumn colId="1" hiddenButton="1"/>
    <filterColumn colId="2" hiddenButton="1"/>
    <filterColumn colId="3" hiddenButton="1"/>
  </autoFilter>
  <tableColumns count="4">
    <tableColumn id="1" name="NomeDoContato" dataDxfId="221" dataCellStyle="Normal_Base_Contatos_Procv_Exemplo01"/>
    <tableColumn id="2" name="Telefone" dataDxfId="220" dataCellStyle="Normal_Base_Contatos_Procv_Exemplo01_1"/>
    <tableColumn id="3" name="Fax" dataDxfId="219" dataCellStyle="Normal_Base_Contatos_Procv_Exemplo01_1"/>
    <tableColumn id="4" name="e-mail" dataDxfId="218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id="18" name="LinhaMês" displayName="LinhaMês" ref="A5:B17" totalsRowShown="0" headerRowDxfId="217">
  <autoFilter ref="A5:B17">
    <filterColumn colId="0" hiddenButton="1"/>
    <filterColumn colId="1" hiddenButton="1"/>
  </autoFilter>
  <tableColumns count="2">
    <tableColumn id="1" name="Mês" dataDxfId="216"/>
    <tableColumn id="2" name="Linha"/>
  </tableColumns>
  <tableStyleInfo name="TableStyleLight19" showFirstColumn="0" showLastColumn="0" showRowStripes="1" showColumnStripes="0"/>
</table>
</file>

<file path=xl/tables/table18.xml><?xml version="1.0" encoding="utf-8"?>
<table xmlns="http://schemas.openxmlformats.org/spreadsheetml/2006/main" id="19" name="Poupança" displayName="Poupança" ref="D2:AI14" headerRowCount="0" totalsRowShown="0" headerRowDxfId="215" dataDxfId="214" dataCellStyle="Porcentagem">
  <tableColumns count="32">
    <tableColumn id="1" name="Colunas1" headerRowDxfId="213" dataDxfId="212"/>
    <tableColumn id="2" name="Colunas2" headerRowDxfId="211" dataDxfId="210" dataCellStyle="Porcentagem"/>
    <tableColumn id="3" name="Colunas3" headerRowDxfId="209" dataDxfId="208" dataCellStyle="Porcentagem"/>
    <tableColumn id="4" name="Colunas4" headerRowDxfId="207" dataDxfId="206" dataCellStyle="Porcentagem"/>
    <tableColumn id="5" name="Colunas5" headerRowDxfId="205" dataDxfId="204" dataCellStyle="Porcentagem"/>
    <tableColumn id="6" name="Colunas6" headerRowDxfId="203" dataDxfId="202" dataCellStyle="Porcentagem"/>
    <tableColumn id="7" name="Colunas7" headerRowDxfId="201" dataDxfId="200" dataCellStyle="Porcentagem"/>
    <tableColumn id="8" name="Colunas8" headerRowDxfId="199" dataDxfId="198" dataCellStyle="Porcentagem"/>
    <tableColumn id="9" name="Colunas9" headerRowDxfId="197" dataDxfId="196" dataCellStyle="Porcentagem"/>
    <tableColumn id="10" name="Colunas10" headerRowDxfId="195" dataDxfId="194" dataCellStyle="Porcentagem"/>
    <tableColumn id="11" name="Colunas11" headerRowDxfId="193" dataDxfId="192" dataCellStyle="Porcentagem"/>
    <tableColumn id="12" name="Colunas12" headerRowDxfId="191" dataDxfId="190" dataCellStyle="Porcentagem"/>
    <tableColumn id="13" name="Colunas13" headerRowDxfId="189" dataDxfId="188" dataCellStyle="Porcentagem"/>
    <tableColumn id="14" name="Colunas14" headerRowDxfId="187" dataDxfId="186" dataCellStyle="Porcentagem"/>
    <tableColumn id="15" name="Colunas15" headerRowDxfId="185" dataDxfId="184" dataCellStyle="Porcentagem"/>
    <tableColumn id="16" name="Colunas16" headerRowDxfId="183" dataDxfId="182" dataCellStyle="Porcentagem"/>
    <tableColumn id="17" name="Colunas17" headerRowDxfId="181" dataDxfId="180" dataCellStyle="Porcentagem"/>
    <tableColumn id="18" name="Colunas18" headerRowDxfId="179" dataDxfId="178" dataCellStyle="Porcentagem"/>
    <tableColumn id="19" name="Colunas19" headerRowDxfId="177" dataDxfId="176" dataCellStyle="Porcentagem"/>
    <tableColumn id="20" name="Colunas20" headerRowDxfId="175" dataDxfId="174" dataCellStyle="Porcentagem"/>
    <tableColumn id="21" name="Colunas21" headerRowDxfId="173" dataDxfId="172" dataCellStyle="Porcentagem"/>
    <tableColumn id="22" name="Colunas22" headerRowDxfId="171" dataDxfId="170" dataCellStyle="Porcentagem"/>
    <tableColumn id="23" name="Colunas23" headerRowDxfId="169" dataDxfId="168" dataCellStyle="Porcentagem"/>
    <tableColumn id="24" name="Colunas24" headerRowDxfId="167" dataDxfId="166" dataCellStyle="Porcentagem"/>
    <tableColumn id="25" name="Colunas25" headerRowDxfId="165" dataDxfId="164" dataCellStyle="Porcentagem"/>
    <tableColumn id="26" name="Colunas26" headerRowDxfId="163" dataDxfId="162" dataCellStyle="Porcentagem"/>
    <tableColumn id="27" name="Colunas27" headerRowDxfId="161" dataDxfId="160" dataCellStyle="Porcentagem"/>
    <tableColumn id="28" name="Colunas28" headerRowDxfId="159" dataDxfId="158" dataCellStyle="Porcentagem"/>
    <tableColumn id="29" name="Colunas29" headerRowDxfId="157" dataDxfId="156" dataCellStyle="Porcentagem"/>
    <tableColumn id="30" name="Colunas30" headerRowDxfId="155" dataDxfId="154" dataCellStyle="Porcentagem"/>
    <tableColumn id="31" name="Colunas31" headerRowDxfId="153" dataDxfId="152" dataCellStyle="Porcentagem"/>
    <tableColumn id="32" name="Colunas32" headerRowDxfId="151" dataDxfId="150" dataCellStyle="Porcentagem"/>
  </tableColumns>
  <tableStyleInfo name="TableStyleLight12" showFirstColumn="0" showLastColumn="0" showRowStripes="1" showColumnStripes="0"/>
</table>
</file>

<file path=xl/tables/table19.xml><?xml version="1.0" encoding="utf-8"?>
<table xmlns="http://schemas.openxmlformats.org/spreadsheetml/2006/main" id="20" name="PoupançaCorresp" displayName="PoupançaCorresp" ref="D2:AI14" headerRowCount="0" totalsRowShown="0" headerRowDxfId="149" dataDxfId="148" dataCellStyle="Porcentagem">
  <tableColumns count="32">
    <tableColumn id="1" name="Colunas1" headerRowDxfId="147" dataDxfId="146"/>
    <tableColumn id="2" name="Colunas2" headerRowDxfId="145" dataDxfId="144" dataCellStyle="Porcentagem"/>
    <tableColumn id="3" name="Colunas3" headerRowDxfId="143" dataDxfId="142" dataCellStyle="Porcentagem"/>
    <tableColumn id="4" name="Colunas4" headerRowDxfId="141" dataDxfId="140" dataCellStyle="Porcentagem"/>
    <tableColumn id="5" name="Colunas5" headerRowDxfId="139" dataDxfId="138" dataCellStyle="Porcentagem"/>
    <tableColumn id="6" name="Colunas6" headerRowDxfId="137" dataDxfId="136" dataCellStyle="Porcentagem"/>
    <tableColumn id="7" name="Colunas7" headerRowDxfId="135" dataDxfId="134" dataCellStyle="Porcentagem"/>
    <tableColumn id="8" name="Colunas8" headerRowDxfId="133" dataDxfId="132" dataCellStyle="Porcentagem"/>
    <tableColumn id="9" name="Colunas9" headerRowDxfId="131" dataDxfId="130" dataCellStyle="Porcentagem"/>
    <tableColumn id="10" name="Colunas10" headerRowDxfId="129" dataDxfId="128" dataCellStyle="Porcentagem"/>
    <tableColumn id="11" name="Colunas11" headerRowDxfId="127" dataDxfId="126" dataCellStyle="Porcentagem"/>
    <tableColumn id="12" name="Colunas12" headerRowDxfId="125" dataDxfId="124" dataCellStyle="Porcentagem"/>
    <tableColumn id="13" name="Colunas13" headerRowDxfId="123" dataDxfId="122" dataCellStyle="Porcentagem"/>
    <tableColumn id="14" name="Colunas14" headerRowDxfId="121" dataDxfId="120" dataCellStyle="Porcentagem"/>
    <tableColumn id="15" name="Colunas15" headerRowDxfId="119" dataDxfId="118" dataCellStyle="Porcentagem"/>
    <tableColumn id="16" name="Colunas16" headerRowDxfId="117" dataDxfId="116" dataCellStyle="Porcentagem"/>
    <tableColumn id="17" name="Colunas17" headerRowDxfId="115" dataDxfId="114" dataCellStyle="Porcentagem"/>
    <tableColumn id="18" name="Colunas18" headerRowDxfId="113" dataDxfId="112" dataCellStyle="Porcentagem"/>
    <tableColumn id="19" name="Colunas19" headerRowDxfId="111" dataDxfId="110" dataCellStyle="Porcentagem"/>
    <tableColumn id="20" name="Colunas20" headerRowDxfId="109" dataDxfId="108" dataCellStyle="Porcentagem"/>
    <tableColumn id="21" name="Colunas21" headerRowDxfId="107" dataDxfId="106" dataCellStyle="Porcentagem"/>
    <tableColumn id="22" name="Colunas22" headerRowDxfId="105" dataDxfId="104" dataCellStyle="Porcentagem"/>
    <tableColumn id="23" name="Colunas23" headerRowDxfId="103" dataDxfId="102" dataCellStyle="Porcentagem"/>
    <tableColumn id="24" name="Colunas24" headerRowDxfId="101" dataDxfId="100" dataCellStyle="Porcentagem"/>
    <tableColumn id="25" name="Colunas25" headerRowDxfId="99" dataDxfId="98" dataCellStyle="Porcentagem"/>
    <tableColumn id="26" name="Colunas26" headerRowDxfId="97" dataDxfId="96" dataCellStyle="Porcentagem"/>
    <tableColumn id="27" name="Colunas27" headerRowDxfId="95" dataDxfId="94" dataCellStyle="Porcentagem"/>
    <tableColumn id="28" name="Colunas28" headerRowDxfId="93" dataDxfId="92" dataCellStyle="Porcentagem"/>
    <tableColumn id="29" name="Colunas29" headerRowDxfId="91" dataDxfId="90" dataCellStyle="Porcentagem"/>
    <tableColumn id="30" name="Colunas30" headerRowDxfId="89" dataDxfId="88" dataCellStyle="Porcentagem"/>
    <tableColumn id="31" name="Colunas31" headerRowDxfId="87" dataDxfId="86" dataCellStyle="Porcentagem"/>
    <tableColumn id="32" name="Colunas32" headerRowDxfId="85" dataDxfId="84" dataCellStyle="Porcentagem"/>
  </tableColumns>
  <tableStyleInfo name="TableStyleLight12" showFirstColumn="0" showLastColumn="0" showRowStripes="1" showColumnStripes="0"/>
</table>
</file>

<file path=xl/tables/table20.xml><?xml version="1.0" encoding="utf-8"?>
<table xmlns="http://schemas.openxmlformats.org/spreadsheetml/2006/main" id="24" name="FUNCOESBD" displayName="FUNCOESBD" ref="A1:E28" totalsRowShown="0" headerRowDxfId="83" dataDxfId="82" headerRowCellStyle="Normal 9">
  <autoFilter ref="A1:E28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Marca" dataDxfId="81" dataCellStyle="Normal 9"/>
    <tableColumn id="2" name="Tipo" dataDxfId="80" dataCellStyle="Normal 9"/>
    <tableColumn id="3" name="Quantidade" dataDxfId="79" dataCellStyle="Normal 9"/>
    <tableColumn id="4" name="Valor Unitário" dataDxfId="78" dataCellStyle="Moeda 9"/>
    <tableColumn id="5" name="Valor Total" dataDxfId="77" dataCellStyle="Moeda 9">
      <calculatedColumnFormula>FUNCOESBD[[#This Row],[Valor Unitário]]*FUNCOESBD[[#This Row],[Quantidade]]</calculatedColumnFormula>
    </tableColumn>
  </tableColumns>
  <tableStyleInfo name="TableStyleLight12" showFirstColumn="0" showLastColumn="0" showRowStripes="1" showColumnStripes="0"/>
</table>
</file>

<file path=xl/tables/table21.xml><?xml version="1.0" encoding="utf-8"?>
<table xmlns="http://schemas.openxmlformats.org/spreadsheetml/2006/main" id="25" name="CriteriosBancoDeDados" displayName="CriteriosBancoDeDados" ref="G1:K2" totalsRowShown="0" headerRowDxfId="76" dataDxfId="75" tableBorderDxfId="74" headerRowCellStyle="Normal 9">
  <autoFilter ref="G1:K2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Marca" dataDxfId="73"/>
    <tableColumn id="2" name="Tipo" dataDxfId="72"/>
    <tableColumn id="3" name="Quantidade" dataDxfId="71"/>
    <tableColumn id="4" name="Valor Unitário" dataDxfId="70"/>
    <tableColumn id="5" name="Valor Total" dataDxfId="69"/>
  </tableColumns>
  <tableStyleInfo name="TableStyleLight12" showFirstColumn="0" showLastColumn="0" showRowStripes="1" showColumnStripes="0"/>
</table>
</file>

<file path=xl/tables/table22.xml><?xml version="1.0" encoding="utf-8"?>
<table xmlns="http://schemas.openxmlformats.org/spreadsheetml/2006/main" id="26" name="CriteriosBancoDeDados29" displayName="CriteriosBancoDeDados29" ref="G7:K8" totalsRowShown="0" headerRowDxfId="68" dataDxfId="67" tableBorderDxfId="66" headerRowCellStyle="Normal 9">
  <autoFilter ref="G7:K8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Marca" dataDxfId="65"/>
    <tableColumn id="2" name="Tipo" dataDxfId="64"/>
    <tableColumn id="3" name="Quantidade" dataDxfId="63"/>
    <tableColumn id="4" name="Valor Unitário" dataDxfId="62"/>
    <tableColumn id="5" name="Valor Total" dataDxfId="61"/>
  </tableColumns>
  <tableStyleInfo name="TableStyleLight12" showFirstColumn="0" showLastColumn="0" showRowStripes="1" showColumnStripes="0"/>
</table>
</file>

<file path=xl/tables/table23.xml><?xml version="1.0" encoding="utf-8"?>
<table xmlns="http://schemas.openxmlformats.org/spreadsheetml/2006/main" id="27" name="CriteriosBancoDeDados2930" displayName="CriteriosBancoDeDados2930" ref="G13:K14" totalsRowShown="0" headerRowDxfId="60" dataDxfId="59" tableBorderDxfId="58" headerRowCellStyle="Normal 9">
  <autoFilter ref="G13:K14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Marca" dataDxfId="57"/>
    <tableColumn id="2" name="Tipo" dataDxfId="56"/>
    <tableColumn id="3" name="Quantidade" dataDxfId="55"/>
    <tableColumn id="4" name="Valor Unitário" dataDxfId="54"/>
    <tableColumn id="5" name="Valor Total" dataDxfId="53"/>
  </tableColumns>
  <tableStyleInfo name="TableStyleLight12" showFirstColumn="0" showLastColumn="0" showRowStripes="1" showColumnStripes="0"/>
</table>
</file>

<file path=xl/tables/table24.xml><?xml version="1.0" encoding="utf-8"?>
<table xmlns="http://schemas.openxmlformats.org/spreadsheetml/2006/main" id="28" name="CriteriosBancoDeDados293031" displayName="CriteriosBancoDeDados293031" ref="G19:K20" totalsRowShown="0" headerRowDxfId="52" dataDxfId="51" tableBorderDxfId="50" headerRowCellStyle="Normal 9">
  <autoFilter ref="G19:K20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Marca" dataDxfId="49"/>
    <tableColumn id="2" name="Tipo" dataDxfId="48"/>
    <tableColumn id="3" name="Quantidade" dataDxfId="47"/>
    <tableColumn id="4" name="Valor Unitário" dataDxfId="46"/>
    <tableColumn id="5" name="Valor Total" dataDxfId="45"/>
  </tableColumns>
  <tableStyleInfo name="TableStyleLight12" showFirstColumn="0" showLastColumn="0" showRowStripes="1" showColumnStripes="0"/>
</table>
</file>

<file path=xl/tables/table25.xml><?xml version="1.0" encoding="utf-8"?>
<table xmlns="http://schemas.openxmlformats.org/spreadsheetml/2006/main" id="29" name="CriteriosBancoDeDados29303132" displayName="CriteriosBancoDeDados29303132" ref="G25:K26" totalsRowShown="0" headerRowDxfId="44" dataDxfId="43" tableBorderDxfId="42" headerRowCellStyle="Normal 9">
  <autoFilter ref="G25:K26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Marca" dataDxfId="41"/>
    <tableColumn id="2" name="Tipo" dataDxfId="40"/>
    <tableColumn id="3" name="Quantidade" dataDxfId="39"/>
    <tableColumn id="4" name="Valor Unitário" dataDxfId="38"/>
    <tableColumn id="5" name="Valor Total" dataDxfId="37"/>
  </tableColumns>
  <tableStyleInfo name="TableStyleLight12" showFirstColumn="0" showLastColumn="0" showRowStripes="1" showColumnStripes="0"/>
</table>
</file>

<file path=xl/tables/table26.xml><?xml version="1.0" encoding="utf-8"?>
<table xmlns="http://schemas.openxmlformats.org/spreadsheetml/2006/main" id="1" name="Tabela1" displayName="Tabela1" ref="A1:C10" totalsRowShown="0" headerRowDxfId="35" dataDxfId="34">
  <autoFilter ref="A1:C10">
    <filterColumn colId="0" hiddenButton="1"/>
    <filterColumn colId="1" hiddenButton="1"/>
    <filterColumn colId="2" hiddenButton="1"/>
  </autoFilter>
  <tableColumns count="3">
    <tableColumn id="1" name="Dividendo" dataDxfId="33"/>
    <tableColumn id="2" name="Divisor" dataDxfId="32"/>
    <tableColumn id="3" name="Resultado" dataDxfId="31">
      <calculatedColumnFormula>IFERROR(Tabela1[[#This Row],[Dividendo]]/Tabela1[Divisor],"Valor inválido")</calculatedColumnFormula>
    </tableColumn>
  </tableColumns>
  <tableStyleInfo name="TableStyleLight10" showFirstColumn="0" showLastColumn="0" showRowStripes="1" showColumnStripes="0"/>
</table>
</file>

<file path=xl/tables/table27.xml><?xml version="1.0" encoding="utf-8"?>
<table xmlns="http://schemas.openxmlformats.org/spreadsheetml/2006/main" id="2" name="Agenda3" displayName="Agenda3" ref="A6:D97" totalsRowShown="0" headerRowDxfId="30" dataDxfId="28" headerRowBorderDxfId="29" tableBorderDxfId="27" totalsRowBorderDxfId="26" headerRowCellStyle="Normal_Base_Contatos_Procv_Exemplo01_1">
  <autoFilter ref="A6:D97">
    <filterColumn colId="0" hiddenButton="1"/>
    <filterColumn colId="1" hiddenButton="1"/>
    <filterColumn colId="2" hiddenButton="1"/>
    <filterColumn colId="3" hiddenButton="1"/>
  </autoFilter>
  <tableColumns count="4">
    <tableColumn id="1" name="NomeDoContato" dataDxfId="25" dataCellStyle="Normal_Base_Contatos_Procv_Exemplo01"/>
    <tableColumn id="2" name="Telefone" dataDxfId="24" dataCellStyle="Normal_Base_Contatos_Procv_Exemplo01_1"/>
    <tableColumn id="3" name="Fax" dataDxfId="23" dataCellStyle="Normal_Base_Contatos_Procv_Exemplo01_1"/>
    <tableColumn id="4" name="e-mail" dataDxfId="22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id="3" name="TBLVF" displayName="TBLVF" ref="A1:B6" totalsRowShown="0">
  <autoFilter ref="A1:B6">
    <filterColumn colId="0" hiddenButton="1"/>
    <filterColumn colId="1" hiddenButton="1"/>
  </autoFilter>
  <tableColumns count="2">
    <tableColumn id="1" name="FUNÇÃO"/>
    <tableColumn id="2" name="DADOS"/>
  </tableColumns>
  <tableStyleInfo name="TableStyleLight11" showFirstColumn="0" showLastColumn="0" showRowStripes="1" showColumnStripes="0"/>
</table>
</file>

<file path=xl/tables/table29.xml><?xml version="1.0" encoding="utf-8"?>
<table xmlns="http://schemas.openxmlformats.org/spreadsheetml/2006/main" id="21" name="TBLNPER" displayName="TBLNPER" ref="A1:B6" totalsRowShown="0">
  <autoFilter ref="A1:B6">
    <filterColumn colId="0" hiddenButton="1"/>
    <filterColumn colId="1" hiddenButton="1"/>
  </autoFilter>
  <tableColumns count="2">
    <tableColumn id="1" name="FUNÇÃO"/>
    <tableColumn id="2" name="DADOS"/>
  </tableColumns>
  <tableStyleInfo name="TableStyleLight11" showFirstColumn="0" showLastColumn="0" showRowStripes="1" showColumnStripes="0"/>
</table>
</file>

<file path=xl/tables/table30.xml><?xml version="1.0" encoding="utf-8"?>
<table xmlns="http://schemas.openxmlformats.org/spreadsheetml/2006/main" id="22" name="TBLPGTO" displayName="TBLPGTO" ref="A1:B6" totalsRowShown="0" headerRowDxfId="21" dataDxfId="20">
  <autoFilter ref="A1:B6">
    <filterColumn colId="0" hiddenButton="1"/>
    <filterColumn colId="1" hiddenButton="1"/>
  </autoFilter>
  <tableColumns count="2">
    <tableColumn id="1" name="FUNÇÃO" dataDxfId="19"/>
    <tableColumn id="2" name="DADOS" dataDxfId="18"/>
  </tableColumns>
  <tableStyleInfo name="TableStyleLight11" showFirstColumn="0" showLastColumn="0" showRowStripes="1" showColumnStripes="0"/>
</table>
</file>

<file path=xl/tables/table31.xml><?xml version="1.0" encoding="utf-8"?>
<table xmlns="http://schemas.openxmlformats.org/spreadsheetml/2006/main" id="23" name="TBLVP" displayName="TBLVP" ref="A1:B6" totalsRowShown="0" headerRowDxfId="17" dataDxfId="16">
  <autoFilter ref="A1:B6">
    <filterColumn colId="0" hiddenButton="1"/>
    <filterColumn colId="1" hiddenButton="1"/>
  </autoFilter>
  <tableColumns count="2">
    <tableColumn id="1" name="FUNÇÃO" dataDxfId="15"/>
    <tableColumn id="2" name="DADOS" dataDxfId="14"/>
  </tableColumns>
  <tableStyleInfo name="TableStyleLight11" showFirstColumn="0" showLastColumn="0" showRowStripes="1" showColumnStripes="0"/>
</table>
</file>

<file path=xl/tables/table32.xml><?xml version="1.0" encoding="utf-8"?>
<table xmlns="http://schemas.openxmlformats.org/spreadsheetml/2006/main" id="30" name="TBLTAXA" displayName="TBLTAXA" ref="A1:B6" totalsRowShown="0" headerRowDxfId="13" dataDxfId="12">
  <autoFilter ref="A1:B6">
    <filterColumn colId="0" hiddenButton="1"/>
    <filterColumn colId="1" hiddenButton="1"/>
  </autoFilter>
  <tableColumns count="2">
    <tableColumn id="1" name="FUNÇÃO" dataDxfId="11"/>
    <tableColumn id="2" name="DADOS" dataDxfId="10"/>
  </tableColumns>
  <tableStyleInfo name="TableStyleLight11" showFirstColumn="0" showLastColumn="0" showRowStripes="1" showColumnStripes="0"/>
</table>
</file>

<file path=xl/tables/table33.xml><?xml version="1.0" encoding="utf-8"?>
<table xmlns="http://schemas.openxmlformats.org/spreadsheetml/2006/main" id="31" name="TabelaUmaVariavel" displayName="TabelaUmaVariavel" ref="A1:D2" totalsRowShown="0" headerRowDxfId="9">
  <autoFilter ref="A1:D2"/>
  <tableColumns count="4">
    <tableColumn id="1" name="Valor Presente" dataDxfId="8"/>
    <tableColumn id="2" name="Valor Futuro" dataDxfId="7"/>
    <tableColumn id="3" name="Taxa" dataDxfId="6"/>
    <tableColumn id="4" name="Parcelas" dataDxfId="5"/>
  </tableColumns>
  <tableStyleInfo name="TableStyleLight19" showFirstColumn="0" showLastColumn="0" showRowStripes="1" showColumnStripes="0"/>
</table>
</file>

<file path=xl/tables/table34.xml><?xml version="1.0" encoding="utf-8"?>
<table xmlns="http://schemas.openxmlformats.org/spreadsheetml/2006/main" id="32" name="TabelaDuasVariaveis" displayName="TabelaDuasVariaveis" ref="A1:D2" totalsRowShown="0" headerRowDxfId="4">
  <autoFilter ref="A1:D2"/>
  <tableColumns count="4">
    <tableColumn id="1" name="Valor Presente" dataDxfId="3"/>
    <tableColumn id="2" name="Valor Futuro" dataDxfId="2"/>
    <tableColumn id="3" name="Taxa" dataDxfId="1"/>
    <tableColumn id="4" name="Parcelas" dataDxfId="0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table" Target="../tables/table1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table" Target="../tables/table20.xml"/><Relationship Id="rId6" Type="http://schemas.openxmlformats.org/officeDocument/2006/relationships/table" Target="../tables/table25.xml"/><Relationship Id="rId5" Type="http://schemas.openxmlformats.org/officeDocument/2006/relationships/table" Target="../tables/table24.xml"/><Relationship Id="rId4" Type="http://schemas.openxmlformats.org/officeDocument/2006/relationships/table" Target="../tables/table2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showGridLines="0" zoomScaleNormal="100" workbookViewId="0">
      <selection activeCell="F5" sqref="F5"/>
    </sheetView>
  </sheetViews>
  <sheetFormatPr defaultRowHeight="15" x14ac:dyDescent="0.25"/>
  <cols>
    <col min="1" max="1" width="12.140625" bestFit="1" customWidth="1"/>
    <col min="2" max="2" width="10.5703125" customWidth="1"/>
    <col min="3" max="3" width="13.7109375" customWidth="1"/>
    <col min="5" max="5" width="10.28515625" customWidth="1"/>
    <col min="6" max="6" width="13" customWidth="1"/>
  </cols>
  <sheetData>
    <row r="1" spans="1:6" x14ac:dyDescent="0.25">
      <c r="A1" s="4" t="s">
        <v>0</v>
      </c>
      <c r="B1" s="5" t="s">
        <v>10</v>
      </c>
      <c r="C1" s="6" t="s">
        <v>9</v>
      </c>
      <c r="E1" s="9" t="s">
        <v>11</v>
      </c>
    </row>
    <row r="2" spans="1:6" ht="15.75" thickBot="1" x14ac:dyDescent="0.3">
      <c r="A2" s="7" t="s">
        <v>1</v>
      </c>
      <c r="B2" s="1">
        <v>700</v>
      </c>
      <c r="C2" s="122" t="e">
        <f t="shared" ref="C2:C9" si="0">B2*Cotação</f>
        <v>#NAME?</v>
      </c>
      <c r="E2" s="3">
        <v>3.04</v>
      </c>
    </row>
    <row r="3" spans="1:6" ht="15.75" thickBot="1" x14ac:dyDescent="0.3">
      <c r="A3" s="7" t="s">
        <v>2</v>
      </c>
      <c r="B3" s="1">
        <v>780</v>
      </c>
      <c r="C3" s="122" t="e">
        <f t="shared" si="0"/>
        <v>#NAME?</v>
      </c>
    </row>
    <row r="4" spans="1:6" x14ac:dyDescent="0.25">
      <c r="A4" s="7" t="s">
        <v>3</v>
      </c>
      <c r="B4" s="1">
        <v>590</v>
      </c>
      <c r="C4" s="122" t="e">
        <f t="shared" si="0"/>
        <v>#NAME?</v>
      </c>
      <c r="E4" s="4" t="s">
        <v>12</v>
      </c>
      <c r="F4" s="123">
        <f>SUM(_Doleta)</f>
        <v>4893</v>
      </c>
    </row>
    <row r="5" spans="1:6" ht="15.75" thickBot="1" x14ac:dyDescent="0.3">
      <c r="A5" s="7" t="s">
        <v>4</v>
      </c>
      <c r="B5" s="1">
        <v>680</v>
      </c>
      <c r="C5" s="122" t="e">
        <f t="shared" si="0"/>
        <v>#NAME?</v>
      </c>
      <c r="E5" s="8" t="s">
        <v>13</v>
      </c>
      <c r="F5" s="124" t="e">
        <f>SUM(_Real)</f>
        <v>#NAME?</v>
      </c>
    </row>
    <row r="6" spans="1:6" x14ac:dyDescent="0.25">
      <c r="A6" s="7" t="s">
        <v>5</v>
      </c>
      <c r="B6" s="1">
        <v>900</v>
      </c>
      <c r="C6" s="122" t="e">
        <f t="shared" si="0"/>
        <v>#NAME?</v>
      </c>
    </row>
    <row r="7" spans="1:6" x14ac:dyDescent="0.25">
      <c r="A7" s="7" t="s">
        <v>6</v>
      </c>
      <c r="B7" s="1">
        <v>400</v>
      </c>
      <c r="C7" s="122" t="e">
        <f t="shared" si="0"/>
        <v>#NAME?</v>
      </c>
    </row>
    <row r="8" spans="1:6" x14ac:dyDescent="0.25">
      <c r="A8" s="7" t="s">
        <v>7</v>
      </c>
      <c r="B8" s="1">
        <v>753</v>
      </c>
      <c r="C8" s="122" t="e">
        <f t="shared" si="0"/>
        <v>#NAME?</v>
      </c>
    </row>
    <row r="9" spans="1:6" ht="15.75" thickBot="1" x14ac:dyDescent="0.3">
      <c r="A9" s="8" t="s">
        <v>8</v>
      </c>
      <c r="B9" s="2">
        <v>90</v>
      </c>
      <c r="C9" s="122" t="e">
        <f t="shared" si="0"/>
        <v>#NAME?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"/>
  <sheetViews>
    <sheetView workbookViewId="0">
      <selection activeCell="D19" sqref="D19"/>
    </sheetView>
  </sheetViews>
  <sheetFormatPr defaultRowHeight="15" x14ac:dyDescent="0.25"/>
  <cols>
    <col min="1" max="1" width="16.5703125" customWidth="1"/>
    <col min="2" max="2" width="10.140625" bestFit="1" customWidth="1"/>
    <col min="4" max="4" width="16" bestFit="1" customWidth="1"/>
    <col min="5" max="5" width="20.42578125" customWidth="1"/>
  </cols>
  <sheetData>
    <row r="1" spans="1:5" x14ac:dyDescent="0.25">
      <c r="A1" s="10" t="s">
        <v>14</v>
      </c>
      <c r="B1" s="10" t="s">
        <v>0</v>
      </c>
      <c r="C1" s="10" t="s">
        <v>15</v>
      </c>
      <c r="D1" s="10" t="s">
        <v>16</v>
      </c>
      <c r="E1" s="10" t="s">
        <v>17</v>
      </c>
    </row>
    <row r="2" spans="1:5" x14ac:dyDescent="0.25">
      <c r="A2" s="10" t="s">
        <v>18</v>
      </c>
      <c r="B2" s="10" t="s">
        <v>19</v>
      </c>
      <c r="C2" s="10">
        <v>2</v>
      </c>
      <c r="D2" s="11">
        <v>700</v>
      </c>
      <c r="E2" s="12">
        <f t="shared" ref="E2:E26" si="0">D2*C2</f>
        <v>1400</v>
      </c>
    </row>
    <row r="3" spans="1:5" x14ac:dyDescent="0.25">
      <c r="A3" s="10" t="s">
        <v>18</v>
      </c>
      <c r="B3" s="10" t="s">
        <v>21</v>
      </c>
      <c r="C3" s="10">
        <v>4</v>
      </c>
      <c r="D3" s="11">
        <v>1300</v>
      </c>
      <c r="E3" s="12">
        <f t="shared" si="0"/>
        <v>5200</v>
      </c>
    </row>
    <row r="4" spans="1:5" x14ac:dyDescent="0.25">
      <c r="A4" s="10" t="s">
        <v>18</v>
      </c>
      <c r="B4" s="10" t="s">
        <v>21</v>
      </c>
      <c r="C4" s="10">
        <v>7</v>
      </c>
      <c r="D4" s="11">
        <v>1300</v>
      </c>
      <c r="E4" s="12">
        <f t="shared" si="0"/>
        <v>9100</v>
      </c>
    </row>
    <row r="5" spans="1:5" x14ac:dyDescent="0.25">
      <c r="A5" s="10" t="s">
        <v>18</v>
      </c>
      <c r="B5" s="10" t="s">
        <v>21</v>
      </c>
      <c r="C5" s="10">
        <v>2</v>
      </c>
      <c r="D5" s="11">
        <v>1300</v>
      </c>
      <c r="E5" s="12">
        <f t="shared" si="0"/>
        <v>2600</v>
      </c>
    </row>
    <row r="6" spans="1:5" x14ac:dyDescent="0.25">
      <c r="A6" s="10" t="s">
        <v>22</v>
      </c>
      <c r="B6" s="10" t="s">
        <v>20</v>
      </c>
      <c r="C6" s="10">
        <v>4</v>
      </c>
      <c r="D6" s="11">
        <v>2500</v>
      </c>
      <c r="E6" s="12">
        <f t="shared" si="0"/>
        <v>10000</v>
      </c>
    </row>
    <row r="7" spans="1:5" x14ac:dyDescent="0.25">
      <c r="A7" s="10" t="s">
        <v>22</v>
      </c>
      <c r="B7" s="10" t="s">
        <v>20</v>
      </c>
      <c r="C7" s="10">
        <v>6</v>
      </c>
      <c r="D7" s="11">
        <v>2500</v>
      </c>
      <c r="E7" s="12">
        <f t="shared" si="0"/>
        <v>15000</v>
      </c>
    </row>
    <row r="8" spans="1:5" x14ac:dyDescent="0.25">
      <c r="A8" s="10" t="s">
        <v>22</v>
      </c>
      <c r="B8" s="10" t="s">
        <v>23</v>
      </c>
      <c r="C8" s="10">
        <v>5</v>
      </c>
      <c r="D8" s="11">
        <v>500</v>
      </c>
      <c r="E8" s="12">
        <f t="shared" si="0"/>
        <v>2500</v>
      </c>
    </row>
    <row r="9" spans="1:5" x14ac:dyDescent="0.25">
      <c r="A9" s="10" t="s">
        <v>22</v>
      </c>
      <c r="B9" s="10" t="s">
        <v>23</v>
      </c>
      <c r="C9" s="10">
        <v>1</v>
      </c>
      <c r="D9" s="11">
        <v>500</v>
      </c>
      <c r="E9" s="12">
        <f t="shared" si="0"/>
        <v>500</v>
      </c>
    </row>
    <row r="10" spans="1:5" x14ac:dyDescent="0.25">
      <c r="A10" s="10" t="s">
        <v>24</v>
      </c>
      <c r="B10" s="10" t="s">
        <v>21</v>
      </c>
      <c r="C10" s="10">
        <v>2</v>
      </c>
      <c r="D10" s="11">
        <v>1300</v>
      </c>
      <c r="E10" s="12">
        <f t="shared" si="0"/>
        <v>2600</v>
      </c>
    </row>
    <row r="11" spans="1:5" x14ac:dyDescent="0.25">
      <c r="A11" s="10" t="s">
        <v>24</v>
      </c>
      <c r="B11" s="10" t="s">
        <v>21</v>
      </c>
      <c r="C11" s="10">
        <v>3</v>
      </c>
      <c r="D11" s="11">
        <v>1300</v>
      </c>
      <c r="E11" s="12">
        <f t="shared" si="0"/>
        <v>3900</v>
      </c>
    </row>
    <row r="12" spans="1:5" x14ac:dyDescent="0.25">
      <c r="A12" s="10" t="s">
        <v>24</v>
      </c>
      <c r="B12" s="10" t="s">
        <v>23</v>
      </c>
      <c r="C12" s="10">
        <v>4</v>
      </c>
      <c r="D12" s="11">
        <v>500</v>
      </c>
      <c r="E12" s="12">
        <f t="shared" si="0"/>
        <v>2000</v>
      </c>
    </row>
    <row r="13" spans="1:5" x14ac:dyDescent="0.25">
      <c r="A13" s="10" t="s">
        <v>24</v>
      </c>
      <c r="B13" s="10" t="s">
        <v>23</v>
      </c>
      <c r="C13" s="10">
        <v>6</v>
      </c>
      <c r="D13" s="11">
        <v>500</v>
      </c>
      <c r="E13" s="12">
        <f t="shared" si="0"/>
        <v>3000</v>
      </c>
    </row>
    <row r="14" spans="1:5" x14ac:dyDescent="0.25">
      <c r="A14" s="10" t="s">
        <v>25</v>
      </c>
      <c r="B14" s="10" t="s">
        <v>19</v>
      </c>
      <c r="C14" s="10">
        <v>2</v>
      </c>
      <c r="D14" s="11">
        <v>700</v>
      </c>
      <c r="E14" s="12">
        <f t="shared" si="0"/>
        <v>1400</v>
      </c>
    </row>
    <row r="15" spans="1:5" x14ac:dyDescent="0.25">
      <c r="A15" s="10" t="s">
        <v>25</v>
      </c>
      <c r="B15" s="10" t="s">
        <v>19</v>
      </c>
      <c r="C15" s="10">
        <v>4</v>
      </c>
      <c r="D15" s="11">
        <v>700</v>
      </c>
      <c r="E15" s="12">
        <f t="shared" si="0"/>
        <v>2800</v>
      </c>
    </row>
    <row r="16" spans="1:5" x14ac:dyDescent="0.25">
      <c r="A16" s="10" t="s">
        <v>25</v>
      </c>
      <c r="B16" s="10" t="s">
        <v>20</v>
      </c>
      <c r="C16" s="10">
        <v>4</v>
      </c>
      <c r="D16" s="11">
        <v>2500</v>
      </c>
      <c r="E16" s="12">
        <f t="shared" si="0"/>
        <v>10000</v>
      </c>
    </row>
    <row r="17" spans="1:5" x14ac:dyDescent="0.25">
      <c r="A17" s="10" t="s">
        <v>25</v>
      </c>
      <c r="B17" s="10" t="s">
        <v>21</v>
      </c>
      <c r="C17" s="10">
        <v>3</v>
      </c>
      <c r="D17" s="11">
        <v>1300</v>
      </c>
      <c r="E17" s="12">
        <f t="shared" si="0"/>
        <v>3900</v>
      </c>
    </row>
    <row r="18" spans="1:5" x14ac:dyDescent="0.25">
      <c r="A18" s="10" t="s">
        <v>25</v>
      </c>
      <c r="B18" s="10" t="s">
        <v>23</v>
      </c>
      <c r="C18" s="10">
        <v>1</v>
      </c>
      <c r="D18" s="11">
        <v>500</v>
      </c>
      <c r="E18" s="12">
        <f t="shared" si="0"/>
        <v>500</v>
      </c>
    </row>
    <row r="19" spans="1:5" x14ac:dyDescent="0.25">
      <c r="A19" s="10" t="s">
        <v>25</v>
      </c>
      <c r="B19" s="10" t="s">
        <v>23</v>
      </c>
      <c r="C19" s="10">
        <v>2</v>
      </c>
      <c r="D19" s="11">
        <v>500</v>
      </c>
      <c r="E19" s="12">
        <f t="shared" si="0"/>
        <v>1000</v>
      </c>
    </row>
    <row r="20" spans="1:5" x14ac:dyDescent="0.25">
      <c r="A20" s="10" t="s">
        <v>25</v>
      </c>
      <c r="B20" s="10" t="s">
        <v>23</v>
      </c>
      <c r="C20" s="10">
        <v>4</v>
      </c>
      <c r="D20" s="11">
        <v>500</v>
      </c>
      <c r="E20" s="12">
        <f t="shared" si="0"/>
        <v>2000</v>
      </c>
    </row>
    <row r="21" spans="1:5" x14ac:dyDescent="0.25">
      <c r="A21" s="10" t="s">
        <v>26</v>
      </c>
      <c r="B21" s="10" t="s">
        <v>19</v>
      </c>
      <c r="C21" s="10">
        <v>6</v>
      </c>
      <c r="D21" s="11">
        <v>700</v>
      </c>
      <c r="E21" s="12">
        <f t="shared" si="0"/>
        <v>4200</v>
      </c>
    </row>
    <row r="22" spans="1:5" x14ac:dyDescent="0.25">
      <c r="A22" s="10" t="s">
        <v>26</v>
      </c>
      <c r="B22" s="10" t="s">
        <v>23</v>
      </c>
      <c r="C22" s="10">
        <v>3</v>
      </c>
      <c r="D22" s="11">
        <v>500</v>
      </c>
      <c r="E22" s="12">
        <f t="shared" si="0"/>
        <v>1500</v>
      </c>
    </row>
    <row r="23" spans="1:5" x14ac:dyDescent="0.25">
      <c r="A23" s="10" t="s">
        <v>26</v>
      </c>
      <c r="B23" s="10" t="s">
        <v>23</v>
      </c>
      <c r="C23" s="10">
        <v>3</v>
      </c>
      <c r="D23" s="11">
        <v>500</v>
      </c>
      <c r="E23" s="12">
        <f t="shared" si="0"/>
        <v>1500</v>
      </c>
    </row>
    <row r="24" spans="1:5" x14ac:dyDescent="0.25">
      <c r="A24" s="10" t="s">
        <v>27</v>
      </c>
      <c r="B24" s="10" t="s">
        <v>20</v>
      </c>
      <c r="C24" s="10">
        <v>7</v>
      </c>
      <c r="D24" s="11">
        <v>2500</v>
      </c>
      <c r="E24" s="12">
        <f t="shared" si="0"/>
        <v>17500</v>
      </c>
    </row>
    <row r="25" spans="1:5" x14ac:dyDescent="0.25">
      <c r="A25" s="10" t="s">
        <v>27</v>
      </c>
      <c r="B25" s="10" t="s">
        <v>23</v>
      </c>
      <c r="C25" s="10">
        <v>1</v>
      </c>
      <c r="D25" s="11">
        <v>500</v>
      </c>
      <c r="E25" s="12">
        <f t="shared" si="0"/>
        <v>500</v>
      </c>
    </row>
    <row r="26" spans="1:5" x14ac:dyDescent="0.25">
      <c r="A26" s="10" t="s">
        <v>27</v>
      </c>
      <c r="B26" s="10" t="s">
        <v>23</v>
      </c>
      <c r="C26" s="10">
        <v>3</v>
      </c>
      <c r="D26" s="11">
        <v>500</v>
      </c>
      <c r="E26" s="12">
        <f t="shared" si="0"/>
        <v>1500</v>
      </c>
    </row>
  </sheetData>
  <sortState ref="A2:E26">
    <sortCondition ref="A7"/>
  </sortState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7"/>
  <sheetViews>
    <sheetView workbookViewId="0">
      <selection activeCell="P12" sqref="P12"/>
    </sheetView>
  </sheetViews>
  <sheetFormatPr defaultRowHeight="15" x14ac:dyDescent="0.25"/>
  <cols>
    <col min="1" max="1" width="11.5703125" style="149" bestFit="1" customWidth="1"/>
    <col min="2" max="2" width="5.7109375" style="149" bestFit="1" customWidth="1"/>
    <col min="3" max="3" width="12.5703125" style="150" customWidth="1"/>
    <col min="4" max="4" width="18.85546875" style="149" bestFit="1" customWidth="1"/>
    <col min="5" max="8" width="13.28515625" style="149" bestFit="1" customWidth="1"/>
    <col min="9" max="9" width="2.42578125" style="149" customWidth="1"/>
    <col min="10" max="16384" width="9.140625" style="149"/>
  </cols>
  <sheetData>
    <row r="1" spans="1:16" x14ac:dyDescent="0.25">
      <c r="A1" s="17" t="s">
        <v>28</v>
      </c>
      <c r="B1" s="18" t="s">
        <v>29</v>
      </c>
      <c r="C1" s="147" t="s">
        <v>0</v>
      </c>
      <c r="D1" s="18" t="s">
        <v>30</v>
      </c>
      <c r="E1" s="18" t="s">
        <v>31</v>
      </c>
      <c r="F1" s="18" t="s">
        <v>32</v>
      </c>
      <c r="G1" s="19" t="s">
        <v>33</v>
      </c>
    </row>
    <row r="2" spans="1:16" x14ac:dyDescent="0.25">
      <c r="A2" s="14" t="s">
        <v>75</v>
      </c>
      <c r="B2" s="15"/>
      <c r="C2" s="148" t="s">
        <v>23</v>
      </c>
      <c r="D2" s="15"/>
      <c r="E2" s="15"/>
      <c r="F2" s="15"/>
      <c r="G2" s="16"/>
    </row>
    <row r="5" spans="1:16" x14ac:dyDescent="0.25">
      <c r="J5" s="17" t="s">
        <v>28</v>
      </c>
      <c r="K5" s="18" t="s">
        <v>29</v>
      </c>
      <c r="L5" s="147" t="s">
        <v>0</v>
      </c>
      <c r="M5" s="18" t="s">
        <v>30</v>
      </c>
      <c r="N5" s="18" t="s">
        <v>31</v>
      </c>
      <c r="O5" s="18" t="s">
        <v>32</v>
      </c>
      <c r="P5" s="19" t="s">
        <v>33</v>
      </c>
    </row>
    <row r="6" spans="1:16" x14ac:dyDescent="0.25">
      <c r="J6" s="14" t="s">
        <v>75</v>
      </c>
      <c r="K6" s="15"/>
      <c r="L6" s="148" t="s">
        <v>23</v>
      </c>
      <c r="M6" s="15"/>
      <c r="N6" s="15"/>
      <c r="O6" s="15"/>
      <c r="P6" s="16"/>
    </row>
    <row r="7" spans="1:16" x14ac:dyDescent="0.25">
      <c r="A7" s="149" t="s">
        <v>28</v>
      </c>
      <c r="B7" s="149" t="s">
        <v>29</v>
      </c>
      <c r="C7" s="150" t="s">
        <v>0</v>
      </c>
      <c r="D7" s="149" t="s">
        <v>30</v>
      </c>
      <c r="E7" s="149" t="s">
        <v>31</v>
      </c>
      <c r="F7" s="149" t="s">
        <v>32</v>
      </c>
      <c r="G7" s="149" t="s">
        <v>33</v>
      </c>
    </row>
    <row r="8" spans="1:16" x14ac:dyDescent="0.25">
      <c r="A8" s="149" t="s">
        <v>35</v>
      </c>
      <c r="B8" s="149" t="s">
        <v>36</v>
      </c>
      <c r="C8" s="151" t="s">
        <v>19</v>
      </c>
      <c r="D8" s="149" t="s">
        <v>37</v>
      </c>
      <c r="E8" s="13">
        <v>33912</v>
      </c>
      <c r="F8" s="13">
        <v>41316</v>
      </c>
      <c r="G8" s="13">
        <v>26506</v>
      </c>
      <c r="H8" s="13"/>
    </row>
    <row r="9" spans="1:16" x14ac:dyDescent="0.25">
      <c r="A9" s="149" t="s">
        <v>35</v>
      </c>
      <c r="B9" s="149" t="s">
        <v>39</v>
      </c>
      <c r="C9" s="151" t="s">
        <v>21</v>
      </c>
      <c r="D9" s="149" t="s">
        <v>40</v>
      </c>
      <c r="E9" s="13">
        <v>38468</v>
      </c>
      <c r="F9" s="13">
        <v>25354</v>
      </c>
      <c r="G9" s="13">
        <v>33958</v>
      </c>
      <c r="H9" s="13"/>
    </row>
    <row r="10" spans="1:16" x14ac:dyDescent="0.25">
      <c r="A10" s="149" t="s">
        <v>35</v>
      </c>
      <c r="B10" s="149" t="s">
        <v>39</v>
      </c>
      <c r="C10" s="151" t="s">
        <v>21</v>
      </c>
      <c r="D10" s="149" t="s">
        <v>41</v>
      </c>
      <c r="E10" s="13">
        <v>39917</v>
      </c>
      <c r="F10" s="13">
        <v>38123</v>
      </c>
      <c r="G10" s="13">
        <v>39639</v>
      </c>
      <c r="H10" s="13"/>
    </row>
    <row r="11" spans="1:16" x14ac:dyDescent="0.25">
      <c r="A11" s="149" t="s">
        <v>35</v>
      </c>
      <c r="B11" s="149" t="s">
        <v>42</v>
      </c>
      <c r="C11" s="151" t="s">
        <v>21</v>
      </c>
      <c r="D11" s="149" t="s">
        <v>43</v>
      </c>
      <c r="E11" s="13">
        <v>39352</v>
      </c>
      <c r="F11" s="13">
        <v>44572</v>
      </c>
      <c r="G11" s="13">
        <v>30998</v>
      </c>
      <c r="H11" s="13"/>
    </row>
    <row r="12" spans="1:16" x14ac:dyDescent="0.25">
      <c r="A12" s="149" t="s">
        <v>35</v>
      </c>
      <c r="B12" s="149" t="s">
        <v>42</v>
      </c>
      <c r="C12" s="151" t="s">
        <v>20</v>
      </c>
      <c r="D12" s="149" t="s">
        <v>44</v>
      </c>
      <c r="E12" s="13">
        <v>40484</v>
      </c>
      <c r="F12" s="13">
        <v>43023</v>
      </c>
      <c r="G12" s="13">
        <v>25719</v>
      </c>
      <c r="H12" s="13"/>
    </row>
    <row r="13" spans="1:16" x14ac:dyDescent="0.25">
      <c r="A13" s="149" t="s">
        <v>35</v>
      </c>
      <c r="B13" s="149" t="s">
        <v>42</v>
      </c>
      <c r="C13" s="151" t="s">
        <v>20</v>
      </c>
      <c r="D13" s="149" t="s">
        <v>45</v>
      </c>
      <c r="E13" s="13">
        <v>41518</v>
      </c>
      <c r="F13" s="13">
        <v>41087</v>
      </c>
      <c r="G13" s="13">
        <v>38283</v>
      </c>
      <c r="H13" s="13"/>
    </row>
    <row r="14" spans="1:16" x14ac:dyDescent="0.25">
      <c r="A14" s="149" t="s">
        <v>46</v>
      </c>
      <c r="B14" s="149" t="s">
        <v>47</v>
      </c>
      <c r="C14" s="151" t="s">
        <v>23</v>
      </c>
      <c r="D14" s="149" t="s">
        <v>48</v>
      </c>
      <c r="E14" s="13">
        <v>47835</v>
      </c>
      <c r="F14" s="13">
        <v>42658</v>
      </c>
      <c r="G14" s="13">
        <v>45832</v>
      </c>
      <c r="H14" s="13"/>
    </row>
    <row r="15" spans="1:16" x14ac:dyDescent="0.25">
      <c r="A15" s="149" t="s">
        <v>46</v>
      </c>
      <c r="B15" s="149" t="s">
        <v>47</v>
      </c>
      <c r="C15" s="151" t="s">
        <v>23</v>
      </c>
      <c r="D15" s="149" t="s">
        <v>49</v>
      </c>
      <c r="E15" s="13">
        <v>28253</v>
      </c>
      <c r="F15" s="13">
        <v>34603</v>
      </c>
      <c r="G15" s="13">
        <v>47248</v>
      </c>
      <c r="H15" s="13"/>
    </row>
    <row r="16" spans="1:16" x14ac:dyDescent="0.25">
      <c r="A16" s="149" t="s">
        <v>46</v>
      </c>
      <c r="B16" s="149" t="s">
        <v>50</v>
      </c>
      <c r="C16" s="151" t="s">
        <v>21</v>
      </c>
      <c r="D16" s="149" t="s">
        <v>51</v>
      </c>
      <c r="E16" s="13">
        <v>44046</v>
      </c>
      <c r="F16" s="13">
        <v>27350</v>
      </c>
      <c r="G16" s="13">
        <v>38115</v>
      </c>
      <c r="H16" s="13"/>
    </row>
    <row r="17" spans="1:8" x14ac:dyDescent="0.25">
      <c r="A17" s="149" t="s">
        <v>46</v>
      </c>
      <c r="B17" s="149" t="s">
        <v>50</v>
      </c>
      <c r="C17" s="151" t="s">
        <v>21</v>
      </c>
      <c r="D17" s="149" t="s">
        <v>52</v>
      </c>
      <c r="E17" s="13">
        <v>38068</v>
      </c>
      <c r="F17" s="13">
        <v>28844</v>
      </c>
      <c r="G17" s="13">
        <v>25997</v>
      </c>
      <c r="H17" s="13"/>
    </row>
    <row r="18" spans="1:8" x14ac:dyDescent="0.25">
      <c r="A18" s="149" t="s">
        <v>46</v>
      </c>
      <c r="B18" s="149" t="s">
        <v>50</v>
      </c>
      <c r="C18" s="151" t="s">
        <v>23</v>
      </c>
      <c r="D18" s="149" t="s">
        <v>53</v>
      </c>
      <c r="E18" s="13">
        <v>28816</v>
      </c>
      <c r="F18" s="13">
        <v>42703</v>
      </c>
      <c r="G18" s="13">
        <v>46542</v>
      </c>
      <c r="H18" s="13"/>
    </row>
    <row r="19" spans="1:8" x14ac:dyDescent="0.25">
      <c r="A19" s="149" t="s">
        <v>46</v>
      </c>
      <c r="B19" s="149" t="s">
        <v>54</v>
      </c>
      <c r="C19" s="151" t="s">
        <v>23</v>
      </c>
      <c r="D19" s="149" t="s">
        <v>55</v>
      </c>
      <c r="E19" s="13">
        <v>43363</v>
      </c>
      <c r="F19" s="13">
        <v>27132</v>
      </c>
      <c r="G19" s="13">
        <v>28548</v>
      </c>
      <c r="H19" s="13"/>
    </row>
    <row r="20" spans="1:8" x14ac:dyDescent="0.25">
      <c r="A20" s="149" t="s">
        <v>46</v>
      </c>
      <c r="B20" s="149" t="s">
        <v>54</v>
      </c>
      <c r="C20" s="151" t="s">
        <v>19</v>
      </c>
      <c r="D20" s="149" t="s">
        <v>56</v>
      </c>
      <c r="E20" s="13">
        <v>46710</v>
      </c>
      <c r="F20" s="13">
        <v>34888</v>
      </c>
      <c r="G20" s="13">
        <v>26747</v>
      </c>
      <c r="H20" s="13"/>
    </row>
    <row r="21" spans="1:8" x14ac:dyDescent="0.25">
      <c r="A21" s="149" t="s">
        <v>46</v>
      </c>
      <c r="B21" s="149" t="s">
        <v>57</v>
      </c>
      <c r="C21" s="151" t="s">
        <v>19</v>
      </c>
      <c r="D21" s="149" t="s">
        <v>58</v>
      </c>
      <c r="E21" s="13">
        <v>26886</v>
      </c>
      <c r="F21" s="13">
        <v>39990</v>
      </c>
      <c r="G21" s="13">
        <v>37387</v>
      </c>
      <c r="H21" s="13"/>
    </row>
    <row r="22" spans="1:8" x14ac:dyDescent="0.25">
      <c r="A22" s="149" t="s">
        <v>46</v>
      </c>
      <c r="B22" s="149" t="s">
        <v>57</v>
      </c>
      <c r="C22" s="151" t="s">
        <v>20</v>
      </c>
      <c r="D22" s="149" t="s">
        <v>59</v>
      </c>
      <c r="E22" s="13">
        <v>47255</v>
      </c>
      <c r="F22" s="13">
        <v>27824</v>
      </c>
      <c r="G22" s="13">
        <v>46030</v>
      </c>
      <c r="H22" s="13"/>
    </row>
    <row r="23" spans="1:8" x14ac:dyDescent="0.25">
      <c r="A23" s="149" t="s">
        <v>60</v>
      </c>
      <c r="B23" s="149" t="s">
        <v>61</v>
      </c>
      <c r="C23" s="151" t="s">
        <v>21</v>
      </c>
      <c r="D23" s="149" t="s">
        <v>62</v>
      </c>
      <c r="E23" s="13">
        <v>30682</v>
      </c>
      <c r="F23" s="13">
        <v>29410</v>
      </c>
      <c r="G23" s="13">
        <v>41026</v>
      </c>
      <c r="H23" s="13"/>
    </row>
    <row r="24" spans="1:8" x14ac:dyDescent="0.25">
      <c r="A24" s="149" t="s">
        <v>60</v>
      </c>
      <c r="B24" s="149" t="s">
        <v>61</v>
      </c>
      <c r="C24" s="151" t="s">
        <v>23</v>
      </c>
      <c r="D24" s="149" t="s">
        <v>63</v>
      </c>
      <c r="E24" s="13">
        <v>27181</v>
      </c>
      <c r="F24" s="13">
        <v>39406</v>
      </c>
      <c r="G24" s="13">
        <v>39264</v>
      </c>
      <c r="H24" s="13"/>
    </row>
    <row r="25" spans="1:8" x14ac:dyDescent="0.25">
      <c r="A25" s="149" t="s">
        <v>60</v>
      </c>
      <c r="B25" s="149" t="s">
        <v>64</v>
      </c>
      <c r="C25" s="151" t="s">
        <v>23</v>
      </c>
      <c r="D25" s="149" t="s">
        <v>65</v>
      </c>
      <c r="E25" s="13">
        <v>37498</v>
      </c>
      <c r="F25" s="13">
        <v>33455</v>
      </c>
      <c r="G25" s="13">
        <v>43669</v>
      </c>
      <c r="H25" s="13"/>
    </row>
    <row r="26" spans="1:8" x14ac:dyDescent="0.25">
      <c r="A26" s="149" t="s">
        <v>60</v>
      </c>
      <c r="B26" s="149" t="s">
        <v>64</v>
      </c>
      <c r="C26" s="151" t="s">
        <v>23</v>
      </c>
      <c r="D26" s="149" t="s">
        <v>66</v>
      </c>
      <c r="E26" s="13">
        <v>29340</v>
      </c>
      <c r="F26" s="13">
        <v>25731</v>
      </c>
      <c r="G26" s="13">
        <v>35958</v>
      </c>
      <c r="H26" s="13"/>
    </row>
    <row r="27" spans="1:8" x14ac:dyDescent="0.25">
      <c r="A27" s="149" t="s">
        <v>60</v>
      </c>
      <c r="B27" s="149" t="s">
        <v>64</v>
      </c>
      <c r="C27" s="151" t="s">
        <v>19</v>
      </c>
      <c r="D27" s="149" t="s">
        <v>67</v>
      </c>
      <c r="E27" s="13">
        <v>31644</v>
      </c>
      <c r="F27" s="13">
        <v>39266</v>
      </c>
      <c r="G27" s="13">
        <v>39821</v>
      </c>
      <c r="H27" s="13"/>
    </row>
    <row r="28" spans="1:8" x14ac:dyDescent="0.25">
      <c r="A28" s="149" t="s">
        <v>60</v>
      </c>
      <c r="B28" s="149" t="s">
        <v>68</v>
      </c>
      <c r="C28" s="151" t="s">
        <v>23</v>
      </c>
      <c r="D28" s="149" t="s">
        <v>69</v>
      </c>
      <c r="E28" s="13">
        <v>35898</v>
      </c>
      <c r="F28" s="13">
        <v>43445</v>
      </c>
      <c r="G28" s="13">
        <v>40557</v>
      </c>
      <c r="H28" s="13"/>
    </row>
    <row r="29" spans="1:8" x14ac:dyDescent="0.25">
      <c r="A29" s="149" t="s">
        <v>60</v>
      </c>
      <c r="B29" s="149" t="s">
        <v>68</v>
      </c>
      <c r="C29" s="151" t="s">
        <v>23</v>
      </c>
      <c r="D29" s="149" t="s">
        <v>70</v>
      </c>
      <c r="E29" s="13">
        <v>35750</v>
      </c>
      <c r="F29" s="13">
        <v>25962</v>
      </c>
      <c r="G29" s="13">
        <v>30395</v>
      </c>
      <c r="H29" s="13"/>
    </row>
    <row r="30" spans="1:8" x14ac:dyDescent="0.25">
      <c r="A30" s="149" t="s">
        <v>60</v>
      </c>
      <c r="B30" s="149" t="s">
        <v>68</v>
      </c>
      <c r="C30" s="151" t="s">
        <v>20</v>
      </c>
      <c r="D30" s="149" t="s">
        <v>71</v>
      </c>
      <c r="E30" s="13">
        <v>33721</v>
      </c>
      <c r="F30" s="13">
        <v>45769</v>
      </c>
      <c r="G30" s="13">
        <v>32000</v>
      </c>
      <c r="H30" s="13"/>
    </row>
    <row r="31" spans="1:8" x14ac:dyDescent="0.25">
      <c r="A31" s="149" t="s">
        <v>60</v>
      </c>
      <c r="B31" s="149" t="s">
        <v>72</v>
      </c>
      <c r="C31" s="151" t="s">
        <v>23</v>
      </c>
      <c r="D31" s="149" t="s">
        <v>73</v>
      </c>
      <c r="E31" s="13">
        <v>30639</v>
      </c>
      <c r="F31" s="13">
        <v>35254</v>
      </c>
      <c r="G31" s="13">
        <v>43295</v>
      </c>
      <c r="H31" s="13"/>
    </row>
    <row r="32" spans="1:8" x14ac:dyDescent="0.25">
      <c r="A32" s="149" t="s">
        <v>60</v>
      </c>
      <c r="B32" s="149" t="s">
        <v>72</v>
      </c>
      <c r="C32" s="151" t="s">
        <v>23</v>
      </c>
      <c r="D32" s="149" t="s">
        <v>74</v>
      </c>
      <c r="E32" s="13">
        <v>27221</v>
      </c>
      <c r="F32" s="13">
        <v>44311</v>
      </c>
      <c r="G32" s="13">
        <v>38242</v>
      </c>
      <c r="H32" s="13"/>
    </row>
    <row r="33" spans="1:8" x14ac:dyDescent="0.25">
      <c r="A33" s="149" t="s">
        <v>75</v>
      </c>
      <c r="B33" s="149" t="s">
        <v>76</v>
      </c>
      <c r="C33" s="151" t="s">
        <v>19</v>
      </c>
      <c r="D33" s="149" t="s">
        <v>77</v>
      </c>
      <c r="E33" s="13">
        <v>28369</v>
      </c>
      <c r="F33" s="13">
        <v>38115</v>
      </c>
      <c r="G33" s="13">
        <v>34038</v>
      </c>
      <c r="H33" s="13"/>
    </row>
    <row r="34" spans="1:8" x14ac:dyDescent="0.25">
      <c r="A34" s="149" t="s">
        <v>75</v>
      </c>
      <c r="B34" s="149" t="s">
        <v>76</v>
      </c>
      <c r="C34" s="151" t="s">
        <v>21</v>
      </c>
      <c r="D34" s="149" t="s">
        <v>78</v>
      </c>
      <c r="E34" s="13">
        <v>42971</v>
      </c>
      <c r="F34" s="13">
        <v>45617</v>
      </c>
      <c r="G34" s="13">
        <v>31114</v>
      </c>
      <c r="H34" s="13"/>
    </row>
    <row r="35" spans="1:8" x14ac:dyDescent="0.25">
      <c r="A35" s="149" t="s">
        <v>75</v>
      </c>
      <c r="B35" s="149" t="s">
        <v>76</v>
      </c>
      <c r="C35" s="151" t="s">
        <v>21</v>
      </c>
      <c r="D35" s="149" t="s">
        <v>79</v>
      </c>
      <c r="E35" s="13">
        <v>36709</v>
      </c>
      <c r="F35" s="13">
        <v>29260</v>
      </c>
      <c r="G35" s="13">
        <v>35866</v>
      </c>
      <c r="H35" s="13"/>
    </row>
    <row r="36" spans="1:8" x14ac:dyDescent="0.25">
      <c r="A36" s="149" t="s">
        <v>75</v>
      </c>
      <c r="B36" s="149" t="s">
        <v>76</v>
      </c>
      <c r="C36" s="151" t="s">
        <v>21</v>
      </c>
      <c r="D36" s="149" t="s">
        <v>80</v>
      </c>
      <c r="E36" s="13">
        <v>40649</v>
      </c>
      <c r="F36" s="13">
        <v>47642</v>
      </c>
      <c r="G36" s="13">
        <v>41973</v>
      </c>
      <c r="H36" s="13"/>
    </row>
    <row r="37" spans="1:8" x14ac:dyDescent="0.25">
      <c r="A37" s="149" t="s">
        <v>75</v>
      </c>
      <c r="B37" s="149" t="s">
        <v>81</v>
      </c>
      <c r="C37" s="151" t="s">
        <v>20</v>
      </c>
      <c r="D37" s="149" t="s">
        <v>82</v>
      </c>
      <c r="E37" s="13">
        <v>40467</v>
      </c>
      <c r="F37" s="13">
        <v>45088</v>
      </c>
      <c r="G37" s="13">
        <v>47224</v>
      </c>
      <c r="H37" s="13"/>
    </row>
    <row r="38" spans="1:8" x14ac:dyDescent="0.25">
      <c r="A38" s="149" t="s">
        <v>75</v>
      </c>
      <c r="B38" s="149" t="s">
        <v>81</v>
      </c>
      <c r="C38" s="151" t="s">
        <v>20</v>
      </c>
      <c r="D38" s="149" t="s">
        <v>83</v>
      </c>
      <c r="E38" s="13">
        <v>27590</v>
      </c>
      <c r="F38" s="13">
        <v>46649</v>
      </c>
      <c r="G38" s="13">
        <v>32466</v>
      </c>
      <c r="H38" s="13"/>
    </row>
    <row r="39" spans="1:8" x14ac:dyDescent="0.25">
      <c r="A39" s="149" t="s">
        <v>75</v>
      </c>
      <c r="B39" s="149" t="s">
        <v>81</v>
      </c>
      <c r="C39" s="151" t="s">
        <v>23</v>
      </c>
      <c r="D39" s="149" t="s">
        <v>84</v>
      </c>
      <c r="E39" s="13">
        <v>33760</v>
      </c>
      <c r="F39" s="13">
        <v>26746</v>
      </c>
      <c r="G39" s="13">
        <v>31309</v>
      </c>
      <c r="H39" s="13"/>
    </row>
    <row r="40" spans="1:8" x14ac:dyDescent="0.25">
      <c r="A40" s="149" t="s">
        <v>75</v>
      </c>
      <c r="B40" s="149" t="s">
        <v>81</v>
      </c>
      <c r="C40" s="151" t="s">
        <v>23</v>
      </c>
      <c r="D40" s="149" t="s">
        <v>85</v>
      </c>
      <c r="E40" s="13">
        <v>27905</v>
      </c>
      <c r="F40" s="13">
        <v>40944</v>
      </c>
      <c r="G40" s="13">
        <v>38350</v>
      </c>
      <c r="H40" s="13"/>
    </row>
    <row r="41" spans="1:8" x14ac:dyDescent="0.25">
      <c r="A41" s="149" t="s">
        <v>75</v>
      </c>
      <c r="B41" s="149" t="s">
        <v>81</v>
      </c>
      <c r="C41" s="151" t="s">
        <v>21</v>
      </c>
      <c r="D41" s="149" t="s">
        <v>86</v>
      </c>
      <c r="E41" s="13">
        <v>26548</v>
      </c>
      <c r="F41" s="13">
        <v>40321</v>
      </c>
      <c r="G41" s="13">
        <v>44200</v>
      </c>
      <c r="H41" s="13"/>
    </row>
    <row r="42" spans="1:8" x14ac:dyDescent="0.25">
      <c r="A42" s="149" t="s">
        <v>38</v>
      </c>
      <c r="B42" s="149" t="s">
        <v>87</v>
      </c>
      <c r="C42" s="151" t="s">
        <v>21</v>
      </c>
      <c r="D42" s="149" t="s">
        <v>88</v>
      </c>
      <c r="E42" s="13">
        <v>45239</v>
      </c>
      <c r="F42" s="13">
        <v>30053</v>
      </c>
      <c r="G42" s="13">
        <v>45842</v>
      </c>
      <c r="H42" s="13"/>
    </row>
    <row r="43" spans="1:8" x14ac:dyDescent="0.25">
      <c r="A43" s="149" t="s">
        <v>38</v>
      </c>
      <c r="B43" s="149" t="s">
        <v>87</v>
      </c>
      <c r="C43" s="151" t="s">
        <v>23</v>
      </c>
      <c r="D43" s="149" t="s">
        <v>88</v>
      </c>
      <c r="E43" s="13">
        <v>44492</v>
      </c>
      <c r="F43" s="13">
        <v>46392</v>
      </c>
      <c r="G43" s="13">
        <v>31952</v>
      </c>
      <c r="H43" s="13"/>
    </row>
    <row r="44" spans="1:8" x14ac:dyDescent="0.25">
      <c r="A44" s="149" t="s">
        <v>38</v>
      </c>
      <c r="B44" s="149" t="s">
        <v>87</v>
      </c>
      <c r="C44" s="151" t="s">
        <v>23</v>
      </c>
      <c r="D44" s="149" t="s">
        <v>89</v>
      </c>
      <c r="E44" s="13">
        <v>36494</v>
      </c>
      <c r="F44" s="13">
        <v>39702</v>
      </c>
      <c r="G44" s="13">
        <v>46468</v>
      </c>
      <c r="H44" s="13"/>
    </row>
    <row r="45" spans="1:8" x14ac:dyDescent="0.25">
      <c r="A45" s="149" t="s">
        <v>38</v>
      </c>
      <c r="B45" s="149" t="s">
        <v>87</v>
      </c>
      <c r="C45" s="151" t="s">
        <v>19</v>
      </c>
      <c r="D45" s="149" t="s">
        <v>89</v>
      </c>
      <c r="E45" s="13">
        <v>32826</v>
      </c>
      <c r="F45" s="13">
        <v>28401</v>
      </c>
      <c r="G45" s="13">
        <v>28709</v>
      </c>
      <c r="H45" s="13"/>
    </row>
    <row r="46" spans="1:8" x14ac:dyDescent="0.25">
      <c r="A46" s="149" t="s">
        <v>38</v>
      </c>
      <c r="B46" s="149" t="s">
        <v>87</v>
      </c>
      <c r="C46" s="151" t="s">
        <v>19</v>
      </c>
      <c r="D46" s="149" t="s">
        <v>90</v>
      </c>
      <c r="E46" s="13">
        <v>31280</v>
      </c>
      <c r="F46" s="13">
        <v>34737</v>
      </c>
      <c r="G46" s="13">
        <v>34132</v>
      </c>
      <c r="H46" s="13"/>
    </row>
    <row r="47" spans="1:8" x14ac:dyDescent="0.25">
      <c r="A47" s="149" t="s">
        <v>38</v>
      </c>
      <c r="B47" s="149" t="s">
        <v>87</v>
      </c>
      <c r="C47" s="151" t="s">
        <v>20</v>
      </c>
      <c r="D47" s="149" t="s">
        <v>90</v>
      </c>
      <c r="E47" s="13">
        <v>43836</v>
      </c>
      <c r="F47" s="13">
        <v>25224</v>
      </c>
      <c r="G47" s="13">
        <v>30926</v>
      </c>
      <c r="H47" s="13"/>
    </row>
    <row r="48" spans="1:8" x14ac:dyDescent="0.25">
      <c r="A48" s="149" t="s">
        <v>38</v>
      </c>
      <c r="B48" s="149" t="s">
        <v>87</v>
      </c>
      <c r="C48" s="151" t="s">
        <v>21</v>
      </c>
      <c r="D48" s="149" t="s">
        <v>91</v>
      </c>
      <c r="E48" s="13">
        <v>35954</v>
      </c>
      <c r="F48" s="13">
        <v>36033</v>
      </c>
      <c r="G48" s="13">
        <v>32273</v>
      </c>
      <c r="H48" s="13"/>
    </row>
    <row r="49" spans="1:8" x14ac:dyDescent="0.25">
      <c r="A49" s="149" t="s">
        <v>38</v>
      </c>
      <c r="B49" s="149" t="s">
        <v>87</v>
      </c>
      <c r="C49" s="151" t="s">
        <v>23</v>
      </c>
      <c r="D49" s="149" t="s">
        <v>91</v>
      </c>
      <c r="E49" s="13">
        <v>34409</v>
      </c>
      <c r="F49" s="13">
        <v>25585</v>
      </c>
      <c r="G49" s="13">
        <v>40467</v>
      </c>
      <c r="H49" s="13"/>
    </row>
    <row r="50" spans="1:8" x14ac:dyDescent="0.25">
      <c r="A50" s="149" t="s">
        <v>38</v>
      </c>
      <c r="B50" s="149" t="s">
        <v>87</v>
      </c>
      <c r="C50" s="151" t="s">
        <v>23</v>
      </c>
      <c r="D50" s="149" t="s">
        <v>92</v>
      </c>
      <c r="E50" s="13">
        <v>26336</v>
      </c>
      <c r="F50" s="13">
        <v>33011</v>
      </c>
      <c r="G50" s="13">
        <v>47136</v>
      </c>
      <c r="H50" s="13"/>
    </row>
    <row r="51" spans="1:8" x14ac:dyDescent="0.25">
      <c r="A51" s="149" t="s">
        <v>38</v>
      </c>
      <c r="B51" s="149" t="s">
        <v>87</v>
      </c>
      <c r="C51" s="151" t="s">
        <v>23</v>
      </c>
      <c r="D51" s="149" t="s">
        <v>92</v>
      </c>
      <c r="E51" s="13">
        <v>42283</v>
      </c>
      <c r="F51" s="13">
        <v>39866</v>
      </c>
      <c r="G51" s="13">
        <v>43322</v>
      </c>
      <c r="H51" s="13"/>
    </row>
    <row r="52" spans="1:8" x14ac:dyDescent="0.25">
      <c r="A52" s="149" t="s">
        <v>38</v>
      </c>
      <c r="B52" s="149" t="s">
        <v>93</v>
      </c>
      <c r="C52" s="151" t="s">
        <v>19</v>
      </c>
      <c r="D52" s="149" t="s">
        <v>94</v>
      </c>
      <c r="E52" s="13">
        <v>44960</v>
      </c>
      <c r="F52" s="13">
        <v>28661</v>
      </c>
      <c r="G52" s="13">
        <v>28270</v>
      </c>
      <c r="H52" s="13"/>
    </row>
    <row r="53" spans="1:8" x14ac:dyDescent="0.25">
      <c r="A53" s="149" t="s">
        <v>38</v>
      </c>
      <c r="B53" s="149" t="s">
        <v>93</v>
      </c>
      <c r="C53" s="151" t="s">
        <v>23</v>
      </c>
      <c r="D53" s="149" t="s">
        <v>94</v>
      </c>
      <c r="E53" s="13">
        <v>32051</v>
      </c>
      <c r="F53" s="13">
        <v>37983</v>
      </c>
      <c r="G53" s="13">
        <v>48006</v>
      </c>
      <c r="H53" s="13"/>
    </row>
    <row r="54" spans="1:8" x14ac:dyDescent="0.25">
      <c r="A54" s="149" t="s">
        <v>38</v>
      </c>
      <c r="B54" s="149" t="s">
        <v>93</v>
      </c>
      <c r="C54" s="151" t="s">
        <v>23</v>
      </c>
      <c r="D54" s="149" t="s">
        <v>95</v>
      </c>
      <c r="E54" s="13">
        <v>39975</v>
      </c>
      <c r="F54" s="13">
        <v>41073</v>
      </c>
      <c r="G54" s="13">
        <v>45247</v>
      </c>
      <c r="H54" s="13"/>
    </row>
    <row r="55" spans="1:8" x14ac:dyDescent="0.25">
      <c r="A55" s="149" t="s">
        <v>38</v>
      </c>
      <c r="B55" s="149" t="s">
        <v>93</v>
      </c>
      <c r="C55" s="151" t="s">
        <v>20</v>
      </c>
      <c r="D55" s="149" t="s">
        <v>95</v>
      </c>
      <c r="E55" s="13">
        <v>32601</v>
      </c>
      <c r="F55" s="13">
        <v>42061</v>
      </c>
      <c r="G55" s="13">
        <v>40411</v>
      </c>
      <c r="H55" s="13"/>
    </row>
    <row r="56" spans="1:8" x14ac:dyDescent="0.25">
      <c r="A56" s="149" t="s">
        <v>38</v>
      </c>
      <c r="B56" s="149" t="s">
        <v>93</v>
      </c>
      <c r="C56" s="151" t="s">
        <v>23</v>
      </c>
      <c r="D56" s="149" t="s">
        <v>96</v>
      </c>
      <c r="E56" s="13">
        <v>30458</v>
      </c>
      <c r="F56" s="13">
        <v>46516</v>
      </c>
      <c r="G56" s="13">
        <v>43095</v>
      </c>
      <c r="H56" s="13"/>
    </row>
    <row r="57" spans="1:8" x14ac:dyDescent="0.25">
      <c r="A57" s="149" t="s">
        <v>38</v>
      </c>
      <c r="B57" s="149" t="s">
        <v>93</v>
      </c>
      <c r="C57" s="151" t="s">
        <v>23</v>
      </c>
      <c r="D57" s="149" t="s">
        <v>96</v>
      </c>
      <c r="E57" s="13">
        <v>39900</v>
      </c>
      <c r="F57" s="13">
        <v>27722</v>
      </c>
      <c r="G57" s="13">
        <v>46113</v>
      </c>
      <c r="H57" s="13"/>
    </row>
    <row r="58" spans="1:8" x14ac:dyDescent="0.25">
      <c r="A58" s="149" t="s">
        <v>38</v>
      </c>
      <c r="B58" s="149" t="s">
        <v>97</v>
      </c>
      <c r="C58" s="151" t="s">
        <v>19</v>
      </c>
      <c r="D58" s="149" t="s">
        <v>98</v>
      </c>
      <c r="E58" s="13">
        <v>33227</v>
      </c>
      <c r="F58" s="13">
        <v>35297</v>
      </c>
      <c r="G58" s="13">
        <v>29016</v>
      </c>
      <c r="H58" s="13"/>
    </row>
    <row r="59" spans="1:8" x14ac:dyDescent="0.25">
      <c r="A59" s="149" t="s">
        <v>38</v>
      </c>
      <c r="B59" s="149" t="s">
        <v>97</v>
      </c>
      <c r="C59" s="151" t="s">
        <v>21</v>
      </c>
      <c r="D59" s="149" t="s">
        <v>98</v>
      </c>
      <c r="E59" s="13">
        <v>44001</v>
      </c>
      <c r="F59" s="13">
        <v>43904</v>
      </c>
      <c r="G59" s="13">
        <v>26028</v>
      </c>
      <c r="H59" s="13"/>
    </row>
    <row r="60" spans="1:8" x14ac:dyDescent="0.25">
      <c r="A60" s="149" t="s">
        <v>38</v>
      </c>
      <c r="B60" s="149" t="s">
        <v>97</v>
      </c>
      <c r="C60" s="151" t="s">
        <v>21</v>
      </c>
      <c r="D60" s="149" t="s">
        <v>99</v>
      </c>
      <c r="E60" s="13">
        <v>36117</v>
      </c>
      <c r="F60" s="13">
        <v>41591</v>
      </c>
      <c r="G60" s="13">
        <v>45788</v>
      </c>
      <c r="H60" s="13"/>
    </row>
    <row r="61" spans="1:8" x14ac:dyDescent="0.25">
      <c r="A61" s="149" t="s">
        <v>38</v>
      </c>
      <c r="B61" s="149" t="s">
        <v>97</v>
      </c>
      <c r="C61" s="151" t="s">
        <v>21</v>
      </c>
      <c r="D61" s="149" t="s">
        <v>99</v>
      </c>
      <c r="E61" s="13">
        <v>32478</v>
      </c>
      <c r="F61" s="13">
        <v>36539</v>
      </c>
      <c r="G61" s="13">
        <v>32656</v>
      </c>
      <c r="H61" s="13"/>
    </row>
    <row r="62" spans="1:8" x14ac:dyDescent="0.25">
      <c r="A62" s="149" t="s">
        <v>38</v>
      </c>
      <c r="B62" s="149" t="s">
        <v>97</v>
      </c>
      <c r="C62" s="151" t="s">
        <v>20</v>
      </c>
      <c r="D62" s="149" t="s">
        <v>100</v>
      </c>
      <c r="E62" s="13">
        <v>31991</v>
      </c>
      <c r="F62" s="13">
        <v>39760</v>
      </c>
      <c r="G62" s="13">
        <v>43603</v>
      </c>
      <c r="H62" s="13"/>
    </row>
    <row r="63" spans="1:8" x14ac:dyDescent="0.25">
      <c r="A63" s="149" t="s">
        <v>38</v>
      </c>
      <c r="B63" s="149" t="s">
        <v>97</v>
      </c>
      <c r="C63" s="151" t="s">
        <v>20</v>
      </c>
      <c r="D63" s="149" t="s">
        <v>100</v>
      </c>
      <c r="E63" s="13">
        <v>47374</v>
      </c>
      <c r="F63" s="13">
        <v>33458</v>
      </c>
      <c r="G63" s="13">
        <v>44502</v>
      </c>
      <c r="H63" s="13"/>
    </row>
    <row r="64" spans="1:8" x14ac:dyDescent="0.25">
      <c r="A64" s="149" t="s">
        <v>38</v>
      </c>
      <c r="B64" s="149" t="s">
        <v>97</v>
      </c>
      <c r="C64" s="151" t="s">
        <v>23</v>
      </c>
      <c r="D64" s="149" t="s">
        <v>101</v>
      </c>
      <c r="E64" s="13">
        <v>30217</v>
      </c>
      <c r="F64" s="13">
        <v>42424</v>
      </c>
      <c r="G64" s="13">
        <v>43324</v>
      </c>
      <c r="H64" s="13"/>
    </row>
    <row r="65" spans="1:8" x14ac:dyDescent="0.25">
      <c r="A65" s="149" t="s">
        <v>38</v>
      </c>
      <c r="B65" s="149" t="s">
        <v>97</v>
      </c>
      <c r="C65" s="151" t="s">
        <v>23</v>
      </c>
      <c r="D65" s="149" t="s">
        <v>101</v>
      </c>
      <c r="E65" s="13">
        <v>30874</v>
      </c>
      <c r="F65" s="13">
        <v>33435</v>
      </c>
      <c r="G65" s="13">
        <v>31533</v>
      </c>
      <c r="H65" s="13"/>
    </row>
    <row r="66" spans="1:8" x14ac:dyDescent="0.25">
      <c r="A66" s="149" t="s">
        <v>38</v>
      </c>
      <c r="B66" s="149" t="s">
        <v>97</v>
      </c>
      <c r="C66" s="151" t="s">
        <v>21</v>
      </c>
      <c r="D66" s="149" t="s">
        <v>102</v>
      </c>
      <c r="E66" s="13">
        <v>34539</v>
      </c>
      <c r="F66" s="13">
        <v>37165</v>
      </c>
      <c r="G66" s="13">
        <v>27589</v>
      </c>
      <c r="H66" s="13"/>
    </row>
    <row r="67" spans="1:8" x14ac:dyDescent="0.25">
      <c r="A67" s="149" t="s">
        <v>38</v>
      </c>
      <c r="B67" s="149" t="s">
        <v>97</v>
      </c>
      <c r="C67" s="151" t="s">
        <v>21</v>
      </c>
      <c r="D67" s="149" t="s">
        <v>102</v>
      </c>
      <c r="E67" s="13">
        <v>43467</v>
      </c>
      <c r="F67" s="13">
        <v>45224</v>
      </c>
      <c r="G67" s="13">
        <v>28012</v>
      </c>
      <c r="H67" s="13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6"/>
  <sheetViews>
    <sheetView topLeftCell="C1" workbookViewId="0">
      <selection activeCell="M1" sqref="M1"/>
    </sheetView>
  </sheetViews>
  <sheetFormatPr defaultRowHeight="15" x14ac:dyDescent="0.25"/>
  <cols>
    <col min="1" max="1" width="10.140625" bestFit="1" customWidth="1"/>
    <col min="2" max="2" width="20.7109375" bestFit="1" customWidth="1"/>
    <col min="3" max="3" width="17.7109375" bestFit="1" customWidth="1"/>
    <col min="4" max="4" width="19" bestFit="1" customWidth="1"/>
    <col min="5" max="5" width="12.42578125" bestFit="1" customWidth="1"/>
    <col min="6" max="7" width="13.28515625" bestFit="1" customWidth="1"/>
    <col min="13" max="13" width="18" bestFit="1" customWidth="1"/>
    <col min="14" max="14" width="16.42578125" customWidth="1"/>
    <col min="15" max="15" width="17.85546875" bestFit="1" customWidth="1"/>
  </cols>
  <sheetData>
    <row r="1" spans="1:15" x14ac:dyDescent="0.25">
      <c r="A1" s="20" t="s">
        <v>103</v>
      </c>
      <c r="B1" s="20" t="s">
        <v>104</v>
      </c>
      <c r="C1" s="20" t="s">
        <v>105</v>
      </c>
      <c r="D1" s="20" t="s">
        <v>30</v>
      </c>
      <c r="E1" s="20" t="s">
        <v>0</v>
      </c>
      <c r="F1" s="20" t="s">
        <v>106</v>
      </c>
      <c r="G1" s="20" t="s">
        <v>107</v>
      </c>
      <c r="M1" s="162" t="s">
        <v>105</v>
      </c>
      <c r="N1" t="s">
        <v>867</v>
      </c>
    </row>
    <row r="2" spans="1:15" x14ac:dyDescent="0.25">
      <c r="A2" s="21">
        <v>42122</v>
      </c>
      <c r="B2" t="s">
        <v>116</v>
      </c>
      <c r="C2" s="20" t="s">
        <v>795</v>
      </c>
      <c r="D2" s="22" t="s">
        <v>70</v>
      </c>
      <c r="E2" s="22" t="s">
        <v>111</v>
      </c>
      <c r="F2" s="23">
        <v>11023.664285714285</v>
      </c>
      <c r="G2" s="23">
        <v>7066.1057142857144</v>
      </c>
    </row>
    <row r="3" spans="1:15" x14ac:dyDescent="0.25">
      <c r="A3" s="21">
        <v>41309</v>
      </c>
      <c r="B3" t="s">
        <v>112</v>
      </c>
      <c r="C3" s="20" t="s">
        <v>795</v>
      </c>
      <c r="D3" s="20" t="s">
        <v>62</v>
      </c>
      <c r="E3" s="22" t="s">
        <v>111</v>
      </c>
      <c r="F3" s="23">
        <v>6108.3399999999992</v>
      </c>
      <c r="G3" s="23">
        <v>8925.7057142857138</v>
      </c>
      <c r="M3" s="162" t="s">
        <v>863</v>
      </c>
      <c r="N3" t="s">
        <v>864</v>
      </c>
      <c r="O3" t="s">
        <v>865</v>
      </c>
    </row>
    <row r="4" spans="1:15" x14ac:dyDescent="0.25">
      <c r="A4" s="21">
        <v>41340</v>
      </c>
      <c r="B4" t="s">
        <v>119</v>
      </c>
      <c r="C4" s="20" t="s">
        <v>795</v>
      </c>
      <c r="D4" s="20" t="s">
        <v>114</v>
      </c>
      <c r="E4" s="22" t="s">
        <v>127</v>
      </c>
      <c r="F4" s="23">
        <v>2987.4557142857143</v>
      </c>
      <c r="G4" s="23">
        <v>10823.794285714286</v>
      </c>
      <c r="M4" s="163" t="s">
        <v>127</v>
      </c>
      <c r="N4" s="164">
        <v>82270.977142857155</v>
      </c>
      <c r="O4" s="164">
        <v>73313.525714285715</v>
      </c>
    </row>
    <row r="5" spans="1:15" x14ac:dyDescent="0.25">
      <c r="A5" s="21">
        <v>41704</v>
      </c>
      <c r="B5" t="s">
        <v>116</v>
      </c>
      <c r="C5" s="20" t="s">
        <v>795</v>
      </c>
      <c r="D5" s="22" t="s">
        <v>110</v>
      </c>
      <c r="E5" s="22" t="s">
        <v>111</v>
      </c>
      <c r="F5" s="23">
        <v>9648.982857142857</v>
      </c>
      <c r="G5" s="23">
        <v>9616.4214285714279</v>
      </c>
      <c r="M5" s="163" t="s">
        <v>111</v>
      </c>
      <c r="N5" s="164">
        <v>111291.14285714286</v>
      </c>
      <c r="O5" s="164">
        <v>107119.08285714286</v>
      </c>
    </row>
    <row r="6" spans="1:15" x14ac:dyDescent="0.25">
      <c r="A6" s="21">
        <v>42264</v>
      </c>
      <c r="B6" t="s">
        <v>112</v>
      </c>
      <c r="C6" s="20" t="s">
        <v>795</v>
      </c>
      <c r="D6" s="20" t="s">
        <v>86</v>
      </c>
      <c r="E6" s="22" t="s">
        <v>111</v>
      </c>
      <c r="F6" s="23">
        <v>13844.595714285713</v>
      </c>
      <c r="G6" s="23">
        <v>2668.11</v>
      </c>
      <c r="M6" s="163" t="s">
        <v>767</v>
      </c>
      <c r="N6" s="164">
        <v>193562.12</v>
      </c>
      <c r="O6" s="164">
        <v>180432.60857142857</v>
      </c>
    </row>
    <row r="7" spans="1:15" x14ac:dyDescent="0.25">
      <c r="A7" s="21">
        <v>41767</v>
      </c>
      <c r="B7" t="s">
        <v>119</v>
      </c>
      <c r="C7" s="20" t="s">
        <v>795</v>
      </c>
      <c r="D7" s="20" t="s">
        <v>79</v>
      </c>
      <c r="E7" s="22" t="s">
        <v>127</v>
      </c>
      <c r="F7" s="23">
        <v>14192.492857142857</v>
      </c>
      <c r="G7" s="23">
        <v>8710.6885714285709</v>
      </c>
    </row>
    <row r="8" spans="1:15" x14ac:dyDescent="0.25">
      <c r="A8" s="21">
        <v>41651</v>
      </c>
      <c r="B8" t="s">
        <v>116</v>
      </c>
      <c r="C8" s="20" t="s">
        <v>795</v>
      </c>
      <c r="D8" s="22" t="s">
        <v>125</v>
      </c>
      <c r="E8" s="22" t="s">
        <v>111</v>
      </c>
      <c r="F8" s="23">
        <v>9801.1814285714299</v>
      </c>
      <c r="G8" s="23">
        <v>9257.8614285714284</v>
      </c>
    </row>
    <row r="9" spans="1:15" x14ac:dyDescent="0.25">
      <c r="A9" s="21">
        <v>42002</v>
      </c>
      <c r="B9" t="s">
        <v>112</v>
      </c>
      <c r="C9" s="20" t="s">
        <v>795</v>
      </c>
      <c r="D9" s="22" t="s">
        <v>123</v>
      </c>
      <c r="E9" s="22" t="s">
        <v>111</v>
      </c>
      <c r="F9" s="23">
        <v>14215.852857142858</v>
      </c>
      <c r="G9" s="23">
        <v>4264.4442857142858</v>
      </c>
    </row>
    <row r="10" spans="1:15" x14ac:dyDescent="0.25">
      <c r="A10" s="21">
        <v>42276</v>
      </c>
      <c r="B10" t="s">
        <v>119</v>
      </c>
      <c r="C10" s="20" t="s">
        <v>795</v>
      </c>
      <c r="D10" s="24" t="s">
        <v>67</v>
      </c>
      <c r="E10" s="22" t="s">
        <v>127</v>
      </c>
      <c r="F10" s="23">
        <v>2485.2742857142853</v>
      </c>
      <c r="G10" s="23">
        <v>2688.2671428571425</v>
      </c>
    </row>
    <row r="11" spans="1:15" x14ac:dyDescent="0.25">
      <c r="A11" s="21">
        <v>42133</v>
      </c>
      <c r="B11" t="s">
        <v>116</v>
      </c>
      <c r="C11" s="20" t="s">
        <v>795</v>
      </c>
      <c r="D11" s="24" t="s">
        <v>100</v>
      </c>
      <c r="E11" s="22" t="s">
        <v>127</v>
      </c>
      <c r="F11" s="23">
        <v>11490.58</v>
      </c>
      <c r="G11" s="23">
        <v>2175.1514285714284</v>
      </c>
    </row>
    <row r="12" spans="1:15" x14ac:dyDescent="0.25">
      <c r="A12" s="21">
        <v>41320</v>
      </c>
      <c r="B12" t="s">
        <v>112</v>
      </c>
      <c r="C12" s="20" t="s">
        <v>795</v>
      </c>
      <c r="D12" s="24" t="s">
        <v>89</v>
      </c>
      <c r="E12" s="22" t="s">
        <v>127</v>
      </c>
      <c r="F12" s="23">
        <v>5263.4128571428573</v>
      </c>
      <c r="G12" s="23">
        <v>12324.128571428571</v>
      </c>
    </row>
    <row r="13" spans="1:15" x14ac:dyDescent="0.25">
      <c r="A13" s="21">
        <v>41438</v>
      </c>
      <c r="B13" t="s">
        <v>108</v>
      </c>
      <c r="C13" s="20" t="s">
        <v>109</v>
      </c>
      <c r="D13" s="22" t="s">
        <v>110</v>
      </c>
      <c r="E13" s="22" t="s">
        <v>111</v>
      </c>
      <c r="F13" s="23">
        <v>5805.26</v>
      </c>
      <c r="G13" s="23">
        <v>10148.558571428572</v>
      </c>
    </row>
    <row r="14" spans="1:15" x14ac:dyDescent="0.25">
      <c r="A14" s="21">
        <v>41464</v>
      </c>
      <c r="B14" t="s">
        <v>117</v>
      </c>
      <c r="C14" s="20" t="s">
        <v>109</v>
      </c>
      <c r="D14" s="20" t="s">
        <v>86</v>
      </c>
      <c r="E14" s="22" t="s">
        <v>111</v>
      </c>
      <c r="F14" s="23">
        <v>13981.787142857142</v>
      </c>
      <c r="G14" s="23">
        <v>2202.8228571428572</v>
      </c>
    </row>
    <row r="15" spans="1:15" x14ac:dyDescent="0.25">
      <c r="A15" s="21">
        <v>42352</v>
      </c>
      <c r="B15" t="s">
        <v>115</v>
      </c>
      <c r="C15" s="20" t="s">
        <v>109</v>
      </c>
      <c r="D15" s="20" t="s">
        <v>79</v>
      </c>
      <c r="E15" s="22" t="s">
        <v>127</v>
      </c>
      <c r="F15" s="23">
        <v>5770.8914285714282</v>
      </c>
      <c r="G15" s="23">
        <v>12936.034285714286</v>
      </c>
    </row>
    <row r="16" spans="1:15" x14ac:dyDescent="0.25">
      <c r="A16" s="21">
        <v>42151</v>
      </c>
      <c r="B16" t="s">
        <v>108</v>
      </c>
      <c r="C16" s="20" t="s">
        <v>109</v>
      </c>
      <c r="D16" s="22" t="s">
        <v>125</v>
      </c>
      <c r="E16" s="22" t="s">
        <v>127</v>
      </c>
      <c r="F16" s="23">
        <v>11092.858571428571</v>
      </c>
      <c r="G16" s="23">
        <v>6563.4228571428566</v>
      </c>
    </row>
    <row r="17" spans="1:7" x14ac:dyDescent="0.25">
      <c r="A17" s="21">
        <v>41900</v>
      </c>
      <c r="B17" t="s">
        <v>117</v>
      </c>
      <c r="C17" s="20" t="s">
        <v>109</v>
      </c>
      <c r="D17" s="22" t="s">
        <v>123</v>
      </c>
      <c r="E17" s="22" t="s">
        <v>111</v>
      </c>
      <c r="F17" s="23">
        <v>9591.6471428571422</v>
      </c>
      <c r="G17" s="23">
        <v>11940.179999999998</v>
      </c>
    </row>
    <row r="18" spans="1:7" x14ac:dyDescent="0.25">
      <c r="A18" s="21">
        <v>41438</v>
      </c>
      <c r="B18" t="s">
        <v>115</v>
      </c>
      <c r="C18" s="20" t="s">
        <v>109</v>
      </c>
      <c r="D18" s="24" t="s">
        <v>67</v>
      </c>
      <c r="E18" s="22" t="s">
        <v>127</v>
      </c>
      <c r="F18" s="23">
        <v>4593.6442857142856</v>
      </c>
      <c r="G18" s="23">
        <v>7925.755714285714</v>
      </c>
    </row>
    <row r="19" spans="1:7" x14ac:dyDescent="0.25">
      <c r="A19" s="21">
        <v>41807</v>
      </c>
      <c r="B19" t="s">
        <v>108</v>
      </c>
      <c r="C19" s="20" t="s">
        <v>109</v>
      </c>
      <c r="D19" s="24" t="s">
        <v>100</v>
      </c>
      <c r="E19" s="22" t="s">
        <v>127</v>
      </c>
      <c r="F19" s="23">
        <v>8900.0271428571432</v>
      </c>
      <c r="G19" s="23">
        <v>9771.7957142857158</v>
      </c>
    </row>
    <row r="20" spans="1:7" x14ac:dyDescent="0.25">
      <c r="A20" s="21">
        <v>41614</v>
      </c>
      <c r="B20" t="s">
        <v>117</v>
      </c>
      <c r="C20" s="20" t="s">
        <v>109</v>
      </c>
      <c r="D20" s="24" t="s">
        <v>89</v>
      </c>
      <c r="E20" s="22" t="s">
        <v>111</v>
      </c>
      <c r="F20" s="23">
        <v>9387.5300000000007</v>
      </c>
      <c r="G20" s="23">
        <v>8090.261428571429</v>
      </c>
    </row>
    <row r="21" spans="1:7" x14ac:dyDescent="0.25">
      <c r="A21" s="21">
        <v>42224</v>
      </c>
      <c r="B21" t="s">
        <v>115</v>
      </c>
      <c r="C21" s="20" t="s">
        <v>109</v>
      </c>
      <c r="D21" s="22" t="s">
        <v>70</v>
      </c>
      <c r="E21" s="22" t="s">
        <v>127</v>
      </c>
      <c r="F21" s="23">
        <v>10986.192857142858</v>
      </c>
      <c r="G21" s="23">
        <v>3150.1742857142858</v>
      </c>
    </row>
    <row r="22" spans="1:7" x14ac:dyDescent="0.25">
      <c r="A22" s="21">
        <v>42206</v>
      </c>
      <c r="B22" t="s">
        <v>108</v>
      </c>
      <c r="C22" s="20" t="s">
        <v>109</v>
      </c>
      <c r="D22" s="20" t="s">
        <v>62</v>
      </c>
      <c r="E22" s="22" t="s">
        <v>127</v>
      </c>
      <c r="F22" s="23">
        <v>13314.904285714287</v>
      </c>
      <c r="G22" s="23">
        <v>6633.5142857142855</v>
      </c>
    </row>
    <row r="23" spans="1:7" x14ac:dyDescent="0.25">
      <c r="A23" s="21">
        <v>41400</v>
      </c>
      <c r="B23" t="s">
        <v>117</v>
      </c>
      <c r="C23" s="20" t="s">
        <v>109</v>
      </c>
      <c r="D23" s="20" t="s">
        <v>114</v>
      </c>
      <c r="E23" s="22" t="s">
        <v>111</v>
      </c>
      <c r="F23" s="23">
        <v>2488.23</v>
      </c>
      <c r="G23" s="23">
        <v>12724.827142857142</v>
      </c>
    </row>
    <row r="24" spans="1:7" x14ac:dyDescent="0.25">
      <c r="A24" s="21">
        <v>42036</v>
      </c>
      <c r="B24" t="s">
        <v>112</v>
      </c>
      <c r="C24" s="20" t="s">
        <v>122</v>
      </c>
      <c r="D24" s="22" t="s">
        <v>123</v>
      </c>
      <c r="E24" s="22" t="s">
        <v>111</v>
      </c>
      <c r="F24" s="23">
        <v>11236.477142857142</v>
      </c>
      <c r="G24" s="23">
        <v>6398.5685714285719</v>
      </c>
    </row>
    <row r="25" spans="1:7" x14ac:dyDescent="0.25">
      <c r="A25" s="21">
        <v>41366</v>
      </c>
      <c r="B25" t="s">
        <v>119</v>
      </c>
      <c r="C25" s="20" t="s">
        <v>122</v>
      </c>
      <c r="D25" s="24" t="s">
        <v>67</v>
      </c>
      <c r="E25" s="22" t="s">
        <v>127</v>
      </c>
      <c r="F25" s="23">
        <v>7558.25</v>
      </c>
      <c r="G25" s="23">
        <v>7217.0414285714287</v>
      </c>
    </row>
    <row r="26" spans="1:7" x14ac:dyDescent="0.25">
      <c r="A26" s="21">
        <v>41424</v>
      </c>
      <c r="B26" t="s">
        <v>116</v>
      </c>
      <c r="C26" s="20" t="s">
        <v>122</v>
      </c>
      <c r="D26" s="24" t="s">
        <v>100</v>
      </c>
      <c r="E26" s="22" t="s">
        <v>111</v>
      </c>
      <c r="F26" s="23">
        <v>4095.5185714285717</v>
      </c>
      <c r="G26" s="23">
        <v>11499.912857142857</v>
      </c>
    </row>
    <row r="27" spans="1:7" x14ac:dyDescent="0.25">
      <c r="A27" s="21">
        <v>42089</v>
      </c>
      <c r="B27" t="s">
        <v>112</v>
      </c>
      <c r="C27" s="20" t="s">
        <v>122</v>
      </c>
      <c r="D27" s="24" t="s">
        <v>89</v>
      </c>
      <c r="E27" s="22" t="s">
        <v>111</v>
      </c>
      <c r="F27" s="23">
        <v>11212.552857142857</v>
      </c>
      <c r="G27" s="23">
        <v>3800.1514285714288</v>
      </c>
    </row>
    <row r="28" spans="1:7" x14ac:dyDescent="0.25">
      <c r="A28" s="21">
        <v>41919</v>
      </c>
      <c r="B28" t="s">
        <v>119</v>
      </c>
      <c r="C28" s="20" t="s">
        <v>122</v>
      </c>
      <c r="D28" s="22" t="s">
        <v>70</v>
      </c>
      <c r="E28" s="22" t="s">
        <v>127</v>
      </c>
      <c r="F28" s="23">
        <v>11654.358571428571</v>
      </c>
      <c r="G28" s="23">
        <v>10678.58142857143</v>
      </c>
    </row>
    <row r="29" spans="1:7" x14ac:dyDescent="0.25">
      <c r="A29" s="21">
        <v>42106</v>
      </c>
      <c r="B29" t="s">
        <v>116</v>
      </c>
      <c r="C29" s="20" t="s">
        <v>122</v>
      </c>
      <c r="D29" s="20" t="s">
        <v>62</v>
      </c>
      <c r="E29" s="22" t="s">
        <v>127</v>
      </c>
      <c r="F29" s="23">
        <v>7008.2242857142855</v>
      </c>
      <c r="G29" s="23">
        <v>7002.2699999999995</v>
      </c>
    </row>
    <row r="30" spans="1:7" x14ac:dyDescent="0.25">
      <c r="A30" s="21">
        <v>41707</v>
      </c>
      <c r="B30" t="s">
        <v>112</v>
      </c>
      <c r="C30" s="20" t="s">
        <v>122</v>
      </c>
      <c r="D30" s="20" t="s">
        <v>114</v>
      </c>
      <c r="E30" s="22" t="s">
        <v>111</v>
      </c>
      <c r="F30" s="23">
        <v>3497.2328571428575</v>
      </c>
      <c r="G30" s="23">
        <v>3149.8842857142854</v>
      </c>
    </row>
    <row r="31" spans="1:7" x14ac:dyDescent="0.25">
      <c r="A31" s="21">
        <v>41883</v>
      </c>
      <c r="B31" t="s">
        <v>119</v>
      </c>
      <c r="C31" s="20" t="s">
        <v>122</v>
      </c>
      <c r="D31" s="22" t="s">
        <v>110</v>
      </c>
      <c r="E31" s="22" t="s">
        <v>111</v>
      </c>
      <c r="F31" s="23">
        <v>13859.198571428571</v>
      </c>
      <c r="G31" s="23">
        <v>5927.7971428571427</v>
      </c>
    </row>
    <row r="32" spans="1:7" x14ac:dyDescent="0.25">
      <c r="A32" s="21">
        <v>41657</v>
      </c>
      <c r="B32" t="s">
        <v>116</v>
      </c>
      <c r="C32" s="20" t="s">
        <v>122</v>
      </c>
      <c r="D32" s="20" t="s">
        <v>86</v>
      </c>
      <c r="E32" s="22" t="s">
        <v>127</v>
      </c>
      <c r="F32" s="23">
        <v>13482.338571428571</v>
      </c>
      <c r="G32" s="23">
        <v>6813.3985714285718</v>
      </c>
    </row>
    <row r="33" spans="1:7" x14ac:dyDescent="0.25">
      <c r="A33" s="21">
        <v>41316</v>
      </c>
      <c r="B33" t="s">
        <v>112</v>
      </c>
      <c r="C33" s="20" t="s">
        <v>122</v>
      </c>
      <c r="D33" s="20" t="s">
        <v>79</v>
      </c>
      <c r="E33" s="22" t="s">
        <v>111</v>
      </c>
      <c r="F33" s="23">
        <v>11139.002857142857</v>
      </c>
      <c r="G33" s="23">
        <v>14231.367142857143</v>
      </c>
    </row>
    <row r="34" spans="1:7" x14ac:dyDescent="0.25">
      <c r="A34" s="21">
        <v>41484</v>
      </c>
      <c r="B34" t="s">
        <v>117</v>
      </c>
      <c r="C34" s="20" t="s">
        <v>118</v>
      </c>
      <c r="D34" s="24" t="s">
        <v>89</v>
      </c>
      <c r="E34" s="22" t="s">
        <v>111</v>
      </c>
      <c r="F34" s="23">
        <v>1967.8728571428571</v>
      </c>
      <c r="G34" s="23">
        <v>6122.744285714286</v>
      </c>
    </row>
    <row r="35" spans="1:7" x14ac:dyDescent="0.25">
      <c r="A35" s="21">
        <v>42304</v>
      </c>
      <c r="B35" t="s">
        <v>115</v>
      </c>
      <c r="C35" s="20" t="s">
        <v>118</v>
      </c>
      <c r="D35" s="22" t="s">
        <v>70</v>
      </c>
      <c r="E35" s="22" t="s">
        <v>111</v>
      </c>
      <c r="F35" s="23">
        <v>11607.888571428572</v>
      </c>
      <c r="G35" s="23">
        <v>5977.3499999999995</v>
      </c>
    </row>
    <row r="36" spans="1:7" x14ac:dyDescent="0.25">
      <c r="A36" s="21">
        <v>41915</v>
      </c>
      <c r="B36" t="s">
        <v>108</v>
      </c>
      <c r="C36" s="20" t="s">
        <v>118</v>
      </c>
      <c r="D36" s="20" t="s">
        <v>62</v>
      </c>
      <c r="E36" s="22" t="s">
        <v>127</v>
      </c>
      <c r="F36" s="23">
        <v>11835.635714285714</v>
      </c>
      <c r="G36" s="23">
        <v>4222.0728571428572</v>
      </c>
    </row>
    <row r="37" spans="1:7" x14ac:dyDescent="0.25">
      <c r="A37" s="21">
        <v>41437</v>
      </c>
      <c r="B37" t="s">
        <v>117</v>
      </c>
      <c r="C37" s="20" t="s">
        <v>118</v>
      </c>
      <c r="D37" s="20" t="s">
        <v>114</v>
      </c>
      <c r="E37" s="22" t="s">
        <v>111</v>
      </c>
      <c r="F37" s="23">
        <v>12906.972857142857</v>
      </c>
      <c r="G37" s="23">
        <v>2838.7457142857143</v>
      </c>
    </row>
    <row r="38" spans="1:7" x14ac:dyDescent="0.25">
      <c r="A38" s="21">
        <v>41763</v>
      </c>
      <c r="B38" t="s">
        <v>115</v>
      </c>
      <c r="C38" s="20" t="s">
        <v>118</v>
      </c>
      <c r="D38" s="22" t="s">
        <v>110</v>
      </c>
      <c r="E38" s="22" t="s">
        <v>127</v>
      </c>
      <c r="F38" s="23">
        <v>4721.7142857142853</v>
      </c>
      <c r="G38" s="23">
        <v>4324.7085714285713</v>
      </c>
    </row>
    <row r="39" spans="1:7" x14ac:dyDescent="0.25">
      <c r="A39" s="21">
        <v>41626</v>
      </c>
      <c r="B39" t="s">
        <v>108</v>
      </c>
      <c r="C39" s="20" t="s">
        <v>118</v>
      </c>
      <c r="D39" s="20" t="s">
        <v>86</v>
      </c>
      <c r="E39" s="22" t="s">
        <v>127</v>
      </c>
      <c r="F39" s="23">
        <v>10367.41</v>
      </c>
      <c r="G39" s="23">
        <v>7588.9785714285708</v>
      </c>
    </row>
    <row r="40" spans="1:7" x14ac:dyDescent="0.25">
      <c r="A40" s="21">
        <v>41667</v>
      </c>
      <c r="B40" t="s">
        <v>117</v>
      </c>
      <c r="C40" s="20" t="s">
        <v>118</v>
      </c>
      <c r="D40" s="20" t="s">
        <v>79</v>
      </c>
      <c r="E40" s="22" t="s">
        <v>111</v>
      </c>
      <c r="F40" s="23">
        <v>3501.41</v>
      </c>
      <c r="G40" s="23">
        <v>2857.1014285714286</v>
      </c>
    </row>
    <row r="41" spans="1:7" x14ac:dyDescent="0.25">
      <c r="A41" s="21">
        <v>41899</v>
      </c>
      <c r="B41" t="s">
        <v>115</v>
      </c>
      <c r="C41" s="20" t="s">
        <v>118</v>
      </c>
      <c r="D41" s="22" t="s">
        <v>125</v>
      </c>
      <c r="E41" s="22" t="s">
        <v>127</v>
      </c>
      <c r="F41" s="23">
        <v>13832.514285714287</v>
      </c>
      <c r="G41" s="23">
        <v>4115.795714285714</v>
      </c>
    </row>
    <row r="42" spans="1:7" x14ac:dyDescent="0.25">
      <c r="A42" s="21">
        <v>41768</v>
      </c>
      <c r="B42" t="s">
        <v>108</v>
      </c>
      <c r="C42" s="20" t="s">
        <v>118</v>
      </c>
      <c r="D42" s="22" t="s">
        <v>123</v>
      </c>
      <c r="E42" s="22" t="s">
        <v>127</v>
      </c>
      <c r="F42" s="23">
        <v>9117.0428571428583</v>
      </c>
      <c r="G42" s="23">
        <v>5532.8257142857137</v>
      </c>
    </row>
    <row r="43" spans="1:7" x14ac:dyDescent="0.25">
      <c r="A43" s="21">
        <v>41543</v>
      </c>
      <c r="B43" t="s">
        <v>117</v>
      </c>
      <c r="C43" s="20" t="s">
        <v>118</v>
      </c>
      <c r="D43" s="24" t="s">
        <v>67</v>
      </c>
      <c r="E43" s="22" t="s">
        <v>111</v>
      </c>
      <c r="F43" s="23">
        <v>13171.285714285714</v>
      </c>
      <c r="G43" s="23">
        <v>11462.512857142856</v>
      </c>
    </row>
    <row r="44" spans="1:7" x14ac:dyDescent="0.25">
      <c r="A44" s="21">
        <v>41946</v>
      </c>
      <c r="B44" t="s">
        <v>108</v>
      </c>
      <c r="C44" s="20" t="s">
        <v>121</v>
      </c>
      <c r="D44" s="24" t="s">
        <v>67</v>
      </c>
      <c r="E44" s="22" t="s">
        <v>111</v>
      </c>
      <c r="F44" s="23">
        <v>3948.9314285714286</v>
      </c>
      <c r="G44" s="23">
        <v>12386.27</v>
      </c>
    </row>
    <row r="45" spans="1:7" x14ac:dyDescent="0.25">
      <c r="A45" s="21">
        <v>41609</v>
      </c>
      <c r="B45" t="s">
        <v>117</v>
      </c>
      <c r="C45" s="20" t="s">
        <v>121</v>
      </c>
      <c r="D45" s="24" t="s">
        <v>100</v>
      </c>
      <c r="E45" s="22" t="s">
        <v>127</v>
      </c>
      <c r="F45" s="23">
        <v>10225.984285714285</v>
      </c>
      <c r="G45" s="23">
        <v>14119.531428571428</v>
      </c>
    </row>
    <row r="46" spans="1:7" x14ac:dyDescent="0.25">
      <c r="A46" s="21">
        <v>41958</v>
      </c>
      <c r="B46" t="s">
        <v>115</v>
      </c>
      <c r="C46" s="20" t="s">
        <v>121</v>
      </c>
      <c r="D46" s="24" t="s">
        <v>89</v>
      </c>
      <c r="E46" s="22" t="s">
        <v>127</v>
      </c>
      <c r="F46" s="23">
        <v>12731.808571428572</v>
      </c>
      <c r="G46" s="23">
        <v>7420.2642857142855</v>
      </c>
    </row>
    <row r="47" spans="1:7" x14ac:dyDescent="0.25">
      <c r="A47" s="21">
        <v>41974</v>
      </c>
      <c r="B47" t="s">
        <v>108</v>
      </c>
      <c r="C47" s="20" t="s">
        <v>121</v>
      </c>
      <c r="D47" s="22" t="s">
        <v>70</v>
      </c>
      <c r="E47" s="22" t="s">
        <v>111</v>
      </c>
      <c r="F47" s="23">
        <v>12449.377142857144</v>
      </c>
      <c r="G47" s="23">
        <v>3878.2571428571428</v>
      </c>
    </row>
    <row r="48" spans="1:7" x14ac:dyDescent="0.25">
      <c r="A48" s="21">
        <v>41564</v>
      </c>
      <c r="B48" t="s">
        <v>117</v>
      </c>
      <c r="C48" s="20" t="s">
        <v>121</v>
      </c>
      <c r="D48" s="20" t="s">
        <v>62</v>
      </c>
      <c r="E48" s="22" t="s">
        <v>111</v>
      </c>
      <c r="F48" s="23">
        <v>4405.7828571428572</v>
      </c>
      <c r="G48" s="23">
        <v>4910.9685714285715</v>
      </c>
    </row>
    <row r="49" spans="1:7" x14ac:dyDescent="0.25">
      <c r="A49" s="21">
        <v>41781</v>
      </c>
      <c r="B49" t="s">
        <v>115</v>
      </c>
      <c r="C49" s="20" t="s">
        <v>121</v>
      </c>
      <c r="D49" s="20" t="s">
        <v>114</v>
      </c>
      <c r="E49" s="22" t="s">
        <v>127</v>
      </c>
      <c r="F49" s="23">
        <v>6441.7014285714295</v>
      </c>
      <c r="G49" s="23">
        <v>9818.5257142857135</v>
      </c>
    </row>
    <row r="50" spans="1:7" x14ac:dyDescent="0.25">
      <c r="A50" s="21">
        <v>42143</v>
      </c>
      <c r="B50" t="s">
        <v>108</v>
      </c>
      <c r="C50" s="20" t="s">
        <v>121</v>
      </c>
      <c r="D50" s="22" t="s">
        <v>110</v>
      </c>
      <c r="E50" s="22" t="s">
        <v>111</v>
      </c>
      <c r="F50" s="23">
        <v>4072.2599999999998</v>
      </c>
      <c r="G50" s="23">
        <v>7346.6742857142863</v>
      </c>
    </row>
    <row r="51" spans="1:7" x14ac:dyDescent="0.25">
      <c r="A51" s="21">
        <v>42003</v>
      </c>
      <c r="B51" t="s">
        <v>117</v>
      </c>
      <c r="C51" s="20" t="s">
        <v>121</v>
      </c>
      <c r="D51" s="20" t="s">
        <v>86</v>
      </c>
      <c r="E51" s="22" t="s">
        <v>127</v>
      </c>
      <c r="F51" s="23">
        <v>13154.679999999998</v>
      </c>
      <c r="G51" s="23">
        <v>13702.814285714285</v>
      </c>
    </row>
    <row r="52" spans="1:7" x14ac:dyDescent="0.25">
      <c r="A52" s="21">
        <v>41682</v>
      </c>
      <c r="B52" t="s">
        <v>115</v>
      </c>
      <c r="C52" s="20" t="s">
        <v>121</v>
      </c>
      <c r="D52" s="20" t="s">
        <v>79</v>
      </c>
      <c r="E52" s="22" t="s">
        <v>127</v>
      </c>
      <c r="F52" s="23">
        <v>6822.8499999999995</v>
      </c>
      <c r="G52" s="23">
        <v>8693.07</v>
      </c>
    </row>
    <row r="53" spans="1:7" x14ac:dyDescent="0.25">
      <c r="A53" s="21">
        <v>41407</v>
      </c>
      <c r="B53" t="s">
        <v>108</v>
      </c>
      <c r="C53" s="20" t="s">
        <v>121</v>
      </c>
      <c r="D53" s="22" t="s">
        <v>125</v>
      </c>
      <c r="E53" s="22" t="s">
        <v>111</v>
      </c>
      <c r="F53" s="23">
        <v>11781.158571428572</v>
      </c>
      <c r="G53" s="23">
        <v>12141.338571428571</v>
      </c>
    </row>
    <row r="54" spans="1:7" x14ac:dyDescent="0.25">
      <c r="A54" s="21">
        <v>41313</v>
      </c>
      <c r="B54" t="s">
        <v>115</v>
      </c>
      <c r="C54" s="20" t="s">
        <v>750</v>
      </c>
      <c r="D54" s="20" t="s">
        <v>62</v>
      </c>
      <c r="E54" s="22" t="s">
        <v>111</v>
      </c>
      <c r="F54" s="23">
        <v>7896.0899999999992</v>
      </c>
      <c r="G54" s="23">
        <v>5543.9814285714292</v>
      </c>
    </row>
    <row r="55" spans="1:7" x14ac:dyDescent="0.25">
      <c r="A55" s="21">
        <v>41716</v>
      </c>
      <c r="B55" t="s">
        <v>108</v>
      </c>
      <c r="C55" s="20" t="s">
        <v>750</v>
      </c>
      <c r="D55" s="20" t="s">
        <v>114</v>
      </c>
      <c r="E55" s="22" t="s">
        <v>111</v>
      </c>
      <c r="F55" s="23">
        <v>1635.5657142857142</v>
      </c>
      <c r="G55" s="23">
        <v>6230.1857142857143</v>
      </c>
    </row>
    <row r="56" spans="1:7" x14ac:dyDescent="0.25">
      <c r="A56" s="21">
        <v>42278</v>
      </c>
      <c r="B56" t="s">
        <v>117</v>
      </c>
      <c r="C56" s="20" t="s">
        <v>750</v>
      </c>
      <c r="D56" s="22" t="s">
        <v>110</v>
      </c>
      <c r="E56" s="22" t="s">
        <v>127</v>
      </c>
      <c r="F56" s="23">
        <v>9544.8485714285725</v>
      </c>
      <c r="G56" s="23">
        <v>8293.387142857142</v>
      </c>
    </row>
    <row r="57" spans="1:7" x14ac:dyDescent="0.25">
      <c r="A57" s="21">
        <v>42216</v>
      </c>
      <c r="B57" t="s">
        <v>115</v>
      </c>
      <c r="C57" s="20" t="s">
        <v>750</v>
      </c>
      <c r="D57" s="20" t="s">
        <v>86</v>
      </c>
      <c r="E57" s="22" t="s">
        <v>111</v>
      </c>
      <c r="F57" s="23">
        <v>6880.6942857142858</v>
      </c>
      <c r="G57" s="23">
        <v>5025.71</v>
      </c>
    </row>
    <row r="58" spans="1:7" x14ac:dyDescent="0.25">
      <c r="A58" s="21">
        <v>41858</v>
      </c>
      <c r="B58" t="s">
        <v>108</v>
      </c>
      <c r="C58" s="20" t="s">
        <v>750</v>
      </c>
      <c r="D58" s="20" t="s">
        <v>79</v>
      </c>
      <c r="E58" s="22" t="s">
        <v>111</v>
      </c>
      <c r="F58" s="23">
        <v>1605.4971428571428</v>
      </c>
      <c r="G58" s="23">
        <v>6896.92</v>
      </c>
    </row>
    <row r="59" spans="1:7" x14ac:dyDescent="0.25">
      <c r="A59" s="21">
        <v>42309</v>
      </c>
      <c r="B59" t="s">
        <v>117</v>
      </c>
      <c r="C59" s="20" t="s">
        <v>750</v>
      </c>
      <c r="D59" s="22" t="s">
        <v>125</v>
      </c>
      <c r="E59" s="22" t="s">
        <v>127</v>
      </c>
      <c r="F59" s="23">
        <v>12957.212857142858</v>
      </c>
      <c r="G59" s="23">
        <v>7162.2357142857145</v>
      </c>
    </row>
    <row r="60" spans="1:7" x14ac:dyDescent="0.25">
      <c r="A60" s="21">
        <v>41667</v>
      </c>
      <c r="B60" t="s">
        <v>115</v>
      </c>
      <c r="C60" s="20" t="s">
        <v>750</v>
      </c>
      <c r="D60" s="22" t="s">
        <v>123</v>
      </c>
      <c r="E60" s="22" t="s">
        <v>111</v>
      </c>
      <c r="F60" s="23">
        <v>9901.7485714285722</v>
      </c>
      <c r="G60" s="23">
        <v>12515.83</v>
      </c>
    </row>
    <row r="61" spans="1:7" x14ac:dyDescent="0.25">
      <c r="A61" s="21">
        <v>41798</v>
      </c>
      <c r="B61" t="s">
        <v>108</v>
      </c>
      <c r="C61" s="20" t="s">
        <v>750</v>
      </c>
      <c r="D61" s="24" t="s">
        <v>67</v>
      </c>
      <c r="E61" s="22" t="s">
        <v>111</v>
      </c>
      <c r="F61" s="23">
        <v>4103.0771428571434</v>
      </c>
      <c r="G61" s="23">
        <v>5304.1428571428569</v>
      </c>
    </row>
    <row r="62" spans="1:7" x14ac:dyDescent="0.25">
      <c r="A62" s="21">
        <v>41983</v>
      </c>
      <c r="B62" t="s">
        <v>117</v>
      </c>
      <c r="C62" s="20" t="s">
        <v>750</v>
      </c>
      <c r="D62" s="24" t="s">
        <v>100</v>
      </c>
      <c r="E62" s="22" t="s">
        <v>127</v>
      </c>
      <c r="F62" s="23">
        <v>11416.49</v>
      </c>
      <c r="G62" s="23">
        <v>9397.7971428571436</v>
      </c>
    </row>
    <row r="63" spans="1:7" x14ac:dyDescent="0.25">
      <c r="A63" s="21">
        <v>42144</v>
      </c>
      <c r="B63" t="s">
        <v>115</v>
      </c>
      <c r="C63" s="20" t="s">
        <v>750</v>
      </c>
      <c r="D63" s="24" t="s">
        <v>89</v>
      </c>
      <c r="E63" s="22" t="s">
        <v>127</v>
      </c>
      <c r="F63" s="23">
        <v>11933.210000000001</v>
      </c>
      <c r="G63" s="23">
        <v>11738.075714285715</v>
      </c>
    </row>
    <row r="64" spans="1:7" x14ac:dyDescent="0.25">
      <c r="A64" s="21">
        <v>41801</v>
      </c>
      <c r="B64" t="s">
        <v>108</v>
      </c>
      <c r="C64" s="20" t="s">
        <v>750</v>
      </c>
      <c r="D64" s="22" t="s">
        <v>70</v>
      </c>
      <c r="E64" s="22" t="s">
        <v>111</v>
      </c>
      <c r="F64" s="23">
        <v>4625.8528571428569</v>
      </c>
      <c r="G64" s="23">
        <v>3803.6642857142861</v>
      </c>
    </row>
    <row r="65" spans="1:7" x14ac:dyDescent="0.25">
      <c r="A65" s="21">
        <v>41572</v>
      </c>
      <c r="B65" s="24" t="s">
        <v>128</v>
      </c>
      <c r="C65" s="24" t="s">
        <v>750</v>
      </c>
      <c r="D65" s="24" t="s">
        <v>86</v>
      </c>
      <c r="E65" s="24" t="s">
        <v>111</v>
      </c>
      <c r="F65" s="25">
        <v>10000</v>
      </c>
      <c r="G65" s="25">
        <v>20000</v>
      </c>
    </row>
    <row r="66" spans="1:7" x14ac:dyDescent="0.25">
      <c r="A66" s="21">
        <v>41666</v>
      </c>
      <c r="B66" t="s">
        <v>115</v>
      </c>
      <c r="C66" s="20" t="s">
        <v>124</v>
      </c>
      <c r="D66" s="22" t="s">
        <v>125</v>
      </c>
      <c r="E66" s="22" t="s">
        <v>111</v>
      </c>
      <c r="F66" s="23">
        <v>12907.135714285714</v>
      </c>
      <c r="G66" s="23">
        <v>11984.207142857142</v>
      </c>
    </row>
    <row r="67" spans="1:7" x14ac:dyDescent="0.25">
      <c r="A67" s="21">
        <v>41421</v>
      </c>
      <c r="B67" t="s">
        <v>108</v>
      </c>
      <c r="C67" s="20" t="s">
        <v>124</v>
      </c>
      <c r="D67" s="22" t="s">
        <v>123</v>
      </c>
      <c r="E67" s="22" t="s">
        <v>127</v>
      </c>
      <c r="F67" s="23">
        <v>13659.634285714286</v>
      </c>
      <c r="G67" s="23">
        <v>7999.5628571428579</v>
      </c>
    </row>
    <row r="68" spans="1:7" x14ac:dyDescent="0.25">
      <c r="A68" s="21">
        <v>42062</v>
      </c>
      <c r="B68" t="s">
        <v>117</v>
      </c>
      <c r="C68" s="20" t="s">
        <v>124</v>
      </c>
      <c r="D68" s="24" t="s">
        <v>67</v>
      </c>
      <c r="E68" s="22" t="s">
        <v>127</v>
      </c>
      <c r="F68" s="23">
        <v>12186.928571428571</v>
      </c>
      <c r="G68" s="23">
        <v>13799.907142857144</v>
      </c>
    </row>
    <row r="69" spans="1:7" x14ac:dyDescent="0.25">
      <c r="A69" s="21">
        <v>41286</v>
      </c>
      <c r="B69" t="s">
        <v>115</v>
      </c>
      <c r="C69" s="20" t="s">
        <v>124</v>
      </c>
      <c r="D69" s="24" t="s">
        <v>100</v>
      </c>
      <c r="E69" s="22" t="s">
        <v>111</v>
      </c>
      <c r="F69" s="23">
        <v>11488.514285714287</v>
      </c>
      <c r="G69" s="23">
        <v>10087.619999999999</v>
      </c>
    </row>
    <row r="70" spans="1:7" x14ac:dyDescent="0.25">
      <c r="A70" s="21">
        <v>42057</v>
      </c>
      <c r="B70" t="s">
        <v>108</v>
      </c>
      <c r="C70" s="20" t="s">
        <v>124</v>
      </c>
      <c r="D70" s="24" t="s">
        <v>89</v>
      </c>
      <c r="E70" s="22" t="s">
        <v>127</v>
      </c>
      <c r="F70" s="23">
        <v>8089.61</v>
      </c>
      <c r="G70" s="23">
        <v>12549.422857142858</v>
      </c>
    </row>
    <row r="71" spans="1:7" x14ac:dyDescent="0.25">
      <c r="A71" s="21">
        <v>42125</v>
      </c>
      <c r="B71" t="s">
        <v>117</v>
      </c>
      <c r="C71" s="20" t="s">
        <v>124</v>
      </c>
      <c r="D71" s="22" t="s">
        <v>70</v>
      </c>
      <c r="E71" s="22" t="s">
        <v>111</v>
      </c>
      <c r="F71" s="23">
        <v>13058.998571428572</v>
      </c>
      <c r="G71" s="23">
        <v>5490.824285714285</v>
      </c>
    </row>
    <row r="72" spans="1:7" x14ac:dyDescent="0.25">
      <c r="A72" s="21">
        <v>42216</v>
      </c>
      <c r="B72" t="s">
        <v>115</v>
      </c>
      <c r="C72" s="20" t="s">
        <v>124</v>
      </c>
      <c r="D72" s="20" t="s">
        <v>62</v>
      </c>
      <c r="E72" s="22" t="s">
        <v>111</v>
      </c>
      <c r="F72" s="23">
        <v>6973.6271428571426</v>
      </c>
      <c r="G72" s="23">
        <v>3070.6171428571429</v>
      </c>
    </row>
    <row r="73" spans="1:7" x14ac:dyDescent="0.25">
      <c r="A73" s="21">
        <v>42365</v>
      </c>
      <c r="B73" t="s">
        <v>108</v>
      </c>
      <c r="C73" s="20" t="s">
        <v>124</v>
      </c>
      <c r="D73" s="20" t="s">
        <v>114</v>
      </c>
      <c r="E73" s="22" t="s">
        <v>127</v>
      </c>
      <c r="F73" s="23">
        <v>13846.300000000001</v>
      </c>
      <c r="G73" s="23">
        <v>8792.3085714285717</v>
      </c>
    </row>
    <row r="74" spans="1:7" x14ac:dyDescent="0.25">
      <c r="A74" s="21">
        <v>42035</v>
      </c>
      <c r="B74" t="s">
        <v>117</v>
      </c>
      <c r="C74" s="20" t="s">
        <v>124</v>
      </c>
      <c r="D74" s="22" t="s">
        <v>110</v>
      </c>
      <c r="E74" s="22" t="s">
        <v>127</v>
      </c>
      <c r="F74" s="23">
        <v>12797.868571428571</v>
      </c>
      <c r="G74" s="23">
        <v>5629.6528571428571</v>
      </c>
    </row>
    <row r="75" spans="1:7" x14ac:dyDescent="0.25">
      <c r="A75" s="21">
        <v>42357</v>
      </c>
      <c r="B75" t="s">
        <v>115</v>
      </c>
      <c r="C75" s="20" t="s">
        <v>124</v>
      </c>
      <c r="D75" s="20" t="s">
        <v>86</v>
      </c>
      <c r="E75" s="22" t="s">
        <v>111</v>
      </c>
      <c r="F75" s="23">
        <v>8023.3257142857137</v>
      </c>
      <c r="G75" s="23">
        <v>5389.9671428571428</v>
      </c>
    </row>
    <row r="76" spans="1:7" x14ac:dyDescent="0.25">
      <c r="A76" s="21">
        <v>41514</v>
      </c>
      <c r="B76" t="s">
        <v>112</v>
      </c>
      <c r="C76" s="20" t="s">
        <v>113</v>
      </c>
      <c r="D76" s="20" t="s">
        <v>114</v>
      </c>
      <c r="E76" s="22" t="s">
        <v>111</v>
      </c>
      <c r="F76" s="23">
        <v>1894.6885714285713</v>
      </c>
      <c r="G76" s="23">
        <v>6333.9614285714288</v>
      </c>
    </row>
    <row r="77" spans="1:7" x14ac:dyDescent="0.25">
      <c r="A77" s="21">
        <v>42261</v>
      </c>
      <c r="B77" t="s">
        <v>119</v>
      </c>
      <c r="C77" s="20" t="s">
        <v>113</v>
      </c>
      <c r="D77" s="22" t="s">
        <v>110</v>
      </c>
      <c r="E77" s="22" t="s">
        <v>111</v>
      </c>
      <c r="F77" s="23">
        <v>11835.787142857142</v>
      </c>
      <c r="G77" s="23">
        <v>9870.75</v>
      </c>
    </row>
    <row r="78" spans="1:7" x14ac:dyDescent="0.25">
      <c r="A78" s="21">
        <v>41980</v>
      </c>
      <c r="B78" t="s">
        <v>116</v>
      </c>
      <c r="C78" s="20" t="s">
        <v>113</v>
      </c>
      <c r="D78" s="20" t="s">
        <v>86</v>
      </c>
      <c r="E78" s="22" t="s">
        <v>127</v>
      </c>
      <c r="F78" s="23">
        <v>7927.0842857142852</v>
      </c>
      <c r="G78" s="23">
        <v>5718.2471428571434</v>
      </c>
    </row>
    <row r="79" spans="1:7" x14ac:dyDescent="0.25">
      <c r="A79" s="21">
        <v>42349</v>
      </c>
      <c r="B79" t="s">
        <v>112</v>
      </c>
      <c r="C79" s="20" t="s">
        <v>113</v>
      </c>
      <c r="D79" s="20" t="s">
        <v>79</v>
      </c>
      <c r="E79" s="22" t="s">
        <v>111</v>
      </c>
      <c r="F79" s="23">
        <v>11484.792857142858</v>
      </c>
      <c r="G79" s="23">
        <v>9910.3028571428567</v>
      </c>
    </row>
    <row r="80" spans="1:7" x14ac:dyDescent="0.25">
      <c r="A80" s="21">
        <v>41857</v>
      </c>
      <c r="B80" t="s">
        <v>119</v>
      </c>
      <c r="C80" s="20" t="s">
        <v>113</v>
      </c>
      <c r="D80" s="22" t="s">
        <v>125</v>
      </c>
      <c r="E80" s="22" t="s">
        <v>111</v>
      </c>
      <c r="F80" s="23">
        <v>5025.4585714285713</v>
      </c>
      <c r="G80" s="23">
        <v>11691.154285714287</v>
      </c>
    </row>
    <row r="81" spans="1:7" x14ac:dyDescent="0.25">
      <c r="A81" s="21">
        <v>42078</v>
      </c>
      <c r="B81" t="s">
        <v>116</v>
      </c>
      <c r="C81" s="20" t="s">
        <v>113</v>
      </c>
      <c r="D81" s="22" t="s">
        <v>123</v>
      </c>
      <c r="E81" s="22" t="s">
        <v>127</v>
      </c>
      <c r="F81" s="23">
        <v>4843.6971428571424</v>
      </c>
      <c r="G81" s="23">
        <v>9440.6799999999985</v>
      </c>
    </row>
    <row r="82" spans="1:7" x14ac:dyDescent="0.25">
      <c r="A82" s="21">
        <v>42149</v>
      </c>
      <c r="B82" t="s">
        <v>112</v>
      </c>
      <c r="C82" s="20" t="s">
        <v>113</v>
      </c>
      <c r="D82" s="24" t="s">
        <v>67</v>
      </c>
      <c r="E82" s="22" t="s">
        <v>111</v>
      </c>
      <c r="F82" s="23">
        <v>5663.3671428571424</v>
      </c>
      <c r="G82" s="23">
        <v>6842.517142857143</v>
      </c>
    </row>
    <row r="83" spans="1:7" x14ac:dyDescent="0.25">
      <c r="A83" s="21">
        <v>41951</v>
      </c>
      <c r="B83" t="s">
        <v>119</v>
      </c>
      <c r="C83" s="20" t="s">
        <v>113</v>
      </c>
      <c r="D83" s="24" t="s">
        <v>100</v>
      </c>
      <c r="E83" s="22" t="s">
        <v>111</v>
      </c>
      <c r="F83" s="23">
        <v>3533.6514285714288</v>
      </c>
      <c r="G83" s="23">
        <v>6737.5214285714292</v>
      </c>
    </row>
    <row r="84" spans="1:7" x14ac:dyDescent="0.25">
      <c r="A84" s="21">
        <v>41367</v>
      </c>
      <c r="B84" t="s">
        <v>116</v>
      </c>
      <c r="C84" s="20" t="s">
        <v>113</v>
      </c>
      <c r="D84" s="24" t="s">
        <v>89</v>
      </c>
      <c r="E84" s="22" t="s">
        <v>127</v>
      </c>
      <c r="F84" s="23">
        <v>3852.2971428571432</v>
      </c>
      <c r="G84" s="23">
        <v>6040.24</v>
      </c>
    </row>
    <row r="85" spans="1:7" x14ac:dyDescent="0.25">
      <c r="A85" s="21">
        <v>42332</v>
      </c>
      <c r="B85" t="s">
        <v>112</v>
      </c>
      <c r="C85" s="20" t="s">
        <v>113</v>
      </c>
      <c r="D85" s="22" t="s">
        <v>70</v>
      </c>
      <c r="E85" s="22" t="s">
        <v>127</v>
      </c>
      <c r="F85" s="23">
        <v>2752.5314285714289</v>
      </c>
      <c r="G85" s="23">
        <v>10467.134285714286</v>
      </c>
    </row>
    <row r="86" spans="1:7" x14ac:dyDescent="0.25">
      <c r="A86" s="21">
        <v>41921</v>
      </c>
      <c r="B86" t="s">
        <v>119</v>
      </c>
      <c r="C86" s="20" t="s">
        <v>113</v>
      </c>
      <c r="D86" s="20" t="s">
        <v>62</v>
      </c>
      <c r="E86" s="22" t="s">
        <v>111</v>
      </c>
      <c r="F86" s="23">
        <v>13962.951428571429</v>
      </c>
      <c r="G86" s="23">
        <v>3960.1371428571429</v>
      </c>
    </row>
    <row r="87" spans="1:7" x14ac:dyDescent="0.25">
      <c r="A87" s="21">
        <v>42144</v>
      </c>
      <c r="B87" t="s">
        <v>116</v>
      </c>
      <c r="C87" s="20" t="s">
        <v>126</v>
      </c>
      <c r="D87" s="20" t="s">
        <v>79</v>
      </c>
      <c r="E87" s="22" t="s">
        <v>111</v>
      </c>
      <c r="F87" s="23">
        <v>8783.9157142857148</v>
      </c>
      <c r="G87" s="23">
        <v>13432.954285714284</v>
      </c>
    </row>
    <row r="88" spans="1:7" x14ac:dyDescent="0.25">
      <c r="A88" s="21">
        <v>41785</v>
      </c>
      <c r="B88" t="s">
        <v>112</v>
      </c>
      <c r="C88" s="20" t="s">
        <v>126</v>
      </c>
      <c r="D88" s="22" t="s">
        <v>125</v>
      </c>
      <c r="E88" s="22" t="s">
        <v>127</v>
      </c>
      <c r="F88" s="23">
        <v>7809.0314285714285</v>
      </c>
      <c r="G88" s="23">
        <v>9992.8814285714288</v>
      </c>
    </row>
    <row r="89" spans="1:7" x14ac:dyDescent="0.25">
      <c r="A89" s="21">
        <v>41545</v>
      </c>
      <c r="B89" t="s">
        <v>119</v>
      </c>
      <c r="C89" s="20" t="s">
        <v>126</v>
      </c>
      <c r="D89" s="22" t="s">
        <v>123</v>
      </c>
      <c r="E89" s="22" t="s">
        <v>111</v>
      </c>
      <c r="F89" s="23">
        <v>7654.8685714285721</v>
      </c>
      <c r="G89" s="23">
        <v>12527.582857142857</v>
      </c>
    </row>
    <row r="90" spans="1:7" x14ac:dyDescent="0.25">
      <c r="A90" s="21">
        <v>41896</v>
      </c>
      <c r="B90" t="s">
        <v>116</v>
      </c>
      <c r="C90" s="20" t="s">
        <v>126</v>
      </c>
      <c r="D90" s="24" t="s">
        <v>67</v>
      </c>
      <c r="E90" s="22" t="s">
        <v>111</v>
      </c>
      <c r="F90" s="23">
        <v>3182.252857142857</v>
      </c>
      <c r="G90" s="23">
        <v>13429.834285714285</v>
      </c>
    </row>
    <row r="91" spans="1:7" x14ac:dyDescent="0.25">
      <c r="A91" s="21">
        <v>41431</v>
      </c>
      <c r="B91" t="s">
        <v>112</v>
      </c>
      <c r="C91" s="20" t="s">
        <v>126</v>
      </c>
      <c r="D91" s="24" t="s">
        <v>100</v>
      </c>
      <c r="E91" s="22" t="s">
        <v>127</v>
      </c>
      <c r="F91" s="23">
        <v>9218.1642857142851</v>
      </c>
      <c r="G91" s="23">
        <v>6679.8499999999995</v>
      </c>
    </row>
    <row r="92" spans="1:7" x14ac:dyDescent="0.25">
      <c r="A92" s="21">
        <v>41891</v>
      </c>
      <c r="B92" t="s">
        <v>119</v>
      </c>
      <c r="C92" s="20" t="s">
        <v>126</v>
      </c>
      <c r="D92" s="24" t="s">
        <v>89</v>
      </c>
      <c r="E92" s="22" t="s">
        <v>127</v>
      </c>
      <c r="F92" s="23">
        <v>8537.0371428571434</v>
      </c>
      <c r="G92" s="23">
        <v>12983.664285714285</v>
      </c>
    </row>
    <row r="93" spans="1:7" x14ac:dyDescent="0.25">
      <c r="A93" s="21">
        <v>41612</v>
      </c>
      <c r="B93" t="s">
        <v>116</v>
      </c>
      <c r="C93" s="20" t="s">
        <v>126</v>
      </c>
      <c r="D93" s="22" t="s">
        <v>70</v>
      </c>
      <c r="E93" s="22" t="s">
        <v>111</v>
      </c>
      <c r="F93" s="23">
        <v>4941.482857142857</v>
      </c>
      <c r="G93" s="23">
        <v>8484.5571428571438</v>
      </c>
    </row>
    <row r="94" spans="1:7" x14ac:dyDescent="0.25">
      <c r="A94" s="21">
        <v>41535</v>
      </c>
      <c r="B94" t="s">
        <v>112</v>
      </c>
      <c r="C94" s="20" t="s">
        <v>126</v>
      </c>
      <c r="D94" s="20" t="s">
        <v>62</v>
      </c>
      <c r="E94" s="22" t="s">
        <v>127</v>
      </c>
      <c r="F94" s="23">
        <v>11521.464285714286</v>
      </c>
      <c r="G94" s="23">
        <v>11540.205714285714</v>
      </c>
    </row>
    <row r="95" spans="1:7" x14ac:dyDescent="0.25">
      <c r="A95" s="21">
        <v>42049</v>
      </c>
      <c r="B95" t="s">
        <v>119</v>
      </c>
      <c r="C95" s="20" t="s">
        <v>126</v>
      </c>
      <c r="D95" s="20" t="s">
        <v>114</v>
      </c>
      <c r="E95" s="22" t="s">
        <v>127</v>
      </c>
      <c r="F95" s="23">
        <v>11663.674285714285</v>
      </c>
      <c r="G95" s="23">
        <v>12512.104285714286</v>
      </c>
    </row>
    <row r="96" spans="1:7" x14ac:dyDescent="0.25">
      <c r="A96" s="21">
        <v>41989</v>
      </c>
      <c r="B96" t="s">
        <v>116</v>
      </c>
      <c r="C96" s="20" t="s">
        <v>126</v>
      </c>
      <c r="D96" s="22" t="s">
        <v>110</v>
      </c>
      <c r="E96" s="22" t="s">
        <v>111</v>
      </c>
      <c r="F96" s="23">
        <v>2222.482857142857</v>
      </c>
      <c r="G96" s="23">
        <v>7857.3257142857137</v>
      </c>
    </row>
    <row r="97" spans="1:7" x14ac:dyDescent="0.25">
      <c r="A97" s="21">
        <v>41516</v>
      </c>
      <c r="B97" t="s">
        <v>119</v>
      </c>
      <c r="C97" s="20" t="s">
        <v>120</v>
      </c>
      <c r="D97" s="24" t="s">
        <v>100</v>
      </c>
      <c r="E97" s="22" t="s">
        <v>111</v>
      </c>
      <c r="F97" s="23">
        <v>6319.7085714285713</v>
      </c>
      <c r="G97" s="23">
        <v>10071.145714285714</v>
      </c>
    </row>
    <row r="98" spans="1:7" x14ac:dyDescent="0.25">
      <c r="A98" s="21">
        <v>41432</v>
      </c>
      <c r="B98" t="s">
        <v>116</v>
      </c>
      <c r="C98" s="20" t="s">
        <v>120</v>
      </c>
      <c r="D98" s="24" t="s">
        <v>89</v>
      </c>
      <c r="E98" s="22" t="s">
        <v>127</v>
      </c>
      <c r="F98" s="23">
        <v>7465.4214285714279</v>
      </c>
      <c r="G98" s="23">
        <v>13513.902857142859</v>
      </c>
    </row>
    <row r="99" spans="1:7" x14ac:dyDescent="0.25">
      <c r="A99" s="21">
        <v>41529</v>
      </c>
      <c r="B99" t="s">
        <v>112</v>
      </c>
      <c r="C99" s="20" t="s">
        <v>120</v>
      </c>
      <c r="D99" s="22" t="s">
        <v>70</v>
      </c>
      <c r="E99" s="22" t="s">
        <v>127</v>
      </c>
      <c r="F99" s="23">
        <v>13182.26</v>
      </c>
      <c r="G99" s="23">
        <v>8947.5814285714278</v>
      </c>
    </row>
    <row r="100" spans="1:7" x14ac:dyDescent="0.25">
      <c r="A100" s="21">
        <v>41656</v>
      </c>
      <c r="B100" t="s">
        <v>119</v>
      </c>
      <c r="C100" s="20" t="s">
        <v>120</v>
      </c>
      <c r="D100" s="20" t="s">
        <v>62</v>
      </c>
      <c r="E100" s="22" t="s">
        <v>111</v>
      </c>
      <c r="F100" s="23">
        <v>7644.5999999999995</v>
      </c>
      <c r="G100" s="23">
        <v>9189.5471428571436</v>
      </c>
    </row>
    <row r="101" spans="1:7" x14ac:dyDescent="0.25">
      <c r="A101" s="21">
        <v>41808</v>
      </c>
      <c r="B101" t="s">
        <v>116</v>
      </c>
      <c r="C101" s="20" t="s">
        <v>120</v>
      </c>
      <c r="D101" s="20" t="s">
        <v>114</v>
      </c>
      <c r="E101" s="22" t="s">
        <v>111</v>
      </c>
      <c r="F101" s="23">
        <v>9772.7142857142862</v>
      </c>
      <c r="G101" s="23">
        <v>12223.224285714286</v>
      </c>
    </row>
    <row r="102" spans="1:7" x14ac:dyDescent="0.25">
      <c r="A102" s="21">
        <v>42094</v>
      </c>
      <c r="B102" t="s">
        <v>112</v>
      </c>
      <c r="C102" s="20" t="s">
        <v>120</v>
      </c>
      <c r="D102" s="22" t="s">
        <v>110</v>
      </c>
      <c r="E102" s="22" t="s">
        <v>127</v>
      </c>
      <c r="F102" s="23">
        <v>7720.4371428571421</v>
      </c>
      <c r="G102" s="23">
        <v>10513.785714285714</v>
      </c>
    </row>
    <row r="103" spans="1:7" x14ac:dyDescent="0.25">
      <c r="A103" s="21">
        <v>41508</v>
      </c>
      <c r="B103" t="s">
        <v>119</v>
      </c>
      <c r="C103" s="20" t="s">
        <v>120</v>
      </c>
      <c r="D103" s="20" t="s">
        <v>86</v>
      </c>
      <c r="E103" s="22" t="s">
        <v>111</v>
      </c>
      <c r="F103" s="23">
        <v>6395.7428571428563</v>
      </c>
      <c r="G103" s="23">
        <v>10952.58</v>
      </c>
    </row>
    <row r="104" spans="1:7" x14ac:dyDescent="0.25">
      <c r="A104" s="21">
        <v>42104</v>
      </c>
      <c r="B104" t="s">
        <v>116</v>
      </c>
      <c r="C104" s="20" t="s">
        <v>120</v>
      </c>
      <c r="D104" s="20" t="s">
        <v>79</v>
      </c>
      <c r="E104" s="22" t="s">
        <v>127</v>
      </c>
      <c r="F104" s="23">
        <v>3514.4514285714286</v>
      </c>
      <c r="G104" s="23">
        <v>12598.824285714287</v>
      </c>
    </row>
    <row r="105" spans="1:7" x14ac:dyDescent="0.25">
      <c r="A105" s="21">
        <v>41919</v>
      </c>
      <c r="B105" t="s">
        <v>112</v>
      </c>
      <c r="C105" s="20" t="s">
        <v>120</v>
      </c>
      <c r="D105" s="22" t="s">
        <v>125</v>
      </c>
      <c r="E105" s="22" t="s">
        <v>127</v>
      </c>
      <c r="F105" s="23">
        <v>3741.9814285714283</v>
      </c>
      <c r="G105" s="23">
        <v>7469.0199999999995</v>
      </c>
    </row>
    <row r="106" spans="1:7" x14ac:dyDescent="0.25">
      <c r="A106" s="21">
        <v>42205</v>
      </c>
      <c r="B106" t="s">
        <v>119</v>
      </c>
      <c r="C106" s="20" t="s">
        <v>120</v>
      </c>
      <c r="D106" s="22" t="s">
        <v>123</v>
      </c>
      <c r="E106" s="22" t="s">
        <v>111</v>
      </c>
      <c r="F106" s="23">
        <v>3816.3228571428567</v>
      </c>
      <c r="G106" s="23">
        <v>12769.802857142857</v>
      </c>
    </row>
  </sheetData>
  <pageMargins left="0.511811024" right="0.511811024" top="0.78740157499999996" bottom="0.78740157499999996" header="0.31496062000000002" footer="0.31496062000000002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F3" sqref="F3"/>
    </sheetView>
  </sheetViews>
  <sheetFormatPr defaultRowHeight="15" x14ac:dyDescent="0.25"/>
  <cols>
    <col min="1" max="1" width="15.140625" bestFit="1" customWidth="1"/>
  </cols>
  <sheetData>
    <row r="1" spans="1:6" x14ac:dyDescent="0.25">
      <c r="A1" s="153"/>
      <c r="B1" s="154"/>
      <c r="C1" s="155"/>
      <c r="D1" s="153"/>
      <c r="E1" s="154"/>
      <c r="F1" s="155"/>
    </row>
    <row r="2" spans="1:6" x14ac:dyDescent="0.25">
      <c r="A2" s="156"/>
      <c r="B2" s="157"/>
      <c r="C2" s="158"/>
      <c r="D2" s="156"/>
      <c r="E2" s="157"/>
      <c r="F2" s="158"/>
    </row>
    <row r="3" spans="1:6" x14ac:dyDescent="0.25">
      <c r="A3" s="156"/>
      <c r="B3" s="157"/>
      <c r="C3" s="158"/>
      <c r="D3" s="156"/>
      <c r="E3" s="157"/>
      <c r="F3" s="158"/>
    </row>
    <row r="4" spans="1:6" x14ac:dyDescent="0.25">
      <c r="A4" s="156"/>
      <c r="B4" s="157"/>
      <c r="C4" s="158"/>
      <c r="D4" s="156"/>
      <c r="E4" s="157"/>
      <c r="F4" s="158"/>
    </row>
    <row r="5" spans="1:6" x14ac:dyDescent="0.25">
      <c r="A5" s="156"/>
      <c r="B5" s="157"/>
      <c r="C5" s="158"/>
      <c r="D5" s="156"/>
      <c r="E5" s="157"/>
      <c r="F5" s="158"/>
    </row>
    <row r="6" spans="1:6" x14ac:dyDescent="0.25">
      <c r="A6" s="156"/>
      <c r="B6" s="157"/>
      <c r="C6" s="158"/>
      <c r="D6" s="156"/>
      <c r="E6" s="157"/>
      <c r="F6" s="158"/>
    </row>
    <row r="7" spans="1:6" x14ac:dyDescent="0.25">
      <c r="A7" s="156"/>
      <c r="B7" s="157"/>
      <c r="C7" s="158"/>
      <c r="D7" s="156"/>
      <c r="E7" s="157"/>
      <c r="F7" s="158"/>
    </row>
    <row r="8" spans="1:6" x14ac:dyDescent="0.25">
      <c r="A8" s="156"/>
      <c r="B8" s="157"/>
      <c r="C8" s="158"/>
      <c r="D8" s="156"/>
      <c r="E8" s="157"/>
      <c r="F8" s="158"/>
    </row>
    <row r="9" spans="1:6" x14ac:dyDescent="0.25">
      <c r="A9" s="156"/>
      <c r="B9" s="157"/>
      <c r="C9" s="158"/>
      <c r="D9" s="156"/>
      <c r="E9" s="157"/>
      <c r="F9" s="158"/>
    </row>
    <row r="10" spans="1:6" x14ac:dyDescent="0.25">
      <c r="A10" s="156"/>
      <c r="B10" s="157"/>
      <c r="C10" s="158"/>
      <c r="D10" s="156"/>
      <c r="E10" s="157"/>
      <c r="F10" s="158"/>
    </row>
    <row r="11" spans="1:6" x14ac:dyDescent="0.25">
      <c r="A11" s="156"/>
      <c r="B11" s="157"/>
      <c r="C11" s="158"/>
      <c r="D11" s="156"/>
      <c r="E11" s="157"/>
      <c r="F11" s="158"/>
    </row>
    <row r="12" spans="1:6" x14ac:dyDescent="0.25">
      <c r="A12" s="156"/>
      <c r="B12" s="157"/>
      <c r="C12" s="158"/>
      <c r="D12" s="156"/>
      <c r="E12" s="157"/>
      <c r="F12" s="158"/>
    </row>
    <row r="13" spans="1:6" x14ac:dyDescent="0.25">
      <c r="A13" s="156"/>
      <c r="B13" s="157"/>
      <c r="C13" s="158"/>
      <c r="D13" s="156"/>
      <c r="E13" s="157"/>
      <c r="F13" s="158"/>
    </row>
    <row r="14" spans="1:6" x14ac:dyDescent="0.25">
      <c r="A14" s="156"/>
      <c r="B14" s="157"/>
      <c r="C14" s="158"/>
      <c r="D14" s="156"/>
      <c r="E14" s="157"/>
      <c r="F14" s="158"/>
    </row>
    <row r="15" spans="1:6" x14ac:dyDescent="0.25">
      <c r="A15" s="156"/>
      <c r="B15" s="157"/>
      <c r="C15" s="158"/>
      <c r="D15" s="156"/>
      <c r="E15" s="157"/>
      <c r="F15" s="158"/>
    </row>
    <row r="16" spans="1:6" x14ac:dyDescent="0.25">
      <c r="A16" s="156"/>
      <c r="B16" s="157"/>
      <c r="C16" s="158"/>
      <c r="D16" s="156"/>
      <c r="E16" s="157"/>
      <c r="F16" s="158"/>
    </row>
    <row r="17" spans="1:6" x14ac:dyDescent="0.25">
      <c r="A17" s="156"/>
      <c r="B17" s="157"/>
      <c r="C17" s="158"/>
      <c r="D17" s="156"/>
      <c r="E17" s="157"/>
      <c r="F17" s="158"/>
    </row>
    <row r="18" spans="1:6" x14ac:dyDescent="0.25">
      <c r="A18" s="159"/>
      <c r="B18" s="160"/>
      <c r="C18" s="161"/>
      <c r="D18" s="159"/>
      <c r="E18" s="160"/>
      <c r="F18" s="16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8"/>
  <sheetViews>
    <sheetView topLeftCell="A49" workbookViewId="0"/>
  </sheetViews>
  <sheetFormatPr defaultRowHeight="15" x14ac:dyDescent="0.25"/>
  <cols>
    <col min="1" max="1" width="16.85546875" bestFit="1" customWidth="1"/>
    <col min="2" max="2" width="31.85546875" bestFit="1" customWidth="1"/>
    <col min="3" max="3" width="20" bestFit="1" customWidth="1"/>
    <col min="4" max="4" width="18.140625" bestFit="1" customWidth="1"/>
    <col min="5" max="5" width="22.7109375" bestFit="1" customWidth="1"/>
    <col min="6" max="6" width="13.28515625" bestFit="1" customWidth="1"/>
    <col min="7" max="7" width="19.42578125" bestFit="1" customWidth="1"/>
    <col min="8" max="8" width="16.42578125" bestFit="1" customWidth="1"/>
    <col min="9" max="9" width="17.42578125" bestFit="1" customWidth="1"/>
    <col min="10" max="10" width="14.42578125" bestFit="1" customWidth="1"/>
  </cols>
  <sheetData>
    <row r="1" spans="1:10" x14ac:dyDescent="0.25">
      <c r="A1" t="s">
        <v>868</v>
      </c>
      <c r="B1" t="s">
        <v>869</v>
      </c>
      <c r="C1" t="s">
        <v>870</v>
      </c>
      <c r="D1" t="s">
        <v>871</v>
      </c>
      <c r="E1" t="s">
        <v>872</v>
      </c>
      <c r="F1" t="s">
        <v>873</v>
      </c>
      <c r="G1" t="s">
        <v>874</v>
      </c>
      <c r="H1" t="s">
        <v>875</v>
      </c>
      <c r="I1" t="s">
        <v>876</v>
      </c>
      <c r="J1" t="s">
        <v>877</v>
      </c>
    </row>
    <row r="2" spans="1:10" x14ac:dyDescent="0.25">
      <c r="A2">
        <v>1</v>
      </c>
      <c r="B2" t="s">
        <v>300</v>
      </c>
      <c r="C2">
        <v>1</v>
      </c>
      <c r="D2">
        <v>1</v>
      </c>
      <c r="E2" t="s">
        <v>878</v>
      </c>
      <c r="F2">
        <v>18</v>
      </c>
      <c r="G2">
        <v>39</v>
      </c>
      <c r="H2">
        <v>0</v>
      </c>
      <c r="I2">
        <v>10</v>
      </c>
      <c r="J2" t="b">
        <v>1</v>
      </c>
    </row>
    <row r="3" spans="1:10" x14ac:dyDescent="0.25">
      <c r="A3">
        <v>2</v>
      </c>
      <c r="B3" t="s">
        <v>302</v>
      </c>
      <c r="C3">
        <v>1</v>
      </c>
      <c r="D3">
        <v>1</v>
      </c>
      <c r="E3" t="s">
        <v>879</v>
      </c>
      <c r="F3">
        <v>19</v>
      </c>
      <c r="G3">
        <v>17</v>
      </c>
      <c r="H3">
        <v>40</v>
      </c>
      <c r="I3">
        <v>25</v>
      </c>
      <c r="J3" t="b">
        <v>0</v>
      </c>
    </row>
    <row r="4" spans="1:10" x14ac:dyDescent="0.25">
      <c r="A4">
        <v>3</v>
      </c>
      <c r="B4" t="s">
        <v>303</v>
      </c>
      <c r="C4">
        <v>1</v>
      </c>
      <c r="D4">
        <v>2</v>
      </c>
      <c r="E4" t="s">
        <v>880</v>
      </c>
      <c r="F4">
        <v>10</v>
      </c>
      <c r="G4">
        <v>13</v>
      </c>
      <c r="H4">
        <v>70</v>
      </c>
      <c r="I4">
        <v>25</v>
      </c>
      <c r="J4" t="b">
        <v>1</v>
      </c>
    </row>
    <row r="5" spans="1:10" x14ac:dyDescent="0.25">
      <c r="A5">
        <v>4</v>
      </c>
      <c r="B5" t="s">
        <v>304</v>
      </c>
      <c r="C5">
        <v>2</v>
      </c>
      <c r="D5">
        <v>2</v>
      </c>
      <c r="E5" t="s">
        <v>881</v>
      </c>
      <c r="F5">
        <v>22</v>
      </c>
      <c r="G5">
        <v>53</v>
      </c>
      <c r="H5">
        <v>0</v>
      </c>
      <c r="I5">
        <v>0</v>
      </c>
      <c r="J5" t="b">
        <v>0</v>
      </c>
    </row>
    <row r="6" spans="1:10" x14ac:dyDescent="0.25">
      <c r="A6">
        <v>5</v>
      </c>
      <c r="B6" t="s">
        <v>305</v>
      </c>
      <c r="C6">
        <v>2</v>
      </c>
      <c r="D6">
        <v>2</v>
      </c>
      <c r="E6" t="s">
        <v>882</v>
      </c>
      <c r="F6">
        <v>21.35</v>
      </c>
      <c r="G6">
        <v>0</v>
      </c>
      <c r="H6">
        <v>0</v>
      </c>
      <c r="I6">
        <v>0</v>
      </c>
      <c r="J6" t="b">
        <v>1</v>
      </c>
    </row>
    <row r="7" spans="1:10" x14ac:dyDescent="0.25">
      <c r="A7">
        <v>6</v>
      </c>
      <c r="B7" t="s">
        <v>306</v>
      </c>
      <c r="C7">
        <v>3</v>
      </c>
      <c r="D7">
        <v>2</v>
      </c>
      <c r="E7" t="s">
        <v>883</v>
      </c>
      <c r="F7">
        <v>25</v>
      </c>
      <c r="G7">
        <v>120</v>
      </c>
      <c r="H7">
        <v>0</v>
      </c>
      <c r="I7">
        <v>25</v>
      </c>
      <c r="J7" t="b">
        <v>0</v>
      </c>
    </row>
    <row r="8" spans="1:10" x14ac:dyDescent="0.25">
      <c r="A8">
        <v>7</v>
      </c>
      <c r="B8" t="s">
        <v>307</v>
      </c>
      <c r="C8">
        <v>3</v>
      </c>
      <c r="D8">
        <v>7</v>
      </c>
      <c r="E8" t="s">
        <v>884</v>
      </c>
      <c r="F8">
        <v>30</v>
      </c>
      <c r="G8">
        <v>15</v>
      </c>
      <c r="H8">
        <v>0</v>
      </c>
      <c r="I8">
        <v>10</v>
      </c>
      <c r="J8" t="b">
        <v>0</v>
      </c>
    </row>
    <row r="9" spans="1:10" x14ac:dyDescent="0.25">
      <c r="A9">
        <v>8</v>
      </c>
      <c r="B9" t="s">
        <v>308</v>
      </c>
      <c r="C9">
        <v>3</v>
      </c>
      <c r="D9">
        <v>2</v>
      </c>
      <c r="E9" t="s">
        <v>885</v>
      </c>
      <c r="F9">
        <v>40</v>
      </c>
      <c r="G9">
        <v>6</v>
      </c>
      <c r="H9">
        <v>0</v>
      </c>
      <c r="I9">
        <v>0</v>
      </c>
      <c r="J9" t="b">
        <v>0</v>
      </c>
    </row>
    <row r="10" spans="1:10" x14ac:dyDescent="0.25">
      <c r="A10">
        <v>9</v>
      </c>
      <c r="B10" t="s">
        <v>309</v>
      </c>
      <c r="C10">
        <v>4</v>
      </c>
      <c r="D10">
        <v>6</v>
      </c>
      <c r="E10" t="s">
        <v>886</v>
      </c>
      <c r="F10">
        <v>97</v>
      </c>
      <c r="G10">
        <v>29</v>
      </c>
      <c r="H10">
        <v>0</v>
      </c>
      <c r="I10">
        <v>0</v>
      </c>
      <c r="J10" t="b">
        <v>1</v>
      </c>
    </row>
    <row r="11" spans="1:10" x14ac:dyDescent="0.25">
      <c r="A11">
        <v>10</v>
      </c>
      <c r="B11" t="s">
        <v>310</v>
      </c>
      <c r="C11">
        <v>4</v>
      </c>
      <c r="D11">
        <v>8</v>
      </c>
      <c r="E11" t="s">
        <v>887</v>
      </c>
      <c r="F11">
        <v>31</v>
      </c>
      <c r="G11">
        <v>31</v>
      </c>
      <c r="H11">
        <v>0</v>
      </c>
      <c r="I11">
        <v>0</v>
      </c>
      <c r="J11" t="b">
        <v>0</v>
      </c>
    </row>
    <row r="12" spans="1:10" x14ac:dyDescent="0.25">
      <c r="A12">
        <v>11</v>
      </c>
      <c r="B12" t="s">
        <v>311</v>
      </c>
      <c r="C12">
        <v>5</v>
      </c>
      <c r="D12">
        <v>4</v>
      </c>
      <c r="E12" t="s">
        <v>888</v>
      </c>
      <c r="F12">
        <v>21</v>
      </c>
      <c r="G12">
        <v>22</v>
      </c>
      <c r="H12">
        <v>30</v>
      </c>
      <c r="I12">
        <v>30</v>
      </c>
      <c r="J12" t="b">
        <v>0</v>
      </c>
    </row>
    <row r="13" spans="1:10" x14ac:dyDescent="0.25">
      <c r="A13">
        <v>12</v>
      </c>
      <c r="B13" t="s">
        <v>312</v>
      </c>
      <c r="C13">
        <v>5</v>
      </c>
      <c r="D13">
        <v>4</v>
      </c>
      <c r="E13" t="s">
        <v>889</v>
      </c>
      <c r="F13">
        <v>38</v>
      </c>
      <c r="G13">
        <v>86</v>
      </c>
      <c r="H13">
        <v>0</v>
      </c>
      <c r="I13">
        <v>0</v>
      </c>
      <c r="J13" t="b">
        <v>0</v>
      </c>
    </row>
    <row r="14" spans="1:10" x14ac:dyDescent="0.25">
      <c r="A14">
        <v>13</v>
      </c>
      <c r="B14" t="s">
        <v>313</v>
      </c>
      <c r="C14">
        <v>6</v>
      </c>
      <c r="D14">
        <v>8</v>
      </c>
      <c r="E14" t="s">
        <v>890</v>
      </c>
      <c r="F14">
        <v>6</v>
      </c>
      <c r="G14">
        <v>24</v>
      </c>
      <c r="H14">
        <v>0</v>
      </c>
      <c r="I14">
        <v>5</v>
      </c>
      <c r="J14" t="b">
        <v>0</v>
      </c>
    </row>
    <row r="15" spans="1:10" x14ac:dyDescent="0.25">
      <c r="A15">
        <v>14</v>
      </c>
      <c r="B15" t="s">
        <v>314</v>
      </c>
      <c r="C15">
        <v>6</v>
      </c>
      <c r="D15">
        <v>7</v>
      </c>
      <c r="E15" t="s">
        <v>891</v>
      </c>
      <c r="F15">
        <v>23.25</v>
      </c>
      <c r="G15">
        <v>35</v>
      </c>
      <c r="H15">
        <v>0</v>
      </c>
      <c r="I15">
        <v>0</v>
      </c>
      <c r="J15" t="b">
        <v>0</v>
      </c>
    </row>
    <row r="16" spans="1:10" x14ac:dyDescent="0.25">
      <c r="A16">
        <v>15</v>
      </c>
      <c r="B16" t="s">
        <v>315</v>
      </c>
      <c r="C16">
        <v>6</v>
      </c>
      <c r="D16">
        <v>2</v>
      </c>
      <c r="E16" t="s">
        <v>892</v>
      </c>
      <c r="F16">
        <v>15.5</v>
      </c>
      <c r="G16">
        <v>39</v>
      </c>
      <c r="H16">
        <v>0</v>
      </c>
      <c r="I16">
        <v>5</v>
      </c>
      <c r="J16" t="b">
        <v>0</v>
      </c>
    </row>
    <row r="17" spans="1:10" x14ac:dyDescent="0.25">
      <c r="A17">
        <v>16</v>
      </c>
      <c r="B17" t="s">
        <v>316</v>
      </c>
      <c r="C17">
        <v>7</v>
      </c>
      <c r="D17">
        <v>3</v>
      </c>
      <c r="E17" t="s">
        <v>893</v>
      </c>
      <c r="F17">
        <v>17.45</v>
      </c>
      <c r="G17">
        <v>29</v>
      </c>
      <c r="H17">
        <v>0</v>
      </c>
      <c r="I17">
        <v>10</v>
      </c>
      <c r="J17" t="b">
        <v>0</v>
      </c>
    </row>
    <row r="18" spans="1:10" x14ac:dyDescent="0.25">
      <c r="A18">
        <v>17</v>
      </c>
      <c r="B18" t="s">
        <v>317</v>
      </c>
      <c r="C18">
        <v>7</v>
      </c>
      <c r="D18">
        <v>6</v>
      </c>
      <c r="E18" t="s">
        <v>894</v>
      </c>
      <c r="F18">
        <v>39</v>
      </c>
      <c r="G18">
        <v>0</v>
      </c>
      <c r="H18">
        <v>0</v>
      </c>
      <c r="I18">
        <v>2</v>
      </c>
      <c r="J18" t="b">
        <v>1</v>
      </c>
    </row>
    <row r="19" spans="1:10" x14ac:dyDescent="0.25">
      <c r="A19">
        <v>18</v>
      </c>
      <c r="B19" t="s">
        <v>318</v>
      </c>
      <c r="C19">
        <v>7</v>
      </c>
      <c r="D19">
        <v>8</v>
      </c>
      <c r="E19" t="s">
        <v>895</v>
      </c>
      <c r="F19">
        <v>62.5</v>
      </c>
      <c r="G19">
        <v>42</v>
      </c>
      <c r="H19">
        <v>0</v>
      </c>
      <c r="I19">
        <v>0</v>
      </c>
      <c r="J19" t="b">
        <v>0</v>
      </c>
    </row>
    <row r="20" spans="1:10" x14ac:dyDescent="0.25">
      <c r="A20">
        <v>19</v>
      </c>
      <c r="B20" t="s">
        <v>319</v>
      </c>
      <c r="C20">
        <v>8</v>
      </c>
      <c r="D20">
        <v>3</v>
      </c>
      <c r="E20" t="s">
        <v>896</v>
      </c>
      <c r="F20">
        <v>9.1999999999999993</v>
      </c>
      <c r="G20">
        <v>25</v>
      </c>
      <c r="H20">
        <v>0</v>
      </c>
      <c r="I20">
        <v>5</v>
      </c>
      <c r="J20" t="b">
        <v>0</v>
      </c>
    </row>
    <row r="21" spans="1:10" x14ac:dyDescent="0.25">
      <c r="A21">
        <v>20</v>
      </c>
      <c r="B21" t="s">
        <v>320</v>
      </c>
      <c r="C21">
        <v>8</v>
      </c>
      <c r="D21">
        <v>3</v>
      </c>
      <c r="E21" t="s">
        <v>897</v>
      </c>
      <c r="F21">
        <v>81</v>
      </c>
      <c r="G21">
        <v>40</v>
      </c>
      <c r="H21">
        <v>0</v>
      </c>
      <c r="I21">
        <v>0</v>
      </c>
      <c r="J21" t="b">
        <v>0</v>
      </c>
    </row>
    <row r="22" spans="1:10" x14ac:dyDescent="0.25">
      <c r="A22">
        <v>21</v>
      </c>
      <c r="B22" t="s">
        <v>321</v>
      </c>
      <c r="C22">
        <v>8</v>
      </c>
      <c r="D22">
        <v>3</v>
      </c>
      <c r="E22" t="s">
        <v>898</v>
      </c>
      <c r="F22">
        <v>10</v>
      </c>
      <c r="G22">
        <v>3</v>
      </c>
      <c r="H22">
        <v>40</v>
      </c>
      <c r="I22">
        <v>5</v>
      </c>
      <c r="J22" t="b">
        <v>0</v>
      </c>
    </row>
    <row r="23" spans="1:10" x14ac:dyDescent="0.25">
      <c r="A23">
        <v>22</v>
      </c>
      <c r="B23" t="s">
        <v>322</v>
      </c>
      <c r="C23">
        <v>9</v>
      </c>
      <c r="D23">
        <v>5</v>
      </c>
      <c r="E23" t="s">
        <v>899</v>
      </c>
      <c r="F23">
        <v>21</v>
      </c>
      <c r="G23">
        <v>104</v>
      </c>
      <c r="H23">
        <v>0</v>
      </c>
      <c r="I23">
        <v>25</v>
      </c>
      <c r="J23" t="b">
        <v>0</v>
      </c>
    </row>
    <row r="24" spans="1:10" x14ac:dyDescent="0.25">
      <c r="A24">
        <v>23</v>
      </c>
      <c r="B24" t="s">
        <v>323</v>
      </c>
      <c r="C24">
        <v>9</v>
      </c>
      <c r="D24">
        <v>5</v>
      </c>
      <c r="E24" t="s">
        <v>900</v>
      </c>
      <c r="F24">
        <v>9</v>
      </c>
      <c r="G24">
        <v>61</v>
      </c>
      <c r="H24">
        <v>0</v>
      </c>
      <c r="I24">
        <v>25</v>
      </c>
      <c r="J24" t="b">
        <v>0</v>
      </c>
    </row>
    <row r="25" spans="1:10" x14ac:dyDescent="0.25">
      <c r="A25">
        <v>24</v>
      </c>
      <c r="B25" t="s">
        <v>324</v>
      </c>
      <c r="C25">
        <v>10</v>
      </c>
      <c r="D25">
        <v>1</v>
      </c>
      <c r="E25" t="s">
        <v>901</v>
      </c>
      <c r="F25">
        <v>4.5</v>
      </c>
      <c r="G25">
        <v>20</v>
      </c>
      <c r="H25">
        <v>0</v>
      </c>
      <c r="I25">
        <v>0</v>
      </c>
      <c r="J25" t="b">
        <v>1</v>
      </c>
    </row>
    <row r="26" spans="1:10" x14ac:dyDescent="0.25">
      <c r="A26">
        <v>25</v>
      </c>
      <c r="B26" t="s">
        <v>325</v>
      </c>
      <c r="C26">
        <v>11</v>
      </c>
      <c r="D26">
        <v>3</v>
      </c>
      <c r="E26" t="s">
        <v>902</v>
      </c>
      <c r="F26">
        <v>14</v>
      </c>
      <c r="G26">
        <v>76</v>
      </c>
      <c r="H26">
        <v>0</v>
      </c>
      <c r="I26">
        <v>30</v>
      </c>
      <c r="J26" t="b">
        <v>0</v>
      </c>
    </row>
    <row r="27" spans="1:10" x14ac:dyDescent="0.25">
      <c r="A27">
        <v>26</v>
      </c>
      <c r="B27" t="s">
        <v>326</v>
      </c>
      <c r="C27">
        <v>11</v>
      </c>
      <c r="D27">
        <v>3</v>
      </c>
      <c r="E27" t="s">
        <v>903</v>
      </c>
      <c r="F27">
        <v>31.23</v>
      </c>
      <c r="G27">
        <v>15</v>
      </c>
      <c r="H27">
        <v>0</v>
      </c>
      <c r="I27">
        <v>0</v>
      </c>
      <c r="J27" t="b">
        <v>0</v>
      </c>
    </row>
    <row r="28" spans="1:10" x14ac:dyDescent="0.25">
      <c r="A28">
        <v>27</v>
      </c>
      <c r="B28" t="s">
        <v>327</v>
      </c>
      <c r="C28">
        <v>11</v>
      </c>
      <c r="D28">
        <v>3</v>
      </c>
      <c r="E28" t="s">
        <v>904</v>
      </c>
      <c r="F28">
        <v>43.9</v>
      </c>
      <c r="G28">
        <v>49</v>
      </c>
      <c r="H28">
        <v>0</v>
      </c>
      <c r="I28">
        <v>30</v>
      </c>
      <c r="J28" t="b">
        <v>0</v>
      </c>
    </row>
    <row r="29" spans="1:10" x14ac:dyDescent="0.25">
      <c r="A29">
        <v>28</v>
      </c>
      <c r="B29" t="s">
        <v>328</v>
      </c>
      <c r="C29">
        <v>12</v>
      </c>
      <c r="D29">
        <v>7</v>
      </c>
      <c r="E29" t="s">
        <v>905</v>
      </c>
      <c r="F29">
        <v>45.6</v>
      </c>
      <c r="G29">
        <v>26</v>
      </c>
      <c r="H29">
        <v>0</v>
      </c>
      <c r="I29">
        <v>0</v>
      </c>
      <c r="J29" t="b">
        <v>1</v>
      </c>
    </row>
    <row r="30" spans="1:10" x14ac:dyDescent="0.25">
      <c r="A30">
        <v>29</v>
      </c>
      <c r="B30" t="s">
        <v>329</v>
      </c>
      <c r="C30">
        <v>12</v>
      </c>
      <c r="D30">
        <v>6</v>
      </c>
      <c r="E30" t="s">
        <v>906</v>
      </c>
      <c r="F30">
        <v>123.79</v>
      </c>
      <c r="G30">
        <v>0</v>
      </c>
      <c r="H30">
        <v>0</v>
      </c>
      <c r="I30">
        <v>0</v>
      </c>
      <c r="J30" t="b">
        <v>1</v>
      </c>
    </row>
    <row r="31" spans="1:10" x14ac:dyDescent="0.25">
      <c r="A31">
        <v>30</v>
      </c>
      <c r="B31" t="s">
        <v>330</v>
      </c>
      <c r="C31">
        <v>13</v>
      </c>
      <c r="D31">
        <v>8</v>
      </c>
      <c r="E31" t="s">
        <v>907</v>
      </c>
      <c r="F31">
        <v>25.89</v>
      </c>
      <c r="G31">
        <v>10</v>
      </c>
      <c r="H31">
        <v>0</v>
      </c>
      <c r="I31">
        <v>15</v>
      </c>
      <c r="J31" t="b">
        <v>0</v>
      </c>
    </row>
    <row r="32" spans="1:10" x14ac:dyDescent="0.25">
      <c r="A32">
        <v>31</v>
      </c>
      <c r="B32" t="s">
        <v>331</v>
      </c>
      <c r="C32">
        <v>14</v>
      </c>
      <c r="D32">
        <v>4</v>
      </c>
      <c r="E32" t="s">
        <v>908</v>
      </c>
      <c r="F32">
        <v>12.5</v>
      </c>
      <c r="G32">
        <v>0</v>
      </c>
      <c r="H32">
        <v>70</v>
      </c>
      <c r="I32">
        <v>20</v>
      </c>
      <c r="J32" t="b">
        <v>0</v>
      </c>
    </row>
    <row r="33" spans="1:10" x14ac:dyDescent="0.25">
      <c r="A33">
        <v>32</v>
      </c>
      <c r="B33" t="s">
        <v>332</v>
      </c>
      <c r="C33">
        <v>14</v>
      </c>
      <c r="D33">
        <v>4</v>
      </c>
      <c r="E33" t="s">
        <v>909</v>
      </c>
      <c r="F33">
        <v>32</v>
      </c>
      <c r="G33">
        <v>9</v>
      </c>
      <c r="H33">
        <v>40</v>
      </c>
      <c r="I33">
        <v>25</v>
      </c>
      <c r="J33" t="b">
        <v>0</v>
      </c>
    </row>
    <row r="34" spans="1:10" x14ac:dyDescent="0.25">
      <c r="A34">
        <v>33</v>
      </c>
      <c r="B34" t="s">
        <v>333</v>
      </c>
      <c r="C34">
        <v>15</v>
      </c>
      <c r="D34">
        <v>4</v>
      </c>
      <c r="E34" t="s">
        <v>910</v>
      </c>
      <c r="F34">
        <v>2.5</v>
      </c>
      <c r="G34">
        <v>112</v>
      </c>
      <c r="H34">
        <v>0</v>
      </c>
      <c r="I34">
        <v>20</v>
      </c>
      <c r="J34" t="b">
        <v>0</v>
      </c>
    </row>
    <row r="35" spans="1:10" x14ac:dyDescent="0.25">
      <c r="A35">
        <v>34</v>
      </c>
      <c r="B35" t="s">
        <v>334</v>
      </c>
      <c r="C35">
        <v>16</v>
      </c>
      <c r="D35">
        <v>1</v>
      </c>
      <c r="E35" t="s">
        <v>879</v>
      </c>
      <c r="F35">
        <v>14</v>
      </c>
      <c r="G35">
        <v>111</v>
      </c>
      <c r="H35">
        <v>0</v>
      </c>
      <c r="I35">
        <v>15</v>
      </c>
      <c r="J35" t="b">
        <v>0</v>
      </c>
    </row>
    <row r="36" spans="1:10" x14ac:dyDescent="0.25">
      <c r="A36">
        <v>35</v>
      </c>
      <c r="B36" t="s">
        <v>335</v>
      </c>
      <c r="C36">
        <v>16</v>
      </c>
      <c r="D36">
        <v>1</v>
      </c>
      <c r="E36" t="s">
        <v>879</v>
      </c>
      <c r="F36">
        <v>18</v>
      </c>
      <c r="G36">
        <v>20</v>
      </c>
      <c r="H36">
        <v>0</v>
      </c>
      <c r="I36">
        <v>15</v>
      </c>
      <c r="J36" t="b">
        <v>0</v>
      </c>
    </row>
    <row r="37" spans="1:10" x14ac:dyDescent="0.25">
      <c r="A37">
        <v>36</v>
      </c>
      <c r="B37" t="s">
        <v>336</v>
      </c>
      <c r="C37">
        <v>17</v>
      </c>
      <c r="D37">
        <v>8</v>
      </c>
      <c r="E37" t="s">
        <v>911</v>
      </c>
      <c r="F37">
        <v>19</v>
      </c>
      <c r="G37">
        <v>112</v>
      </c>
      <c r="H37">
        <v>0</v>
      </c>
      <c r="I37">
        <v>20</v>
      </c>
      <c r="J37" t="b">
        <v>0</v>
      </c>
    </row>
    <row r="38" spans="1:10" x14ac:dyDescent="0.25">
      <c r="A38">
        <v>37</v>
      </c>
      <c r="B38" t="s">
        <v>337</v>
      </c>
      <c r="C38">
        <v>17</v>
      </c>
      <c r="D38">
        <v>8</v>
      </c>
      <c r="E38" t="s">
        <v>912</v>
      </c>
      <c r="F38">
        <v>26</v>
      </c>
      <c r="G38">
        <v>11</v>
      </c>
      <c r="H38">
        <v>50</v>
      </c>
      <c r="I38">
        <v>25</v>
      </c>
      <c r="J38" t="b">
        <v>0</v>
      </c>
    </row>
    <row r="39" spans="1:10" x14ac:dyDescent="0.25">
      <c r="A39">
        <v>38</v>
      </c>
      <c r="B39" t="s">
        <v>338</v>
      </c>
      <c r="C39">
        <v>18</v>
      </c>
      <c r="D39">
        <v>1</v>
      </c>
      <c r="E39" t="s">
        <v>913</v>
      </c>
      <c r="F39">
        <v>263.5</v>
      </c>
      <c r="G39">
        <v>17</v>
      </c>
      <c r="H39">
        <v>0</v>
      </c>
      <c r="I39">
        <v>15</v>
      </c>
      <c r="J39" t="b">
        <v>0</v>
      </c>
    </row>
    <row r="40" spans="1:10" x14ac:dyDescent="0.25">
      <c r="A40">
        <v>39</v>
      </c>
      <c r="B40" t="s">
        <v>339</v>
      </c>
      <c r="C40">
        <v>18</v>
      </c>
      <c r="D40">
        <v>1</v>
      </c>
      <c r="E40" t="s">
        <v>914</v>
      </c>
      <c r="F40">
        <v>18</v>
      </c>
      <c r="G40">
        <v>69</v>
      </c>
      <c r="H40">
        <v>0</v>
      </c>
      <c r="I40">
        <v>5</v>
      </c>
      <c r="J40" t="b">
        <v>0</v>
      </c>
    </row>
    <row r="41" spans="1:10" x14ac:dyDescent="0.25">
      <c r="A41">
        <v>40</v>
      </c>
      <c r="B41" t="s">
        <v>340</v>
      </c>
      <c r="C41">
        <v>19</v>
      </c>
      <c r="D41">
        <v>8</v>
      </c>
      <c r="E41" t="s">
        <v>915</v>
      </c>
      <c r="F41">
        <v>18.399999999999999</v>
      </c>
      <c r="G41">
        <v>123</v>
      </c>
      <c r="H41">
        <v>0</v>
      </c>
      <c r="I41">
        <v>30</v>
      </c>
      <c r="J41" t="b">
        <v>0</v>
      </c>
    </row>
    <row r="42" spans="1:10" x14ac:dyDescent="0.25">
      <c r="A42">
        <v>41</v>
      </c>
      <c r="B42" t="s">
        <v>341</v>
      </c>
      <c r="C42">
        <v>19</v>
      </c>
      <c r="D42">
        <v>8</v>
      </c>
      <c r="E42" t="s">
        <v>916</v>
      </c>
      <c r="F42">
        <v>9.65</v>
      </c>
      <c r="G42">
        <v>85</v>
      </c>
      <c r="H42">
        <v>0</v>
      </c>
      <c r="I42">
        <v>10</v>
      </c>
      <c r="J42" t="b">
        <v>0</v>
      </c>
    </row>
    <row r="43" spans="1:10" x14ac:dyDescent="0.25">
      <c r="A43">
        <v>42</v>
      </c>
      <c r="B43" t="s">
        <v>342</v>
      </c>
      <c r="C43">
        <v>20</v>
      </c>
      <c r="D43">
        <v>5</v>
      </c>
      <c r="E43" t="s">
        <v>917</v>
      </c>
      <c r="F43">
        <v>14</v>
      </c>
      <c r="G43">
        <v>26</v>
      </c>
      <c r="H43">
        <v>0</v>
      </c>
      <c r="I43">
        <v>0</v>
      </c>
      <c r="J43" t="b">
        <v>1</v>
      </c>
    </row>
    <row r="44" spans="1:10" x14ac:dyDescent="0.25">
      <c r="A44">
        <v>43</v>
      </c>
      <c r="B44" t="s">
        <v>343</v>
      </c>
      <c r="C44">
        <v>20</v>
      </c>
      <c r="D44">
        <v>1</v>
      </c>
      <c r="E44" t="s">
        <v>918</v>
      </c>
      <c r="F44">
        <v>46</v>
      </c>
      <c r="G44">
        <v>17</v>
      </c>
      <c r="H44">
        <v>10</v>
      </c>
      <c r="I44">
        <v>25</v>
      </c>
      <c r="J44" t="b">
        <v>0</v>
      </c>
    </row>
    <row r="45" spans="1:10" x14ac:dyDescent="0.25">
      <c r="A45">
        <v>44</v>
      </c>
      <c r="B45" t="s">
        <v>344</v>
      </c>
      <c r="C45">
        <v>20</v>
      </c>
      <c r="D45">
        <v>2</v>
      </c>
      <c r="E45" t="s">
        <v>919</v>
      </c>
      <c r="F45">
        <v>19.45</v>
      </c>
      <c r="G45">
        <v>27</v>
      </c>
      <c r="H45">
        <v>0</v>
      </c>
      <c r="I45">
        <v>15</v>
      </c>
      <c r="J45" t="b">
        <v>0</v>
      </c>
    </row>
    <row r="46" spans="1:10" x14ac:dyDescent="0.25">
      <c r="A46">
        <v>45</v>
      </c>
      <c r="B46" t="s">
        <v>345</v>
      </c>
      <c r="C46">
        <v>21</v>
      </c>
      <c r="D46">
        <v>8</v>
      </c>
      <c r="E46" t="s">
        <v>888</v>
      </c>
      <c r="F46">
        <v>9.5</v>
      </c>
      <c r="G46">
        <v>5</v>
      </c>
      <c r="H46">
        <v>70</v>
      </c>
      <c r="I46">
        <v>15</v>
      </c>
      <c r="J46" t="b">
        <v>0</v>
      </c>
    </row>
    <row r="47" spans="1:10" x14ac:dyDescent="0.25">
      <c r="A47">
        <v>46</v>
      </c>
      <c r="B47" t="s">
        <v>346</v>
      </c>
      <c r="C47">
        <v>21</v>
      </c>
      <c r="D47">
        <v>8</v>
      </c>
      <c r="E47" t="s">
        <v>920</v>
      </c>
      <c r="F47">
        <v>12</v>
      </c>
      <c r="G47">
        <v>95</v>
      </c>
      <c r="H47">
        <v>0</v>
      </c>
      <c r="I47">
        <v>0</v>
      </c>
      <c r="J47" t="b">
        <v>0</v>
      </c>
    </row>
    <row r="48" spans="1:10" x14ac:dyDescent="0.25">
      <c r="A48">
        <v>47</v>
      </c>
      <c r="B48" t="s">
        <v>347</v>
      </c>
      <c r="C48">
        <v>22</v>
      </c>
      <c r="D48">
        <v>3</v>
      </c>
      <c r="E48" t="s">
        <v>921</v>
      </c>
      <c r="F48">
        <v>9.5</v>
      </c>
      <c r="G48">
        <v>36</v>
      </c>
      <c r="H48">
        <v>0</v>
      </c>
      <c r="I48">
        <v>0</v>
      </c>
      <c r="J48" t="b">
        <v>0</v>
      </c>
    </row>
    <row r="49" spans="1:10" x14ac:dyDescent="0.25">
      <c r="A49">
        <v>48</v>
      </c>
      <c r="B49" t="s">
        <v>348</v>
      </c>
      <c r="C49">
        <v>22</v>
      </c>
      <c r="D49">
        <v>3</v>
      </c>
      <c r="E49" t="s">
        <v>922</v>
      </c>
      <c r="F49">
        <v>12.75</v>
      </c>
      <c r="G49">
        <v>15</v>
      </c>
      <c r="H49">
        <v>70</v>
      </c>
      <c r="I49">
        <v>25</v>
      </c>
      <c r="J49" t="b">
        <v>0</v>
      </c>
    </row>
    <row r="50" spans="1:10" x14ac:dyDescent="0.25">
      <c r="A50">
        <v>49</v>
      </c>
      <c r="B50" t="s">
        <v>349</v>
      </c>
      <c r="C50">
        <v>23</v>
      </c>
      <c r="D50">
        <v>3</v>
      </c>
      <c r="E50" t="s">
        <v>923</v>
      </c>
      <c r="F50">
        <v>20</v>
      </c>
      <c r="G50">
        <v>10</v>
      </c>
      <c r="H50">
        <v>60</v>
      </c>
      <c r="I50">
        <v>15</v>
      </c>
      <c r="J50" t="b">
        <v>0</v>
      </c>
    </row>
    <row r="51" spans="1:10" x14ac:dyDescent="0.25">
      <c r="A51">
        <v>50</v>
      </c>
      <c r="B51" t="s">
        <v>350</v>
      </c>
      <c r="C51">
        <v>23</v>
      </c>
      <c r="D51">
        <v>3</v>
      </c>
      <c r="E51" t="s">
        <v>924</v>
      </c>
      <c r="F51">
        <v>16.25</v>
      </c>
      <c r="G51">
        <v>65</v>
      </c>
      <c r="H51">
        <v>0</v>
      </c>
      <c r="I51">
        <v>30</v>
      </c>
      <c r="J51" t="b">
        <v>0</v>
      </c>
    </row>
    <row r="52" spans="1:10" x14ac:dyDescent="0.25">
      <c r="A52">
        <v>51</v>
      </c>
      <c r="B52" t="s">
        <v>351</v>
      </c>
      <c r="C52">
        <v>24</v>
      </c>
      <c r="D52">
        <v>7</v>
      </c>
      <c r="E52" t="s">
        <v>925</v>
      </c>
      <c r="F52">
        <v>53</v>
      </c>
      <c r="G52">
        <v>20</v>
      </c>
      <c r="H52">
        <v>0</v>
      </c>
      <c r="I52">
        <v>10</v>
      </c>
      <c r="J52" t="b">
        <v>0</v>
      </c>
    </row>
    <row r="53" spans="1:10" x14ac:dyDescent="0.25">
      <c r="A53">
        <v>52</v>
      </c>
      <c r="B53" t="s">
        <v>352</v>
      </c>
      <c r="C53">
        <v>24</v>
      </c>
      <c r="D53">
        <v>5</v>
      </c>
      <c r="E53" t="s">
        <v>926</v>
      </c>
      <c r="F53">
        <v>7</v>
      </c>
      <c r="G53">
        <v>38</v>
      </c>
      <c r="H53">
        <v>0</v>
      </c>
      <c r="I53">
        <v>25</v>
      </c>
      <c r="J53" t="b">
        <v>0</v>
      </c>
    </row>
    <row r="54" spans="1:10" x14ac:dyDescent="0.25">
      <c r="A54">
        <v>53</v>
      </c>
      <c r="B54" t="s">
        <v>353</v>
      </c>
      <c r="C54">
        <v>24</v>
      </c>
      <c r="D54">
        <v>6</v>
      </c>
      <c r="E54" t="s">
        <v>927</v>
      </c>
      <c r="F54">
        <v>32.799999999999997</v>
      </c>
      <c r="G54">
        <v>0</v>
      </c>
      <c r="H54">
        <v>0</v>
      </c>
      <c r="I54">
        <v>0</v>
      </c>
      <c r="J54" t="b">
        <v>1</v>
      </c>
    </row>
    <row r="55" spans="1:10" x14ac:dyDescent="0.25">
      <c r="A55">
        <v>54</v>
      </c>
      <c r="B55" t="s">
        <v>354</v>
      </c>
      <c r="C55">
        <v>25</v>
      </c>
      <c r="D55">
        <v>6</v>
      </c>
      <c r="E55" t="s">
        <v>928</v>
      </c>
      <c r="F55">
        <v>7.45</v>
      </c>
      <c r="G55">
        <v>21</v>
      </c>
      <c r="H55">
        <v>0</v>
      </c>
      <c r="I55">
        <v>10</v>
      </c>
      <c r="J55" t="b">
        <v>0</v>
      </c>
    </row>
    <row r="56" spans="1:10" x14ac:dyDescent="0.25">
      <c r="A56">
        <v>55</v>
      </c>
      <c r="B56" t="s">
        <v>355</v>
      </c>
      <c r="C56">
        <v>25</v>
      </c>
      <c r="D56">
        <v>6</v>
      </c>
      <c r="E56" t="s">
        <v>929</v>
      </c>
      <c r="F56">
        <v>24</v>
      </c>
      <c r="G56">
        <v>115</v>
      </c>
      <c r="H56">
        <v>0</v>
      </c>
      <c r="I56">
        <v>20</v>
      </c>
      <c r="J56" t="b">
        <v>0</v>
      </c>
    </row>
    <row r="57" spans="1:10" x14ac:dyDescent="0.25">
      <c r="A57">
        <v>56</v>
      </c>
      <c r="B57" t="s">
        <v>356</v>
      </c>
      <c r="C57">
        <v>26</v>
      </c>
      <c r="D57">
        <v>5</v>
      </c>
      <c r="E57" t="s">
        <v>930</v>
      </c>
      <c r="F57">
        <v>38</v>
      </c>
      <c r="G57">
        <v>21</v>
      </c>
      <c r="H57">
        <v>10</v>
      </c>
      <c r="I57">
        <v>30</v>
      </c>
      <c r="J57" t="b">
        <v>0</v>
      </c>
    </row>
    <row r="58" spans="1:10" x14ac:dyDescent="0.25">
      <c r="A58">
        <v>57</v>
      </c>
      <c r="B58" t="s">
        <v>357</v>
      </c>
      <c r="C58">
        <v>26</v>
      </c>
      <c r="D58">
        <v>5</v>
      </c>
      <c r="E58" t="s">
        <v>930</v>
      </c>
      <c r="F58">
        <v>19.5</v>
      </c>
      <c r="G58">
        <v>36</v>
      </c>
      <c r="H58">
        <v>0</v>
      </c>
      <c r="I58">
        <v>20</v>
      </c>
      <c r="J58" t="b">
        <v>0</v>
      </c>
    </row>
    <row r="59" spans="1:10" x14ac:dyDescent="0.25">
      <c r="A59">
        <v>58</v>
      </c>
      <c r="B59" t="s">
        <v>358</v>
      </c>
      <c r="C59">
        <v>27</v>
      </c>
      <c r="D59">
        <v>8</v>
      </c>
      <c r="E59" t="s">
        <v>931</v>
      </c>
      <c r="F59">
        <v>13.25</v>
      </c>
      <c r="G59">
        <v>62</v>
      </c>
      <c r="H59">
        <v>0</v>
      </c>
      <c r="I59">
        <v>20</v>
      </c>
      <c r="J59" t="b">
        <v>0</v>
      </c>
    </row>
    <row r="60" spans="1:10" x14ac:dyDescent="0.25">
      <c r="A60">
        <v>59</v>
      </c>
      <c r="B60" t="s">
        <v>359</v>
      </c>
      <c r="C60">
        <v>28</v>
      </c>
      <c r="D60">
        <v>4</v>
      </c>
      <c r="E60" t="s">
        <v>932</v>
      </c>
      <c r="F60">
        <v>55</v>
      </c>
      <c r="G60">
        <v>79</v>
      </c>
      <c r="H60">
        <v>0</v>
      </c>
      <c r="I60">
        <v>0</v>
      </c>
      <c r="J60" t="b">
        <v>0</v>
      </c>
    </row>
    <row r="61" spans="1:10" x14ac:dyDescent="0.25">
      <c r="A61">
        <v>60</v>
      </c>
      <c r="B61" t="s">
        <v>360</v>
      </c>
      <c r="C61">
        <v>28</v>
      </c>
      <c r="D61">
        <v>4</v>
      </c>
      <c r="E61" t="s">
        <v>933</v>
      </c>
      <c r="F61">
        <v>34</v>
      </c>
      <c r="G61">
        <v>19</v>
      </c>
      <c r="H61">
        <v>0</v>
      </c>
      <c r="I61">
        <v>0</v>
      </c>
      <c r="J61" t="b">
        <v>0</v>
      </c>
    </row>
    <row r="62" spans="1:10" x14ac:dyDescent="0.25">
      <c r="A62">
        <v>61</v>
      </c>
      <c r="B62" t="s">
        <v>361</v>
      </c>
      <c r="C62">
        <v>29</v>
      </c>
      <c r="D62">
        <v>2</v>
      </c>
      <c r="E62" t="s">
        <v>934</v>
      </c>
      <c r="F62">
        <v>28.5</v>
      </c>
      <c r="G62">
        <v>113</v>
      </c>
      <c r="H62">
        <v>0</v>
      </c>
      <c r="I62">
        <v>25</v>
      </c>
      <c r="J62" t="b">
        <v>0</v>
      </c>
    </row>
    <row r="63" spans="1:10" x14ac:dyDescent="0.25">
      <c r="A63">
        <v>62</v>
      </c>
      <c r="B63" t="s">
        <v>362</v>
      </c>
      <c r="C63">
        <v>29</v>
      </c>
      <c r="D63">
        <v>3</v>
      </c>
      <c r="E63" t="s">
        <v>927</v>
      </c>
      <c r="F63">
        <v>49.3</v>
      </c>
      <c r="G63">
        <v>17</v>
      </c>
      <c r="H63">
        <v>0</v>
      </c>
      <c r="I63">
        <v>0</v>
      </c>
      <c r="J63" t="b">
        <v>0</v>
      </c>
    </row>
    <row r="64" spans="1:10" x14ac:dyDescent="0.25">
      <c r="A64">
        <v>63</v>
      </c>
      <c r="B64" t="s">
        <v>363</v>
      </c>
      <c r="C64">
        <v>7</v>
      </c>
      <c r="D64">
        <v>2</v>
      </c>
      <c r="E64" t="s">
        <v>935</v>
      </c>
      <c r="F64">
        <v>43.9</v>
      </c>
      <c r="G64">
        <v>24</v>
      </c>
      <c r="H64">
        <v>0</v>
      </c>
      <c r="I64">
        <v>5</v>
      </c>
      <c r="J64" t="b">
        <v>0</v>
      </c>
    </row>
    <row r="65" spans="1:10" x14ac:dyDescent="0.25">
      <c r="A65">
        <v>64</v>
      </c>
      <c r="B65" t="s">
        <v>364</v>
      </c>
      <c r="C65">
        <v>12</v>
      </c>
      <c r="D65">
        <v>5</v>
      </c>
      <c r="E65" t="s">
        <v>936</v>
      </c>
      <c r="F65">
        <v>33.25</v>
      </c>
      <c r="G65">
        <v>22</v>
      </c>
      <c r="H65">
        <v>80</v>
      </c>
      <c r="I65">
        <v>30</v>
      </c>
      <c r="J65" t="b">
        <v>0</v>
      </c>
    </row>
    <row r="66" spans="1:10" x14ac:dyDescent="0.25">
      <c r="A66">
        <v>65</v>
      </c>
      <c r="B66" t="s">
        <v>365</v>
      </c>
      <c r="C66">
        <v>2</v>
      </c>
      <c r="D66">
        <v>2</v>
      </c>
      <c r="E66" t="s">
        <v>937</v>
      </c>
      <c r="F66">
        <v>21.05</v>
      </c>
      <c r="G66">
        <v>76</v>
      </c>
      <c r="H66">
        <v>0</v>
      </c>
      <c r="I66">
        <v>0</v>
      </c>
      <c r="J66" t="b">
        <v>0</v>
      </c>
    </row>
    <row r="67" spans="1:10" x14ac:dyDescent="0.25">
      <c r="A67">
        <v>66</v>
      </c>
      <c r="B67" t="s">
        <v>366</v>
      </c>
      <c r="C67">
        <v>2</v>
      </c>
      <c r="D67">
        <v>2</v>
      </c>
      <c r="E67" t="s">
        <v>938</v>
      </c>
      <c r="F67">
        <v>17</v>
      </c>
      <c r="G67">
        <v>4</v>
      </c>
      <c r="H67">
        <v>100</v>
      </c>
      <c r="I67">
        <v>20</v>
      </c>
      <c r="J67" t="b">
        <v>0</v>
      </c>
    </row>
    <row r="68" spans="1:10" x14ac:dyDescent="0.25">
      <c r="A68">
        <v>67</v>
      </c>
      <c r="B68" t="s">
        <v>367</v>
      </c>
      <c r="C68">
        <v>16</v>
      </c>
      <c r="D68">
        <v>1</v>
      </c>
      <c r="E68" t="s">
        <v>879</v>
      </c>
      <c r="F68">
        <v>14</v>
      </c>
      <c r="G68">
        <v>52</v>
      </c>
      <c r="H68">
        <v>0</v>
      </c>
      <c r="I68">
        <v>10</v>
      </c>
      <c r="J68" t="b">
        <v>0</v>
      </c>
    </row>
    <row r="69" spans="1:10" x14ac:dyDescent="0.25">
      <c r="A69">
        <v>68</v>
      </c>
      <c r="B69" t="s">
        <v>368</v>
      </c>
      <c r="C69">
        <v>8</v>
      </c>
      <c r="D69">
        <v>3</v>
      </c>
      <c r="E69" t="s">
        <v>939</v>
      </c>
      <c r="F69">
        <v>12.5</v>
      </c>
      <c r="G69">
        <v>6</v>
      </c>
      <c r="H69">
        <v>10</v>
      </c>
      <c r="I69">
        <v>15</v>
      </c>
      <c r="J69" t="b">
        <v>0</v>
      </c>
    </row>
    <row r="70" spans="1:10" x14ac:dyDescent="0.25">
      <c r="A70">
        <v>69</v>
      </c>
      <c r="B70" t="s">
        <v>369</v>
      </c>
      <c r="C70">
        <v>15</v>
      </c>
      <c r="D70">
        <v>4</v>
      </c>
      <c r="E70" t="s">
        <v>940</v>
      </c>
      <c r="F70">
        <v>36</v>
      </c>
      <c r="G70">
        <v>26</v>
      </c>
      <c r="H70">
        <v>0</v>
      </c>
      <c r="I70">
        <v>15</v>
      </c>
      <c r="J70" t="b">
        <v>0</v>
      </c>
    </row>
    <row r="71" spans="1:10" x14ac:dyDescent="0.25">
      <c r="A71">
        <v>70</v>
      </c>
      <c r="B71" t="s">
        <v>370</v>
      </c>
      <c r="C71">
        <v>7</v>
      </c>
      <c r="D71">
        <v>1</v>
      </c>
      <c r="E71" t="s">
        <v>941</v>
      </c>
      <c r="F71">
        <v>15</v>
      </c>
      <c r="G71">
        <v>15</v>
      </c>
      <c r="H71">
        <v>10</v>
      </c>
      <c r="I71">
        <v>30</v>
      </c>
      <c r="J71" t="b">
        <v>0</v>
      </c>
    </row>
    <row r="72" spans="1:10" x14ac:dyDescent="0.25">
      <c r="A72">
        <v>71</v>
      </c>
      <c r="B72" t="s">
        <v>371</v>
      </c>
      <c r="C72">
        <v>15</v>
      </c>
      <c r="D72">
        <v>4</v>
      </c>
      <c r="E72" t="s">
        <v>889</v>
      </c>
      <c r="F72">
        <v>21.5</v>
      </c>
      <c r="G72">
        <v>26</v>
      </c>
      <c r="H72">
        <v>0</v>
      </c>
      <c r="I72">
        <v>0</v>
      </c>
      <c r="J72" t="b">
        <v>0</v>
      </c>
    </row>
    <row r="73" spans="1:10" x14ac:dyDescent="0.25">
      <c r="A73">
        <v>72</v>
      </c>
      <c r="B73" t="s">
        <v>372</v>
      </c>
      <c r="C73">
        <v>14</v>
      </c>
      <c r="D73">
        <v>4</v>
      </c>
      <c r="E73" t="s">
        <v>909</v>
      </c>
      <c r="F73">
        <v>34.799999999999997</v>
      </c>
      <c r="G73">
        <v>14</v>
      </c>
      <c r="H73">
        <v>0</v>
      </c>
      <c r="I73">
        <v>0</v>
      </c>
      <c r="J73" t="b">
        <v>0</v>
      </c>
    </row>
    <row r="74" spans="1:10" x14ac:dyDescent="0.25">
      <c r="A74">
        <v>73</v>
      </c>
      <c r="B74" t="s">
        <v>373</v>
      </c>
      <c r="C74">
        <v>17</v>
      </c>
      <c r="D74">
        <v>8</v>
      </c>
      <c r="E74" t="s">
        <v>942</v>
      </c>
      <c r="F74">
        <v>15</v>
      </c>
      <c r="G74">
        <v>101</v>
      </c>
      <c r="H74">
        <v>0</v>
      </c>
      <c r="I74">
        <v>5</v>
      </c>
      <c r="J74" t="b">
        <v>0</v>
      </c>
    </row>
    <row r="75" spans="1:10" x14ac:dyDescent="0.25">
      <c r="A75">
        <v>74</v>
      </c>
      <c r="B75" t="s">
        <v>374</v>
      </c>
      <c r="C75">
        <v>4</v>
      </c>
      <c r="D75">
        <v>7</v>
      </c>
      <c r="E75" t="s">
        <v>932</v>
      </c>
      <c r="F75">
        <v>10</v>
      </c>
      <c r="G75">
        <v>4</v>
      </c>
      <c r="H75">
        <v>20</v>
      </c>
      <c r="I75">
        <v>5</v>
      </c>
      <c r="J75" t="b">
        <v>0</v>
      </c>
    </row>
    <row r="76" spans="1:10" x14ac:dyDescent="0.25">
      <c r="A76">
        <v>75</v>
      </c>
      <c r="B76" t="s">
        <v>375</v>
      </c>
      <c r="C76">
        <v>12</v>
      </c>
      <c r="D76">
        <v>1</v>
      </c>
      <c r="E76" t="s">
        <v>934</v>
      </c>
      <c r="F76">
        <v>7.75</v>
      </c>
      <c r="G76">
        <v>125</v>
      </c>
      <c r="H76">
        <v>0</v>
      </c>
      <c r="I76">
        <v>25</v>
      </c>
      <c r="J76" t="b">
        <v>0</v>
      </c>
    </row>
    <row r="77" spans="1:10" x14ac:dyDescent="0.25">
      <c r="A77">
        <v>76</v>
      </c>
      <c r="B77" t="s">
        <v>376</v>
      </c>
      <c r="C77">
        <v>23</v>
      </c>
      <c r="D77">
        <v>1</v>
      </c>
      <c r="E77" t="s">
        <v>943</v>
      </c>
      <c r="F77">
        <v>18</v>
      </c>
      <c r="G77">
        <v>57</v>
      </c>
      <c r="H77">
        <v>0</v>
      </c>
      <c r="I77">
        <v>20</v>
      </c>
      <c r="J77" t="b">
        <v>0</v>
      </c>
    </row>
    <row r="78" spans="1:10" x14ac:dyDescent="0.25">
      <c r="A78">
        <v>77</v>
      </c>
      <c r="B78" t="s">
        <v>377</v>
      </c>
      <c r="C78">
        <v>12</v>
      </c>
      <c r="D78">
        <v>2</v>
      </c>
      <c r="E78" t="s">
        <v>944</v>
      </c>
      <c r="F78">
        <v>13</v>
      </c>
      <c r="G78">
        <v>32</v>
      </c>
      <c r="H78">
        <v>0</v>
      </c>
      <c r="I78">
        <v>15</v>
      </c>
      <c r="J78" t="b">
        <v>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993"/>
  <sheetViews>
    <sheetView workbookViewId="0"/>
  </sheetViews>
  <sheetFormatPr defaultRowHeight="15" x14ac:dyDescent="0.25"/>
  <cols>
    <col min="1" max="1" width="12.7109375" bestFit="1" customWidth="1"/>
    <col min="2" max="2" width="5.7109375" bestFit="1" customWidth="1"/>
    <col min="3" max="3" width="36.28515625" bestFit="1" customWidth="1"/>
  </cols>
  <sheetData>
    <row r="1" spans="1:3" x14ac:dyDescent="0.25">
      <c r="A1" t="s">
        <v>28</v>
      </c>
      <c r="B1" t="s">
        <v>29</v>
      </c>
      <c r="C1" t="s">
        <v>30</v>
      </c>
    </row>
    <row r="2" spans="1:3" x14ac:dyDescent="0.25">
      <c r="A2" t="s">
        <v>35</v>
      </c>
      <c r="B2" t="s">
        <v>39</v>
      </c>
      <c r="C2" t="s">
        <v>945</v>
      </c>
    </row>
    <row r="3" spans="1:3" x14ac:dyDescent="0.25">
      <c r="A3" t="s">
        <v>35</v>
      </c>
      <c r="B3" t="s">
        <v>39</v>
      </c>
      <c r="C3" t="s">
        <v>946</v>
      </c>
    </row>
    <row r="4" spans="1:3" x14ac:dyDescent="0.25">
      <c r="A4" t="s">
        <v>35</v>
      </c>
      <c r="B4" t="s">
        <v>39</v>
      </c>
      <c r="C4" t="s">
        <v>947</v>
      </c>
    </row>
    <row r="5" spans="1:3" x14ac:dyDescent="0.25">
      <c r="A5" t="s">
        <v>35</v>
      </c>
      <c r="B5" t="s">
        <v>39</v>
      </c>
      <c r="C5" t="s">
        <v>948</v>
      </c>
    </row>
    <row r="6" spans="1:3" x14ac:dyDescent="0.25">
      <c r="A6" t="s">
        <v>35</v>
      </c>
      <c r="B6" t="s">
        <v>39</v>
      </c>
      <c r="C6" t="s">
        <v>949</v>
      </c>
    </row>
    <row r="7" spans="1:3" x14ac:dyDescent="0.25">
      <c r="A7" t="s">
        <v>35</v>
      </c>
      <c r="B7" t="s">
        <v>39</v>
      </c>
      <c r="C7" t="s">
        <v>950</v>
      </c>
    </row>
    <row r="8" spans="1:3" x14ac:dyDescent="0.25">
      <c r="A8" t="s">
        <v>35</v>
      </c>
      <c r="B8" t="s">
        <v>39</v>
      </c>
      <c r="C8" t="s">
        <v>40</v>
      </c>
    </row>
    <row r="9" spans="1:3" x14ac:dyDescent="0.25">
      <c r="A9" t="s">
        <v>35</v>
      </c>
      <c r="B9" t="s">
        <v>39</v>
      </c>
      <c r="C9" t="s">
        <v>951</v>
      </c>
    </row>
    <row r="10" spans="1:3" x14ac:dyDescent="0.25">
      <c r="A10" t="s">
        <v>35</v>
      </c>
      <c r="B10" t="s">
        <v>39</v>
      </c>
      <c r="C10" t="s">
        <v>952</v>
      </c>
    </row>
    <row r="11" spans="1:3" x14ac:dyDescent="0.25">
      <c r="A11" t="s">
        <v>35</v>
      </c>
      <c r="B11" t="s">
        <v>39</v>
      </c>
      <c r="C11" t="s">
        <v>953</v>
      </c>
    </row>
    <row r="12" spans="1:3" x14ac:dyDescent="0.25">
      <c r="A12" t="s">
        <v>35</v>
      </c>
      <c r="B12" t="s">
        <v>39</v>
      </c>
      <c r="C12" t="s">
        <v>954</v>
      </c>
    </row>
    <row r="13" spans="1:3" x14ac:dyDescent="0.25">
      <c r="A13" t="s">
        <v>35</v>
      </c>
      <c r="B13" t="s">
        <v>39</v>
      </c>
      <c r="C13" t="s">
        <v>955</v>
      </c>
    </row>
    <row r="14" spans="1:3" x14ac:dyDescent="0.25">
      <c r="A14" t="s">
        <v>35</v>
      </c>
      <c r="B14" t="s">
        <v>39</v>
      </c>
      <c r="C14" t="s">
        <v>956</v>
      </c>
    </row>
    <row r="15" spans="1:3" x14ac:dyDescent="0.25">
      <c r="A15" t="s">
        <v>35</v>
      </c>
      <c r="B15" t="s">
        <v>39</v>
      </c>
      <c r="C15" t="s">
        <v>957</v>
      </c>
    </row>
    <row r="16" spans="1:3" x14ac:dyDescent="0.25">
      <c r="A16" t="s">
        <v>35</v>
      </c>
      <c r="B16" t="s">
        <v>39</v>
      </c>
      <c r="C16" t="s">
        <v>958</v>
      </c>
    </row>
    <row r="17" spans="1:3" x14ac:dyDescent="0.25">
      <c r="A17" t="s">
        <v>35</v>
      </c>
      <c r="B17" t="s">
        <v>39</v>
      </c>
      <c r="C17" t="s">
        <v>959</v>
      </c>
    </row>
    <row r="18" spans="1:3" x14ac:dyDescent="0.25">
      <c r="A18" t="s">
        <v>35</v>
      </c>
      <c r="B18" t="s">
        <v>39</v>
      </c>
      <c r="C18" t="s">
        <v>960</v>
      </c>
    </row>
    <row r="19" spans="1:3" x14ac:dyDescent="0.25">
      <c r="A19" t="s">
        <v>35</v>
      </c>
      <c r="B19" t="s">
        <v>39</v>
      </c>
      <c r="C19" t="s">
        <v>961</v>
      </c>
    </row>
    <row r="20" spans="1:3" x14ac:dyDescent="0.25">
      <c r="A20" t="s">
        <v>35</v>
      </c>
      <c r="B20" t="s">
        <v>39</v>
      </c>
      <c r="C20" t="s">
        <v>962</v>
      </c>
    </row>
    <row r="21" spans="1:3" x14ac:dyDescent="0.25">
      <c r="A21" t="s">
        <v>35</v>
      </c>
      <c r="B21" t="s">
        <v>39</v>
      </c>
      <c r="C21" t="s">
        <v>41</v>
      </c>
    </row>
    <row r="22" spans="1:3" x14ac:dyDescent="0.25">
      <c r="A22" t="s">
        <v>35</v>
      </c>
      <c r="B22" t="s">
        <v>39</v>
      </c>
      <c r="C22" t="s">
        <v>963</v>
      </c>
    </row>
    <row r="23" spans="1:3" x14ac:dyDescent="0.25">
      <c r="A23" t="s">
        <v>35</v>
      </c>
      <c r="B23" t="s">
        <v>39</v>
      </c>
      <c r="C23" t="s">
        <v>964</v>
      </c>
    </row>
    <row r="24" spans="1:3" x14ac:dyDescent="0.25">
      <c r="A24" t="s">
        <v>35</v>
      </c>
      <c r="B24" t="s">
        <v>39</v>
      </c>
      <c r="C24" t="s">
        <v>965</v>
      </c>
    </row>
    <row r="25" spans="1:3" x14ac:dyDescent="0.25">
      <c r="A25" t="s">
        <v>35</v>
      </c>
      <c r="B25" t="s">
        <v>39</v>
      </c>
      <c r="C25" t="s">
        <v>966</v>
      </c>
    </row>
    <row r="26" spans="1:3" x14ac:dyDescent="0.25">
      <c r="A26" t="s">
        <v>35</v>
      </c>
      <c r="B26" t="s">
        <v>39</v>
      </c>
      <c r="C26" t="s">
        <v>967</v>
      </c>
    </row>
    <row r="27" spans="1:3" x14ac:dyDescent="0.25">
      <c r="A27" t="s">
        <v>35</v>
      </c>
      <c r="B27" t="s">
        <v>39</v>
      </c>
      <c r="C27" t="s">
        <v>968</v>
      </c>
    </row>
    <row r="28" spans="1:3" x14ac:dyDescent="0.25">
      <c r="A28" t="s">
        <v>35</v>
      </c>
      <c r="B28" t="s">
        <v>39</v>
      </c>
      <c r="C28" t="s">
        <v>969</v>
      </c>
    </row>
    <row r="29" spans="1:3" x14ac:dyDescent="0.25">
      <c r="A29" t="s">
        <v>35</v>
      </c>
      <c r="B29" t="s">
        <v>39</v>
      </c>
      <c r="C29" t="s">
        <v>970</v>
      </c>
    </row>
    <row r="30" spans="1:3" x14ac:dyDescent="0.25">
      <c r="A30" t="s">
        <v>35</v>
      </c>
      <c r="B30" t="s">
        <v>39</v>
      </c>
      <c r="C30" t="s">
        <v>971</v>
      </c>
    </row>
    <row r="31" spans="1:3" x14ac:dyDescent="0.25">
      <c r="A31" t="s">
        <v>35</v>
      </c>
      <c r="B31" t="s">
        <v>39</v>
      </c>
      <c r="C31" t="s">
        <v>972</v>
      </c>
    </row>
    <row r="32" spans="1:3" x14ac:dyDescent="0.25">
      <c r="A32" t="s">
        <v>35</v>
      </c>
      <c r="B32" t="s">
        <v>39</v>
      </c>
      <c r="C32" t="s">
        <v>973</v>
      </c>
    </row>
    <row r="33" spans="1:3" x14ac:dyDescent="0.25">
      <c r="A33" t="s">
        <v>35</v>
      </c>
      <c r="B33" t="s">
        <v>39</v>
      </c>
      <c r="C33" t="s">
        <v>974</v>
      </c>
    </row>
    <row r="34" spans="1:3" x14ac:dyDescent="0.25">
      <c r="A34" t="s">
        <v>35</v>
      </c>
      <c r="B34" t="s">
        <v>39</v>
      </c>
      <c r="C34" t="s">
        <v>975</v>
      </c>
    </row>
    <row r="35" spans="1:3" x14ac:dyDescent="0.25">
      <c r="A35" t="s">
        <v>35</v>
      </c>
      <c r="B35" t="s">
        <v>39</v>
      </c>
      <c r="C35" t="s">
        <v>976</v>
      </c>
    </row>
    <row r="36" spans="1:3" x14ac:dyDescent="0.25">
      <c r="A36" t="s">
        <v>35</v>
      </c>
      <c r="B36" t="s">
        <v>39</v>
      </c>
      <c r="C36" t="s">
        <v>977</v>
      </c>
    </row>
    <row r="37" spans="1:3" x14ac:dyDescent="0.25">
      <c r="A37" t="s">
        <v>35</v>
      </c>
      <c r="B37" t="s">
        <v>39</v>
      </c>
      <c r="C37" t="s">
        <v>978</v>
      </c>
    </row>
    <row r="38" spans="1:3" x14ac:dyDescent="0.25">
      <c r="A38" t="s">
        <v>35</v>
      </c>
      <c r="B38" t="s">
        <v>39</v>
      </c>
      <c r="C38" t="s">
        <v>979</v>
      </c>
    </row>
    <row r="39" spans="1:3" x14ac:dyDescent="0.25">
      <c r="A39" t="s">
        <v>35</v>
      </c>
      <c r="B39" t="s">
        <v>39</v>
      </c>
      <c r="C39" t="s">
        <v>980</v>
      </c>
    </row>
    <row r="40" spans="1:3" x14ac:dyDescent="0.25">
      <c r="A40" t="s">
        <v>35</v>
      </c>
      <c r="B40" t="s">
        <v>39</v>
      </c>
      <c r="C40" t="s">
        <v>981</v>
      </c>
    </row>
    <row r="41" spans="1:3" x14ac:dyDescent="0.25">
      <c r="A41" t="s">
        <v>35</v>
      </c>
      <c r="B41" t="s">
        <v>39</v>
      </c>
      <c r="C41" t="s">
        <v>982</v>
      </c>
    </row>
    <row r="42" spans="1:3" x14ac:dyDescent="0.25">
      <c r="A42" t="s">
        <v>35</v>
      </c>
      <c r="B42" t="s">
        <v>39</v>
      </c>
      <c r="C42" t="s">
        <v>983</v>
      </c>
    </row>
    <row r="43" spans="1:3" x14ac:dyDescent="0.25">
      <c r="A43" t="s">
        <v>35</v>
      </c>
      <c r="B43" t="s">
        <v>984</v>
      </c>
      <c r="C43" t="s">
        <v>985</v>
      </c>
    </row>
    <row r="44" spans="1:3" x14ac:dyDescent="0.25">
      <c r="A44" t="s">
        <v>35</v>
      </c>
      <c r="B44" t="s">
        <v>984</v>
      </c>
      <c r="C44" t="s">
        <v>986</v>
      </c>
    </row>
    <row r="45" spans="1:3" x14ac:dyDescent="0.25">
      <c r="A45" t="s">
        <v>35</v>
      </c>
      <c r="B45" t="s">
        <v>984</v>
      </c>
      <c r="C45" t="s">
        <v>987</v>
      </c>
    </row>
    <row r="46" spans="1:3" x14ac:dyDescent="0.25">
      <c r="A46" t="s">
        <v>35</v>
      </c>
      <c r="B46" t="s">
        <v>984</v>
      </c>
      <c r="C46" t="s">
        <v>988</v>
      </c>
    </row>
    <row r="47" spans="1:3" x14ac:dyDescent="0.25">
      <c r="A47" t="s">
        <v>35</v>
      </c>
      <c r="B47" t="s">
        <v>984</v>
      </c>
      <c r="C47" t="s">
        <v>989</v>
      </c>
    </row>
    <row r="48" spans="1:3" x14ac:dyDescent="0.25">
      <c r="A48" t="s">
        <v>35</v>
      </c>
      <c r="B48" t="s">
        <v>984</v>
      </c>
      <c r="C48" t="s">
        <v>990</v>
      </c>
    </row>
    <row r="49" spans="1:3" x14ac:dyDescent="0.25">
      <c r="A49" t="s">
        <v>35</v>
      </c>
      <c r="B49" t="s">
        <v>984</v>
      </c>
      <c r="C49" t="s">
        <v>991</v>
      </c>
    </row>
    <row r="50" spans="1:3" x14ac:dyDescent="0.25">
      <c r="A50" t="s">
        <v>35</v>
      </c>
      <c r="B50" t="s">
        <v>984</v>
      </c>
      <c r="C50" t="s">
        <v>992</v>
      </c>
    </row>
    <row r="51" spans="1:3" x14ac:dyDescent="0.25">
      <c r="A51" t="s">
        <v>35</v>
      </c>
      <c r="B51" t="s">
        <v>984</v>
      </c>
      <c r="C51" t="s">
        <v>993</v>
      </c>
    </row>
    <row r="52" spans="1:3" x14ac:dyDescent="0.25">
      <c r="A52" t="s">
        <v>35</v>
      </c>
      <c r="B52" t="s">
        <v>984</v>
      </c>
      <c r="C52" t="s">
        <v>994</v>
      </c>
    </row>
    <row r="53" spans="1:3" x14ac:dyDescent="0.25">
      <c r="A53" t="s">
        <v>35</v>
      </c>
      <c r="B53" t="s">
        <v>984</v>
      </c>
      <c r="C53" t="s">
        <v>995</v>
      </c>
    </row>
    <row r="54" spans="1:3" x14ac:dyDescent="0.25">
      <c r="A54" t="s">
        <v>35</v>
      </c>
      <c r="B54" t="s">
        <v>984</v>
      </c>
      <c r="C54" t="s">
        <v>996</v>
      </c>
    </row>
    <row r="55" spans="1:3" x14ac:dyDescent="0.25">
      <c r="A55" t="s">
        <v>35</v>
      </c>
      <c r="B55" t="s">
        <v>984</v>
      </c>
      <c r="C55" t="s">
        <v>997</v>
      </c>
    </row>
    <row r="56" spans="1:3" x14ac:dyDescent="0.25">
      <c r="A56" t="s">
        <v>35</v>
      </c>
      <c r="B56" t="s">
        <v>984</v>
      </c>
      <c r="C56" t="s">
        <v>998</v>
      </c>
    </row>
    <row r="57" spans="1:3" x14ac:dyDescent="0.25">
      <c r="A57" t="s">
        <v>35</v>
      </c>
      <c r="B57" t="s">
        <v>984</v>
      </c>
      <c r="C57" t="s">
        <v>999</v>
      </c>
    </row>
    <row r="58" spans="1:3" x14ac:dyDescent="0.25">
      <c r="A58" t="s">
        <v>35</v>
      </c>
      <c r="B58" t="s">
        <v>984</v>
      </c>
      <c r="C58" t="s">
        <v>1000</v>
      </c>
    </row>
    <row r="59" spans="1:3" x14ac:dyDescent="0.25">
      <c r="A59" t="s">
        <v>35</v>
      </c>
      <c r="B59" t="s">
        <v>984</v>
      </c>
      <c r="C59" t="s">
        <v>1001</v>
      </c>
    </row>
    <row r="60" spans="1:3" x14ac:dyDescent="0.25">
      <c r="A60" t="s">
        <v>35</v>
      </c>
      <c r="B60" t="s">
        <v>984</v>
      </c>
      <c r="C60" t="s">
        <v>1002</v>
      </c>
    </row>
    <row r="61" spans="1:3" x14ac:dyDescent="0.25">
      <c r="A61" t="s">
        <v>35</v>
      </c>
      <c r="B61" t="s">
        <v>984</v>
      </c>
      <c r="C61" t="s">
        <v>1003</v>
      </c>
    </row>
    <row r="62" spans="1:3" x14ac:dyDescent="0.25">
      <c r="A62" t="s">
        <v>35</v>
      </c>
      <c r="B62" t="s">
        <v>984</v>
      </c>
      <c r="C62" t="s">
        <v>51</v>
      </c>
    </row>
    <row r="63" spans="1:3" x14ac:dyDescent="0.25">
      <c r="A63" t="s">
        <v>35</v>
      </c>
      <c r="B63" t="s">
        <v>984</v>
      </c>
      <c r="C63" t="s">
        <v>1004</v>
      </c>
    </row>
    <row r="64" spans="1:3" x14ac:dyDescent="0.25">
      <c r="A64" t="s">
        <v>35</v>
      </c>
      <c r="B64" t="s">
        <v>984</v>
      </c>
      <c r="C64" t="s">
        <v>1005</v>
      </c>
    </row>
    <row r="65" spans="1:3" x14ac:dyDescent="0.25">
      <c r="A65" t="s">
        <v>35</v>
      </c>
      <c r="B65" t="s">
        <v>984</v>
      </c>
      <c r="C65" t="s">
        <v>1006</v>
      </c>
    </row>
    <row r="66" spans="1:3" x14ac:dyDescent="0.25">
      <c r="A66" t="s">
        <v>35</v>
      </c>
      <c r="B66" t="s">
        <v>984</v>
      </c>
      <c r="C66" t="s">
        <v>1007</v>
      </c>
    </row>
    <row r="67" spans="1:3" x14ac:dyDescent="0.25">
      <c r="A67" t="s">
        <v>35</v>
      </c>
      <c r="B67" t="s">
        <v>984</v>
      </c>
      <c r="C67" t="s">
        <v>1008</v>
      </c>
    </row>
    <row r="68" spans="1:3" x14ac:dyDescent="0.25">
      <c r="A68" t="s">
        <v>35</v>
      </c>
      <c r="B68" t="s">
        <v>984</v>
      </c>
      <c r="C68" t="s">
        <v>1009</v>
      </c>
    </row>
    <row r="69" spans="1:3" x14ac:dyDescent="0.25">
      <c r="A69" t="s">
        <v>35</v>
      </c>
      <c r="B69" t="s">
        <v>984</v>
      </c>
      <c r="C69" t="s">
        <v>1010</v>
      </c>
    </row>
    <row r="70" spans="1:3" x14ac:dyDescent="0.25">
      <c r="A70" t="s">
        <v>35</v>
      </c>
      <c r="B70" t="s">
        <v>984</v>
      </c>
      <c r="C70" t="s">
        <v>1011</v>
      </c>
    </row>
    <row r="71" spans="1:3" x14ac:dyDescent="0.25">
      <c r="A71" t="s">
        <v>35</v>
      </c>
      <c r="B71" t="s">
        <v>984</v>
      </c>
      <c r="C71" t="s">
        <v>1012</v>
      </c>
    </row>
    <row r="72" spans="1:3" x14ac:dyDescent="0.25">
      <c r="A72" t="s">
        <v>35</v>
      </c>
      <c r="B72" t="s">
        <v>984</v>
      </c>
      <c r="C72" t="s">
        <v>1013</v>
      </c>
    </row>
    <row r="73" spans="1:3" x14ac:dyDescent="0.25">
      <c r="A73" t="s">
        <v>35</v>
      </c>
      <c r="B73" t="s">
        <v>984</v>
      </c>
      <c r="C73" t="s">
        <v>1014</v>
      </c>
    </row>
    <row r="74" spans="1:3" x14ac:dyDescent="0.25">
      <c r="A74" t="s">
        <v>35</v>
      </c>
      <c r="B74" t="s">
        <v>984</v>
      </c>
      <c r="C74" t="s">
        <v>1015</v>
      </c>
    </row>
    <row r="75" spans="1:3" x14ac:dyDescent="0.25">
      <c r="A75" t="s">
        <v>35</v>
      </c>
      <c r="B75" t="s">
        <v>984</v>
      </c>
      <c r="C75" t="s">
        <v>1016</v>
      </c>
    </row>
    <row r="76" spans="1:3" x14ac:dyDescent="0.25">
      <c r="A76" t="s">
        <v>35</v>
      </c>
      <c r="B76" t="s">
        <v>984</v>
      </c>
      <c r="C76" t="s">
        <v>1017</v>
      </c>
    </row>
    <row r="77" spans="1:3" x14ac:dyDescent="0.25">
      <c r="A77" t="s">
        <v>35</v>
      </c>
      <c r="B77" t="s">
        <v>984</v>
      </c>
      <c r="C77" t="s">
        <v>1018</v>
      </c>
    </row>
    <row r="78" spans="1:3" x14ac:dyDescent="0.25">
      <c r="A78" t="s">
        <v>35</v>
      </c>
      <c r="B78" t="s">
        <v>984</v>
      </c>
      <c r="C78" t="s">
        <v>1019</v>
      </c>
    </row>
    <row r="79" spans="1:3" x14ac:dyDescent="0.25">
      <c r="A79" t="s">
        <v>35</v>
      </c>
      <c r="B79" t="s">
        <v>984</v>
      </c>
      <c r="C79" t="s">
        <v>1020</v>
      </c>
    </row>
    <row r="80" spans="1:3" x14ac:dyDescent="0.25">
      <c r="A80" t="s">
        <v>35</v>
      </c>
      <c r="B80" t="s">
        <v>984</v>
      </c>
      <c r="C80" t="s">
        <v>1021</v>
      </c>
    </row>
    <row r="81" spans="1:3" x14ac:dyDescent="0.25">
      <c r="A81" t="s">
        <v>35</v>
      </c>
      <c r="B81" t="s">
        <v>984</v>
      </c>
      <c r="C81" t="s">
        <v>1022</v>
      </c>
    </row>
    <row r="82" spans="1:3" x14ac:dyDescent="0.25">
      <c r="A82" t="s">
        <v>35</v>
      </c>
      <c r="B82" t="s">
        <v>984</v>
      </c>
      <c r="C82" t="s">
        <v>1023</v>
      </c>
    </row>
    <row r="83" spans="1:3" x14ac:dyDescent="0.25">
      <c r="A83" t="s">
        <v>35</v>
      </c>
      <c r="B83" t="s">
        <v>984</v>
      </c>
      <c r="C83" t="s">
        <v>1024</v>
      </c>
    </row>
    <row r="84" spans="1:3" x14ac:dyDescent="0.25">
      <c r="A84" t="s">
        <v>35</v>
      </c>
      <c r="B84" t="s">
        <v>984</v>
      </c>
      <c r="C84" t="s">
        <v>1025</v>
      </c>
    </row>
    <row r="85" spans="1:3" x14ac:dyDescent="0.25">
      <c r="A85" t="s">
        <v>35</v>
      </c>
      <c r="B85" t="s">
        <v>984</v>
      </c>
      <c r="C85" t="s">
        <v>1026</v>
      </c>
    </row>
    <row r="86" spans="1:3" x14ac:dyDescent="0.25">
      <c r="A86" t="s">
        <v>35</v>
      </c>
      <c r="B86" t="s">
        <v>984</v>
      </c>
      <c r="C86" t="s">
        <v>1027</v>
      </c>
    </row>
    <row r="87" spans="1:3" x14ac:dyDescent="0.25">
      <c r="A87" t="s">
        <v>35</v>
      </c>
      <c r="B87" t="s">
        <v>984</v>
      </c>
      <c r="C87" t="s">
        <v>1028</v>
      </c>
    </row>
    <row r="88" spans="1:3" x14ac:dyDescent="0.25">
      <c r="A88" t="s">
        <v>35</v>
      </c>
      <c r="B88" t="s">
        <v>984</v>
      </c>
      <c r="C88" t="s">
        <v>1029</v>
      </c>
    </row>
    <row r="89" spans="1:3" x14ac:dyDescent="0.25">
      <c r="A89" t="s">
        <v>35</v>
      </c>
      <c r="B89" t="s">
        <v>984</v>
      </c>
      <c r="C89" t="s">
        <v>1030</v>
      </c>
    </row>
    <row r="90" spans="1:3" x14ac:dyDescent="0.25">
      <c r="A90" t="s">
        <v>35</v>
      </c>
      <c r="B90" t="s">
        <v>42</v>
      </c>
      <c r="C90" t="s">
        <v>1031</v>
      </c>
    </row>
    <row r="91" spans="1:3" x14ac:dyDescent="0.25">
      <c r="A91" t="s">
        <v>35</v>
      </c>
      <c r="B91" t="s">
        <v>42</v>
      </c>
      <c r="C91" t="s">
        <v>1032</v>
      </c>
    </row>
    <row r="92" spans="1:3" x14ac:dyDescent="0.25">
      <c r="A92" t="s">
        <v>35</v>
      </c>
      <c r="B92" t="s">
        <v>42</v>
      </c>
      <c r="C92" t="s">
        <v>1033</v>
      </c>
    </row>
    <row r="93" spans="1:3" x14ac:dyDescent="0.25">
      <c r="A93" t="s">
        <v>35</v>
      </c>
      <c r="B93" t="s">
        <v>42</v>
      </c>
      <c r="C93" t="s">
        <v>1034</v>
      </c>
    </row>
    <row r="94" spans="1:3" x14ac:dyDescent="0.25">
      <c r="A94" t="s">
        <v>35</v>
      </c>
      <c r="B94" t="s">
        <v>42</v>
      </c>
      <c r="C94" t="s">
        <v>1035</v>
      </c>
    </row>
    <row r="95" spans="1:3" x14ac:dyDescent="0.25">
      <c r="A95" t="s">
        <v>35</v>
      </c>
      <c r="B95" t="s">
        <v>42</v>
      </c>
      <c r="C95" t="s">
        <v>1036</v>
      </c>
    </row>
    <row r="96" spans="1:3" x14ac:dyDescent="0.25">
      <c r="A96" t="s">
        <v>35</v>
      </c>
      <c r="B96" t="s">
        <v>42</v>
      </c>
      <c r="C96" t="s">
        <v>1037</v>
      </c>
    </row>
    <row r="97" spans="1:3" x14ac:dyDescent="0.25">
      <c r="A97" t="s">
        <v>35</v>
      </c>
      <c r="B97" t="s">
        <v>42</v>
      </c>
      <c r="C97" t="s">
        <v>1038</v>
      </c>
    </row>
    <row r="98" spans="1:3" x14ac:dyDescent="0.25">
      <c r="A98" t="s">
        <v>35</v>
      </c>
      <c r="B98" t="s">
        <v>42</v>
      </c>
      <c r="C98" t="s">
        <v>1039</v>
      </c>
    </row>
    <row r="99" spans="1:3" x14ac:dyDescent="0.25">
      <c r="A99" t="s">
        <v>35</v>
      </c>
      <c r="B99" t="s">
        <v>42</v>
      </c>
      <c r="C99" t="s">
        <v>1040</v>
      </c>
    </row>
    <row r="100" spans="1:3" x14ac:dyDescent="0.25">
      <c r="A100" t="s">
        <v>35</v>
      </c>
      <c r="B100" t="s">
        <v>42</v>
      </c>
      <c r="C100" t="s">
        <v>1041</v>
      </c>
    </row>
    <row r="101" spans="1:3" x14ac:dyDescent="0.25">
      <c r="A101" t="s">
        <v>35</v>
      </c>
      <c r="B101" t="s">
        <v>42</v>
      </c>
      <c r="C101" t="s">
        <v>1042</v>
      </c>
    </row>
    <row r="102" spans="1:3" x14ac:dyDescent="0.25">
      <c r="A102" t="s">
        <v>35</v>
      </c>
      <c r="B102" t="s">
        <v>42</v>
      </c>
      <c r="C102" t="s">
        <v>1043</v>
      </c>
    </row>
    <row r="103" spans="1:3" x14ac:dyDescent="0.25">
      <c r="A103" t="s">
        <v>35</v>
      </c>
      <c r="B103" t="s">
        <v>42</v>
      </c>
      <c r="C103" t="s">
        <v>1044</v>
      </c>
    </row>
    <row r="104" spans="1:3" x14ac:dyDescent="0.25">
      <c r="A104" t="s">
        <v>35</v>
      </c>
      <c r="B104" t="s">
        <v>42</v>
      </c>
      <c r="C104" t="s">
        <v>1045</v>
      </c>
    </row>
    <row r="105" spans="1:3" x14ac:dyDescent="0.25">
      <c r="A105" t="s">
        <v>35</v>
      </c>
      <c r="B105" t="s">
        <v>42</v>
      </c>
      <c r="C105" t="s">
        <v>1046</v>
      </c>
    </row>
    <row r="106" spans="1:3" x14ac:dyDescent="0.25">
      <c r="A106" t="s">
        <v>35</v>
      </c>
      <c r="B106" t="s">
        <v>42</v>
      </c>
      <c r="C106" t="s">
        <v>1047</v>
      </c>
    </row>
    <row r="107" spans="1:3" x14ac:dyDescent="0.25">
      <c r="A107" t="s">
        <v>35</v>
      </c>
      <c r="B107" t="s">
        <v>42</v>
      </c>
      <c r="C107" t="s">
        <v>1048</v>
      </c>
    </row>
    <row r="108" spans="1:3" x14ac:dyDescent="0.25">
      <c r="A108" t="s">
        <v>35</v>
      </c>
      <c r="B108" t="s">
        <v>42</v>
      </c>
      <c r="C108" t="s">
        <v>1049</v>
      </c>
    </row>
    <row r="109" spans="1:3" x14ac:dyDescent="0.25">
      <c r="A109" t="s">
        <v>35</v>
      </c>
      <c r="B109" t="s">
        <v>42</v>
      </c>
      <c r="C109" t="s">
        <v>1050</v>
      </c>
    </row>
    <row r="110" spans="1:3" x14ac:dyDescent="0.25">
      <c r="A110" t="s">
        <v>35</v>
      </c>
      <c r="B110" t="s">
        <v>42</v>
      </c>
      <c r="C110" t="s">
        <v>1051</v>
      </c>
    </row>
    <row r="111" spans="1:3" x14ac:dyDescent="0.25">
      <c r="A111" t="s">
        <v>35</v>
      </c>
      <c r="B111" t="s">
        <v>42</v>
      </c>
      <c r="C111" t="s">
        <v>1052</v>
      </c>
    </row>
    <row r="112" spans="1:3" x14ac:dyDescent="0.25">
      <c r="A112" t="s">
        <v>35</v>
      </c>
      <c r="B112" t="s">
        <v>42</v>
      </c>
      <c r="C112" t="s">
        <v>1053</v>
      </c>
    </row>
    <row r="113" spans="1:3" x14ac:dyDescent="0.25">
      <c r="A113" t="s">
        <v>35</v>
      </c>
      <c r="B113" t="s">
        <v>42</v>
      </c>
      <c r="C113" t="s">
        <v>1054</v>
      </c>
    </row>
    <row r="114" spans="1:3" x14ac:dyDescent="0.25">
      <c r="A114" t="s">
        <v>35</v>
      </c>
      <c r="B114" t="s">
        <v>42</v>
      </c>
      <c r="C114" t="s">
        <v>1055</v>
      </c>
    </row>
    <row r="115" spans="1:3" x14ac:dyDescent="0.25">
      <c r="A115" t="s">
        <v>35</v>
      </c>
      <c r="B115" t="s">
        <v>42</v>
      </c>
      <c r="C115" t="s">
        <v>1056</v>
      </c>
    </row>
    <row r="116" spans="1:3" x14ac:dyDescent="0.25">
      <c r="A116" t="s">
        <v>35</v>
      </c>
      <c r="B116" t="s">
        <v>42</v>
      </c>
      <c r="C116" t="s">
        <v>1057</v>
      </c>
    </row>
    <row r="117" spans="1:3" x14ac:dyDescent="0.25">
      <c r="A117" t="s">
        <v>35</v>
      </c>
      <c r="B117" t="s">
        <v>42</v>
      </c>
      <c r="C117" t="s">
        <v>1058</v>
      </c>
    </row>
    <row r="118" spans="1:3" x14ac:dyDescent="0.25">
      <c r="A118" t="s">
        <v>35</v>
      </c>
      <c r="B118" t="s">
        <v>42</v>
      </c>
      <c r="C118" t="s">
        <v>1059</v>
      </c>
    </row>
    <row r="119" spans="1:3" x14ac:dyDescent="0.25">
      <c r="A119" t="s">
        <v>35</v>
      </c>
      <c r="B119" t="s">
        <v>42</v>
      </c>
      <c r="C119" t="s">
        <v>1060</v>
      </c>
    </row>
    <row r="120" spans="1:3" x14ac:dyDescent="0.25">
      <c r="A120" t="s">
        <v>35</v>
      </c>
      <c r="B120" t="s">
        <v>42</v>
      </c>
      <c r="C120" t="s">
        <v>1061</v>
      </c>
    </row>
    <row r="121" spans="1:3" x14ac:dyDescent="0.25">
      <c r="A121" t="s">
        <v>35</v>
      </c>
      <c r="B121" t="s">
        <v>42</v>
      </c>
      <c r="C121" t="s">
        <v>1062</v>
      </c>
    </row>
    <row r="122" spans="1:3" x14ac:dyDescent="0.25">
      <c r="A122" t="s">
        <v>35</v>
      </c>
      <c r="B122" t="s">
        <v>42</v>
      </c>
      <c r="C122" t="s">
        <v>1063</v>
      </c>
    </row>
    <row r="123" spans="1:3" x14ac:dyDescent="0.25">
      <c r="A123" t="s">
        <v>35</v>
      </c>
      <c r="B123" t="s">
        <v>42</v>
      </c>
      <c r="C123" t="s">
        <v>1064</v>
      </c>
    </row>
    <row r="124" spans="1:3" x14ac:dyDescent="0.25">
      <c r="A124" t="s">
        <v>35</v>
      </c>
      <c r="B124" t="s">
        <v>42</v>
      </c>
      <c r="C124" t="s">
        <v>1065</v>
      </c>
    </row>
    <row r="125" spans="1:3" x14ac:dyDescent="0.25">
      <c r="A125" t="s">
        <v>35</v>
      </c>
      <c r="B125" t="s">
        <v>42</v>
      </c>
      <c r="C125" t="s">
        <v>1066</v>
      </c>
    </row>
    <row r="126" spans="1:3" x14ac:dyDescent="0.25">
      <c r="A126" t="s">
        <v>35</v>
      </c>
      <c r="B126" t="s">
        <v>36</v>
      </c>
      <c r="C126" t="s">
        <v>1067</v>
      </c>
    </row>
    <row r="127" spans="1:3" x14ac:dyDescent="0.25">
      <c r="A127" t="s">
        <v>35</v>
      </c>
      <c r="B127" t="s">
        <v>36</v>
      </c>
      <c r="C127" t="s">
        <v>1068</v>
      </c>
    </row>
    <row r="128" spans="1:3" x14ac:dyDescent="0.25">
      <c r="A128" t="s">
        <v>35</v>
      </c>
      <c r="B128" t="s">
        <v>36</v>
      </c>
      <c r="C128" t="s">
        <v>1069</v>
      </c>
    </row>
    <row r="129" spans="1:3" x14ac:dyDescent="0.25">
      <c r="A129" t="s">
        <v>35</v>
      </c>
      <c r="B129" t="s">
        <v>36</v>
      </c>
      <c r="C129" t="s">
        <v>1070</v>
      </c>
    </row>
    <row r="130" spans="1:3" x14ac:dyDescent="0.25">
      <c r="A130" t="s">
        <v>35</v>
      </c>
      <c r="B130" t="s">
        <v>36</v>
      </c>
      <c r="C130" t="s">
        <v>1071</v>
      </c>
    </row>
    <row r="131" spans="1:3" x14ac:dyDescent="0.25">
      <c r="A131" t="s">
        <v>35</v>
      </c>
      <c r="B131" t="s">
        <v>36</v>
      </c>
      <c r="C131" t="s">
        <v>1072</v>
      </c>
    </row>
    <row r="132" spans="1:3" x14ac:dyDescent="0.25">
      <c r="A132" t="s">
        <v>35</v>
      </c>
      <c r="B132" t="s">
        <v>36</v>
      </c>
      <c r="C132" t="s">
        <v>1073</v>
      </c>
    </row>
    <row r="133" spans="1:3" x14ac:dyDescent="0.25">
      <c r="A133" t="s">
        <v>35</v>
      </c>
      <c r="B133" t="s">
        <v>36</v>
      </c>
      <c r="C133" t="s">
        <v>1074</v>
      </c>
    </row>
    <row r="134" spans="1:3" x14ac:dyDescent="0.25">
      <c r="A134" t="s">
        <v>35</v>
      </c>
      <c r="B134" t="s">
        <v>36</v>
      </c>
      <c r="C134" t="s">
        <v>1075</v>
      </c>
    </row>
    <row r="135" spans="1:3" x14ac:dyDescent="0.25">
      <c r="A135" t="s">
        <v>35</v>
      </c>
      <c r="B135" t="s">
        <v>36</v>
      </c>
      <c r="C135" t="s">
        <v>1076</v>
      </c>
    </row>
    <row r="136" spans="1:3" x14ac:dyDescent="0.25">
      <c r="A136" t="s">
        <v>35</v>
      </c>
      <c r="B136" t="s">
        <v>36</v>
      </c>
      <c r="C136" t="s">
        <v>1077</v>
      </c>
    </row>
    <row r="137" spans="1:3" x14ac:dyDescent="0.25">
      <c r="A137" t="s">
        <v>35</v>
      </c>
      <c r="B137" t="s">
        <v>36</v>
      </c>
      <c r="C137" t="s">
        <v>1078</v>
      </c>
    </row>
    <row r="138" spans="1:3" x14ac:dyDescent="0.25">
      <c r="A138" t="s">
        <v>35</v>
      </c>
      <c r="B138" t="s">
        <v>36</v>
      </c>
      <c r="C138" t="s">
        <v>1079</v>
      </c>
    </row>
    <row r="139" spans="1:3" x14ac:dyDescent="0.25">
      <c r="A139" t="s">
        <v>35</v>
      </c>
      <c r="B139" t="s">
        <v>36</v>
      </c>
      <c r="C139" t="s">
        <v>1080</v>
      </c>
    </row>
    <row r="140" spans="1:3" x14ac:dyDescent="0.25">
      <c r="A140" t="s">
        <v>35</v>
      </c>
      <c r="B140" t="s">
        <v>36</v>
      </c>
      <c r="C140" t="s">
        <v>1081</v>
      </c>
    </row>
    <row r="141" spans="1:3" x14ac:dyDescent="0.25">
      <c r="A141" t="s">
        <v>35</v>
      </c>
      <c r="B141" t="s">
        <v>36</v>
      </c>
      <c r="C141" t="s">
        <v>37</v>
      </c>
    </row>
    <row r="142" spans="1:3" x14ac:dyDescent="0.25">
      <c r="A142" t="s">
        <v>35</v>
      </c>
      <c r="B142" t="s">
        <v>36</v>
      </c>
      <c r="C142" t="s">
        <v>1082</v>
      </c>
    </row>
    <row r="143" spans="1:3" x14ac:dyDescent="0.25">
      <c r="A143" t="s">
        <v>35</v>
      </c>
      <c r="B143" t="s">
        <v>36</v>
      </c>
      <c r="C143" t="s">
        <v>1083</v>
      </c>
    </row>
    <row r="144" spans="1:3" x14ac:dyDescent="0.25">
      <c r="A144" t="s">
        <v>35</v>
      </c>
      <c r="B144" t="s">
        <v>36</v>
      </c>
      <c r="C144" t="s">
        <v>1084</v>
      </c>
    </row>
    <row r="145" spans="1:3" x14ac:dyDescent="0.25">
      <c r="A145" t="s">
        <v>35</v>
      </c>
      <c r="B145" t="s">
        <v>36</v>
      </c>
      <c r="C145" t="s">
        <v>1085</v>
      </c>
    </row>
    <row r="146" spans="1:3" x14ac:dyDescent="0.25">
      <c r="A146" t="s">
        <v>35</v>
      </c>
      <c r="B146" t="s">
        <v>36</v>
      </c>
      <c r="C146" t="s">
        <v>1086</v>
      </c>
    </row>
    <row r="147" spans="1:3" x14ac:dyDescent="0.25">
      <c r="A147" t="s">
        <v>35</v>
      </c>
      <c r="B147" t="s">
        <v>36</v>
      </c>
      <c r="C147" t="s">
        <v>1087</v>
      </c>
    </row>
    <row r="148" spans="1:3" x14ac:dyDescent="0.25">
      <c r="A148" t="s">
        <v>35</v>
      </c>
      <c r="B148" t="s">
        <v>39</v>
      </c>
      <c r="C148" t="s">
        <v>1088</v>
      </c>
    </row>
    <row r="149" spans="1:3" x14ac:dyDescent="0.25">
      <c r="A149" t="s">
        <v>35</v>
      </c>
      <c r="B149" t="s">
        <v>39</v>
      </c>
      <c r="C149" t="s">
        <v>1089</v>
      </c>
    </row>
    <row r="150" spans="1:3" x14ac:dyDescent="0.25">
      <c r="A150" t="s">
        <v>35</v>
      </c>
      <c r="B150" t="s">
        <v>39</v>
      </c>
      <c r="C150" t="s">
        <v>1090</v>
      </c>
    </row>
    <row r="151" spans="1:3" x14ac:dyDescent="0.25">
      <c r="A151" t="s">
        <v>35</v>
      </c>
      <c r="B151" t="s">
        <v>39</v>
      </c>
      <c r="C151" t="s">
        <v>1091</v>
      </c>
    </row>
    <row r="152" spans="1:3" x14ac:dyDescent="0.25">
      <c r="A152" t="s">
        <v>35</v>
      </c>
      <c r="B152" t="s">
        <v>39</v>
      </c>
      <c r="C152" t="s">
        <v>1092</v>
      </c>
    </row>
    <row r="153" spans="1:3" x14ac:dyDescent="0.25">
      <c r="A153" t="s">
        <v>35</v>
      </c>
      <c r="B153" t="s">
        <v>39</v>
      </c>
      <c r="C153" t="s">
        <v>1093</v>
      </c>
    </row>
    <row r="154" spans="1:3" x14ac:dyDescent="0.25">
      <c r="A154" t="s">
        <v>35</v>
      </c>
      <c r="B154" t="s">
        <v>39</v>
      </c>
      <c r="C154" t="s">
        <v>1094</v>
      </c>
    </row>
    <row r="155" spans="1:3" x14ac:dyDescent="0.25">
      <c r="A155" t="s">
        <v>35</v>
      </c>
      <c r="B155" t="s">
        <v>39</v>
      </c>
      <c r="C155" t="s">
        <v>1095</v>
      </c>
    </row>
    <row r="156" spans="1:3" x14ac:dyDescent="0.25">
      <c r="A156" t="s">
        <v>35</v>
      </c>
      <c r="B156" t="s">
        <v>39</v>
      </c>
      <c r="C156" t="s">
        <v>1096</v>
      </c>
    </row>
    <row r="157" spans="1:3" x14ac:dyDescent="0.25">
      <c r="A157" t="s">
        <v>35</v>
      </c>
      <c r="B157" t="s">
        <v>39</v>
      </c>
      <c r="C157" t="s">
        <v>1097</v>
      </c>
    </row>
    <row r="158" spans="1:3" x14ac:dyDescent="0.25">
      <c r="A158" t="s">
        <v>35</v>
      </c>
      <c r="B158" t="s">
        <v>39</v>
      </c>
      <c r="C158" t="s">
        <v>1098</v>
      </c>
    </row>
    <row r="159" spans="1:3" x14ac:dyDescent="0.25">
      <c r="A159" t="s">
        <v>35</v>
      </c>
      <c r="B159" t="s">
        <v>39</v>
      </c>
      <c r="C159" t="s">
        <v>1099</v>
      </c>
    </row>
    <row r="160" spans="1:3" x14ac:dyDescent="0.25">
      <c r="A160" t="s">
        <v>35</v>
      </c>
      <c r="B160" t="s">
        <v>39</v>
      </c>
      <c r="C160" t="s">
        <v>1100</v>
      </c>
    </row>
    <row r="161" spans="1:3" x14ac:dyDescent="0.25">
      <c r="A161" t="s">
        <v>35</v>
      </c>
      <c r="B161" t="s">
        <v>39</v>
      </c>
      <c r="C161" t="s">
        <v>1101</v>
      </c>
    </row>
    <row r="162" spans="1:3" x14ac:dyDescent="0.25">
      <c r="A162" t="s">
        <v>35</v>
      </c>
      <c r="B162" t="s">
        <v>39</v>
      </c>
      <c r="C162" t="s">
        <v>1102</v>
      </c>
    </row>
    <row r="163" spans="1:3" x14ac:dyDescent="0.25">
      <c r="A163" t="s">
        <v>35</v>
      </c>
      <c r="B163" t="s">
        <v>39</v>
      </c>
      <c r="C163" t="s">
        <v>1103</v>
      </c>
    </row>
    <row r="164" spans="1:3" x14ac:dyDescent="0.25">
      <c r="A164" t="s">
        <v>35</v>
      </c>
      <c r="B164" t="s">
        <v>39</v>
      </c>
      <c r="C164" t="s">
        <v>1104</v>
      </c>
    </row>
    <row r="165" spans="1:3" x14ac:dyDescent="0.25">
      <c r="A165" t="s">
        <v>35</v>
      </c>
      <c r="B165" t="s">
        <v>39</v>
      </c>
      <c r="C165" t="s">
        <v>1105</v>
      </c>
    </row>
    <row r="166" spans="1:3" x14ac:dyDescent="0.25">
      <c r="A166" t="s">
        <v>35</v>
      </c>
      <c r="B166" t="s">
        <v>39</v>
      </c>
      <c r="C166" t="s">
        <v>1106</v>
      </c>
    </row>
    <row r="167" spans="1:3" x14ac:dyDescent="0.25">
      <c r="A167" t="s">
        <v>35</v>
      </c>
      <c r="B167" t="s">
        <v>39</v>
      </c>
      <c r="C167" t="s">
        <v>1107</v>
      </c>
    </row>
    <row r="168" spans="1:3" x14ac:dyDescent="0.25">
      <c r="A168" t="s">
        <v>35</v>
      </c>
      <c r="B168" t="s">
        <v>39</v>
      </c>
      <c r="C168" t="s">
        <v>1108</v>
      </c>
    </row>
    <row r="169" spans="1:3" x14ac:dyDescent="0.25">
      <c r="A169" t="s">
        <v>35</v>
      </c>
      <c r="B169" t="s">
        <v>39</v>
      </c>
      <c r="C169" t="s">
        <v>1109</v>
      </c>
    </row>
    <row r="170" spans="1:3" x14ac:dyDescent="0.25">
      <c r="A170" t="s">
        <v>35</v>
      </c>
      <c r="B170" t="s">
        <v>39</v>
      </c>
      <c r="C170" t="s">
        <v>1110</v>
      </c>
    </row>
    <row r="171" spans="1:3" x14ac:dyDescent="0.25">
      <c r="A171" t="s">
        <v>35</v>
      </c>
      <c r="B171" t="s">
        <v>39</v>
      </c>
      <c r="C171" t="s">
        <v>1111</v>
      </c>
    </row>
    <row r="172" spans="1:3" x14ac:dyDescent="0.25">
      <c r="A172" t="s">
        <v>35</v>
      </c>
      <c r="B172" t="s">
        <v>39</v>
      </c>
      <c r="C172" t="s">
        <v>1112</v>
      </c>
    </row>
    <row r="173" spans="1:3" x14ac:dyDescent="0.25">
      <c r="A173" t="s">
        <v>35</v>
      </c>
      <c r="B173" t="s">
        <v>39</v>
      </c>
      <c r="C173" t="s">
        <v>1113</v>
      </c>
    </row>
    <row r="174" spans="1:3" x14ac:dyDescent="0.25">
      <c r="A174" t="s">
        <v>35</v>
      </c>
      <c r="B174" t="s">
        <v>39</v>
      </c>
      <c r="C174" t="s">
        <v>1114</v>
      </c>
    </row>
    <row r="175" spans="1:3" x14ac:dyDescent="0.25">
      <c r="A175" t="s">
        <v>35</v>
      </c>
      <c r="B175" t="s">
        <v>39</v>
      </c>
      <c r="C175" t="s">
        <v>1115</v>
      </c>
    </row>
    <row r="176" spans="1:3" x14ac:dyDescent="0.25">
      <c r="A176" t="s">
        <v>35</v>
      </c>
      <c r="B176" t="s">
        <v>39</v>
      </c>
      <c r="C176" t="s">
        <v>1116</v>
      </c>
    </row>
    <row r="177" spans="1:3" x14ac:dyDescent="0.25">
      <c r="A177" t="s">
        <v>35</v>
      </c>
      <c r="B177" t="s">
        <v>39</v>
      </c>
      <c r="C177" t="s">
        <v>1117</v>
      </c>
    </row>
    <row r="178" spans="1:3" x14ac:dyDescent="0.25">
      <c r="A178" t="s">
        <v>35</v>
      </c>
      <c r="B178" t="s">
        <v>39</v>
      </c>
      <c r="C178" t="s">
        <v>1118</v>
      </c>
    </row>
    <row r="179" spans="1:3" x14ac:dyDescent="0.25">
      <c r="A179" t="s">
        <v>35</v>
      </c>
      <c r="B179" t="s">
        <v>39</v>
      </c>
      <c r="C179" t="s">
        <v>1119</v>
      </c>
    </row>
    <row r="180" spans="1:3" x14ac:dyDescent="0.25">
      <c r="A180" t="s">
        <v>35</v>
      </c>
      <c r="B180" t="s">
        <v>39</v>
      </c>
      <c r="C180" t="s">
        <v>1120</v>
      </c>
    </row>
    <row r="181" spans="1:3" x14ac:dyDescent="0.25">
      <c r="A181" t="s">
        <v>35</v>
      </c>
      <c r="B181" t="s">
        <v>39</v>
      </c>
      <c r="C181" t="s">
        <v>1121</v>
      </c>
    </row>
    <row r="182" spans="1:3" x14ac:dyDescent="0.25">
      <c r="A182" t="s">
        <v>35</v>
      </c>
      <c r="B182" t="s">
        <v>39</v>
      </c>
      <c r="C182" t="s">
        <v>1122</v>
      </c>
    </row>
    <row r="183" spans="1:3" x14ac:dyDescent="0.25">
      <c r="A183" t="s">
        <v>35</v>
      </c>
      <c r="B183" t="s">
        <v>39</v>
      </c>
      <c r="C183" t="s">
        <v>1123</v>
      </c>
    </row>
    <row r="184" spans="1:3" x14ac:dyDescent="0.25">
      <c r="A184" t="s">
        <v>35</v>
      </c>
      <c r="B184" t="s">
        <v>39</v>
      </c>
      <c r="C184" t="s">
        <v>1124</v>
      </c>
    </row>
    <row r="185" spans="1:3" x14ac:dyDescent="0.25">
      <c r="A185" t="s">
        <v>35</v>
      </c>
      <c r="B185" t="s">
        <v>39</v>
      </c>
      <c r="C185" t="s">
        <v>1125</v>
      </c>
    </row>
    <row r="186" spans="1:3" x14ac:dyDescent="0.25">
      <c r="A186" t="s">
        <v>35</v>
      </c>
      <c r="B186" t="s">
        <v>39</v>
      </c>
      <c r="C186" t="s">
        <v>1126</v>
      </c>
    </row>
    <row r="187" spans="1:3" x14ac:dyDescent="0.25">
      <c r="A187" t="s">
        <v>35</v>
      </c>
      <c r="B187" t="s">
        <v>39</v>
      </c>
      <c r="C187" t="s">
        <v>1127</v>
      </c>
    </row>
    <row r="188" spans="1:3" x14ac:dyDescent="0.25">
      <c r="A188" t="s">
        <v>35</v>
      </c>
      <c r="B188" t="s">
        <v>39</v>
      </c>
      <c r="C188" t="s">
        <v>1128</v>
      </c>
    </row>
    <row r="189" spans="1:3" x14ac:dyDescent="0.25">
      <c r="A189" t="s">
        <v>35</v>
      </c>
      <c r="B189" t="s">
        <v>39</v>
      </c>
      <c r="C189" t="s">
        <v>1129</v>
      </c>
    </row>
    <row r="190" spans="1:3" x14ac:dyDescent="0.25">
      <c r="A190" t="s">
        <v>35</v>
      </c>
      <c r="B190" t="s">
        <v>39</v>
      </c>
      <c r="C190" t="s">
        <v>1130</v>
      </c>
    </row>
    <row r="191" spans="1:3" x14ac:dyDescent="0.25">
      <c r="A191" t="s">
        <v>35</v>
      </c>
      <c r="B191" t="s">
        <v>39</v>
      </c>
      <c r="C191" t="s">
        <v>1131</v>
      </c>
    </row>
    <row r="192" spans="1:3" x14ac:dyDescent="0.25">
      <c r="A192" t="s">
        <v>35</v>
      </c>
      <c r="B192" t="s">
        <v>39</v>
      </c>
      <c r="C192" t="s">
        <v>1132</v>
      </c>
    </row>
    <row r="193" spans="1:3" x14ac:dyDescent="0.25">
      <c r="A193" t="s">
        <v>35</v>
      </c>
      <c r="B193" t="s">
        <v>39</v>
      </c>
      <c r="C193" t="s">
        <v>1133</v>
      </c>
    </row>
    <row r="194" spans="1:3" x14ac:dyDescent="0.25">
      <c r="A194" t="s">
        <v>35</v>
      </c>
      <c r="B194" t="s">
        <v>42</v>
      </c>
      <c r="C194" t="s">
        <v>1134</v>
      </c>
    </row>
    <row r="195" spans="1:3" x14ac:dyDescent="0.25">
      <c r="A195" t="s">
        <v>35</v>
      </c>
      <c r="B195" t="s">
        <v>42</v>
      </c>
      <c r="C195" t="s">
        <v>1135</v>
      </c>
    </row>
    <row r="196" spans="1:3" x14ac:dyDescent="0.25">
      <c r="A196" t="s">
        <v>35</v>
      </c>
      <c r="B196" t="s">
        <v>42</v>
      </c>
      <c r="C196" t="s">
        <v>1136</v>
      </c>
    </row>
    <row r="197" spans="1:3" x14ac:dyDescent="0.25">
      <c r="A197" t="s">
        <v>35</v>
      </c>
      <c r="B197" t="s">
        <v>42</v>
      </c>
      <c r="C197" t="s">
        <v>1137</v>
      </c>
    </row>
    <row r="198" spans="1:3" x14ac:dyDescent="0.25">
      <c r="A198" t="s">
        <v>35</v>
      </c>
      <c r="B198" t="s">
        <v>42</v>
      </c>
      <c r="C198" t="s">
        <v>1138</v>
      </c>
    </row>
    <row r="199" spans="1:3" x14ac:dyDescent="0.25">
      <c r="A199" t="s">
        <v>35</v>
      </c>
      <c r="B199" t="s">
        <v>42</v>
      </c>
      <c r="C199" t="s">
        <v>1139</v>
      </c>
    </row>
    <row r="200" spans="1:3" x14ac:dyDescent="0.25">
      <c r="A200" t="s">
        <v>35</v>
      </c>
      <c r="B200" t="s">
        <v>42</v>
      </c>
      <c r="C200" t="s">
        <v>43</v>
      </c>
    </row>
    <row r="201" spans="1:3" x14ac:dyDescent="0.25">
      <c r="A201" t="s">
        <v>35</v>
      </c>
      <c r="B201" t="s">
        <v>42</v>
      </c>
      <c r="C201" t="s">
        <v>1140</v>
      </c>
    </row>
    <row r="202" spans="1:3" x14ac:dyDescent="0.25">
      <c r="A202" t="s">
        <v>35</v>
      </c>
      <c r="B202" t="s">
        <v>42</v>
      </c>
      <c r="C202" t="s">
        <v>1141</v>
      </c>
    </row>
    <row r="203" spans="1:3" x14ac:dyDescent="0.25">
      <c r="A203" t="s">
        <v>35</v>
      </c>
      <c r="B203" t="s">
        <v>42</v>
      </c>
      <c r="C203" t="s">
        <v>1142</v>
      </c>
    </row>
    <row r="204" spans="1:3" x14ac:dyDescent="0.25">
      <c r="A204" t="s">
        <v>35</v>
      </c>
      <c r="B204" t="s">
        <v>42</v>
      </c>
      <c r="C204" t="s">
        <v>1143</v>
      </c>
    </row>
    <row r="205" spans="1:3" x14ac:dyDescent="0.25">
      <c r="A205" t="s">
        <v>35</v>
      </c>
      <c r="B205" t="s">
        <v>42</v>
      </c>
      <c r="C205" t="s">
        <v>1143</v>
      </c>
    </row>
    <row r="206" spans="1:3" x14ac:dyDescent="0.25">
      <c r="A206" t="s">
        <v>35</v>
      </c>
      <c r="B206" t="s">
        <v>42</v>
      </c>
      <c r="C206" t="s">
        <v>1144</v>
      </c>
    </row>
    <row r="207" spans="1:3" x14ac:dyDescent="0.25">
      <c r="A207" t="s">
        <v>35</v>
      </c>
      <c r="B207" t="s">
        <v>42</v>
      </c>
      <c r="C207" t="s">
        <v>1145</v>
      </c>
    </row>
    <row r="208" spans="1:3" x14ac:dyDescent="0.25">
      <c r="A208" t="s">
        <v>35</v>
      </c>
      <c r="B208" t="s">
        <v>42</v>
      </c>
      <c r="C208" t="s">
        <v>1146</v>
      </c>
    </row>
    <row r="209" spans="1:3" x14ac:dyDescent="0.25">
      <c r="A209" t="s">
        <v>35</v>
      </c>
      <c r="B209" t="s">
        <v>42</v>
      </c>
      <c r="C209" t="s">
        <v>1147</v>
      </c>
    </row>
    <row r="210" spans="1:3" x14ac:dyDescent="0.25">
      <c r="A210" t="s">
        <v>35</v>
      </c>
      <c r="B210" t="s">
        <v>42</v>
      </c>
      <c r="C210" t="s">
        <v>1148</v>
      </c>
    </row>
    <row r="211" spans="1:3" x14ac:dyDescent="0.25">
      <c r="A211" t="s">
        <v>35</v>
      </c>
      <c r="B211" t="s">
        <v>42</v>
      </c>
      <c r="C211" t="s">
        <v>1149</v>
      </c>
    </row>
    <row r="212" spans="1:3" x14ac:dyDescent="0.25">
      <c r="A212" t="s">
        <v>35</v>
      </c>
      <c r="B212" t="s">
        <v>42</v>
      </c>
      <c r="C212" t="s">
        <v>1150</v>
      </c>
    </row>
    <row r="213" spans="1:3" x14ac:dyDescent="0.25">
      <c r="A213" t="s">
        <v>35</v>
      </c>
      <c r="B213" t="s">
        <v>42</v>
      </c>
      <c r="C213" t="s">
        <v>1151</v>
      </c>
    </row>
    <row r="214" spans="1:3" x14ac:dyDescent="0.25">
      <c r="A214" t="s">
        <v>35</v>
      </c>
      <c r="B214" t="s">
        <v>42</v>
      </c>
      <c r="C214" t="s">
        <v>1152</v>
      </c>
    </row>
    <row r="215" spans="1:3" x14ac:dyDescent="0.25">
      <c r="A215" t="s">
        <v>35</v>
      </c>
      <c r="B215" t="s">
        <v>42</v>
      </c>
      <c r="C215" t="s">
        <v>1153</v>
      </c>
    </row>
    <row r="216" spans="1:3" x14ac:dyDescent="0.25">
      <c r="A216" t="s">
        <v>35</v>
      </c>
      <c r="B216" t="s">
        <v>42</v>
      </c>
      <c r="C216" t="s">
        <v>1154</v>
      </c>
    </row>
    <row r="217" spans="1:3" x14ac:dyDescent="0.25">
      <c r="A217" t="s">
        <v>35</v>
      </c>
      <c r="B217" t="s">
        <v>42</v>
      </c>
      <c r="C217" t="s">
        <v>1155</v>
      </c>
    </row>
    <row r="218" spans="1:3" x14ac:dyDescent="0.25">
      <c r="A218" t="s">
        <v>35</v>
      </c>
      <c r="B218" t="s">
        <v>42</v>
      </c>
      <c r="C218" t="s">
        <v>1156</v>
      </c>
    </row>
    <row r="219" spans="1:3" x14ac:dyDescent="0.25">
      <c r="A219" t="s">
        <v>35</v>
      </c>
      <c r="B219" t="s">
        <v>42</v>
      </c>
      <c r="C219" t="s">
        <v>1157</v>
      </c>
    </row>
    <row r="220" spans="1:3" x14ac:dyDescent="0.25">
      <c r="A220" t="s">
        <v>35</v>
      </c>
      <c r="B220" t="s">
        <v>42</v>
      </c>
      <c r="C220" t="s">
        <v>1158</v>
      </c>
    </row>
    <row r="221" spans="1:3" x14ac:dyDescent="0.25">
      <c r="A221" t="s">
        <v>35</v>
      </c>
      <c r="B221" t="s">
        <v>42</v>
      </c>
      <c r="C221" t="s">
        <v>1159</v>
      </c>
    </row>
    <row r="222" spans="1:3" x14ac:dyDescent="0.25">
      <c r="A222" t="s">
        <v>35</v>
      </c>
      <c r="B222" t="s">
        <v>42</v>
      </c>
      <c r="C222" t="s">
        <v>1160</v>
      </c>
    </row>
    <row r="223" spans="1:3" x14ac:dyDescent="0.25">
      <c r="A223" t="s">
        <v>35</v>
      </c>
      <c r="B223" t="s">
        <v>42</v>
      </c>
      <c r="C223" t="s">
        <v>1161</v>
      </c>
    </row>
    <row r="224" spans="1:3" x14ac:dyDescent="0.25">
      <c r="A224" t="s">
        <v>35</v>
      </c>
      <c r="B224" t="s">
        <v>42</v>
      </c>
      <c r="C224" t="s">
        <v>1162</v>
      </c>
    </row>
    <row r="225" spans="1:3" x14ac:dyDescent="0.25">
      <c r="A225" t="s">
        <v>35</v>
      </c>
      <c r="B225" t="s">
        <v>42</v>
      </c>
      <c r="C225" t="s">
        <v>1163</v>
      </c>
    </row>
    <row r="226" spans="1:3" x14ac:dyDescent="0.25">
      <c r="A226" t="s">
        <v>35</v>
      </c>
      <c r="B226" t="s">
        <v>42</v>
      </c>
      <c r="C226" t="s">
        <v>1164</v>
      </c>
    </row>
    <row r="227" spans="1:3" x14ac:dyDescent="0.25">
      <c r="A227" t="s">
        <v>35</v>
      </c>
      <c r="B227" t="s">
        <v>42</v>
      </c>
      <c r="C227" t="s">
        <v>1165</v>
      </c>
    </row>
    <row r="228" spans="1:3" x14ac:dyDescent="0.25">
      <c r="A228" t="s">
        <v>35</v>
      </c>
      <c r="B228" t="s">
        <v>42</v>
      </c>
      <c r="C228" t="s">
        <v>1109</v>
      </c>
    </row>
    <row r="229" spans="1:3" x14ac:dyDescent="0.25">
      <c r="A229" t="s">
        <v>35</v>
      </c>
      <c r="B229" t="s">
        <v>42</v>
      </c>
      <c r="C229" t="s">
        <v>1166</v>
      </c>
    </row>
    <row r="230" spans="1:3" x14ac:dyDescent="0.25">
      <c r="A230" t="s">
        <v>35</v>
      </c>
      <c r="B230" t="s">
        <v>42</v>
      </c>
      <c r="C230" t="s">
        <v>1167</v>
      </c>
    </row>
    <row r="231" spans="1:3" x14ac:dyDescent="0.25">
      <c r="A231" t="s">
        <v>35</v>
      </c>
      <c r="B231" t="s">
        <v>42</v>
      </c>
      <c r="C231" t="s">
        <v>1168</v>
      </c>
    </row>
    <row r="232" spans="1:3" x14ac:dyDescent="0.25">
      <c r="A232" t="s">
        <v>35</v>
      </c>
      <c r="B232" t="s">
        <v>42</v>
      </c>
      <c r="C232" t="s">
        <v>1169</v>
      </c>
    </row>
    <row r="233" spans="1:3" x14ac:dyDescent="0.25">
      <c r="A233" t="s">
        <v>35</v>
      </c>
      <c r="B233" t="s">
        <v>42</v>
      </c>
      <c r="C233" t="s">
        <v>1170</v>
      </c>
    </row>
    <row r="234" spans="1:3" x14ac:dyDescent="0.25">
      <c r="A234" t="s">
        <v>35</v>
      </c>
      <c r="B234" t="s">
        <v>42</v>
      </c>
      <c r="C234" t="s">
        <v>1171</v>
      </c>
    </row>
    <row r="235" spans="1:3" x14ac:dyDescent="0.25">
      <c r="A235" t="s">
        <v>35</v>
      </c>
      <c r="B235" t="s">
        <v>42</v>
      </c>
      <c r="C235" t="s">
        <v>1172</v>
      </c>
    </row>
    <row r="236" spans="1:3" x14ac:dyDescent="0.25">
      <c r="A236" t="s">
        <v>35</v>
      </c>
      <c r="B236" t="s">
        <v>42</v>
      </c>
      <c r="C236" t="s">
        <v>1173</v>
      </c>
    </row>
    <row r="237" spans="1:3" x14ac:dyDescent="0.25">
      <c r="A237" t="s">
        <v>35</v>
      </c>
      <c r="B237" t="s">
        <v>42</v>
      </c>
      <c r="C237" t="s">
        <v>1174</v>
      </c>
    </row>
    <row r="238" spans="1:3" x14ac:dyDescent="0.25">
      <c r="A238" t="s">
        <v>35</v>
      </c>
      <c r="B238" t="s">
        <v>42</v>
      </c>
      <c r="C238" t="s">
        <v>1175</v>
      </c>
    </row>
    <row r="239" spans="1:3" x14ac:dyDescent="0.25">
      <c r="A239" t="s">
        <v>35</v>
      </c>
      <c r="B239" t="s">
        <v>42</v>
      </c>
      <c r="C239" t="s">
        <v>1176</v>
      </c>
    </row>
    <row r="240" spans="1:3" x14ac:dyDescent="0.25">
      <c r="A240" t="s">
        <v>35</v>
      </c>
      <c r="B240" t="s">
        <v>42</v>
      </c>
      <c r="C240" t="s">
        <v>44</v>
      </c>
    </row>
    <row r="241" spans="1:3" x14ac:dyDescent="0.25">
      <c r="A241" t="s">
        <v>35</v>
      </c>
      <c r="B241" t="s">
        <v>42</v>
      </c>
      <c r="C241" t="s">
        <v>1177</v>
      </c>
    </row>
    <row r="242" spans="1:3" x14ac:dyDescent="0.25">
      <c r="A242" t="s">
        <v>35</v>
      </c>
      <c r="B242" t="s">
        <v>42</v>
      </c>
      <c r="C242" t="s">
        <v>1178</v>
      </c>
    </row>
    <row r="243" spans="1:3" x14ac:dyDescent="0.25">
      <c r="A243" t="s">
        <v>35</v>
      </c>
      <c r="B243" t="s">
        <v>42</v>
      </c>
      <c r="C243" t="s">
        <v>1179</v>
      </c>
    </row>
    <row r="244" spans="1:3" x14ac:dyDescent="0.25">
      <c r="A244" t="s">
        <v>35</v>
      </c>
      <c r="B244" t="s">
        <v>42</v>
      </c>
      <c r="C244" t="s">
        <v>1180</v>
      </c>
    </row>
    <row r="245" spans="1:3" x14ac:dyDescent="0.25">
      <c r="A245" t="s">
        <v>35</v>
      </c>
      <c r="B245" t="s">
        <v>42</v>
      </c>
      <c r="C245" t="s">
        <v>1181</v>
      </c>
    </row>
    <row r="246" spans="1:3" x14ac:dyDescent="0.25">
      <c r="A246" t="s">
        <v>35</v>
      </c>
      <c r="B246" t="s">
        <v>42</v>
      </c>
      <c r="C246" t="s">
        <v>1182</v>
      </c>
    </row>
    <row r="247" spans="1:3" x14ac:dyDescent="0.25">
      <c r="A247" t="s">
        <v>35</v>
      </c>
      <c r="B247" t="s">
        <v>42</v>
      </c>
      <c r="C247" t="s">
        <v>1183</v>
      </c>
    </row>
    <row r="248" spans="1:3" x14ac:dyDescent="0.25">
      <c r="A248" t="s">
        <v>35</v>
      </c>
      <c r="B248" t="s">
        <v>42</v>
      </c>
      <c r="C248" t="s">
        <v>1184</v>
      </c>
    </row>
    <row r="249" spans="1:3" x14ac:dyDescent="0.25">
      <c r="A249" t="s">
        <v>35</v>
      </c>
      <c r="B249" t="s">
        <v>42</v>
      </c>
      <c r="C249" t="s">
        <v>1185</v>
      </c>
    </row>
    <row r="250" spans="1:3" x14ac:dyDescent="0.25">
      <c r="A250" t="s">
        <v>35</v>
      </c>
      <c r="B250" t="s">
        <v>42</v>
      </c>
      <c r="C250" t="s">
        <v>1186</v>
      </c>
    </row>
    <row r="251" spans="1:3" x14ac:dyDescent="0.25">
      <c r="A251" t="s">
        <v>35</v>
      </c>
      <c r="B251" t="s">
        <v>42</v>
      </c>
      <c r="C251" t="s">
        <v>1187</v>
      </c>
    </row>
    <row r="252" spans="1:3" x14ac:dyDescent="0.25">
      <c r="A252" t="s">
        <v>35</v>
      </c>
      <c r="B252" t="s">
        <v>42</v>
      </c>
      <c r="C252" t="s">
        <v>1188</v>
      </c>
    </row>
    <row r="253" spans="1:3" x14ac:dyDescent="0.25">
      <c r="A253" t="s">
        <v>35</v>
      </c>
      <c r="B253" t="s">
        <v>42</v>
      </c>
      <c r="C253" t="s">
        <v>1189</v>
      </c>
    </row>
    <row r="254" spans="1:3" x14ac:dyDescent="0.25">
      <c r="A254" t="s">
        <v>35</v>
      </c>
      <c r="B254" t="s">
        <v>42</v>
      </c>
      <c r="C254" t="s">
        <v>1190</v>
      </c>
    </row>
    <row r="255" spans="1:3" x14ac:dyDescent="0.25">
      <c r="A255" t="s">
        <v>35</v>
      </c>
      <c r="B255" t="s">
        <v>42</v>
      </c>
      <c r="C255" t="s">
        <v>1191</v>
      </c>
    </row>
    <row r="256" spans="1:3" x14ac:dyDescent="0.25">
      <c r="A256" t="s">
        <v>35</v>
      </c>
      <c r="B256" t="s">
        <v>42</v>
      </c>
      <c r="C256" t="s">
        <v>1192</v>
      </c>
    </row>
    <row r="257" spans="1:3" x14ac:dyDescent="0.25">
      <c r="A257" t="s">
        <v>35</v>
      </c>
      <c r="B257" t="s">
        <v>42</v>
      </c>
      <c r="C257" t="s">
        <v>1193</v>
      </c>
    </row>
    <row r="258" spans="1:3" x14ac:dyDescent="0.25">
      <c r="A258" t="s">
        <v>35</v>
      </c>
      <c r="B258" t="s">
        <v>42</v>
      </c>
      <c r="C258" t="s">
        <v>1194</v>
      </c>
    </row>
    <row r="259" spans="1:3" x14ac:dyDescent="0.25">
      <c r="A259" t="s">
        <v>35</v>
      </c>
      <c r="B259" t="s">
        <v>42</v>
      </c>
      <c r="C259" t="s">
        <v>1195</v>
      </c>
    </row>
    <row r="260" spans="1:3" x14ac:dyDescent="0.25">
      <c r="A260" t="s">
        <v>35</v>
      </c>
      <c r="B260" t="s">
        <v>42</v>
      </c>
      <c r="C260" t="s">
        <v>1196</v>
      </c>
    </row>
    <row r="261" spans="1:3" x14ac:dyDescent="0.25">
      <c r="A261" t="s">
        <v>35</v>
      </c>
      <c r="B261" t="s">
        <v>42</v>
      </c>
      <c r="C261" t="s">
        <v>1197</v>
      </c>
    </row>
    <row r="262" spans="1:3" x14ac:dyDescent="0.25">
      <c r="A262" t="s">
        <v>35</v>
      </c>
      <c r="B262" t="s">
        <v>42</v>
      </c>
      <c r="C262" t="s">
        <v>1198</v>
      </c>
    </row>
    <row r="263" spans="1:3" x14ac:dyDescent="0.25">
      <c r="A263" t="s">
        <v>35</v>
      </c>
      <c r="B263" t="s">
        <v>42</v>
      </c>
      <c r="C263" t="s">
        <v>1199</v>
      </c>
    </row>
    <row r="264" spans="1:3" x14ac:dyDescent="0.25">
      <c r="A264" t="s">
        <v>35</v>
      </c>
      <c r="B264" t="s">
        <v>42</v>
      </c>
      <c r="C264" t="s">
        <v>1200</v>
      </c>
    </row>
    <row r="265" spans="1:3" x14ac:dyDescent="0.25">
      <c r="A265" t="s">
        <v>35</v>
      </c>
      <c r="B265" t="s">
        <v>42</v>
      </c>
      <c r="C265" t="s">
        <v>1201</v>
      </c>
    </row>
    <row r="266" spans="1:3" x14ac:dyDescent="0.25">
      <c r="A266" t="s">
        <v>35</v>
      </c>
      <c r="B266" t="s">
        <v>42</v>
      </c>
      <c r="C266" t="s">
        <v>1202</v>
      </c>
    </row>
    <row r="267" spans="1:3" x14ac:dyDescent="0.25">
      <c r="A267" t="s">
        <v>35</v>
      </c>
      <c r="B267" t="s">
        <v>42</v>
      </c>
      <c r="C267" t="s">
        <v>1203</v>
      </c>
    </row>
    <row r="268" spans="1:3" x14ac:dyDescent="0.25">
      <c r="A268" t="s">
        <v>35</v>
      </c>
      <c r="B268" t="s">
        <v>42</v>
      </c>
      <c r="C268" t="s">
        <v>1204</v>
      </c>
    </row>
    <row r="269" spans="1:3" x14ac:dyDescent="0.25">
      <c r="A269" t="s">
        <v>35</v>
      </c>
      <c r="B269" t="s">
        <v>42</v>
      </c>
      <c r="C269" t="s">
        <v>1205</v>
      </c>
    </row>
    <row r="270" spans="1:3" x14ac:dyDescent="0.25">
      <c r="A270" t="s">
        <v>35</v>
      </c>
      <c r="B270" t="s">
        <v>42</v>
      </c>
      <c r="C270" t="s">
        <v>1206</v>
      </c>
    </row>
    <row r="271" spans="1:3" x14ac:dyDescent="0.25">
      <c r="A271" t="s">
        <v>35</v>
      </c>
      <c r="B271" t="s">
        <v>42</v>
      </c>
      <c r="C271" t="s">
        <v>1207</v>
      </c>
    </row>
    <row r="272" spans="1:3" x14ac:dyDescent="0.25">
      <c r="A272" t="s">
        <v>35</v>
      </c>
      <c r="B272" t="s">
        <v>42</v>
      </c>
      <c r="C272" t="s">
        <v>1208</v>
      </c>
    </row>
    <row r="273" spans="1:3" x14ac:dyDescent="0.25">
      <c r="A273" t="s">
        <v>35</v>
      </c>
      <c r="B273" t="s">
        <v>42</v>
      </c>
      <c r="C273" t="s">
        <v>1209</v>
      </c>
    </row>
    <row r="274" spans="1:3" x14ac:dyDescent="0.25">
      <c r="A274" t="s">
        <v>35</v>
      </c>
      <c r="B274" t="s">
        <v>42</v>
      </c>
      <c r="C274" t="s">
        <v>1210</v>
      </c>
    </row>
    <row r="275" spans="1:3" x14ac:dyDescent="0.25">
      <c r="A275" t="s">
        <v>35</v>
      </c>
      <c r="B275" t="s">
        <v>42</v>
      </c>
      <c r="C275" t="s">
        <v>1211</v>
      </c>
    </row>
    <row r="276" spans="1:3" x14ac:dyDescent="0.25">
      <c r="A276" t="s">
        <v>35</v>
      </c>
      <c r="B276" t="s">
        <v>42</v>
      </c>
      <c r="C276" t="s">
        <v>1212</v>
      </c>
    </row>
    <row r="277" spans="1:3" x14ac:dyDescent="0.25">
      <c r="A277" t="s">
        <v>35</v>
      </c>
      <c r="B277" t="s">
        <v>42</v>
      </c>
      <c r="C277" t="s">
        <v>1213</v>
      </c>
    </row>
    <row r="278" spans="1:3" x14ac:dyDescent="0.25">
      <c r="A278" t="s">
        <v>35</v>
      </c>
      <c r="B278" t="s">
        <v>42</v>
      </c>
      <c r="C278" t="s">
        <v>1214</v>
      </c>
    </row>
    <row r="279" spans="1:3" x14ac:dyDescent="0.25">
      <c r="A279" t="s">
        <v>35</v>
      </c>
      <c r="B279" t="s">
        <v>42</v>
      </c>
      <c r="C279" t="s">
        <v>1215</v>
      </c>
    </row>
    <row r="280" spans="1:3" x14ac:dyDescent="0.25">
      <c r="A280" t="s">
        <v>35</v>
      </c>
      <c r="B280" t="s">
        <v>42</v>
      </c>
      <c r="C280" t="s">
        <v>1216</v>
      </c>
    </row>
    <row r="281" spans="1:3" x14ac:dyDescent="0.25">
      <c r="A281" t="s">
        <v>35</v>
      </c>
      <c r="B281" t="s">
        <v>42</v>
      </c>
      <c r="C281" t="s">
        <v>1217</v>
      </c>
    </row>
    <row r="282" spans="1:3" x14ac:dyDescent="0.25">
      <c r="A282" t="s">
        <v>35</v>
      </c>
      <c r="B282" t="s">
        <v>42</v>
      </c>
      <c r="C282" t="s">
        <v>1218</v>
      </c>
    </row>
    <row r="283" spans="1:3" x14ac:dyDescent="0.25">
      <c r="A283" t="s">
        <v>35</v>
      </c>
      <c r="B283" t="s">
        <v>42</v>
      </c>
      <c r="C283" t="s">
        <v>1219</v>
      </c>
    </row>
    <row r="284" spans="1:3" x14ac:dyDescent="0.25">
      <c r="A284" t="s">
        <v>35</v>
      </c>
      <c r="B284" t="s">
        <v>42</v>
      </c>
      <c r="C284" t="s">
        <v>1220</v>
      </c>
    </row>
    <row r="285" spans="1:3" x14ac:dyDescent="0.25">
      <c r="A285" t="s">
        <v>35</v>
      </c>
      <c r="B285" t="s">
        <v>42</v>
      </c>
      <c r="C285" t="s">
        <v>1221</v>
      </c>
    </row>
    <row r="286" spans="1:3" x14ac:dyDescent="0.25">
      <c r="A286" t="s">
        <v>35</v>
      </c>
      <c r="B286" t="s">
        <v>42</v>
      </c>
      <c r="C286" t="s">
        <v>1222</v>
      </c>
    </row>
    <row r="287" spans="1:3" x14ac:dyDescent="0.25">
      <c r="A287" t="s">
        <v>35</v>
      </c>
      <c r="B287" t="s">
        <v>42</v>
      </c>
      <c r="C287" t="s">
        <v>1223</v>
      </c>
    </row>
    <row r="288" spans="1:3" x14ac:dyDescent="0.25">
      <c r="A288" t="s">
        <v>35</v>
      </c>
      <c r="B288" t="s">
        <v>42</v>
      </c>
      <c r="C288" t="s">
        <v>1224</v>
      </c>
    </row>
    <row r="289" spans="1:3" x14ac:dyDescent="0.25">
      <c r="A289" t="s">
        <v>35</v>
      </c>
      <c r="B289" t="s">
        <v>42</v>
      </c>
      <c r="C289" t="s">
        <v>1225</v>
      </c>
    </row>
    <row r="290" spans="1:3" x14ac:dyDescent="0.25">
      <c r="A290" t="s">
        <v>35</v>
      </c>
      <c r="B290" t="s">
        <v>42</v>
      </c>
      <c r="C290" t="s">
        <v>1226</v>
      </c>
    </row>
    <row r="291" spans="1:3" x14ac:dyDescent="0.25">
      <c r="A291" t="s">
        <v>35</v>
      </c>
      <c r="B291" t="s">
        <v>42</v>
      </c>
      <c r="C291" t="s">
        <v>1227</v>
      </c>
    </row>
    <row r="292" spans="1:3" x14ac:dyDescent="0.25">
      <c r="A292" t="s">
        <v>35</v>
      </c>
      <c r="B292" t="s">
        <v>42</v>
      </c>
      <c r="C292" t="s">
        <v>1228</v>
      </c>
    </row>
    <row r="293" spans="1:3" x14ac:dyDescent="0.25">
      <c r="A293" t="s">
        <v>35</v>
      </c>
      <c r="B293" t="s">
        <v>42</v>
      </c>
      <c r="C293" t="s">
        <v>1229</v>
      </c>
    </row>
    <row r="294" spans="1:3" x14ac:dyDescent="0.25">
      <c r="A294" t="s">
        <v>35</v>
      </c>
      <c r="B294" t="s">
        <v>42</v>
      </c>
      <c r="C294" t="s">
        <v>1230</v>
      </c>
    </row>
    <row r="295" spans="1:3" x14ac:dyDescent="0.25">
      <c r="A295" t="s">
        <v>35</v>
      </c>
      <c r="B295" t="s">
        <v>42</v>
      </c>
      <c r="C295" t="s">
        <v>1231</v>
      </c>
    </row>
    <row r="296" spans="1:3" x14ac:dyDescent="0.25">
      <c r="A296" t="s">
        <v>35</v>
      </c>
      <c r="B296" t="s">
        <v>42</v>
      </c>
      <c r="C296" t="s">
        <v>1232</v>
      </c>
    </row>
    <row r="297" spans="1:3" x14ac:dyDescent="0.25">
      <c r="A297" t="s">
        <v>35</v>
      </c>
      <c r="B297" t="s">
        <v>42</v>
      </c>
      <c r="C297" t="s">
        <v>1233</v>
      </c>
    </row>
    <row r="298" spans="1:3" x14ac:dyDescent="0.25">
      <c r="A298" t="s">
        <v>35</v>
      </c>
      <c r="B298" t="s">
        <v>42</v>
      </c>
      <c r="C298" t="s">
        <v>1234</v>
      </c>
    </row>
    <row r="299" spans="1:3" x14ac:dyDescent="0.25">
      <c r="A299" t="s">
        <v>35</v>
      </c>
      <c r="B299" t="s">
        <v>42</v>
      </c>
      <c r="C299" t="s">
        <v>1235</v>
      </c>
    </row>
    <row r="300" spans="1:3" x14ac:dyDescent="0.25">
      <c r="A300" t="s">
        <v>35</v>
      </c>
      <c r="B300" t="s">
        <v>42</v>
      </c>
      <c r="C300" t="s">
        <v>1236</v>
      </c>
    </row>
    <row r="301" spans="1:3" x14ac:dyDescent="0.25">
      <c r="A301" t="s">
        <v>35</v>
      </c>
      <c r="B301" t="s">
        <v>42</v>
      </c>
      <c r="C301" t="s">
        <v>1237</v>
      </c>
    </row>
    <row r="302" spans="1:3" x14ac:dyDescent="0.25">
      <c r="A302" t="s">
        <v>35</v>
      </c>
      <c r="B302" t="s">
        <v>42</v>
      </c>
      <c r="C302" t="s">
        <v>1238</v>
      </c>
    </row>
    <row r="303" spans="1:3" x14ac:dyDescent="0.25">
      <c r="A303" t="s">
        <v>35</v>
      </c>
      <c r="B303" t="s">
        <v>42</v>
      </c>
      <c r="C303" t="s">
        <v>1239</v>
      </c>
    </row>
    <row r="304" spans="1:3" x14ac:dyDescent="0.25">
      <c r="A304" t="s">
        <v>35</v>
      </c>
      <c r="B304" t="s">
        <v>42</v>
      </c>
      <c r="C304" t="s">
        <v>1240</v>
      </c>
    </row>
    <row r="305" spans="1:3" x14ac:dyDescent="0.25">
      <c r="A305" t="s">
        <v>35</v>
      </c>
      <c r="B305" t="s">
        <v>42</v>
      </c>
      <c r="C305" t="s">
        <v>1241</v>
      </c>
    </row>
    <row r="306" spans="1:3" x14ac:dyDescent="0.25">
      <c r="A306" t="s">
        <v>35</v>
      </c>
      <c r="B306" t="s">
        <v>42</v>
      </c>
      <c r="C306" t="s">
        <v>1242</v>
      </c>
    </row>
    <row r="307" spans="1:3" x14ac:dyDescent="0.25">
      <c r="A307" t="s">
        <v>35</v>
      </c>
      <c r="B307" t="s">
        <v>42</v>
      </c>
      <c r="C307" t="s">
        <v>1243</v>
      </c>
    </row>
    <row r="308" spans="1:3" x14ac:dyDescent="0.25">
      <c r="A308" t="s">
        <v>35</v>
      </c>
      <c r="B308" t="s">
        <v>42</v>
      </c>
      <c r="C308" t="s">
        <v>1244</v>
      </c>
    </row>
    <row r="309" spans="1:3" x14ac:dyDescent="0.25">
      <c r="A309" t="s">
        <v>35</v>
      </c>
      <c r="B309" t="s">
        <v>42</v>
      </c>
      <c r="C309" t="s">
        <v>1245</v>
      </c>
    </row>
    <row r="310" spans="1:3" x14ac:dyDescent="0.25">
      <c r="A310" t="s">
        <v>35</v>
      </c>
      <c r="B310" t="s">
        <v>42</v>
      </c>
      <c r="C310" t="s">
        <v>1246</v>
      </c>
    </row>
    <row r="311" spans="1:3" x14ac:dyDescent="0.25">
      <c r="A311" t="s">
        <v>35</v>
      </c>
      <c r="B311" t="s">
        <v>42</v>
      </c>
      <c r="C311" t="s">
        <v>1247</v>
      </c>
    </row>
    <row r="312" spans="1:3" x14ac:dyDescent="0.25">
      <c r="A312" t="s">
        <v>35</v>
      </c>
      <c r="B312" t="s">
        <v>42</v>
      </c>
      <c r="C312" t="s">
        <v>1248</v>
      </c>
    </row>
    <row r="313" spans="1:3" x14ac:dyDescent="0.25">
      <c r="A313" t="s">
        <v>35</v>
      </c>
      <c r="B313" t="s">
        <v>42</v>
      </c>
      <c r="C313" t="s">
        <v>1249</v>
      </c>
    </row>
    <row r="314" spans="1:3" x14ac:dyDescent="0.25">
      <c r="A314" t="s">
        <v>35</v>
      </c>
      <c r="B314" t="s">
        <v>42</v>
      </c>
      <c r="C314" t="s">
        <v>1250</v>
      </c>
    </row>
    <row r="315" spans="1:3" x14ac:dyDescent="0.25">
      <c r="A315" t="s">
        <v>35</v>
      </c>
      <c r="B315" t="s">
        <v>42</v>
      </c>
      <c r="C315" t="s">
        <v>1251</v>
      </c>
    </row>
    <row r="316" spans="1:3" x14ac:dyDescent="0.25">
      <c r="A316" t="s">
        <v>35</v>
      </c>
      <c r="B316" t="s">
        <v>42</v>
      </c>
      <c r="C316" t="s">
        <v>1252</v>
      </c>
    </row>
    <row r="317" spans="1:3" x14ac:dyDescent="0.25">
      <c r="A317" t="s">
        <v>35</v>
      </c>
      <c r="B317" t="s">
        <v>42</v>
      </c>
      <c r="C317" t="s">
        <v>1253</v>
      </c>
    </row>
    <row r="318" spans="1:3" x14ac:dyDescent="0.25">
      <c r="A318" t="s">
        <v>35</v>
      </c>
      <c r="B318" t="s">
        <v>42</v>
      </c>
      <c r="C318" t="s">
        <v>1254</v>
      </c>
    </row>
    <row r="319" spans="1:3" x14ac:dyDescent="0.25">
      <c r="A319" t="s">
        <v>35</v>
      </c>
      <c r="B319" t="s">
        <v>42</v>
      </c>
      <c r="C319" t="s">
        <v>1255</v>
      </c>
    </row>
    <row r="320" spans="1:3" x14ac:dyDescent="0.25">
      <c r="A320" t="s">
        <v>35</v>
      </c>
      <c r="B320" t="s">
        <v>42</v>
      </c>
      <c r="C320" t="s">
        <v>1256</v>
      </c>
    </row>
    <row r="321" spans="1:3" x14ac:dyDescent="0.25">
      <c r="A321" t="s">
        <v>35</v>
      </c>
      <c r="B321" t="s">
        <v>42</v>
      </c>
      <c r="C321" t="s">
        <v>1257</v>
      </c>
    </row>
    <row r="322" spans="1:3" x14ac:dyDescent="0.25">
      <c r="A322" t="s">
        <v>35</v>
      </c>
      <c r="B322" t="s">
        <v>42</v>
      </c>
      <c r="C322" t="s">
        <v>1258</v>
      </c>
    </row>
    <row r="323" spans="1:3" x14ac:dyDescent="0.25">
      <c r="A323" t="s">
        <v>35</v>
      </c>
      <c r="B323" t="s">
        <v>42</v>
      </c>
      <c r="C323" t="s">
        <v>1259</v>
      </c>
    </row>
    <row r="324" spans="1:3" x14ac:dyDescent="0.25">
      <c r="A324" t="s">
        <v>35</v>
      </c>
      <c r="B324" t="s">
        <v>42</v>
      </c>
      <c r="C324" t="s">
        <v>1260</v>
      </c>
    </row>
    <row r="325" spans="1:3" x14ac:dyDescent="0.25">
      <c r="A325" t="s">
        <v>35</v>
      </c>
      <c r="B325" t="s">
        <v>42</v>
      </c>
      <c r="C325" t="s">
        <v>1261</v>
      </c>
    </row>
    <row r="326" spans="1:3" x14ac:dyDescent="0.25">
      <c r="A326" t="s">
        <v>35</v>
      </c>
      <c r="B326" t="s">
        <v>42</v>
      </c>
      <c r="C326" t="s">
        <v>1262</v>
      </c>
    </row>
    <row r="327" spans="1:3" x14ac:dyDescent="0.25">
      <c r="A327" t="s">
        <v>35</v>
      </c>
      <c r="B327" t="s">
        <v>42</v>
      </c>
      <c r="C327" t="s">
        <v>1263</v>
      </c>
    </row>
    <row r="328" spans="1:3" x14ac:dyDescent="0.25">
      <c r="A328" t="s">
        <v>35</v>
      </c>
      <c r="B328" t="s">
        <v>42</v>
      </c>
      <c r="C328" t="s">
        <v>1264</v>
      </c>
    </row>
    <row r="329" spans="1:3" x14ac:dyDescent="0.25">
      <c r="A329" t="s">
        <v>35</v>
      </c>
      <c r="B329" t="s">
        <v>42</v>
      </c>
      <c r="C329" t="s">
        <v>1265</v>
      </c>
    </row>
    <row r="330" spans="1:3" x14ac:dyDescent="0.25">
      <c r="A330" t="s">
        <v>35</v>
      </c>
      <c r="B330" t="s">
        <v>42</v>
      </c>
      <c r="C330" t="s">
        <v>1266</v>
      </c>
    </row>
    <row r="331" spans="1:3" x14ac:dyDescent="0.25">
      <c r="A331" t="s">
        <v>35</v>
      </c>
      <c r="B331" t="s">
        <v>42</v>
      </c>
      <c r="C331" t="s">
        <v>1267</v>
      </c>
    </row>
    <row r="332" spans="1:3" x14ac:dyDescent="0.25">
      <c r="A332" t="s">
        <v>35</v>
      </c>
      <c r="B332" t="s">
        <v>42</v>
      </c>
      <c r="C332" t="s">
        <v>1268</v>
      </c>
    </row>
    <row r="333" spans="1:3" x14ac:dyDescent="0.25">
      <c r="A333" t="s">
        <v>35</v>
      </c>
      <c r="B333" t="s">
        <v>42</v>
      </c>
      <c r="C333" t="s">
        <v>1269</v>
      </c>
    </row>
    <row r="334" spans="1:3" x14ac:dyDescent="0.25">
      <c r="A334" t="s">
        <v>35</v>
      </c>
      <c r="B334" t="s">
        <v>42</v>
      </c>
      <c r="C334" t="s">
        <v>1270</v>
      </c>
    </row>
    <row r="335" spans="1:3" x14ac:dyDescent="0.25">
      <c r="A335" t="s">
        <v>35</v>
      </c>
      <c r="B335" t="s">
        <v>42</v>
      </c>
      <c r="C335" t="s">
        <v>1271</v>
      </c>
    </row>
    <row r="336" spans="1:3" x14ac:dyDescent="0.25">
      <c r="A336" t="s">
        <v>35</v>
      </c>
      <c r="B336" t="s">
        <v>42</v>
      </c>
      <c r="C336" t="s">
        <v>1272</v>
      </c>
    </row>
    <row r="337" spans="1:3" x14ac:dyDescent="0.25">
      <c r="A337" t="s">
        <v>35</v>
      </c>
      <c r="B337" t="s">
        <v>42</v>
      </c>
      <c r="C337" t="s">
        <v>1273</v>
      </c>
    </row>
    <row r="338" spans="1:3" x14ac:dyDescent="0.25">
      <c r="A338" t="s">
        <v>35</v>
      </c>
      <c r="B338" t="s">
        <v>42</v>
      </c>
      <c r="C338" t="s">
        <v>1274</v>
      </c>
    </row>
    <row r="339" spans="1:3" x14ac:dyDescent="0.25">
      <c r="A339" t="s">
        <v>35</v>
      </c>
      <c r="B339" t="s">
        <v>42</v>
      </c>
      <c r="C339" t="s">
        <v>1275</v>
      </c>
    </row>
    <row r="340" spans="1:3" x14ac:dyDescent="0.25">
      <c r="A340" t="s">
        <v>35</v>
      </c>
      <c r="B340" t="s">
        <v>42</v>
      </c>
      <c r="C340" t="s">
        <v>1276</v>
      </c>
    </row>
    <row r="341" spans="1:3" x14ac:dyDescent="0.25">
      <c r="A341" t="s">
        <v>35</v>
      </c>
      <c r="B341" t="s">
        <v>42</v>
      </c>
      <c r="C341" t="s">
        <v>1277</v>
      </c>
    </row>
    <row r="342" spans="1:3" x14ac:dyDescent="0.25">
      <c r="A342" t="s">
        <v>35</v>
      </c>
      <c r="B342" t="s">
        <v>42</v>
      </c>
      <c r="C342" t="s">
        <v>1278</v>
      </c>
    </row>
    <row r="343" spans="1:3" x14ac:dyDescent="0.25">
      <c r="A343" t="s">
        <v>35</v>
      </c>
      <c r="B343" t="s">
        <v>42</v>
      </c>
      <c r="C343" t="s">
        <v>1279</v>
      </c>
    </row>
    <row r="344" spans="1:3" x14ac:dyDescent="0.25">
      <c r="A344" t="s">
        <v>35</v>
      </c>
      <c r="B344" t="s">
        <v>42</v>
      </c>
      <c r="C344" t="s">
        <v>1280</v>
      </c>
    </row>
    <row r="345" spans="1:3" x14ac:dyDescent="0.25">
      <c r="A345" t="s">
        <v>35</v>
      </c>
      <c r="B345" t="s">
        <v>42</v>
      </c>
      <c r="C345" t="s">
        <v>1281</v>
      </c>
    </row>
    <row r="346" spans="1:3" x14ac:dyDescent="0.25">
      <c r="A346" t="s">
        <v>35</v>
      </c>
      <c r="B346" t="s">
        <v>42</v>
      </c>
      <c r="C346" t="s">
        <v>1282</v>
      </c>
    </row>
    <row r="347" spans="1:3" x14ac:dyDescent="0.25">
      <c r="A347" t="s">
        <v>35</v>
      </c>
      <c r="B347" t="s">
        <v>42</v>
      </c>
      <c r="C347" t="s">
        <v>1283</v>
      </c>
    </row>
    <row r="348" spans="1:3" x14ac:dyDescent="0.25">
      <c r="A348" t="s">
        <v>35</v>
      </c>
      <c r="B348" t="s">
        <v>42</v>
      </c>
      <c r="C348" t="s">
        <v>1284</v>
      </c>
    </row>
    <row r="349" spans="1:3" x14ac:dyDescent="0.25">
      <c r="A349" t="s">
        <v>35</v>
      </c>
      <c r="B349" t="s">
        <v>42</v>
      </c>
      <c r="C349" t="s">
        <v>1285</v>
      </c>
    </row>
    <row r="350" spans="1:3" x14ac:dyDescent="0.25">
      <c r="A350" t="s">
        <v>35</v>
      </c>
      <c r="B350" t="s">
        <v>42</v>
      </c>
      <c r="C350" t="s">
        <v>1286</v>
      </c>
    </row>
    <row r="351" spans="1:3" x14ac:dyDescent="0.25">
      <c r="A351" t="s">
        <v>35</v>
      </c>
      <c r="B351" t="s">
        <v>42</v>
      </c>
      <c r="C351" t="s">
        <v>1287</v>
      </c>
    </row>
    <row r="352" spans="1:3" x14ac:dyDescent="0.25">
      <c r="A352" t="s">
        <v>35</v>
      </c>
      <c r="B352" t="s">
        <v>42</v>
      </c>
      <c r="C352" t="s">
        <v>1288</v>
      </c>
    </row>
    <row r="353" spans="1:3" x14ac:dyDescent="0.25">
      <c r="A353" t="s">
        <v>35</v>
      </c>
      <c r="B353" t="s">
        <v>42</v>
      </c>
      <c r="C353" t="s">
        <v>1289</v>
      </c>
    </row>
    <row r="354" spans="1:3" x14ac:dyDescent="0.25">
      <c r="A354" t="s">
        <v>35</v>
      </c>
      <c r="B354" t="s">
        <v>42</v>
      </c>
      <c r="C354" t="s">
        <v>1290</v>
      </c>
    </row>
    <row r="355" spans="1:3" x14ac:dyDescent="0.25">
      <c r="A355" t="s">
        <v>35</v>
      </c>
      <c r="B355" t="s">
        <v>42</v>
      </c>
      <c r="C355" t="s">
        <v>1291</v>
      </c>
    </row>
    <row r="356" spans="1:3" x14ac:dyDescent="0.25">
      <c r="A356" t="s">
        <v>35</v>
      </c>
      <c r="B356" t="s">
        <v>42</v>
      </c>
      <c r="C356" t="s">
        <v>1292</v>
      </c>
    </row>
    <row r="357" spans="1:3" x14ac:dyDescent="0.25">
      <c r="A357" t="s">
        <v>35</v>
      </c>
      <c r="B357" t="s">
        <v>42</v>
      </c>
      <c r="C357" t="s">
        <v>1293</v>
      </c>
    </row>
    <row r="358" spans="1:3" x14ac:dyDescent="0.25">
      <c r="A358" t="s">
        <v>35</v>
      </c>
      <c r="B358" t="s">
        <v>42</v>
      </c>
      <c r="C358" t="s">
        <v>1294</v>
      </c>
    </row>
    <row r="359" spans="1:3" x14ac:dyDescent="0.25">
      <c r="A359" t="s">
        <v>35</v>
      </c>
      <c r="B359" t="s">
        <v>42</v>
      </c>
      <c r="C359" t="s">
        <v>1295</v>
      </c>
    </row>
    <row r="360" spans="1:3" x14ac:dyDescent="0.25">
      <c r="A360" t="s">
        <v>35</v>
      </c>
      <c r="B360" t="s">
        <v>42</v>
      </c>
      <c r="C360" t="s">
        <v>1296</v>
      </c>
    </row>
    <row r="361" spans="1:3" x14ac:dyDescent="0.25">
      <c r="A361" t="s">
        <v>35</v>
      </c>
      <c r="B361" t="s">
        <v>42</v>
      </c>
      <c r="C361" t="s">
        <v>1297</v>
      </c>
    </row>
    <row r="362" spans="1:3" x14ac:dyDescent="0.25">
      <c r="A362" t="s">
        <v>35</v>
      </c>
      <c r="B362" t="s">
        <v>42</v>
      </c>
      <c r="C362" t="s">
        <v>1298</v>
      </c>
    </row>
    <row r="363" spans="1:3" x14ac:dyDescent="0.25">
      <c r="A363" t="s">
        <v>35</v>
      </c>
      <c r="B363" t="s">
        <v>42</v>
      </c>
      <c r="C363" t="s">
        <v>1299</v>
      </c>
    </row>
    <row r="364" spans="1:3" x14ac:dyDescent="0.25">
      <c r="A364" t="s">
        <v>35</v>
      </c>
      <c r="B364" t="s">
        <v>42</v>
      </c>
      <c r="C364" t="s">
        <v>1300</v>
      </c>
    </row>
    <row r="365" spans="1:3" x14ac:dyDescent="0.25">
      <c r="A365" t="s">
        <v>35</v>
      </c>
      <c r="B365" t="s">
        <v>42</v>
      </c>
      <c r="C365" t="s">
        <v>1301</v>
      </c>
    </row>
    <row r="366" spans="1:3" x14ac:dyDescent="0.25">
      <c r="A366" t="s">
        <v>35</v>
      </c>
      <c r="B366" t="s">
        <v>42</v>
      </c>
      <c r="C366" t="s">
        <v>1302</v>
      </c>
    </row>
    <row r="367" spans="1:3" x14ac:dyDescent="0.25">
      <c r="A367" t="s">
        <v>35</v>
      </c>
      <c r="B367" t="s">
        <v>42</v>
      </c>
      <c r="C367" t="s">
        <v>1303</v>
      </c>
    </row>
    <row r="368" spans="1:3" x14ac:dyDescent="0.25">
      <c r="A368" t="s">
        <v>35</v>
      </c>
      <c r="B368" t="s">
        <v>42</v>
      </c>
      <c r="C368" t="s">
        <v>1304</v>
      </c>
    </row>
    <row r="369" spans="1:3" x14ac:dyDescent="0.25">
      <c r="A369" t="s">
        <v>35</v>
      </c>
      <c r="B369" t="s">
        <v>42</v>
      </c>
      <c r="C369" t="s">
        <v>1305</v>
      </c>
    </row>
    <row r="370" spans="1:3" x14ac:dyDescent="0.25">
      <c r="A370" t="s">
        <v>35</v>
      </c>
      <c r="B370" t="s">
        <v>42</v>
      </c>
      <c r="C370" t="s">
        <v>1306</v>
      </c>
    </row>
    <row r="371" spans="1:3" x14ac:dyDescent="0.25">
      <c r="A371" t="s">
        <v>35</v>
      </c>
      <c r="B371" t="s">
        <v>42</v>
      </c>
      <c r="C371" t="s">
        <v>1307</v>
      </c>
    </row>
    <row r="372" spans="1:3" x14ac:dyDescent="0.25">
      <c r="A372" t="s">
        <v>35</v>
      </c>
      <c r="B372" t="s">
        <v>42</v>
      </c>
      <c r="C372" t="s">
        <v>1308</v>
      </c>
    </row>
    <row r="373" spans="1:3" x14ac:dyDescent="0.25">
      <c r="A373" t="s">
        <v>35</v>
      </c>
      <c r="B373" t="s">
        <v>42</v>
      </c>
      <c r="C373" t="s">
        <v>1309</v>
      </c>
    </row>
    <row r="374" spans="1:3" x14ac:dyDescent="0.25">
      <c r="A374" t="s">
        <v>35</v>
      </c>
      <c r="B374" t="s">
        <v>42</v>
      </c>
      <c r="C374" t="s">
        <v>1309</v>
      </c>
    </row>
    <row r="375" spans="1:3" x14ac:dyDescent="0.25">
      <c r="A375" t="s">
        <v>35</v>
      </c>
      <c r="B375" t="s">
        <v>42</v>
      </c>
      <c r="C375" t="s">
        <v>1310</v>
      </c>
    </row>
    <row r="376" spans="1:3" x14ac:dyDescent="0.25">
      <c r="A376" t="s">
        <v>35</v>
      </c>
      <c r="B376" t="s">
        <v>42</v>
      </c>
      <c r="C376" t="s">
        <v>1311</v>
      </c>
    </row>
    <row r="377" spans="1:3" x14ac:dyDescent="0.25">
      <c r="A377" t="s">
        <v>35</v>
      </c>
      <c r="B377" t="s">
        <v>42</v>
      </c>
      <c r="C377" t="s">
        <v>1312</v>
      </c>
    </row>
    <row r="378" spans="1:3" x14ac:dyDescent="0.25">
      <c r="A378" t="s">
        <v>35</v>
      </c>
      <c r="B378" t="s">
        <v>42</v>
      </c>
      <c r="C378" t="s">
        <v>1313</v>
      </c>
    </row>
    <row r="379" spans="1:3" x14ac:dyDescent="0.25">
      <c r="A379" t="s">
        <v>35</v>
      </c>
      <c r="B379" t="s">
        <v>42</v>
      </c>
      <c r="C379" t="s">
        <v>1314</v>
      </c>
    </row>
    <row r="380" spans="1:3" x14ac:dyDescent="0.25">
      <c r="A380" t="s">
        <v>35</v>
      </c>
      <c r="B380" t="s">
        <v>42</v>
      </c>
      <c r="C380" t="s">
        <v>1315</v>
      </c>
    </row>
    <row r="381" spans="1:3" x14ac:dyDescent="0.25">
      <c r="A381" t="s">
        <v>35</v>
      </c>
      <c r="B381" t="s">
        <v>42</v>
      </c>
      <c r="C381" t="s">
        <v>1316</v>
      </c>
    </row>
    <row r="382" spans="1:3" x14ac:dyDescent="0.25">
      <c r="A382" t="s">
        <v>35</v>
      </c>
      <c r="B382" t="s">
        <v>42</v>
      </c>
      <c r="C382" t="s">
        <v>1317</v>
      </c>
    </row>
    <row r="383" spans="1:3" x14ac:dyDescent="0.25">
      <c r="A383" t="s">
        <v>35</v>
      </c>
      <c r="B383" t="s">
        <v>42</v>
      </c>
      <c r="C383" t="s">
        <v>1318</v>
      </c>
    </row>
    <row r="384" spans="1:3" x14ac:dyDescent="0.25">
      <c r="A384" t="s">
        <v>35</v>
      </c>
      <c r="B384" t="s">
        <v>42</v>
      </c>
      <c r="C384" t="s">
        <v>1319</v>
      </c>
    </row>
    <row r="385" spans="1:3" x14ac:dyDescent="0.25">
      <c r="A385" t="s">
        <v>35</v>
      </c>
      <c r="B385" t="s">
        <v>42</v>
      </c>
      <c r="C385" t="s">
        <v>1320</v>
      </c>
    </row>
    <row r="386" spans="1:3" x14ac:dyDescent="0.25">
      <c r="A386" t="s">
        <v>35</v>
      </c>
      <c r="B386" t="s">
        <v>42</v>
      </c>
      <c r="C386" t="s">
        <v>1321</v>
      </c>
    </row>
    <row r="387" spans="1:3" x14ac:dyDescent="0.25">
      <c r="A387" t="s">
        <v>35</v>
      </c>
      <c r="B387" t="s">
        <v>42</v>
      </c>
      <c r="C387" t="s">
        <v>1322</v>
      </c>
    </row>
    <row r="388" spans="1:3" x14ac:dyDescent="0.25">
      <c r="A388" t="s">
        <v>35</v>
      </c>
      <c r="B388" t="s">
        <v>42</v>
      </c>
      <c r="C388" t="s">
        <v>1323</v>
      </c>
    </row>
    <row r="389" spans="1:3" x14ac:dyDescent="0.25">
      <c r="A389" t="s">
        <v>35</v>
      </c>
      <c r="B389" t="s">
        <v>42</v>
      </c>
      <c r="C389" t="s">
        <v>1324</v>
      </c>
    </row>
    <row r="390" spans="1:3" x14ac:dyDescent="0.25">
      <c r="A390" t="s">
        <v>35</v>
      </c>
      <c r="B390" t="s">
        <v>42</v>
      </c>
      <c r="C390" t="s">
        <v>1325</v>
      </c>
    </row>
    <row r="391" spans="1:3" x14ac:dyDescent="0.25">
      <c r="A391" t="s">
        <v>35</v>
      </c>
      <c r="B391" t="s">
        <v>42</v>
      </c>
      <c r="C391" t="s">
        <v>966</v>
      </c>
    </row>
    <row r="392" spans="1:3" x14ac:dyDescent="0.25">
      <c r="A392" t="s">
        <v>35</v>
      </c>
      <c r="B392" t="s">
        <v>42</v>
      </c>
      <c r="C392" t="s">
        <v>1326</v>
      </c>
    </row>
    <row r="393" spans="1:3" x14ac:dyDescent="0.25">
      <c r="A393" t="s">
        <v>35</v>
      </c>
      <c r="B393" t="s">
        <v>42</v>
      </c>
      <c r="C393" t="s">
        <v>1327</v>
      </c>
    </row>
    <row r="394" spans="1:3" x14ac:dyDescent="0.25">
      <c r="A394" t="s">
        <v>35</v>
      </c>
      <c r="B394" t="s">
        <v>42</v>
      </c>
      <c r="C394" t="s">
        <v>1328</v>
      </c>
    </row>
    <row r="395" spans="1:3" x14ac:dyDescent="0.25">
      <c r="A395" t="s">
        <v>35</v>
      </c>
      <c r="B395" t="s">
        <v>42</v>
      </c>
      <c r="C395" t="s">
        <v>1329</v>
      </c>
    </row>
    <row r="396" spans="1:3" x14ac:dyDescent="0.25">
      <c r="A396" t="s">
        <v>35</v>
      </c>
      <c r="B396" t="s">
        <v>42</v>
      </c>
      <c r="C396" t="s">
        <v>1330</v>
      </c>
    </row>
    <row r="397" spans="1:3" x14ac:dyDescent="0.25">
      <c r="A397" t="s">
        <v>35</v>
      </c>
      <c r="B397" t="s">
        <v>42</v>
      </c>
      <c r="C397" t="s">
        <v>1331</v>
      </c>
    </row>
    <row r="398" spans="1:3" x14ac:dyDescent="0.25">
      <c r="A398" t="s">
        <v>35</v>
      </c>
      <c r="B398" t="s">
        <v>42</v>
      </c>
      <c r="C398" t="s">
        <v>1332</v>
      </c>
    </row>
    <row r="399" spans="1:3" x14ac:dyDescent="0.25">
      <c r="A399" t="s">
        <v>35</v>
      </c>
      <c r="B399" t="s">
        <v>42</v>
      </c>
      <c r="C399" t="s">
        <v>1333</v>
      </c>
    </row>
    <row r="400" spans="1:3" x14ac:dyDescent="0.25">
      <c r="A400" t="s">
        <v>35</v>
      </c>
      <c r="B400" t="s">
        <v>42</v>
      </c>
      <c r="C400" t="s">
        <v>1334</v>
      </c>
    </row>
    <row r="401" spans="1:3" x14ac:dyDescent="0.25">
      <c r="A401" t="s">
        <v>35</v>
      </c>
      <c r="B401" t="s">
        <v>42</v>
      </c>
      <c r="C401" t="s">
        <v>1335</v>
      </c>
    </row>
    <row r="402" spans="1:3" x14ac:dyDescent="0.25">
      <c r="A402" t="s">
        <v>35</v>
      </c>
      <c r="B402" t="s">
        <v>42</v>
      </c>
      <c r="C402" t="s">
        <v>1336</v>
      </c>
    </row>
    <row r="403" spans="1:3" x14ac:dyDescent="0.25">
      <c r="A403" t="s">
        <v>35</v>
      </c>
      <c r="B403" t="s">
        <v>42</v>
      </c>
      <c r="C403" t="s">
        <v>1021</v>
      </c>
    </row>
    <row r="404" spans="1:3" x14ac:dyDescent="0.25">
      <c r="A404" t="s">
        <v>35</v>
      </c>
      <c r="B404" t="s">
        <v>42</v>
      </c>
      <c r="C404" t="s">
        <v>1337</v>
      </c>
    </row>
    <row r="405" spans="1:3" x14ac:dyDescent="0.25">
      <c r="A405" t="s">
        <v>35</v>
      </c>
      <c r="B405" t="s">
        <v>42</v>
      </c>
      <c r="C405" t="s">
        <v>1338</v>
      </c>
    </row>
    <row r="406" spans="1:3" x14ac:dyDescent="0.25">
      <c r="A406" t="s">
        <v>35</v>
      </c>
      <c r="B406" t="s">
        <v>42</v>
      </c>
      <c r="C406" t="s">
        <v>1339</v>
      </c>
    </row>
    <row r="407" spans="1:3" x14ac:dyDescent="0.25">
      <c r="A407" t="s">
        <v>35</v>
      </c>
      <c r="B407" t="s">
        <v>42</v>
      </c>
      <c r="C407" t="s">
        <v>1340</v>
      </c>
    </row>
    <row r="408" spans="1:3" x14ac:dyDescent="0.25">
      <c r="A408" t="s">
        <v>35</v>
      </c>
      <c r="B408" t="s">
        <v>42</v>
      </c>
      <c r="C408" t="s">
        <v>1341</v>
      </c>
    </row>
    <row r="409" spans="1:3" x14ac:dyDescent="0.25">
      <c r="A409" t="s">
        <v>35</v>
      </c>
      <c r="B409" t="s">
        <v>42</v>
      </c>
      <c r="C409" t="s">
        <v>45</v>
      </c>
    </row>
    <row r="410" spans="1:3" x14ac:dyDescent="0.25">
      <c r="A410" t="s">
        <v>35</v>
      </c>
      <c r="B410" t="s">
        <v>42</v>
      </c>
      <c r="C410" t="s">
        <v>1342</v>
      </c>
    </row>
    <row r="411" spans="1:3" x14ac:dyDescent="0.25">
      <c r="A411" t="s">
        <v>35</v>
      </c>
      <c r="B411" t="s">
        <v>42</v>
      </c>
      <c r="C411" t="s">
        <v>1343</v>
      </c>
    </row>
    <row r="412" spans="1:3" x14ac:dyDescent="0.25">
      <c r="A412" t="s">
        <v>35</v>
      </c>
      <c r="B412" t="s">
        <v>42</v>
      </c>
      <c r="C412" t="s">
        <v>1344</v>
      </c>
    </row>
    <row r="413" spans="1:3" x14ac:dyDescent="0.25">
      <c r="A413" t="s">
        <v>35</v>
      </c>
      <c r="B413" t="s">
        <v>42</v>
      </c>
      <c r="C413" t="s">
        <v>1345</v>
      </c>
    </row>
    <row r="414" spans="1:3" x14ac:dyDescent="0.25">
      <c r="A414" t="s">
        <v>35</v>
      </c>
      <c r="B414" t="s">
        <v>42</v>
      </c>
      <c r="C414" t="s">
        <v>1346</v>
      </c>
    </row>
    <row r="415" spans="1:3" x14ac:dyDescent="0.25">
      <c r="A415" t="s">
        <v>35</v>
      </c>
      <c r="B415" t="s">
        <v>42</v>
      </c>
      <c r="C415" t="s">
        <v>1347</v>
      </c>
    </row>
    <row r="416" spans="1:3" x14ac:dyDescent="0.25">
      <c r="A416" t="s">
        <v>35</v>
      </c>
      <c r="B416" t="s">
        <v>42</v>
      </c>
      <c r="C416" t="s">
        <v>1348</v>
      </c>
    </row>
    <row r="417" spans="1:3" x14ac:dyDescent="0.25">
      <c r="A417" t="s">
        <v>35</v>
      </c>
      <c r="B417" t="s">
        <v>42</v>
      </c>
      <c r="C417" t="s">
        <v>1349</v>
      </c>
    </row>
    <row r="418" spans="1:3" x14ac:dyDescent="0.25">
      <c r="A418" t="s">
        <v>35</v>
      </c>
      <c r="B418" t="s">
        <v>42</v>
      </c>
      <c r="C418" t="s">
        <v>1350</v>
      </c>
    </row>
    <row r="419" spans="1:3" x14ac:dyDescent="0.25">
      <c r="A419" t="s">
        <v>35</v>
      </c>
      <c r="B419" t="s">
        <v>42</v>
      </c>
      <c r="C419" t="s">
        <v>1351</v>
      </c>
    </row>
    <row r="420" spans="1:3" x14ac:dyDescent="0.25">
      <c r="A420" t="s">
        <v>35</v>
      </c>
      <c r="B420" t="s">
        <v>42</v>
      </c>
      <c r="C420" t="s">
        <v>1352</v>
      </c>
    </row>
    <row r="421" spans="1:3" x14ac:dyDescent="0.25">
      <c r="A421" t="s">
        <v>35</v>
      </c>
      <c r="B421" t="s">
        <v>42</v>
      </c>
      <c r="C421" t="s">
        <v>1353</v>
      </c>
    </row>
    <row r="422" spans="1:3" x14ac:dyDescent="0.25">
      <c r="A422" t="s">
        <v>35</v>
      </c>
      <c r="B422" t="s">
        <v>42</v>
      </c>
      <c r="C422" t="s">
        <v>1354</v>
      </c>
    </row>
    <row r="423" spans="1:3" x14ac:dyDescent="0.25">
      <c r="A423" t="s">
        <v>35</v>
      </c>
      <c r="B423" t="s">
        <v>42</v>
      </c>
      <c r="C423" t="s">
        <v>1355</v>
      </c>
    </row>
    <row r="424" spans="1:3" x14ac:dyDescent="0.25">
      <c r="A424" t="s">
        <v>35</v>
      </c>
      <c r="B424" t="s">
        <v>42</v>
      </c>
      <c r="C424" t="s">
        <v>1356</v>
      </c>
    </row>
    <row r="425" spans="1:3" x14ac:dyDescent="0.25">
      <c r="A425" t="s">
        <v>35</v>
      </c>
      <c r="B425" t="s">
        <v>42</v>
      </c>
      <c r="C425" t="s">
        <v>1357</v>
      </c>
    </row>
    <row r="426" spans="1:3" x14ac:dyDescent="0.25">
      <c r="A426" t="s">
        <v>35</v>
      </c>
      <c r="B426" t="s">
        <v>42</v>
      </c>
      <c r="C426" t="s">
        <v>1358</v>
      </c>
    </row>
    <row r="427" spans="1:3" x14ac:dyDescent="0.25">
      <c r="A427" t="s">
        <v>35</v>
      </c>
      <c r="B427" t="s">
        <v>42</v>
      </c>
      <c r="C427" t="s">
        <v>1359</v>
      </c>
    </row>
    <row r="428" spans="1:3" x14ac:dyDescent="0.25">
      <c r="A428" t="s">
        <v>35</v>
      </c>
      <c r="B428" t="s">
        <v>42</v>
      </c>
      <c r="C428" t="s">
        <v>1360</v>
      </c>
    </row>
    <row r="429" spans="1:3" x14ac:dyDescent="0.25">
      <c r="A429" t="s">
        <v>35</v>
      </c>
      <c r="B429" t="s">
        <v>42</v>
      </c>
      <c r="C429" t="s">
        <v>1361</v>
      </c>
    </row>
    <row r="430" spans="1:3" x14ac:dyDescent="0.25">
      <c r="A430" t="s">
        <v>35</v>
      </c>
      <c r="B430" t="s">
        <v>42</v>
      </c>
      <c r="C430" t="s">
        <v>1362</v>
      </c>
    </row>
    <row r="431" spans="1:3" x14ac:dyDescent="0.25">
      <c r="A431" t="s">
        <v>35</v>
      </c>
      <c r="B431" t="s">
        <v>42</v>
      </c>
      <c r="C431" t="s">
        <v>1363</v>
      </c>
    </row>
    <row r="432" spans="1:3" x14ac:dyDescent="0.25">
      <c r="A432" t="s">
        <v>35</v>
      </c>
      <c r="B432" t="s">
        <v>42</v>
      </c>
      <c r="C432" t="s">
        <v>1364</v>
      </c>
    </row>
    <row r="433" spans="1:3" x14ac:dyDescent="0.25">
      <c r="A433" t="s">
        <v>35</v>
      </c>
      <c r="B433" t="s">
        <v>42</v>
      </c>
      <c r="C433" t="s">
        <v>1365</v>
      </c>
    </row>
    <row r="434" spans="1:3" x14ac:dyDescent="0.25">
      <c r="A434" t="s">
        <v>35</v>
      </c>
      <c r="B434" t="s">
        <v>42</v>
      </c>
      <c r="C434" t="s">
        <v>1366</v>
      </c>
    </row>
    <row r="435" spans="1:3" x14ac:dyDescent="0.25">
      <c r="A435" t="s">
        <v>35</v>
      </c>
      <c r="B435" t="s">
        <v>42</v>
      </c>
      <c r="C435" t="s">
        <v>1367</v>
      </c>
    </row>
    <row r="436" spans="1:3" x14ac:dyDescent="0.25">
      <c r="A436" t="s">
        <v>35</v>
      </c>
      <c r="B436" t="s">
        <v>42</v>
      </c>
      <c r="C436" t="s">
        <v>1368</v>
      </c>
    </row>
    <row r="437" spans="1:3" x14ac:dyDescent="0.25">
      <c r="A437" t="s">
        <v>35</v>
      </c>
      <c r="B437" t="s">
        <v>42</v>
      </c>
      <c r="C437" t="s">
        <v>1369</v>
      </c>
    </row>
    <row r="438" spans="1:3" x14ac:dyDescent="0.25">
      <c r="A438" t="s">
        <v>35</v>
      </c>
      <c r="B438" t="s">
        <v>42</v>
      </c>
      <c r="C438" t="s">
        <v>1370</v>
      </c>
    </row>
    <row r="439" spans="1:3" x14ac:dyDescent="0.25">
      <c r="A439" t="s">
        <v>35</v>
      </c>
      <c r="B439" t="s">
        <v>42</v>
      </c>
      <c r="C439" t="s">
        <v>1371</v>
      </c>
    </row>
    <row r="440" spans="1:3" x14ac:dyDescent="0.25">
      <c r="A440" t="s">
        <v>35</v>
      </c>
      <c r="B440" t="s">
        <v>42</v>
      </c>
      <c r="C440" t="s">
        <v>1372</v>
      </c>
    </row>
    <row r="441" spans="1:3" x14ac:dyDescent="0.25">
      <c r="A441" t="s">
        <v>35</v>
      </c>
      <c r="B441" t="s">
        <v>42</v>
      </c>
      <c r="C441" t="s">
        <v>1373</v>
      </c>
    </row>
    <row r="442" spans="1:3" x14ac:dyDescent="0.25">
      <c r="A442" t="s">
        <v>35</v>
      </c>
      <c r="B442" t="s">
        <v>42</v>
      </c>
      <c r="C442" t="s">
        <v>1374</v>
      </c>
    </row>
    <row r="443" spans="1:3" x14ac:dyDescent="0.25">
      <c r="A443" t="s">
        <v>35</v>
      </c>
      <c r="B443" t="s">
        <v>42</v>
      </c>
      <c r="C443" t="s">
        <v>1375</v>
      </c>
    </row>
    <row r="444" spans="1:3" x14ac:dyDescent="0.25">
      <c r="A444" t="s">
        <v>35</v>
      </c>
      <c r="B444" t="s">
        <v>42</v>
      </c>
      <c r="C444" t="s">
        <v>1376</v>
      </c>
    </row>
    <row r="445" spans="1:3" x14ac:dyDescent="0.25">
      <c r="A445" t="s">
        <v>35</v>
      </c>
      <c r="B445" t="s">
        <v>42</v>
      </c>
      <c r="C445" t="s">
        <v>1377</v>
      </c>
    </row>
    <row r="446" spans="1:3" x14ac:dyDescent="0.25">
      <c r="A446" t="s">
        <v>35</v>
      </c>
      <c r="B446" t="s">
        <v>42</v>
      </c>
      <c r="C446" t="s">
        <v>1378</v>
      </c>
    </row>
    <row r="447" spans="1:3" x14ac:dyDescent="0.25">
      <c r="A447" t="s">
        <v>35</v>
      </c>
      <c r="B447" t="s">
        <v>42</v>
      </c>
      <c r="C447" t="s">
        <v>1379</v>
      </c>
    </row>
    <row r="448" spans="1:3" x14ac:dyDescent="0.25">
      <c r="A448" t="s">
        <v>35</v>
      </c>
      <c r="B448" t="s">
        <v>42</v>
      </c>
      <c r="C448" t="s">
        <v>1380</v>
      </c>
    </row>
    <row r="449" spans="1:3" x14ac:dyDescent="0.25">
      <c r="A449" t="s">
        <v>35</v>
      </c>
      <c r="B449" t="s">
        <v>42</v>
      </c>
      <c r="C449" t="s">
        <v>1381</v>
      </c>
    </row>
    <row r="450" spans="1:3" x14ac:dyDescent="0.25">
      <c r="A450" t="s">
        <v>35</v>
      </c>
      <c r="B450" t="s">
        <v>42</v>
      </c>
      <c r="C450" t="s">
        <v>1382</v>
      </c>
    </row>
    <row r="451" spans="1:3" x14ac:dyDescent="0.25">
      <c r="A451" t="s">
        <v>35</v>
      </c>
      <c r="B451" t="s">
        <v>42</v>
      </c>
      <c r="C451" t="s">
        <v>1383</v>
      </c>
    </row>
    <row r="452" spans="1:3" x14ac:dyDescent="0.25">
      <c r="A452" t="s">
        <v>35</v>
      </c>
      <c r="B452" t="s">
        <v>42</v>
      </c>
      <c r="C452" t="s">
        <v>1384</v>
      </c>
    </row>
    <row r="453" spans="1:3" x14ac:dyDescent="0.25">
      <c r="A453" t="s">
        <v>35</v>
      </c>
      <c r="B453" t="s">
        <v>42</v>
      </c>
      <c r="C453" t="s">
        <v>1385</v>
      </c>
    </row>
    <row r="454" spans="1:3" x14ac:dyDescent="0.25">
      <c r="A454" t="s">
        <v>35</v>
      </c>
      <c r="B454" t="s">
        <v>42</v>
      </c>
      <c r="C454" t="s">
        <v>1386</v>
      </c>
    </row>
    <row r="455" spans="1:3" x14ac:dyDescent="0.25">
      <c r="A455" t="s">
        <v>35</v>
      </c>
      <c r="B455" t="s">
        <v>42</v>
      </c>
      <c r="C455" t="s">
        <v>1387</v>
      </c>
    </row>
    <row r="456" spans="1:3" x14ac:dyDescent="0.25">
      <c r="A456" t="s">
        <v>35</v>
      </c>
      <c r="B456" t="s">
        <v>42</v>
      </c>
      <c r="C456" t="s">
        <v>1388</v>
      </c>
    </row>
    <row r="457" spans="1:3" x14ac:dyDescent="0.25">
      <c r="A457" t="s">
        <v>35</v>
      </c>
      <c r="B457" t="s">
        <v>42</v>
      </c>
      <c r="C457" t="s">
        <v>1389</v>
      </c>
    </row>
    <row r="458" spans="1:3" x14ac:dyDescent="0.25">
      <c r="A458" t="s">
        <v>35</v>
      </c>
      <c r="B458" t="s">
        <v>42</v>
      </c>
      <c r="C458" t="s">
        <v>1390</v>
      </c>
    </row>
    <row r="459" spans="1:3" x14ac:dyDescent="0.25">
      <c r="A459" t="s">
        <v>35</v>
      </c>
      <c r="B459" t="s">
        <v>42</v>
      </c>
      <c r="C459" t="s">
        <v>1391</v>
      </c>
    </row>
    <row r="460" spans="1:3" x14ac:dyDescent="0.25">
      <c r="A460" t="s">
        <v>35</v>
      </c>
      <c r="B460" t="s">
        <v>42</v>
      </c>
      <c r="C460" t="s">
        <v>1392</v>
      </c>
    </row>
    <row r="461" spans="1:3" x14ac:dyDescent="0.25">
      <c r="A461" t="s">
        <v>35</v>
      </c>
      <c r="B461" t="s">
        <v>42</v>
      </c>
      <c r="C461" t="s">
        <v>1393</v>
      </c>
    </row>
    <row r="462" spans="1:3" x14ac:dyDescent="0.25">
      <c r="A462" t="s">
        <v>35</v>
      </c>
      <c r="B462" t="s">
        <v>42</v>
      </c>
      <c r="C462" t="s">
        <v>1394</v>
      </c>
    </row>
    <row r="463" spans="1:3" x14ac:dyDescent="0.25">
      <c r="A463" t="s">
        <v>35</v>
      </c>
      <c r="B463" t="s">
        <v>42</v>
      </c>
      <c r="C463" t="s">
        <v>1395</v>
      </c>
    </row>
    <row r="464" spans="1:3" x14ac:dyDescent="0.25">
      <c r="A464" t="s">
        <v>35</v>
      </c>
      <c r="B464" t="s">
        <v>42</v>
      </c>
      <c r="C464" t="s">
        <v>1396</v>
      </c>
    </row>
    <row r="465" spans="1:3" x14ac:dyDescent="0.25">
      <c r="A465" t="s">
        <v>35</v>
      </c>
      <c r="B465" t="s">
        <v>42</v>
      </c>
      <c r="C465" t="s">
        <v>1397</v>
      </c>
    </row>
    <row r="466" spans="1:3" x14ac:dyDescent="0.25">
      <c r="A466" t="s">
        <v>35</v>
      </c>
      <c r="B466" t="s">
        <v>42</v>
      </c>
      <c r="C466" t="s">
        <v>1398</v>
      </c>
    </row>
    <row r="467" spans="1:3" x14ac:dyDescent="0.25">
      <c r="A467" t="s">
        <v>35</v>
      </c>
      <c r="B467" t="s">
        <v>42</v>
      </c>
      <c r="C467" t="s">
        <v>1399</v>
      </c>
    </row>
    <row r="468" spans="1:3" x14ac:dyDescent="0.25">
      <c r="A468" t="s">
        <v>35</v>
      </c>
      <c r="B468" t="s">
        <v>42</v>
      </c>
      <c r="C468" t="s">
        <v>1400</v>
      </c>
    </row>
    <row r="469" spans="1:3" x14ac:dyDescent="0.25">
      <c r="A469" t="s">
        <v>35</v>
      </c>
      <c r="B469" t="s">
        <v>42</v>
      </c>
      <c r="C469" t="s">
        <v>1401</v>
      </c>
    </row>
    <row r="470" spans="1:3" x14ac:dyDescent="0.25">
      <c r="A470" t="s">
        <v>35</v>
      </c>
      <c r="B470" t="s">
        <v>42</v>
      </c>
      <c r="C470" t="s">
        <v>1402</v>
      </c>
    </row>
    <row r="471" spans="1:3" x14ac:dyDescent="0.25">
      <c r="A471" t="s">
        <v>35</v>
      </c>
      <c r="B471" t="s">
        <v>42</v>
      </c>
      <c r="C471" t="s">
        <v>1403</v>
      </c>
    </row>
    <row r="472" spans="1:3" x14ac:dyDescent="0.25">
      <c r="A472" t="s">
        <v>35</v>
      </c>
      <c r="B472" t="s">
        <v>42</v>
      </c>
      <c r="C472" t="s">
        <v>1404</v>
      </c>
    </row>
    <row r="473" spans="1:3" x14ac:dyDescent="0.25">
      <c r="A473" t="s">
        <v>35</v>
      </c>
      <c r="B473" t="s">
        <v>42</v>
      </c>
      <c r="C473" t="s">
        <v>1405</v>
      </c>
    </row>
    <row r="474" spans="1:3" x14ac:dyDescent="0.25">
      <c r="A474" t="s">
        <v>35</v>
      </c>
      <c r="B474" t="s">
        <v>42</v>
      </c>
      <c r="C474" t="s">
        <v>1406</v>
      </c>
    </row>
    <row r="475" spans="1:3" x14ac:dyDescent="0.25">
      <c r="A475" t="s">
        <v>35</v>
      </c>
      <c r="B475" t="s">
        <v>42</v>
      </c>
      <c r="C475" t="s">
        <v>1407</v>
      </c>
    </row>
    <row r="476" spans="1:3" x14ac:dyDescent="0.25">
      <c r="A476" t="s">
        <v>35</v>
      </c>
      <c r="B476" t="s">
        <v>42</v>
      </c>
      <c r="C476" t="s">
        <v>1408</v>
      </c>
    </row>
    <row r="477" spans="1:3" x14ac:dyDescent="0.25">
      <c r="A477" t="s">
        <v>35</v>
      </c>
      <c r="B477" t="s">
        <v>42</v>
      </c>
      <c r="C477" t="s">
        <v>1409</v>
      </c>
    </row>
    <row r="478" spans="1:3" x14ac:dyDescent="0.25">
      <c r="A478" t="s">
        <v>35</v>
      </c>
      <c r="B478" t="s">
        <v>42</v>
      </c>
      <c r="C478" t="s">
        <v>1410</v>
      </c>
    </row>
    <row r="479" spans="1:3" x14ac:dyDescent="0.25">
      <c r="A479" t="s">
        <v>35</v>
      </c>
      <c r="B479" t="s">
        <v>42</v>
      </c>
      <c r="C479" t="s">
        <v>1411</v>
      </c>
    </row>
    <row r="480" spans="1:3" x14ac:dyDescent="0.25">
      <c r="A480" t="s">
        <v>35</v>
      </c>
      <c r="B480" t="s">
        <v>42</v>
      </c>
      <c r="C480" t="s">
        <v>1412</v>
      </c>
    </row>
    <row r="481" spans="1:3" x14ac:dyDescent="0.25">
      <c r="A481" t="s">
        <v>35</v>
      </c>
      <c r="B481" t="s">
        <v>42</v>
      </c>
      <c r="C481" t="s">
        <v>1413</v>
      </c>
    </row>
    <row r="482" spans="1:3" x14ac:dyDescent="0.25">
      <c r="A482" t="s">
        <v>35</v>
      </c>
      <c r="B482" t="s">
        <v>42</v>
      </c>
      <c r="C482" t="s">
        <v>1414</v>
      </c>
    </row>
    <row r="483" spans="1:3" x14ac:dyDescent="0.25">
      <c r="A483" t="s">
        <v>35</v>
      </c>
      <c r="B483" t="s">
        <v>1415</v>
      </c>
      <c r="C483" t="s">
        <v>1416</v>
      </c>
    </row>
    <row r="484" spans="1:3" x14ac:dyDescent="0.25">
      <c r="A484" t="s">
        <v>35</v>
      </c>
      <c r="B484" t="s">
        <v>1415</v>
      </c>
      <c r="C484" t="s">
        <v>1417</v>
      </c>
    </row>
    <row r="485" spans="1:3" x14ac:dyDescent="0.25">
      <c r="A485" t="s">
        <v>35</v>
      </c>
      <c r="B485" t="s">
        <v>1415</v>
      </c>
      <c r="C485" t="s">
        <v>1418</v>
      </c>
    </row>
    <row r="486" spans="1:3" x14ac:dyDescent="0.25">
      <c r="A486" t="s">
        <v>35</v>
      </c>
      <c r="B486" t="s">
        <v>1415</v>
      </c>
      <c r="C486" t="s">
        <v>1419</v>
      </c>
    </row>
    <row r="487" spans="1:3" x14ac:dyDescent="0.25">
      <c r="A487" t="s">
        <v>35</v>
      </c>
      <c r="B487" t="s">
        <v>1415</v>
      </c>
      <c r="C487" t="s">
        <v>1420</v>
      </c>
    </row>
    <row r="488" spans="1:3" x14ac:dyDescent="0.25">
      <c r="A488" t="s">
        <v>35</v>
      </c>
      <c r="B488" t="s">
        <v>1415</v>
      </c>
      <c r="C488" t="s">
        <v>1421</v>
      </c>
    </row>
    <row r="489" spans="1:3" x14ac:dyDescent="0.25">
      <c r="A489" t="s">
        <v>35</v>
      </c>
      <c r="B489" t="s">
        <v>1415</v>
      </c>
      <c r="C489" t="s">
        <v>1422</v>
      </c>
    </row>
    <row r="490" spans="1:3" x14ac:dyDescent="0.25">
      <c r="A490" t="s">
        <v>35</v>
      </c>
      <c r="B490" t="s">
        <v>1415</v>
      </c>
      <c r="C490" t="s">
        <v>1423</v>
      </c>
    </row>
    <row r="491" spans="1:3" x14ac:dyDescent="0.25">
      <c r="A491" t="s">
        <v>35</v>
      </c>
      <c r="B491" t="s">
        <v>1415</v>
      </c>
      <c r="C491" t="s">
        <v>1424</v>
      </c>
    </row>
    <row r="492" spans="1:3" x14ac:dyDescent="0.25">
      <c r="A492" t="s">
        <v>35</v>
      </c>
      <c r="B492" t="s">
        <v>1415</v>
      </c>
      <c r="C492" t="s">
        <v>1425</v>
      </c>
    </row>
    <row r="493" spans="1:3" x14ac:dyDescent="0.25">
      <c r="A493" t="s">
        <v>35</v>
      </c>
      <c r="B493" t="s">
        <v>1415</v>
      </c>
      <c r="C493" t="s">
        <v>1426</v>
      </c>
    </row>
    <row r="494" spans="1:3" x14ac:dyDescent="0.25">
      <c r="A494" t="s">
        <v>35</v>
      </c>
      <c r="B494" t="s">
        <v>1415</v>
      </c>
      <c r="C494" t="s">
        <v>1427</v>
      </c>
    </row>
    <row r="495" spans="1:3" x14ac:dyDescent="0.25">
      <c r="A495" t="s">
        <v>35</v>
      </c>
      <c r="B495" t="s">
        <v>1415</v>
      </c>
      <c r="C495" t="s">
        <v>1428</v>
      </c>
    </row>
    <row r="496" spans="1:3" x14ac:dyDescent="0.25">
      <c r="A496" t="s">
        <v>35</v>
      </c>
      <c r="B496" t="s">
        <v>1415</v>
      </c>
      <c r="C496" t="s">
        <v>1429</v>
      </c>
    </row>
    <row r="497" spans="1:3" x14ac:dyDescent="0.25">
      <c r="A497" t="s">
        <v>35</v>
      </c>
      <c r="B497" t="s">
        <v>1415</v>
      </c>
      <c r="C497" t="s">
        <v>1430</v>
      </c>
    </row>
    <row r="498" spans="1:3" x14ac:dyDescent="0.25">
      <c r="A498" t="s">
        <v>35</v>
      </c>
      <c r="B498" t="s">
        <v>1415</v>
      </c>
      <c r="C498" t="s">
        <v>1431</v>
      </c>
    </row>
    <row r="499" spans="1:3" x14ac:dyDescent="0.25">
      <c r="A499" t="s">
        <v>35</v>
      </c>
      <c r="B499" t="s">
        <v>1415</v>
      </c>
      <c r="C499" t="s">
        <v>1432</v>
      </c>
    </row>
    <row r="500" spans="1:3" x14ac:dyDescent="0.25">
      <c r="A500" t="s">
        <v>35</v>
      </c>
      <c r="B500" t="s">
        <v>1415</v>
      </c>
      <c r="C500" t="s">
        <v>1433</v>
      </c>
    </row>
    <row r="501" spans="1:3" x14ac:dyDescent="0.25">
      <c r="A501" t="s">
        <v>35</v>
      </c>
      <c r="B501" t="s">
        <v>1415</v>
      </c>
      <c r="C501" t="s">
        <v>1434</v>
      </c>
    </row>
    <row r="502" spans="1:3" x14ac:dyDescent="0.25">
      <c r="A502" t="s">
        <v>35</v>
      </c>
      <c r="B502" t="s">
        <v>1415</v>
      </c>
      <c r="C502" t="s">
        <v>1435</v>
      </c>
    </row>
    <row r="503" spans="1:3" x14ac:dyDescent="0.25">
      <c r="A503" t="s">
        <v>35</v>
      </c>
      <c r="B503" t="s">
        <v>1415</v>
      </c>
      <c r="C503" t="s">
        <v>1436</v>
      </c>
    </row>
    <row r="504" spans="1:3" x14ac:dyDescent="0.25">
      <c r="A504" t="s">
        <v>35</v>
      </c>
      <c r="B504" t="s">
        <v>1415</v>
      </c>
      <c r="C504" t="s">
        <v>1437</v>
      </c>
    </row>
    <row r="505" spans="1:3" x14ac:dyDescent="0.25">
      <c r="A505" t="s">
        <v>35</v>
      </c>
      <c r="B505" t="s">
        <v>1415</v>
      </c>
      <c r="C505" t="s">
        <v>1438</v>
      </c>
    </row>
    <row r="506" spans="1:3" x14ac:dyDescent="0.25">
      <c r="A506" t="s">
        <v>35</v>
      </c>
      <c r="B506" t="s">
        <v>1415</v>
      </c>
      <c r="C506" t="s">
        <v>1439</v>
      </c>
    </row>
    <row r="507" spans="1:3" x14ac:dyDescent="0.25">
      <c r="A507" t="s">
        <v>35</v>
      </c>
      <c r="B507" t="s">
        <v>1415</v>
      </c>
      <c r="C507" t="s">
        <v>1440</v>
      </c>
    </row>
    <row r="508" spans="1:3" x14ac:dyDescent="0.25">
      <c r="A508" t="s">
        <v>35</v>
      </c>
      <c r="B508" t="s">
        <v>1415</v>
      </c>
      <c r="C508" t="s">
        <v>1441</v>
      </c>
    </row>
    <row r="509" spans="1:3" x14ac:dyDescent="0.25">
      <c r="A509" t="s">
        <v>35</v>
      </c>
      <c r="B509" t="s">
        <v>1415</v>
      </c>
      <c r="C509" t="s">
        <v>1442</v>
      </c>
    </row>
    <row r="510" spans="1:3" x14ac:dyDescent="0.25">
      <c r="A510" t="s">
        <v>35</v>
      </c>
      <c r="B510" t="s">
        <v>1415</v>
      </c>
      <c r="C510" t="s">
        <v>1443</v>
      </c>
    </row>
    <row r="511" spans="1:3" x14ac:dyDescent="0.25">
      <c r="A511" t="s">
        <v>35</v>
      </c>
      <c r="B511" t="s">
        <v>1415</v>
      </c>
      <c r="C511" t="s">
        <v>1444</v>
      </c>
    </row>
    <row r="512" spans="1:3" x14ac:dyDescent="0.25">
      <c r="A512" t="s">
        <v>35</v>
      </c>
      <c r="B512" t="s">
        <v>1415</v>
      </c>
      <c r="C512" t="s">
        <v>1445</v>
      </c>
    </row>
    <row r="513" spans="1:3" x14ac:dyDescent="0.25">
      <c r="A513" t="s">
        <v>35</v>
      </c>
      <c r="B513" t="s">
        <v>1415</v>
      </c>
      <c r="C513" t="s">
        <v>1446</v>
      </c>
    </row>
    <row r="514" spans="1:3" x14ac:dyDescent="0.25">
      <c r="A514" t="s">
        <v>35</v>
      </c>
      <c r="B514" t="s">
        <v>1415</v>
      </c>
      <c r="C514" t="s">
        <v>1447</v>
      </c>
    </row>
    <row r="515" spans="1:3" x14ac:dyDescent="0.25">
      <c r="A515" t="s">
        <v>35</v>
      </c>
      <c r="B515" t="s">
        <v>1415</v>
      </c>
      <c r="C515" t="s">
        <v>1448</v>
      </c>
    </row>
    <row r="516" spans="1:3" x14ac:dyDescent="0.25">
      <c r="A516" t="s">
        <v>35</v>
      </c>
      <c r="B516" t="s">
        <v>1415</v>
      </c>
      <c r="C516" t="s">
        <v>1449</v>
      </c>
    </row>
    <row r="517" spans="1:3" x14ac:dyDescent="0.25">
      <c r="A517" t="s">
        <v>35</v>
      </c>
      <c r="B517" t="s">
        <v>1415</v>
      </c>
      <c r="C517" t="s">
        <v>1450</v>
      </c>
    </row>
    <row r="518" spans="1:3" x14ac:dyDescent="0.25">
      <c r="A518" t="s">
        <v>35</v>
      </c>
      <c r="B518" t="s">
        <v>1415</v>
      </c>
      <c r="C518" t="s">
        <v>1451</v>
      </c>
    </row>
    <row r="519" spans="1:3" x14ac:dyDescent="0.25">
      <c r="A519" t="s">
        <v>35</v>
      </c>
      <c r="B519" t="s">
        <v>1415</v>
      </c>
      <c r="C519" t="s">
        <v>1452</v>
      </c>
    </row>
    <row r="520" spans="1:3" x14ac:dyDescent="0.25">
      <c r="A520" t="s">
        <v>35</v>
      </c>
      <c r="B520" t="s">
        <v>1415</v>
      </c>
      <c r="C520" t="s">
        <v>1453</v>
      </c>
    </row>
    <row r="521" spans="1:3" x14ac:dyDescent="0.25">
      <c r="A521" t="s">
        <v>35</v>
      </c>
      <c r="B521" t="s">
        <v>1415</v>
      </c>
      <c r="C521" t="s">
        <v>1454</v>
      </c>
    </row>
    <row r="522" spans="1:3" x14ac:dyDescent="0.25">
      <c r="A522" t="s">
        <v>35</v>
      </c>
      <c r="B522" t="s">
        <v>1415</v>
      </c>
      <c r="C522" t="s">
        <v>1455</v>
      </c>
    </row>
    <row r="523" spans="1:3" x14ac:dyDescent="0.25">
      <c r="A523" t="s">
        <v>35</v>
      </c>
      <c r="B523" t="s">
        <v>1415</v>
      </c>
      <c r="C523" t="s">
        <v>1456</v>
      </c>
    </row>
    <row r="524" spans="1:3" x14ac:dyDescent="0.25">
      <c r="A524" t="s">
        <v>35</v>
      </c>
      <c r="B524" t="s">
        <v>1415</v>
      </c>
      <c r="C524" t="s">
        <v>1457</v>
      </c>
    </row>
    <row r="525" spans="1:3" x14ac:dyDescent="0.25">
      <c r="A525" t="s">
        <v>35</v>
      </c>
      <c r="B525" t="s">
        <v>1415</v>
      </c>
      <c r="C525" t="s">
        <v>1458</v>
      </c>
    </row>
    <row r="526" spans="1:3" x14ac:dyDescent="0.25">
      <c r="A526" t="s">
        <v>35</v>
      </c>
      <c r="B526" t="s">
        <v>1415</v>
      </c>
      <c r="C526" t="s">
        <v>1459</v>
      </c>
    </row>
    <row r="527" spans="1:3" x14ac:dyDescent="0.25">
      <c r="A527" t="s">
        <v>35</v>
      </c>
      <c r="B527" t="s">
        <v>1415</v>
      </c>
      <c r="C527" t="s">
        <v>1460</v>
      </c>
    </row>
    <row r="528" spans="1:3" x14ac:dyDescent="0.25">
      <c r="A528" t="s">
        <v>35</v>
      </c>
      <c r="B528" t="s">
        <v>1415</v>
      </c>
      <c r="C528" t="s">
        <v>1461</v>
      </c>
    </row>
    <row r="529" spans="1:3" x14ac:dyDescent="0.25">
      <c r="A529" t="s">
        <v>35</v>
      </c>
      <c r="B529" t="s">
        <v>1415</v>
      </c>
      <c r="C529" t="s">
        <v>1462</v>
      </c>
    </row>
    <row r="530" spans="1:3" x14ac:dyDescent="0.25">
      <c r="A530" t="s">
        <v>35</v>
      </c>
      <c r="B530" t="s">
        <v>1415</v>
      </c>
      <c r="C530" t="s">
        <v>1328</v>
      </c>
    </row>
    <row r="531" spans="1:3" x14ac:dyDescent="0.25">
      <c r="A531" t="s">
        <v>35</v>
      </c>
      <c r="B531" t="s">
        <v>1415</v>
      </c>
      <c r="C531" t="s">
        <v>1463</v>
      </c>
    </row>
    <row r="532" spans="1:3" x14ac:dyDescent="0.25">
      <c r="A532" t="s">
        <v>35</v>
      </c>
      <c r="B532" t="s">
        <v>1415</v>
      </c>
      <c r="C532" t="s">
        <v>1464</v>
      </c>
    </row>
    <row r="533" spans="1:3" x14ac:dyDescent="0.25">
      <c r="A533" t="s">
        <v>35</v>
      </c>
      <c r="B533" t="s">
        <v>1415</v>
      </c>
      <c r="C533" t="s">
        <v>1465</v>
      </c>
    </row>
    <row r="534" spans="1:3" x14ac:dyDescent="0.25">
      <c r="A534" t="s">
        <v>35</v>
      </c>
      <c r="B534" t="s">
        <v>1415</v>
      </c>
      <c r="C534" t="s">
        <v>1466</v>
      </c>
    </row>
    <row r="535" spans="1:3" x14ac:dyDescent="0.25">
      <c r="A535" t="s">
        <v>35</v>
      </c>
      <c r="B535" t="s">
        <v>1415</v>
      </c>
      <c r="C535" t="s">
        <v>1467</v>
      </c>
    </row>
    <row r="536" spans="1:3" x14ac:dyDescent="0.25">
      <c r="A536" t="s">
        <v>35</v>
      </c>
      <c r="B536" t="s">
        <v>1415</v>
      </c>
      <c r="C536" t="s">
        <v>1468</v>
      </c>
    </row>
    <row r="537" spans="1:3" x14ac:dyDescent="0.25">
      <c r="A537" t="s">
        <v>35</v>
      </c>
      <c r="B537" t="s">
        <v>1415</v>
      </c>
      <c r="C537" t="s">
        <v>1469</v>
      </c>
    </row>
    <row r="538" spans="1:3" x14ac:dyDescent="0.25">
      <c r="A538" t="s">
        <v>35</v>
      </c>
      <c r="B538" t="s">
        <v>1415</v>
      </c>
      <c r="C538" t="s">
        <v>1470</v>
      </c>
    </row>
    <row r="539" spans="1:3" x14ac:dyDescent="0.25">
      <c r="A539" t="s">
        <v>35</v>
      </c>
      <c r="B539" t="s">
        <v>1415</v>
      </c>
      <c r="C539" t="s">
        <v>1471</v>
      </c>
    </row>
    <row r="540" spans="1:3" x14ac:dyDescent="0.25">
      <c r="A540" t="s">
        <v>35</v>
      </c>
      <c r="B540" t="s">
        <v>1415</v>
      </c>
      <c r="C540" t="s">
        <v>1472</v>
      </c>
    </row>
    <row r="541" spans="1:3" x14ac:dyDescent="0.25">
      <c r="A541" t="s">
        <v>35</v>
      </c>
      <c r="B541" t="s">
        <v>1415</v>
      </c>
      <c r="C541" t="s">
        <v>1473</v>
      </c>
    </row>
    <row r="542" spans="1:3" x14ac:dyDescent="0.25">
      <c r="A542" t="s">
        <v>35</v>
      </c>
      <c r="B542" t="s">
        <v>1415</v>
      </c>
      <c r="C542" t="s">
        <v>1474</v>
      </c>
    </row>
    <row r="543" spans="1:3" x14ac:dyDescent="0.25">
      <c r="A543" t="s">
        <v>35</v>
      </c>
      <c r="B543" t="s">
        <v>1415</v>
      </c>
      <c r="C543" t="s">
        <v>1475</v>
      </c>
    </row>
    <row r="544" spans="1:3" x14ac:dyDescent="0.25">
      <c r="A544" t="s">
        <v>35</v>
      </c>
      <c r="B544" t="s">
        <v>1415</v>
      </c>
      <c r="C544" t="s">
        <v>1476</v>
      </c>
    </row>
    <row r="545" spans="1:3" x14ac:dyDescent="0.25">
      <c r="A545" t="s">
        <v>35</v>
      </c>
      <c r="B545" t="s">
        <v>1415</v>
      </c>
      <c r="C545" t="s">
        <v>1477</v>
      </c>
    </row>
    <row r="546" spans="1:3" x14ac:dyDescent="0.25">
      <c r="A546" t="s">
        <v>35</v>
      </c>
      <c r="B546" t="s">
        <v>1478</v>
      </c>
      <c r="C546" t="s">
        <v>1479</v>
      </c>
    </row>
    <row r="547" spans="1:3" x14ac:dyDescent="0.25">
      <c r="A547" t="s">
        <v>35</v>
      </c>
      <c r="B547" t="s">
        <v>1478</v>
      </c>
      <c r="C547" t="s">
        <v>1480</v>
      </c>
    </row>
    <row r="548" spans="1:3" x14ac:dyDescent="0.25">
      <c r="A548" t="s">
        <v>35</v>
      </c>
      <c r="B548" t="s">
        <v>1478</v>
      </c>
      <c r="C548" t="s">
        <v>1481</v>
      </c>
    </row>
    <row r="549" spans="1:3" x14ac:dyDescent="0.25">
      <c r="A549" t="s">
        <v>35</v>
      </c>
      <c r="B549" t="s">
        <v>1478</v>
      </c>
      <c r="C549" t="s">
        <v>1482</v>
      </c>
    </row>
    <row r="550" spans="1:3" x14ac:dyDescent="0.25">
      <c r="A550" t="s">
        <v>35</v>
      </c>
      <c r="B550" t="s">
        <v>1478</v>
      </c>
      <c r="C550" t="s">
        <v>1483</v>
      </c>
    </row>
    <row r="551" spans="1:3" x14ac:dyDescent="0.25">
      <c r="A551" t="s">
        <v>35</v>
      </c>
      <c r="B551" t="s">
        <v>1478</v>
      </c>
      <c r="C551" t="s">
        <v>1484</v>
      </c>
    </row>
    <row r="552" spans="1:3" x14ac:dyDescent="0.25">
      <c r="A552" t="s">
        <v>35</v>
      </c>
      <c r="B552" t="s">
        <v>1478</v>
      </c>
      <c r="C552" t="s">
        <v>1485</v>
      </c>
    </row>
    <row r="553" spans="1:3" x14ac:dyDescent="0.25">
      <c r="A553" t="s">
        <v>35</v>
      </c>
      <c r="B553" t="s">
        <v>1478</v>
      </c>
      <c r="C553" t="s">
        <v>1486</v>
      </c>
    </row>
    <row r="554" spans="1:3" x14ac:dyDescent="0.25">
      <c r="A554" t="s">
        <v>35</v>
      </c>
      <c r="B554" t="s">
        <v>1478</v>
      </c>
      <c r="C554" t="s">
        <v>1487</v>
      </c>
    </row>
    <row r="555" spans="1:3" x14ac:dyDescent="0.25">
      <c r="A555" t="s">
        <v>35</v>
      </c>
      <c r="B555" t="s">
        <v>1478</v>
      </c>
      <c r="C555" t="s">
        <v>1488</v>
      </c>
    </row>
    <row r="556" spans="1:3" x14ac:dyDescent="0.25">
      <c r="A556" t="s">
        <v>35</v>
      </c>
      <c r="B556" t="s">
        <v>1478</v>
      </c>
      <c r="C556" t="s">
        <v>1489</v>
      </c>
    </row>
    <row r="557" spans="1:3" x14ac:dyDescent="0.25">
      <c r="A557" t="s">
        <v>35</v>
      </c>
      <c r="B557" t="s">
        <v>1478</v>
      </c>
      <c r="C557" t="s">
        <v>1490</v>
      </c>
    </row>
    <row r="558" spans="1:3" x14ac:dyDescent="0.25">
      <c r="A558" t="s">
        <v>35</v>
      </c>
      <c r="B558" t="s">
        <v>1478</v>
      </c>
      <c r="C558" t="s">
        <v>1491</v>
      </c>
    </row>
    <row r="559" spans="1:3" x14ac:dyDescent="0.25">
      <c r="A559" t="s">
        <v>35</v>
      </c>
      <c r="B559" t="s">
        <v>1478</v>
      </c>
      <c r="C559" t="s">
        <v>1492</v>
      </c>
    </row>
    <row r="560" spans="1:3" x14ac:dyDescent="0.25">
      <c r="A560" t="s">
        <v>35</v>
      </c>
      <c r="B560" t="s">
        <v>1478</v>
      </c>
      <c r="C560" t="s">
        <v>1493</v>
      </c>
    </row>
    <row r="561" spans="1:3" x14ac:dyDescent="0.25">
      <c r="A561" t="s">
        <v>35</v>
      </c>
      <c r="B561" t="s">
        <v>1494</v>
      </c>
      <c r="C561" t="s">
        <v>1495</v>
      </c>
    </row>
    <row r="562" spans="1:3" x14ac:dyDescent="0.25">
      <c r="A562" t="s">
        <v>35</v>
      </c>
      <c r="B562" t="s">
        <v>1494</v>
      </c>
      <c r="C562" t="s">
        <v>1496</v>
      </c>
    </row>
    <row r="563" spans="1:3" x14ac:dyDescent="0.25">
      <c r="A563" t="s">
        <v>35</v>
      </c>
      <c r="B563" t="s">
        <v>1494</v>
      </c>
      <c r="C563" t="s">
        <v>1497</v>
      </c>
    </row>
    <row r="564" spans="1:3" x14ac:dyDescent="0.25">
      <c r="A564" t="s">
        <v>35</v>
      </c>
      <c r="B564" t="s">
        <v>1494</v>
      </c>
      <c r="C564" t="s">
        <v>1498</v>
      </c>
    </row>
    <row r="565" spans="1:3" x14ac:dyDescent="0.25">
      <c r="A565" t="s">
        <v>35</v>
      </c>
      <c r="B565" t="s">
        <v>1494</v>
      </c>
      <c r="C565" t="s">
        <v>1045</v>
      </c>
    </row>
    <row r="566" spans="1:3" x14ac:dyDescent="0.25">
      <c r="A566" t="s">
        <v>35</v>
      </c>
      <c r="B566" t="s">
        <v>1494</v>
      </c>
      <c r="C566" t="s">
        <v>1499</v>
      </c>
    </row>
    <row r="567" spans="1:3" x14ac:dyDescent="0.25">
      <c r="A567" t="s">
        <v>35</v>
      </c>
      <c r="B567" t="s">
        <v>1494</v>
      </c>
      <c r="C567" t="s">
        <v>1500</v>
      </c>
    </row>
    <row r="568" spans="1:3" x14ac:dyDescent="0.25">
      <c r="A568" t="s">
        <v>35</v>
      </c>
      <c r="B568" t="s">
        <v>1494</v>
      </c>
      <c r="C568" t="s">
        <v>1501</v>
      </c>
    </row>
    <row r="569" spans="1:3" x14ac:dyDescent="0.25">
      <c r="A569" t="s">
        <v>35</v>
      </c>
      <c r="B569" t="s">
        <v>1494</v>
      </c>
      <c r="C569" t="s">
        <v>1502</v>
      </c>
    </row>
    <row r="570" spans="1:3" x14ac:dyDescent="0.25">
      <c r="A570" t="s">
        <v>35</v>
      </c>
      <c r="B570" t="s">
        <v>1494</v>
      </c>
      <c r="C570" t="s">
        <v>1503</v>
      </c>
    </row>
    <row r="571" spans="1:3" x14ac:dyDescent="0.25">
      <c r="A571" t="s">
        <v>35</v>
      </c>
      <c r="B571" t="s">
        <v>1494</v>
      </c>
      <c r="C571" t="s">
        <v>1504</v>
      </c>
    </row>
    <row r="572" spans="1:3" x14ac:dyDescent="0.25">
      <c r="A572" t="s">
        <v>35</v>
      </c>
      <c r="B572" t="s">
        <v>1494</v>
      </c>
      <c r="C572" t="s">
        <v>1505</v>
      </c>
    </row>
    <row r="573" spans="1:3" x14ac:dyDescent="0.25">
      <c r="A573" t="s">
        <v>35</v>
      </c>
      <c r="B573" t="s">
        <v>1494</v>
      </c>
      <c r="C573" t="s">
        <v>1506</v>
      </c>
    </row>
    <row r="574" spans="1:3" x14ac:dyDescent="0.25">
      <c r="A574" t="s">
        <v>35</v>
      </c>
      <c r="B574" t="s">
        <v>1494</v>
      </c>
      <c r="C574" t="s">
        <v>1507</v>
      </c>
    </row>
    <row r="575" spans="1:3" x14ac:dyDescent="0.25">
      <c r="A575" t="s">
        <v>35</v>
      </c>
      <c r="B575" t="s">
        <v>1494</v>
      </c>
      <c r="C575" t="s">
        <v>1508</v>
      </c>
    </row>
    <row r="576" spans="1:3" x14ac:dyDescent="0.25">
      <c r="A576" t="s">
        <v>35</v>
      </c>
      <c r="B576" t="s">
        <v>1494</v>
      </c>
      <c r="C576" t="s">
        <v>1509</v>
      </c>
    </row>
    <row r="577" spans="1:3" x14ac:dyDescent="0.25">
      <c r="A577" t="s">
        <v>35</v>
      </c>
      <c r="B577" t="s">
        <v>1494</v>
      </c>
      <c r="C577" t="s">
        <v>1510</v>
      </c>
    </row>
    <row r="578" spans="1:3" x14ac:dyDescent="0.25">
      <c r="A578" t="s">
        <v>35</v>
      </c>
      <c r="B578" t="s">
        <v>1494</v>
      </c>
      <c r="C578" t="s">
        <v>1511</v>
      </c>
    </row>
    <row r="579" spans="1:3" x14ac:dyDescent="0.25">
      <c r="A579" t="s">
        <v>35</v>
      </c>
      <c r="B579" t="s">
        <v>1494</v>
      </c>
      <c r="C579" t="s">
        <v>1512</v>
      </c>
    </row>
    <row r="580" spans="1:3" x14ac:dyDescent="0.25">
      <c r="A580" t="s">
        <v>35</v>
      </c>
      <c r="B580" t="s">
        <v>1494</v>
      </c>
      <c r="C580" t="s">
        <v>1513</v>
      </c>
    </row>
    <row r="581" spans="1:3" x14ac:dyDescent="0.25">
      <c r="A581" t="s">
        <v>35</v>
      </c>
      <c r="B581" t="s">
        <v>1494</v>
      </c>
      <c r="C581" t="s">
        <v>1514</v>
      </c>
    </row>
    <row r="582" spans="1:3" x14ac:dyDescent="0.25">
      <c r="A582" t="s">
        <v>35</v>
      </c>
      <c r="B582" t="s">
        <v>1494</v>
      </c>
      <c r="C582" t="s">
        <v>1515</v>
      </c>
    </row>
    <row r="583" spans="1:3" x14ac:dyDescent="0.25">
      <c r="A583" t="s">
        <v>35</v>
      </c>
      <c r="B583" t="s">
        <v>1494</v>
      </c>
      <c r="C583" t="s">
        <v>1516</v>
      </c>
    </row>
    <row r="584" spans="1:3" x14ac:dyDescent="0.25">
      <c r="A584" t="s">
        <v>35</v>
      </c>
      <c r="B584" t="s">
        <v>1494</v>
      </c>
      <c r="C584" t="s">
        <v>1517</v>
      </c>
    </row>
    <row r="585" spans="1:3" x14ac:dyDescent="0.25">
      <c r="A585" t="s">
        <v>35</v>
      </c>
      <c r="B585" t="s">
        <v>1494</v>
      </c>
      <c r="C585" t="s">
        <v>1518</v>
      </c>
    </row>
    <row r="586" spans="1:3" x14ac:dyDescent="0.25">
      <c r="A586" t="s">
        <v>35</v>
      </c>
      <c r="B586" t="s">
        <v>1494</v>
      </c>
      <c r="C586" t="s">
        <v>1519</v>
      </c>
    </row>
    <row r="587" spans="1:3" x14ac:dyDescent="0.25">
      <c r="A587" t="s">
        <v>35</v>
      </c>
      <c r="B587" t="s">
        <v>1494</v>
      </c>
      <c r="C587" t="s">
        <v>1520</v>
      </c>
    </row>
    <row r="588" spans="1:3" x14ac:dyDescent="0.25">
      <c r="A588" t="s">
        <v>35</v>
      </c>
      <c r="B588" t="s">
        <v>1494</v>
      </c>
      <c r="C588" t="s">
        <v>1521</v>
      </c>
    </row>
    <row r="589" spans="1:3" x14ac:dyDescent="0.25">
      <c r="A589" t="s">
        <v>35</v>
      </c>
      <c r="B589" t="s">
        <v>1494</v>
      </c>
      <c r="C589" t="s">
        <v>1149</v>
      </c>
    </row>
    <row r="590" spans="1:3" x14ac:dyDescent="0.25">
      <c r="A590" t="s">
        <v>35</v>
      </c>
      <c r="B590" t="s">
        <v>1494</v>
      </c>
      <c r="C590" t="s">
        <v>1522</v>
      </c>
    </row>
    <row r="591" spans="1:3" x14ac:dyDescent="0.25">
      <c r="A591" t="s">
        <v>35</v>
      </c>
      <c r="B591" t="s">
        <v>1494</v>
      </c>
      <c r="C591" t="s">
        <v>1523</v>
      </c>
    </row>
    <row r="592" spans="1:3" x14ac:dyDescent="0.25">
      <c r="A592" t="s">
        <v>35</v>
      </c>
      <c r="B592" t="s">
        <v>1494</v>
      </c>
      <c r="C592" t="s">
        <v>1524</v>
      </c>
    </row>
    <row r="593" spans="1:3" x14ac:dyDescent="0.25">
      <c r="A593" t="s">
        <v>35</v>
      </c>
      <c r="B593" t="s">
        <v>1494</v>
      </c>
      <c r="C593" t="s">
        <v>1525</v>
      </c>
    </row>
    <row r="594" spans="1:3" x14ac:dyDescent="0.25">
      <c r="A594" t="s">
        <v>35</v>
      </c>
      <c r="B594" t="s">
        <v>1494</v>
      </c>
      <c r="C594" t="s">
        <v>1526</v>
      </c>
    </row>
    <row r="595" spans="1:3" x14ac:dyDescent="0.25">
      <c r="A595" t="s">
        <v>35</v>
      </c>
      <c r="B595" t="s">
        <v>1494</v>
      </c>
      <c r="C595" t="s">
        <v>1527</v>
      </c>
    </row>
    <row r="596" spans="1:3" x14ac:dyDescent="0.25">
      <c r="A596" t="s">
        <v>35</v>
      </c>
      <c r="B596" t="s">
        <v>1494</v>
      </c>
      <c r="C596" t="s">
        <v>1528</v>
      </c>
    </row>
    <row r="597" spans="1:3" x14ac:dyDescent="0.25">
      <c r="A597" t="s">
        <v>35</v>
      </c>
      <c r="B597" t="s">
        <v>1494</v>
      </c>
      <c r="C597" t="s">
        <v>1529</v>
      </c>
    </row>
    <row r="598" spans="1:3" x14ac:dyDescent="0.25">
      <c r="A598" t="s">
        <v>35</v>
      </c>
      <c r="B598" t="s">
        <v>1494</v>
      </c>
      <c r="C598" t="s">
        <v>1530</v>
      </c>
    </row>
    <row r="599" spans="1:3" x14ac:dyDescent="0.25">
      <c r="A599" t="s">
        <v>35</v>
      </c>
      <c r="B599" t="s">
        <v>1494</v>
      </c>
      <c r="C599" t="s">
        <v>1531</v>
      </c>
    </row>
    <row r="600" spans="1:3" x14ac:dyDescent="0.25">
      <c r="A600" t="s">
        <v>35</v>
      </c>
      <c r="B600" t="s">
        <v>1494</v>
      </c>
      <c r="C600" t="s">
        <v>1532</v>
      </c>
    </row>
    <row r="601" spans="1:3" x14ac:dyDescent="0.25">
      <c r="A601" t="s">
        <v>35</v>
      </c>
      <c r="B601" t="s">
        <v>1494</v>
      </c>
      <c r="C601" t="s">
        <v>1533</v>
      </c>
    </row>
    <row r="602" spans="1:3" x14ac:dyDescent="0.25">
      <c r="A602" t="s">
        <v>35</v>
      </c>
      <c r="B602" t="s">
        <v>1494</v>
      </c>
      <c r="C602" t="s">
        <v>1534</v>
      </c>
    </row>
    <row r="603" spans="1:3" x14ac:dyDescent="0.25">
      <c r="A603" t="s">
        <v>35</v>
      </c>
      <c r="B603" t="s">
        <v>1494</v>
      </c>
      <c r="C603" t="s">
        <v>1535</v>
      </c>
    </row>
    <row r="604" spans="1:3" x14ac:dyDescent="0.25">
      <c r="A604" t="s">
        <v>35</v>
      </c>
      <c r="B604" t="s">
        <v>1494</v>
      </c>
      <c r="C604" t="s">
        <v>1536</v>
      </c>
    </row>
    <row r="605" spans="1:3" x14ac:dyDescent="0.25">
      <c r="A605" t="s">
        <v>35</v>
      </c>
      <c r="B605" t="s">
        <v>1494</v>
      </c>
      <c r="C605" t="s">
        <v>1537</v>
      </c>
    </row>
    <row r="606" spans="1:3" x14ac:dyDescent="0.25">
      <c r="A606" t="s">
        <v>35</v>
      </c>
      <c r="B606" t="s">
        <v>1494</v>
      </c>
      <c r="C606" t="s">
        <v>1538</v>
      </c>
    </row>
    <row r="607" spans="1:3" x14ac:dyDescent="0.25">
      <c r="A607" t="s">
        <v>35</v>
      </c>
      <c r="B607" t="s">
        <v>1494</v>
      </c>
      <c r="C607" t="s">
        <v>1539</v>
      </c>
    </row>
    <row r="608" spans="1:3" x14ac:dyDescent="0.25">
      <c r="A608" t="s">
        <v>35</v>
      </c>
      <c r="B608" t="s">
        <v>1494</v>
      </c>
      <c r="C608" t="s">
        <v>1540</v>
      </c>
    </row>
    <row r="609" spans="1:3" x14ac:dyDescent="0.25">
      <c r="A609" t="s">
        <v>35</v>
      </c>
      <c r="B609" t="s">
        <v>1494</v>
      </c>
      <c r="C609" t="s">
        <v>1541</v>
      </c>
    </row>
    <row r="610" spans="1:3" x14ac:dyDescent="0.25">
      <c r="A610" t="s">
        <v>35</v>
      </c>
      <c r="B610" t="s">
        <v>1494</v>
      </c>
      <c r="C610" t="s">
        <v>1542</v>
      </c>
    </row>
    <row r="611" spans="1:3" x14ac:dyDescent="0.25">
      <c r="A611" t="s">
        <v>35</v>
      </c>
      <c r="B611" t="s">
        <v>1494</v>
      </c>
      <c r="C611" t="s">
        <v>1543</v>
      </c>
    </row>
    <row r="612" spans="1:3" x14ac:dyDescent="0.25">
      <c r="A612" t="s">
        <v>35</v>
      </c>
      <c r="B612" t="s">
        <v>1494</v>
      </c>
      <c r="C612" t="s">
        <v>1544</v>
      </c>
    </row>
    <row r="613" spans="1:3" x14ac:dyDescent="0.25">
      <c r="A613" t="s">
        <v>35</v>
      </c>
      <c r="B613" t="s">
        <v>1494</v>
      </c>
      <c r="C613" t="s">
        <v>1545</v>
      </c>
    </row>
    <row r="614" spans="1:3" x14ac:dyDescent="0.25">
      <c r="A614" t="s">
        <v>35</v>
      </c>
      <c r="B614" t="s">
        <v>1494</v>
      </c>
      <c r="C614" t="s">
        <v>1546</v>
      </c>
    </row>
    <row r="615" spans="1:3" x14ac:dyDescent="0.25">
      <c r="A615" t="s">
        <v>35</v>
      </c>
      <c r="B615" t="s">
        <v>1494</v>
      </c>
      <c r="C615" t="s">
        <v>1547</v>
      </c>
    </row>
    <row r="616" spans="1:3" x14ac:dyDescent="0.25">
      <c r="A616" t="s">
        <v>35</v>
      </c>
      <c r="B616" t="s">
        <v>1494</v>
      </c>
      <c r="C616" t="s">
        <v>1548</v>
      </c>
    </row>
    <row r="617" spans="1:3" x14ac:dyDescent="0.25">
      <c r="A617" t="s">
        <v>35</v>
      </c>
      <c r="B617" t="s">
        <v>1494</v>
      </c>
      <c r="C617" t="s">
        <v>1549</v>
      </c>
    </row>
    <row r="618" spans="1:3" x14ac:dyDescent="0.25">
      <c r="A618" t="s">
        <v>35</v>
      </c>
      <c r="B618" t="s">
        <v>1494</v>
      </c>
      <c r="C618" t="s">
        <v>1550</v>
      </c>
    </row>
    <row r="619" spans="1:3" x14ac:dyDescent="0.25">
      <c r="A619" t="s">
        <v>35</v>
      </c>
      <c r="B619" t="s">
        <v>1494</v>
      </c>
      <c r="C619" t="s">
        <v>1551</v>
      </c>
    </row>
    <row r="620" spans="1:3" x14ac:dyDescent="0.25">
      <c r="A620" t="s">
        <v>35</v>
      </c>
      <c r="B620" t="s">
        <v>1494</v>
      </c>
      <c r="C620" t="s">
        <v>1552</v>
      </c>
    </row>
    <row r="621" spans="1:3" x14ac:dyDescent="0.25">
      <c r="A621" t="s">
        <v>35</v>
      </c>
      <c r="B621" t="s">
        <v>1494</v>
      </c>
      <c r="C621" t="s">
        <v>1553</v>
      </c>
    </row>
    <row r="622" spans="1:3" x14ac:dyDescent="0.25">
      <c r="A622" t="s">
        <v>35</v>
      </c>
      <c r="B622" t="s">
        <v>1494</v>
      </c>
      <c r="C622" t="s">
        <v>1554</v>
      </c>
    </row>
    <row r="623" spans="1:3" x14ac:dyDescent="0.25">
      <c r="A623" t="s">
        <v>35</v>
      </c>
      <c r="B623" t="s">
        <v>1494</v>
      </c>
      <c r="C623" t="s">
        <v>1555</v>
      </c>
    </row>
    <row r="624" spans="1:3" x14ac:dyDescent="0.25">
      <c r="A624" t="s">
        <v>35</v>
      </c>
      <c r="B624" t="s">
        <v>1494</v>
      </c>
      <c r="C624" t="s">
        <v>1556</v>
      </c>
    </row>
    <row r="625" spans="1:3" x14ac:dyDescent="0.25">
      <c r="A625" t="s">
        <v>35</v>
      </c>
      <c r="B625" t="s">
        <v>1494</v>
      </c>
      <c r="C625" t="s">
        <v>1557</v>
      </c>
    </row>
    <row r="626" spans="1:3" x14ac:dyDescent="0.25">
      <c r="A626" t="s">
        <v>35</v>
      </c>
      <c r="B626" t="s">
        <v>1494</v>
      </c>
      <c r="C626" t="s">
        <v>1558</v>
      </c>
    </row>
    <row r="627" spans="1:3" x14ac:dyDescent="0.25">
      <c r="A627" t="s">
        <v>35</v>
      </c>
      <c r="B627" t="s">
        <v>1494</v>
      </c>
      <c r="C627" t="s">
        <v>1559</v>
      </c>
    </row>
    <row r="628" spans="1:3" x14ac:dyDescent="0.25">
      <c r="A628" t="s">
        <v>35</v>
      </c>
      <c r="B628" t="s">
        <v>1494</v>
      </c>
      <c r="C628" t="s">
        <v>1560</v>
      </c>
    </row>
    <row r="629" spans="1:3" x14ac:dyDescent="0.25">
      <c r="A629" t="s">
        <v>35</v>
      </c>
      <c r="B629" t="s">
        <v>1494</v>
      </c>
      <c r="C629" t="s">
        <v>1561</v>
      </c>
    </row>
    <row r="630" spans="1:3" x14ac:dyDescent="0.25">
      <c r="A630" t="s">
        <v>35</v>
      </c>
      <c r="B630" t="s">
        <v>1494</v>
      </c>
      <c r="C630" t="s">
        <v>1562</v>
      </c>
    </row>
    <row r="631" spans="1:3" x14ac:dyDescent="0.25">
      <c r="A631" t="s">
        <v>35</v>
      </c>
      <c r="B631" t="s">
        <v>1494</v>
      </c>
      <c r="C631" t="s">
        <v>1563</v>
      </c>
    </row>
    <row r="632" spans="1:3" x14ac:dyDescent="0.25">
      <c r="A632" t="s">
        <v>35</v>
      </c>
      <c r="B632" t="s">
        <v>1494</v>
      </c>
      <c r="C632" t="s">
        <v>1564</v>
      </c>
    </row>
    <row r="633" spans="1:3" x14ac:dyDescent="0.25">
      <c r="A633" t="s">
        <v>35</v>
      </c>
      <c r="B633" t="s">
        <v>1494</v>
      </c>
      <c r="C633" t="s">
        <v>1565</v>
      </c>
    </row>
    <row r="634" spans="1:3" x14ac:dyDescent="0.25">
      <c r="A634" t="s">
        <v>35</v>
      </c>
      <c r="B634" t="s">
        <v>1494</v>
      </c>
      <c r="C634" t="s">
        <v>1566</v>
      </c>
    </row>
    <row r="635" spans="1:3" x14ac:dyDescent="0.25">
      <c r="A635" t="s">
        <v>35</v>
      </c>
      <c r="B635" t="s">
        <v>1494</v>
      </c>
      <c r="C635" t="s">
        <v>1567</v>
      </c>
    </row>
    <row r="636" spans="1:3" x14ac:dyDescent="0.25">
      <c r="A636" t="s">
        <v>35</v>
      </c>
      <c r="B636" t="s">
        <v>1494</v>
      </c>
      <c r="C636" t="s">
        <v>1568</v>
      </c>
    </row>
    <row r="637" spans="1:3" x14ac:dyDescent="0.25">
      <c r="A637" t="s">
        <v>35</v>
      </c>
      <c r="B637" t="s">
        <v>1494</v>
      </c>
      <c r="C637" t="s">
        <v>1569</v>
      </c>
    </row>
    <row r="638" spans="1:3" x14ac:dyDescent="0.25">
      <c r="A638" t="s">
        <v>35</v>
      </c>
      <c r="B638" t="s">
        <v>1494</v>
      </c>
      <c r="C638" t="s">
        <v>1570</v>
      </c>
    </row>
    <row r="639" spans="1:3" x14ac:dyDescent="0.25">
      <c r="A639" t="s">
        <v>35</v>
      </c>
      <c r="B639" t="s">
        <v>1494</v>
      </c>
      <c r="C639" t="s">
        <v>1571</v>
      </c>
    </row>
    <row r="640" spans="1:3" x14ac:dyDescent="0.25">
      <c r="A640" t="s">
        <v>35</v>
      </c>
      <c r="B640" t="s">
        <v>1494</v>
      </c>
      <c r="C640" t="s">
        <v>1572</v>
      </c>
    </row>
    <row r="641" spans="1:3" x14ac:dyDescent="0.25">
      <c r="A641" t="s">
        <v>35</v>
      </c>
      <c r="B641" t="s">
        <v>1494</v>
      </c>
      <c r="C641" t="s">
        <v>1573</v>
      </c>
    </row>
    <row r="642" spans="1:3" x14ac:dyDescent="0.25">
      <c r="A642" t="s">
        <v>35</v>
      </c>
      <c r="B642" t="s">
        <v>1494</v>
      </c>
      <c r="C642" t="s">
        <v>1574</v>
      </c>
    </row>
    <row r="643" spans="1:3" x14ac:dyDescent="0.25">
      <c r="A643" t="s">
        <v>35</v>
      </c>
      <c r="B643" t="s">
        <v>1494</v>
      </c>
      <c r="C643" t="s">
        <v>1575</v>
      </c>
    </row>
    <row r="644" spans="1:3" x14ac:dyDescent="0.25">
      <c r="A644" t="s">
        <v>35</v>
      </c>
      <c r="B644" t="s">
        <v>1494</v>
      </c>
      <c r="C644" t="s">
        <v>1576</v>
      </c>
    </row>
    <row r="645" spans="1:3" x14ac:dyDescent="0.25">
      <c r="A645" t="s">
        <v>35</v>
      </c>
      <c r="B645" t="s">
        <v>1494</v>
      </c>
      <c r="C645" t="s">
        <v>1577</v>
      </c>
    </row>
    <row r="646" spans="1:3" x14ac:dyDescent="0.25">
      <c r="A646" t="s">
        <v>35</v>
      </c>
      <c r="B646" t="s">
        <v>1494</v>
      </c>
      <c r="C646" t="s">
        <v>1578</v>
      </c>
    </row>
    <row r="647" spans="1:3" x14ac:dyDescent="0.25">
      <c r="A647" t="s">
        <v>35</v>
      </c>
      <c r="B647" t="s">
        <v>1494</v>
      </c>
      <c r="C647" t="s">
        <v>1579</v>
      </c>
    </row>
    <row r="648" spans="1:3" x14ac:dyDescent="0.25">
      <c r="A648" t="s">
        <v>35</v>
      </c>
      <c r="B648" t="s">
        <v>1494</v>
      </c>
      <c r="C648" t="s">
        <v>1580</v>
      </c>
    </row>
    <row r="649" spans="1:3" x14ac:dyDescent="0.25">
      <c r="A649" t="s">
        <v>35</v>
      </c>
      <c r="B649" t="s">
        <v>1494</v>
      </c>
      <c r="C649" t="s">
        <v>1581</v>
      </c>
    </row>
    <row r="650" spans="1:3" x14ac:dyDescent="0.25">
      <c r="A650" t="s">
        <v>35</v>
      </c>
      <c r="B650" t="s">
        <v>1494</v>
      </c>
      <c r="C650" t="s">
        <v>1582</v>
      </c>
    </row>
    <row r="651" spans="1:3" x14ac:dyDescent="0.25">
      <c r="A651" t="s">
        <v>35</v>
      </c>
      <c r="B651" t="s">
        <v>1494</v>
      </c>
      <c r="C651" t="s">
        <v>1583</v>
      </c>
    </row>
    <row r="652" spans="1:3" x14ac:dyDescent="0.25">
      <c r="A652" t="s">
        <v>35</v>
      </c>
      <c r="B652" t="s">
        <v>1494</v>
      </c>
      <c r="C652" t="s">
        <v>1584</v>
      </c>
    </row>
    <row r="653" spans="1:3" x14ac:dyDescent="0.25">
      <c r="A653" t="s">
        <v>35</v>
      </c>
      <c r="B653" t="s">
        <v>1494</v>
      </c>
      <c r="C653" t="s">
        <v>1585</v>
      </c>
    </row>
    <row r="654" spans="1:3" x14ac:dyDescent="0.25">
      <c r="A654" t="s">
        <v>35</v>
      </c>
      <c r="B654" t="s">
        <v>1494</v>
      </c>
      <c r="C654" t="s">
        <v>1586</v>
      </c>
    </row>
    <row r="655" spans="1:3" x14ac:dyDescent="0.25">
      <c r="A655" t="s">
        <v>35</v>
      </c>
      <c r="B655" t="s">
        <v>1494</v>
      </c>
      <c r="C655" t="s">
        <v>1587</v>
      </c>
    </row>
    <row r="656" spans="1:3" x14ac:dyDescent="0.25">
      <c r="A656" t="s">
        <v>35</v>
      </c>
      <c r="B656" t="s">
        <v>1494</v>
      </c>
      <c r="C656" t="s">
        <v>1588</v>
      </c>
    </row>
    <row r="657" spans="1:3" x14ac:dyDescent="0.25">
      <c r="A657" t="s">
        <v>35</v>
      </c>
      <c r="B657" t="s">
        <v>1494</v>
      </c>
      <c r="C657" t="s">
        <v>1589</v>
      </c>
    </row>
    <row r="658" spans="1:3" x14ac:dyDescent="0.25">
      <c r="A658" t="s">
        <v>35</v>
      </c>
      <c r="B658" t="s">
        <v>1494</v>
      </c>
      <c r="C658" t="s">
        <v>58</v>
      </c>
    </row>
    <row r="659" spans="1:3" x14ac:dyDescent="0.25">
      <c r="A659" t="s">
        <v>35</v>
      </c>
      <c r="B659" t="s">
        <v>1494</v>
      </c>
      <c r="C659" t="s">
        <v>1590</v>
      </c>
    </row>
    <row r="660" spans="1:3" x14ac:dyDescent="0.25">
      <c r="A660" t="s">
        <v>35</v>
      </c>
      <c r="B660" t="s">
        <v>1494</v>
      </c>
      <c r="C660" t="s">
        <v>1591</v>
      </c>
    </row>
    <row r="661" spans="1:3" x14ac:dyDescent="0.25">
      <c r="A661" t="s">
        <v>35</v>
      </c>
      <c r="B661" t="s">
        <v>1494</v>
      </c>
      <c r="C661" t="s">
        <v>1592</v>
      </c>
    </row>
    <row r="662" spans="1:3" x14ac:dyDescent="0.25">
      <c r="A662" t="s">
        <v>35</v>
      </c>
      <c r="B662" t="s">
        <v>1494</v>
      </c>
      <c r="C662" t="s">
        <v>1593</v>
      </c>
    </row>
    <row r="663" spans="1:3" x14ac:dyDescent="0.25">
      <c r="A663" t="s">
        <v>35</v>
      </c>
      <c r="B663" t="s">
        <v>1494</v>
      </c>
      <c r="C663" t="s">
        <v>1594</v>
      </c>
    </row>
    <row r="664" spans="1:3" x14ac:dyDescent="0.25">
      <c r="A664" t="s">
        <v>35</v>
      </c>
      <c r="B664" t="s">
        <v>1494</v>
      </c>
      <c r="C664" t="s">
        <v>1595</v>
      </c>
    </row>
    <row r="665" spans="1:3" x14ac:dyDescent="0.25">
      <c r="A665" t="s">
        <v>35</v>
      </c>
      <c r="B665" t="s">
        <v>1494</v>
      </c>
      <c r="C665" t="s">
        <v>1596</v>
      </c>
    </row>
    <row r="666" spans="1:3" x14ac:dyDescent="0.25">
      <c r="A666" t="s">
        <v>35</v>
      </c>
      <c r="B666" t="s">
        <v>1494</v>
      </c>
      <c r="C666" t="s">
        <v>1597</v>
      </c>
    </row>
    <row r="667" spans="1:3" x14ac:dyDescent="0.25">
      <c r="A667" t="s">
        <v>35</v>
      </c>
      <c r="B667" t="s">
        <v>1494</v>
      </c>
      <c r="C667" t="s">
        <v>1598</v>
      </c>
    </row>
    <row r="668" spans="1:3" x14ac:dyDescent="0.25">
      <c r="A668" t="s">
        <v>35</v>
      </c>
      <c r="B668" t="s">
        <v>1494</v>
      </c>
      <c r="C668" t="s">
        <v>1599</v>
      </c>
    </row>
    <row r="669" spans="1:3" x14ac:dyDescent="0.25">
      <c r="A669" t="s">
        <v>35</v>
      </c>
      <c r="B669" t="s">
        <v>1494</v>
      </c>
      <c r="C669" t="s">
        <v>1600</v>
      </c>
    </row>
    <row r="670" spans="1:3" x14ac:dyDescent="0.25">
      <c r="A670" t="s">
        <v>35</v>
      </c>
      <c r="B670" t="s">
        <v>1494</v>
      </c>
      <c r="C670" t="s">
        <v>1601</v>
      </c>
    </row>
    <row r="671" spans="1:3" x14ac:dyDescent="0.25">
      <c r="A671" t="s">
        <v>35</v>
      </c>
      <c r="B671" t="s">
        <v>1494</v>
      </c>
      <c r="C671" t="s">
        <v>1602</v>
      </c>
    </row>
    <row r="672" spans="1:3" x14ac:dyDescent="0.25">
      <c r="A672" t="s">
        <v>35</v>
      </c>
      <c r="B672" t="s">
        <v>1494</v>
      </c>
      <c r="C672" t="s">
        <v>1603</v>
      </c>
    </row>
    <row r="673" spans="1:3" x14ac:dyDescent="0.25">
      <c r="A673" t="s">
        <v>35</v>
      </c>
      <c r="B673" t="s">
        <v>1494</v>
      </c>
      <c r="C673" t="s">
        <v>1604</v>
      </c>
    </row>
    <row r="674" spans="1:3" x14ac:dyDescent="0.25">
      <c r="A674" t="s">
        <v>35</v>
      </c>
      <c r="B674" t="s">
        <v>1494</v>
      </c>
      <c r="C674" t="s">
        <v>1605</v>
      </c>
    </row>
    <row r="675" spans="1:3" x14ac:dyDescent="0.25">
      <c r="A675" t="s">
        <v>35</v>
      </c>
      <c r="B675" t="s">
        <v>1494</v>
      </c>
      <c r="C675" t="s">
        <v>1606</v>
      </c>
    </row>
    <row r="676" spans="1:3" x14ac:dyDescent="0.25">
      <c r="A676" t="s">
        <v>35</v>
      </c>
      <c r="B676" t="s">
        <v>1494</v>
      </c>
      <c r="C676" t="s">
        <v>662</v>
      </c>
    </row>
    <row r="677" spans="1:3" x14ac:dyDescent="0.25">
      <c r="A677" t="s">
        <v>35</v>
      </c>
      <c r="B677" t="s">
        <v>1494</v>
      </c>
      <c r="C677" t="s">
        <v>1607</v>
      </c>
    </row>
    <row r="678" spans="1:3" x14ac:dyDescent="0.25">
      <c r="A678" t="s">
        <v>35</v>
      </c>
      <c r="B678" t="s">
        <v>1494</v>
      </c>
      <c r="C678" t="s">
        <v>1608</v>
      </c>
    </row>
    <row r="679" spans="1:3" x14ac:dyDescent="0.25">
      <c r="A679" t="s">
        <v>35</v>
      </c>
      <c r="B679" t="s">
        <v>1494</v>
      </c>
      <c r="C679" t="s">
        <v>1608</v>
      </c>
    </row>
    <row r="680" spans="1:3" x14ac:dyDescent="0.25">
      <c r="A680" t="s">
        <v>35</v>
      </c>
      <c r="B680" t="s">
        <v>1494</v>
      </c>
      <c r="C680" t="s">
        <v>1609</v>
      </c>
    </row>
    <row r="681" spans="1:3" x14ac:dyDescent="0.25">
      <c r="A681" t="s">
        <v>35</v>
      </c>
      <c r="B681" t="s">
        <v>1494</v>
      </c>
      <c r="C681" t="s">
        <v>1610</v>
      </c>
    </row>
    <row r="682" spans="1:3" x14ac:dyDescent="0.25">
      <c r="A682" t="s">
        <v>35</v>
      </c>
      <c r="B682" t="s">
        <v>1494</v>
      </c>
      <c r="C682" t="s">
        <v>1611</v>
      </c>
    </row>
    <row r="683" spans="1:3" x14ac:dyDescent="0.25">
      <c r="A683" t="s">
        <v>35</v>
      </c>
      <c r="B683" t="s">
        <v>1494</v>
      </c>
      <c r="C683" t="s">
        <v>1612</v>
      </c>
    </row>
    <row r="684" spans="1:3" x14ac:dyDescent="0.25">
      <c r="A684" t="s">
        <v>35</v>
      </c>
      <c r="B684" t="s">
        <v>1494</v>
      </c>
      <c r="C684" t="s">
        <v>1613</v>
      </c>
    </row>
    <row r="685" spans="1:3" x14ac:dyDescent="0.25">
      <c r="A685" t="s">
        <v>35</v>
      </c>
      <c r="B685" t="s">
        <v>1494</v>
      </c>
      <c r="C685" t="s">
        <v>1614</v>
      </c>
    </row>
    <row r="686" spans="1:3" x14ac:dyDescent="0.25">
      <c r="A686" t="s">
        <v>35</v>
      </c>
      <c r="B686" t="s">
        <v>1494</v>
      </c>
      <c r="C686" t="s">
        <v>1615</v>
      </c>
    </row>
    <row r="687" spans="1:3" x14ac:dyDescent="0.25">
      <c r="A687" t="s">
        <v>35</v>
      </c>
      <c r="B687" t="s">
        <v>1494</v>
      </c>
      <c r="C687" t="s">
        <v>1616</v>
      </c>
    </row>
    <row r="688" spans="1:3" x14ac:dyDescent="0.25">
      <c r="A688" t="s">
        <v>35</v>
      </c>
      <c r="B688" t="s">
        <v>1494</v>
      </c>
      <c r="C688" t="s">
        <v>1617</v>
      </c>
    </row>
    <row r="689" spans="1:3" x14ac:dyDescent="0.25">
      <c r="A689" t="s">
        <v>35</v>
      </c>
      <c r="B689" t="s">
        <v>1494</v>
      </c>
      <c r="C689" t="s">
        <v>1618</v>
      </c>
    </row>
    <row r="690" spans="1:3" x14ac:dyDescent="0.25">
      <c r="A690" t="s">
        <v>35</v>
      </c>
      <c r="B690" t="s">
        <v>1494</v>
      </c>
      <c r="C690" t="s">
        <v>1619</v>
      </c>
    </row>
    <row r="691" spans="1:3" x14ac:dyDescent="0.25">
      <c r="A691" t="s">
        <v>35</v>
      </c>
      <c r="B691" t="s">
        <v>1494</v>
      </c>
      <c r="C691" t="s">
        <v>1620</v>
      </c>
    </row>
    <row r="692" spans="1:3" x14ac:dyDescent="0.25">
      <c r="A692" t="s">
        <v>35</v>
      </c>
      <c r="B692" t="s">
        <v>1494</v>
      </c>
      <c r="C692" t="s">
        <v>1621</v>
      </c>
    </row>
    <row r="693" spans="1:3" x14ac:dyDescent="0.25">
      <c r="A693" t="s">
        <v>35</v>
      </c>
      <c r="B693" t="s">
        <v>1494</v>
      </c>
      <c r="C693" t="s">
        <v>1622</v>
      </c>
    </row>
    <row r="694" spans="1:3" x14ac:dyDescent="0.25">
      <c r="A694" t="s">
        <v>35</v>
      </c>
      <c r="B694" t="s">
        <v>1494</v>
      </c>
      <c r="C694" t="s">
        <v>1623</v>
      </c>
    </row>
    <row r="695" spans="1:3" x14ac:dyDescent="0.25">
      <c r="A695" t="s">
        <v>35</v>
      </c>
      <c r="B695" t="s">
        <v>1494</v>
      </c>
      <c r="C695" t="s">
        <v>1624</v>
      </c>
    </row>
    <row r="696" spans="1:3" x14ac:dyDescent="0.25">
      <c r="A696" t="s">
        <v>35</v>
      </c>
      <c r="B696" t="s">
        <v>1494</v>
      </c>
      <c r="C696" t="s">
        <v>1625</v>
      </c>
    </row>
    <row r="697" spans="1:3" x14ac:dyDescent="0.25">
      <c r="A697" t="s">
        <v>35</v>
      </c>
      <c r="B697" t="s">
        <v>1494</v>
      </c>
      <c r="C697" t="s">
        <v>1626</v>
      </c>
    </row>
    <row r="698" spans="1:3" x14ac:dyDescent="0.25">
      <c r="A698" t="s">
        <v>35</v>
      </c>
      <c r="B698" t="s">
        <v>1494</v>
      </c>
      <c r="C698" t="s">
        <v>1627</v>
      </c>
    </row>
    <row r="699" spans="1:3" x14ac:dyDescent="0.25">
      <c r="A699" t="s">
        <v>35</v>
      </c>
      <c r="B699" t="s">
        <v>1494</v>
      </c>
      <c r="C699" t="s">
        <v>1628</v>
      </c>
    </row>
    <row r="700" spans="1:3" x14ac:dyDescent="0.25">
      <c r="A700" t="s">
        <v>35</v>
      </c>
      <c r="B700" t="s">
        <v>1494</v>
      </c>
      <c r="C700" t="s">
        <v>1629</v>
      </c>
    </row>
    <row r="701" spans="1:3" x14ac:dyDescent="0.25">
      <c r="A701" t="s">
        <v>35</v>
      </c>
      <c r="B701" t="s">
        <v>1494</v>
      </c>
      <c r="C701" t="s">
        <v>1630</v>
      </c>
    </row>
    <row r="702" spans="1:3" x14ac:dyDescent="0.25">
      <c r="A702" t="s">
        <v>35</v>
      </c>
      <c r="B702" t="s">
        <v>1494</v>
      </c>
      <c r="C702" t="s">
        <v>1631</v>
      </c>
    </row>
    <row r="703" spans="1:3" x14ac:dyDescent="0.25">
      <c r="A703" t="s">
        <v>35</v>
      </c>
      <c r="B703" t="s">
        <v>1494</v>
      </c>
      <c r="C703" t="s">
        <v>1632</v>
      </c>
    </row>
    <row r="704" spans="1:3" x14ac:dyDescent="0.25">
      <c r="A704" t="s">
        <v>35</v>
      </c>
      <c r="B704" t="s">
        <v>1494</v>
      </c>
      <c r="C704" t="s">
        <v>1633</v>
      </c>
    </row>
    <row r="705" spans="1:3" x14ac:dyDescent="0.25">
      <c r="A705" t="s">
        <v>35</v>
      </c>
      <c r="B705" t="s">
        <v>1494</v>
      </c>
      <c r="C705" t="s">
        <v>1634</v>
      </c>
    </row>
    <row r="706" spans="1:3" x14ac:dyDescent="0.25">
      <c r="A706" t="s">
        <v>35</v>
      </c>
      <c r="B706" t="s">
        <v>1494</v>
      </c>
      <c r="C706" t="s">
        <v>1635</v>
      </c>
    </row>
    <row r="707" spans="1:3" x14ac:dyDescent="0.25">
      <c r="A707" t="s">
        <v>35</v>
      </c>
      <c r="B707" t="s">
        <v>1494</v>
      </c>
      <c r="C707" t="s">
        <v>1636</v>
      </c>
    </row>
    <row r="708" spans="1:3" x14ac:dyDescent="0.25">
      <c r="A708" t="s">
        <v>35</v>
      </c>
      <c r="B708" t="s">
        <v>1494</v>
      </c>
      <c r="C708" t="s">
        <v>1637</v>
      </c>
    </row>
    <row r="709" spans="1:3" x14ac:dyDescent="0.25">
      <c r="A709" t="s">
        <v>35</v>
      </c>
      <c r="B709" t="s">
        <v>1494</v>
      </c>
      <c r="C709" t="s">
        <v>1638</v>
      </c>
    </row>
    <row r="710" spans="1:3" x14ac:dyDescent="0.25">
      <c r="A710" t="s">
        <v>35</v>
      </c>
      <c r="B710" t="s">
        <v>1494</v>
      </c>
      <c r="C710" t="s">
        <v>1639</v>
      </c>
    </row>
    <row r="711" spans="1:3" x14ac:dyDescent="0.25">
      <c r="A711" t="s">
        <v>35</v>
      </c>
      <c r="B711" t="s">
        <v>1494</v>
      </c>
      <c r="C711" t="s">
        <v>1640</v>
      </c>
    </row>
    <row r="712" spans="1:3" x14ac:dyDescent="0.25">
      <c r="A712" t="s">
        <v>35</v>
      </c>
      <c r="B712" t="s">
        <v>1494</v>
      </c>
      <c r="C712" t="s">
        <v>1641</v>
      </c>
    </row>
    <row r="713" spans="1:3" x14ac:dyDescent="0.25">
      <c r="A713" t="s">
        <v>35</v>
      </c>
      <c r="B713" t="s">
        <v>1494</v>
      </c>
      <c r="C713" t="s">
        <v>1642</v>
      </c>
    </row>
    <row r="714" spans="1:3" x14ac:dyDescent="0.25">
      <c r="A714" t="s">
        <v>35</v>
      </c>
      <c r="B714" t="s">
        <v>1494</v>
      </c>
      <c r="C714" t="s">
        <v>1643</v>
      </c>
    </row>
    <row r="715" spans="1:3" x14ac:dyDescent="0.25">
      <c r="A715" t="s">
        <v>35</v>
      </c>
      <c r="B715" t="s">
        <v>1494</v>
      </c>
      <c r="C715" t="s">
        <v>1644</v>
      </c>
    </row>
    <row r="716" spans="1:3" x14ac:dyDescent="0.25">
      <c r="A716" t="s">
        <v>35</v>
      </c>
      <c r="B716" t="s">
        <v>1494</v>
      </c>
      <c r="C716" t="s">
        <v>1645</v>
      </c>
    </row>
    <row r="717" spans="1:3" x14ac:dyDescent="0.25">
      <c r="A717" t="s">
        <v>35</v>
      </c>
      <c r="B717" t="s">
        <v>1494</v>
      </c>
      <c r="C717" t="s">
        <v>1646</v>
      </c>
    </row>
    <row r="718" spans="1:3" x14ac:dyDescent="0.25">
      <c r="A718" t="s">
        <v>35</v>
      </c>
      <c r="B718" t="s">
        <v>1494</v>
      </c>
      <c r="C718" t="s">
        <v>63</v>
      </c>
    </row>
    <row r="719" spans="1:3" x14ac:dyDescent="0.25">
      <c r="A719" t="s">
        <v>35</v>
      </c>
      <c r="B719" t="s">
        <v>1494</v>
      </c>
      <c r="C719" t="s">
        <v>1647</v>
      </c>
    </row>
    <row r="720" spans="1:3" x14ac:dyDescent="0.25">
      <c r="A720" t="s">
        <v>35</v>
      </c>
      <c r="B720" t="s">
        <v>1494</v>
      </c>
      <c r="C720" t="s">
        <v>1648</v>
      </c>
    </row>
    <row r="721" spans="1:3" x14ac:dyDescent="0.25">
      <c r="A721" t="s">
        <v>35</v>
      </c>
      <c r="B721" t="s">
        <v>1494</v>
      </c>
      <c r="C721" t="s">
        <v>1649</v>
      </c>
    </row>
    <row r="722" spans="1:3" x14ac:dyDescent="0.25">
      <c r="A722" t="s">
        <v>35</v>
      </c>
      <c r="B722" t="s">
        <v>1494</v>
      </c>
      <c r="C722" t="s">
        <v>1650</v>
      </c>
    </row>
    <row r="723" spans="1:3" x14ac:dyDescent="0.25">
      <c r="A723" t="s">
        <v>35</v>
      </c>
      <c r="B723" t="s">
        <v>1494</v>
      </c>
      <c r="C723" t="s">
        <v>1651</v>
      </c>
    </row>
    <row r="724" spans="1:3" x14ac:dyDescent="0.25">
      <c r="A724" t="s">
        <v>35</v>
      </c>
      <c r="B724" t="s">
        <v>1494</v>
      </c>
      <c r="C724" t="s">
        <v>1652</v>
      </c>
    </row>
    <row r="725" spans="1:3" x14ac:dyDescent="0.25">
      <c r="A725" t="s">
        <v>35</v>
      </c>
      <c r="B725" t="s">
        <v>1494</v>
      </c>
      <c r="C725" t="s">
        <v>1653</v>
      </c>
    </row>
    <row r="726" spans="1:3" x14ac:dyDescent="0.25">
      <c r="A726" t="s">
        <v>35</v>
      </c>
      <c r="B726" t="s">
        <v>1494</v>
      </c>
      <c r="C726" t="s">
        <v>1654</v>
      </c>
    </row>
    <row r="727" spans="1:3" x14ac:dyDescent="0.25">
      <c r="A727" t="s">
        <v>35</v>
      </c>
      <c r="B727" t="s">
        <v>1494</v>
      </c>
      <c r="C727" t="s">
        <v>1655</v>
      </c>
    </row>
    <row r="728" spans="1:3" x14ac:dyDescent="0.25">
      <c r="A728" t="s">
        <v>35</v>
      </c>
      <c r="B728" t="s">
        <v>1494</v>
      </c>
      <c r="C728" t="s">
        <v>1656</v>
      </c>
    </row>
    <row r="729" spans="1:3" x14ac:dyDescent="0.25">
      <c r="A729" t="s">
        <v>35</v>
      </c>
      <c r="B729" t="s">
        <v>1494</v>
      </c>
      <c r="C729" t="s">
        <v>1657</v>
      </c>
    </row>
    <row r="730" spans="1:3" x14ac:dyDescent="0.25">
      <c r="A730" t="s">
        <v>35</v>
      </c>
      <c r="B730" t="s">
        <v>1494</v>
      </c>
      <c r="C730" t="s">
        <v>1658</v>
      </c>
    </row>
    <row r="731" spans="1:3" x14ac:dyDescent="0.25">
      <c r="A731" t="s">
        <v>35</v>
      </c>
      <c r="B731" t="s">
        <v>1494</v>
      </c>
      <c r="C731" t="s">
        <v>1659</v>
      </c>
    </row>
    <row r="732" spans="1:3" x14ac:dyDescent="0.25">
      <c r="A732" t="s">
        <v>46</v>
      </c>
      <c r="B732" t="s">
        <v>1660</v>
      </c>
      <c r="C732" t="s">
        <v>1661</v>
      </c>
    </row>
    <row r="733" spans="1:3" x14ac:dyDescent="0.25">
      <c r="A733" t="s">
        <v>46</v>
      </c>
      <c r="B733" t="s">
        <v>1660</v>
      </c>
      <c r="C733" t="s">
        <v>1662</v>
      </c>
    </row>
    <row r="734" spans="1:3" x14ac:dyDescent="0.25">
      <c r="A734" t="s">
        <v>46</v>
      </c>
      <c r="B734" t="s">
        <v>1660</v>
      </c>
      <c r="C734" t="s">
        <v>1663</v>
      </c>
    </row>
    <row r="735" spans="1:3" x14ac:dyDescent="0.25">
      <c r="A735" t="s">
        <v>46</v>
      </c>
      <c r="B735" t="s">
        <v>1660</v>
      </c>
      <c r="C735" t="s">
        <v>1664</v>
      </c>
    </row>
    <row r="736" spans="1:3" x14ac:dyDescent="0.25">
      <c r="A736" t="s">
        <v>46</v>
      </c>
      <c r="B736" t="s">
        <v>1660</v>
      </c>
      <c r="C736" t="s">
        <v>1</v>
      </c>
    </row>
    <row r="737" spans="1:3" x14ac:dyDescent="0.25">
      <c r="A737" t="s">
        <v>46</v>
      </c>
      <c r="B737" t="s">
        <v>1660</v>
      </c>
      <c r="C737" t="s">
        <v>1665</v>
      </c>
    </row>
    <row r="738" spans="1:3" x14ac:dyDescent="0.25">
      <c r="A738" t="s">
        <v>46</v>
      </c>
      <c r="B738" t="s">
        <v>1660</v>
      </c>
      <c r="C738" t="s">
        <v>1666</v>
      </c>
    </row>
    <row r="739" spans="1:3" x14ac:dyDescent="0.25">
      <c r="A739" t="s">
        <v>46</v>
      </c>
      <c r="B739" t="s">
        <v>1660</v>
      </c>
      <c r="C739" t="s">
        <v>1667</v>
      </c>
    </row>
    <row r="740" spans="1:3" x14ac:dyDescent="0.25">
      <c r="A740" t="s">
        <v>46</v>
      </c>
      <c r="B740" t="s">
        <v>1660</v>
      </c>
      <c r="C740" t="s">
        <v>1668</v>
      </c>
    </row>
    <row r="741" spans="1:3" x14ac:dyDescent="0.25">
      <c r="A741" t="s">
        <v>46</v>
      </c>
      <c r="B741" t="s">
        <v>1660</v>
      </c>
      <c r="C741" t="s">
        <v>1669</v>
      </c>
    </row>
    <row r="742" spans="1:3" x14ac:dyDescent="0.25">
      <c r="A742" t="s">
        <v>46</v>
      </c>
      <c r="B742" t="s">
        <v>1660</v>
      </c>
      <c r="C742" t="s">
        <v>1670</v>
      </c>
    </row>
    <row r="743" spans="1:3" x14ac:dyDescent="0.25">
      <c r="A743" t="s">
        <v>46</v>
      </c>
      <c r="B743" t="s">
        <v>1660</v>
      </c>
      <c r="C743" t="s">
        <v>1671</v>
      </c>
    </row>
    <row r="744" spans="1:3" x14ac:dyDescent="0.25">
      <c r="A744" t="s">
        <v>46</v>
      </c>
      <c r="B744" t="s">
        <v>1660</v>
      </c>
      <c r="C744" t="s">
        <v>1672</v>
      </c>
    </row>
    <row r="745" spans="1:3" x14ac:dyDescent="0.25">
      <c r="A745" t="s">
        <v>46</v>
      </c>
      <c r="B745" t="s">
        <v>1660</v>
      </c>
      <c r="C745" t="s">
        <v>1673</v>
      </c>
    </row>
    <row r="746" spans="1:3" x14ac:dyDescent="0.25">
      <c r="A746" t="s">
        <v>46</v>
      </c>
      <c r="B746" t="s">
        <v>1660</v>
      </c>
      <c r="C746" t="s">
        <v>1674</v>
      </c>
    </row>
    <row r="747" spans="1:3" x14ac:dyDescent="0.25">
      <c r="A747" t="s">
        <v>46</v>
      </c>
      <c r="B747" t="s">
        <v>1660</v>
      </c>
      <c r="C747" t="s">
        <v>1675</v>
      </c>
    </row>
    <row r="748" spans="1:3" x14ac:dyDescent="0.25">
      <c r="A748" t="s">
        <v>46</v>
      </c>
      <c r="B748" t="s">
        <v>1660</v>
      </c>
      <c r="C748" t="s">
        <v>1676</v>
      </c>
    </row>
    <row r="749" spans="1:3" x14ac:dyDescent="0.25">
      <c r="A749" t="s">
        <v>46</v>
      </c>
      <c r="B749" t="s">
        <v>1660</v>
      </c>
      <c r="C749" t="s">
        <v>1677</v>
      </c>
    </row>
    <row r="750" spans="1:3" x14ac:dyDescent="0.25">
      <c r="A750" t="s">
        <v>46</v>
      </c>
      <c r="B750" t="s">
        <v>1660</v>
      </c>
      <c r="C750" t="s">
        <v>1678</v>
      </c>
    </row>
    <row r="751" spans="1:3" x14ac:dyDescent="0.25">
      <c r="A751" t="s">
        <v>46</v>
      </c>
      <c r="B751" t="s">
        <v>1660</v>
      </c>
      <c r="C751" t="s">
        <v>43</v>
      </c>
    </row>
    <row r="752" spans="1:3" x14ac:dyDescent="0.25">
      <c r="A752" t="s">
        <v>46</v>
      </c>
      <c r="B752" t="s">
        <v>1660</v>
      </c>
      <c r="C752" t="s">
        <v>1679</v>
      </c>
    </row>
    <row r="753" spans="1:3" x14ac:dyDescent="0.25">
      <c r="A753" t="s">
        <v>46</v>
      </c>
      <c r="B753" t="s">
        <v>1660</v>
      </c>
      <c r="C753" t="s">
        <v>1145</v>
      </c>
    </row>
    <row r="754" spans="1:3" x14ac:dyDescent="0.25">
      <c r="A754" t="s">
        <v>46</v>
      </c>
      <c r="B754" t="s">
        <v>1660</v>
      </c>
      <c r="C754" t="s">
        <v>1481</v>
      </c>
    </row>
    <row r="755" spans="1:3" x14ac:dyDescent="0.25">
      <c r="A755" t="s">
        <v>46</v>
      </c>
      <c r="B755" t="s">
        <v>1660</v>
      </c>
      <c r="C755" t="s">
        <v>1481</v>
      </c>
    </row>
    <row r="756" spans="1:3" x14ac:dyDescent="0.25">
      <c r="A756" t="s">
        <v>46</v>
      </c>
      <c r="B756" t="s">
        <v>1660</v>
      </c>
      <c r="C756" t="s">
        <v>1680</v>
      </c>
    </row>
    <row r="757" spans="1:3" x14ac:dyDescent="0.25">
      <c r="A757" t="s">
        <v>46</v>
      </c>
      <c r="B757" t="s">
        <v>1660</v>
      </c>
      <c r="C757" t="s">
        <v>1148</v>
      </c>
    </row>
    <row r="758" spans="1:3" x14ac:dyDescent="0.25">
      <c r="A758" t="s">
        <v>46</v>
      </c>
      <c r="B758" t="s">
        <v>1660</v>
      </c>
      <c r="C758" t="s">
        <v>1681</v>
      </c>
    </row>
    <row r="759" spans="1:3" x14ac:dyDescent="0.25">
      <c r="A759" t="s">
        <v>46</v>
      </c>
      <c r="B759" t="s">
        <v>1660</v>
      </c>
      <c r="C759" t="s">
        <v>1682</v>
      </c>
    </row>
    <row r="760" spans="1:3" x14ac:dyDescent="0.25">
      <c r="A760" t="s">
        <v>46</v>
      </c>
      <c r="B760" t="s">
        <v>1660</v>
      </c>
      <c r="C760" t="s">
        <v>1683</v>
      </c>
    </row>
    <row r="761" spans="1:3" x14ac:dyDescent="0.25">
      <c r="A761" t="s">
        <v>46</v>
      </c>
      <c r="B761" t="s">
        <v>1660</v>
      </c>
      <c r="C761" t="s">
        <v>1684</v>
      </c>
    </row>
    <row r="762" spans="1:3" x14ac:dyDescent="0.25">
      <c r="A762" t="s">
        <v>46</v>
      </c>
      <c r="B762" t="s">
        <v>1660</v>
      </c>
      <c r="C762" t="s">
        <v>1685</v>
      </c>
    </row>
    <row r="763" spans="1:3" x14ac:dyDescent="0.25">
      <c r="A763" t="s">
        <v>46</v>
      </c>
      <c r="B763" t="s">
        <v>1660</v>
      </c>
      <c r="C763" t="s">
        <v>1686</v>
      </c>
    </row>
    <row r="764" spans="1:3" x14ac:dyDescent="0.25">
      <c r="A764" t="s">
        <v>46</v>
      </c>
      <c r="B764" t="s">
        <v>1660</v>
      </c>
      <c r="C764" t="s">
        <v>1687</v>
      </c>
    </row>
    <row r="765" spans="1:3" x14ac:dyDescent="0.25">
      <c r="A765" t="s">
        <v>46</v>
      </c>
      <c r="B765" t="s">
        <v>1660</v>
      </c>
      <c r="C765" t="s">
        <v>1688</v>
      </c>
    </row>
    <row r="766" spans="1:3" x14ac:dyDescent="0.25">
      <c r="A766" t="s">
        <v>46</v>
      </c>
      <c r="B766" t="s">
        <v>1660</v>
      </c>
      <c r="C766" t="s">
        <v>1689</v>
      </c>
    </row>
    <row r="767" spans="1:3" x14ac:dyDescent="0.25">
      <c r="A767" t="s">
        <v>46</v>
      </c>
      <c r="B767" t="s">
        <v>1660</v>
      </c>
      <c r="C767" t="s">
        <v>70</v>
      </c>
    </row>
    <row r="768" spans="1:3" x14ac:dyDescent="0.25">
      <c r="A768" t="s">
        <v>46</v>
      </c>
      <c r="B768" t="s">
        <v>1660</v>
      </c>
      <c r="C768" t="s">
        <v>1690</v>
      </c>
    </row>
    <row r="769" spans="1:3" x14ac:dyDescent="0.25">
      <c r="A769" t="s">
        <v>46</v>
      </c>
      <c r="B769" t="s">
        <v>1660</v>
      </c>
      <c r="C769" t="s">
        <v>1691</v>
      </c>
    </row>
    <row r="770" spans="1:3" x14ac:dyDescent="0.25">
      <c r="A770" t="s">
        <v>46</v>
      </c>
      <c r="B770" t="s">
        <v>1660</v>
      </c>
      <c r="C770" t="s">
        <v>1692</v>
      </c>
    </row>
    <row r="771" spans="1:3" x14ac:dyDescent="0.25">
      <c r="A771" t="s">
        <v>46</v>
      </c>
      <c r="B771" t="s">
        <v>1660</v>
      </c>
      <c r="C771" t="s">
        <v>1693</v>
      </c>
    </row>
    <row r="772" spans="1:3" x14ac:dyDescent="0.25">
      <c r="A772" t="s">
        <v>46</v>
      </c>
      <c r="B772" t="s">
        <v>1660</v>
      </c>
      <c r="C772" t="s">
        <v>1694</v>
      </c>
    </row>
    <row r="773" spans="1:3" x14ac:dyDescent="0.25">
      <c r="A773" t="s">
        <v>46</v>
      </c>
      <c r="B773" t="s">
        <v>1660</v>
      </c>
      <c r="C773" t="s">
        <v>1695</v>
      </c>
    </row>
    <row r="774" spans="1:3" x14ac:dyDescent="0.25">
      <c r="A774" t="s">
        <v>46</v>
      </c>
      <c r="B774" t="s">
        <v>1660</v>
      </c>
      <c r="C774" t="s">
        <v>1696</v>
      </c>
    </row>
    <row r="775" spans="1:3" x14ac:dyDescent="0.25">
      <c r="A775" t="s">
        <v>46</v>
      </c>
      <c r="B775" t="s">
        <v>1660</v>
      </c>
      <c r="C775" t="s">
        <v>1697</v>
      </c>
    </row>
    <row r="776" spans="1:3" x14ac:dyDescent="0.25">
      <c r="A776" t="s">
        <v>46</v>
      </c>
      <c r="B776" t="s">
        <v>1660</v>
      </c>
      <c r="C776" t="s">
        <v>1698</v>
      </c>
    </row>
    <row r="777" spans="1:3" x14ac:dyDescent="0.25">
      <c r="A777" t="s">
        <v>46</v>
      </c>
      <c r="B777" t="s">
        <v>1660</v>
      </c>
      <c r="C777" t="s">
        <v>1699</v>
      </c>
    </row>
    <row r="778" spans="1:3" x14ac:dyDescent="0.25">
      <c r="A778" t="s">
        <v>46</v>
      </c>
      <c r="B778" t="s">
        <v>1660</v>
      </c>
      <c r="C778" t="s">
        <v>1700</v>
      </c>
    </row>
    <row r="779" spans="1:3" x14ac:dyDescent="0.25">
      <c r="A779" t="s">
        <v>46</v>
      </c>
      <c r="B779" t="s">
        <v>1660</v>
      </c>
      <c r="C779" t="s">
        <v>1701</v>
      </c>
    </row>
    <row r="780" spans="1:3" x14ac:dyDescent="0.25">
      <c r="A780" t="s">
        <v>46</v>
      </c>
      <c r="B780" t="s">
        <v>1660</v>
      </c>
      <c r="C780" t="s">
        <v>1702</v>
      </c>
    </row>
    <row r="781" spans="1:3" x14ac:dyDescent="0.25">
      <c r="A781" t="s">
        <v>46</v>
      </c>
      <c r="B781" t="s">
        <v>1660</v>
      </c>
      <c r="C781" t="s">
        <v>1703</v>
      </c>
    </row>
    <row r="782" spans="1:3" x14ac:dyDescent="0.25">
      <c r="A782" t="s">
        <v>46</v>
      </c>
      <c r="B782" t="s">
        <v>1660</v>
      </c>
      <c r="C782" t="s">
        <v>1704</v>
      </c>
    </row>
    <row r="783" spans="1:3" x14ac:dyDescent="0.25">
      <c r="A783" t="s">
        <v>46</v>
      </c>
      <c r="B783" t="s">
        <v>1660</v>
      </c>
      <c r="C783" t="s">
        <v>1705</v>
      </c>
    </row>
    <row r="784" spans="1:3" x14ac:dyDescent="0.25">
      <c r="A784" t="s">
        <v>46</v>
      </c>
      <c r="B784" t="s">
        <v>1660</v>
      </c>
      <c r="C784" t="s">
        <v>1706</v>
      </c>
    </row>
    <row r="785" spans="1:3" x14ac:dyDescent="0.25">
      <c r="A785" t="s">
        <v>46</v>
      </c>
      <c r="B785" t="s">
        <v>1660</v>
      </c>
      <c r="C785" t="s">
        <v>1707</v>
      </c>
    </row>
    <row r="786" spans="1:3" x14ac:dyDescent="0.25">
      <c r="A786" t="s">
        <v>46</v>
      </c>
      <c r="B786" t="s">
        <v>1660</v>
      </c>
      <c r="C786" t="s">
        <v>1708</v>
      </c>
    </row>
    <row r="787" spans="1:3" x14ac:dyDescent="0.25">
      <c r="A787" t="s">
        <v>46</v>
      </c>
      <c r="B787" t="s">
        <v>1660</v>
      </c>
      <c r="C787" t="s">
        <v>1709</v>
      </c>
    </row>
    <row r="788" spans="1:3" x14ac:dyDescent="0.25">
      <c r="A788" t="s">
        <v>46</v>
      </c>
      <c r="B788" t="s">
        <v>1660</v>
      </c>
      <c r="C788" t="s">
        <v>1710</v>
      </c>
    </row>
    <row r="789" spans="1:3" x14ac:dyDescent="0.25">
      <c r="A789" t="s">
        <v>46</v>
      </c>
      <c r="B789" t="s">
        <v>1660</v>
      </c>
      <c r="C789" t="s">
        <v>1711</v>
      </c>
    </row>
    <row r="790" spans="1:3" x14ac:dyDescent="0.25">
      <c r="A790" t="s">
        <v>46</v>
      </c>
      <c r="B790" t="s">
        <v>1660</v>
      </c>
      <c r="C790" t="s">
        <v>1712</v>
      </c>
    </row>
    <row r="791" spans="1:3" x14ac:dyDescent="0.25">
      <c r="A791" t="s">
        <v>46</v>
      </c>
      <c r="B791" t="s">
        <v>1660</v>
      </c>
      <c r="C791" t="s">
        <v>1713</v>
      </c>
    </row>
    <row r="792" spans="1:3" x14ac:dyDescent="0.25">
      <c r="A792" t="s">
        <v>46</v>
      </c>
      <c r="B792" t="s">
        <v>1660</v>
      </c>
      <c r="C792" t="s">
        <v>1714</v>
      </c>
    </row>
    <row r="793" spans="1:3" x14ac:dyDescent="0.25">
      <c r="A793" t="s">
        <v>46</v>
      </c>
      <c r="B793" t="s">
        <v>1660</v>
      </c>
      <c r="C793" t="s">
        <v>1715</v>
      </c>
    </row>
    <row r="794" spans="1:3" x14ac:dyDescent="0.25">
      <c r="A794" t="s">
        <v>46</v>
      </c>
      <c r="B794" t="s">
        <v>1660</v>
      </c>
      <c r="C794" t="s">
        <v>1716</v>
      </c>
    </row>
    <row r="795" spans="1:3" x14ac:dyDescent="0.25">
      <c r="A795" t="s">
        <v>46</v>
      </c>
      <c r="B795" t="s">
        <v>1660</v>
      </c>
      <c r="C795" t="s">
        <v>1717</v>
      </c>
    </row>
    <row r="796" spans="1:3" x14ac:dyDescent="0.25">
      <c r="A796" t="s">
        <v>46</v>
      </c>
      <c r="B796" t="s">
        <v>1660</v>
      </c>
      <c r="C796" t="s">
        <v>1718</v>
      </c>
    </row>
    <row r="797" spans="1:3" x14ac:dyDescent="0.25">
      <c r="A797" t="s">
        <v>46</v>
      </c>
      <c r="B797" t="s">
        <v>1660</v>
      </c>
      <c r="C797" t="s">
        <v>1719</v>
      </c>
    </row>
    <row r="798" spans="1:3" x14ac:dyDescent="0.25">
      <c r="A798" t="s">
        <v>46</v>
      </c>
      <c r="B798" t="s">
        <v>1660</v>
      </c>
      <c r="C798" t="s">
        <v>1720</v>
      </c>
    </row>
    <row r="799" spans="1:3" x14ac:dyDescent="0.25">
      <c r="A799" t="s">
        <v>46</v>
      </c>
      <c r="B799" t="s">
        <v>1660</v>
      </c>
      <c r="C799" t="s">
        <v>1721</v>
      </c>
    </row>
    <row r="800" spans="1:3" x14ac:dyDescent="0.25">
      <c r="A800" t="s">
        <v>46</v>
      </c>
      <c r="B800" t="s">
        <v>1660</v>
      </c>
      <c r="C800" t="s">
        <v>1722</v>
      </c>
    </row>
    <row r="801" spans="1:3" x14ac:dyDescent="0.25">
      <c r="A801" t="s">
        <v>46</v>
      </c>
      <c r="B801" t="s">
        <v>1660</v>
      </c>
      <c r="C801" t="s">
        <v>1723</v>
      </c>
    </row>
    <row r="802" spans="1:3" x14ac:dyDescent="0.25">
      <c r="A802" t="s">
        <v>46</v>
      </c>
      <c r="B802" t="s">
        <v>1660</v>
      </c>
      <c r="C802" t="s">
        <v>1724</v>
      </c>
    </row>
    <row r="803" spans="1:3" x14ac:dyDescent="0.25">
      <c r="A803" t="s">
        <v>46</v>
      </c>
      <c r="B803" t="s">
        <v>1660</v>
      </c>
      <c r="C803" t="s">
        <v>1725</v>
      </c>
    </row>
    <row r="804" spans="1:3" x14ac:dyDescent="0.25">
      <c r="A804" t="s">
        <v>46</v>
      </c>
      <c r="B804" t="s">
        <v>1660</v>
      </c>
      <c r="C804" t="s">
        <v>1726</v>
      </c>
    </row>
    <row r="805" spans="1:3" x14ac:dyDescent="0.25">
      <c r="A805" t="s">
        <v>46</v>
      </c>
      <c r="B805" t="s">
        <v>1660</v>
      </c>
      <c r="C805" t="s">
        <v>1727</v>
      </c>
    </row>
    <row r="806" spans="1:3" x14ac:dyDescent="0.25">
      <c r="A806" t="s">
        <v>46</v>
      </c>
      <c r="B806" t="s">
        <v>1660</v>
      </c>
      <c r="C806" t="s">
        <v>1728</v>
      </c>
    </row>
    <row r="807" spans="1:3" x14ac:dyDescent="0.25">
      <c r="A807" t="s">
        <v>46</v>
      </c>
      <c r="B807" t="s">
        <v>1660</v>
      </c>
      <c r="C807" t="s">
        <v>1729</v>
      </c>
    </row>
    <row r="808" spans="1:3" x14ac:dyDescent="0.25">
      <c r="A808" t="s">
        <v>46</v>
      </c>
      <c r="B808" t="s">
        <v>1660</v>
      </c>
      <c r="C808" t="s">
        <v>1730</v>
      </c>
    </row>
    <row r="809" spans="1:3" x14ac:dyDescent="0.25">
      <c r="A809" t="s">
        <v>46</v>
      </c>
      <c r="B809" t="s">
        <v>1660</v>
      </c>
      <c r="C809" t="s">
        <v>1731</v>
      </c>
    </row>
    <row r="810" spans="1:3" x14ac:dyDescent="0.25">
      <c r="A810" t="s">
        <v>46</v>
      </c>
      <c r="B810" t="s">
        <v>1660</v>
      </c>
      <c r="C810" t="s">
        <v>1732</v>
      </c>
    </row>
    <row r="811" spans="1:3" x14ac:dyDescent="0.25">
      <c r="A811" t="s">
        <v>46</v>
      </c>
      <c r="B811" t="s">
        <v>1660</v>
      </c>
      <c r="C811" t="s">
        <v>1733</v>
      </c>
    </row>
    <row r="812" spans="1:3" x14ac:dyDescent="0.25">
      <c r="A812" t="s">
        <v>46</v>
      </c>
      <c r="B812" t="s">
        <v>1660</v>
      </c>
      <c r="C812" t="s">
        <v>1734</v>
      </c>
    </row>
    <row r="813" spans="1:3" x14ac:dyDescent="0.25">
      <c r="A813" t="s">
        <v>46</v>
      </c>
      <c r="B813" t="s">
        <v>1660</v>
      </c>
      <c r="C813" t="s">
        <v>1734</v>
      </c>
    </row>
    <row r="814" spans="1:3" x14ac:dyDescent="0.25">
      <c r="A814" t="s">
        <v>46</v>
      </c>
      <c r="B814" t="s">
        <v>1660</v>
      </c>
      <c r="C814" t="s">
        <v>1735</v>
      </c>
    </row>
    <row r="815" spans="1:3" x14ac:dyDescent="0.25">
      <c r="A815" t="s">
        <v>46</v>
      </c>
      <c r="B815" t="s">
        <v>1660</v>
      </c>
      <c r="C815" t="s">
        <v>1736</v>
      </c>
    </row>
    <row r="816" spans="1:3" x14ac:dyDescent="0.25">
      <c r="A816" t="s">
        <v>46</v>
      </c>
      <c r="B816" t="s">
        <v>1660</v>
      </c>
      <c r="C816" t="s">
        <v>1737</v>
      </c>
    </row>
    <row r="817" spans="1:3" x14ac:dyDescent="0.25">
      <c r="A817" t="s">
        <v>46</v>
      </c>
      <c r="B817" t="s">
        <v>1660</v>
      </c>
      <c r="C817" t="s">
        <v>1738</v>
      </c>
    </row>
    <row r="818" spans="1:3" x14ac:dyDescent="0.25">
      <c r="A818" t="s">
        <v>46</v>
      </c>
      <c r="B818" t="s">
        <v>1660</v>
      </c>
      <c r="C818" t="s">
        <v>1739</v>
      </c>
    </row>
    <row r="819" spans="1:3" x14ac:dyDescent="0.25">
      <c r="A819" t="s">
        <v>46</v>
      </c>
      <c r="B819" t="s">
        <v>1660</v>
      </c>
      <c r="C819" t="s">
        <v>1740</v>
      </c>
    </row>
    <row r="820" spans="1:3" x14ac:dyDescent="0.25">
      <c r="A820" t="s">
        <v>46</v>
      </c>
      <c r="B820" t="s">
        <v>1660</v>
      </c>
      <c r="C820" t="s">
        <v>1741</v>
      </c>
    </row>
    <row r="821" spans="1:3" x14ac:dyDescent="0.25">
      <c r="A821" t="s">
        <v>46</v>
      </c>
      <c r="B821" t="s">
        <v>1660</v>
      </c>
      <c r="C821" t="s">
        <v>1742</v>
      </c>
    </row>
    <row r="822" spans="1:3" x14ac:dyDescent="0.25">
      <c r="A822" t="s">
        <v>46</v>
      </c>
      <c r="B822" t="s">
        <v>1660</v>
      </c>
      <c r="C822" t="s">
        <v>1743</v>
      </c>
    </row>
    <row r="823" spans="1:3" x14ac:dyDescent="0.25">
      <c r="A823" t="s">
        <v>46</v>
      </c>
      <c r="B823" t="s">
        <v>1660</v>
      </c>
      <c r="C823" t="s">
        <v>1744</v>
      </c>
    </row>
    <row r="824" spans="1:3" x14ac:dyDescent="0.25">
      <c r="A824" t="s">
        <v>46</v>
      </c>
      <c r="B824" t="s">
        <v>1660</v>
      </c>
      <c r="C824" t="s">
        <v>1745</v>
      </c>
    </row>
    <row r="825" spans="1:3" x14ac:dyDescent="0.25">
      <c r="A825" t="s">
        <v>46</v>
      </c>
      <c r="B825" t="s">
        <v>1660</v>
      </c>
      <c r="C825" t="s">
        <v>1746</v>
      </c>
    </row>
    <row r="826" spans="1:3" x14ac:dyDescent="0.25">
      <c r="A826" t="s">
        <v>46</v>
      </c>
      <c r="B826" t="s">
        <v>1660</v>
      </c>
      <c r="C826" t="s">
        <v>1747</v>
      </c>
    </row>
    <row r="827" spans="1:3" x14ac:dyDescent="0.25">
      <c r="A827" t="s">
        <v>46</v>
      </c>
      <c r="B827" t="s">
        <v>1660</v>
      </c>
      <c r="C827" t="s">
        <v>1748</v>
      </c>
    </row>
    <row r="828" spans="1:3" x14ac:dyDescent="0.25">
      <c r="A828" t="s">
        <v>46</v>
      </c>
      <c r="B828" t="s">
        <v>1660</v>
      </c>
      <c r="C828" t="s">
        <v>1749</v>
      </c>
    </row>
    <row r="829" spans="1:3" x14ac:dyDescent="0.25">
      <c r="A829" t="s">
        <v>46</v>
      </c>
      <c r="B829" t="s">
        <v>1660</v>
      </c>
      <c r="C829" t="s">
        <v>1750</v>
      </c>
    </row>
    <row r="830" spans="1:3" x14ac:dyDescent="0.25">
      <c r="A830" t="s">
        <v>46</v>
      </c>
      <c r="B830" t="s">
        <v>1660</v>
      </c>
      <c r="C830" t="s">
        <v>1751</v>
      </c>
    </row>
    <row r="831" spans="1:3" x14ac:dyDescent="0.25">
      <c r="A831" t="s">
        <v>46</v>
      </c>
      <c r="B831" t="s">
        <v>1660</v>
      </c>
      <c r="C831" t="s">
        <v>1752</v>
      </c>
    </row>
    <row r="832" spans="1:3" x14ac:dyDescent="0.25">
      <c r="A832" t="s">
        <v>46</v>
      </c>
      <c r="B832" t="s">
        <v>1660</v>
      </c>
      <c r="C832" t="s">
        <v>1753</v>
      </c>
    </row>
    <row r="833" spans="1:3" x14ac:dyDescent="0.25">
      <c r="A833" t="s">
        <v>46</v>
      </c>
      <c r="B833" t="s">
        <v>1660</v>
      </c>
      <c r="C833" t="s">
        <v>1754</v>
      </c>
    </row>
    <row r="834" spans="1:3" x14ac:dyDescent="0.25">
      <c r="A834" t="s">
        <v>46</v>
      </c>
      <c r="B834" t="s">
        <v>1660</v>
      </c>
      <c r="C834" t="s">
        <v>1755</v>
      </c>
    </row>
    <row r="835" spans="1:3" x14ac:dyDescent="0.25">
      <c r="A835" t="s">
        <v>46</v>
      </c>
      <c r="B835" t="s">
        <v>1660</v>
      </c>
      <c r="C835" t="s">
        <v>1756</v>
      </c>
    </row>
    <row r="836" spans="1:3" x14ac:dyDescent="0.25">
      <c r="A836" t="s">
        <v>46</v>
      </c>
      <c r="B836" t="s">
        <v>1660</v>
      </c>
      <c r="C836" t="s">
        <v>1757</v>
      </c>
    </row>
    <row r="837" spans="1:3" x14ac:dyDescent="0.25">
      <c r="A837" t="s">
        <v>46</v>
      </c>
      <c r="B837" t="s">
        <v>1660</v>
      </c>
      <c r="C837" t="s">
        <v>1758</v>
      </c>
    </row>
    <row r="838" spans="1:3" x14ac:dyDescent="0.25">
      <c r="A838" t="s">
        <v>46</v>
      </c>
      <c r="B838" t="s">
        <v>1660</v>
      </c>
      <c r="C838" t="s">
        <v>1759</v>
      </c>
    </row>
    <row r="839" spans="1:3" x14ac:dyDescent="0.25">
      <c r="A839" t="s">
        <v>46</v>
      </c>
      <c r="B839" t="s">
        <v>1660</v>
      </c>
      <c r="C839" t="s">
        <v>1760</v>
      </c>
    </row>
    <row r="840" spans="1:3" x14ac:dyDescent="0.25">
      <c r="A840" t="s">
        <v>46</v>
      </c>
      <c r="B840" t="s">
        <v>1660</v>
      </c>
      <c r="C840" t="s">
        <v>1761</v>
      </c>
    </row>
    <row r="841" spans="1:3" x14ac:dyDescent="0.25">
      <c r="A841" t="s">
        <v>46</v>
      </c>
      <c r="B841" t="s">
        <v>1660</v>
      </c>
      <c r="C841" t="s">
        <v>1762</v>
      </c>
    </row>
    <row r="842" spans="1:3" x14ac:dyDescent="0.25">
      <c r="A842" t="s">
        <v>46</v>
      </c>
      <c r="B842" t="s">
        <v>1660</v>
      </c>
      <c r="C842" t="s">
        <v>1763</v>
      </c>
    </row>
    <row r="843" spans="1:3" x14ac:dyDescent="0.25">
      <c r="A843" t="s">
        <v>46</v>
      </c>
      <c r="B843" t="s">
        <v>1660</v>
      </c>
      <c r="C843" t="s">
        <v>1764</v>
      </c>
    </row>
    <row r="844" spans="1:3" x14ac:dyDescent="0.25">
      <c r="A844" t="s">
        <v>46</v>
      </c>
      <c r="B844" t="s">
        <v>1660</v>
      </c>
      <c r="C844" t="s">
        <v>1765</v>
      </c>
    </row>
    <row r="845" spans="1:3" x14ac:dyDescent="0.25">
      <c r="A845" t="s">
        <v>46</v>
      </c>
      <c r="B845" t="s">
        <v>1660</v>
      </c>
      <c r="C845" t="s">
        <v>1766</v>
      </c>
    </row>
    <row r="846" spans="1:3" x14ac:dyDescent="0.25">
      <c r="A846" t="s">
        <v>46</v>
      </c>
      <c r="B846" t="s">
        <v>1660</v>
      </c>
      <c r="C846" t="s">
        <v>1767</v>
      </c>
    </row>
    <row r="847" spans="1:3" x14ac:dyDescent="0.25">
      <c r="A847" t="s">
        <v>46</v>
      </c>
      <c r="B847" t="s">
        <v>1660</v>
      </c>
      <c r="C847" t="s">
        <v>1768</v>
      </c>
    </row>
    <row r="848" spans="1:3" x14ac:dyDescent="0.25">
      <c r="A848" t="s">
        <v>46</v>
      </c>
      <c r="B848" t="s">
        <v>1660</v>
      </c>
      <c r="C848" t="s">
        <v>1605</v>
      </c>
    </row>
    <row r="849" spans="1:3" x14ac:dyDescent="0.25">
      <c r="A849" t="s">
        <v>46</v>
      </c>
      <c r="B849" t="s">
        <v>1660</v>
      </c>
      <c r="C849" t="s">
        <v>1769</v>
      </c>
    </row>
    <row r="850" spans="1:3" x14ac:dyDescent="0.25">
      <c r="A850" t="s">
        <v>46</v>
      </c>
      <c r="B850" t="s">
        <v>1660</v>
      </c>
      <c r="C850" t="s">
        <v>1770</v>
      </c>
    </row>
    <row r="851" spans="1:3" x14ac:dyDescent="0.25">
      <c r="A851" t="s">
        <v>46</v>
      </c>
      <c r="B851" t="s">
        <v>1660</v>
      </c>
      <c r="C851" t="s">
        <v>1771</v>
      </c>
    </row>
    <row r="852" spans="1:3" x14ac:dyDescent="0.25">
      <c r="A852" t="s">
        <v>46</v>
      </c>
      <c r="B852" t="s">
        <v>1660</v>
      </c>
      <c r="C852" t="s">
        <v>1772</v>
      </c>
    </row>
    <row r="853" spans="1:3" x14ac:dyDescent="0.25">
      <c r="A853" t="s">
        <v>46</v>
      </c>
      <c r="B853" t="s">
        <v>1660</v>
      </c>
      <c r="C853" t="s">
        <v>1773</v>
      </c>
    </row>
    <row r="854" spans="1:3" x14ac:dyDescent="0.25">
      <c r="A854" t="s">
        <v>46</v>
      </c>
      <c r="B854" t="s">
        <v>1660</v>
      </c>
      <c r="C854" t="s">
        <v>1774</v>
      </c>
    </row>
    <row r="855" spans="1:3" x14ac:dyDescent="0.25">
      <c r="A855" t="s">
        <v>46</v>
      </c>
      <c r="B855" t="s">
        <v>1660</v>
      </c>
      <c r="C855" t="s">
        <v>1775</v>
      </c>
    </row>
    <row r="856" spans="1:3" x14ac:dyDescent="0.25">
      <c r="A856" t="s">
        <v>46</v>
      </c>
      <c r="B856" t="s">
        <v>1660</v>
      </c>
      <c r="C856" t="s">
        <v>1776</v>
      </c>
    </row>
    <row r="857" spans="1:3" x14ac:dyDescent="0.25">
      <c r="A857" t="s">
        <v>46</v>
      </c>
      <c r="B857" t="s">
        <v>1660</v>
      </c>
      <c r="C857" t="s">
        <v>1777</v>
      </c>
    </row>
    <row r="858" spans="1:3" x14ac:dyDescent="0.25">
      <c r="A858" t="s">
        <v>46</v>
      </c>
      <c r="B858" t="s">
        <v>1660</v>
      </c>
      <c r="C858" t="s">
        <v>1778</v>
      </c>
    </row>
    <row r="859" spans="1:3" x14ac:dyDescent="0.25">
      <c r="A859" t="s">
        <v>46</v>
      </c>
      <c r="B859" t="s">
        <v>1660</v>
      </c>
      <c r="C859" t="s">
        <v>1779</v>
      </c>
    </row>
    <row r="860" spans="1:3" x14ac:dyDescent="0.25">
      <c r="A860" t="s">
        <v>46</v>
      </c>
      <c r="B860" t="s">
        <v>1660</v>
      </c>
      <c r="C860" t="s">
        <v>1780</v>
      </c>
    </row>
    <row r="861" spans="1:3" x14ac:dyDescent="0.25">
      <c r="A861" t="s">
        <v>46</v>
      </c>
      <c r="B861" t="s">
        <v>1660</v>
      </c>
      <c r="C861" t="s">
        <v>1781</v>
      </c>
    </row>
    <row r="862" spans="1:3" x14ac:dyDescent="0.25">
      <c r="A862" t="s">
        <v>46</v>
      </c>
      <c r="B862" t="s">
        <v>1660</v>
      </c>
      <c r="C862" t="s">
        <v>1782</v>
      </c>
    </row>
    <row r="863" spans="1:3" x14ac:dyDescent="0.25">
      <c r="A863" t="s">
        <v>46</v>
      </c>
      <c r="B863" t="s">
        <v>1660</v>
      </c>
      <c r="C863" t="s">
        <v>1783</v>
      </c>
    </row>
    <row r="864" spans="1:3" x14ac:dyDescent="0.25">
      <c r="A864" t="s">
        <v>46</v>
      </c>
      <c r="B864" t="s">
        <v>1660</v>
      </c>
      <c r="C864" t="s">
        <v>1784</v>
      </c>
    </row>
    <row r="865" spans="1:3" x14ac:dyDescent="0.25">
      <c r="A865" t="s">
        <v>46</v>
      </c>
      <c r="B865" t="s">
        <v>1660</v>
      </c>
      <c r="C865" t="s">
        <v>1785</v>
      </c>
    </row>
    <row r="866" spans="1:3" x14ac:dyDescent="0.25">
      <c r="A866" t="s">
        <v>46</v>
      </c>
      <c r="B866" t="s">
        <v>1660</v>
      </c>
      <c r="C866" t="s">
        <v>1786</v>
      </c>
    </row>
    <row r="867" spans="1:3" x14ac:dyDescent="0.25">
      <c r="A867" t="s">
        <v>46</v>
      </c>
      <c r="B867" t="s">
        <v>1660</v>
      </c>
      <c r="C867" t="s">
        <v>1787</v>
      </c>
    </row>
    <row r="868" spans="1:3" x14ac:dyDescent="0.25">
      <c r="A868" t="s">
        <v>46</v>
      </c>
      <c r="B868" t="s">
        <v>1660</v>
      </c>
      <c r="C868" t="s">
        <v>1788</v>
      </c>
    </row>
    <row r="869" spans="1:3" x14ac:dyDescent="0.25">
      <c r="A869" t="s">
        <v>46</v>
      </c>
      <c r="B869" t="s">
        <v>1660</v>
      </c>
      <c r="C869" t="s">
        <v>1789</v>
      </c>
    </row>
    <row r="870" spans="1:3" x14ac:dyDescent="0.25">
      <c r="A870" t="s">
        <v>46</v>
      </c>
      <c r="B870" t="s">
        <v>1660</v>
      </c>
      <c r="C870" t="s">
        <v>1790</v>
      </c>
    </row>
    <row r="871" spans="1:3" x14ac:dyDescent="0.25">
      <c r="A871" t="s">
        <v>46</v>
      </c>
      <c r="B871" t="s">
        <v>1660</v>
      </c>
      <c r="C871" t="s">
        <v>1791</v>
      </c>
    </row>
    <row r="872" spans="1:3" x14ac:dyDescent="0.25">
      <c r="A872" t="s">
        <v>46</v>
      </c>
      <c r="B872" t="s">
        <v>1660</v>
      </c>
      <c r="C872" t="s">
        <v>1792</v>
      </c>
    </row>
    <row r="873" spans="1:3" x14ac:dyDescent="0.25">
      <c r="A873" t="s">
        <v>46</v>
      </c>
      <c r="B873" t="s">
        <v>1660</v>
      </c>
      <c r="C873" t="s">
        <v>1343</v>
      </c>
    </row>
    <row r="874" spans="1:3" x14ac:dyDescent="0.25">
      <c r="A874" t="s">
        <v>46</v>
      </c>
      <c r="B874" t="s">
        <v>1660</v>
      </c>
      <c r="C874" t="s">
        <v>1793</v>
      </c>
    </row>
    <row r="875" spans="1:3" x14ac:dyDescent="0.25">
      <c r="A875" t="s">
        <v>46</v>
      </c>
      <c r="B875" t="s">
        <v>1660</v>
      </c>
      <c r="C875" t="s">
        <v>1794</v>
      </c>
    </row>
    <row r="876" spans="1:3" x14ac:dyDescent="0.25">
      <c r="A876" t="s">
        <v>46</v>
      </c>
      <c r="B876" t="s">
        <v>1660</v>
      </c>
      <c r="C876" t="s">
        <v>1795</v>
      </c>
    </row>
    <row r="877" spans="1:3" x14ac:dyDescent="0.25">
      <c r="A877" t="s">
        <v>46</v>
      </c>
      <c r="B877" t="s">
        <v>1660</v>
      </c>
      <c r="C877" t="s">
        <v>1796</v>
      </c>
    </row>
    <row r="878" spans="1:3" x14ac:dyDescent="0.25">
      <c r="A878" t="s">
        <v>46</v>
      </c>
      <c r="B878" t="s">
        <v>1660</v>
      </c>
      <c r="C878" t="s">
        <v>1797</v>
      </c>
    </row>
    <row r="879" spans="1:3" x14ac:dyDescent="0.25">
      <c r="A879" t="s">
        <v>46</v>
      </c>
      <c r="B879" t="s">
        <v>1660</v>
      </c>
      <c r="C879" t="s">
        <v>1798</v>
      </c>
    </row>
    <row r="880" spans="1:3" x14ac:dyDescent="0.25">
      <c r="A880" t="s">
        <v>46</v>
      </c>
      <c r="B880" t="s">
        <v>1660</v>
      </c>
      <c r="C880" t="s">
        <v>1799</v>
      </c>
    </row>
    <row r="881" spans="1:3" x14ac:dyDescent="0.25">
      <c r="A881" t="s">
        <v>46</v>
      </c>
      <c r="B881" t="s">
        <v>1660</v>
      </c>
      <c r="C881" t="s">
        <v>1374</v>
      </c>
    </row>
    <row r="882" spans="1:3" x14ac:dyDescent="0.25">
      <c r="A882" t="s">
        <v>46</v>
      </c>
      <c r="B882" t="s">
        <v>1660</v>
      </c>
      <c r="C882" t="s">
        <v>1374</v>
      </c>
    </row>
    <row r="883" spans="1:3" x14ac:dyDescent="0.25">
      <c r="A883" t="s">
        <v>46</v>
      </c>
      <c r="B883" t="s">
        <v>1660</v>
      </c>
      <c r="C883" t="s">
        <v>1800</v>
      </c>
    </row>
    <row r="884" spans="1:3" x14ac:dyDescent="0.25">
      <c r="A884" t="s">
        <v>46</v>
      </c>
      <c r="B884" t="s">
        <v>1660</v>
      </c>
      <c r="C884" t="s">
        <v>1801</v>
      </c>
    </row>
    <row r="885" spans="1:3" x14ac:dyDescent="0.25">
      <c r="A885" t="s">
        <v>46</v>
      </c>
      <c r="B885" t="s">
        <v>1660</v>
      </c>
      <c r="C885" t="s">
        <v>1802</v>
      </c>
    </row>
    <row r="886" spans="1:3" x14ac:dyDescent="0.25">
      <c r="A886" t="s">
        <v>46</v>
      </c>
      <c r="B886" t="s">
        <v>1660</v>
      </c>
      <c r="C886" t="s">
        <v>1803</v>
      </c>
    </row>
    <row r="887" spans="1:3" x14ac:dyDescent="0.25">
      <c r="A887" t="s">
        <v>46</v>
      </c>
      <c r="B887" t="s">
        <v>1660</v>
      </c>
      <c r="C887" t="s">
        <v>1804</v>
      </c>
    </row>
    <row r="888" spans="1:3" x14ac:dyDescent="0.25">
      <c r="A888" t="s">
        <v>46</v>
      </c>
      <c r="B888" t="s">
        <v>1660</v>
      </c>
      <c r="C888" t="s">
        <v>1805</v>
      </c>
    </row>
    <row r="889" spans="1:3" x14ac:dyDescent="0.25">
      <c r="A889" t="s">
        <v>46</v>
      </c>
      <c r="B889" t="s">
        <v>1660</v>
      </c>
      <c r="C889" t="s">
        <v>1806</v>
      </c>
    </row>
    <row r="890" spans="1:3" x14ac:dyDescent="0.25">
      <c r="A890" t="s">
        <v>46</v>
      </c>
      <c r="B890" t="s">
        <v>1660</v>
      </c>
      <c r="C890" t="s">
        <v>1807</v>
      </c>
    </row>
    <row r="891" spans="1:3" x14ac:dyDescent="0.25">
      <c r="A891" t="s">
        <v>46</v>
      </c>
      <c r="B891" t="s">
        <v>1660</v>
      </c>
      <c r="C891" t="s">
        <v>1808</v>
      </c>
    </row>
    <row r="892" spans="1:3" x14ac:dyDescent="0.25">
      <c r="A892" t="s">
        <v>46</v>
      </c>
      <c r="B892" t="s">
        <v>1660</v>
      </c>
      <c r="C892" t="s">
        <v>1809</v>
      </c>
    </row>
    <row r="893" spans="1:3" x14ac:dyDescent="0.25">
      <c r="A893" t="s">
        <v>46</v>
      </c>
      <c r="B893" t="s">
        <v>1660</v>
      </c>
      <c r="C893" t="s">
        <v>1810</v>
      </c>
    </row>
    <row r="894" spans="1:3" x14ac:dyDescent="0.25">
      <c r="A894" t="s">
        <v>46</v>
      </c>
      <c r="B894" t="s">
        <v>1660</v>
      </c>
      <c r="C894" t="s">
        <v>1811</v>
      </c>
    </row>
    <row r="895" spans="1:3" x14ac:dyDescent="0.25">
      <c r="A895" t="s">
        <v>46</v>
      </c>
      <c r="B895" t="s">
        <v>1660</v>
      </c>
      <c r="C895" t="s">
        <v>1812</v>
      </c>
    </row>
    <row r="896" spans="1:3" x14ac:dyDescent="0.25">
      <c r="A896" t="s">
        <v>46</v>
      </c>
      <c r="B896" t="s">
        <v>1660</v>
      </c>
      <c r="C896" t="s">
        <v>1813</v>
      </c>
    </row>
    <row r="897" spans="1:3" x14ac:dyDescent="0.25">
      <c r="A897" t="s">
        <v>46</v>
      </c>
      <c r="B897" t="s">
        <v>1660</v>
      </c>
      <c r="C897" t="s">
        <v>1814</v>
      </c>
    </row>
    <row r="898" spans="1:3" x14ac:dyDescent="0.25">
      <c r="A898" t="s">
        <v>46</v>
      </c>
      <c r="B898" t="s">
        <v>1660</v>
      </c>
      <c r="C898" t="s">
        <v>1815</v>
      </c>
    </row>
    <row r="899" spans="1:3" x14ac:dyDescent="0.25">
      <c r="A899" t="s">
        <v>46</v>
      </c>
      <c r="B899" t="s">
        <v>47</v>
      </c>
      <c r="C899" t="s">
        <v>1816</v>
      </c>
    </row>
    <row r="900" spans="1:3" x14ac:dyDescent="0.25">
      <c r="A900" t="s">
        <v>46</v>
      </c>
      <c r="B900" t="s">
        <v>47</v>
      </c>
      <c r="C900" t="s">
        <v>1817</v>
      </c>
    </row>
    <row r="901" spans="1:3" x14ac:dyDescent="0.25">
      <c r="A901" t="s">
        <v>46</v>
      </c>
      <c r="B901" t="s">
        <v>47</v>
      </c>
      <c r="C901" t="s">
        <v>1818</v>
      </c>
    </row>
    <row r="902" spans="1:3" x14ac:dyDescent="0.25">
      <c r="A902" t="s">
        <v>46</v>
      </c>
      <c r="B902" t="s">
        <v>47</v>
      </c>
      <c r="C902" t="s">
        <v>1819</v>
      </c>
    </row>
    <row r="903" spans="1:3" x14ac:dyDescent="0.25">
      <c r="A903" t="s">
        <v>46</v>
      </c>
      <c r="B903" t="s">
        <v>47</v>
      </c>
      <c r="C903" t="s">
        <v>1820</v>
      </c>
    </row>
    <row r="904" spans="1:3" x14ac:dyDescent="0.25">
      <c r="A904" t="s">
        <v>46</v>
      </c>
      <c r="B904" t="s">
        <v>47</v>
      </c>
      <c r="C904" t="s">
        <v>1821</v>
      </c>
    </row>
    <row r="905" spans="1:3" x14ac:dyDescent="0.25">
      <c r="A905" t="s">
        <v>46</v>
      </c>
      <c r="B905" t="s">
        <v>47</v>
      </c>
      <c r="C905" t="s">
        <v>1822</v>
      </c>
    </row>
    <row r="906" spans="1:3" x14ac:dyDescent="0.25">
      <c r="A906" t="s">
        <v>46</v>
      </c>
      <c r="B906" t="s">
        <v>47</v>
      </c>
      <c r="C906" t="s">
        <v>1823</v>
      </c>
    </row>
    <row r="907" spans="1:3" x14ac:dyDescent="0.25">
      <c r="A907" t="s">
        <v>46</v>
      </c>
      <c r="B907" t="s">
        <v>47</v>
      </c>
      <c r="C907" t="s">
        <v>1824</v>
      </c>
    </row>
    <row r="908" spans="1:3" x14ac:dyDescent="0.25">
      <c r="A908" t="s">
        <v>46</v>
      </c>
      <c r="B908" t="s">
        <v>47</v>
      </c>
      <c r="C908" t="s">
        <v>1825</v>
      </c>
    </row>
    <row r="909" spans="1:3" x14ac:dyDescent="0.25">
      <c r="A909" t="s">
        <v>46</v>
      </c>
      <c r="B909" t="s">
        <v>47</v>
      </c>
      <c r="C909" t="s">
        <v>1826</v>
      </c>
    </row>
    <row r="910" spans="1:3" x14ac:dyDescent="0.25">
      <c r="A910" t="s">
        <v>46</v>
      </c>
      <c r="B910" t="s">
        <v>47</v>
      </c>
      <c r="C910" t="s">
        <v>1827</v>
      </c>
    </row>
    <row r="911" spans="1:3" x14ac:dyDescent="0.25">
      <c r="A911" t="s">
        <v>46</v>
      </c>
      <c r="B911" t="s">
        <v>47</v>
      </c>
      <c r="C911" t="s">
        <v>1828</v>
      </c>
    </row>
    <row r="912" spans="1:3" x14ac:dyDescent="0.25">
      <c r="A912" t="s">
        <v>46</v>
      </c>
      <c r="B912" t="s">
        <v>47</v>
      </c>
      <c r="C912" t="s">
        <v>1829</v>
      </c>
    </row>
    <row r="913" spans="1:3" x14ac:dyDescent="0.25">
      <c r="A913" t="s">
        <v>46</v>
      </c>
      <c r="B913" t="s">
        <v>47</v>
      </c>
      <c r="C913" t="s">
        <v>1037</v>
      </c>
    </row>
    <row r="914" spans="1:3" x14ac:dyDescent="0.25">
      <c r="A914" t="s">
        <v>46</v>
      </c>
      <c r="B914" t="s">
        <v>47</v>
      </c>
      <c r="C914" t="s">
        <v>1830</v>
      </c>
    </row>
    <row r="915" spans="1:3" x14ac:dyDescent="0.25">
      <c r="A915" t="s">
        <v>46</v>
      </c>
      <c r="B915" t="s">
        <v>47</v>
      </c>
      <c r="C915" t="s">
        <v>1831</v>
      </c>
    </row>
    <row r="916" spans="1:3" x14ac:dyDescent="0.25">
      <c r="A916" t="s">
        <v>46</v>
      </c>
      <c r="B916" t="s">
        <v>47</v>
      </c>
      <c r="C916" t="s">
        <v>1832</v>
      </c>
    </row>
    <row r="917" spans="1:3" x14ac:dyDescent="0.25">
      <c r="A917" t="s">
        <v>46</v>
      </c>
      <c r="B917" t="s">
        <v>47</v>
      </c>
      <c r="C917" t="s">
        <v>1833</v>
      </c>
    </row>
    <row r="918" spans="1:3" x14ac:dyDescent="0.25">
      <c r="A918" t="s">
        <v>46</v>
      </c>
      <c r="B918" t="s">
        <v>47</v>
      </c>
      <c r="C918" t="s">
        <v>1834</v>
      </c>
    </row>
    <row r="919" spans="1:3" x14ac:dyDescent="0.25">
      <c r="A919" t="s">
        <v>46</v>
      </c>
      <c r="B919" t="s">
        <v>47</v>
      </c>
      <c r="C919" t="s">
        <v>1835</v>
      </c>
    </row>
    <row r="920" spans="1:3" x14ac:dyDescent="0.25">
      <c r="A920" t="s">
        <v>46</v>
      </c>
      <c r="B920" t="s">
        <v>47</v>
      </c>
      <c r="C920" t="s">
        <v>1836</v>
      </c>
    </row>
    <row r="921" spans="1:3" x14ac:dyDescent="0.25">
      <c r="A921" t="s">
        <v>46</v>
      </c>
      <c r="B921" t="s">
        <v>47</v>
      </c>
      <c r="C921" t="s">
        <v>1837</v>
      </c>
    </row>
    <row r="922" spans="1:3" x14ac:dyDescent="0.25">
      <c r="A922" t="s">
        <v>46</v>
      </c>
      <c r="B922" t="s">
        <v>47</v>
      </c>
      <c r="C922" t="s">
        <v>1838</v>
      </c>
    </row>
    <row r="923" spans="1:3" x14ac:dyDescent="0.25">
      <c r="A923" t="s">
        <v>46</v>
      </c>
      <c r="B923" t="s">
        <v>47</v>
      </c>
      <c r="C923" t="s">
        <v>1839</v>
      </c>
    </row>
    <row r="924" spans="1:3" x14ac:dyDescent="0.25">
      <c r="A924" t="s">
        <v>46</v>
      </c>
      <c r="B924" t="s">
        <v>47</v>
      </c>
      <c r="C924" t="s">
        <v>1840</v>
      </c>
    </row>
    <row r="925" spans="1:3" x14ac:dyDescent="0.25">
      <c r="A925" t="s">
        <v>46</v>
      </c>
      <c r="B925" t="s">
        <v>47</v>
      </c>
      <c r="C925" t="s">
        <v>1841</v>
      </c>
    </row>
    <row r="926" spans="1:3" x14ac:dyDescent="0.25">
      <c r="A926" t="s">
        <v>46</v>
      </c>
      <c r="B926" t="s">
        <v>47</v>
      </c>
      <c r="C926" t="s">
        <v>1842</v>
      </c>
    </row>
    <row r="927" spans="1:3" x14ac:dyDescent="0.25">
      <c r="A927" t="s">
        <v>46</v>
      </c>
      <c r="B927" t="s">
        <v>47</v>
      </c>
      <c r="C927" t="s">
        <v>1843</v>
      </c>
    </row>
    <row r="928" spans="1:3" x14ac:dyDescent="0.25">
      <c r="A928" t="s">
        <v>46</v>
      </c>
      <c r="B928" t="s">
        <v>47</v>
      </c>
      <c r="C928" t="s">
        <v>1844</v>
      </c>
    </row>
    <row r="929" spans="1:3" x14ac:dyDescent="0.25">
      <c r="A929" t="s">
        <v>46</v>
      </c>
      <c r="B929" t="s">
        <v>47</v>
      </c>
      <c r="C929" t="s">
        <v>1845</v>
      </c>
    </row>
    <row r="930" spans="1:3" x14ac:dyDescent="0.25">
      <c r="A930" t="s">
        <v>46</v>
      </c>
      <c r="B930" t="s">
        <v>47</v>
      </c>
      <c r="C930" t="s">
        <v>1846</v>
      </c>
    </row>
    <row r="931" spans="1:3" x14ac:dyDescent="0.25">
      <c r="A931" t="s">
        <v>46</v>
      </c>
      <c r="B931" t="s">
        <v>47</v>
      </c>
      <c r="C931" t="s">
        <v>1847</v>
      </c>
    </row>
    <row r="932" spans="1:3" x14ac:dyDescent="0.25">
      <c r="A932" t="s">
        <v>46</v>
      </c>
      <c r="B932" t="s">
        <v>47</v>
      </c>
      <c r="C932" t="s">
        <v>1848</v>
      </c>
    </row>
    <row r="933" spans="1:3" x14ac:dyDescent="0.25">
      <c r="A933" t="s">
        <v>46</v>
      </c>
      <c r="B933" t="s">
        <v>47</v>
      </c>
      <c r="C933" t="s">
        <v>1501</v>
      </c>
    </row>
    <row r="934" spans="1:3" x14ac:dyDescent="0.25">
      <c r="A934" t="s">
        <v>46</v>
      </c>
      <c r="B934" t="s">
        <v>47</v>
      </c>
      <c r="C934" t="s">
        <v>1849</v>
      </c>
    </row>
    <row r="935" spans="1:3" x14ac:dyDescent="0.25">
      <c r="A935" t="s">
        <v>46</v>
      </c>
      <c r="B935" t="s">
        <v>47</v>
      </c>
      <c r="C935" t="s">
        <v>1850</v>
      </c>
    </row>
    <row r="936" spans="1:3" x14ac:dyDescent="0.25">
      <c r="A936" t="s">
        <v>46</v>
      </c>
      <c r="B936" t="s">
        <v>47</v>
      </c>
      <c r="C936" t="s">
        <v>1851</v>
      </c>
    </row>
    <row r="937" spans="1:3" x14ac:dyDescent="0.25">
      <c r="A937" t="s">
        <v>46</v>
      </c>
      <c r="B937" t="s">
        <v>47</v>
      </c>
      <c r="C937" t="s">
        <v>1852</v>
      </c>
    </row>
    <row r="938" spans="1:3" x14ac:dyDescent="0.25">
      <c r="A938" t="s">
        <v>46</v>
      </c>
      <c r="B938" t="s">
        <v>47</v>
      </c>
      <c r="C938" t="s">
        <v>1853</v>
      </c>
    </row>
    <row r="939" spans="1:3" x14ac:dyDescent="0.25">
      <c r="A939" t="s">
        <v>46</v>
      </c>
      <c r="B939" t="s">
        <v>47</v>
      </c>
      <c r="C939" t="s">
        <v>1854</v>
      </c>
    </row>
    <row r="940" spans="1:3" x14ac:dyDescent="0.25">
      <c r="A940" t="s">
        <v>46</v>
      </c>
      <c r="B940" t="s">
        <v>47</v>
      </c>
      <c r="C940" t="s">
        <v>1855</v>
      </c>
    </row>
    <row r="941" spans="1:3" x14ac:dyDescent="0.25">
      <c r="A941" t="s">
        <v>46</v>
      </c>
      <c r="B941" t="s">
        <v>47</v>
      </c>
      <c r="C941" t="s">
        <v>1856</v>
      </c>
    </row>
    <row r="942" spans="1:3" x14ac:dyDescent="0.25">
      <c r="A942" t="s">
        <v>46</v>
      </c>
      <c r="B942" t="s">
        <v>47</v>
      </c>
      <c r="C942" t="s">
        <v>1857</v>
      </c>
    </row>
    <row r="943" spans="1:3" x14ac:dyDescent="0.25">
      <c r="A943" t="s">
        <v>46</v>
      </c>
      <c r="B943" t="s">
        <v>47</v>
      </c>
      <c r="C943" t="s">
        <v>1858</v>
      </c>
    </row>
    <row r="944" spans="1:3" x14ac:dyDescent="0.25">
      <c r="A944" t="s">
        <v>46</v>
      </c>
      <c r="B944" t="s">
        <v>47</v>
      </c>
      <c r="C944" t="s">
        <v>1859</v>
      </c>
    </row>
    <row r="945" spans="1:3" x14ac:dyDescent="0.25">
      <c r="A945" t="s">
        <v>46</v>
      </c>
      <c r="B945" t="s">
        <v>47</v>
      </c>
      <c r="C945" t="s">
        <v>1860</v>
      </c>
    </row>
    <row r="946" spans="1:3" x14ac:dyDescent="0.25">
      <c r="A946" t="s">
        <v>46</v>
      </c>
      <c r="B946" t="s">
        <v>47</v>
      </c>
      <c r="C946" t="s">
        <v>1861</v>
      </c>
    </row>
    <row r="947" spans="1:3" x14ac:dyDescent="0.25">
      <c r="A947" t="s">
        <v>46</v>
      </c>
      <c r="B947" t="s">
        <v>47</v>
      </c>
      <c r="C947" t="s">
        <v>1056</v>
      </c>
    </row>
    <row r="948" spans="1:3" x14ac:dyDescent="0.25">
      <c r="A948" t="s">
        <v>46</v>
      </c>
      <c r="B948" t="s">
        <v>47</v>
      </c>
      <c r="C948" t="s">
        <v>1862</v>
      </c>
    </row>
    <row r="949" spans="1:3" x14ac:dyDescent="0.25">
      <c r="A949" t="s">
        <v>46</v>
      </c>
      <c r="B949" t="s">
        <v>47</v>
      </c>
      <c r="C949" t="s">
        <v>1863</v>
      </c>
    </row>
    <row r="950" spans="1:3" x14ac:dyDescent="0.25">
      <c r="A950" t="s">
        <v>46</v>
      </c>
      <c r="B950" t="s">
        <v>47</v>
      </c>
      <c r="C950" t="s">
        <v>1864</v>
      </c>
    </row>
    <row r="951" spans="1:3" x14ac:dyDescent="0.25">
      <c r="A951" t="s">
        <v>46</v>
      </c>
      <c r="B951" t="s">
        <v>47</v>
      </c>
      <c r="C951" t="s">
        <v>1865</v>
      </c>
    </row>
    <row r="952" spans="1:3" x14ac:dyDescent="0.25">
      <c r="A952" t="s">
        <v>46</v>
      </c>
      <c r="B952" t="s">
        <v>47</v>
      </c>
      <c r="C952" t="s">
        <v>1866</v>
      </c>
    </row>
    <row r="953" spans="1:3" x14ac:dyDescent="0.25">
      <c r="A953" t="s">
        <v>46</v>
      </c>
      <c r="B953" t="s">
        <v>47</v>
      </c>
      <c r="C953" t="s">
        <v>1867</v>
      </c>
    </row>
    <row r="954" spans="1:3" x14ac:dyDescent="0.25">
      <c r="A954" t="s">
        <v>46</v>
      </c>
      <c r="B954" t="s">
        <v>47</v>
      </c>
      <c r="C954" t="s">
        <v>1868</v>
      </c>
    </row>
    <row r="955" spans="1:3" x14ac:dyDescent="0.25">
      <c r="A955" t="s">
        <v>46</v>
      </c>
      <c r="B955" t="s">
        <v>47</v>
      </c>
      <c r="C955" t="s">
        <v>1869</v>
      </c>
    </row>
    <row r="956" spans="1:3" x14ac:dyDescent="0.25">
      <c r="A956" t="s">
        <v>46</v>
      </c>
      <c r="B956" t="s">
        <v>47</v>
      </c>
      <c r="C956" t="s">
        <v>1870</v>
      </c>
    </row>
    <row r="957" spans="1:3" x14ac:dyDescent="0.25">
      <c r="A957" t="s">
        <v>46</v>
      </c>
      <c r="B957" t="s">
        <v>47</v>
      </c>
      <c r="C957" t="s">
        <v>1871</v>
      </c>
    </row>
    <row r="958" spans="1:3" x14ac:dyDescent="0.25">
      <c r="A958" t="s">
        <v>46</v>
      </c>
      <c r="B958" t="s">
        <v>47</v>
      </c>
      <c r="C958" t="s">
        <v>1872</v>
      </c>
    </row>
    <row r="959" spans="1:3" x14ac:dyDescent="0.25">
      <c r="A959" t="s">
        <v>46</v>
      </c>
      <c r="B959" t="s">
        <v>47</v>
      </c>
      <c r="C959" t="s">
        <v>1873</v>
      </c>
    </row>
    <row r="960" spans="1:3" x14ac:dyDescent="0.25">
      <c r="A960" t="s">
        <v>46</v>
      </c>
      <c r="B960" t="s">
        <v>47</v>
      </c>
      <c r="C960" t="s">
        <v>1874</v>
      </c>
    </row>
    <row r="961" spans="1:3" x14ac:dyDescent="0.25">
      <c r="A961" t="s">
        <v>46</v>
      </c>
      <c r="B961" t="s">
        <v>47</v>
      </c>
      <c r="C961" t="s">
        <v>1875</v>
      </c>
    </row>
    <row r="962" spans="1:3" x14ac:dyDescent="0.25">
      <c r="A962" t="s">
        <v>46</v>
      </c>
      <c r="B962" t="s">
        <v>47</v>
      </c>
      <c r="C962" t="s">
        <v>1876</v>
      </c>
    </row>
    <row r="963" spans="1:3" x14ac:dyDescent="0.25">
      <c r="A963" t="s">
        <v>46</v>
      </c>
      <c r="B963" t="s">
        <v>47</v>
      </c>
      <c r="C963" t="s">
        <v>1877</v>
      </c>
    </row>
    <row r="964" spans="1:3" x14ac:dyDescent="0.25">
      <c r="A964" t="s">
        <v>46</v>
      </c>
      <c r="B964" t="s">
        <v>47</v>
      </c>
      <c r="C964" t="s">
        <v>1878</v>
      </c>
    </row>
    <row r="965" spans="1:3" x14ac:dyDescent="0.25">
      <c r="A965" t="s">
        <v>46</v>
      </c>
      <c r="B965" t="s">
        <v>47</v>
      </c>
      <c r="C965" t="s">
        <v>1879</v>
      </c>
    </row>
    <row r="966" spans="1:3" x14ac:dyDescent="0.25">
      <c r="A966" t="s">
        <v>46</v>
      </c>
      <c r="B966" t="s">
        <v>47</v>
      </c>
      <c r="C966" t="s">
        <v>1880</v>
      </c>
    </row>
    <row r="967" spans="1:3" x14ac:dyDescent="0.25">
      <c r="A967" t="s">
        <v>46</v>
      </c>
      <c r="B967" t="s">
        <v>47</v>
      </c>
      <c r="C967" t="s">
        <v>1881</v>
      </c>
    </row>
    <row r="968" spans="1:3" x14ac:dyDescent="0.25">
      <c r="A968" t="s">
        <v>46</v>
      </c>
      <c r="B968" t="s">
        <v>47</v>
      </c>
      <c r="C968" t="s">
        <v>1882</v>
      </c>
    </row>
    <row r="969" spans="1:3" x14ac:dyDescent="0.25">
      <c r="A969" t="s">
        <v>46</v>
      </c>
      <c r="B969" t="s">
        <v>47</v>
      </c>
      <c r="C969" t="s">
        <v>1883</v>
      </c>
    </row>
    <row r="970" spans="1:3" x14ac:dyDescent="0.25">
      <c r="A970" t="s">
        <v>46</v>
      </c>
      <c r="B970" t="s">
        <v>47</v>
      </c>
      <c r="C970" t="s">
        <v>1884</v>
      </c>
    </row>
    <row r="971" spans="1:3" x14ac:dyDescent="0.25">
      <c r="A971" t="s">
        <v>46</v>
      </c>
      <c r="B971" t="s">
        <v>47</v>
      </c>
      <c r="C971" t="s">
        <v>1885</v>
      </c>
    </row>
    <row r="972" spans="1:3" x14ac:dyDescent="0.25">
      <c r="A972" t="s">
        <v>46</v>
      </c>
      <c r="B972" t="s">
        <v>47</v>
      </c>
      <c r="C972" t="s">
        <v>1886</v>
      </c>
    </row>
    <row r="973" spans="1:3" x14ac:dyDescent="0.25">
      <c r="A973" t="s">
        <v>46</v>
      </c>
      <c r="B973" t="s">
        <v>47</v>
      </c>
      <c r="C973" t="s">
        <v>1887</v>
      </c>
    </row>
    <row r="974" spans="1:3" x14ac:dyDescent="0.25">
      <c r="A974" t="s">
        <v>46</v>
      </c>
      <c r="B974" t="s">
        <v>47</v>
      </c>
      <c r="C974" t="s">
        <v>1888</v>
      </c>
    </row>
    <row r="975" spans="1:3" x14ac:dyDescent="0.25">
      <c r="A975" t="s">
        <v>46</v>
      </c>
      <c r="B975" t="s">
        <v>47</v>
      </c>
      <c r="C975" t="s">
        <v>1889</v>
      </c>
    </row>
    <row r="976" spans="1:3" x14ac:dyDescent="0.25">
      <c r="A976" t="s">
        <v>46</v>
      </c>
      <c r="B976" t="s">
        <v>47</v>
      </c>
      <c r="C976" t="s">
        <v>1890</v>
      </c>
    </row>
    <row r="977" spans="1:3" x14ac:dyDescent="0.25">
      <c r="A977" t="s">
        <v>46</v>
      </c>
      <c r="B977" t="s">
        <v>47</v>
      </c>
      <c r="C977" t="s">
        <v>1891</v>
      </c>
    </row>
    <row r="978" spans="1:3" x14ac:dyDescent="0.25">
      <c r="A978" t="s">
        <v>46</v>
      </c>
      <c r="B978" t="s">
        <v>47</v>
      </c>
      <c r="C978" t="s">
        <v>1136</v>
      </c>
    </row>
    <row r="979" spans="1:3" x14ac:dyDescent="0.25">
      <c r="A979" t="s">
        <v>46</v>
      </c>
      <c r="B979" t="s">
        <v>47</v>
      </c>
      <c r="C979" t="s">
        <v>1892</v>
      </c>
    </row>
    <row r="980" spans="1:3" x14ac:dyDescent="0.25">
      <c r="A980" t="s">
        <v>46</v>
      </c>
      <c r="B980" t="s">
        <v>47</v>
      </c>
      <c r="C980" t="s">
        <v>1893</v>
      </c>
    </row>
    <row r="981" spans="1:3" x14ac:dyDescent="0.25">
      <c r="A981" t="s">
        <v>46</v>
      </c>
      <c r="B981" t="s">
        <v>47</v>
      </c>
      <c r="C981" t="s">
        <v>1894</v>
      </c>
    </row>
    <row r="982" spans="1:3" x14ac:dyDescent="0.25">
      <c r="A982" t="s">
        <v>46</v>
      </c>
      <c r="B982" t="s">
        <v>47</v>
      </c>
      <c r="C982" t="s">
        <v>1895</v>
      </c>
    </row>
    <row r="983" spans="1:3" x14ac:dyDescent="0.25">
      <c r="A983" t="s">
        <v>46</v>
      </c>
      <c r="B983" t="s">
        <v>47</v>
      </c>
      <c r="C983" t="s">
        <v>1896</v>
      </c>
    </row>
    <row r="984" spans="1:3" x14ac:dyDescent="0.25">
      <c r="A984" t="s">
        <v>46</v>
      </c>
      <c r="B984" t="s">
        <v>47</v>
      </c>
      <c r="C984" t="s">
        <v>1897</v>
      </c>
    </row>
    <row r="985" spans="1:3" x14ac:dyDescent="0.25">
      <c r="A985" t="s">
        <v>46</v>
      </c>
      <c r="B985" t="s">
        <v>47</v>
      </c>
      <c r="C985" t="s">
        <v>1898</v>
      </c>
    </row>
    <row r="986" spans="1:3" x14ac:dyDescent="0.25">
      <c r="A986" t="s">
        <v>46</v>
      </c>
      <c r="B986" t="s">
        <v>47</v>
      </c>
      <c r="C986" t="s">
        <v>1899</v>
      </c>
    </row>
    <row r="987" spans="1:3" x14ac:dyDescent="0.25">
      <c r="A987" t="s">
        <v>46</v>
      </c>
      <c r="B987" t="s">
        <v>47</v>
      </c>
      <c r="C987" t="s">
        <v>1900</v>
      </c>
    </row>
    <row r="988" spans="1:3" x14ac:dyDescent="0.25">
      <c r="A988" t="s">
        <v>46</v>
      </c>
      <c r="B988" t="s">
        <v>47</v>
      </c>
      <c r="C988" t="s">
        <v>1901</v>
      </c>
    </row>
    <row r="989" spans="1:3" x14ac:dyDescent="0.25">
      <c r="A989" t="s">
        <v>46</v>
      </c>
      <c r="B989" t="s">
        <v>47</v>
      </c>
      <c r="C989" t="s">
        <v>1901</v>
      </c>
    </row>
    <row r="990" spans="1:3" x14ac:dyDescent="0.25">
      <c r="A990" t="s">
        <v>46</v>
      </c>
      <c r="B990" t="s">
        <v>47</v>
      </c>
      <c r="C990" t="s">
        <v>1902</v>
      </c>
    </row>
    <row r="991" spans="1:3" x14ac:dyDescent="0.25">
      <c r="A991" t="s">
        <v>46</v>
      </c>
      <c r="B991" t="s">
        <v>47</v>
      </c>
      <c r="C991" t="s">
        <v>1903</v>
      </c>
    </row>
    <row r="992" spans="1:3" x14ac:dyDescent="0.25">
      <c r="A992" t="s">
        <v>46</v>
      </c>
      <c r="B992" t="s">
        <v>47</v>
      </c>
      <c r="C992" t="s">
        <v>1904</v>
      </c>
    </row>
    <row r="993" spans="1:3" x14ac:dyDescent="0.25">
      <c r="A993" t="s">
        <v>46</v>
      </c>
      <c r="B993" t="s">
        <v>47</v>
      </c>
      <c r="C993" t="s">
        <v>1905</v>
      </c>
    </row>
    <row r="994" spans="1:3" x14ac:dyDescent="0.25">
      <c r="A994" t="s">
        <v>46</v>
      </c>
      <c r="B994" t="s">
        <v>47</v>
      </c>
      <c r="C994" t="s">
        <v>1906</v>
      </c>
    </row>
    <row r="995" spans="1:3" x14ac:dyDescent="0.25">
      <c r="A995" t="s">
        <v>46</v>
      </c>
      <c r="B995" t="s">
        <v>47</v>
      </c>
      <c r="C995" t="s">
        <v>1907</v>
      </c>
    </row>
    <row r="996" spans="1:3" x14ac:dyDescent="0.25">
      <c r="A996" t="s">
        <v>46</v>
      </c>
      <c r="B996" t="s">
        <v>47</v>
      </c>
      <c r="C996" t="s">
        <v>1908</v>
      </c>
    </row>
    <row r="997" spans="1:3" x14ac:dyDescent="0.25">
      <c r="A997" t="s">
        <v>46</v>
      </c>
      <c r="B997" t="s">
        <v>47</v>
      </c>
      <c r="C997" t="s">
        <v>1909</v>
      </c>
    </row>
    <row r="998" spans="1:3" x14ac:dyDescent="0.25">
      <c r="A998" t="s">
        <v>46</v>
      </c>
      <c r="B998" t="s">
        <v>47</v>
      </c>
      <c r="C998" t="s">
        <v>1910</v>
      </c>
    </row>
    <row r="999" spans="1:3" x14ac:dyDescent="0.25">
      <c r="A999" t="s">
        <v>46</v>
      </c>
      <c r="B999" t="s">
        <v>47</v>
      </c>
      <c r="C999" t="s">
        <v>1911</v>
      </c>
    </row>
    <row r="1000" spans="1:3" x14ac:dyDescent="0.25">
      <c r="A1000" t="s">
        <v>46</v>
      </c>
      <c r="B1000" t="s">
        <v>47</v>
      </c>
      <c r="C1000" t="s">
        <v>1912</v>
      </c>
    </row>
    <row r="1001" spans="1:3" x14ac:dyDescent="0.25">
      <c r="A1001" t="s">
        <v>46</v>
      </c>
      <c r="B1001" t="s">
        <v>47</v>
      </c>
      <c r="C1001" t="s">
        <v>1913</v>
      </c>
    </row>
    <row r="1002" spans="1:3" x14ac:dyDescent="0.25">
      <c r="A1002" t="s">
        <v>46</v>
      </c>
      <c r="B1002" t="s">
        <v>47</v>
      </c>
      <c r="C1002" t="s">
        <v>1914</v>
      </c>
    </row>
    <row r="1003" spans="1:3" x14ac:dyDescent="0.25">
      <c r="A1003" t="s">
        <v>46</v>
      </c>
      <c r="B1003" t="s">
        <v>47</v>
      </c>
      <c r="C1003" t="s">
        <v>1915</v>
      </c>
    </row>
    <row r="1004" spans="1:3" x14ac:dyDescent="0.25">
      <c r="A1004" t="s">
        <v>46</v>
      </c>
      <c r="B1004" t="s">
        <v>47</v>
      </c>
      <c r="C1004" t="s">
        <v>1916</v>
      </c>
    </row>
    <row r="1005" spans="1:3" x14ac:dyDescent="0.25">
      <c r="A1005" t="s">
        <v>46</v>
      </c>
      <c r="B1005" t="s">
        <v>47</v>
      </c>
      <c r="C1005" t="s">
        <v>1917</v>
      </c>
    </row>
    <row r="1006" spans="1:3" x14ac:dyDescent="0.25">
      <c r="A1006" t="s">
        <v>46</v>
      </c>
      <c r="B1006" t="s">
        <v>47</v>
      </c>
      <c r="C1006" t="s">
        <v>1150</v>
      </c>
    </row>
    <row r="1007" spans="1:3" x14ac:dyDescent="0.25">
      <c r="A1007" t="s">
        <v>46</v>
      </c>
      <c r="B1007" t="s">
        <v>47</v>
      </c>
      <c r="C1007" t="s">
        <v>1918</v>
      </c>
    </row>
    <row r="1008" spans="1:3" x14ac:dyDescent="0.25">
      <c r="A1008" t="s">
        <v>46</v>
      </c>
      <c r="B1008" t="s">
        <v>47</v>
      </c>
      <c r="C1008" t="s">
        <v>1919</v>
      </c>
    </row>
    <row r="1009" spans="1:3" x14ac:dyDescent="0.25">
      <c r="A1009" t="s">
        <v>46</v>
      </c>
      <c r="B1009" t="s">
        <v>47</v>
      </c>
      <c r="C1009" t="s">
        <v>1920</v>
      </c>
    </row>
    <row r="1010" spans="1:3" x14ac:dyDescent="0.25">
      <c r="A1010" t="s">
        <v>46</v>
      </c>
      <c r="B1010" t="s">
        <v>47</v>
      </c>
      <c r="C1010" t="s">
        <v>1921</v>
      </c>
    </row>
    <row r="1011" spans="1:3" x14ac:dyDescent="0.25">
      <c r="A1011" t="s">
        <v>46</v>
      </c>
      <c r="B1011" t="s">
        <v>47</v>
      </c>
      <c r="C1011" t="s">
        <v>1922</v>
      </c>
    </row>
    <row r="1012" spans="1:3" x14ac:dyDescent="0.25">
      <c r="A1012" t="s">
        <v>46</v>
      </c>
      <c r="B1012" t="s">
        <v>47</v>
      </c>
      <c r="C1012" t="s">
        <v>1923</v>
      </c>
    </row>
    <row r="1013" spans="1:3" x14ac:dyDescent="0.25">
      <c r="A1013" t="s">
        <v>46</v>
      </c>
      <c r="B1013" t="s">
        <v>47</v>
      </c>
      <c r="C1013" t="s">
        <v>1924</v>
      </c>
    </row>
    <row r="1014" spans="1:3" x14ac:dyDescent="0.25">
      <c r="A1014" t="s">
        <v>46</v>
      </c>
      <c r="B1014" t="s">
        <v>47</v>
      </c>
      <c r="C1014" t="s">
        <v>1925</v>
      </c>
    </row>
    <row r="1015" spans="1:3" x14ac:dyDescent="0.25">
      <c r="A1015" t="s">
        <v>46</v>
      </c>
      <c r="B1015" t="s">
        <v>47</v>
      </c>
      <c r="C1015" t="s">
        <v>1926</v>
      </c>
    </row>
    <row r="1016" spans="1:3" x14ac:dyDescent="0.25">
      <c r="A1016" t="s">
        <v>46</v>
      </c>
      <c r="B1016" t="s">
        <v>47</v>
      </c>
      <c r="C1016" t="s">
        <v>1927</v>
      </c>
    </row>
    <row r="1017" spans="1:3" x14ac:dyDescent="0.25">
      <c r="A1017" t="s">
        <v>46</v>
      </c>
      <c r="B1017" t="s">
        <v>47</v>
      </c>
      <c r="C1017" t="s">
        <v>1928</v>
      </c>
    </row>
    <row r="1018" spans="1:3" x14ac:dyDescent="0.25">
      <c r="A1018" t="s">
        <v>46</v>
      </c>
      <c r="B1018" t="s">
        <v>47</v>
      </c>
      <c r="C1018" t="s">
        <v>1929</v>
      </c>
    </row>
    <row r="1019" spans="1:3" x14ac:dyDescent="0.25">
      <c r="A1019" t="s">
        <v>46</v>
      </c>
      <c r="B1019" t="s">
        <v>47</v>
      </c>
      <c r="C1019" t="s">
        <v>1930</v>
      </c>
    </row>
    <row r="1020" spans="1:3" x14ac:dyDescent="0.25">
      <c r="A1020" t="s">
        <v>46</v>
      </c>
      <c r="B1020" t="s">
        <v>47</v>
      </c>
      <c r="C1020" t="s">
        <v>1931</v>
      </c>
    </row>
    <row r="1021" spans="1:3" x14ac:dyDescent="0.25">
      <c r="A1021" t="s">
        <v>46</v>
      </c>
      <c r="B1021" t="s">
        <v>47</v>
      </c>
      <c r="C1021" t="s">
        <v>1932</v>
      </c>
    </row>
    <row r="1022" spans="1:3" x14ac:dyDescent="0.25">
      <c r="A1022" t="s">
        <v>46</v>
      </c>
      <c r="B1022" t="s">
        <v>47</v>
      </c>
      <c r="C1022" t="s">
        <v>1933</v>
      </c>
    </row>
    <row r="1023" spans="1:3" x14ac:dyDescent="0.25">
      <c r="A1023" t="s">
        <v>46</v>
      </c>
      <c r="B1023" t="s">
        <v>47</v>
      </c>
      <c r="C1023" t="s">
        <v>1934</v>
      </c>
    </row>
    <row r="1024" spans="1:3" x14ac:dyDescent="0.25">
      <c r="A1024" t="s">
        <v>46</v>
      </c>
      <c r="B1024" t="s">
        <v>47</v>
      </c>
      <c r="C1024" t="s">
        <v>1935</v>
      </c>
    </row>
    <row r="1025" spans="1:3" x14ac:dyDescent="0.25">
      <c r="A1025" t="s">
        <v>46</v>
      </c>
      <c r="B1025" t="s">
        <v>47</v>
      </c>
      <c r="C1025" t="s">
        <v>1936</v>
      </c>
    </row>
    <row r="1026" spans="1:3" x14ac:dyDescent="0.25">
      <c r="A1026" t="s">
        <v>46</v>
      </c>
      <c r="B1026" t="s">
        <v>47</v>
      </c>
      <c r="C1026" t="s">
        <v>1937</v>
      </c>
    </row>
    <row r="1027" spans="1:3" x14ac:dyDescent="0.25">
      <c r="A1027" t="s">
        <v>46</v>
      </c>
      <c r="B1027" t="s">
        <v>47</v>
      </c>
      <c r="C1027" t="s">
        <v>1938</v>
      </c>
    </row>
    <row r="1028" spans="1:3" x14ac:dyDescent="0.25">
      <c r="A1028" t="s">
        <v>46</v>
      </c>
      <c r="B1028" t="s">
        <v>47</v>
      </c>
      <c r="C1028" t="s">
        <v>1939</v>
      </c>
    </row>
    <row r="1029" spans="1:3" x14ac:dyDescent="0.25">
      <c r="A1029" t="s">
        <v>46</v>
      </c>
      <c r="B1029" t="s">
        <v>47</v>
      </c>
      <c r="C1029" t="s">
        <v>1940</v>
      </c>
    </row>
    <row r="1030" spans="1:3" x14ac:dyDescent="0.25">
      <c r="A1030" t="s">
        <v>46</v>
      </c>
      <c r="B1030" t="s">
        <v>47</v>
      </c>
      <c r="C1030" t="s">
        <v>1941</v>
      </c>
    </row>
    <row r="1031" spans="1:3" x14ac:dyDescent="0.25">
      <c r="A1031" t="s">
        <v>46</v>
      </c>
      <c r="B1031" t="s">
        <v>47</v>
      </c>
      <c r="C1031" t="s">
        <v>1942</v>
      </c>
    </row>
    <row r="1032" spans="1:3" x14ac:dyDescent="0.25">
      <c r="A1032" t="s">
        <v>46</v>
      </c>
      <c r="B1032" t="s">
        <v>47</v>
      </c>
      <c r="C1032" t="s">
        <v>1943</v>
      </c>
    </row>
    <row r="1033" spans="1:3" x14ac:dyDescent="0.25">
      <c r="A1033" t="s">
        <v>46</v>
      </c>
      <c r="B1033" t="s">
        <v>47</v>
      </c>
      <c r="C1033" t="s">
        <v>1944</v>
      </c>
    </row>
    <row r="1034" spans="1:3" x14ac:dyDescent="0.25">
      <c r="A1034" t="s">
        <v>46</v>
      </c>
      <c r="B1034" t="s">
        <v>47</v>
      </c>
      <c r="C1034" t="s">
        <v>1945</v>
      </c>
    </row>
    <row r="1035" spans="1:3" x14ac:dyDescent="0.25">
      <c r="A1035" t="s">
        <v>46</v>
      </c>
      <c r="B1035" t="s">
        <v>47</v>
      </c>
      <c r="C1035" t="s">
        <v>1946</v>
      </c>
    </row>
    <row r="1036" spans="1:3" x14ac:dyDescent="0.25">
      <c r="A1036" t="s">
        <v>46</v>
      </c>
      <c r="B1036" t="s">
        <v>47</v>
      </c>
      <c r="C1036" t="s">
        <v>1947</v>
      </c>
    </row>
    <row r="1037" spans="1:3" x14ac:dyDescent="0.25">
      <c r="A1037" t="s">
        <v>46</v>
      </c>
      <c r="B1037" t="s">
        <v>47</v>
      </c>
      <c r="C1037" t="s">
        <v>1948</v>
      </c>
    </row>
    <row r="1038" spans="1:3" x14ac:dyDescent="0.25">
      <c r="A1038" t="s">
        <v>46</v>
      </c>
      <c r="B1038" t="s">
        <v>47</v>
      </c>
      <c r="C1038" t="s">
        <v>1949</v>
      </c>
    </row>
    <row r="1039" spans="1:3" x14ac:dyDescent="0.25">
      <c r="A1039" t="s">
        <v>46</v>
      </c>
      <c r="B1039" t="s">
        <v>47</v>
      </c>
      <c r="C1039" t="s">
        <v>1950</v>
      </c>
    </row>
    <row r="1040" spans="1:3" x14ac:dyDescent="0.25">
      <c r="A1040" t="s">
        <v>46</v>
      </c>
      <c r="B1040" t="s">
        <v>47</v>
      </c>
      <c r="C1040" t="s">
        <v>1951</v>
      </c>
    </row>
    <row r="1041" spans="1:3" x14ac:dyDescent="0.25">
      <c r="A1041" t="s">
        <v>46</v>
      </c>
      <c r="B1041" t="s">
        <v>47</v>
      </c>
      <c r="C1041" t="s">
        <v>1952</v>
      </c>
    </row>
    <row r="1042" spans="1:3" x14ac:dyDescent="0.25">
      <c r="A1042" t="s">
        <v>46</v>
      </c>
      <c r="B1042" t="s">
        <v>47</v>
      </c>
      <c r="C1042" t="s">
        <v>1953</v>
      </c>
    </row>
    <row r="1043" spans="1:3" x14ac:dyDescent="0.25">
      <c r="A1043" t="s">
        <v>46</v>
      </c>
      <c r="B1043" t="s">
        <v>47</v>
      </c>
      <c r="C1043" t="s">
        <v>1954</v>
      </c>
    </row>
    <row r="1044" spans="1:3" x14ac:dyDescent="0.25">
      <c r="A1044" t="s">
        <v>46</v>
      </c>
      <c r="B1044" t="s">
        <v>47</v>
      </c>
      <c r="C1044" t="s">
        <v>1955</v>
      </c>
    </row>
    <row r="1045" spans="1:3" x14ac:dyDescent="0.25">
      <c r="A1045" t="s">
        <v>46</v>
      </c>
      <c r="B1045" t="s">
        <v>47</v>
      </c>
      <c r="C1045" t="s">
        <v>1956</v>
      </c>
    </row>
    <row r="1046" spans="1:3" x14ac:dyDescent="0.25">
      <c r="A1046" t="s">
        <v>46</v>
      </c>
      <c r="B1046" t="s">
        <v>47</v>
      </c>
      <c r="C1046" t="s">
        <v>1957</v>
      </c>
    </row>
    <row r="1047" spans="1:3" x14ac:dyDescent="0.25">
      <c r="A1047" t="s">
        <v>46</v>
      </c>
      <c r="B1047" t="s">
        <v>47</v>
      </c>
      <c r="C1047" t="s">
        <v>1958</v>
      </c>
    </row>
    <row r="1048" spans="1:3" x14ac:dyDescent="0.25">
      <c r="A1048" t="s">
        <v>46</v>
      </c>
      <c r="B1048" t="s">
        <v>47</v>
      </c>
      <c r="C1048" t="s">
        <v>1959</v>
      </c>
    </row>
    <row r="1049" spans="1:3" x14ac:dyDescent="0.25">
      <c r="A1049" t="s">
        <v>46</v>
      </c>
      <c r="B1049" t="s">
        <v>47</v>
      </c>
      <c r="C1049" t="s">
        <v>1960</v>
      </c>
    </row>
    <row r="1050" spans="1:3" x14ac:dyDescent="0.25">
      <c r="A1050" t="s">
        <v>46</v>
      </c>
      <c r="B1050" t="s">
        <v>47</v>
      </c>
      <c r="C1050" t="s">
        <v>1961</v>
      </c>
    </row>
    <row r="1051" spans="1:3" x14ac:dyDescent="0.25">
      <c r="A1051" t="s">
        <v>46</v>
      </c>
      <c r="B1051" t="s">
        <v>47</v>
      </c>
      <c r="C1051" t="s">
        <v>1962</v>
      </c>
    </row>
    <row r="1052" spans="1:3" x14ac:dyDescent="0.25">
      <c r="A1052" t="s">
        <v>46</v>
      </c>
      <c r="B1052" t="s">
        <v>47</v>
      </c>
      <c r="C1052" t="s">
        <v>1963</v>
      </c>
    </row>
    <row r="1053" spans="1:3" x14ac:dyDescent="0.25">
      <c r="A1053" t="s">
        <v>46</v>
      </c>
      <c r="B1053" t="s">
        <v>47</v>
      </c>
      <c r="C1053" t="s">
        <v>1964</v>
      </c>
    </row>
    <row r="1054" spans="1:3" x14ac:dyDescent="0.25">
      <c r="A1054" t="s">
        <v>46</v>
      </c>
      <c r="B1054" t="s">
        <v>47</v>
      </c>
      <c r="C1054" t="s">
        <v>1964</v>
      </c>
    </row>
    <row r="1055" spans="1:3" x14ac:dyDescent="0.25">
      <c r="A1055" t="s">
        <v>46</v>
      </c>
      <c r="B1055" t="s">
        <v>47</v>
      </c>
      <c r="C1055" t="s">
        <v>1965</v>
      </c>
    </row>
    <row r="1056" spans="1:3" x14ac:dyDescent="0.25">
      <c r="A1056" t="s">
        <v>46</v>
      </c>
      <c r="B1056" t="s">
        <v>47</v>
      </c>
      <c r="C1056" t="s">
        <v>1966</v>
      </c>
    </row>
    <row r="1057" spans="1:3" x14ac:dyDescent="0.25">
      <c r="A1057" t="s">
        <v>46</v>
      </c>
      <c r="B1057" t="s">
        <v>47</v>
      </c>
      <c r="C1057" t="s">
        <v>1967</v>
      </c>
    </row>
    <row r="1058" spans="1:3" x14ac:dyDescent="0.25">
      <c r="A1058" t="s">
        <v>46</v>
      </c>
      <c r="B1058" t="s">
        <v>47</v>
      </c>
      <c r="C1058" t="s">
        <v>1968</v>
      </c>
    </row>
    <row r="1059" spans="1:3" x14ac:dyDescent="0.25">
      <c r="A1059" t="s">
        <v>46</v>
      </c>
      <c r="B1059" t="s">
        <v>47</v>
      </c>
      <c r="C1059" t="s">
        <v>1969</v>
      </c>
    </row>
    <row r="1060" spans="1:3" x14ac:dyDescent="0.25">
      <c r="A1060" t="s">
        <v>46</v>
      </c>
      <c r="B1060" t="s">
        <v>47</v>
      </c>
      <c r="C1060" t="s">
        <v>1970</v>
      </c>
    </row>
    <row r="1061" spans="1:3" x14ac:dyDescent="0.25">
      <c r="A1061" t="s">
        <v>46</v>
      </c>
      <c r="B1061" t="s">
        <v>47</v>
      </c>
      <c r="C1061" t="s">
        <v>1971</v>
      </c>
    </row>
    <row r="1062" spans="1:3" x14ac:dyDescent="0.25">
      <c r="A1062" t="s">
        <v>46</v>
      </c>
      <c r="B1062" t="s">
        <v>47</v>
      </c>
      <c r="C1062" t="s">
        <v>1972</v>
      </c>
    </row>
    <row r="1063" spans="1:3" x14ac:dyDescent="0.25">
      <c r="A1063" t="s">
        <v>46</v>
      </c>
      <c r="B1063" t="s">
        <v>47</v>
      </c>
      <c r="C1063" t="s">
        <v>1973</v>
      </c>
    </row>
    <row r="1064" spans="1:3" x14ac:dyDescent="0.25">
      <c r="A1064" t="s">
        <v>46</v>
      </c>
      <c r="B1064" t="s">
        <v>47</v>
      </c>
      <c r="C1064" t="s">
        <v>1974</v>
      </c>
    </row>
    <row r="1065" spans="1:3" x14ac:dyDescent="0.25">
      <c r="A1065" t="s">
        <v>46</v>
      </c>
      <c r="B1065" t="s">
        <v>47</v>
      </c>
      <c r="C1065" t="s">
        <v>1975</v>
      </c>
    </row>
    <row r="1066" spans="1:3" x14ac:dyDescent="0.25">
      <c r="A1066" t="s">
        <v>46</v>
      </c>
      <c r="B1066" t="s">
        <v>47</v>
      </c>
      <c r="C1066" t="s">
        <v>1976</v>
      </c>
    </row>
    <row r="1067" spans="1:3" x14ac:dyDescent="0.25">
      <c r="A1067" t="s">
        <v>46</v>
      </c>
      <c r="B1067" t="s">
        <v>47</v>
      </c>
      <c r="C1067" t="s">
        <v>1977</v>
      </c>
    </row>
    <row r="1068" spans="1:3" x14ac:dyDescent="0.25">
      <c r="A1068" t="s">
        <v>46</v>
      </c>
      <c r="B1068" t="s">
        <v>47</v>
      </c>
      <c r="C1068" t="s">
        <v>1978</v>
      </c>
    </row>
    <row r="1069" spans="1:3" x14ac:dyDescent="0.25">
      <c r="A1069" t="s">
        <v>46</v>
      </c>
      <c r="B1069" t="s">
        <v>47</v>
      </c>
      <c r="C1069" t="s">
        <v>1979</v>
      </c>
    </row>
    <row r="1070" spans="1:3" x14ac:dyDescent="0.25">
      <c r="A1070" t="s">
        <v>46</v>
      </c>
      <c r="B1070" t="s">
        <v>47</v>
      </c>
      <c r="C1070" t="s">
        <v>1979</v>
      </c>
    </row>
    <row r="1071" spans="1:3" x14ac:dyDescent="0.25">
      <c r="A1071" t="s">
        <v>46</v>
      </c>
      <c r="B1071" t="s">
        <v>47</v>
      </c>
      <c r="C1071" t="s">
        <v>1980</v>
      </c>
    </row>
    <row r="1072" spans="1:3" x14ac:dyDescent="0.25">
      <c r="A1072" t="s">
        <v>46</v>
      </c>
      <c r="B1072" t="s">
        <v>47</v>
      </c>
      <c r="C1072" t="s">
        <v>1981</v>
      </c>
    </row>
    <row r="1073" spans="1:3" x14ac:dyDescent="0.25">
      <c r="A1073" t="s">
        <v>46</v>
      </c>
      <c r="B1073" t="s">
        <v>47</v>
      </c>
      <c r="C1073" t="s">
        <v>1982</v>
      </c>
    </row>
    <row r="1074" spans="1:3" x14ac:dyDescent="0.25">
      <c r="A1074" t="s">
        <v>46</v>
      </c>
      <c r="B1074" t="s">
        <v>47</v>
      </c>
      <c r="C1074" t="s">
        <v>1983</v>
      </c>
    </row>
    <row r="1075" spans="1:3" x14ac:dyDescent="0.25">
      <c r="A1075" t="s">
        <v>46</v>
      </c>
      <c r="B1075" t="s">
        <v>47</v>
      </c>
      <c r="C1075" t="s">
        <v>1984</v>
      </c>
    </row>
    <row r="1076" spans="1:3" x14ac:dyDescent="0.25">
      <c r="A1076" t="s">
        <v>46</v>
      </c>
      <c r="B1076" t="s">
        <v>47</v>
      </c>
      <c r="C1076" t="s">
        <v>1985</v>
      </c>
    </row>
    <row r="1077" spans="1:3" x14ac:dyDescent="0.25">
      <c r="A1077" t="s">
        <v>46</v>
      </c>
      <c r="B1077" t="s">
        <v>47</v>
      </c>
      <c r="C1077" t="s">
        <v>1986</v>
      </c>
    </row>
    <row r="1078" spans="1:3" x14ac:dyDescent="0.25">
      <c r="A1078" t="s">
        <v>46</v>
      </c>
      <c r="B1078" t="s">
        <v>47</v>
      </c>
      <c r="C1078" t="s">
        <v>1987</v>
      </c>
    </row>
    <row r="1079" spans="1:3" x14ac:dyDescent="0.25">
      <c r="A1079" t="s">
        <v>46</v>
      </c>
      <c r="B1079" t="s">
        <v>47</v>
      </c>
      <c r="C1079" t="s">
        <v>1988</v>
      </c>
    </row>
    <row r="1080" spans="1:3" x14ac:dyDescent="0.25">
      <c r="A1080" t="s">
        <v>46</v>
      </c>
      <c r="B1080" t="s">
        <v>47</v>
      </c>
      <c r="C1080" t="s">
        <v>1989</v>
      </c>
    </row>
    <row r="1081" spans="1:3" x14ac:dyDescent="0.25">
      <c r="A1081" t="s">
        <v>46</v>
      </c>
      <c r="B1081" t="s">
        <v>47</v>
      </c>
      <c r="C1081" t="s">
        <v>1990</v>
      </c>
    </row>
    <row r="1082" spans="1:3" x14ac:dyDescent="0.25">
      <c r="A1082" t="s">
        <v>46</v>
      </c>
      <c r="B1082" t="s">
        <v>47</v>
      </c>
      <c r="C1082" t="s">
        <v>1991</v>
      </c>
    </row>
    <row r="1083" spans="1:3" x14ac:dyDescent="0.25">
      <c r="A1083" t="s">
        <v>46</v>
      </c>
      <c r="B1083" t="s">
        <v>47</v>
      </c>
      <c r="C1083" t="s">
        <v>1992</v>
      </c>
    </row>
    <row r="1084" spans="1:3" x14ac:dyDescent="0.25">
      <c r="A1084" t="s">
        <v>46</v>
      </c>
      <c r="B1084" t="s">
        <v>47</v>
      </c>
      <c r="C1084" t="s">
        <v>1993</v>
      </c>
    </row>
    <row r="1085" spans="1:3" x14ac:dyDescent="0.25">
      <c r="A1085" t="s">
        <v>46</v>
      </c>
      <c r="B1085" t="s">
        <v>47</v>
      </c>
      <c r="C1085" t="s">
        <v>1994</v>
      </c>
    </row>
    <row r="1086" spans="1:3" x14ac:dyDescent="0.25">
      <c r="A1086" t="s">
        <v>46</v>
      </c>
      <c r="B1086" t="s">
        <v>47</v>
      </c>
      <c r="C1086" t="s">
        <v>1995</v>
      </c>
    </row>
    <row r="1087" spans="1:3" x14ac:dyDescent="0.25">
      <c r="A1087" t="s">
        <v>46</v>
      </c>
      <c r="B1087" t="s">
        <v>47</v>
      </c>
      <c r="C1087" t="s">
        <v>1996</v>
      </c>
    </row>
    <row r="1088" spans="1:3" x14ac:dyDescent="0.25">
      <c r="A1088" t="s">
        <v>46</v>
      </c>
      <c r="B1088" t="s">
        <v>47</v>
      </c>
      <c r="C1088" t="s">
        <v>1997</v>
      </c>
    </row>
    <row r="1089" spans="1:3" x14ac:dyDescent="0.25">
      <c r="A1089" t="s">
        <v>46</v>
      </c>
      <c r="B1089" t="s">
        <v>47</v>
      </c>
      <c r="C1089" t="s">
        <v>1998</v>
      </c>
    </row>
    <row r="1090" spans="1:3" x14ac:dyDescent="0.25">
      <c r="A1090" t="s">
        <v>46</v>
      </c>
      <c r="B1090" t="s">
        <v>47</v>
      </c>
      <c r="C1090" t="s">
        <v>1999</v>
      </c>
    </row>
    <row r="1091" spans="1:3" x14ac:dyDescent="0.25">
      <c r="A1091" t="s">
        <v>46</v>
      </c>
      <c r="B1091" t="s">
        <v>47</v>
      </c>
      <c r="C1091" t="s">
        <v>2000</v>
      </c>
    </row>
    <row r="1092" spans="1:3" x14ac:dyDescent="0.25">
      <c r="A1092" t="s">
        <v>46</v>
      </c>
      <c r="B1092" t="s">
        <v>47</v>
      </c>
      <c r="C1092" t="s">
        <v>2001</v>
      </c>
    </row>
    <row r="1093" spans="1:3" x14ac:dyDescent="0.25">
      <c r="A1093" t="s">
        <v>46</v>
      </c>
      <c r="B1093" t="s">
        <v>47</v>
      </c>
      <c r="C1093" t="s">
        <v>2002</v>
      </c>
    </row>
    <row r="1094" spans="1:3" x14ac:dyDescent="0.25">
      <c r="A1094" t="s">
        <v>46</v>
      </c>
      <c r="B1094" t="s">
        <v>47</v>
      </c>
      <c r="C1094" t="s">
        <v>2003</v>
      </c>
    </row>
    <row r="1095" spans="1:3" x14ac:dyDescent="0.25">
      <c r="A1095" t="s">
        <v>46</v>
      </c>
      <c r="B1095" t="s">
        <v>47</v>
      </c>
      <c r="C1095" t="s">
        <v>2004</v>
      </c>
    </row>
    <row r="1096" spans="1:3" x14ac:dyDescent="0.25">
      <c r="A1096" t="s">
        <v>46</v>
      </c>
      <c r="B1096" t="s">
        <v>47</v>
      </c>
      <c r="C1096" t="s">
        <v>2005</v>
      </c>
    </row>
    <row r="1097" spans="1:3" x14ac:dyDescent="0.25">
      <c r="A1097" t="s">
        <v>46</v>
      </c>
      <c r="B1097" t="s">
        <v>47</v>
      </c>
      <c r="C1097" t="s">
        <v>2006</v>
      </c>
    </row>
    <row r="1098" spans="1:3" x14ac:dyDescent="0.25">
      <c r="A1098" t="s">
        <v>46</v>
      </c>
      <c r="B1098" t="s">
        <v>47</v>
      </c>
      <c r="C1098" t="s">
        <v>2007</v>
      </c>
    </row>
    <row r="1099" spans="1:3" x14ac:dyDescent="0.25">
      <c r="A1099" t="s">
        <v>46</v>
      </c>
      <c r="B1099" t="s">
        <v>47</v>
      </c>
      <c r="C1099" t="s">
        <v>2008</v>
      </c>
    </row>
    <row r="1100" spans="1:3" x14ac:dyDescent="0.25">
      <c r="A1100" t="s">
        <v>46</v>
      </c>
      <c r="B1100" t="s">
        <v>47</v>
      </c>
      <c r="C1100" t="s">
        <v>2009</v>
      </c>
    </row>
    <row r="1101" spans="1:3" x14ac:dyDescent="0.25">
      <c r="A1101" t="s">
        <v>46</v>
      </c>
      <c r="B1101" t="s">
        <v>47</v>
      </c>
      <c r="C1101" t="s">
        <v>2010</v>
      </c>
    </row>
    <row r="1102" spans="1:3" x14ac:dyDescent="0.25">
      <c r="A1102" t="s">
        <v>46</v>
      </c>
      <c r="B1102" t="s">
        <v>47</v>
      </c>
      <c r="C1102" t="s">
        <v>2011</v>
      </c>
    </row>
    <row r="1103" spans="1:3" x14ac:dyDescent="0.25">
      <c r="A1103" t="s">
        <v>46</v>
      </c>
      <c r="B1103" t="s">
        <v>47</v>
      </c>
      <c r="C1103" t="s">
        <v>2012</v>
      </c>
    </row>
    <row r="1104" spans="1:3" x14ac:dyDescent="0.25">
      <c r="A1104" t="s">
        <v>46</v>
      </c>
      <c r="B1104" t="s">
        <v>47</v>
      </c>
      <c r="C1104" t="s">
        <v>2013</v>
      </c>
    </row>
    <row r="1105" spans="1:3" x14ac:dyDescent="0.25">
      <c r="A1105" t="s">
        <v>46</v>
      </c>
      <c r="B1105" t="s">
        <v>47</v>
      </c>
      <c r="C1105" t="s">
        <v>2014</v>
      </c>
    </row>
    <row r="1106" spans="1:3" x14ac:dyDescent="0.25">
      <c r="A1106" t="s">
        <v>46</v>
      </c>
      <c r="B1106" t="s">
        <v>47</v>
      </c>
      <c r="C1106" t="s">
        <v>2015</v>
      </c>
    </row>
    <row r="1107" spans="1:3" x14ac:dyDescent="0.25">
      <c r="A1107" t="s">
        <v>46</v>
      </c>
      <c r="B1107" t="s">
        <v>47</v>
      </c>
      <c r="C1107" t="s">
        <v>2016</v>
      </c>
    </row>
    <row r="1108" spans="1:3" x14ac:dyDescent="0.25">
      <c r="A1108" t="s">
        <v>46</v>
      </c>
      <c r="B1108" t="s">
        <v>47</v>
      </c>
      <c r="C1108" t="s">
        <v>2017</v>
      </c>
    </row>
    <row r="1109" spans="1:3" x14ac:dyDescent="0.25">
      <c r="A1109" t="s">
        <v>46</v>
      </c>
      <c r="B1109" t="s">
        <v>47</v>
      </c>
      <c r="C1109" t="s">
        <v>2018</v>
      </c>
    </row>
    <row r="1110" spans="1:3" x14ac:dyDescent="0.25">
      <c r="A1110" t="s">
        <v>46</v>
      </c>
      <c r="B1110" t="s">
        <v>47</v>
      </c>
      <c r="C1110" t="s">
        <v>2019</v>
      </c>
    </row>
    <row r="1111" spans="1:3" x14ac:dyDescent="0.25">
      <c r="A1111" t="s">
        <v>46</v>
      </c>
      <c r="B1111" t="s">
        <v>47</v>
      </c>
      <c r="C1111" t="s">
        <v>2020</v>
      </c>
    </row>
    <row r="1112" spans="1:3" x14ac:dyDescent="0.25">
      <c r="A1112" t="s">
        <v>46</v>
      </c>
      <c r="B1112" t="s">
        <v>47</v>
      </c>
      <c r="C1112" t="s">
        <v>2021</v>
      </c>
    </row>
    <row r="1113" spans="1:3" x14ac:dyDescent="0.25">
      <c r="A1113" t="s">
        <v>46</v>
      </c>
      <c r="B1113" t="s">
        <v>47</v>
      </c>
      <c r="C1113" t="s">
        <v>2022</v>
      </c>
    </row>
    <row r="1114" spans="1:3" x14ac:dyDescent="0.25">
      <c r="A1114" t="s">
        <v>46</v>
      </c>
      <c r="B1114" t="s">
        <v>47</v>
      </c>
      <c r="C1114" t="s">
        <v>2023</v>
      </c>
    </row>
    <row r="1115" spans="1:3" x14ac:dyDescent="0.25">
      <c r="A1115" t="s">
        <v>46</v>
      </c>
      <c r="B1115" t="s">
        <v>47</v>
      </c>
      <c r="C1115" t="s">
        <v>2024</v>
      </c>
    </row>
    <row r="1116" spans="1:3" x14ac:dyDescent="0.25">
      <c r="A1116" t="s">
        <v>46</v>
      </c>
      <c r="B1116" t="s">
        <v>47</v>
      </c>
      <c r="C1116" t="s">
        <v>2025</v>
      </c>
    </row>
    <row r="1117" spans="1:3" x14ac:dyDescent="0.25">
      <c r="A1117" t="s">
        <v>46</v>
      </c>
      <c r="B1117" t="s">
        <v>47</v>
      </c>
      <c r="C1117" t="s">
        <v>2026</v>
      </c>
    </row>
    <row r="1118" spans="1:3" x14ac:dyDescent="0.25">
      <c r="A1118" t="s">
        <v>46</v>
      </c>
      <c r="B1118" t="s">
        <v>47</v>
      </c>
      <c r="C1118" t="s">
        <v>2027</v>
      </c>
    </row>
    <row r="1119" spans="1:3" x14ac:dyDescent="0.25">
      <c r="A1119" t="s">
        <v>46</v>
      </c>
      <c r="B1119" t="s">
        <v>47</v>
      </c>
      <c r="C1119" t="s">
        <v>2028</v>
      </c>
    </row>
    <row r="1120" spans="1:3" x14ac:dyDescent="0.25">
      <c r="A1120" t="s">
        <v>46</v>
      </c>
      <c r="B1120" t="s">
        <v>47</v>
      </c>
      <c r="C1120" t="s">
        <v>2029</v>
      </c>
    </row>
    <row r="1121" spans="1:3" x14ac:dyDescent="0.25">
      <c r="A1121" t="s">
        <v>46</v>
      </c>
      <c r="B1121" t="s">
        <v>47</v>
      </c>
      <c r="C1121" t="s">
        <v>2030</v>
      </c>
    </row>
    <row r="1122" spans="1:3" x14ac:dyDescent="0.25">
      <c r="A1122" t="s">
        <v>46</v>
      </c>
      <c r="B1122" t="s">
        <v>47</v>
      </c>
      <c r="C1122" t="s">
        <v>2031</v>
      </c>
    </row>
    <row r="1123" spans="1:3" x14ac:dyDescent="0.25">
      <c r="A1123" t="s">
        <v>46</v>
      </c>
      <c r="B1123" t="s">
        <v>47</v>
      </c>
      <c r="C1123" t="s">
        <v>2032</v>
      </c>
    </row>
    <row r="1124" spans="1:3" x14ac:dyDescent="0.25">
      <c r="A1124" t="s">
        <v>46</v>
      </c>
      <c r="B1124" t="s">
        <v>47</v>
      </c>
      <c r="C1124" t="s">
        <v>2033</v>
      </c>
    </row>
    <row r="1125" spans="1:3" x14ac:dyDescent="0.25">
      <c r="A1125" t="s">
        <v>46</v>
      </c>
      <c r="B1125" t="s">
        <v>47</v>
      </c>
      <c r="C1125" t="s">
        <v>2034</v>
      </c>
    </row>
    <row r="1126" spans="1:3" x14ac:dyDescent="0.25">
      <c r="A1126" t="s">
        <v>46</v>
      </c>
      <c r="B1126" t="s">
        <v>47</v>
      </c>
      <c r="C1126" t="s">
        <v>2035</v>
      </c>
    </row>
    <row r="1127" spans="1:3" x14ac:dyDescent="0.25">
      <c r="A1127" t="s">
        <v>46</v>
      </c>
      <c r="B1127" t="s">
        <v>47</v>
      </c>
      <c r="C1127" t="s">
        <v>1546</v>
      </c>
    </row>
    <row r="1128" spans="1:3" x14ac:dyDescent="0.25">
      <c r="A1128" t="s">
        <v>46</v>
      </c>
      <c r="B1128" t="s">
        <v>47</v>
      </c>
      <c r="C1128" t="s">
        <v>2036</v>
      </c>
    </row>
    <row r="1129" spans="1:3" x14ac:dyDescent="0.25">
      <c r="A1129" t="s">
        <v>46</v>
      </c>
      <c r="B1129" t="s">
        <v>47</v>
      </c>
      <c r="C1129" t="s">
        <v>2037</v>
      </c>
    </row>
    <row r="1130" spans="1:3" x14ac:dyDescent="0.25">
      <c r="A1130" t="s">
        <v>46</v>
      </c>
      <c r="B1130" t="s">
        <v>47</v>
      </c>
      <c r="C1130" t="s">
        <v>2038</v>
      </c>
    </row>
    <row r="1131" spans="1:3" x14ac:dyDescent="0.25">
      <c r="A1131" t="s">
        <v>46</v>
      </c>
      <c r="B1131" t="s">
        <v>47</v>
      </c>
      <c r="C1131" t="s">
        <v>2039</v>
      </c>
    </row>
    <row r="1132" spans="1:3" x14ac:dyDescent="0.25">
      <c r="A1132" t="s">
        <v>46</v>
      </c>
      <c r="B1132" t="s">
        <v>47</v>
      </c>
      <c r="C1132" t="s">
        <v>2040</v>
      </c>
    </row>
    <row r="1133" spans="1:3" x14ac:dyDescent="0.25">
      <c r="A1133" t="s">
        <v>46</v>
      </c>
      <c r="B1133" t="s">
        <v>47</v>
      </c>
      <c r="C1133" t="s">
        <v>2041</v>
      </c>
    </row>
    <row r="1134" spans="1:3" x14ac:dyDescent="0.25">
      <c r="A1134" t="s">
        <v>46</v>
      </c>
      <c r="B1134" t="s">
        <v>47</v>
      </c>
      <c r="C1134" t="s">
        <v>2042</v>
      </c>
    </row>
    <row r="1135" spans="1:3" x14ac:dyDescent="0.25">
      <c r="A1135" t="s">
        <v>46</v>
      </c>
      <c r="B1135" t="s">
        <v>47</v>
      </c>
      <c r="C1135" t="s">
        <v>2043</v>
      </c>
    </row>
    <row r="1136" spans="1:3" x14ac:dyDescent="0.25">
      <c r="A1136" t="s">
        <v>46</v>
      </c>
      <c r="B1136" t="s">
        <v>47</v>
      </c>
      <c r="C1136" t="s">
        <v>2044</v>
      </c>
    </row>
    <row r="1137" spans="1:3" x14ac:dyDescent="0.25">
      <c r="A1137" t="s">
        <v>46</v>
      </c>
      <c r="B1137" t="s">
        <v>47</v>
      </c>
      <c r="C1137" t="s">
        <v>2045</v>
      </c>
    </row>
    <row r="1138" spans="1:3" x14ac:dyDescent="0.25">
      <c r="A1138" t="s">
        <v>46</v>
      </c>
      <c r="B1138" t="s">
        <v>47</v>
      </c>
      <c r="C1138" t="s">
        <v>2046</v>
      </c>
    </row>
    <row r="1139" spans="1:3" x14ac:dyDescent="0.25">
      <c r="A1139" t="s">
        <v>46</v>
      </c>
      <c r="B1139" t="s">
        <v>47</v>
      </c>
      <c r="C1139" t="s">
        <v>2047</v>
      </c>
    </row>
    <row r="1140" spans="1:3" x14ac:dyDescent="0.25">
      <c r="A1140" t="s">
        <v>46</v>
      </c>
      <c r="B1140" t="s">
        <v>47</v>
      </c>
      <c r="C1140" t="s">
        <v>2048</v>
      </c>
    </row>
    <row r="1141" spans="1:3" x14ac:dyDescent="0.25">
      <c r="A1141" t="s">
        <v>46</v>
      </c>
      <c r="B1141" t="s">
        <v>47</v>
      </c>
      <c r="C1141" t="s">
        <v>2049</v>
      </c>
    </row>
    <row r="1142" spans="1:3" x14ac:dyDescent="0.25">
      <c r="A1142" t="s">
        <v>46</v>
      </c>
      <c r="B1142" t="s">
        <v>47</v>
      </c>
      <c r="C1142" t="s">
        <v>2050</v>
      </c>
    </row>
    <row r="1143" spans="1:3" x14ac:dyDescent="0.25">
      <c r="A1143" t="s">
        <v>46</v>
      </c>
      <c r="B1143" t="s">
        <v>47</v>
      </c>
      <c r="C1143" t="s">
        <v>2051</v>
      </c>
    </row>
    <row r="1144" spans="1:3" x14ac:dyDescent="0.25">
      <c r="A1144" t="s">
        <v>46</v>
      </c>
      <c r="B1144" t="s">
        <v>47</v>
      </c>
      <c r="C1144" t="s">
        <v>2052</v>
      </c>
    </row>
    <row r="1145" spans="1:3" x14ac:dyDescent="0.25">
      <c r="A1145" t="s">
        <v>46</v>
      </c>
      <c r="B1145" t="s">
        <v>47</v>
      </c>
      <c r="C1145" t="s">
        <v>2053</v>
      </c>
    </row>
    <row r="1146" spans="1:3" x14ac:dyDescent="0.25">
      <c r="A1146" t="s">
        <v>46</v>
      </c>
      <c r="B1146" t="s">
        <v>47</v>
      </c>
      <c r="C1146" t="s">
        <v>2054</v>
      </c>
    </row>
    <row r="1147" spans="1:3" x14ac:dyDescent="0.25">
      <c r="A1147" t="s">
        <v>46</v>
      </c>
      <c r="B1147" t="s">
        <v>47</v>
      </c>
      <c r="C1147" t="s">
        <v>2055</v>
      </c>
    </row>
    <row r="1148" spans="1:3" x14ac:dyDescent="0.25">
      <c r="A1148" t="s">
        <v>46</v>
      </c>
      <c r="B1148" t="s">
        <v>47</v>
      </c>
      <c r="C1148" t="s">
        <v>2056</v>
      </c>
    </row>
    <row r="1149" spans="1:3" x14ac:dyDescent="0.25">
      <c r="A1149" t="s">
        <v>46</v>
      </c>
      <c r="B1149" t="s">
        <v>47</v>
      </c>
      <c r="C1149" t="s">
        <v>2057</v>
      </c>
    </row>
    <row r="1150" spans="1:3" x14ac:dyDescent="0.25">
      <c r="A1150" t="s">
        <v>46</v>
      </c>
      <c r="B1150" t="s">
        <v>47</v>
      </c>
      <c r="C1150" t="s">
        <v>2058</v>
      </c>
    </row>
    <row r="1151" spans="1:3" x14ac:dyDescent="0.25">
      <c r="A1151" t="s">
        <v>46</v>
      </c>
      <c r="B1151" t="s">
        <v>47</v>
      </c>
      <c r="C1151" t="s">
        <v>2059</v>
      </c>
    </row>
    <row r="1152" spans="1:3" x14ac:dyDescent="0.25">
      <c r="A1152" t="s">
        <v>46</v>
      </c>
      <c r="B1152" t="s">
        <v>47</v>
      </c>
      <c r="C1152" t="s">
        <v>2060</v>
      </c>
    </row>
    <row r="1153" spans="1:3" x14ac:dyDescent="0.25">
      <c r="A1153" t="s">
        <v>46</v>
      </c>
      <c r="B1153" t="s">
        <v>47</v>
      </c>
      <c r="C1153" t="s">
        <v>2061</v>
      </c>
    </row>
    <row r="1154" spans="1:3" x14ac:dyDescent="0.25">
      <c r="A1154" t="s">
        <v>46</v>
      </c>
      <c r="B1154" t="s">
        <v>47</v>
      </c>
      <c r="C1154" t="s">
        <v>1556</v>
      </c>
    </row>
    <row r="1155" spans="1:3" x14ac:dyDescent="0.25">
      <c r="A1155" t="s">
        <v>46</v>
      </c>
      <c r="B1155" t="s">
        <v>47</v>
      </c>
      <c r="C1155" t="s">
        <v>2062</v>
      </c>
    </row>
    <row r="1156" spans="1:3" x14ac:dyDescent="0.25">
      <c r="A1156" t="s">
        <v>46</v>
      </c>
      <c r="B1156" t="s">
        <v>47</v>
      </c>
      <c r="C1156" t="s">
        <v>2063</v>
      </c>
    </row>
    <row r="1157" spans="1:3" x14ac:dyDescent="0.25">
      <c r="A1157" t="s">
        <v>46</v>
      </c>
      <c r="B1157" t="s">
        <v>47</v>
      </c>
      <c r="C1157" t="s">
        <v>2064</v>
      </c>
    </row>
    <row r="1158" spans="1:3" x14ac:dyDescent="0.25">
      <c r="A1158" t="s">
        <v>46</v>
      </c>
      <c r="B1158" t="s">
        <v>47</v>
      </c>
      <c r="C1158" t="s">
        <v>1558</v>
      </c>
    </row>
    <row r="1159" spans="1:3" x14ac:dyDescent="0.25">
      <c r="A1159" t="s">
        <v>46</v>
      </c>
      <c r="B1159" t="s">
        <v>47</v>
      </c>
      <c r="C1159" t="s">
        <v>2065</v>
      </c>
    </row>
    <row r="1160" spans="1:3" x14ac:dyDescent="0.25">
      <c r="A1160" t="s">
        <v>46</v>
      </c>
      <c r="B1160" t="s">
        <v>47</v>
      </c>
      <c r="C1160" t="s">
        <v>2066</v>
      </c>
    </row>
    <row r="1161" spans="1:3" x14ac:dyDescent="0.25">
      <c r="A1161" t="s">
        <v>46</v>
      </c>
      <c r="B1161" t="s">
        <v>47</v>
      </c>
      <c r="C1161" t="s">
        <v>2067</v>
      </c>
    </row>
    <row r="1162" spans="1:3" x14ac:dyDescent="0.25">
      <c r="A1162" t="s">
        <v>46</v>
      </c>
      <c r="B1162" t="s">
        <v>47</v>
      </c>
      <c r="C1162" t="s">
        <v>2068</v>
      </c>
    </row>
    <row r="1163" spans="1:3" x14ac:dyDescent="0.25">
      <c r="A1163" t="s">
        <v>46</v>
      </c>
      <c r="B1163" t="s">
        <v>47</v>
      </c>
      <c r="C1163" t="s">
        <v>25</v>
      </c>
    </row>
    <row r="1164" spans="1:3" x14ac:dyDescent="0.25">
      <c r="A1164" t="s">
        <v>46</v>
      </c>
      <c r="B1164" t="s">
        <v>47</v>
      </c>
      <c r="C1164" t="s">
        <v>2069</v>
      </c>
    </row>
    <row r="1165" spans="1:3" x14ac:dyDescent="0.25">
      <c r="A1165" t="s">
        <v>46</v>
      </c>
      <c r="B1165" t="s">
        <v>47</v>
      </c>
      <c r="C1165" t="s">
        <v>2070</v>
      </c>
    </row>
    <row r="1166" spans="1:3" x14ac:dyDescent="0.25">
      <c r="A1166" t="s">
        <v>46</v>
      </c>
      <c r="B1166" t="s">
        <v>47</v>
      </c>
      <c r="C1166" t="s">
        <v>2071</v>
      </c>
    </row>
    <row r="1167" spans="1:3" x14ac:dyDescent="0.25">
      <c r="A1167" t="s">
        <v>46</v>
      </c>
      <c r="B1167" t="s">
        <v>47</v>
      </c>
      <c r="C1167" t="s">
        <v>2072</v>
      </c>
    </row>
    <row r="1168" spans="1:3" x14ac:dyDescent="0.25">
      <c r="A1168" t="s">
        <v>46</v>
      </c>
      <c r="B1168" t="s">
        <v>47</v>
      </c>
      <c r="C1168" t="s">
        <v>2073</v>
      </c>
    </row>
    <row r="1169" spans="1:3" x14ac:dyDescent="0.25">
      <c r="A1169" t="s">
        <v>46</v>
      </c>
      <c r="B1169" t="s">
        <v>47</v>
      </c>
      <c r="C1169" t="s">
        <v>2074</v>
      </c>
    </row>
    <row r="1170" spans="1:3" x14ac:dyDescent="0.25">
      <c r="A1170" t="s">
        <v>46</v>
      </c>
      <c r="B1170" t="s">
        <v>47</v>
      </c>
      <c r="C1170" t="s">
        <v>2075</v>
      </c>
    </row>
    <row r="1171" spans="1:3" x14ac:dyDescent="0.25">
      <c r="A1171" t="s">
        <v>46</v>
      </c>
      <c r="B1171" t="s">
        <v>47</v>
      </c>
      <c r="C1171" t="s">
        <v>2076</v>
      </c>
    </row>
    <row r="1172" spans="1:3" x14ac:dyDescent="0.25">
      <c r="A1172" t="s">
        <v>46</v>
      </c>
      <c r="B1172" t="s">
        <v>47</v>
      </c>
      <c r="C1172" t="s">
        <v>2077</v>
      </c>
    </row>
    <row r="1173" spans="1:3" x14ac:dyDescent="0.25">
      <c r="A1173" t="s">
        <v>46</v>
      </c>
      <c r="B1173" t="s">
        <v>47</v>
      </c>
      <c r="C1173" t="s">
        <v>2078</v>
      </c>
    </row>
    <row r="1174" spans="1:3" x14ac:dyDescent="0.25">
      <c r="A1174" t="s">
        <v>46</v>
      </c>
      <c r="B1174" t="s">
        <v>47</v>
      </c>
      <c r="C1174" t="s">
        <v>2079</v>
      </c>
    </row>
    <row r="1175" spans="1:3" x14ac:dyDescent="0.25">
      <c r="A1175" t="s">
        <v>46</v>
      </c>
      <c r="B1175" t="s">
        <v>47</v>
      </c>
      <c r="C1175" t="s">
        <v>2080</v>
      </c>
    </row>
    <row r="1176" spans="1:3" x14ac:dyDescent="0.25">
      <c r="A1176" t="s">
        <v>46</v>
      </c>
      <c r="B1176" t="s">
        <v>47</v>
      </c>
      <c r="C1176" t="s">
        <v>2081</v>
      </c>
    </row>
    <row r="1177" spans="1:3" x14ac:dyDescent="0.25">
      <c r="A1177" t="s">
        <v>46</v>
      </c>
      <c r="B1177" t="s">
        <v>47</v>
      </c>
      <c r="C1177" t="s">
        <v>2082</v>
      </c>
    </row>
    <row r="1178" spans="1:3" x14ac:dyDescent="0.25">
      <c r="A1178" t="s">
        <v>46</v>
      </c>
      <c r="B1178" t="s">
        <v>47</v>
      </c>
      <c r="C1178" t="s">
        <v>2083</v>
      </c>
    </row>
    <row r="1179" spans="1:3" x14ac:dyDescent="0.25">
      <c r="A1179" t="s">
        <v>46</v>
      </c>
      <c r="B1179" t="s">
        <v>47</v>
      </c>
      <c r="C1179" t="s">
        <v>2084</v>
      </c>
    </row>
    <row r="1180" spans="1:3" x14ac:dyDescent="0.25">
      <c r="A1180" t="s">
        <v>46</v>
      </c>
      <c r="B1180" t="s">
        <v>47</v>
      </c>
      <c r="C1180" t="s">
        <v>2085</v>
      </c>
    </row>
    <row r="1181" spans="1:3" x14ac:dyDescent="0.25">
      <c r="A1181" t="s">
        <v>46</v>
      </c>
      <c r="B1181" t="s">
        <v>47</v>
      </c>
      <c r="C1181" t="s">
        <v>2086</v>
      </c>
    </row>
    <row r="1182" spans="1:3" x14ac:dyDescent="0.25">
      <c r="A1182" t="s">
        <v>46</v>
      </c>
      <c r="B1182" t="s">
        <v>47</v>
      </c>
      <c r="C1182" t="s">
        <v>2087</v>
      </c>
    </row>
    <row r="1183" spans="1:3" x14ac:dyDescent="0.25">
      <c r="A1183" t="s">
        <v>46</v>
      </c>
      <c r="B1183" t="s">
        <v>47</v>
      </c>
      <c r="C1183" t="s">
        <v>2088</v>
      </c>
    </row>
    <row r="1184" spans="1:3" x14ac:dyDescent="0.25">
      <c r="A1184" t="s">
        <v>46</v>
      </c>
      <c r="B1184" t="s">
        <v>47</v>
      </c>
      <c r="C1184" t="s">
        <v>2089</v>
      </c>
    </row>
    <row r="1185" spans="1:3" x14ac:dyDescent="0.25">
      <c r="A1185" t="s">
        <v>46</v>
      </c>
      <c r="B1185" t="s">
        <v>47</v>
      </c>
      <c r="C1185" t="s">
        <v>2090</v>
      </c>
    </row>
    <row r="1186" spans="1:3" x14ac:dyDescent="0.25">
      <c r="A1186" t="s">
        <v>46</v>
      </c>
      <c r="B1186" t="s">
        <v>47</v>
      </c>
      <c r="C1186" t="s">
        <v>2091</v>
      </c>
    </row>
    <row r="1187" spans="1:3" x14ac:dyDescent="0.25">
      <c r="A1187" t="s">
        <v>46</v>
      </c>
      <c r="B1187" t="s">
        <v>47</v>
      </c>
      <c r="C1187" t="s">
        <v>2092</v>
      </c>
    </row>
    <row r="1188" spans="1:3" x14ac:dyDescent="0.25">
      <c r="A1188" t="s">
        <v>46</v>
      </c>
      <c r="B1188" t="s">
        <v>47</v>
      </c>
      <c r="C1188" t="s">
        <v>2093</v>
      </c>
    </row>
    <row r="1189" spans="1:3" x14ac:dyDescent="0.25">
      <c r="A1189" t="s">
        <v>46</v>
      </c>
      <c r="B1189" t="s">
        <v>47</v>
      </c>
      <c r="C1189" t="s">
        <v>2094</v>
      </c>
    </row>
    <row r="1190" spans="1:3" x14ac:dyDescent="0.25">
      <c r="A1190" t="s">
        <v>46</v>
      </c>
      <c r="B1190" t="s">
        <v>47</v>
      </c>
      <c r="C1190" t="s">
        <v>2095</v>
      </c>
    </row>
    <row r="1191" spans="1:3" x14ac:dyDescent="0.25">
      <c r="A1191" t="s">
        <v>46</v>
      </c>
      <c r="B1191" t="s">
        <v>47</v>
      </c>
      <c r="C1191" t="s">
        <v>2096</v>
      </c>
    </row>
    <row r="1192" spans="1:3" x14ac:dyDescent="0.25">
      <c r="A1192" t="s">
        <v>46</v>
      </c>
      <c r="B1192" t="s">
        <v>47</v>
      </c>
      <c r="C1192" t="s">
        <v>2097</v>
      </c>
    </row>
    <row r="1193" spans="1:3" x14ac:dyDescent="0.25">
      <c r="A1193" t="s">
        <v>46</v>
      </c>
      <c r="B1193" t="s">
        <v>47</v>
      </c>
      <c r="C1193" t="s">
        <v>2098</v>
      </c>
    </row>
    <row r="1194" spans="1:3" x14ac:dyDescent="0.25">
      <c r="A1194" t="s">
        <v>46</v>
      </c>
      <c r="B1194" t="s">
        <v>47</v>
      </c>
      <c r="C1194" t="s">
        <v>2099</v>
      </c>
    </row>
    <row r="1195" spans="1:3" x14ac:dyDescent="0.25">
      <c r="A1195" t="s">
        <v>46</v>
      </c>
      <c r="B1195" t="s">
        <v>47</v>
      </c>
      <c r="C1195" t="s">
        <v>2100</v>
      </c>
    </row>
    <row r="1196" spans="1:3" x14ac:dyDescent="0.25">
      <c r="A1196" t="s">
        <v>46</v>
      </c>
      <c r="B1196" t="s">
        <v>47</v>
      </c>
      <c r="C1196" t="s">
        <v>2101</v>
      </c>
    </row>
    <row r="1197" spans="1:3" x14ac:dyDescent="0.25">
      <c r="A1197" t="s">
        <v>46</v>
      </c>
      <c r="B1197" t="s">
        <v>47</v>
      </c>
      <c r="C1197" t="s">
        <v>2102</v>
      </c>
    </row>
    <row r="1198" spans="1:3" x14ac:dyDescent="0.25">
      <c r="A1198" t="s">
        <v>46</v>
      </c>
      <c r="B1198" t="s">
        <v>47</v>
      </c>
      <c r="C1198" t="s">
        <v>2103</v>
      </c>
    </row>
    <row r="1199" spans="1:3" x14ac:dyDescent="0.25">
      <c r="A1199" t="s">
        <v>46</v>
      </c>
      <c r="B1199" t="s">
        <v>47</v>
      </c>
      <c r="C1199" t="s">
        <v>2104</v>
      </c>
    </row>
    <row r="1200" spans="1:3" x14ac:dyDescent="0.25">
      <c r="A1200" t="s">
        <v>46</v>
      </c>
      <c r="B1200" t="s">
        <v>47</v>
      </c>
      <c r="C1200" t="s">
        <v>2105</v>
      </c>
    </row>
    <row r="1201" spans="1:3" x14ac:dyDescent="0.25">
      <c r="A1201" t="s">
        <v>46</v>
      </c>
      <c r="B1201" t="s">
        <v>47</v>
      </c>
      <c r="C1201" t="s">
        <v>2106</v>
      </c>
    </row>
    <row r="1202" spans="1:3" x14ac:dyDescent="0.25">
      <c r="A1202" t="s">
        <v>46</v>
      </c>
      <c r="B1202" t="s">
        <v>47</v>
      </c>
      <c r="C1202" t="s">
        <v>2107</v>
      </c>
    </row>
    <row r="1203" spans="1:3" x14ac:dyDescent="0.25">
      <c r="A1203" t="s">
        <v>46</v>
      </c>
      <c r="B1203" t="s">
        <v>47</v>
      </c>
      <c r="C1203" t="s">
        <v>2108</v>
      </c>
    </row>
    <row r="1204" spans="1:3" x14ac:dyDescent="0.25">
      <c r="A1204" t="s">
        <v>46</v>
      </c>
      <c r="B1204" t="s">
        <v>47</v>
      </c>
      <c r="C1204" t="s">
        <v>2109</v>
      </c>
    </row>
    <row r="1205" spans="1:3" x14ac:dyDescent="0.25">
      <c r="A1205" t="s">
        <v>46</v>
      </c>
      <c r="B1205" t="s">
        <v>47</v>
      </c>
      <c r="C1205" t="s">
        <v>2110</v>
      </c>
    </row>
    <row r="1206" spans="1:3" x14ac:dyDescent="0.25">
      <c r="A1206" t="s">
        <v>46</v>
      </c>
      <c r="B1206" t="s">
        <v>47</v>
      </c>
      <c r="C1206" t="s">
        <v>2111</v>
      </c>
    </row>
    <row r="1207" spans="1:3" x14ac:dyDescent="0.25">
      <c r="A1207" t="s">
        <v>46</v>
      </c>
      <c r="B1207" t="s">
        <v>47</v>
      </c>
      <c r="C1207" t="s">
        <v>2112</v>
      </c>
    </row>
    <row r="1208" spans="1:3" x14ac:dyDescent="0.25">
      <c r="A1208" t="s">
        <v>46</v>
      </c>
      <c r="B1208" t="s">
        <v>47</v>
      </c>
      <c r="C1208" t="s">
        <v>2113</v>
      </c>
    </row>
    <row r="1209" spans="1:3" x14ac:dyDescent="0.25">
      <c r="A1209" t="s">
        <v>46</v>
      </c>
      <c r="B1209" t="s">
        <v>47</v>
      </c>
      <c r="C1209" t="s">
        <v>2114</v>
      </c>
    </row>
    <row r="1210" spans="1:3" x14ac:dyDescent="0.25">
      <c r="A1210" t="s">
        <v>46</v>
      </c>
      <c r="B1210" t="s">
        <v>47</v>
      </c>
      <c r="C1210" t="s">
        <v>2115</v>
      </c>
    </row>
    <row r="1211" spans="1:3" x14ac:dyDescent="0.25">
      <c r="A1211" t="s">
        <v>46</v>
      </c>
      <c r="B1211" t="s">
        <v>47</v>
      </c>
      <c r="C1211" t="s">
        <v>2116</v>
      </c>
    </row>
    <row r="1212" spans="1:3" x14ac:dyDescent="0.25">
      <c r="A1212" t="s">
        <v>46</v>
      </c>
      <c r="B1212" t="s">
        <v>47</v>
      </c>
      <c r="C1212" t="s">
        <v>2117</v>
      </c>
    </row>
    <row r="1213" spans="1:3" x14ac:dyDescent="0.25">
      <c r="A1213" t="s">
        <v>46</v>
      </c>
      <c r="B1213" t="s">
        <v>47</v>
      </c>
      <c r="C1213" t="s">
        <v>2118</v>
      </c>
    </row>
    <row r="1214" spans="1:3" x14ac:dyDescent="0.25">
      <c r="A1214" t="s">
        <v>46</v>
      </c>
      <c r="B1214" t="s">
        <v>47</v>
      </c>
      <c r="C1214" t="s">
        <v>2119</v>
      </c>
    </row>
    <row r="1215" spans="1:3" x14ac:dyDescent="0.25">
      <c r="A1215" t="s">
        <v>46</v>
      </c>
      <c r="B1215" t="s">
        <v>47</v>
      </c>
      <c r="C1215" t="s">
        <v>2120</v>
      </c>
    </row>
    <row r="1216" spans="1:3" x14ac:dyDescent="0.25">
      <c r="A1216" t="s">
        <v>46</v>
      </c>
      <c r="B1216" t="s">
        <v>47</v>
      </c>
      <c r="C1216" t="s">
        <v>2121</v>
      </c>
    </row>
    <row r="1217" spans="1:3" x14ac:dyDescent="0.25">
      <c r="A1217" t="s">
        <v>46</v>
      </c>
      <c r="B1217" t="s">
        <v>47</v>
      </c>
      <c r="C1217" t="s">
        <v>2122</v>
      </c>
    </row>
    <row r="1218" spans="1:3" x14ac:dyDescent="0.25">
      <c r="A1218" t="s">
        <v>46</v>
      </c>
      <c r="B1218" t="s">
        <v>47</v>
      </c>
      <c r="C1218" t="s">
        <v>2123</v>
      </c>
    </row>
    <row r="1219" spans="1:3" x14ac:dyDescent="0.25">
      <c r="A1219" t="s">
        <v>46</v>
      </c>
      <c r="B1219" t="s">
        <v>47</v>
      </c>
      <c r="C1219" t="s">
        <v>2124</v>
      </c>
    </row>
    <row r="1220" spans="1:3" x14ac:dyDescent="0.25">
      <c r="A1220" t="s">
        <v>46</v>
      </c>
      <c r="B1220" t="s">
        <v>47</v>
      </c>
      <c r="C1220" t="s">
        <v>2125</v>
      </c>
    </row>
    <row r="1221" spans="1:3" x14ac:dyDescent="0.25">
      <c r="A1221" t="s">
        <v>46</v>
      </c>
      <c r="B1221" t="s">
        <v>47</v>
      </c>
      <c r="C1221" t="s">
        <v>2126</v>
      </c>
    </row>
    <row r="1222" spans="1:3" x14ac:dyDescent="0.25">
      <c r="A1222" t="s">
        <v>46</v>
      </c>
      <c r="B1222" t="s">
        <v>47</v>
      </c>
      <c r="C1222" t="s">
        <v>2127</v>
      </c>
    </row>
    <row r="1223" spans="1:3" x14ac:dyDescent="0.25">
      <c r="A1223" t="s">
        <v>46</v>
      </c>
      <c r="B1223" t="s">
        <v>47</v>
      </c>
      <c r="C1223" t="s">
        <v>2128</v>
      </c>
    </row>
    <row r="1224" spans="1:3" x14ac:dyDescent="0.25">
      <c r="A1224" t="s">
        <v>46</v>
      </c>
      <c r="B1224" t="s">
        <v>47</v>
      </c>
      <c r="C1224" t="s">
        <v>2129</v>
      </c>
    </row>
    <row r="1225" spans="1:3" x14ac:dyDescent="0.25">
      <c r="A1225" t="s">
        <v>46</v>
      </c>
      <c r="B1225" t="s">
        <v>47</v>
      </c>
      <c r="C1225" t="s">
        <v>2130</v>
      </c>
    </row>
    <row r="1226" spans="1:3" x14ac:dyDescent="0.25">
      <c r="A1226" t="s">
        <v>46</v>
      </c>
      <c r="B1226" t="s">
        <v>47</v>
      </c>
      <c r="C1226" t="s">
        <v>2131</v>
      </c>
    </row>
    <row r="1227" spans="1:3" x14ac:dyDescent="0.25">
      <c r="A1227" t="s">
        <v>46</v>
      </c>
      <c r="B1227" t="s">
        <v>47</v>
      </c>
      <c r="C1227" t="s">
        <v>2132</v>
      </c>
    </row>
    <row r="1228" spans="1:3" x14ac:dyDescent="0.25">
      <c r="A1228" t="s">
        <v>46</v>
      </c>
      <c r="B1228" t="s">
        <v>47</v>
      </c>
      <c r="C1228" t="s">
        <v>2133</v>
      </c>
    </row>
    <row r="1229" spans="1:3" x14ac:dyDescent="0.25">
      <c r="A1229" t="s">
        <v>46</v>
      </c>
      <c r="B1229" t="s">
        <v>47</v>
      </c>
      <c r="C1229" t="s">
        <v>2134</v>
      </c>
    </row>
    <row r="1230" spans="1:3" x14ac:dyDescent="0.25">
      <c r="A1230" t="s">
        <v>46</v>
      </c>
      <c r="B1230" t="s">
        <v>47</v>
      </c>
      <c r="C1230" t="s">
        <v>2135</v>
      </c>
    </row>
    <row r="1231" spans="1:3" x14ac:dyDescent="0.25">
      <c r="A1231" t="s">
        <v>46</v>
      </c>
      <c r="B1231" t="s">
        <v>47</v>
      </c>
      <c r="C1231" t="s">
        <v>2136</v>
      </c>
    </row>
    <row r="1232" spans="1:3" x14ac:dyDescent="0.25">
      <c r="A1232" t="s">
        <v>46</v>
      </c>
      <c r="B1232" t="s">
        <v>47</v>
      </c>
      <c r="C1232" t="s">
        <v>2137</v>
      </c>
    </row>
    <row r="1233" spans="1:3" x14ac:dyDescent="0.25">
      <c r="A1233" t="s">
        <v>46</v>
      </c>
      <c r="B1233" t="s">
        <v>47</v>
      </c>
      <c r="C1233" t="s">
        <v>2138</v>
      </c>
    </row>
    <row r="1234" spans="1:3" x14ac:dyDescent="0.25">
      <c r="A1234" t="s">
        <v>46</v>
      </c>
      <c r="B1234" t="s">
        <v>47</v>
      </c>
      <c r="C1234" t="s">
        <v>48</v>
      </c>
    </row>
    <row r="1235" spans="1:3" x14ac:dyDescent="0.25">
      <c r="A1235" t="s">
        <v>46</v>
      </c>
      <c r="B1235" t="s">
        <v>47</v>
      </c>
      <c r="C1235" t="s">
        <v>2139</v>
      </c>
    </row>
    <row r="1236" spans="1:3" x14ac:dyDescent="0.25">
      <c r="A1236" t="s">
        <v>46</v>
      </c>
      <c r="B1236" t="s">
        <v>47</v>
      </c>
      <c r="C1236" t="s">
        <v>2140</v>
      </c>
    </row>
    <row r="1237" spans="1:3" x14ac:dyDescent="0.25">
      <c r="A1237" t="s">
        <v>46</v>
      </c>
      <c r="B1237" t="s">
        <v>47</v>
      </c>
      <c r="C1237" t="s">
        <v>2141</v>
      </c>
    </row>
    <row r="1238" spans="1:3" x14ac:dyDescent="0.25">
      <c r="A1238" t="s">
        <v>46</v>
      </c>
      <c r="B1238" t="s">
        <v>47</v>
      </c>
      <c r="C1238" t="s">
        <v>2142</v>
      </c>
    </row>
    <row r="1239" spans="1:3" x14ac:dyDescent="0.25">
      <c r="A1239" t="s">
        <v>46</v>
      </c>
      <c r="B1239" t="s">
        <v>47</v>
      </c>
      <c r="C1239" t="s">
        <v>2143</v>
      </c>
    </row>
    <row r="1240" spans="1:3" x14ac:dyDescent="0.25">
      <c r="A1240" t="s">
        <v>46</v>
      </c>
      <c r="B1240" t="s">
        <v>47</v>
      </c>
      <c r="C1240" t="s">
        <v>2144</v>
      </c>
    </row>
    <row r="1241" spans="1:3" x14ac:dyDescent="0.25">
      <c r="A1241" t="s">
        <v>46</v>
      </c>
      <c r="B1241" t="s">
        <v>47</v>
      </c>
      <c r="C1241" t="s">
        <v>2145</v>
      </c>
    </row>
    <row r="1242" spans="1:3" x14ac:dyDescent="0.25">
      <c r="A1242" t="s">
        <v>46</v>
      </c>
      <c r="B1242" t="s">
        <v>47</v>
      </c>
      <c r="C1242" t="s">
        <v>2146</v>
      </c>
    </row>
    <row r="1243" spans="1:3" x14ac:dyDescent="0.25">
      <c r="A1243" t="s">
        <v>46</v>
      </c>
      <c r="B1243" t="s">
        <v>47</v>
      </c>
      <c r="C1243" t="s">
        <v>2147</v>
      </c>
    </row>
    <row r="1244" spans="1:3" x14ac:dyDescent="0.25">
      <c r="A1244" t="s">
        <v>46</v>
      </c>
      <c r="B1244" t="s">
        <v>47</v>
      </c>
      <c r="C1244" t="s">
        <v>2148</v>
      </c>
    </row>
    <row r="1245" spans="1:3" x14ac:dyDescent="0.25">
      <c r="A1245" t="s">
        <v>46</v>
      </c>
      <c r="B1245" t="s">
        <v>47</v>
      </c>
      <c r="C1245" t="s">
        <v>2149</v>
      </c>
    </row>
    <row r="1246" spans="1:3" x14ac:dyDescent="0.25">
      <c r="A1246" t="s">
        <v>46</v>
      </c>
      <c r="B1246" t="s">
        <v>47</v>
      </c>
      <c r="C1246" t="s">
        <v>2150</v>
      </c>
    </row>
    <row r="1247" spans="1:3" x14ac:dyDescent="0.25">
      <c r="A1247" t="s">
        <v>46</v>
      </c>
      <c r="B1247" t="s">
        <v>47</v>
      </c>
      <c r="C1247" t="s">
        <v>2151</v>
      </c>
    </row>
    <row r="1248" spans="1:3" x14ac:dyDescent="0.25">
      <c r="A1248" t="s">
        <v>46</v>
      </c>
      <c r="B1248" t="s">
        <v>47</v>
      </c>
      <c r="C1248" t="s">
        <v>2152</v>
      </c>
    </row>
    <row r="1249" spans="1:3" x14ac:dyDescent="0.25">
      <c r="A1249" t="s">
        <v>46</v>
      </c>
      <c r="B1249" t="s">
        <v>47</v>
      </c>
      <c r="C1249" t="s">
        <v>2153</v>
      </c>
    </row>
    <row r="1250" spans="1:3" x14ac:dyDescent="0.25">
      <c r="A1250" t="s">
        <v>46</v>
      </c>
      <c r="B1250" t="s">
        <v>47</v>
      </c>
      <c r="C1250" t="s">
        <v>2154</v>
      </c>
    </row>
    <row r="1251" spans="1:3" x14ac:dyDescent="0.25">
      <c r="A1251" t="s">
        <v>46</v>
      </c>
      <c r="B1251" t="s">
        <v>47</v>
      </c>
      <c r="C1251" t="s">
        <v>2155</v>
      </c>
    </row>
    <row r="1252" spans="1:3" x14ac:dyDescent="0.25">
      <c r="A1252" t="s">
        <v>46</v>
      </c>
      <c r="B1252" t="s">
        <v>47</v>
      </c>
      <c r="C1252" t="s">
        <v>2156</v>
      </c>
    </row>
    <row r="1253" spans="1:3" x14ac:dyDescent="0.25">
      <c r="A1253" t="s">
        <v>46</v>
      </c>
      <c r="B1253" t="s">
        <v>47</v>
      </c>
      <c r="C1253" t="s">
        <v>2157</v>
      </c>
    </row>
    <row r="1254" spans="1:3" x14ac:dyDescent="0.25">
      <c r="A1254" t="s">
        <v>46</v>
      </c>
      <c r="B1254" t="s">
        <v>47</v>
      </c>
      <c r="C1254" t="s">
        <v>2158</v>
      </c>
    </row>
    <row r="1255" spans="1:3" x14ac:dyDescent="0.25">
      <c r="A1255" t="s">
        <v>46</v>
      </c>
      <c r="B1255" t="s">
        <v>47</v>
      </c>
      <c r="C1255" t="s">
        <v>2159</v>
      </c>
    </row>
    <row r="1256" spans="1:3" x14ac:dyDescent="0.25">
      <c r="A1256" t="s">
        <v>46</v>
      </c>
      <c r="B1256" t="s">
        <v>47</v>
      </c>
      <c r="C1256" t="s">
        <v>2160</v>
      </c>
    </row>
    <row r="1257" spans="1:3" x14ac:dyDescent="0.25">
      <c r="A1257" t="s">
        <v>46</v>
      </c>
      <c r="B1257" t="s">
        <v>47</v>
      </c>
      <c r="C1257" t="s">
        <v>2161</v>
      </c>
    </row>
    <row r="1258" spans="1:3" x14ac:dyDescent="0.25">
      <c r="A1258" t="s">
        <v>46</v>
      </c>
      <c r="B1258" t="s">
        <v>47</v>
      </c>
      <c r="C1258" t="s">
        <v>2162</v>
      </c>
    </row>
    <row r="1259" spans="1:3" x14ac:dyDescent="0.25">
      <c r="A1259" t="s">
        <v>46</v>
      </c>
      <c r="B1259" t="s">
        <v>47</v>
      </c>
      <c r="C1259" t="s">
        <v>2163</v>
      </c>
    </row>
    <row r="1260" spans="1:3" x14ac:dyDescent="0.25">
      <c r="A1260" t="s">
        <v>46</v>
      </c>
      <c r="B1260" t="s">
        <v>47</v>
      </c>
      <c r="C1260" t="s">
        <v>2164</v>
      </c>
    </row>
    <row r="1261" spans="1:3" x14ac:dyDescent="0.25">
      <c r="A1261" t="s">
        <v>46</v>
      </c>
      <c r="B1261" t="s">
        <v>47</v>
      </c>
      <c r="C1261" t="s">
        <v>2165</v>
      </c>
    </row>
    <row r="1262" spans="1:3" x14ac:dyDescent="0.25">
      <c r="A1262" t="s">
        <v>46</v>
      </c>
      <c r="B1262" t="s">
        <v>47</v>
      </c>
      <c r="C1262" t="s">
        <v>2166</v>
      </c>
    </row>
    <row r="1263" spans="1:3" x14ac:dyDescent="0.25">
      <c r="A1263" t="s">
        <v>46</v>
      </c>
      <c r="B1263" t="s">
        <v>47</v>
      </c>
      <c r="C1263" t="s">
        <v>2167</v>
      </c>
    </row>
    <row r="1264" spans="1:3" x14ac:dyDescent="0.25">
      <c r="A1264" t="s">
        <v>46</v>
      </c>
      <c r="B1264" t="s">
        <v>47</v>
      </c>
      <c r="C1264" t="s">
        <v>2168</v>
      </c>
    </row>
    <row r="1265" spans="1:3" x14ac:dyDescent="0.25">
      <c r="A1265" t="s">
        <v>46</v>
      </c>
      <c r="B1265" t="s">
        <v>47</v>
      </c>
      <c r="C1265" t="s">
        <v>2169</v>
      </c>
    </row>
    <row r="1266" spans="1:3" x14ac:dyDescent="0.25">
      <c r="A1266" t="s">
        <v>46</v>
      </c>
      <c r="B1266" t="s">
        <v>47</v>
      </c>
      <c r="C1266" t="s">
        <v>2170</v>
      </c>
    </row>
    <row r="1267" spans="1:3" x14ac:dyDescent="0.25">
      <c r="A1267" t="s">
        <v>46</v>
      </c>
      <c r="B1267" t="s">
        <v>47</v>
      </c>
      <c r="C1267" t="s">
        <v>2171</v>
      </c>
    </row>
    <row r="1268" spans="1:3" x14ac:dyDescent="0.25">
      <c r="A1268" t="s">
        <v>46</v>
      </c>
      <c r="B1268" t="s">
        <v>47</v>
      </c>
      <c r="C1268" t="s">
        <v>2172</v>
      </c>
    </row>
    <row r="1269" spans="1:3" x14ac:dyDescent="0.25">
      <c r="A1269" t="s">
        <v>46</v>
      </c>
      <c r="B1269" t="s">
        <v>47</v>
      </c>
      <c r="C1269" t="s">
        <v>2173</v>
      </c>
    </row>
    <row r="1270" spans="1:3" x14ac:dyDescent="0.25">
      <c r="A1270" t="s">
        <v>46</v>
      </c>
      <c r="B1270" t="s">
        <v>47</v>
      </c>
      <c r="C1270" t="s">
        <v>2174</v>
      </c>
    </row>
    <row r="1271" spans="1:3" x14ac:dyDescent="0.25">
      <c r="A1271" t="s">
        <v>46</v>
      </c>
      <c r="B1271" t="s">
        <v>47</v>
      </c>
      <c r="C1271" t="s">
        <v>2175</v>
      </c>
    </row>
    <row r="1272" spans="1:3" x14ac:dyDescent="0.25">
      <c r="A1272" t="s">
        <v>46</v>
      </c>
      <c r="B1272" t="s">
        <v>47</v>
      </c>
      <c r="C1272" t="s">
        <v>2176</v>
      </c>
    </row>
    <row r="1273" spans="1:3" x14ac:dyDescent="0.25">
      <c r="A1273" t="s">
        <v>46</v>
      </c>
      <c r="B1273" t="s">
        <v>47</v>
      </c>
      <c r="C1273" t="s">
        <v>2177</v>
      </c>
    </row>
    <row r="1274" spans="1:3" x14ac:dyDescent="0.25">
      <c r="A1274" t="s">
        <v>46</v>
      </c>
      <c r="B1274" t="s">
        <v>47</v>
      </c>
      <c r="C1274" t="s">
        <v>2178</v>
      </c>
    </row>
    <row r="1275" spans="1:3" x14ac:dyDescent="0.25">
      <c r="A1275" t="s">
        <v>46</v>
      </c>
      <c r="B1275" t="s">
        <v>47</v>
      </c>
      <c r="C1275" t="s">
        <v>2179</v>
      </c>
    </row>
    <row r="1276" spans="1:3" x14ac:dyDescent="0.25">
      <c r="A1276" t="s">
        <v>46</v>
      </c>
      <c r="B1276" t="s">
        <v>47</v>
      </c>
      <c r="C1276" t="s">
        <v>2180</v>
      </c>
    </row>
    <row r="1277" spans="1:3" x14ac:dyDescent="0.25">
      <c r="A1277" t="s">
        <v>46</v>
      </c>
      <c r="B1277" t="s">
        <v>47</v>
      </c>
      <c r="C1277" t="s">
        <v>2181</v>
      </c>
    </row>
    <row r="1278" spans="1:3" x14ac:dyDescent="0.25">
      <c r="A1278" t="s">
        <v>46</v>
      </c>
      <c r="B1278" t="s">
        <v>47</v>
      </c>
      <c r="C1278" t="s">
        <v>2182</v>
      </c>
    </row>
    <row r="1279" spans="1:3" x14ac:dyDescent="0.25">
      <c r="A1279" t="s">
        <v>46</v>
      </c>
      <c r="B1279" t="s">
        <v>47</v>
      </c>
      <c r="C1279" t="s">
        <v>2183</v>
      </c>
    </row>
    <row r="1280" spans="1:3" x14ac:dyDescent="0.25">
      <c r="A1280" t="s">
        <v>46</v>
      </c>
      <c r="B1280" t="s">
        <v>47</v>
      </c>
      <c r="C1280" t="s">
        <v>2184</v>
      </c>
    </row>
    <row r="1281" spans="1:3" x14ac:dyDescent="0.25">
      <c r="A1281" t="s">
        <v>46</v>
      </c>
      <c r="B1281" t="s">
        <v>47</v>
      </c>
      <c r="C1281" t="s">
        <v>2185</v>
      </c>
    </row>
    <row r="1282" spans="1:3" x14ac:dyDescent="0.25">
      <c r="A1282" t="s">
        <v>46</v>
      </c>
      <c r="B1282" t="s">
        <v>47</v>
      </c>
      <c r="C1282" t="s">
        <v>2186</v>
      </c>
    </row>
    <row r="1283" spans="1:3" x14ac:dyDescent="0.25">
      <c r="A1283" t="s">
        <v>46</v>
      </c>
      <c r="B1283" t="s">
        <v>47</v>
      </c>
      <c r="C1283" t="s">
        <v>2187</v>
      </c>
    </row>
    <row r="1284" spans="1:3" x14ac:dyDescent="0.25">
      <c r="A1284" t="s">
        <v>46</v>
      </c>
      <c r="B1284" t="s">
        <v>47</v>
      </c>
      <c r="C1284" t="s">
        <v>2188</v>
      </c>
    </row>
    <row r="1285" spans="1:3" x14ac:dyDescent="0.25">
      <c r="A1285" t="s">
        <v>46</v>
      </c>
      <c r="B1285" t="s">
        <v>47</v>
      </c>
      <c r="C1285" t="s">
        <v>2189</v>
      </c>
    </row>
    <row r="1286" spans="1:3" x14ac:dyDescent="0.25">
      <c r="A1286" t="s">
        <v>46</v>
      </c>
      <c r="B1286" t="s">
        <v>47</v>
      </c>
      <c r="C1286" t="s">
        <v>2190</v>
      </c>
    </row>
    <row r="1287" spans="1:3" x14ac:dyDescent="0.25">
      <c r="A1287" t="s">
        <v>46</v>
      </c>
      <c r="B1287" t="s">
        <v>47</v>
      </c>
      <c r="C1287" t="s">
        <v>2191</v>
      </c>
    </row>
    <row r="1288" spans="1:3" x14ac:dyDescent="0.25">
      <c r="A1288" t="s">
        <v>46</v>
      </c>
      <c r="B1288" t="s">
        <v>47</v>
      </c>
      <c r="C1288" t="s">
        <v>2192</v>
      </c>
    </row>
    <row r="1289" spans="1:3" x14ac:dyDescent="0.25">
      <c r="A1289" t="s">
        <v>46</v>
      </c>
      <c r="B1289" t="s">
        <v>47</v>
      </c>
      <c r="C1289" t="s">
        <v>2193</v>
      </c>
    </row>
    <row r="1290" spans="1:3" x14ac:dyDescent="0.25">
      <c r="A1290" t="s">
        <v>46</v>
      </c>
      <c r="B1290" t="s">
        <v>47</v>
      </c>
      <c r="C1290" t="s">
        <v>2194</v>
      </c>
    </row>
    <row r="1291" spans="1:3" x14ac:dyDescent="0.25">
      <c r="A1291" t="s">
        <v>46</v>
      </c>
      <c r="B1291" t="s">
        <v>47</v>
      </c>
      <c r="C1291" t="s">
        <v>2195</v>
      </c>
    </row>
    <row r="1292" spans="1:3" x14ac:dyDescent="0.25">
      <c r="A1292" t="s">
        <v>46</v>
      </c>
      <c r="B1292" t="s">
        <v>47</v>
      </c>
      <c r="C1292" t="s">
        <v>2196</v>
      </c>
    </row>
    <row r="1293" spans="1:3" x14ac:dyDescent="0.25">
      <c r="A1293" t="s">
        <v>46</v>
      </c>
      <c r="B1293" t="s">
        <v>47</v>
      </c>
      <c r="C1293" t="s">
        <v>2197</v>
      </c>
    </row>
    <row r="1294" spans="1:3" x14ac:dyDescent="0.25">
      <c r="A1294" t="s">
        <v>46</v>
      </c>
      <c r="B1294" t="s">
        <v>47</v>
      </c>
      <c r="C1294" t="s">
        <v>2198</v>
      </c>
    </row>
    <row r="1295" spans="1:3" x14ac:dyDescent="0.25">
      <c r="A1295" t="s">
        <v>46</v>
      </c>
      <c r="B1295" t="s">
        <v>47</v>
      </c>
      <c r="C1295" t="s">
        <v>2199</v>
      </c>
    </row>
    <row r="1296" spans="1:3" x14ac:dyDescent="0.25">
      <c r="A1296" t="s">
        <v>46</v>
      </c>
      <c r="B1296" t="s">
        <v>47</v>
      </c>
      <c r="C1296" t="s">
        <v>2200</v>
      </c>
    </row>
    <row r="1297" spans="1:3" x14ac:dyDescent="0.25">
      <c r="A1297" t="s">
        <v>46</v>
      </c>
      <c r="B1297" t="s">
        <v>47</v>
      </c>
      <c r="C1297" t="s">
        <v>2201</v>
      </c>
    </row>
    <row r="1298" spans="1:3" x14ac:dyDescent="0.25">
      <c r="A1298" t="s">
        <v>46</v>
      </c>
      <c r="B1298" t="s">
        <v>47</v>
      </c>
      <c r="C1298" t="s">
        <v>2202</v>
      </c>
    </row>
    <row r="1299" spans="1:3" x14ac:dyDescent="0.25">
      <c r="A1299" t="s">
        <v>46</v>
      </c>
      <c r="B1299" t="s">
        <v>47</v>
      </c>
      <c r="C1299" t="s">
        <v>2203</v>
      </c>
    </row>
    <row r="1300" spans="1:3" x14ac:dyDescent="0.25">
      <c r="A1300" t="s">
        <v>46</v>
      </c>
      <c r="B1300" t="s">
        <v>47</v>
      </c>
      <c r="C1300" t="s">
        <v>2204</v>
      </c>
    </row>
    <row r="1301" spans="1:3" x14ac:dyDescent="0.25">
      <c r="A1301" t="s">
        <v>46</v>
      </c>
      <c r="B1301" t="s">
        <v>47</v>
      </c>
      <c r="C1301" t="s">
        <v>2205</v>
      </c>
    </row>
    <row r="1302" spans="1:3" x14ac:dyDescent="0.25">
      <c r="A1302" t="s">
        <v>46</v>
      </c>
      <c r="B1302" t="s">
        <v>47</v>
      </c>
      <c r="C1302" t="s">
        <v>2206</v>
      </c>
    </row>
    <row r="1303" spans="1:3" x14ac:dyDescent="0.25">
      <c r="A1303" t="s">
        <v>46</v>
      </c>
      <c r="B1303" t="s">
        <v>47</v>
      </c>
      <c r="C1303" t="s">
        <v>2207</v>
      </c>
    </row>
    <row r="1304" spans="1:3" x14ac:dyDescent="0.25">
      <c r="A1304" t="s">
        <v>46</v>
      </c>
      <c r="B1304" t="s">
        <v>47</v>
      </c>
      <c r="C1304" t="s">
        <v>2208</v>
      </c>
    </row>
    <row r="1305" spans="1:3" x14ac:dyDescent="0.25">
      <c r="A1305" t="s">
        <v>46</v>
      </c>
      <c r="B1305" t="s">
        <v>47</v>
      </c>
      <c r="C1305" t="s">
        <v>2209</v>
      </c>
    </row>
    <row r="1306" spans="1:3" x14ac:dyDescent="0.25">
      <c r="A1306" t="s">
        <v>46</v>
      </c>
      <c r="B1306" t="s">
        <v>47</v>
      </c>
      <c r="C1306" t="s">
        <v>2210</v>
      </c>
    </row>
    <row r="1307" spans="1:3" x14ac:dyDescent="0.25">
      <c r="A1307" t="s">
        <v>46</v>
      </c>
      <c r="B1307" t="s">
        <v>47</v>
      </c>
      <c r="C1307" t="s">
        <v>2211</v>
      </c>
    </row>
    <row r="1308" spans="1:3" x14ac:dyDescent="0.25">
      <c r="A1308" t="s">
        <v>46</v>
      </c>
      <c r="B1308" t="s">
        <v>47</v>
      </c>
      <c r="C1308" t="s">
        <v>2212</v>
      </c>
    </row>
    <row r="1309" spans="1:3" x14ac:dyDescent="0.25">
      <c r="A1309" t="s">
        <v>46</v>
      </c>
      <c r="B1309" t="s">
        <v>47</v>
      </c>
      <c r="C1309" t="s">
        <v>2213</v>
      </c>
    </row>
    <row r="1310" spans="1:3" x14ac:dyDescent="0.25">
      <c r="A1310" t="s">
        <v>46</v>
      </c>
      <c r="B1310" t="s">
        <v>47</v>
      </c>
      <c r="C1310" t="s">
        <v>2214</v>
      </c>
    </row>
    <row r="1311" spans="1:3" x14ac:dyDescent="0.25">
      <c r="A1311" t="s">
        <v>46</v>
      </c>
      <c r="B1311" t="s">
        <v>47</v>
      </c>
      <c r="C1311" t="s">
        <v>2215</v>
      </c>
    </row>
    <row r="1312" spans="1:3" x14ac:dyDescent="0.25">
      <c r="A1312" t="s">
        <v>46</v>
      </c>
      <c r="B1312" t="s">
        <v>47</v>
      </c>
      <c r="C1312" t="s">
        <v>2216</v>
      </c>
    </row>
    <row r="1313" spans="1:3" x14ac:dyDescent="0.25">
      <c r="A1313" t="s">
        <v>46</v>
      </c>
      <c r="B1313" t="s">
        <v>47</v>
      </c>
      <c r="C1313" t="s">
        <v>2217</v>
      </c>
    </row>
    <row r="1314" spans="1:3" x14ac:dyDescent="0.25">
      <c r="A1314" t="s">
        <v>46</v>
      </c>
      <c r="B1314" t="s">
        <v>47</v>
      </c>
      <c r="C1314" t="s">
        <v>1719</v>
      </c>
    </row>
    <row r="1315" spans="1:3" x14ac:dyDescent="0.25">
      <c r="A1315" t="s">
        <v>46</v>
      </c>
      <c r="B1315" t="s">
        <v>47</v>
      </c>
      <c r="C1315" t="s">
        <v>2218</v>
      </c>
    </row>
    <row r="1316" spans="1:3" x14ac:dyDescent="0.25">
      <c r="A1316" t="s">
        <v>46</v>
      </c>
      <c r="B1316" t="s">
        <v>47</v>
      </c>
      <c r="C1316" t="s">
        <v>2219</v>
      </c>
    </row>
    <row r="1317" spans="1:3" x14ac:dyDescent="0.25">
      <c r="A1317" t="s">
        <v>46</v>
      </c>
      <c r="B1317" t="s">
        <v>47</v>
      </c>
      <c r="C1317" t="s">
        <v>2220</v>
      </c>
    </row>
    <row r="1318" spans="1:3" x14ac:dyDescent="0.25">
      <c r="A1318" t="s">
        <v>46</v>
      </c>
      <c r="B1318" t="s">
        <v>47</v>
      </c>
      <c r="C1318" t="s">
        <v>1228</v>
      </c>
    </row>
    <row r="1319" spans="1:3" x14ac:dyDescent="0.25">
      <c r="A1319" t="s">
        <v>46</v>
      </c>
      <c r="B1319" t="s">
        <v>47</v>
      </c>
      <c r="C1319" t="s">
        <v>2221</v>
      </c>
    </row>
    <row r="1320" spans="1:3" x14ac:dyDescent="0.25">
      <c r="A1320" t="s">
        <v>46</v>
      </c>
      <c r="B1320" t="s">
        <v>47</v>
      </c>
      <c r="C1320" t="s">
        <v>2222</v>
      </c>
    </row>
    <row r="1321" spans="1:3" x14ac:dyDescent="0.25">
      <c r="A1321" t="s">
        <v>46</v>
      </c>
      <c r="B1321" t="s">
        <v>47</v>
      </c>
      <c r="C1321" t="s">
        <v>2223</v>
      </c>
    </row>
    <row r="1322" spans="1:3" x14ac:dyDescent="0.25">
      <c r="A1322" t="s">
        <v>46</v>
      </c>
      <c r="B1322" t="s">
        <v>47</v>
      </c>
      <c r="C1322" t="s">
        <v>2224</v>
      </c>
    </row>
    <row r="1323" spans="1:3" x14ac:dyDescent="0.25">
      <c r="A1323" t="s">
        <v>46</v>
      </c>
      <c r="B1323" t="s">
        <v>47</v>
      </c>
      <c r="C1323" t="s">
        <v>2225</v>
      </c>
    </row>
    <row r="1324" spans="1:3" x14ac:dyDescent="0.25">
      <c r="A1324" t="s">
        <v>46</v>
      </c>
      <c r="B1324" t="s">
        <v>47</v>
      </c>
      <c r="C1324" t="s">
        <v>2226</v>
      </c>
    </row>
    <row r="1325" spans="1:3" x14ac:dyDescent="0.25">
      <c r="A1325" t="s">
        <v>46</v>
      </c>
      <c r="B1325" t="s">
        <v>47</v>
      </c>
      <c r="C1325" t="s">
        <v>2227</v>
      </c>
    </row>
    <row r="1326" spans="1:3" x14ac:dyDescent="0.25">
      <c r="A1326" t="s">
        <v>46</v>
      </c>
      <c r="B1326" t="s">
        <v>47</v>
      </c>
      <c r="C1326" t="s">
        <v>2228</v>
      </c>
    </row>
    <row r="1327" spans="1:3" x14ac:dyDescent="0.25">
      <c r="A1327" t="s">
        <v>46</v>
      </c>
      <c r="B1327" t="s">
        <v>47</v>
      </c>
      <c r="C1327" t="s">
        <v>2229</v>
      </c>
    </row>
    <row r="1328" spans="1:3" x14ac:dyDescent="0.25">
      <c r="A1328" t="s">
        <v>46</v>
      </c>
      <c r="B1328" t="s">
        <v>47</v>
      </c>
      <c r="C1328" t="s">
        <v>2230</v>
      </c>
    </row>
    <row r="1329" spans="1:3" x14ac:dyDescent="0.25">
      <c r="A1329" t="s">
        <v>46</v>
      </c>
      <c r="B1329" t="s">
        <v>47</v>
      </c>
      <c r="C1329" t="s">
        <v>2231</v>
      </c>
    </row>
    <row r="1330" spans="1:3" x14ac:dyDescent="0.25">
      <c r="A1330" t="s">
        <v>46</v>
      </c>
      <c r="B1330" t="s">
        <v>47</v>
      </c>
      <c r="C1330" t="s">
        <v>2232</v>
      </c>
    </row>
    <row r="1331" spans="1:3" x14ac:dyDescent="0.25">
      <c r="A1331" t="s">
        <v>46</v>
      </c>
      <c r="B1331" t="s">
        <v>47</v>
      </c>
      <c r="C1331" t="s">
        <v>2233</v>
      </c>
    </row>
    <row r="1332" spans="1:3" x14ac:dyDescent="0.25">
      <c r="A1332" t="s">
        <v>46</v>
      </c>
      <c r="B1332" t="s">
        <v>47</v>
      </c>
      <c r="C1332" t="s">
        <v>2234</v>
      </c>
    </row>
    <row r="1333" spans="1:3" x14ac:dyDescent="0.25">
      <c r="A1333" t="s">
        <v>46</v>
      </c>
      <c r="B1333" t="s">
        <v>47</v>
      </c>
      <c r="C1333" t="s">
        <v>2235</v>
      </c>
    </row>
    <row r="1334" spans="1:3" x14ac:dyDescent="0.25">
      <c r="A1334" t="s">
        <v>46</v>
      </c>
      <c r="B1334" t="s">
        <v>47</v>
      </c>
      <c r="C1334" t="s">
        <v>2236</v>
      </c>
    </row>
    <row r="1335" spans="1:3" x14ac:dyDescent="0.25">
      <c r="A1335" t="s">
        <v>46</v>
      </c>
      <c r="B1335" t="s">
        <v>47</v>
      </c>
      <c r="C1335" t="s">
        <v>53</v>
      </c>
    </row>
    <row r="1336" spans="1:3" x14ac:dyDescent="0.25">
      <c r="A1336" t="s">
        <v>46</v>
      </c>
      <c r="B1336" t="s">
        <v>47</v>
      </c>
      <c r="C1336" t="s">
        <v>2237</v>
      </c>
    </row>
    <row r="1337" spans="1:3" x14ac:dyDescent="0.25">
      <c r="A1337" t="s">
        <v>46</v>
      </c>
      <c r="B1337" t="s">
        <v>47</v>
      </c>
      <c r="C1337" t="s">
        <v>2238</v>
      </c>
    </row>
    <row r="1338" spans="1:3" x14ac:dyDescent="0.25">
      <c r="A1338" t="s">
        <v>46</v>
      </c>
      <c r="B1338" t="s">
        <v>47</v>
      </c>
      <c r="C1338" t="s">
        <v>2239</v>
      </c>
    </row>
    <row r="1339" spans="1:3" x14ac:dyDescent="0.25">
      <c r="A1339" t="s">
        <v>46</v>
      </c>
      <c r="B1339" t="s">
        <v>47</v>
      </c>
      <c r="C1339" t="s">
        <v>2240</v>
      </c>
    </row>
    <row r="1340" spans="1:3" x14ac:dyDescent="0.25">
      <c r="A1340" t="s">
        <v>46</v>
      </c>
      <c r="B1340" t="s">
        <v>47</v>
      </c>
      <c r="C1340" t="s">
        <v>2241</v>
      </c>
    </row>
    <row r="1341" spans="1:3" x14ac:dyDescent="0.25">
      <c r="A1341" t="s">
        <v>46</v>
      </c>
      <c r="B1341" t="s">
        <v>47</v>
      </c>
      <c r="C1341" t="s">
        <v>2242</v>
      </c>
    </row>
    <row r="1342" spans="1:3" x14ac:dyDescent="0.25">
      <c r="A1342" t="s">
        <v>46</v>
      </c>
      <c r="B1342" t="s">
        <v>47</v>
      </c>
      <c r="C1342" t="s">
        <v>1573</v>
      </c>
    </row>
    <row r="1343" spans="1:3" x14ac:dyDescent="0.25">
      <c r="A1343" t="s">
        <v>46</v>
      </c>
      <c r="B1343" t="s">
        <v>47</v>
      </c>
      <c r="C1343" t="s">
        <v>2243</v>
      </c>
    </row>
    <row r="1344" spans="1:3" x14ac:dyDescent="0.25">
      <c r="A1344" t="s">
        <v>46</v>
      </c>
      <c r="B1344" t="s">
        <v>47</v>
      </c>
      <c r="C1344" t="s">
        <v>2244</v>
      </c>
    </row>
    <row r="1345" spans="1:3" x14ac:dyDescent="0.25">
      <c r="A1345" t="s">
        <v>46</v>
      </c>
      <c r="B1345" t="s">
        <v>47</v>
      </c>
      <c r="C1345" t="s">
        <v>2245</v>
      </c>
    </row>
    <row r="1346" spans="1:3" x14ac:dyDescent="0.25">
      <c r="A1346" t="s">
        <v>46</v>
      </c>
      <c r="B1346" t="s">
        <v>47</v>
      </c>
      <c r="C1346" t="s">
        <v>2246</v>
      </c>
    </row>
    <row r="1347" spans="1:3" x14ac:dyDescent="0.25">
      <c r="A1347" t="s">
        <v>46</v>
      </c>
      <c r="B1347" t="s">
        <v>47</v>
      </c>
      <c r="C1347" t="s">
        <v>2247</v>
      </c>
    </row>
    <row r="1348" spans="1:3" x14ac:dyDescent="0.25">
      <c r="A1348" t="s">
        <v>46</v>
      </c>
      <c r="B1348" t="s">
        <v>47</v>
      </c>
      <c r="C1348" t="s">
        <v>2248</v>
      </c>
    </row>
    <row r="1349" spans="1:3" x14ac:dyDescent="0.25">
      <c r="A1349" t="s">
        <v>46</v>
      </c>
      <c r="B1349" t="s">
        <v>47</v>
      </c>
      <c r="C1349" t="s">
        <v>2249</v>
      </c>
    </row>
    <row r="1350" spans="1:3" x14ac:dyDescent="0.25">
      <c r="A1350" t="s">
        <v>46</v>
      </c>
      <c r="B1350" t="s">
        <v>47</v>
      </c>
      <c r="C1350" t="s">
        <v>2250</v>
      </c>
    </row>
    <row r="1351" spans="1:3" x14ac:dyDescent="0.25">
      <c r="A1351" t="s">
        <v>46</v>
      </c>
      <c r="B1351" t="s">
        <v>47</v>
      </c>
      <c r="C1351" t="s">
        <v>2250</v>
      </c>
    </row>
    <row r="1352" spans="1:3" x14ac:dyDescent="0.25">
      <c r="A1352" t="s">
        <v>46</v>
      </c>
      <c r="B1352" t="s">
        <v>47</v>
      </c>
      <c r="C1352" t="s">
        <v>2251</v>
      </c>
    </row>
    <row r="1353" spans="1:3" x14ac:dyDescent="0.25">
      <c r="A1353" t="s">
        <v>46</v>
      </c>
      <c r="B1353" t="s">
        <v>47</v>
      </c>
      <c r="C1353" t="s">
        <v>2252</v>
      </c>
    </row>
    <row r="1354" spans="1:3" x14ac:dyDescent="0.25">
      <c r="A1354" t="s">
        <v>46</v>
      </c>
      <c r="B1354" t="s">
        <v>47</v>
      </c>
      <c r="C1354" t="s">
        <v>2253</v>
      </c>
    </row>
    <row r="1355" spans="1:3" x14ac:dyDescent="0.25">
      <c r="A1355" t="s">
        <v>46</v>
      </c>
      <c r="B1355" t="s">
        <v>47</v>
      </c>
      <c r="C1355" t="s">
        <v>2254</v>
      </c>
    </row>
    <row r="1356" spans="1:3" x14ac:dyDescent="0.25">
      <c r="A1356" t="s">
        <v>46</v>
      </c>
      <c r="B1356" t="s">
        <v>47</v>
      </c>
      <c r="C1356" t="s">
        <v>2255</v>
      </c>
    </row>
    <row r="1357" spans="1:3" x14ac:dyDescent="0.25">
      <c r="A1357" t="s">
        <v>46</v>
      </c>
      <c r="B1357" t="s">
        <v>47</v>
      </c>
      <c r="C1357" t="s">
        <v>2256</v>
      </c>
    </row>
    <row r="1358" spans="1:3" x14ac:dyDescent="0.25">
      <c r="A1358" t="s">
        <v>46</v>
      </c>
      <c r="B1358" t="s">
        <v>47</v>
      </c>
      <c r="C1358" t="s">
        <v>2257</v>
      </c>
    </row>
    <row r="1359" spans="1:3" x14ac:dyDescent="0.25">
      <c r="A1359" t="s">
        <v>46</v>
      </c>
      <c r="B1359" t="s">
        <v>47</v>
      </c>
      <c r="C1359" t="s">
        <v>2258</v>
      </c>
    </row>
    <row r="1360" spans="1:3" x14ac:dyDescent="0.25">
      <c r="A1360" t="s">
        <v>46</v>
      </c>
      <c r="B1360" t="s">
        <v>47</v>
      </c>
      <c r="C1360" t="s">
        <v>2259</v>
      </c>
    </row>
    <row r="1361" spans="1:3" x14ac:dyDescent="0.25">
      <c r="A1361" t="s">
        <v>46</v>
      </c>
      <c r="B1361" t="s">
        <v>47</v>
      </c>
      <c r="C1361" t="s">
        <v>2260</v>
      </c>
    </row>
    <row r="1362" spans="1:3" x14ac:dyDescent="0.25">
      <c r="A1362" t="s">
        <v>46</v>
      </c>
      <c r="B1362" t="s">
        <v>47</v>
      </c>
      <c r="C1362" t="s">
        <v>2261</v>
      </c>
    </row>
    <row r="1363" spans="1:3" x14ac:dyDescent="0.25">
      <c r="A1363" t="s">
        <v>46</v>
      </c>
      <c r="B1363" t="s">
        <v>47</v>
      </c>
      <c r="C1363" t="s">
        <v>2262</v>
      </c>
    </row>
    <row r="1364" spans="1:3" x14ac:dyDescent="0.25">
      <c r="A1364" t="s">
        <v>46</v>
      </c>
      <c r="B1364" t="s">
        <v>47</v>
      </c>
      <c r="C1364" t="s">
        <v>2263</v>
      </c>
    </row>
    <row r="1365" spans="1:3" x14ac:dyDescent="0.25">
      <c r="A1365" t="s">
        <v>46</v>
      </c>
      <c r="B1365" t="s">
        <v>47</v>
      </c>
      <c r="C1365" t="s">
        <v>2264</v>
      </c>
    </row>
    <row r="1366" spans="1:3" x14ac:dyDescent="0.25">
      <c r="A1366" t="s">
        <v>46</v>
      </c>
      <c r="B1366" t="s">
        <v>47</v>
      </c>
      <c r="C1366" t="s">
        <v>2265</v>
      </c>
    </row>
    <row r="1367" spans="1:3" x14ac:dyDescent="0.25">
      <c r="A1367" t="s">
        <v>46</v>
      </c>
      <c r="B1367" t="s">
        <v>47</v>
      </c>
      <c r="C1367" t="s">
        <v>2266</v>
      </c>
    </row>
    <row r="1368" spans="1:3" x14ac:dyDescent="0.25">
      <c r="A1368" t="s">
        <v>46</v>
      </c>
      <c r="B1368" t="s">
        <v>47</v>
      </c>
      <c r="C1368" t="s">
        <v>2267</v>
      </c>
    </row>
    <row r="1369" spans="1:3" x14ac:dyDescent="0.25">
      <c r="A1369" t="s">
        <v>46</v>
      </c>
      <c r="B1369" t="s">
        <v>47</v>
      </c>
      <c r="C1369" t="s">
        <v>2268</v>
      </c>
    </row>
    <row r="1370" spans="1:3" x14ac:dyDescent="0.25">
      <c r="A1370" t="s">
        <v>46</v>
      </c>
      <c r="B1370" t="s">
        <v>47</v>
      </c>
      <c r="C1370" t="s">
        <v>2269</v>
      </c>
    </row>
    <row r="1371" spans="1:3" x14ac:dyDescent="0.25">
      <c r="A1371" t="s">
        <v>46</v>
      </c>
      <c r="B1371" t="s">
        <v>47</v>
      </c>
      <c r="C1371" t="s">
        <v>2270</v>
      </c>
    </row>
    <row r="1372" spans="1:3" x14ac:dyDescent="0.25">
      <c r="A1372" t="s">
        <v>46</v>
      </c>
      <c r="B1372" t="s">
        <v>47</v>
      </c>
      <c r="C1372" t="s">
        <v>2271</v>
      </c>
    </row>
    <row r="1373" spans="1:3" x14ac:dyDescent="0.25">
      <c r="A1373" t="s">
        <v>46</v>
      </c>
      <c r="B1373" t="s">
        <v>47</v>
      </c>
      <c r="C1373" t="s">
        <v>2272</v>
      </c>
    </row>
    <row r="1374" spans="1:3" x14ac:dyDescent="0.25">
      <c r="A1374" t="s">
        <v>46</v>
      </c>
      <c r="B1374" t="s">
        <v>47</v>
      </c>
      <c r="C1374" t="s">
        <v>2273</v>
      </c>
    </row>
    <row r="1375" spans="1:3" x14ac:dyDescent="0.25">
      <c r="A1375" t="s">
        <v>46</v>
      </c>
      <c r="B1375" t="s">
        <v>47</v>
      </c>
      <c r="C1375" t="s">
        <v>2274</v>
      </c>
    </row>
    <row r="1376" spans="1:3" x14ac:dyDescent="0.25">
      <c r="A1376" t="s">
        <v>46</v>
      </c>
      <c r="B1376" t="s">
        <v>47</v>
      </c>
      <c r="C1376" t="s">
        <v>2275</v>
      </c>
    </row>
    <row r="1377" spans="1:3" x14ac:dyDescent="0.25">
      <c r="A1377" t="s">
        <v>46</v>
      </c>
      <c r="B1377" t="s">
        <v>47</v>
      </c>
      <c r="C1377" t="s">
        <v>2276</v>
      </c>
    </row>
    <row r="1378" spans="1:3" x14ac:dyDescent="0.25">
      <c r="A1378" t="s">
        <v>46</v>
      </c>
      <c r="B1378" t="s">
        <v>47</v>
      </c>
      <c r="C1378" t="s">
        <v>2277</v>
      </c>
    </row>
    <row r="1379" spans="1:3" x14ac:dyDescent="0.25">
      <c r="A1379" t="s">
        <v>46</v>
      </c>
      <c r="B1379" t="s">
        <v>47</v>
      </c>
      <c r="C1379" t="s">
        <v>2278</v>
      </c>
    </row>
    <row r="1380" spans="1:3" x14ac:dyDescent="0.25">
      <c r="A1380" t="s">
        <v>46</v>
      </c>
      <c r="B1380" t="s">
        <v>47</v>
      </c>
      <c r="C1380" t="s">
        <v>2279</v>
      </c>
    </row>
    <row r="1381" spans="1:3" x14ac:dyDescent="0.25">
      <c r="A1381" t="s">
        <v>46</v>
      </c>
      <c r="B1381" t="s">
        <v>47</v>
      </c>
      <c r="C1381" t="s">
        <v>2280</v>
      </c>
    </row>
    <row r="1382" spans="1:3" x14ac:dyDescent="0.25">
      <c r="A1382" t="s">
        <v>46</v>
      </c>
      <c r="B1382" t="s">
        <v>47</v>
      </c>
      <c r="C1382" t="s">
        <v>2281</v>
      </c>
    </row>
    <row r="1383" spans="1:3" x14ac:dyDescent="0.25">
      <c r="A1383" t="s">
        <v>46</v>
      </c>
      <c r="B1383" t="s">
        <v>47</v>
      </c>
      <c r="C1383" t="s">
        <v>2282</v>
      </c>
    </row>
    <row r="1384" spans="1:3" x14ac:dyDescent="0.25">
      <c r="A1384" t="s">
        <v>46</v>
      </c>
      <c r="B1384" t="s">
        <v>47</v>
      </c>
      <c r="C1384" t="s">
        <v>2283</v>
      </c>
    </row>
    <row r="1385" spans="1:3" x14ac:dyDescent="0.25">
      <c r="A1385" t="s">
        <v>46</v>
      </c>
      <c r="B1385" t="s">
        <v>47</v>
      </c>
      <c r="C1385" t="s">
        <v>2284</v>
      </c>
    </row>
    <row r="1386" spans="1:3" x14ac:dyDescent="0.25">
      <c r="A1386" t="s">
        <v>46</v>
      </c>
      <c r="B1386" t="s">
        <v>47</v>
      </c>
      <c r="C1386" t="s">
        <v>2285</v>
      </c>
    </row>
    <row r="1387" spans="1:3" x14ac:dyDescent="0.25">
      <c r="A1387" t="s">
        <v>46</v>
      </c>
      <c r="B1387" t="s">
        <v>47</v>
      </c>
      <c r="C1387" t="s">
        <v>2286</v>
      </c>
    </row>
    <row r="1388" spans="1:3" x14ac:dyDescent="0.25">
      <c r="A1388" t="s">
        <v>46</v>
      </c>
      <c r="B1388" t="s">
        <v>47</v>
      </c>
      <c r="C1388" t="s">
        <v>2287</v>
      </c>
    </row>
    <row r="1389" spans="1:3" x14ac:dyDescent="0.25">
      <c r="A1389" t="s">
        <v>46</v>
      </c>
      <c r="B1389" t="s">
        <v>47</v>
      </c>
      <c r="C1389" t="s">
        <v>2288</v>
      </c>
    </row>
    <row r="1390" spans="1:3" x14ac:dyDescent="0.25">
      <c r="A1390" t="s">
        <v>46</v>
      </c>
      <c r="B1390" t="s">
        <v>47</v>
      </c>
      <c r="C1390" t="s">
        <v>2289</v>
      </c>
    </row>
    <row r="1391" spans="1:3" x14ac:dyDescent="0.25">
      <c r="A1391" t="s">
        <v>46</v>
      </c>
      <c r="B1391" t="s">
        <v>47</v>
      </c>
      <c r="C1391" t="s">
        <v>2290</v>
      </c>
    </row>
    <row r="1392" spans="1:3" x14ac:dyDescent="0.25">
      <c r="A1392" t="s">
        <v>46</v>
      </c>
      <c r="B1392" t="s">
        <v>47</v>
      </c>
      <c r="C1392" t="s">
        <v>2291</v>
      </c>
    </row>
    <row r="1393" spans="1:3" x14ac:dyDescent="0.25">
      <c r="A1393" t="s">
        <v>46</v>
      </c>
      <c r="B1393" t="s">
        <v>47</v>
      </c>
      <c r="C1393" t="s">
        <v>2292</v>
      </c>
    </row>
    <row r="1394" spans="1:3" x14ac:dyDescent="0.25">
      <c r="A1394" t="s">
        <v>46</v>
      </c>
      <c r="B1394" t="s">
        <v>47</v>
      </c>
      <c r="C1394" t="s">
        <v>2293</v>
      </c>
    </row>
    <row r="1395" spans="1:3" x14ac:dyDescent="0.25">
      <c r="A1395" t="s">
        <v>46</v>
      </c>
      <c r="B1395" t="s">
        <v>47</v>
      </c>
      <c r="C1395" t="s">
        <v>2294</v>
      </c>
    </row>
    <row r="1396" spans="1:3" x14ac:dyDescent="0.25">
      <c r="A1396" t="s">
        <v>46</v>
      </c>
      <c r="B1396" t="s">
        <v>47</v>
      </c>
      <c r="C1396" t="s">
        <v>2295</v>
      </c>
    </row>
    <row r="1397" spans="1:3" x14ac:dyDescent="0.25">
      <c r="A1397" t="s">
        <v>46</v>
      </c>
      <c r="B1397" t="s">
        <v>47</v>
      </c>
      <c r="C1397" t="s">
        <v>2296</v>
      </c>
    </row>
    <row r="1398" spans="1:3" x14ac:dyDescent="0.25">
      <c r="A1398" t="s">
        <v>46</v>
      </c>
      <c r="B1398" t="s">
        <v>47</v>
      </c>
      <c r="C1398" t="s">
        <v>2297</v>
      </c>
    </row>
    <row r="1399" spans="1:3" x14ac:dyDescent="0.25">
      <c r="A1399" t="s">
        <v>46</v>
      </c>
      <c r="B1399" t="s">
        <v>47</v>
      </c>
      <c r="C1399" t="s">
        <v>2298</v>
      </c>
    </row>
    <row r="1400" spans="1:3" x14ac:dyDescent="0.25">
      <c r="A1400" t="s">
        <v>46</v>
      </c>
      <c r="B1400" t="s">
        <v>47</v>
      </c>
      <c r="C1400" t="s">
        <v>2299</v>
      </c>
    </row>
    <row r="1401" spans="1:3" x14ac:dyDescent="0.25">
      <c r="A1401" t="s">
        <v>46</v>
      </c>
      <c r="B1401" t="s">
        <v>47</v>
      </c>
      <c r="C1401" t="s">
        <v>2300</v>
      </c>
    </row>
    <row r="1402" spans="1:3" x14ac:dyDescent="0.25">
      <c r="A1402" t="s">
        <v>46</v>
      </c>
      <c r="B1402" t="s">
        <v>47</v>
      </c>
      <c r="C1402" t="s">
        <v>2301</v>
      </c>
    </row>
    <row r="1403" spans="1:3" x14ac:dyDescent="0.25">
      <c r="A1403" t="s">
        <v>46</v>
      </c>
      <c r="B1403" t="s">
        <v>47</v>
      </c>
      <c r="C1403" t="s">
        <v>2302</v>
      </c>
    </row>
    <row r="1404" spans="1:3" x14ac:dyDescent="0.25">
      <c r="A1404" t="s">
        <v>46</v>
      </c>
      <c r="B1404" t="s">
        <v>47</v>
      </c>
      <c r="C1404" t="s">
        <v>2303</v>
      </c>
    </row>
    <row r="1405" spans="1:3" x14ac:dyDescent="0.25">
      <c r="A1405" t="s">
        <v>46</v>
      </c>
      <c r="B1405" t="s">
        <v>47</v>
      </c>
      <c r="C1405" t="s">
        <v>2304</v>
      </c>
    </row>
    <row r="1406" spans="1:3" x14ac:dyDescent="0.25">
      <c r="A1406" t="s">
        <v>46</v>
      </c>
      <c r="B1406" t="s">
        <v>47</v>
      </c>
      <c r="C1406" t="s">
        <v>2305</v>
      </c>
    </row>
    <row r="1407" spans="1:3" x14ac:dyDescent="0.25">
      <c r="A1407" t="s">
        <v>46</v>
      </c>
      <c r="B1407" t="s">
        <v>47</v>
      </c>
      <c r="C1407" t="s">
        <v>2306</v>
      </c>
    </row>
    <row r="1408" spans="1:3" x14ac:dyDescent="0.25">
      <c r="A1408" t="s">
        <v>46</v>
      </c>
      <c r="B1408" t="s">
        <v>47</v>
      </c>
      <c r="C1408" t="s">
        <v>2307</v>
      </c>
    </row>
    <row r="1409" spans="1:3" x14ac:dyDescent="0.25">
      <c r="A1409" t="s">
        <v>46</v>
      </c>
      <c r="B1409" t="s">
        <v>47</v>
      </c>
      <c r="C1409" t="s">
        <v>2308</v>
      </c>
    </row>
    <row r="1410" spans="1:3" x14ac:dyDescent="0.25">
      <c r="A1410" t="s">
        <v>46</v>
      </c>
      <c r="B1410" t="s">
        <v>47</v>
      </c>
      <c r="C1410" t="s">
        <v>2309</v>
      </c>
    </row>
    <row r="1411" spans="1:3" x14ac:dyDescent="0.25">
      <c r="A1411" t="s">
        <v>46</v>
      </c>
      <c r="B1411" t="s">
        <v>47</v>
      </c>
      <c r="C1411" t="s">
        <v>2310</v>
      </c>
    </row>
    <row r="1412" spans="1:3" x14ac:dyDescent="0.25">
      <c r="A1412" t="s">
        <v>46</v>
      </c>
      <c r="B1412" t="s">
        <v>47</v>
      </c>
      <c r="C1412" t="s">
        <v>2311</v>
      </c>
    </row>
    <row r="1413" spans="1:3" x14ac:dyDescent="0.25">
      <c r="A1413" t="s">
        <v>46</v>
      </c>
      <c r="B1413" t="s">
        <v>47</v>
      </c>
      <c r="C1413" t="s">
        <v>2312</v>
      </c>
    </row>
    <row r="1414" spans="1:3" x14ac:dyDescent="0.25">
      <c r="A1414" t="s">
        <v>46</v>
      </c>
      <c r="B1414" t="s">
        <v>47</v>
      </c>
      <c r="C1414" t="s">
        <v>2313</v>
      </c>
    </row>
    <row r="1415" spans="1:3" x14ac:dyDescent="0.25">
      <c r="A1415" t="s">
        <v>46</v>
      </c>
      <c r="B1415" t="s">
        <v>47</v>
      </c>
      <c r="C1415" t="s">
        <v>2314</v>
      </c>
    </row>
    <row r="1416" spans="1:3" x14ac:dyDescent="0.25">
      <c r="A1416" t="s">
        <v>46</v>
      </c>
      <c r="B1416" t="s">
        <v>47</v>
      </c>
      <c r="C1416" t="s">
        <v>2315</v>
      </c>
    </row>
    <row r="1417" spans="1:3" x14ac:dyDescent="0.25">
      <c r="A1417" t="s">
        <v>46</v>
      </c>
      <c r="B1417" t="s">
        <v>47</v>
      </c>
      <c r="C1417" t="s">
        <v>955</v>
      </c>
    </row>
    <row r="1418" spans="1:3" x14ac:dyDescent="0.25">
      <c r="A1418" t="s">
        <v>46</v>
      </c>
      <c r="B1418" t="s">
        <v>47</v>
      </c>
      <c r="C1418" t="s">
        <v>2316</v>
      </c>
    </row>
    <row r="1419" spans="1:3" x14ac:dyDescent="0.25">
      <c r="A1419" t="s">
        <v>46</v>
      </c>
      <c r="B1419" t="s">
        <v>47</v>
      </c>
      <c r="C1419" t="s">
        <v>2317</v>
      </c>
    </row>
    <row r="1420" spans="1:3" x14ac:dyDescent="0.25">
      <c r="A1420" t="s">
        <v>46</v>
      </c>
      <c r="B1420" t="s">
        <v>47</v>
      </c>
      <c r="C1420" t="s">
        <v>2318</v>
      </c>
    </row>
    <row r="1421" spans="1:3" x14ac:dyDescent="0.25">
      <c r="A1421" t="s">
        <v>46</v>
      </c>
      <c r="B1421" t="s">
        <v>47</v>
      </c>
      <c r="C1421" t="s">
        <v>2319</v>
      </c>
    </row>
    <row r="1422" spans="1:3" x14ac:dyDescent="0.25">
      <c r="A1422" t="s">
        <v>46</v>
      </c>
      <c r="B1422" t="s">
        <v>47</v>
      </c>
      <c r="C1422" t="s">
        <v>2320</v>
      </c>
    </row>
    <row r="1423" spans="1:3" x14ac:dyDescent="0.25">
      <c r="A1423" t="s">
        <v>46</v>
      </c>
      <c r="B1423" t="s">
        <v>47</v>
      </c>
      <c r="C1423" t="s">
        <v>2321</v>
      </c>
    </row>
    <row r="1424" spans="1:3" x14ac:dyDescent="0.25">
      <c r="A1424" t="s">
        <v>46</v>
      </c>
      <c r="B1424" t="s">
        <v>47</v>
      </c>
      <c r="C1424" t="s">
        <v>2322</v>
      </c>
    </row>
    <row r="1425" spans="1:3" x14ac:dyDescent="0.25">
      <c r="A1425" t="s">
        <v>46</v>
      </c>
      <c r="B1425" t="s">
        <v>47</v>
      </c>
      <c r="C1425" t="s">
        <v>2323</v>
      </c>
    </row>
    <row r="1426" spans="1:3" x14ac:dyDescent="0.25">
      <c r="A1426" t="s">
        <v>46</v>
      </c>
      <c r="B1426" t="s">
        <v>47</v>
      </c>
      <c r="C1426" t="s">
        <v>2324</v>
      </c>
    </row>
    <row r="1427" spans="1:3" x14ac:dyDescent="0.25">
      <c r="A1427" t="s">
        <v>46</v>
      </c>
      <c r="B1427" t="s">
        <v>47</v>
      </c>
      <c r="C1427" t="s">
        <v>2325</v>
      </c>
    </row>
    <row r="1428" spans="1:3" x14ac:dyDescent="0.25">
      <c r="A1428" t="s">
        <v>46</v>
      </c>
      <c r="B1428" t="s">
        <v>47</v>
      </c>
      <c r="C1428" t="s">
        <v>2326</v>
      </c>
    </row>
    <row r="1429" spans="1:3" x14ac:dyDescent="0.25">
      <c r="A1429" t="s">
        <v>46</v>
      </c>
      <c r="B1429" t="s">
        <v>47</v>
      </c>
      <c r="C1429" t="s">
        <v>2327</v>
      </c>
    </row>
    <row r="1430" spans="1:3" x14ac:dyDescent="0.25">
      <c r="A1430" t="s">
        <v>46</v>
      </c>
      <c r="B1430" t="s">
        <v>47</v>
      </c>
      <c r="C1430" t="s">
        <v>2328</v>
      </c>
    </row>
    <row r="1431" spans="1:3" x14ac:dyDescent="0.25">
      <c r="A1431" t="s">
        <v>46</v>
      </c>
      <c r="B1431" t="s">
        <v>47</v>
      </c>
      <c r="C1431" t="s">
        <v>2329</v>
      </c>
    </row>
    <row r="1432" spans="1:3" x14ac:dyDescent="0.25">
      <c r="A1432" t="s">
        <v>46</v>
      </c>
      <c r="B1432" t="s">
        <v>47</v>
      </c>
      <c r="C1432" t="s">
        <v>2330</v>
      </c>
    </row>
    <row r="1433" spans="1:3" x14ac:dyDescent="0.25">
      <c r="A1433" t="s">
        <v>46</v>
      </c>
      <c r="B1433" t="s">
        <v>47</v>
      </c>
      <c r="C1433" t="s">
        <v>2331</v>
      </c>
    </row>
    <row r="1434" spans="1:3" x14ac:dyDescent="0.25">
      <c r="A1434" t="s">
        <v>46</v>
      </c>
      <c r="B1434" t="s">
        <v>47</v>
      </c>
      <c r="C1434" t="s">
        <v>2332</v>
      </c>
    </row>
    <row r="1435" spans="1:3" x14ac:dyDescent="0.25">
      <c r="A1435" t="s">
        <v>46</v>
      </c>
      <c r="B1435" t="s">
        <v>47</v>
      </c>
      <c r="C1435" t="s">
        <v>2333</v>
      </c>
    </row>
    <row r="1436" spans="1:3" x14ac:dyDescent="0.25">
      <c r="A1436" t="s">
        <v>46</v>
      </c>
      <c r="B1436" t="s">
        <v>47</v>
      </c>
      <c r="C1436" t="s">
        <v>2334</v>
      </c>
    </row>
    <row r="1437" spans="1:3" x14ac:dyDescent="0.25">
      <c r="A1437" t="s">
        <v>46</v>
      </c>
      <c r="B1437" t="s">
        <v>47</v>
      </c>
      <c r="C1437" t="s">
        <v>2335</v>
      </c>
    </row>
    <row r="1438" spans="1:3" x14ac:dyDescent="0.25">
      <c r="A1438" t="s">
        <v>46</v>
      </c>
      <c r="B1438" t="s">
        <v>47</v>
      </c>
      <c r="C1438" t="s">
        <v>2336</v>
      </c>
    </row>
    <row r="1439" spans="1:3" x14ac:dyDescent="0.25">
      <c r="A1439" t="s">
        <v>46</v>
      </c>
      <c r="B1439" t="s">
        <v>47</v>
      </c>
      <c r="C1439" t="s">
        <v>2337</v>
      </c>
    </row>
    <row r="1440" spans="1:3" x14ac:dyDescent="0.25">
      <c r="A1440" t="s">
        <v>46</v>
      </c>
      <c r="B1440" t="s">
        <v>47</v>
      </c>
      <c r="C1440" t="s">
        <v>1591</v>
      </c>
    </row>
    <row r="1441" spans="1:3" x14ac:dyDescent="0.25">
      <c r="A1441" t="s">
        <v>46</v>
      </c>
      <c r="B1441" t="s">
        <v>47</v>
      </c>
      <c r="C1441" t="s">
        <v>2338</v>
      </c>
    </row>
    <row r="1442" spans="1:3" x14ac:dyDescent="0.25">
      <c r="A1442" t="s">
        <v>46</v>
      </c>
      <c r="B1442" t="s">
        <v>47</v>
      </c>
      <c r="C1442" t="s">
        <v>2339</v>
      </c>
    </row>
    <row r="1443" spans="1:3" x14ac:dyDescent="0.25">
      <c r="A1443" t="s">
        <v>46</v>
      </c>
      <c r="B1443" t="s">
        <v>47</v>
      </c>
      <c r="C1443" t="s">
        <v>2340</v>
      </c>
    </row>
    <row r="1444" spans="1:3" x14ac:dyDescent="0.25">
      <c r="A1444" t="s">
        <v>46</v>
      </c>
      <c r="B1444" t="s">
        <v>47</v>
      </c>
      <c r="C1444" t="s">
        <v>2341</v>
      </c>
    </row>
    <row r="1445" spans="1:3" x14ac:dyDescent="0.25">
      <c r="A1445" t="s">
        <v>46</v>
      </c>
      <c r="B1445" t="s">
        <v>47</v>
      </c>
      <c r="C1445" t="s">
        <v>2342</v>
      </c>
    </row>
    <row r="1446" spans="1:3" x14ac:dyDescent="0.25">
      <c r="A1446" t="s">
        <v>46</v>
      </c>
      <c r="B1446" t="s">
        <v>47</v>
      </c>
      <c r="C1446" t="s">
        <v>2343</v>
      </c>
    </row>
    <row r="1447" spans="1:3" x14ac:dyDescent="0.25">
      <c r="A1447" t="s">
        <v>46</v>
      </c>
      <c r="B1447" t="s">
        <v>47</v>
      </c>
      <c r="C1447" t="s">
        <v>2344</v>
      </c>
    </row>
    <row r="1448" spans="1:3" x14ac:dyDescent="0.25">
      <c r="A1448" t="s">
        <v>46</v>
      </c>
      <c r="B1448" t="s">
        <v>47</v>
      </c>
      <c r="C1448" t="s">
        <v>2345</v>
      </c>
    </row>
    <row r="1449" spans="1:3" x14ac:dyDescent="0.25">
      <c r="A1449" t="s">
        <v>46</v>
      </c>
      <c r="B1449" t="s">
        <v>47</v>
      </c>
      <c r="C1449" t="s">
        <v>2346</v>
      </c>
    </row>
    <row r="1450" spans="1:3" x14ac:dyDescent="0.25">
      <c r="A1450" t="s">
        <v>46</v>
      </c>
      <c r="B1450" t="s">
        <v>47</v>
      </c>
      <c r="C1450" t="s">
        <v>2347</v>
      </c>
    </row>
    <row r="1451" spans="1:3" x14ac:dyDescent="0.25">
      <c r="A1451" t="s">
        <v>46</v>
      </c>
      <c r="B1451" t="s">
        <v>47</v>
      </c>
      <c r="C1451" t="s">
        <v>2348</v>
      </c>
    </row>
    <row r="1452" spans="1:3" x14ac:dyDescent="0.25">
      <c r="A1452" t="s">
        <v>46</v>
      </c>
      <c r="B1452" t="s">
        <v>47</v>
      </c>
      <c r="C1452" t="s">
        <v>2349</v>
      </c>
    </row>
    <row r="1453" spans="1:3" x14ac:dyDescent="0.25">
      <c r="A1453" t="s">
        <v>46</v>
      </c>
      <c r="B1453" t="s">
        <v>47</v>
      </c>
      <c r="C1453" t="s">
        <v>2350</v>
      </c>
    </row>
    <row r="1454" spans="1:3" x14ac:dyDescent="0.25">
      <c r="A1454" t="s">
        <v>46</v>
      </c>
      <c r="B1454" t="s">
        <v>47</v>
      </c>
      <c r="C1454" t="s">
        <v>2351</v>
      </c>
    </row>
    <row r="1455" spans="1:3" x14ac:dyDescent="0.25">
      <c r="A1455" t="s">
        <v>46</v>
      </c>
      <c r="B1455" t="s">
        <v>47</v>
      </c>
      <c r="C1455" t="s">
        <v>1596</v>
      </c>
    </row>
    <row r="1456" spans="1:3" x14ac:dyDescent="0.25">
      <c r="A1456" t="s">
        <v>46</v>
      </c>
      <c r="B1456" t="s">
        <v>47</v>
      </c>
      <c r="C1456" t="s">
        <v>2352</v>
      </c>
    </row>
    <row r="1457" spans="1:3" x14ac:dyDescent="0.25">
      <c r="A1457" t="s">
        <v>46</v>
      </c>
      <c r="B1457" t="s">
        <v>47</v>
      </c>
      <c r="C1457" t="s">
        <v>2353</v>
      </c>
    </row>
    <row r="1458" spans="1:3" x14ac:dyDescent="0.25">
      <c r="A1458" t="s">
        <v>46</v>
      </c>
      <c r="B1458" t="s">
        <v>47</v>
      </c>
      <c r="C1458" t="s">
        <v>2354</v>
      </c>
    </row>
    <row r="1459" spans="1:3" x14ac:dyDescent="0.25">
      <c r="A1459" t="s">
        <v>46</v>
      </c>
      <c r="B1459" t="s">
        <v>47</v>
      </c>
      <c r="C1459" t="s">
        <v>2355</v>
      </c>
    </row>
    <row r="1460" spans="1:3" x14ac:dyDescent="0.25">
      <c r="A1460" t="s">
        <v>46</v>
      </c>
      <c r="B1460" t="s">
        <v>47</v>
      </c>
      <c r="C1460" t="s">
        <v>2356</v>
      </c>
    </row>
    <row r="1461" spans="1:3" x14ac:dyDescent="0.25">
      <c r="A1461" t="s">
        <v>46</v>
      </c>
      <c r="B1461" t="s">
        <v>47</v>
      </c>
      <c r="C1461" t="s">
        <v>2357</v>
      </c>
    </row>
    <row r="1462" spans="1:3" x14ac:dyDescent="0.25">
      <c r="A1462" t="s">
        <v>46</v>
      </c>
      <c r="B1462" t="s">
        <v>47</v>
      </c>
      <c r="C1462" t="s">
        <v>2358</v>
      </c>
    </row>
    <row r="1463" spans="1:3" x14ac:dyDescent="0.25">
      <c r="A1463" t="s">
        <v>46</v>
      </c>
      <c r="B1463" t="s">
        <v>47</v>
      </c>
      <c r="C1463" t="s">
        <v>1760</v>
      </c>
    </row>
    <row r="1464" spans="1:3" x14ac:dyDescent="0.25">
      <c r="A1464" t="s">
        <v>46</v>
      </c>
      <c r="B1464" t="s">
        <v>47</v>
      </c>
      <c r="C1464" t="s">
        <v>2359</v>
      </c>
    </row>
    <row r="1465" spans="1:3" x14ac:dyDescent="0.25">
      <c r="A1465" t="s">
        <v>46</v>
      </c>
      <c r="B1465" t="s">
        <v>47</v>
      </c>
      <c r="C1465" t="s">
        <v>2360</v>
      </c>
    </row>
    <row r="1466" spans="1:3" x14ac:dyDescent="0.25">
      <c r="A1466" t="s">
        <v>46</v>
      </c>
      <c r="B1466" t="s">
        <v>47</v>
      </c>
      <c r="C1466" t="s">
        <v>2361</v>
      </c>
    </row>
    <row r="1467" spans="1:3" x14ac:dyDescent="0.25">
      <c r="A1467" t="s">
        <v>46</v>
      </c>
      <c r="B1467" t="s">
        <v>47</v>
      </c>
      <c r="C1467" t="s">
        <v>2362</v>
      </c>
    </row>
    <row r="1468" spans="1:3" x14ac:dyDescent="0.25">
      <c r="A1468" t="s">
        <v>46</v>
      </c>
      <c r="B1468" t="s">
        <v>47</v>
      </c>
      <c r="C1468" t="s">
        <v>2363</v>
      </c>
    </row>
    <row r="1469" spans="1:3" x14ac:dyDescent="0.25">
      <c r="A1469" t="s">
        <v>46</v>
      </c>
      <c r="B1469" t="s">
        <v>47</v>
      </c>
      <c r="C1469" t="s">
        <v>2364</v>
      </c>
    </row>
    <row r="1470" spans="1:3" x14ac:dyDescent="0.25">
      <c r="A1470" t="s">
        <v>46</v>
      </c>
      <c r="B1470" t="s">
        <v>47</v>
      </c>
      <c r="C1470" t="s">
        <v>2365</v>
      </c>
    </row>
    <row r="1471" spans="1:3" x14ac:dyDescent="0.25">
      <c r="A1471" t="s">
        <v>46</v>
      </c>
      <c r="B1471" t="s">
        <v>47</v>
      </c>
      <c r="C1471" t="s">
        <v>2366</v>
      </c>
    </row>
    <row r="1472" spans="1:3" x14ac:dyDescent="0.25">
      <c r="A1472" t="s">
        <v>46</v>
      </c>
      <c r="B1472" t="s">
        <v>47</v>
      </c>
      <c r="C1472" t="s">
        <v>2367</v>
      </c>
    </row>
    <row r="1473" spans="1:3" x14ac:dyDescent="0.25">
      <c r="A1473" t="s">
        <v>46</v>
      </c>
      <c r="B1473" t="s">
        <v>47</v>
      </c>
      <c r="C1473" t="s">
        <v>2368</v>
      </c>
    </row>
    <row r="1474" spans="1:3" x14ac:dyDescent="0.25">
      <c r="A1474" t="s">
        <v>46</v>
      </c>
      <c r="B1474" t="s">
        <v>47</v>
      </c>
      <c r="C1474" t="s">
        <v>2369</v>
      </c>
    </row>
    <row r="1475" spans="1:3" x14ac:dyDescent="0.25">
      <c r="A1475" t="s">
        <v>46</v>
      </c>
      <c r="B1475" t="s">
        <v>47</v>
      </c>
      <c r="C1475" t="s">
        <v>2370</v>
      </c>
    </row>
    <row r="1476" spans="1:3" x14ac:dyDescent="0.25">
      <c r="A1476" t="s">
        <v>46</v>
      </c>
      <c r="B1476" t="s">
        <v>47</v>
      </c>
      <c r="C1476" t="s">
        <v>2371</v>
      </c>
    </row>
    <row r="1477" spans="1:3" x14ac:dyDescent="0.25">
      <c r="A1477" t="s">
        <v>46</v>
      </c>
      <c r="B1477" t="s">
        <v>47</v>
      </c>
      <c r="C1477" t="s">
        <v>2372</v>
      </c>
    </row>
    <row r="1478" spans="1:3" x14ac:dyDescent="0.25">
      <c r="A1478" t="s">
        <v>46</v>
      </c>
      <c r="B1478" t="s">
        <v>47</v>
      </c>
      <c r="C1478" t="s">
        <v>2373</v>
      </c>
    </row>
    <row r="1479" spans="1:3" x14ac:dyDescent="0.25">
      <c r="A1479" t="s">
        <v>46</v>
      </c>
      <c r="B1479" t="s">
        <v>47</v>
      </c>
      <c r="C1479" t="s">
        <v>2374</v>
      </c>
    </row>
    <row r="1480" spans="1:3" x14ac:dyDescent="0.25">
      <c r="A1480" t="s">
        <v>46</v>
      </c>
      <c r="B1480" t="s">
        <v>47</v>
      </c>
      <c r="C1480" t="s">
        <v>2375</v>
      </c>
    </row>
    <row r="1481" spans="1:3" x14ac:dyDescent="0.25">
      <c r="A1481" t="s">
        <v>46</v>
      </c>
      <c r="B1481" t="s">
        <v>47</v>
      </c>
      <c r="C1481" t="s">
        <v>2376</v>
      </c>
    </row>
    <row r="1482" spans="1:3" x14ac:dyDescent="0.25">
      <c r="A1482" t="s">
        <v>46</v>
      </c>
      <c r="B1482" t="s">
        <v>47</v>
      </c>
      <c r="C1482" t="s">
        <v>2377</v>
      </c>
    </row>
    <row r="1483" spans="1:3" x14ac:dyDescent="0.25">
      <c r="A1483" t="s">
        <v>46</v>
      </c>
      <c r="B1483" t="s">
        <v>47</v>
      </c>
      <c r="C1483" t="s">
        <v>2378</v>
      </c>
    </row>
    <row r="1484" spans="1:3" x14ac:dyDescent="0.25">
      <c r="A1484" t="s">
        <v>46</v>
      </c>
      <c r="B1484" t="s">
        <v>47</v>
      </c>
      <c r="C1484" t="s">
        <v>2379</v>
      </c>
    </row>
    <row r="1485" spans="1:3" x14ac:dyDescent="0.25">
      <c r="A1485" t="s">
        <v>46</v>
      </c>
      <c r="B1485" t="s">
        <v>47</v>
      </c>
      <c r="C1485" t="s">
        <v>2380</v>
      </c>
    </row>
    <row r="1486" spans="1:3" x14ac:dyDescent="0.25">
      <c r="A1486" t="s">
        <v>46</v>
      </c>
      <c r="B1486" t="s">
        <v>47</v>
      </c>
      <c r="C1486" t="s">
        <v>2381</v>
      </c>
    </row>
    <row r="1487" spans="1:3" x14ac:dyDescent="0.25">
      <c r="A1487" t="s">
        <v>46</v>
      </c>
      <c r="B1487" t="s">
        <v>47</v>
      </c>
      <c r="C1487" t="s">
        <v>2382</v>
      </c>
    </row>
    <row r="1488" spans="1:3" x14ac:dyDescent="0.25">
      <c r="A1488" t="s">
        <v>46</v>
      </c>
      <c r="B1488" t="s">
        <v>47</v>
      </c>
      <c r="C1488" t="s">
        <v>2383</v>
      </c>
    </row>
    <row r="1489" spans="1:3" x14ac:dyDescent="0.25">
      <c r="A1489" t="s">
        <v>46</v>
      </c>
      <c r="B1489" t="s">
        <v>47</v>
      </c>
      <c r="C1489" t="s">
        <v>2384</v>
      </c>
    </row>
    <row r="1490" spans="1:3" x14ac:dyDescent="0.25">
      <c r="A1490" t="s">
        <v>46</v>
      </c>
      <c r="B1490" t="s">
        <v>47</v>
      </c>
      <c r="C1490" t="s">
        <v>1608</v>
      </c>
    </row>
    <row r="1491" spans="1:3" x14ac:dyDescent="0.25">
      <c r="A1491" t="s">
        <v>46</v>
      </c>
      <c r="B1491" t="s">
        <v>47</v>
      </c>
      <c r="C1491" t="s">
        <v>2385</v>
      </c>
    </row>
    <row r="1492" spans="1:3" x14ac:dyDescent="0.25">
      <c r="A1492" t="s">
        <v>46</v>
      </c>
      <c r="B1492" t="s">
        <v>47</v>
      </c>
      <c r="C1492" t="s">
        <v>2386</v>
      </c>
    </row>
    <row r="1493" spans="1:3" x14ac:dyDescent="0.25">
      <c r="A1493" t="s">
        <v>46</v>
      </c>
      <c r="B1493" t="s">
        <v>47</v>
      </c>
      <c r="C1493" t="s">
        <v>2387</v>
      </c>
    </row>
    <row r="1494" spans="1:3" x14ac:dyDescent="0.25">
      <c r="A1494" t="s">
        <v>46</v>
      </c>
      <c r="B1494" t="s">
        <v>47</v>
      </c>
      <c r="C1494" t="s">
        <v>2388</v>
      </c>
    </row>
    <row r="1495" spans="1:3" x14ac:dyDescent="0.25">
      <c r="A1495" t="s">
        <v>46</v>
      </c>
      <c r="B1495" t="s">
        <v>47</v>
      </c>
      <c r="C1495" t="s">
        <v>2389</v>
      </c>
    </row>
    <row r="1496" spans="1:3" x14ac:dyDescent="0.25">
      <c r="A1496" t="s">
        <v>46</v>
      </c>
      <c r="B1496" t="s">
        <v>47</v>
      </c>
      <c r="C1496" t="s">
        <v>2390</v>
      </c>
    </row>
    <row r="1497" spans="1:3" x14ac:dyDescent="0.25">
      <c r="A1497" t="s">
        <v>46</v>
      </c>
      <c r="B1497" t="s">
        <v>47</v>
      </c>
      <c r="C1497" t="s">
        <v>2391</v>
      </c>
    </row>
    <row r="1498" spans="1:3" x14ac:dyDescent="0.25">
      <c r="A1498" t="s">
        <v>46</v>
      </c>
      <c r="B1498" t="s">
        <v>47</v>
      </c>
      <c r="C1498" t="s">
        <v>2392</v>
      </c>
    </row>
    <row r="1499" spans="1:3" x14ac:dyDescent="0.25">
      <c r="A1499" t="s">
        <v>46</v>
      </c>
      <c r="B1499" t="s">
        <v>47</v>
      </c>
      <c r="C1499" t="s">
        <v>2393</v>
      </c>
    </row>
    <row r="1500" spans="1:3" x14ac:dyDescent="0.25">
      <c r="A1500" t="s">
        <v>46</v>
      </c>
      <c r="B1500" t="s">
        <v>47</v>
      </c>
      <c r="C1500" t="s">
        <v>2394</v>
      </c>
    </row>
    <row r="1501" spans="1:3" x14ac:dyDescent="0.25">
      <c r="A1501" t="s">
        <v>46</v>
      </c>
      <c r="B1501" t="s">
        <v>47</v>
      </c>
      <c r="C1501" t="s">
        <v>2395</v>
      </c>
    </row>
    <row r="1502" spans="1:3" x14ac:dyDescent="0.25">
      <c r="A1502" t="s">
        <v>46</v>
      </c>
      <c r="B1502" t="s">
        <v>47</v>
      </c>
      <c r="C1502" t="s">
        <v>2396</v>
      </c>
    </row>
    <row r="1503" spans="1:3" x14ac:dyDescent="0.25">
      <c r="A1503" t="s">
        <v>46</v>
      </c>
      <c r="B1503" t="s">
        <v>47</v>
      </c>
      <c r="C1503" t="s">
        <v>2397</v>
      </c>
    </row>
    <row r="1504" spans="1:3" x14ac:dyDescent="0.25">
      <c r="A1504" t="s">
        <v>46</v>
      </c>
      <c r="B1504" t="s">
        <v>47</v>
      </c>
      <c r="C1504" t="s">
        <v>2398</v>
      </c>
    </row>
    <row r="1505" spans="1:3" x14ac:dyDescent="0.25">
      <c r="A1505" t="s">
        <v>46</v>
      </c>
      <c r="B1505" t="s">
        <v>47</v>
      </c>
      <c r="C1505" t="s">
        <v>2399</v>
      </c>
    </row>
    <row r="1506" spans="1:3" x14ac:dyDescent="0.25">
      <c r="A1506" t="s">
        <v>46</v>
      </c>
      <c r="B1506" t="s">
        <v>47</v>
      </c>
      <c r="C1506" t="s">
        <v>2400</v>
      </c>
    </row>
    <row r="1507" spans="1:3" x14ac:dyDescent="0.25">
      <c r="A1507" t="s">
        <v>46</v>
      </c>
      <c r="B1507" t="s">
        <v>47</v>
      </c>
      <c r="C1507" t="s">
        <v>2401</v>
      </c>
    </row>
    <row r="1508" spans="1:3" x14ac:dyDescent="0.25">
      <c r="A1508" t="s">
        <v>46</v>
      </c>
      <c r="B1508" t="s">
        <v>47</v>
      </c>
      <c r="C1508" t="s">
        <v>2402</v>
      </c>
    </row>
    <row r="1509" spans="1:3" x14ac:dyDescent="0.25">
      <c r="A1509" t="s">
        <v>46</v>
      </c>
      <c r="B1509" t="s">
        <v>47</v>
      </c>
      <c r="C1509" t="s">
        <v>2403</v>
      </c>
    </row>
    <row r="1510" spans="1:3" x14ac:dyDescent="0.25">
      <c r="A1510" t="s">
        <v>46</v>
      </c>
      <c r="B1510" t="s">
        <v>47</v>
      </c>
      <c r="C1510" t="s">
        <v>2404</v>
      </c>
    </row>
    <row r="1511" spans="1:3" x14ac:dyDescent="0.25">
      <c r="A1511" t="s">
        <v>46</v>
      </c>
      <c r="B1511" t="s">
        <v>47</v>
      </c>
      <c r="C1511" t="s">
        <v>2405</v>
      </c>
    </row>
    <row r="1512" spans="1:3" x14ac:dyDescent="0.25">
      <c r="A1512" t="s">
        <v>46</v>
      </c>
      <c r="B1512" t="s">
        <v>47</v>
      </c>
      <c r="C1512" t="s">
        <v>2406</v>
      </c>
    </row>
    <row r="1513" spans="1:3" x14ac:dyDescent="0.25">
      <c r="A1513" t="s">
        <v>46</v>
      </c>
      <c r="B1513" t="s">
        <v>47</v>
      </c>
      <c r="C1513" t="s">
        <v>2407</v>
      </c>
    </row>
    <row r="1514" spans="1:3" x14ac:dyDescent="0.25">
      <c r="A1514" t="s">
        <v>46</v>
      </c>
      <c r="B1514" t="s">
        <v>47</v>
      </c>
      <c r="C1514" t="s">
        <v>2408</v>
      </c>
    </row>
    <row r="1515" spans="1:3" x14ac:dyDescent="0.25">
      <c r="A1515" t="s">
        <v>46</v>
      </c>
      <c r="B1515" t="s">
        <v>47</v>
      </c>
      <c r="C1515" t="s">
        <v>2409</v>
      </c>
    </row>
    <row r="1516" spans="1:3" x14ac:dyDescent="0.25">
      <c r="A1516" t="s">
        <v>46</v>
      </c>
      <c r="B1516" t="s">
        <v>47</v>
      </c>
      <c r="C1516" t="s">
        <v>2410</v>
      </c>
    </row>
    <row r="1517" spans="1:3" x14ac:dyDescent="0.25">
      <c r="A1517" t="s">
        <v>46</v>
      </c>
      <c r="B1517" t="s">
        <v>47</v>
      </c>
      <c r="C1517" t="s">
        <v>2411</v>
      </c>
    </row>
    <row r="1518" spans="1:3" x14ac:dyDescent="0.25">
      <c r="A1518" t="s">
        <v>46</v>
      </c>
      <c r="B1518" t="s">
        <v>47</v>
      </c>
      <c r="C1518" t="s">
        <v>2412</v>
      </c>
    </row>
    <row r="1519" spans="1:3" x14ac:dyDescent="0.25">
      <c r="A1519" t="s">
        <v>46</v>
      </c>
      <c r="B1519" t="s">
        <v>47</v>
      </c>
      <c r="C1519" t="s">
        <v>2413</v>
      </c>
    </row>
    <row r="1520" spans="1:3" x14ac:dyDescent="0.25">
      <c r="A1520" t="s">
        <v>46</v>
      </c>
      <c r="B1520" t="s">
        <v>47</v>
      </c>
      <c r="C1520" t="s">
        <v>2414</v>
      </c>
    </row>
    <row r="1521" spans="1:3" x14ac:dyDescent="0.25">
      <c r="A1521" t="s">
        <v>46</v>
      </c>
      <c r="B1521" t="s">
        <v>47</v>
      </c>
      <c r="C1521" t="s">
        <v>2415</v>
      </c>
    </row>
    <row r="1522" spans="1:3" x14ac:dyDescent="0.25">
      <c r="A1522" t="s">
        <v>46</v>
      </c>
      <c r="B1522" t="s">
        <v>47</v>
      </c>
      <c r="C1522" t="s">
        <v>2416</v>
      </c>
    </row>
    <row r="1523" spans="1:3" x14ac:dyDescent="0.25">
      <c r="A1523" t="s">
        <v>46</v>
      </c>
      <c r="B1523" t="s">
        <v>47</v>
      </c>
      <c r="C1523" t="s">
        <v>2417</v>
      </c>
    </row>
    <row r="1524" spans="1:3" x14ac:dyDescent="0.25">
      <c r="A1524" t="s">
        <v>46</v>
      </c>
      <c r="B1524" t="s">
        <v>47</v>
      </c>
      <c r="C1524" t="s">
        <v>2418</v>
      </c>
    </row>
    <row r="1525" spans="1:3" x14ac:dyDescent="0.25">
      <c r="A1525" t="s">
        <v>46</v>
      </c>
      <c r="B1525" t="s">
        <v>47</v>
      </c>
      <c r="C1525" t="s">
        <v>2419</v>
      </c>
    </row>
    <row r="1526" spans="1:3" x14ac:dyDescent="0.25">
      <c r="A1526" t="s">
        <v>46</v>
      </c>
      <c r="B1526" t="s">
        <v>47</v>
      </c>
      <c r="C1526" t="s">
        <v>2420</v>
      </c>
    </row>
    <row r="1527" spans="1:3" x14ac:dyDescent="0.25">
      <c r="A1527" t="s">
        <v>46</v>
      </c>
      <c r="B1527" t="s">
        <v>47</v>
      </c>
      <c r="C1527" t="s">
        <v>2421</v>
      </c>
    </row>
    <row r="1528" spans="1:3" x14ac:dyDescent="0.25">
      <c r="A1528" t="s">
        <v>46</v>
      </c>
      <c r="B1528" t="s">
        <v>47</v>
      </c>
      <c r="C1528" t="s">
        <v>2422</v>
      </c>
    </row>
    <row r="1529" spans="1:3" x14ac:dyDescent="0.25">
      <c r="A1529" t="s">
        <v>46</v>
      </c>
      <c r="B1529" t="s">
        <v>47</v>
      </c>
      <c r="C1529" t="s">
        <v>2423</v>
      </c>
    </row>
    <row r="1530" spans="1:3" x14ac:dyDescent="0.25">
      <c r="A1530" t="s">
        <v>46</v>
      </c>
      <c r="B1530" t="s">
        <v>47</v>
      </c>
      <c r="C1530" t="s">
        <v>2424</v>
      </c>
    </row>
    <row r="1531" spans="1:3" x14ac:dyDescent="0.25">
      <c r="A1531" t="s">
        <v>46</v>
      </c>
      <c r="B1531" t="s">
        <v>47</v>
      </c>
      <c r="C1531" t="s">
        <v>2425</v>
      </c>
    </row>
    <row r="1532" spans="1:3" x14ac:dyDescent="0.25">
      <c r="A1532" t="s">
        <v>46</v>
      </c>
      <c r="B1532" t="s">
        <v>47</v>
      </c>
      <c r="C1532" t="s">
        <v>2426</v>
      </c>
    </row>
    <row r="1533" spans="1:3" x14ac:dyDescent="0.25">
      <c r="A1533" t="s">
        <v>46</v>
      </c>
      <c r="B1533" t="s">
        <v>47</v>
      </c>
      <c r="C1533" t="s">
        <v>2427</v>
      </c>
    </row>
    <row r="1534" spans="1:3" x14ac:dyDescent="0.25">
      <c r="A1534" t="s">
        <v>46</v>
      </c>
      <c r="B1534" t="s">
        <v>47</v>
      </c>
      <c r="C1534" t="s">
        <v>2428</v>
      </c>
    </row>
    <row r="1535" spans="1:3" x14ac:dyDescent="0.25">
      <c r="A1535" t="s">
        <v>46</v>
      </c>
      <c r="B1535" t="s">
        <v>47</v>
      </c>
      <c r="C1535" t="s">
        <v>56</v>
      </c>
    </row>
    <row r="1536" spans="1:3" x14ac:dyDescent="0.25">
      <c r="A1536" t="s">
        <v>46</v>
      </c>
      <c r="B1536" t="s">
        <v>47</v>
      </c>
      <c r="C1536" t="s">
        <v>2429</v>
      </c>
    </row>
    <row r="1537" spans="1:3" x14ac:dyDescent="0.25">
      <c r="A1537" t="s">
        <v>46</v>
      </c>
      <c r="B1537" t="s">
        <v>47</v>
      </c>
      <c r="C1537" t="s">
        <v>2430</v>
      </c>
    </row>
    <row r="1538" spans="1:3" x14ac:dyDescent="0.25">
      <c r="A1538" t="s">
        <v>46</v>
      </c>
      <c r="B1538" t="s">
        <v>47</v>
      </c>
      <c r="C1538" t="s">
        <v>2431</v>
      </c>
    </row>
    <row r="1539" spans="1:3" x14ac:dyDescent="0.25">
      <c r="A1539" t="s">
        <v>46</v>
      </c>
      <c r="B1539" t="s">
        <v>47</v>
      </c>
      <c r="C1539" t="s">
        <v>2432</v>
      </c>
    </row>
    <row r="1540" spans="1:3" x14ac:dyDescent="0.25">
      <c r="A1540" t="s">
        <v>46</v>
      </c>
      <c r="B1540" t="s">
        <v>47</v>
      </c>
      <c r="C1540" t="s">
        <v>2433</v>
      </c>
    </row>
    <row r="1541" spans="1:3" x14ac:dyDescent="0.25">
      <c r="A1541" t="s">
        <v>46</v>
      </c>
      <c r="B1541" t="s">
        <v>47</v>
      </c>
      <c r="C1541" t="s">
        <v>2434</v>
      </c>
    </row>
    <row r="1542" spans="1:3" x14ac:dyDescent="0.25">
      <c r="A1542" t="s">
        <v>46</v>
      </c>
      <c r="B1542" t="s">
        <v>47</v>
      </c>
      <c r="C1542" t="s">
        <v>2435</v>
      </c>
    </row>
    <row r="1543" spans="1:3" x14ac:dyDescent="0.25">
      <c r="A1543" t="s">
        <v>46</v>
      </c>
      <c r="B1543" t="s">
        <v>47</v>
      </c>
      <c r="C1543" t="s">
        <v>2436</v>
      </c>
    </row>
    <row r="1544" spans="1:3" x14ac:dyDescent="0.25">
      <c r="A1544" t="s">
        <v>46</v>
      </c>
      <c r="B1544" t="s">
        <v>47</v>
      </c>
      <c r="C1544" t="s">
        <v>2437</v>
      </c>
    </row>
    <row r="1545" spans="1:3" x14ac:dyDescent="0.25">
      <c r="A1545" t="s">
        <v>46</v>
      </c>
      <c r="B1545" t="s">
        <v>47</v>
      </c>
      <c r="C1545" t="s">
        <v>2438</v>
      </c>
    </row>
    <row r="1546" spans="1:3" x14ac:dyDescent="0.25">
      <c r="A1546" t="s">
        <v>46</v>
      </c>
      <c r="B1546" t="s">
        <v>47</v>
      </c>
      <c r="C1546" t="s">
        <v>2439</v>
      </c>
    </row>
    <row r="1547" spans="1:3" x14ac:dyDescent="0.25">
      <c r="A1547" t="s">
        <v>46</v>
      </c>
      <c r="B1547" t="s">
        <v>47</v>
      </c>
      <c r="C1547" t="s">
        <v>2440</v>
      </c>
    </row>
    <row r="1548" spans="1:3" x14ac:dyDescent="0.25">
      <c r="A1548" t="s">
        <v>46</v>
      </c>
      <c r="B1548" t="s">
        <v>47</v>
      </c>
      <c r="C1548" t="s">
        <v>2441</v>
      </c>
    </row>
    <row r="1549" spans="1:3" x14ac:dyDescent="0.25">
      <c r="A1549" t="s">
        <v>46</v>
      </c>
      <c r="B1549" t="s">
        <v>47</v>
      </c>
      <c r="C1549" t="s">
        <v>2442</v>
      </c>
    </row>
    <row r="1550" spans="1:3" x14ac:dyDescent="0.25">
      <c r="A1550" t="s">
        <v>46</v>
      </c>
      <c r="B1550" t="s">
        <v>47</v>
      </c>
      <c r="C1550" t="s">
        <v>2443</v>
      </c>
    </row>
    <row r="1551" spans="1:3" x14ac:dyDescent="0.25">
      <c r="A1551" t="s">
        <v>46</v>
      </c>
      <c r="B1551" t="s">
        <v>47</v>
      </c>
      <c r="C1551" t="s">
        <v>2444</v>
      </c>
    </row>
    <row r="1552" spans="1:3" x14ac:dyDescent="0.25">
      <c r="A1552" t="s">
        <v>46</v>
      </c>
      <c r="B1552" t="s">
        <v>47</v>
      </c>
      <c r="C1552" t="s">
        <v>2445</v>
      </c>
    </row>
    <row r="1553" spans="1:3" x14ac:dyDescent="0.25">
      <c r="A1553" t="s">
        <v>46</v>
      </c>
      <c r="B1553" t="s">
        <v>47</v>
      </c>
      <c r="C1553" t="s">
        <v>2446</v>
      </c>
    </row>
    <row r="1554" spans="1:3" x14ac:dyDescent="0.25">
      <c r="A1554" t="s">
        <v>46</v>
      </c>
      <c r="B1554" t="s">
        <v>47</v>
      </c>
      <c r="C1554" t="s">
        <v>2447</v>
      </c>
    </row>
    <row r="1555" spans="1:3" x14ac:dyDescent="0.25">
      <c r="A1555" t="s">
        <v>46</v>
      </c>
      <c r="B1555" t="s">
        <v>47</v>
      </c>
      <c r="C1555" t="s">
        <v>2448</v>
      </c>
    </row>
    <row r="1556" spans="1:3" x14ac:dyDescent="0.25">
      <c r="A1556" t="s">
        <v>46</v>
      </c>
      <c r="B1556" t="s">
        <v>47</v>
      </c>
      <c r="C1556" t="s">
        <v>2449</v>
      </c>
    </row>
    <row r="1557" spans="1:3" x14ac:dyDescent="0.25">
      <c r="A1557" t="s">
        <v>46</v>
      </c>
      <c r="B1557" t="s">
        <v>47</v>
      </c>
      <c r="C1557" t="s">
        <v>2450</v>
      </c>
    </row>
    <row r="1558" spans="1:3" x14ac:dyDescent="0.25">
      <c r="A1558" t="s">
        <v>46</v>
      </c>
      <c r="B1558" t="s">
        <v>47</v>
      </c>
      <c r="C1558" t="s">
        <v>2451</v>
      </c>
    </row>
    <row r="1559" spans="1:3" x14ac:dyDescent="0.25">
      <c r="A1559" t="s">
        <v>46</v>
      </c>
      <c r="B1559" t="s">
        <v>47</v>
      </c>
      <c r="C1559" t="s">
        <v>2452</v>
      </c>
    </row>
    <row r="1560" spans="1:3" x14ac:dyDescent="0.25">
      <c r="A1560" t="s">
        <v>46</v>
      </c>
      <c r="B1560" t="s">
        <v>47</v>
      </c>
      <c r="C1560" t="s">
        <v>2453</v>
      </c>
    </row>
    <row r="1561" spans="1:3" x14ac:dyDescent="0.25">
      <c r="A1561" t="s">
        <v>46</v>
      </c>
      <c r="B1561" t="s">
        <v>47</v>
      </c>
      <c r="C1561" t="s">
        <v>2454</v>
      </c>
    </row>
    <row r="1562" spans="1:3" x14ac:dyDescent="0.25">
      <c r="A1562" t="s">
        <v>46</v>
      </c>
      <c r="B1562" t="s">
        <v>47</v>
      </c>
      <c r="C1562" t="s">
        <v>2455</v>
      </c>
    </row>
    <row r="1563" spans="1:3" x14ac:dyDescent="0.25">
      <c r="A1563" t="s">
        <v>46</v>
      </c>
      <c r="B1563" t="s">
        <v>47</v>
      </c>
      <c r="C1563" t="s">
        <v>2456</v>
      </c>
    </row>
    <row r="1564" spans="1:3" x14ac:dyDescent="0.25">
      <c r="A1564" t="s">
        <v>46</v>
      </c>
      <c r="B1564" t="s">
        <v>47</v>
      </c>
      <c r="C1564" t="s">
        <v>49</v>
      </c>
    </row>
    <row r="1565" spans="1:3" x14ac:dyDescent="0.25">
      <c r="A1565" t="s">
        <v>46</v>
      </c>
      <c r="B1565" t="s">
        <v>47</v>
      </c>
      <c r="C1565" t="s">
        <v>2457</v>
      </c>
    </row>
    <row r="1566" spans="1:3" x14ac:dyDescent="0.25">
      <c r="A1566" t="s">
        <v>46</v>
      </c>
      <c r="B1566" t="s">
        <v>47</v>
      </c>
      <c r="C1566" t="s">
        <v>2458</v>
      </c>
    </row>
    <row r="1567" spans="1:3" x14ac:dyDescent="0.25">
      <c r="A1567" t="s">
        <v>46</v>
      </c>
      <c r="B1567" t="s">
        <v>47</v>
      </c>
      <c r="C1567" t="s">
        <v>2459</v>
      </c>
    </row>
    <row r="1568" spans="1:3" x14ac:dyDescent="0.25">
      <c r="A1568" t="s">
        <v>46</v>
      </c>
      <c r="B1568" t="s">
        <v>47</v>
      </c>
      <c r="C1568" t="s">
        <v>2460</v>
      </c>
    </row>
    <row r="1569" spans="1:3" x14ac:dyDescent="0.25">
      <c r="A1569" t="s">
        <v>46</v>
      </c>
      <c r="B1569" t="s">
        <v>47</v>
      </c>
      <c r="C1569" t="s">
        <v>2461</v>
      </c>
    </row>
    <row r="1570" spans="1:3" x14ac:dyDescent="0.25">
      <c r="A1570" t="s">
        <v>46</v>
      </c>
      <c r="B1570" t="s">
        <v>47</v>
      </c>
      <c r="C1570" t="s">
        <v>2462</v>
      </c>
    </row>
    <row r="1571" spans="1:3" x14ac:dyDescent="0.25">
      <c r="A1571" t="s">
        <v>46</v>
      </c>
      <c r="B1571" t="s">
        <v>47</v>
      </c>
      <c r="C1571" t="s">
        <v>2463</v>
      </c>
    </row>
    <row r="1572" spans="1:3" x14ac:dyDescent="0.25">
      <c r="A1572" t="s">
        <v>46</v>
      </c>
      <c r="B1572" t="s">
        <v>47</v>
      </c>
      <c r="C1572" t="s">
        <v>2464</v>
      </c>
    </row>
    <row r="1573" spans="1:3" x14ac:dyDescent="0.25">
      <c r="A1573" t="s">
        <v>46</v>
      </c>
      <c r="B1573" t="s">
        <v>47</v>
      </c>
      <c r="C1573" t="s">
        <v>2465</v>
      </c>
    </row>
    <row r="1574" spans="1:3" x14ac:dyDescent="0.25">
      <c r="A1574" t="s">
        <v>46</v>
      </c>
      <c r="B1574" t="s">
        <v>47</v>
      </c>
      <c r="C1574" t="s">
        <v>1340</v>
      </c>
    </row>
    <row r="1575" spans="1:3" x14ac:dyDescent="0.25">
      <c r="A1575" t="s">
        <v>46</v>
      </c>
      <c r="B1575" t="s">
        <v>47</v>
      </c>
      <c r="C1575" t="s">
        <v>2466</v>
      </c>
    </row>
    <row r="1576" spans="1:3" x14ac:dyDescent="0.25">
      <c r="A1576" t="s">
        <v>46</v>
      </c>
      <c r="B1576" t="s">
        <v>47</v>
      </c>
      <c r="C1576" t="s">
        <v>1022</v>
      </c>
    </row>
    <row r="1577" spans="1:3" x14ac:dyDescent="0.25">
      <c r="A1577" t="s">
        <v>46</v>
      </c>
      <c r="B1577" t="s">
        <v>47</v>
      </c>
      <c r="C1577" t="s">
        <v>2467</v>
      </c>
    </row>
    <row r="1578" spans="1:3" x14ac:dyDescent="0.25">
      <c r="A1578" t="s">
        <v>46</v>
      </c>
      <c r="B1578" t="s">
        <v>47</v>
      </c>
      <c r="C1578" t="s">
        <v>2468</v>
      </c>
    </row>
    <row r="1579" spans="1:3" x14ac:dyDescent="0.25">
      <c r="A1579" t="s">
        <v>46</v>
      </c>
      <c r="B1579" t="s">
        <v>47</v>
      </c>
      <c r="C1579" t="s">
        <v>2469</v>
      </c>
    </row>
    <row r="1580" spans="1:3" x14ac:dyDescent="0.25">
      <c r="A1580" t="s">
        <v>46</v>
      </c>
      <c r="B1580" t="s">
        <v>47</v>
      </c>
      <c r="C1580" t="s">
        <v>2470</v>
      </c>
    </row>
    <row r="1581" spans="1:3" x14ac:dyDescent="0.25">
      <c r="A1581" t="s">
        <v>46</v>
      </c>
      <c r="B1581" t="s">
        <v>47</v>
      </c>
      <c r="C1581" t="s">
        <v>2471</v>
      </c>
    </row>
    <row r="1582" spans="1:3" x14ac:dyDescent="0.25">
      <c r="A1582" t="s">
        <v>46</v>
      </c>
      <c r="B1582" t="s">
        <v>47</v>
      </c>
      <c r="C1582" t="s">
        <v>2472</v>
      </c>
    </row>
    <row r="1583" spans="1:3" x14ac:dyDescent="0.25">
      <c r="A1583" t="s">
        <v>46</v>
      </c>
      <c r="B1583" t="s">
        <v>47</v>
      </c>
      <c r="C1583" t="s">
        <v>2473</v>
      </c>
    </row>
    <row r="1584" spans="1:3" x14ac:dyDescent="0.25">
      <c r="A1584" t="s">
        <v>46</v>
      </c>
      <c r="B1584" t="s">
        <v>47</v>
      </c>
      <c r="C1584" t="s">
        <v>2474</v>
      </c>
    </row>
    <row r="1585" spans="1:3" x14ac:dyDescent="0.25">
      <c r="A1585" t="s">
        <v>46</v>
      </c>
      <c r="B1585" t="s">
        <v>47</v>
      </c>
      <c r="C1585" t="s">
        <v>2475</v>
      </c>
    </row>
    <row r="1586" spans="1:3" x14ac:dyDescent="0.25">
      <c r="A1586" t="s">
        <v>46</v>
      </c>
      <c r="B1586" t="s">
        <v>47</v>
      </c>
      <c r="C1586" t="s">
        <v>2476</v>
      </c>
    </row>
    <row r="1587" spans="1:3" x14ac:dyDescent="0.25">
      <c r="A1587" t="s">
        <v>46</v>
      </c>
      <c r="B1587" t="s">
        <v>47</v>
      </c>
      <c r="C1587" t="s">
        <v>971</v>
      </c>
    </row>
    <row r="1588" spans="1:3" x14ac:dyDescent="0.25">
      <c r="A1588" t="s">
        <v>46</v>
      </c>
      <c r="B1588" t="s">
        <v>47</v>
      </c>
      <c r="C1588" t="s">
        <v>2477</v>
      </c>
    </row>
    <row r="1589" spans="1:3" x14ac:dyDescent="0.25">
      <c r="A1589" t="s">
        <v>46</v>
      </c>
      <c r="B1589" t="s">
        <v>47</v>
      </c>
      <c r="C1589" t="s">
        <v>2478</v>
      </c>
    </row>
    <row r="1590" spans="1:3" x14ac:dyDescent="0.25">
      <c r="A1590" t="s">
        <v>46</v>
      </c>
      <c r="B1590" t="s">
        <v>47</v>
      </c>
      <c r="C1590" t="s">
        <v>2479</v>
      </c>
    </row>
    <row r="1591" spans="1:3" x14ac:dyDescent="0.25">
      <c r="A1591" t="s">
        <v>46</v>
      </c>
      <c r="B1591" t="s">
        <v>47</v>
      </c>
      <c r="C1591" t="s">
        <v>2480</v>
      </c>
    </row>
    <row r="1592" spans="1:3" x14ac:dyDescent="0.25">
      <c r="A1592" t="s">
        <v>46</v>
      </c>
      <c r="B1592" t="s">
        <v>47</v>
      </c>
      <c r="C1592" t="s">
        <v>2481</v>
      </c>
    </row>
    <row r="1593" spans="1:3" x14ac:dyDescent="0.25">
      <c r="A1593" t="s">
        <v>46</v>
      </c>
      <c r="B1593" t="s">
        <v>47</v>
      </c>
      <c r="C1593" t="s">
        <v>2482</v>
      </c>
    </row>
    <row r="1594" spans="1:3" x14ac:dyDescent="0.25">
      <c r="A1594" t="s">
        <v>46</v>
      </c>
      <c r="B1594" t="s">
        <v>47</v>
      </c>
      <c r="C1594" t="s">
        <v>2483</v>
      </c>
    </row>
    <row r="1595" spans="1:3" x14ac:dyDescent="0.25">
      <c r="A1595" t="s">
        <v>46</v>
      </c>
      <c r="B1595" t="s">
        <v>47</v>
      </c>
      <c r="C1595" t="s">
        <v>2484</v>
      </c>
    </row>
    <row r="1596" spans="1:3" x14ac:dyDescent="0.25">
      <c r="A1596" t="s">
        <v>46</v>
      </c>
      <c r="B1596" t="s">
        <v>47</v>
      </c>
      <c r="C1596" t="s">
        <v>2485</v>
      </c>
    </row>
    <row r="1597" spans="1:3" x14ac:dyDescent="0.25">
      <c r="A1597" t="s">
        <v>46</v>
      </c>
      <c r="B1597" t="s">
        <v>47</v>
      </c>
      <c r="C1597" t="s">
        <v>2486</v>
      </c>
    </row>
    <row r="1598" spans="1:3" x14ac:dyDescent="0.25">
      <c r="A1598" t="s">
        <v>46</v>
      </c>
      <c r="B1598" t="s">
        <v>47</v>
      </c>
      <c r="C1598" t="s">
        <v>2487</v>
      </c>
    </row>
    <row r="1599" spans="1:3" x14ac:dyDescent="0.25">
      <c r="A1599" t="s">
        <v>46</v>
      </c>
      <c r="B1599" t="s">
        <v>47</v>
      </c>
      <c r="C1599" t="s">
        <v>2488</v>
      </c>
    </row>
    <row r="1600" spans="1:3" x14ac:dyDescent="0.25">
      <c r="A1600" t="s">
        <v>46</v>
      </c>
      <c r="B1600" t="s">
        <v>47</v>
      </c>
      <c r="C1600" t="s">
        <v>2489</v>
      </c>
    </row>
    <row r="1601" spans="1:3" x14ac:dyDescent="0.25">
      <c r="A1601" t="s">
        <v>46</v>
      </c>
      <c r="B1601" t="s">
        <v>47</v>
      </c>
      <c r="C1601" t="s">
        <v>2490</v>
      </c>
    </row>
    <row r="1602" spans="1:3" x14ac:dyDescent="0.25">
      <c r="A1602" t="s">
        <v>46</v>
      </c>
      <c r="B1602" t="s">
        <v>47</v>
      </c>
      <c r="C1602" t="s">
        <v>2491</v>
      </c>
    </row>
    <row r="1603" spans="1:3" x14ac:dyDescent="0.25">
      <c r="A1603" t="s">
        <v>46</v>
      </c>
      <c r="B1603" t="s">
        <v>47</v>
      </c>
      <c r="C1603" t="s">
        <v>2492</v>
      </c>
    </row>
    <row r="1604" spans="1:3" x14ac:dyDescent="0.25">
      <c r="A1604" t="s">
        <v>46</v>
      </c>
      <c r="B1604" t="s">
        <v>47</v>
      </c>
      <c r="C1604" t="s">
        <v>2493</v>
      </c>
    </row>
    <row r="1605" spans="1:3" x14ac:dyDescent="0.25">
      <c r="A1605" t="s">
        <v>46</v>
      </c>
      <c r="B1605" t="s">
        <v>47</v>
      </c>
      <c r="C1605" t="s">
        <v>2494</v>
      </c>
    </row>
    <row r="1606" spans="1:3" x14ac:dyDescent="0.25">
      <c r="A1606" t="s">
        <v>46</v>
      </c>
      <c r="B1606" t="s">
        <v>47</v>
      </c>
      <c r="C1606" t="s">
        <v>2495</v>
      </c>
    </row>
    <row r="1607" spans="1:3" x14ac:dyDescent="0.25">
      <c r="A1607" t="s">
        <v>46</v>
      </c>
      <c r="B1607" t="s">
        <v>47</v>
      </c>
      <c r="C1607" t="s">
        <v>2496</v>
      </c>
    </row>
    <row r="1608" spans="1:3" x14ac:dyDescent="0.25">
      <c r="A1608" t="s">
        <v>46</v>
      </c>
      <c r="B1608" t="s">
        <v>47</v>
      </c>
      <c r="C1608" t="s">
        <v>2497</v>
      </c>
    </row>
    <row r="1609" spans="1:3" x14ac:dyDescent="0.25">
      <c r="A1609" t="s">
        <v>46</v>
      </c>
      <c r="B1609" t="s">
        <v>47</v>
      </c>
      <c r="C1609" t="s">
        <v>2498</v>
      </c>
    </row>
    <row r="1610" spans="1:3" x14ac:dyDescent="0.25">
      <c r="A1610" t="s">
        <v>46</v>
      </c>
      <c r="B1610" t="s">
        <v>47</v>
      </c>
      <c r="C1610" t="s">
        <v>2499</v>
      </c>
    </row>
    <row r="1611" spans="1:3" x14ac:dyDescent="0.25">
      <c r="A1611" t="s">
        <v>46</v>
      </c>
      <c r="B1611" t="s">
        <v>47</v>
      </c>
      <c r="C1611" t="s">
        <v>2500</v>
      </c>
    </row>
    <row r="1612" spans="1:3" x14ac:dyDescent="0.25">
      <c r="A1612" t="s">
        <v>46</v>
      </c>
      <c r="B1612" t="s">
        <v>47</v>
      </c>
      <c r="C1612" t="s">
        <v>2501</v>
      </c>
    </row>
    <row r="1613" spans="1:3" x14ac:dyDescent="0.25">
      <c r="A1613" t="s">
        <v>46</v>
      </c>
      <c r="B1613" t="s">
        <v>47</v>
      </c>
      <c r="C1613" t="s">
        <v>2502</v>
      </c>
    </row>
    <row r="1614" spans="1:3" x14ac:dyDescent="0.25">
      <c r="A1614" t="s">
        <v>46</v>
      </c>
      <c r="B1614" t="s">
        <v>47</v>
      </c>
      <c r="C1614" t="s">
        <v>2503</v>
      </c>
    </row>
    <row r="1615" spans="1:3" x14ac:dyDescent="0.25">
      <c r="A1615" t="s">
        <v>46</v>
      </c>
      <c r="B1615" t="s">
        <v>47</v>
      </c>
      <c r="C1615" t="s">
        <v>2504</v>
      </c>
    </row>
    <row r="1616" spans="1:3" x14ac:dyDescent="0.25">
      <c r="A1616" t="s">
        <v>46</v>
      </c>
      <c r="B1616" t="s">
        <v>47</v>
      </c>
      <c r="C1616" t="s">
        <v>2505</v>
      </c>
    </row>
    <row r="1617" spans="1:3" x14ac:dyDescent="0.25">
      <c r="A1617" t="s">
        <v>46</v>
      </c>
      <c r="B1617" t="s">
        <v>47</v>
      </c>
      <c r="C1617" t="s">
        <v>2506</v>
      </c>
    </row>
    <row r="1618" spans="1:3" x14ac:dyDescent="0.25">
      <c r="A1618" t="s">
        <v>46</v>
      </c>
      <c r="B1618" t="s">
        <v>47</v>
      </c>
      <c r="C1618" t="s">
        <v>2507</v>
      </c>
    </row>
    <row r="1619" spans="1:3" x14ac:dyDescent="0.25">
      <c r="A1619" t="s">
        <v>46</v>
      </c>
      <c r="B1619" t="s">
        <v>47</v>
      </c>
      <c r="C1619" t="s">
        <v>2507</v>
      </c>
    </row>
    <row r="1620" spans="1:3" x14ac:dyDescent="0.25">
      <c r="A1620" t="s">
        <v>46</v>
      </c>
      <c r="B1620" t="s">
        <v>47</v>
      </c>
      <c r="C1620" t="s">
        <v>2508</v>
      </c>
    </row>
    <row r="1621" spans="1:3" x14ac:dyDescent="0.25">
      <c r="A1621" t="s">
        <v>46</v>
      </c>
      <c r="B1621" t="s">
        <v>47</v>
      </c>
      <c r="C1621" t="s">
        <v>2509</v>
      </c>
    </row>
    <row r="1622" spans="1:3" x14ac:dyDescent="0.25">
      <c r="A1622" t="s">
        <v>46</v>
      </c>
      <c r="B1622" t="s">
        <v>47</v>
      </c>
      <c r="C1622" t="s">
        <v>2510</v>
      </c>
    </row>
    <row r="1623" spans="1:3" x14ac:dyDescent="0.25">
      <c r="A1623" t="s">
        <v>46</v>
      </c>
      <c r="B1623" t="s">
        <v>47</v>
      </c>
      <c r="C1623" t="s">
        <v>2511</v>
      </c>
    </row>
    <row r="1624" spans="1:3" x14ac:dyDescent="0.25">
      <c r="A1624" t="s">
        <v>46</v>
      </c>
      <c r="B1624" t="s">
        <v>47</v>
      </c>
      <c r="C1624" t="s">
        <v>2512</v>
      </c>
    </row>
    <row r="1625" spans="1:3" x14ac:dyDescent="0.25">
      <c r="A1625" t="s">
        <v>46</v>
      </c>
      <c r="B1625" t="s">
        <v>47</v>
      </c>
      <c r="C1625" t="s">
        <v>2513</v>
      </c>
    </row>
    <row r="1626" spans="1:3" x14ac:dyDescent="0.25">
      <c r="A1626" t="s">
        <v>46</v>
      </c>
      <c r="B1626" t="s">
        <v>47</v>
      </c>
      <c r="C1626" t="s">
        <v>2514</v>
      </c>
    </row>
    <row r="1627" spans="1:3" x14ac:dyDescent="0.25">
      <c r="A1627" t="s">
        <v>46</v>
      </c>
      <c r="B1627" t="s">
        <v>47</v>
      </c>
      <c r="C1627" t="s">
        <v>2515</v>
      </c>
    </row>
    <row r="1628" spans="1:3" x14ac:dyDescent="0.25">
      <c r="A1628" t="s">
        <v>46</v>
      </c>
      <c r="B1628" t="s">
        <v>47</v>
      </c>
      <c r="C1628" t="s">
        <v>2516</v>
      </c>
    </row>
    <row r="1629" spans="1:3" x14ac:dyDescent="0.25">
      <c r="A1629" t="s">
        <v>46</v>
      </c>
      <c r="B1629" t="s">
        <v>47</v>
      </c>
      <c r="C1629" t="s">
        <v>2517</v>
      </c>
    </row>
    <row r="1630" spans="1:3" x14ac:dyDescent="0.25">
      <c r="A1630" t="s">
        <v>46</v>
      </c>
      <c r="B1630" t="s">
        <v>47</v>
      </c>
      <c r="C1630" t="s">
        <v>2518</v>
      </c>
    </row>
    <row r="1631" spans="1:3" x14ac:dyDescent="0.25">
      <c r="A1631" t="s">
        <v>46</v>
      </c>
      <c r="B1631" t="s">
        <v>47</v>
      </c>
      <c r="C1631" t="s">
        <v>2519</v>
      </c>
    </row>
    <row r="1632" spans="1:3" x14ac:dyDescent="0.25">
      <c r="A1632" t="s">
        <v>46</v>
      </c>
      <c r="B1632" t="s">
        <v>47</v>
      </c>
      <c r="C1632" t="s">
        <v>2520</v>
      </c>
    </row>
    <row r="1633" spans="1:3" x14ac:dyDescent="0.25">
      <c r="A1633" t="s">
        <v>46</v>
      </c>
      <c r="B1633" t="s">
        <v>47</v>
      </c>
      <c r="C1633" t="s">
        <v>2521</v>
      </c>
    </row>
    <row r="1634" spans="1:3" x14ac:dyDescent="0.25">
      <c r="A1634" t="s">
        <v>46</v>
      </c>
      <c r="B1634" t="s">
        <v>47</v>
      </c>
      <c r="C1634" t="s">
        <v>2522</v>
      </c>
    </row>
    <row r="1635" spans="1:3" x14ac:dyDescent="0.25">
      <c r="A1635" t="s">
        <v>46</v>
      </c>
      <c r="B1635" t="s">
        <v>47</v>
      </c>
      <c r="C1635" t="s">
        <v>2523</v>
      </c>
    </row>
    <row r="1636" spans="1:3" x14ac:dyDescent="0.25">
      <c r="A1636" t="s">
        <v>46</v>
      </c>
      <c r="B1636" t="s">
        <v>47</v>
      </c>
      <c r="C1636" t="s">
        <v>2524</v>
      </c>
    </row>
    <row r="1637" spans="1:3" x14ac:dyDescent="0.25">
      <c r="A1637" t="s">
        <v>46</v>
      </c>
      <c r="B1637" t="s">
        <v>47</v>
      </c>
      <c r="C1637" t="s">
        <v>2525</v>
      </c>
    </row>
    <row r="1638" spans="1:3" x14ac:dyDescent="0.25">
      <c r="A1638" t="s">
        <v>46</v>
      </c>
      <c r="B1638" t="s">
        <v>47</v>
      </c>
      <c r="C1638" t="s">
        <v>2526</v>
      </c>
    </row>
    <row r="1639" spans="1:3" x14ac:dyDescent="0.25">
      <c r="A1639" t="s">
        <v>46</v>
      </c>
      <c r="B1639" t="s">
        <v>47</v>
      </c>
      <c r="C1639" t="s">
        <v>2527</v>
      </c>
    </row>
    <row r="1640" spans="1:3" x14ac:dyDescent="0.25">
      <c r="A1640" t="s">
        <v>46</v>
      </c>
      <c r="B1640" t="s">
        <v>47</v>
      </c>
      <c r="C1640" t="s">
        <v>2528</v>
      </c>
    </row>
    <row r="1641" spans="1:3" x14ac:dyDescent="0.25">
      <c r="A1641" t="s">
        <v>46</v>
      </c>
      <c r="B1641" t="s">
        <v>47</v>
      </c>
      <c r="C1641" t="s">
        <v>2529</v>
      </c>
    </row>
    <row r="1642" spans="1:3" x14ac:dyDescent="0.25">
      <c r="A1642" t="s">
        <v>46</v>
      </c>
      <c r="B1642" t="s">
        <v>47</v>
      </c>
      <c r="C1642" t="s">
        <v>2530</v>
      </c>
    </row>
    <row r="1643" spans="1:3" x14ac:dyDescent="0.25">
      <c r="A1643" t="s">
        <v>46</v>
      </c>
      <c r="B1643" t="s">
        <v>47</v>
      </c>
      <c r="C1643" t="s">
        <v>2531</v>
      </c>
    </row>
    <row r="1644" spans="1:3" x14ac:dyDescent="0.25">
      <c r="A1644" t="s">
        <v>46</v>
      </c>
      <c r="B1644" t="s">
        <v>47</v>
      </c>
      <c r="C1644" t="s">
        <v>2532</v>
      </c>
    </row>
    <row r="1645" spans="1:3" x14ac:dyDescent="0.25">
      <c r="A1645" t="s">
        <v>46</v>
      </c>
      <c r="B1645" t="s">
        <v>47</v>
      </c>
      <c r="C1645" t="s">
        <v>2533</v>
      </c>
    </row>
    <row r="1646" spans="1:3" x14ac:dyDescent="0.25">
      <c r="A1646" t="s">
        <v>46</v>
      </c>
      <c r="B1646" t="s">
        <v>47</v>
      </c>
      <c r="C1646" t="s">
        <v>2534</v>
      </c>
    </row>
    <row r="1647" spans="1:3" x14ac:dyDescent="0.25">
      <c r="A1647" t="s">
        <v>46</v>
      </c>
      <c r="B1647" t="s">
        <v>47</v>
      </c>
      <c r="C1647" t="s">
        <v>2535</v>
      </c>
    </row>
    <row r="1648" spans="1:3" x14ac:dyDescent="0.25">
      <c r="A1648" t="s">
        <v>46</v>
      </c>
      <c r="B1648" t="s">
        <v>47</v>
      </c>
      <c r="C1648" t="s">
        <v>2536</v>
      </c>
    </row>
    <row r="1649" spans="1:3" x14ac:dyDescent="0.25">
      <c r="A1649" t="s">
        <v>46</v>
      </c>
      <c r="B1649" t="s">
        <v>47</v>
      </c>
      <c r="C1649" t="s">
        <v>2537</v>
      </c>
    </row>
    <row r="1650" spans="1:3" x14ac:dyDescent="0.25">
      <c r="A1650" t="s">
        <v>46</v>
      </c>
      <c r="B1650" t="s">
        <v>47</v>
      </c>
      <c r="C1650" t="s">
        <v>2538</v>
      </c>
    </row>
    <row r="1651" spans="1:3" x14ac:dyDescent="0.25">
      <c r="A1651" t="s">
        <v>46</v>
      </c>
      <c r="B1651" t="s">
        <v>47</v>
      </c>
      <c r="C1651" t="s">
        <v>2539</v>
      </c>
    </row>
    <row r="1652" spans="1:3" x14ac:dyDescent="0.25">
      <c r="A1652" t="s">
        <v>46</v>
      </c>
      <c r="B1652" t="s">
        <v>47</v>
      </c>
      <c r="C1652" t="s">
        <v>2540</v>
      </c>
    </row>
    <row r="1653" spans="1:3" x14ac:dyDescent="0.25">
      <c r="A1653" t="s">
        <v>46</v>
      </c>
      <c r="B1653" t="s">
        <v>47</v>
      </c>
      <c r="C1653" t="s">
        <v>2541</v>
      </c>
    </row>
    <row r="1654" spans="1:3" x14ac:dyDescent="0.25">
      <c r="A1654" t="s">
        <v>46</v>
      </c>
      <c r="B1654" t="s">
        <v>47</v>
      </c>
      <c r="C1654" t="s">
        <v>2542</v>
      </c>
    </row>
    <row r="1655" spans="1:3" x14ac:dyDescent="0.25">
      <c r="A1655" t="s">
        <v>46</v>
      </c>
      <c r="B1655" t="s">
        <v>47</v>
      </c>
      <c r="C1655" t="s">
        <v>2543</v>
      </c>
    </row>
    <row r="1656" spans="1:3" x14ac:dyDescent="0.25">
      <c r="A1656" t="s">
        <v>46</v>
      </c>
      <c r="B1656" t="s">
        <v>47</v>
      </c>
      <c r="C1656" t="s">
        <v>2544</v>
      </c>
    </row>
    <row r="1657" spans="1:3" x14ac:dyDescent="0.25">
      <c r="A1657" t="s">
        <v>46</v>
      </c>
      <c r="B1657" t="s">
        <v>47</v>
      </c>
      <c r="C1657" t="s">
        <v>2545</v>
      </c>
    </row>
    <row r="1658" spans="1:3" x14ac:dyDescent="0.25">
      <c r="A1658" t="s">
        <v>46</v>
      </c>
      <c r="B1658" t="s">
        <v>47</v>
      </c>
      <c r="C1658" t="s">
        <v>2546</v>
      </c>
    </row>
    <row r="1659" spans="1:3" x14ac:dyDescent="0.25">
      <c r="A1659" t="s">
        <v>46</v>
      </c>
      <c r="B1659" t="s">
        <v>47</v>
      </c>
      <c r="C1659" t="s">
        <v>2547</v>
      </c>
    </row>
    <row r="1660" spans="1:3" x14ac:dyDescent="0.25">
      <c r="A1660" t="s">
        <v>46</v>
      </c>
      <c r="B1660" t="s">
        <v>47</v>
      </c>
      <c r="C1660" t="s">
        <v>2548</v>
      </c>
    </row>
    <row r="1661" spans="1:3" x14ac:dyDescent="0.25">
      <c r="A1661" t="s">
        <v>46</v>
      </c>
      <c r="B1661" t="s">
        <v>47</v>
      </c>
      <c r="C1661" t="s">
        <v>2549</v>
      </c>
    </row>
    <row r="1662" spans="1:3" x14ac:dyDescent="0.25">
      <c r="A1662" t="s">
        <v>46</v>
      </c>
      <c r="B1662" t="s">
        <v>47</v>
      </c>
      <c r="C1662" t="s">
        <v>2550</v>
      </c>
    </row>
    <row r="1663" spans="1:3" x14ac:dyDescent="0.25">
      <c r="A1663" t="s">
        <v>46</v>
      </c>
      <c r="B1663" t="s">
        <v>47</v>
      </c>
      <c r="C1663" t="s">
        <v>2551</v>
      </c>
    </row>
    <row r="1664" spans="1:3" x14ac:dyDescent="0.25">
      <c r="A1664" t="s">
        <v>46</v>
      </c>
      <c r="B1664" t="s">
        <v>47</v>
      </c>
      <c r="C1664" t="s">
        <v>2552</v>
      </c>
    </row>
    <row r="1665" spans="1:3" x14ac:dyDescent="0.25">
      <c r="A1665" t="s">
        <v>46</v>
      </c>
      <c r="B1665" t="s">
        <v>47</v>
      </c>
      <c r="C1665" t="s">
        <v>2553</v>
      </c>
    </row>
    <row r="1666" spans="1:3" x14ac:dyDescent="0.25">
      <c r="A1666" t="s">
        <v>46</v>
      </c>
      <c r="B1666" t="s">
        <v>47</v>
      </c>
      <c r="C1666" t="s">
        <v>2554</v>
      </c>
    </row>
    <row r="1667" spans="1:3" x14ac:dyDescent="0.25">
      <c r="A1667" t="s">
        <v>46</v>
      </c>
      <c r="B1667" t="s">
        <v>47</v>
      </c>
      <c r="C1667" t="s">
        <v>2555</v>
      </c>
    </row>
    <row r="1668" spans="1:3" x14ac:dyDescent="0.25">
      <c r="A1668" t="s">
        <v>46</v>
      </c>
      <c r="B1668" t="s">
        <v>47</v>
      </c>
      <c r="C1668" t="s">
        <v>2556</v>
      </c>
    </row>
    <row r="1669" spans="1:3" x14ac:dyDescent="0.25">
      <c r="A1669" t="s">
        <v>46</v>
      </c>
      <c r="B1669" t="s">
        <v>47</v>
      </c>
      <c r="C1669" t="s">
        <v>2557</v>
      </c>
    </row>
    <row r="1670" spans="1:3" x14ac:dyDescent="0.25">
      <c r="A1670" t="s">
        <v>46</v>
      </c>
      <c r="B1670" t="s">
        <v>47</v>
      </c>
      <c r="C1670" t="s">
        <v>2558</v>
      </c>
    </row>
    <row r="1671" spans="1:3" x14ac:dyDescent="0.25">
      <c r="A1671" t="s">
        <v>46</v>
      </c>
      <c r="B1671" t="s">
        <v>47</v>
      </c>
      <c r="C1671" t="s">
        <v>2559</v>
      </c>
    </row>
    <row r="1672" spans="1:3" x14ac:dyDescent="0.25">
      <c r="A1672" t="s">
        <v>46</v>
      </c>
      <c r="B1672" t="s">
        <v>47</v>
      </c>
      <c r="C1672" t="s">
        <v>2560</v>
      </c>
    </row>
    <row r="1673" spans="1:3" x14ac:dyDescent="0.25">
      <c r="A1673" t="s">
        <v>46</v>
      </c>
      <c r="B1673" t="s">
        <v>47</v>
      </c>
      <c r="C1673" t="s">
        <v>2561</v>
      </c>
    </row>
    <row r="1674" spans="1:3" x14ac:dyDescent="0.25">
      <c r="A1674" t="s">
        <v>46</v>
      </c>
      <c r="B1674" t="s">
        <v>47</v>
      </c>
      <c r="C1674" t="s">
        <v>2562</v>
      </c>
    </row>
    <row r="1675" spans="1:3" x14ac:dyDescent="0.25">
      <c r="A1675" t="s">
        <v>46</v>
      </c>
      <c r="B1675" t="s">
        <v>47</v>
      </c>
      <c r="C1675" t="s">
        <v>2563</v>
      </c>
    </row>
    <row r="1676" spans="1:3" x14ac:dyDescent="0.25">
      <c r="A1676" t="s">
        <v>46</v>
      </c>
      <c r="B1676" t="s">
        <v>47</v>
      </c>
      <c r="C1676" t="s">
        <v>2564</v>
      </c>
    </row>
    <row r="1677" spans="1:3" x14ac:dyDescent="0.25">
      <c r="A1677" t="s">
        <v>46</v>
      </c>
      <c r="B1677" t="s">
        <v>47</v>
      </c>
      <c r="C1677" t="s">
        <v>2565</v>
      </c>
    </row>
    <row r="1678" spans="1:3" x14ac:dyDescent="0.25">
      <c r="A1678" t="s">
        <v>46</v>
      </c>
      <c r="B1678" t="s">
        <v>47</v>
      </c>
      <c r="C1678" t="s">
        <v>2566</v>
      </c>
    </row>
    <row r="1679" spans="1:3" x14ac:dyDescent="0.25">
      <c r="A1679" t="s">
        <v>46</v>
      </c>
      <c r="B1679" t="s">
        <v>47</v>
      </c>
      <c r="C1679" t="s">
        <v>2567</v>
      </c>
    </row>
    <row r="1680" spans="1:3" x14ac:dyDescent="0.25">
      <c r="A1680" t="s">
        <v>46</v>
      </c>
      <c r="B1680" t="s">
        <v>47</v>
      </c>
      <c r="C1680" t="s">
        <v>2568</v>
      </c>
    </row>
    <row r="1681" spans="1:3" x14ac:dyDescent="0.25">
      <c r="A1681" t="s">
        <v>46</v>
      </c>
      <c r="B1681" t="s">
        <v>47</v>
      </c>
      <c r="C1681" t="s">
        <v>2569</v>
      </c>
    </row>
    <row r="1682" spans="1:3" x14ac:dyDescent="0.25">
      <c r="A1682" t="s">
        <v>46</v>
      </c>
      <c r="B1682" t="s">
        <v>47</v>
      </c>
      <c r="C1682" t="s">
        <v>2570</v>
      </c>
    </row>
    <row r="1683" spans="1:3" x14ac:dyDescent="0.25">
      <c r="A1683" t="s">
        <v>46</v>
      </c>
      <c r="B1683" t="s">
        <v>47</v>
      </c>
      <c r="C1683" t="s">
        <v>2571</v>
      </c>
    </row>
    <row r="1684" spans="1:3" x14ac:dyDescent="0.25">
      <c r="A1684" t="s">
        <v>46</v>
      </c>
      <c r="B1684" t="s">
        <v>47</v>
      </c>
      <c r="C1684" t="s">
        <v>2572</v>
      </c>
    </row>
    <row r="1685" spans="1:3" x14ac:dyDescent="0.25">
      <c r="A1685" t="s">
        <v>46</v>
      </c>
      <c r="B1685" t="s">
        <v>47</v>
      </c>
      <c r="C1685" t="s">
        <v>2573</v>
      </c>
    </row>
    <row r="1686" spans="1:3" x14ac:dyDescent="0.25">
      <c r="A1686" t="s">
        <v>46</v>
      </c>
      <c r="B1686" t="s">
        <v>47</v>
      </c>
      <c r="C1686" t="s">
        <v>2574</v>
      </c>
    </row>
    <row r="1687" spans="1:3" x14ac:dyDescent="0.25">
      <c r="A1687" t="s">
        <v>46</v>
      </c>
      <c r="B1687" t="s">
        <v>47</v>
      </c>
      <c r="C1687" t="s">
        <v>2575</v>
      </c>
    </row>
    <row r="1688" spans="1:3" x14ac:dyDescent="0.25">
      <c r="A1688" t="s">
        <v>46</v>
      </c>
      <c r="B1688" t="s">
        <v>47</v>
      </c>
      <c r="C1688" t="s">
        <v>2576</v>
      </c>
    </row>
    <row r="1689" spans="1:3" x14ac:dyDescent="0.25">
      <c r="A1689" t="s">
        <v>46</v>
      </c>
      <c r="B1689" t="s">
        <v>47</v>
      </c>
      <c r="C1689" t="s">
        <v>2577</v>
      </c>
    </row>
    <row r="1690" spans="1:3" x14ac:dyDescent="0.25">
      <c r="A1690" t="s">
        <v>46</v>
      </c>
      <c r="B1690" t="s">
        <v>47</v>
      </c>
      <c r="C1690" t="s">
        <v>2578</v>
      </c>
    </row>
    <row r="1691" spans="1:3" x14ac:dyDescent="0.25">
      <c r="A1691" t="s">
        <v>46</v>
      </c>
      <c r="B1691" t="s">
        <v>47</v>
      </c>
      <c r="C1691" t="s">
        <v>2579</v>
      </c>
    </row>
    <row r="1692" spans="1:3" x14ac:dyDescent="0.25">
      <c r="A1692" t="s">
        <v>46</v>
      </c>
      <c r="B1692" t="s">
        <v>47</v>
      </c>
      <c r="C1692" t="s">
        <v>2580</v>
      </c>
    </row>
    <row r="1693" spans="1:3" x14ac:dyDescent="0.25">
      <c r="A1693" t="s">
        <v>46</v>
      </c>
      <c r="B1693" t="s">
        <v>47</v>
      </c>
      <c r="C1693" t="s">
        <v>2581</v>
      </c>
    </row>
    <row r="1694" spans="1:3" x14ac:dyDescent="0.25">
      <c r="A1694" t="s">
        <v>46</v>
      </c>
      <c r="B1694" t="s">
        <v>47</v>
      </c>
      <c r="C1694" t="s">
        <v>2582</v>
      </c>
    </row>
    <row r="1695" spans="1:3" x14ac:dyDescent="0.25">
      <c r="A1695" t="s">
        <v>46</v>
      </c>
      <c r="B1695" t="s">
        <v>47</v>
      </c>
      <c r="C1695" t="s">
        <v>2583</v>
      </c>
    </row>
    <row r="1696" spans="1:3" x14ac:dyDescent="0.25">
      <c r="A1696" t="s">
        <v>46</v>
      </c>
      <c r="B1696" t="s">
        <v>47</v>
      </c>
      <c r="C1696" t="s">
        <v>2584</v>
      </c>
    </row>
    <row r="1697" spans="1:3" x14ac:dyDescent="0.25">
      <c r="A1697" t="s">
        <v>46</v>
      </c>
      <c r="B1697" t="s">
        <v>47</v>
      </c>
      <c r="C1697" t="s">
        <v>2585</v>
      </c>
    </row>
    <row r="1698" spans="1:3" x14ac:dyDescent="0.25">
      <c r="A1698" t="s">
        <v>46</v>
      </c>
      <c r="B1698" t="s">
        <v>47</v>
      </c>
      <c r="C1698" t="s">
        <v>2586</v>
      </c>
    </row>
    <row r="1699" spans="1:3" x14ac:dyDescent="0.25">
      <c r="A1699" t="s">
        <v>46</v>
      </c>
      <c r="B1699" t="s">
        <v>50</v>
      </c>
      <c r="C1699" t="s">
        <v>2587</v>
      </c>
    </row>
    <row r="1700" spans="1:3" x14ac:dyDescent="0.25">
      <c r="A1700" t="s">
        <v>46</v>
      </c>
      <c r="B1700" t="s">
        <v>50</v>
      </c>
      <c r="C1700" t="s">
        <v>2588</v>
      </c>
    </row>
    <row r="1701" spans="1:3" x14ac:dyDescent="0.25">
      <c r="A1701" t="s">
        <v>46</v>
      </c>
      <c r="B1701" t="s">
        <v>50</v>
      </c>
      <c r="C1701" t="s">
        <v>2589</v>
      </c>
    </row>
    <row r="1702" spans="1:3" x14ac:dyDescent="0.25">
      <c r="A1702" t="s">
        <v>46</v>
      </c>
      <c r="B1702" t="s">
        <v>50</v>
      </c>
      <c r="C1702" t="s">
        <v>2590</v>
      </c>
    </row>
    <row r="1703" spans="1:3" x14ac:dyDescent="0.25">
      <c r="A1703" t="s">
        <v>46</v>
      </c>
      <c r="B1703" t="s">
        <v>50</v>
      </c>
      <c r="C1703" t="s">
        <v>2591</v>
      </c>
    </row>
    <row r="1704" spans="1:3" x14ac:dyDescent="0.25">
      <c r="A1704" t="s">
        <v>46</v>
      </c>
      <c r="B1704" t="s">
        <v>50</v>
      </c>
      <c r="C1704" t="s">
        <v>2592</v>
      </c>
    </row>
    <row r="1705" spans="1:3" x14ac:dyDescent="0.25">
      <c r="A1705" t="s">
        <v>46</v>
      </c>
      <c r="B1705" t="s">
        <v>50</v>
      </c>
      <c r="C1705" t="s">
        <v>2593</v>
      </c>
    </row>
    <row r="1706" spans="1:3" x14ac:dyDescent="0.25">
      <c r="A1706" t="s">
        <v>46</v>
      </c>
      <c r="B1706" t="s">
        <v>50</v>
      </c>
      <c r="C1706" t="s">
        <v>2594</v>
      </c>
    </row>
    <row r="1707" spans="1:3" x14ac:dyDescent="0.25">
      <c r="A1707" t="s">
        <v>46</v>
      </c>
      <c r="B1707" t="s">
        <v>50</v>
      </c>
      <c r="C1707" t="s">
        <v>2595</v>
      </c>
    </row>
    <row r="1708" spans="1:3" x14ac:dyDescent="0.25">
      <c r="A1708" t="s">
        <v>46</v>
      </c>
      <c r="B1708" t="s">
        <v>50</v>
      </c>
      <c r="C1708" t="s">
        <v>2596</v>
      </c>
    </row>
    <row r="1709" spans="1:3" x14ac:dyDescent="0.25">
      <c r="A1709" t="s">
        <v>46</v>
      </c>
      <c r="B1709" t="s">
        <v>50</v>
      </c>
      <c r="C1709" t="s">
        <v>2597</v>
      </c>
    </row>
    <row r="1710" spans="1:3" x14ac:dyDescent="0.25">
      <c r="A1710" t="s">
        <v>46</v>
      </c>
      <c r="B1710" t="s">
        <v>50</v>
      </c>
      <c r="C1710" t="s">
        <v>2597</v>
      </c>
    </row>
    <row r="1711" spans="1:3" x14ac:dyDescent="0.25">
      <c r="A1711" t="s">
        <v>46</v>
      </c>
      <c r="B1711" t="s">
        <v>50</v>
      </c>
      <c r="C1711" t="s">
        <v>2598</v>
      </c>
    </row>
    <row r="1712" spans="1:3" x14ac:dyDescent="0.25">
      <c r="A1712" t="s">
        <v>46</v>
      </c>
      <c r="B1712" t="s">
        <v>50</v>
      </c>
      <c r="C1712" t="s">
        <v>1836</v>
      </c>
    </row>
    <row r="1713" spans="1:3" x14ac:dyDescent="0.25">
      <c r="A1713" t="s">
        <v>46</v>
      </c>
      <c r="B1713" t="s">
        <v>50</v>
      </c>
      <c r="C1713" t="s">
        <v>2599</v>
      </c>
    </row>
    <row r="1714" spans="1:3" x14ac:dyDescent="0.25">
      <c r="A1714" t="s">
        <v>46</v>
      </c>
      <c r="B1714" t="s">
        <v>50</v>
      </c>
      <c r="C1714" t="s">
        <v>2600</v>
      </c>
    </row>
    <row r="1715" spans="1:3" x14ac:dyDescent="0.25">
      <c r="A1715" t="s">
        <v>46</v>
      </c>
      <c r="B1715" t="s">
        <v>50</v>
      </c>
      <c r="C1715" t="s">
        <v>2601</v>
      </c>
    </row>
    <row r="1716" spans="1:3" x14ac:dyDescent="0.25">
      <c r="A1716" t="s">
        <v>46</v>
      </c>
      <c r="B1716" t="s">
        <v>50</v>
      </c>
      <c r="C1716" t="s">
        <v>2602</v>
      </c>
    </row>
    <row r="1717" spans="1:3" x14ac:dyDescent="0.25">
      <c r="A1717" t="s">
        <v>46</v>
      </c>
      <c r="B1717" t="s">
        <v>50</v>
      </c>
      <c r="C1717" t="s">
        <v>2603</v>
      </c>
    </row>
    <row r="1718" spans="1:3" x14ac:dyDescent="0.25">
      <c r="A1718" t="s">
        <v>46</v>
      </c>
      <c r="B1718" t="s">
        <v>50</v>
      </c>
      <c r="C1718" t="s">
        <v>2604</v>
      </c>
    </row>
    <row r="1719" spans="1:3" x14ac:dyDescent="0.25">
      <c r="A1719" t="s">
        <v>46</v>
      </c>
      <c r="B1719" t="s">
        <v>50</v>
      </c>
      <c r="C1719" t="s">
        <v>2605</v>
      </c>
    </row>
    <row r="1720" spans="1:3" x14ac:dyDescent="0.25">
      <c r="A1720" t="s">
        <v>46</v>
      </c>
      <c r="B1720" t="s">
        <v>50</v>
      </c>
      <c r="C1720" t="s">
        <v>2606</v>
      </c>
    </row>
    <row r="1721" spans="1:3" x14ac:dyDescent="0.25">
      <c r="A1721" t="s">
        <v>46</v>
      </c>
      <c r="B1721" t="s">
        <v>50</v>
      </c>
      <c r="C1721" t="s">
        <v>2607</v>
      </c>
    </row>
    <row r="1722" spans="1:3" x14ac:dyDescent="0.25">
      <c r="A1722" t="s">
        <v>46</v>
      </c>
      <c r="B1722" t="s">
        <v>50</v>
      </c>
      <c r="C1722" t="s">
        <v>2608</v>
      </c>
    </row>
    <row r="1723" spans="1:3" x14ac:dyDescent="0.25">
      <c r="A1723" t="s">
        <v>46</v>
      </c>
      <c r="B1723" t="s">
        <v>50</v>
      </c>
      <c r="C1723" t="s">
        <v>2609</v>
      </c>
    </row>
    <row r="1724" spans="1:3" x14ac:dyDescent="0.25">
      <c r="A1724" t="s">
        <v>46</v>
      </c>
      <c r="B1724" t="s">
        <v>50</v>
      </c>
      <c r="C1724" t="s">
        <v>2610</v>
      </c>
    </row>
    <row r="1725" spans="1:3" x14ac:dyDescent="0.25">
      <c r="A1725" t="s">
        <v>46</v>
      </c>
      <c r="B1725" t="s">
        <v>50</v>
      </c>
      <c r="C1725" t="s">
        <v>2611</v>
      </c>
    </row>
    <row r="1726" spans="1:3" x14ac:dyDescent="0.25">
      <c r="A1726" t="s">
        <v>46</v>
      </c>
      <c r="B1726" t="s">
        <v>50</v>
      </c>
      <c r="C1726" t="s">
        <v>2612</v>
      </c>
    </row>
    <row r="1727" spans="1:3" x14ac:dyDescent="0.25">
      <c r="A1727" t="s">
        <v>46</v>
      </c>
      <c r="B1727" t="s">
        <v>50</v>
      </c>
      <c r="C1727" t="s">
        <v>2613</v>
      </c>
    </row>
    <row r="1728" spans="1:3" x14ac:dyDescent="0.25">
      <c r="A1728" t="s">
        <v>46</v>
      </c>
      <c r="B1728" t="s">
        <v>50</v>
      </c>
      <c r="C1728" t="s">
        <v>2614</v>
      </c>
    </row>
    <row r="1729" spans="1:3" x14ac:dyDescent="0.25">
      <c r="A1729" t="s">
        <v>46</v>
      </c>
      <c r="B1729" t="s">
        <v>50</v>
      </c>
      <c r="C1729" t="s">
        <v>2615</v>
      </c>
    </row>
    <row r="1730" spans="1:3" x14ac:dyDescent="0.25">
      <c r="A1730" t="s">
        <v>46</v>
      </c>
      <c r="B1730" t="s">
        <v>50</v>
      </c>
      <c r="C1730" t="s">
        <v>2616</v>
      </c>
    </row>
    <row r="1731" spans="1:3" x14ac:dyDescent="0.25">
      <c r="A1731" t="s">
        <v>46</v>
      </c>
      <c r="B1731" t="s">
        <v>50</v>
      </c>
      <c r="C1731" t="s">
        <v>2617</v>
      </c>
    </row>
    <row r="1732" spans="1:3" x14ac:dyDescent="0.25">
      <c r="A1732" t="s">
        <v>46</v>
      </c>
      <c r="B1732" t="s">
        <v>50</v>
      </c>
      <c r="C1732" t="s">
        <v>2618</v>
      </c>
    </row>
    <row r="1733" spans="1:3" x14ac:dyDescent="0.25">
      <c r="A1733" t="s">
        <v>46</v>
      </c>
      <c r="B1733" t="s">
        <v>50</v>
      </c>
      <c r="C1733" t="s">
        <v>2619</v>
      </c>
    </row>
    <row r="1734" spans="1:3" x14ac:dyDescent="0.25">
      <c r="A1734" t="s">
        <v>46</v>
      </c>
      <c r="B1734" t="s">
        <v>50</v>
      </c>
      <c r="C1734" t="s">
        <v>1855</v>
      </c>
    </row>
    <row r="1735" spans="1:3" x14ac:dyDescent="0.25">
      <c r="A1735" t="s">
        <v>46</v>
      </c>
      <c r="B1735" t="s">
        <v>50</v>
      </c>
      <c r="C1735" t="s">
        <v>2620</v>
      </c>
    </row>
    <row r="1736" spans="1:3" x14ac:dyDescent="0.25">
      <c r="A1736" t="s">
        <v>46</v>
      </c>
      <c r="B1736" t="s">
        <v>50</v>
      </c>
      <c r="C1736" t="s">
        <v>2621</v>
      </c>
    </row>
    <row r="1737" spans="1:3" x14ac:dyDescent="0.25">
      <c r="A1737" t="s">
        <v>46</v>
      </c>
      <c r="B1737" t="s">
        <v>50</v>
      </c>
      <c r="C1737" t="s">
        <v>2622</v>
      </c>
    </row>
    <row r="1738" spans="1:3" x14ac:dyDescent="0.25">
      <c r="A1738" t="s">
        <v>46</v>
      </c>
      <c r="B1738" t="s">
        <v>50</v>
      </c>
      <c r="C1738" t="s">
        <v>2623</v>
      </c>
    </row>
    <row r="1739" spans="1:3" x14ac:dyDescent="0.25">
      <c r="A1739" t="s">
        <v>46</v>
      </c>
      <c r="B1739" t="s">
        <v>50</v>
      </c>
      <c r="C1739" t="s">
        <v>2624</v>
      </c>
    </row>
    <row r="1740" spans="1:3" x14ac:dyDescent="0.25">
      <c r="A1740" t="s">
        <v>46</v>
      </c>
      <c r="B1740" t="s">
        <v>50</v>
      </c>
      <c r="C1740" t="s">
        <v>2625</v>
      </c>
    </row>
    <row r="1741" spans="1:3" x14ac:dyDescent="0.25">
      <c r="A1741" t="s">
        <v>46</v>
      </c>
      <c r="B1741" t="s">
        <v>50</v>
      </c>
      <c r="C1741" t="s">
        <v>2626</v>
      </c>
    </row>
    <row r="1742" spans="1:3" x14ac:dyDescent="0.25">
      <c r="A1742" t="s">
        <v>46</v>
      </c>
      <c r="B1742" t="s">
        <v>50</v>
      </c>
      <c r="C1742" t="s">
        <v>2627</v>
      </c>
    </row>
    <row r="1743" spans="1:3" x14ac:dyDescent="0.25">
      <c r="A1743" t="s">
        <v>46</v>
      </c>
      <c r="B1743" t="s">
        <v>50</v>
      </c>
      <c r="C1743" t="s">
        <v>2628</v>
      </c>
    </row>
    <row r="1744" spans="1:3" x14ac:dyDescent="0.25">
      <c r="A1744" t="s">
        <v>46</v>
      </c>
      <c r="B1744" t="s">
        <v>50</v>
      </c>
      <c r="C1744" t="s">
        <v>2629</v>
      </c>
    </row>
    <row r="1745" spans="1:3" x14ac:dyDescent="0.25">
      <c r="A1745" t="s">
        <v>46</v>
      </c>
      <c r="B1745" t="s">
        <v>50</v>
      </c>
      <c r="C1745" t="s">
        <v>2630</v>
      </c>
    </row>
    <row r="1746" spans="1:3" x14ac:dyDescent="0.25">
      <c r="A1746" t="s">
        <v>46</v>
      </c>
      <c r="B1746" t="s">
        <v>50</v>
      </c>
      <c r="C1746" t="s">
        <v>2631</v>
      </c>
    </row>
    <row r="1747" spans="1:3" x14ac:dyDescent="0.25">
      <c r="A1747" t="s">
        <v>46</v>
      </c>
      <c r="B1747" t="s">
        <v>50</v>
      </c>
      <c r="C1747" t="s">
        <v>2632</v>
      </c>
    </row>
    <row r="1748" spans="1:3" x14ac:dyDescent="0.25">
      <c r="A1748" t="s">
        <v>46</v>
      </c>
      <c r="B1748" t="s">
        <v>50</v>
      </c>
      <c r="C1748" t="s">
        <v>2633</v>
      </c>
    </row>
    <row r="1749" spans="1:3" x14ac:dyDescent="0.25">
      <c r="A1749" t="s">
        <v>46</v>
      </c>
      <c r="B1749" t="s">
        <v>50</v>
      </c>
      <c r="C1749" t="s">
        <v>2634</v>
      </c>
    </row>
    <row r="1750" spans="1:3" x14ac:dyDescent="0.25">
      <c r="A1750" t="s">
        <v>46</v>
      </c>
      <c r="B1750" t="s">
        <v>50</v>
      </c>
      <c r="C1750" t="s">
        <v>2635</v>
      </c>
    </row>
    <row r="1751" spans="1:3" x14ac:dyDescent="0.25">
      <c r="A1751" t="s">
        <v>46</v>
      </c>
      <c r="B1751" t="s">
        <v>50</v>
      </c>
      <c r="C1751" t="s">
        <v>2636</v>
      </c>
    </row>
    <row r="1752" spans="1:3" x14ac:dyDescent="0.25">
      <c r="A1752" t="s">
        <v>46</v>
      </c>
      <c r="B1752" t="s">
        <v>50</v>
      </c>
      <c r="C1752" t="s">
        <v>2637</v>
      </c>
    </row>
    <row r="1753" spans="1:3" x14ac:dyDescent="0.25">
      <c r="A1753" t="s">
        <v>46</v>
      </c>
      <c r="B1753" t="s">
        <v>50</v>
      </c>
      <c r="C1753" t="s">
        <v>2638</v>
      </c>
    </row>
    <row r="1754" spans="1:3" x14ac:dyDescent="0.25">
      <c r="A1754" t="s">
        <v>46</v>
      </c>
      <c r="B1754" t="s">
        <v>50</v>
      </c>
      <c r="C1754" t="s">
        <v>2639</v>
      </c>
    </row>
    <row r="1755" spans="1:3" x14ac:dyDescent="0.25">
      <c r="A1755" t="s">
        <v>46</v>
      </c>
      <c r="B1755" t="s">
        <v>50</v>
      </c>
      <c r="C1755" t="s">
        <v>2640</v>
      </c>
    </row>
    <row r="1756" spans="1:3" x14ac:dyDescent="0.25">
      <c r="A1756" t="s">
        <v>46</v>
      </c>
      <c r="B1756" t="s">
        <v>50</v>
      </c>
      <c r="C1756" t="s">
        <v>2641</v>
      </c>
    </row>
    <row r="1757" spans="1:3" x14ac:dyDescent="0.25">
      <c r="A1757" t="s">
        <v>46</v>
      </c>
      <c r="B1757" t="s">
        <v>50</v>
      </c>
      <c r="C1757" t="s">
        <v>2642</v>
      </c>
    </row>
    <row r="1758" spans="1:3" x14ac:dyDescent="0.25">
      <c r="A1758" t="s">
        <v>46</v>
      </c>
      <c r="B1758" t="s">
        <v>50</v>
      </c>
      <c r="C1758" t="s">
        <v>2643</v>
      </c>
    </row>
    <row r="1759" spans="1:3" x14ac:dyDescent="0.25">
      <c r="A1759" t="s">
        <v>46</v>
      </c>
      <c r="B1759" t="s">
        <v>50</v>
      </c>
      <c r="C1759" t="s">
        <v>2643</v>
      </c>
    </row>
    <row r="1760" spans="1:3" x14ac:dyDescent="0.25">
      <c r="A1760" t="s">
        <v>46</v>
      </c>
      <c r="B1760" t="s">
        <v>50</v>
      </c>
      <c r="C1760" t="s">
        <v>2644</v>
      </c>
    </row>
    <row r="1761" spans="1:3" x14ac:dyDescent="0.25">
      <c r="A1761" t="s">
        <v>46</v>
      </c>
      <c r="B1761" t="s">
        <v>50</v>
      </c>
      <c r="C1761" t="s">
        <v>1871</v>
      </c>
    </row>
    <row r="1762" spans="1:3" x14ac:dyDescent="0.25">
      <c r="A1762" t="s">
        <v>46</v>
      </c>
      <c r="B1762" t="s">
        <v>50</v>
      </c>
      <c r="C1762" t="s">
        <v>2645</v>
      </c>
    </row>
    <row r="1763" spans="1:3" x14ac:dyDescent="0.25">
      <c r="A1763" t="s">
        <v>46</v>
      </c>
      <c r="B1763" t="s">
        <v>50</v>
      </c>
      <c r="C1763" t="s">
        <v>2646</v>
      </c>
    </row>
    <row r="1764" spans="1:3" x14ac:dyDescent="0.25">
      <c r="A1764" t="s">
        <v>46</v>
      </c>
      <c r="B1764" t="s">
        <v>50</v>
      </c>
      <c r="C1764" t="s">
        <v>2647</v>
      </c>
    </row>
    <row r="1765" spans="1:3" x14ac:dyDescent="0.25">
      <c r="A1765" t="s">
        <v>46</v>
      </c>
      <c r="B1765" t="s">
        <v>50</v>
      </c>
      <c r="C1765" t="s">
        <v>2648</v>
      </c>
    </row>
    <row r="1766" spans="1:3" x14ac:dyDescent="0.25">
      <c r="A1766" t="s">
        <v>46</v>
      </c>
      <c r="B1766" t="s">
        <v>50</v>
      </c>
      <c r="C1766" t="s">
        <v>2649</v>
      </c>
    </row>
    <row r="1767" spans="1:3" x14ac:dyDescent="0.25">
      <c r="A1767" t="s">
        <v>46</v>
      </c>
      <c r="B1767" t="s">
        <v>50</v>
      </c>
      <c r="C1767" t="s">
        <v>2650</v>
      </c>
    </row>
    <row r="1768" spans="1:3" x14ac:dyDescent="0.25">
      <c r="A1768" t="s">
        <v>46</v>
      </c>
      <c r="B1768" t="s">
        <v>50</v>
      </c>
      <c r="C1768" t="s">
        <v>1883</v>
      </c>
    </row>
    <row r="1769" spans="1:3" x14ac:dyDescent="0.25">
      <c r="A1769" t="s">
        <v>46</v>
      </c>
      <c r="B1769" t="s">
        <v>50</v>
      </c>
      <c r="C1769" t="s">
        <v>1883</v>
      </c>
    </row>
    <row r="1770" spans="1:3" x14ac:dyDescent="0.25">
      <c r="A1770" t="s">
        <v>46</v>
      </c>
      <c r="B1770" t="s">
        <v>50</v>
      </c>
      <c r="C1770" t="s">
        <v>1883</v>
      </c>
    </row>
    <row r="1771" spans="1:3" x14ac:dyDescent="0.25">
      <c r="A1771" t="s">
        <v>46</v>
      </c>
      <c r="B1771" t="s">
        <v>50</v>
      </c>
      <c r="C1771" t="s">
        <v>2651</v>
      </c>
    </row>
    <row r="1772" spans="1:3" x14ac:dyDescent="0.25">
      <c r="A1772" t="s">
        <v>46</v>
      </c>
      <c r="B1772" t="s">
        <v>50</v>
      </c>
      <c r="C1772" t="s">
        <v>2652</v>
      </c>
    </row>
    <row r="1773" spans="1:3" x14ac:dyDescent="0.25">
      <c r="A1773" t="s">
        <v>46</v>
      </c>
      <c r="B1773" t="s">
        <v>50</v>
      </c>
      <c r="C1773" t="s">
        <v>2653</v>
      </c>
    </row>
    <row r="1774" spans="1:3" x14ac:dyDescent="0.25">
      <c r="A1774" t="s">
        <v>46</v>
      </c>
      <c r="B1774" t="s">
        <v>50</v>
      </c>
      <c r="C1774" t="s">
        <v>2654</v>
      </c>
    </row>
    <row r="1775" spans="1:3" x14ac:dyDescent="0.25">
      <c r="A1775" t="s">
        <v>46</v>
      </c>
      <c r="B1775" t="s">
        <v>50</v>
      </c>
      <c r="C1775" t="s">
        <v>1136</v>
      </c>
    </row>
    <row r="1776" spans="1:3" x14ac:dyDescent="0.25">
      <c r="A1776" t="s">
        <v>46</v>
      </c>
      <c r="B1776" t="s">
        <v>50</v>
      </c>
      <c r="C1776" t="s">
        <v>2655</v>
      </c>
    </row>
    <row r="1777" spans="1:3" x14ac:dyDescent="0.25">
      <c r="A1777" t="s">
        <v>46</v>
      </c>
      <c r="B1777" t="s">
        <v>50</v>
      </c>
      <c r="C1777" t="s">
        <v>2655</v>
      </c>
    </row>
    <row r="1778" spans="1:3" x14ac:dyDescent="0.25">
      <c r="A1778" t="s">
        <v>46</v>
      </c>
      <c r="B1778" t="s">
        <v>50</v>
      </c>
      <c r="C1778" t="s">
        <v>2655</v>
      </c>
    </row>
    <row r="1779" spans="1:3" x14ac:dyDescent="0.25">
      <c r="A1779" t="s">
        <v>46</v>
      </c>
      <c r="B1779" t="s">
        <v>50</v>
      </c>
      <c r="C1779" t="s">
        <v>2656</v>
      </c>
    </row>
    <row r="1780" spans="1:3" x14ac:dyDescent="0.25">
      <c r="A1780" t="s">
        <v>46</v>
      </c>
      <c r="B1780" t="s">
        <v>50</v>
      </c>
      <c r="C1780" t="s">
        <v>2657</v>
      </c>
    </row>
    <row r="1781" spans="1:3" x14ac:dyDescent="0.25">
      <c r="A1781" t="s">
        <v>46</v>
      </c>
      <c r="B1781" t="s">
        <v>50</v>
      </c>
      <c r="C1781" t="s">
        <v>1892</v>
      </c>
    </row>
    <row r="1782" spans="1:3" x14ac:dyDescent="0.25">
      <c r="A1782" t="s">
        <v>46</v>
      </c>
      <c r="B1782" t="s">
        <v>50</v>
      </c>
      <c r="C1782" t="s">
        <v>2658</v>
      </c>
    </row>
    <row r="1783" spans="1:3" x14ac:dyDescent="0.25">
      <c r="A1783" t="s">
        <v>46</v>
      </c>
      <c r="B1783" t="s">
        <v>50</v>
      </c>
      <c r="C1783" t="s">
        <v>1137</v>
      </c>
    </row>
    <row r="1784" spans="1:3" x14ac:dyDescent="0.25">
      <c r="A1784" t="s">
        <v>46</v>
      </c>
      <c r="B1784" t="s">
        <v>50</v>
      </c>
      <c r="C1784" t="s">
        <v>2659</v>
      </c>
    </row>
    <row r="1785" spans="1:3" x14ac:dyDescent="0.25">
      <c r="A1785" t="s">
        <v>46</v>
      </c>
      <c r="B1785" t="s">
        <v>50</v>
      </c>
      <c r="C1785" t="s">
        <v>2660</v>
      </c>
    </row>
    <row r="1786" spans="1:3" x14ac:dyDescent="0.25">
      <c r="A1786" t="s">
        <v>46</v>
      </c>
      <c r="B1786" t="s">
        <v>50</v>
      </c>
      <c r="C1786" t="s">
        <v>2661</v>
      </c>
    </row>
    <row r="1787" spans="1:3" x14ac:dyDescent="0.25">
      <c r="A1787" t="s">
        <v>46</v>
      </c>
      <c r="B1787" t="s">
        <v>50</v>
      </c>
      <c r="C1787" t="s">
        <v>2662</v>
      </c>
    </row>
    <row r="1788" spans="1:3" x14ac:dyDescent="0.25">
      <c r="A1788" t="s">
        <v>46</v>
      </c>
      <c r="B1788" t="s">
        <v>50</v>
      </c>
      <c r="C1788" t="s">
        <v>2663</v>
      </c>
    </row>
    <row r="1789" spans="1:3" x14ac:dyDescent="0.25">
      <c r="A1789" t="s">
        <v>46</v>
      </c>
      <c r="B1789" t="s">
        <v>50</v>
      </c>
      <c r="C1789" t="s">
        <v>2663</v>
      </c>
    </row>
    <row r="1790" spans="1:3" x14ac:dyDescent="0.25">
      <c r="A1790" t="s">
        <v>46</v>
      </c>
      <c r="B1790" t="s">
        <v>50</v>
      </c>
      <c r="C1790" t="s">
        <v>2663</v>
      </c>
    </row>
    <row r="1791" spans="1:3" x14ac:dyDescent="0.25">
      <c r="A1791" t="s">
        <v>46</v>
      </c>
      <c r="B1791" t="s">
        <v>50</v>
      </c>
      <c r="C1791" t="s">
        <v>2664</v>
      </c>
    </row>
    <row r="1792" spans="1:3" x14ac:dyDescent="0.25">
      <c r="A1792" t="s">
        <v>46</v>
      </c>
      <c r="B1792" t="s">
        <v>50</v>
      </c>
      <c r="C1792" t="s">
        <v>2665</v>
      </c>
    </row>
    <row r="1793" spans="1:3" x14ac:dyDescent="0.25">
      <c r="A1793" t="s">
        <v>46</v>
      </c>
      <c r="B1793" t="s">
        <v>50</v>
      </c>
      <c r="C1793" t="s">
        <v>2666</v>
      </c>
    </row>
    <row r="1794" spans="1:3" x14ac:dyDescent="0.25">
      <c r="A1794" t="s">
        <v>46</v>
      </c>
      <c r="B1794" t="s">
        <v>50</v>
      </c>
      <c r="C1794" t="s">
        <v>1143</v>
      </c>
    </row>
    <row r="1795" spans="1:3" x14ac:dyDescent="0.25">
      <c r="A1795" t="s">
        <v>46</v>
      </c>
      <c r="B1795" t="s">
        <v>50</v>
      </c>
      <c r="C1795" t="s">
        <v>2667</v>
      </c>
    </row>
    <row r="1796" spans="1:3" x14ac:dyDescent="0.25">
      <c r="A1796" t="s">
        <v>46</v>
      </c>
      <c r="B1796" t="s">
        <v>50</v>
      </c>
      <c r="C1796" t="s">
        <v>1481</v>
      </c>
    </row>
    <row r="1797" spans="1:3" x14ac:dyDescent="0.25">
      <c r="A1797" t="s">
        <v>46</v>
      </c>
      <c r="B1797" t="s">
        <v>50</v>
      </c>
      <c r="C1797" t="s">
        <v>1481</v>
      </c>
    </row>
    <row r="1798" spans="1:3" x14ac:dyDescent="0.25">
      <c r="A1798" t="s">
        <v>46</v>
      </c>
      <c r="B1798" t="s">
        <v>50</v>
      </c>
      <c r="C1798" t="s">
        <v>2668</v>
      </c>
    </row>
    <row r="1799" spans="1:3" x14ac:dyDescent="0.25">
      <c r="A1799" t="s">
        <v>46</v>
      </c>
      <c r="B1799" t="s">
        <v>50</v>
      </c>
      <c r="C1799" t="s">
        <v>1482</v>
      </c>
    </row>
    <row r="1800" spans="1:3" x14ac:dyDescent="0.25">
      <c r="A1800" t="s">
        <v>46</v>
      </c>
      <c r="B1800" t="s">
        <v>50</v>
      </c>
      <c r="C1800" t="s">
        <v>1482</v>
      </c>
    </row>
    <row r="1801" spans="1:3" x14ac:dyDescent="0.25">
      <c r="A1801" t="s">
        <v>46</v>
      </c>
      <c r="B1801" t="s">
        <v>50</v>
      </c>
      <c r="C1801" t="s">
        <v>2669</v>
      </c>
    </row>
    <row r="1802" spans="1:3" x14ac:dyDescent="0.25">
      <c r="A1802" t="s">
        <v>46</v>
      </c>
      <c r="B1802" t="s">
        <v>50</v>
      </c>
      <c r="C1802" t="s">
        <v>1150</v>
      </c>
    </row>
    <row r="1803" spans="1:3" x14ac:dyDescent="0.25">
      <c r="A1803" t="s">
        <v>46</v>
      </c>
      <c r="B1803" t="s">
        <v>50</v>
      </c>
      <c r="C1803" t="s">
        <v>2670</v>
      </c>
    </row>
    <row r="1804" spans="1:3" x14ac:dyDescent="0.25">
      <c r="A1804" t="s">
        <v>46</v>
      </c>
      <c r="B1804" t="s">
        <v>50</v>
      </c>
      <c r="C1804" t="s">
        <v>2671</v>
      </c>
    </row>
    <row r="1805" spans="1:3" x14ac:dyDescent="0.25">
      <c r="A1805" t="s">
        <v>46</v>
      </c>
      <c r="B1805" t="s">
        <v>50</v>
      </c>
      <c r="C1805" t="s">
        <v>2672</v>
      </c>
    </row>
    <row r="1806" spans="1:3" x14ac:dyDescent="0.25">
      <c r="A1806" t="s">
        <v>46</v>
      </c>
      <c r="B1806" t="s">
        <v>50</v>
      </c>
      <c r="C1806" t="s">
        <v>2673</v>
      </c>
    </row>
    <row r="1807" spans="1:3" x14ac:dyDescent="0.25">
      <c r="A1807" t="s">
        <v>46</v>
      </c>
      <c r="B1807" t="s">
        <v>50</v>
      </c>
      <c r="C1807" t="s">
        <v>2674</v>
      </c>
    </row>
    <row r="1808" spans="1:3" x14ac:dyDescent="0.25">
      <c r="A1808" t="s">
        <v>46</v>
      </c>
      <c r="B1808" t="s">
        <v>50</v>
      </c>
      <c r="C1808" t="s">
        <v>2675</v>
      </c>
    </row>
    <row r="1809" spans="1:3" x14ac:dyDescent="0.25">
      <c r="A1809" t="s">
        <v>46</v>
      </c>
      <c r="B1809" t="s">
        <v>50</v>
      </c>
      <c r="C1809" t="s">
        <v>2676</v>
      </c>
    </row>
    <row r="1810" spans="1:3" x14ac:dyDescent="0.25">
      <c r="A1810" t="s">
        <v>46</v>
      </c>
      <c r="B1810" t="s">
        <v>50</v>
      </c>
      <c r="C1810" t="s">
        <v>2677</v>
      </c>
    </row>
    <row r="1811" spans="1:3" x14ac:dyDescent="0.25">
      <c r="A1811" t="s">
        <v>46</v>
      </c>
      <c r="B1811" t="s">
        <v>50</v>
      </c>
      <c r="C1811" t="s">
        <v>1940</v>
      </c>
    </row>
    <row r="1812" spans="1:3" x14ac:dyDescent="0.25">
      <c r="A1812" t="s">
        <v>46</v>
      </c>
      <c r="B1812" t="s">
        <v>50</v>
      </c>
      <c r="C1812" t="s">
        <v>2678</v>
      </c>
    </row>
    <row r="1813" spans="1:3" x14ac:dyDescent="0.25">
      <c r="A1813" t="s">
        <v>46</v>
      </c>
      <c r="B1813" t="s">
        <v>50</v>
      </c>
      <c r="C1813" t="s">
        <v>1948</v>
      </c>
    </row>
    <row r="1814" spans="1:3" x14ac:dyDescent="0.25">
      <c r="A1814" t="s">
        <v>46</v>
      </c>
      <c r="B1814" t="s">
        <v>50</v>
      </c>
      <c r="C1814" t="s">
        <v>2679</v>
      </c>
    </row>
    <row r="1815" spans="1:3" x14ac:dyDescent="0.25">
      <c r="A1815" t="s">
        <v>46</v>
      </c>
      <c r="B1815" t="s">
        <v>50</v>
      </c>
      <c r="C1815" t="s">
        <v>2680</v>
      </c>
    </row>
    <row r="1816" spans="1:3" x14ac:dyDescent="0.25">
      <c r="A1816" t="s">
        <v>46</v>
      </c>
      <c r="B1816" t="s">
        <v>50</v>
      </c>
      <c r="C1816" t="s">
        <v>2681</v>
      </c>
    </row>
    <row r="1817" spans="1:3" x14ac:dyDescent="0.25">
      <c r="A1817" t="s">
        <v>46</v>
      </c>
      <c r="B1817" t="s">
        <v>50</v>
      </c>
      <c r="C1817" t="s">
        <v>2682</v>
      </c>
    </row>
    <row r="1818" spans="1:3" x14ac:dyDescent="0.25">
      <c r="A1818" t="s">
        <v>46</v>
      </c>
      <c r="B1818" t="s">
        <v>50</v>
      </c>
      <c r="C1818" t="s">
        <v>2683</v>
      </c>
    </row>
    <row r="1819" spans="1:3" x14ac:dyDescent="0.25">
      <c r="A1819" t="s">
        <v>46</v>
      </c>
      <c r="B1819" t="s">
        <v>50</v>
      </c>
      <c r="C1819" t="s">
        <v>1954</v>
      </c>
    </row>
    <row r="1820" spans="1:3" x14ac:dyDescent="0.25">
      <c r="A1820" t="s">
        <v>46</v>
      </c>
      <c r="B1820" t="s">
        <v>50</v>
      </c>
      <c r="C1820" t="s">
        <v>2684</v>
      </c>
    </row>
    <row r="1821" spans="1:3" x14ac:dyDescent="0.25">
      <c r="A1821" t="s">
        <v>46</v>
      </c>
      <c r="B1821" t="s">
        <v>50</v>
      </c>
      <c r="C1821" t="s">
        <v>2685</v>
      </c>
    </row>
    <row r="1822" spans="1:3" x14ac:dyDescent="0.25">
      <c r="A1822" t="s">
        <v>46</v>
      </c>
      <c r="B1822" t="s">
        <v>50</v>
      </c>
      <c r="C1822" t="s">
        <v>2686</v>
      </c>
    </row>
    <row r="1823" spans="1:3" x14ac:dyDescent="0.25">
      <c r="A1823" t="s">
        <v>46</v>
      </c>
      <c r="B1823" t="s">
        <v>50</v>
      </c>
      <c r="C1823" t="s">
        <v>2687</v>
      </c>
    </row>
    <row r="1824" spans="1:3" x14ac:dyDescent="0.25">
      <c r="A1824" t="s">
        <v>46</v>
      </c>
      <c r="B1824" t="s">
        <v>50</v>
      </c>
      <c r="C1824" t="s">
        <v>2688</v>
      </c>
    </row>
    <row r="1825" spans="1:3" x14ac:dyDescent="0.25">
      <c r="A1825" t="s">
        <v>46</v>
      </c>
      <c r="B1825" t="s">
        <v>50</v>
      </c>
      <c r="C1825" t="s">
        <v>2689</v>
      </c>
    </row>
    <row r="1826" spans="1:3" x14ac:dyDescent="0.25">
      <c r="A1826" t="s">
        <v>46</v>
      </c>
      <c r="B1826" t="s">
        <v>50</v>
      </c>
      <c r="C1826" t="s">
        <v>1688</v>
      </c>
    </row>
    <row r="1827" spans="1:3" x14ac:dyDescent="0.25">
      <c r="A1827" t="s">
        <v>46</v>
      </c>
      <c r="B1827" t="s">
        <v>50</v>
      </c>
      <c r="C1827" t="s">
        <v>1688</v>
      </c>
    </row>
    <row r="1828" spans="1:3" x14ac:dyDescent="0.25">
      <c r="A1828" t="s">
        <v>46</v>
      </c>
      <c r="B1828" t="s">
        <v>50</v>
      </c>
      <c r="C1828" t="s">
        <v>2690</v>
      </c>
    </row>
    <row r="1829" spans="1:3" x14ac:dyDescent="0.25">
      <c r="A1829" t="s">
        <v>46</v>
      </c>
      <c r="B1829" t="s">
        <v>50</v>
      </c>
      <c r="C1829" t="s">
        <v>2691</v>
      </c>
    </row>
    <row r="1830" spans="1:3" x14ac:dyDescent="0.25">
      <c r="A1830" t="s">
        <v>46</v>
      </c>
      <c r="B1830" t="s">
        <v>50</v>
      </c>
      <c r="C1830" t="s">
        <v>2692</v>
      </c>
    </row>
    <row r="1831" spans="1:3" x14ac:dyDescent="0.25">
      <c r="A1831" t="s">
        <v>46</v>
      </c>
      <c r="B1831" t="s">
        <v>50</v>
      </c>
      <c r="C1831" t="s">
        <v>2692</v>
      </c>
    </row>
    <row r="1832" spans="1:3" x14ac:dyDescent="0.25">
      <c r="A1832" t="s">
        <v>46</v>
      </c>
      <c r="B1832" t="s">
        <v>50</v>
      </c>
      <c r="C1832" t="s">
        <v>2693</v>
      </c>
    </row>
    <row r="1833" spans="1:3" x14ac:dyDescent="0.25">
      <c r="A1833" t="s">
        <v>46</v>
      </c>
      <c r="B1833" t="s">
        <v>50</v>
      </c>
      <c r="C1833" t="s">
        <v>2694</v>
      </c>
    </row>
    <row r="1834" spans="1:3" x14ac:dyDescent="0.25">
      <c r="A1834" t="s">
        <v>46</v>
      </c>
      <c r="B1834" t="s">
        <v>50</v>
      </c>
      <c r="C1834" t="s">
        <v>2694</v>
      </c>
    </row>
    <row r="1835" spans="1:3" x14ac:dyDescent="0.25">
      <c r="A1835" t="s">
        <v>46</v>
      </c>
      <c r="B1835" t="s">
        <v>50</v>
      </c>
      <c r="C1835" t="s">
        <v>2695</v>
      </c>
    </row>
    <row r="1836" spans="1:3" x14ac:dyDescent="0.25">
      <c r="A1836" t="s">
        <v>46</v>
      </c>
      <c r="B1836" t="s">
        <v>50</v>
      </c>
      <c r="C1836" t="s">
        <v>2696</v>
      </c>
    </row>
    <row r="1837" spans="1:3" x14ac:dyDescent="0.25">
      <c r="A1837" t="s">
        <v>46</v>
      </c>
      <c r="B1837" t="s">
        <v>50</v>
      </c>
      <c r="C1837" t="s">
        <v>2696</v>
      </c>
    </row>
    <row r="1838" spans="1:3" x14ac:dyDescent="0.25">
      <c r="A1838" t="s">
        <v>46</v>
      </c>
      <c r="B1838" t="s">
        <v>50</v>
      </c>
      <c r="C1838" t="s">
        <v>2696</v>
      </c>
    </row>
    <row r="1839" spans="1:3" x14ac:dyDescent="0.25">
      <c r="A1839" t="s">
        <v>46</v>
      </c>
      <c r="B1839" t="s">
        <v>50</v>
      </c>
      <c r="C1839" t="s">
        <v>2697</v>
      </c>
    </row>
    <row r="1840" spans="1:3" x14ac:dyDescent="0.25">
      <c r="A1840" t="s">
        <v>46</v>
      </c>
      <c r="B1840" t="s">
        <v>50</v>
      </c>
      <c r="C1840" t="s">
        <v>2698</v>
      </c>
    </row>
    <row r="1841" spans="1:3" x14ac:dyDescent="0.25">
      <c r="A1841" t="s">
        <v>46</v>
      </c>
      <c r="B1841" t="s">
        <v>50</v>
      </c>
      <c r="C1841" t="s">
        <v>2699</v>
      </c>
    </row>
    <row r="1842" spans="1:3" x14ac:dyDescent="0.25">
      <c r="A1842" t="s">
        <v>46</v>
      </c>
      <c r="B1842" t="s">
        <v>50</v>
      </c>
      <c r="C1842" t="s">
        <v>2700</v>
      </c>
    </row>
    <row r="1843" spans="1:3" x14ac:dyDescent="0.25">
      <c r="A1843" t="s">
        <v>46</v>
      </c>
      <c r="B1843" t="s">
        <v>50</v>
      </c>
      <c r="C1843" t="s">
        <v>2701</v>
      </c>
    </row>
    <row r="1844" spans="1:3" x14ac:dyDescent="0.25">
      <c r="A1844" t="s">
        <v>46</v>
      </c>
      <c r="B1844" t="s">
        <v>50</v>
      </c>
      <c r="C1844" t="s">
        <v>2702</v>
      </c>
    </row>
    <row r="1845" spans="1:3" x14ac:dyDescent="0.25">
      <c r="A1845" t="s">
        <v>46</v>
      </c>
      <c r="B1845" t="s">
        <v>50</v>
      </c>
      <c r="C1845" t="s">
        <v>2703</v>
      </c>
    </row>
    <row r="1846" spans="1:3" x14ac:dyDescent="0.25">
      <c r="A1846" t="s">
        <v>46</v>
      </c>
      <c r="B1846" t="s">
        <v>50</v>
      </c>
      <c r="C1846" t="s">
        <v>2704</v>
      </c>
    </row>
    <row r="1847" spans="1:3" x14ac:dyDescent="0.25">
      <c r="A1847" t="s">
        <v>46</v>
      </c>
      <c r="B1847" t="s">
        <v>50</v>
      </c>
      <c r="C1847" t="s">
        <v>2705</v>
      </c>
    </row>
    <row r="1848" spans="1:3" x14ac:dyDescent="0.25">
      <c r="A1848" t="s">
        <v>46</v>
      </c>
      <c r="B1848" t="s">
        <v>50</v>
      </c>
      <c r="C1848" t="s">
        <v>2706</v>
      </c>
    </row>
    <row r="1849" spans="1:3" x14ac:dyDescent="0.25">
      <c r="A1849" t="s">
        <v>46</v>
      </c>
      <c r="B1849" t="s">
        <v>50</v>
      </c>
      <c r="C1849" t="s">
        <v>2707</v>
      </c>
    </row>
    <row r="1850" spans="1:3" x14ac:dyDescent="0.25">
      <c r="A1850" t="s">
        <v>46</v>
      </c>
      <c r="B1850" t="s">
        <v>50</v>
      </c>
      <c r="C1850" t="s">
        <v>2708</v>
      </c>
    </row>
    <row r="1851" spans="1:3" x14ac:dyDescent="0.25">
      <c r="A1851" t="s">
        <v>46</v>
      </c>
      <c r="B1851" t="s">
        <v>50</v>
      </c>
      <c r="C1851" t="s">
        <v>2709</v>
      </c>
    </row>
    <row r="1852" spans="1:3" x14ac:dyDescent="0.25">
      <c r="A1852" t="s">
        <v>46</v>
      </c>
      <c r="B1852" t="s">
        <v>50</v>
      </c>
      <c r="C1852" t="s">
        <v>2710</v>
      </c>
    </row>
    <row r="1853" spans="1:3" x14ac:dyDescent="0.25">
      <c r="A1853" t="s">
        <v>46</v>
      </c>
      <c r="B1853" t="s">
        <v>50</v>
      </c>
      <c r="C1853" t="s">
        <v>2711</v>
      </c>
    </row>
    <row r="1854" spans="1:3" x14ac:dyDescent="0.25">
      <c r="A1854" t="s">
        <v>46</v>
      </c>
      <c r="B1854" t="s">
        <v>50</v>
      </c>
      <c r="C1854" t="s">
        <v>2712</v>
      </c>
    </row>
    <row r="1855" spans="1:3" x14ac:dyDescent="0.25">
      <c r="A1855" t="s">
        <v>46</v>
      </c>
      <c r="B1855" t="s">
        <v>50</v>
      </c>
      <c r="C1855" t="s">
        <v>2713</v>
      </c>
    </row>
    <row r="1856" spans="1:3" x14ac:dyDescent="0.25">
      <c r="A1856" t="s">
        <v>46</v>
      </c>
      <c r="B1856" t="s">
        <v>50</v>
      </c>
      <c r="C1856" t="s">
        <v>1115</v>
      </c>
    </row>
    <row r="1857" spans="1:3" x14ac:dyDescent="0.25">
      <c r="A1857" t="s">
        <v>46</v>
      </c>
      <c r="B1857" t="s">
        <v>50</v>
      </c>
      <c r="C1857" t="s">
        <v>88</v>
      </c>
    </row>
    <row r="1858" spans="1:3" x14ac:dyDescent="0.25">
      <c r="A1858" t="s">
        <v>46</v>
      </c>
      <c r="B1858" t="s">
        <v>50</v>
      </c>
      <c r="C1858" t="s">
        <v>2714</v>
      </c>
    </row>
    <row r="1859" spans="1:3" x14ac:dyDescent="0.25">
      <c r="A1859" t="s">
        <v>46</v>
      </c>
      <c r="B1859" t="s">
        <v>50</v>
      </c>
      <c r="C1859" t="s">
        <v>2715</v>
      </c>
    </row>
    <row r="1860" spans="1:3" x14ac:dyDescent="0.25">
      <c r="A1860" t="s">
        <v>46</v>
      </c>
      <c r="B1860" t="s">
        <v>50</v>
      </c>
      <c r="C1860" t="s">
        <v>2716</v>
      </c>
    </row>
    <row r="1861" spans="1:3" x14ac:dyDescent="0.25">
      <c r="A1861" t="s">
        <v>46</v>
      </c>
      <c r="B1861" t="s">
        <v>50</v>
      </c>
      <c r="C1861" t="s">
        <v>2717</v>
      </c>
    </row>
    <row r="1862" spans="1:3" x14ac:dyDescent="0.25">
      <c r="A1862" t="s">
        <v>46</v>
      </c>
      <c r="B1862" t="s">
        <v>50</v>
      </c>
      <c r="C1862" t="s">
        <v>2718</v>
      </c>
    </row>
    <row r="1863" spans="1:3" x14ac:dyDescent="0.25">
      <c r="A1863" t="s">
        <v>46</v>
      </c>
      <c r="B1863" t="s">
        <v>50</v>
      </c>
      <c r="C1863" t="s">
        <v>2719</v>
      </c>
    </row>
    <row r="1864" spans="1:3" x14ac:dyDescent="0.25">
      <c r="A1864" t="s">
        <v>46</v>
      </c>
      <c r="B1864" t="s">
        <v>50</v>
      </c>
      <c r="C1864" t="s">
        <v>2720</v>
      </c>
    </row>
    <row r="1865" spans="1:3" x14ac:dyDescent="0.25">
      <c r="A1865" t="s">
        <v>46</v>
      </c>
      <c r="B1865" t="s">
        <v>50</v>
      </c>
      <c r="C1865" t="s">
        <v>2720</v>
      </c>
    </row>
    <row r="1866" spans="1:3" x14ac:dyDescent="0.25">
      <c r="A1866" t="s">
        <v>46</v>
      </c>
      <c r="B1866" t="s">
        <v>50</v>
      </c>
      <c r="C1866" t="s">
        <v>2721</v>
      </c>
    </row>
    <row r="1867" spans="1:3" x14ac:dyDescent="0.25">
      <c r="A1867" t="s">
        <v>46</v>
      </c>
      <c r="B1867" t="s">
        <v>50</v>
      </c>
      <c r="C1867" t="s">
        <v>2721</v>
      </c>
    </row>
    <row r="1868" spans="1:3" x14ac:dyDescent="0.25">
      <c r="A1868" t="s">
        <v>46</v>
      </c>
      <c r="B1868" t="s">
        <v>50</v>
      </c>
      <c r="C1868" t="s">
        <v>2722</v>
      </c>
    </row>
    <row r="1869" spans="1:3" x14ac:dyDescent="0.25">
      <c r="A1869" t="s">
        <v>46</v>
      </c>
      <c r="B1869" t="s">
        <v>50</v>
      </c>
      <c r="C1869" t="s">
        <v>2723</v>
      </c>
    </row>
    <row r="1870" spans="1:3" x14ac:dyDescent="0.25">
      <c r="A1870" t="s">
        <v>46</v>
      </c>
      <c r="B1870" t="s">
        <v>50</v>
      </c>
      <c r="C1870" t="s">
        <v>2724</v>
      </c>
    </row>
    <row r="1871" spans="1:3" x14ac:dyDescent="0.25">
      <c r="A1871" t="s">
        <v>46</v>
      </c>
      <c r="B1871" t="s">
        <v>50</v>
      </c>
      <c r="C1871" t="s">
        <v>2725</v>
      </c>
    </row>
    <row r="1872" spans="1:3" x14ac:dyDescent="0.25">
      <c r="A1872" t="s">
        <v>46</v>
      </c>
      <c r="B1872" t="s">
        <v>50</v>
      </c>
      <c r="C1872" t="s">
        <v>2726</v>
      </c>
    </row>
    <row r="1873" spans="1:3" x14ac:dyDescent="0.25">
      <c r="A1873" t="s">
        <v>46</v>
      </c>
      <c r="B1873" t="s">
        <v>50</v>
      </c>
      <c r="C1873" t="s">
        <v>2727</v>
      </c>
    </row>
    <row r="1874" spans="1:3" x14ac:dyDescent="0.25">
      <c r="A1874" t="s">
        <v>46</v>
      </c>
      <c r="B1874" t="s">
        <v>50</v>
      </c>
      <c r="C1874" t="s">
        <v>2728</v>
      </c>
    </row>
    <row r="1875" spans="1:3" x14ac:dyDescent="0.25">
      <c r="A1875" t="s">
        <v>46</v>
      </c>
      <c r="B1875" t="s">
        <v>50</v>
      </c>
      <c r="C1875" t="s">
        <v>2729</v>
      </c>
    </row>
    <row r="1876" spans="1:3" x14ac:dyDescent="0.25">
      <c r="A1876" t="s">
        <v>46</v>
      </c>
      <c r="B1876" t="s">
        <v>50</v>
      </c>
      <c r="C1876" t="s">
        <v>2730</v>
      </c>
    </row>
    <row r="1877" spans="1:3" x14ac:dyDescent="0.25">
      <c r="A1877" t="s">
        <v>46</v>
      </c>
      <c r="B1877" t="s">
        <v>50</v>
      </c>
      <c r="C1877" t="s">
        <v>1180</v>
      </c>
    </row>
    <row r="1878" spans="1:3" x14ac:dyDescent="0.25">
      <c r="A1878" t="s">
        <v>46</v>
      </c>
      <c r="B1878" t="s">
        <v>50</v>
      </c>
      <c r="C1878" t="s">
        <v>2731</v>
      </c>
    </row>
    <row r="1879" spans="1:3" x14ac:dyDescent="0.25">
      <c r="A1879" t="s">
        <v>46</v>
      </c>
      <c r="B1879" t="s">
        <v>50</v>
      </c>
      <c r="C1879" t="s">
        <v>2732</v>
      </c>
    </row>
    <row r="1880" spans="1:3" x14ac:dyDescent="0.25">
      <c r="A1880" t="s">
        <v>46</v>
      </c>
      <c r="B1880" t="s">
        <v>50</v>
      </c>
      <c r="C1880" t="s">
        <v>2733</v>
      </c>
    </row>
    <row r="1881" spans="1:3" x14ac:dyDescent="0.25">
      <c r="A1881" t="s">
        <v>46</v>
      </c>
      <c r="B1881" t="s">
        <v>50</v>
      </c>
      <c r="C1881" t="s">
        <v>2734</v>
      </c>
    </row>
    <row r="1882" spans="1:3" x14ac:dyDescent="0.25">
      <c r="A1882" t="s">
        <v>46</v>
      </c>
      <c r="B1882" t="s">
        <v>50</v>
      </c>
      <c r="C1882" t="s">
        <v>2735</v>
      </c>
    </row>
    <row r="1883" spans="1:3" x14ac:dyDescent="0.25">
      <c r="A1883" t="s">
        <v>46</v>
      </c>
      <c r="B1883" t="s">
        <v>50</v>
      </c>
      <c r="C1883" t="s">
        <v>2736</v>
      </c>
    </row>
    <row r="1884" spans="1:3" x14ac:dyDescent="0.25">
      <c r="A1884" t="s">
        <v>46</v>
      </c>
      <c r="B1884" t="s">
        <v>50</v>
      </c>
      <c r="C1884" t="s">
        <v>2737</v>
      </c>
    </row>
    <row r="1885" spans="1:3" x14ac:dyDescent="0.25">
      <c r="A1885" t="s">
        <v>46</v>
      </c>
      <c r="B1885" t="s">
        <v>50</v>
      </c>
      <c r="C1885" t="s">
        <v>2737</v>
      </c>
    </row>
    <row r="1886" spans="1:3" x14ac:dyDescent="0.25">
      <c r="A1886" t="s">
        <v>46</v>
      </c>
      <c r="B1886" t="s">
        <v>50</v>
      </c>
      <c r="C1886" t="s">
        <v>2737</v>
      </c>
    </row>
    <row r="1887" spans="1:3" x14ac:dyDescent="0.25">
      <c r="A1887" t="s">
        <v>46</v>
      </c>
      <c r="B1887" t="s">
        <v>50</v>
      </c>
      <c r="C1887" t="s">
        <v>2738</v>
      </c>
    </row>
    <row r="1888" spans="1:3" x14ac:dyDescent="0.25">
      <c r="A1888" t="s">
        <v>46</v>
      </c>
      <c r="B1888" t="s">
        <v>50</v>
      </c>
      <c r="C1888" t="s">
        <v>2739</v>
      </c>
    </row>
    <row r="1889" spans="1:3" x14ac:dyDescent="0.25">
      <c r="A1889" t="s">
        <v>46</v>
      </c>
      <c r="B1889" t="s">
        <v>50</v>
      </c>
      <c r="C1889" t="s">
        <v>2739</v>
      </c>
    </row>
    <row r="1890" spans="1:3" x14ac:dyDescent="0.25">
      <c r="A1890" t="s">
        <v>46</v>
      </c>
      <c r="B1890" t="s">
        <v>50</v>
      </c>
      <c r="C1890" t="s">
        <v>2740</v>
      </c>
    </row>
    <row r="1891" spans="1:3" x14ac:dyDescent="0.25">
      <c r="A1891" t="s">
        <v>46</v>
      </c>
      <c r="B1891" t="s">
        <v>50</v>
      </c>
      <c r="C1891" t="s">
        <v>2741</v>
      </c>
    </row>
    <row r="1892" spans="1:3" x14ac:dyDescent="0.25">
      <c r="A1892" t="s">
        <v>46</v>
      </c>
      <c r="B1892" t="s">
        <v>50</v>
      </c>
      <c r="C1892" t="s">
        <v>2742</v>
      </c>
    </row>
    <row r="1893" spans="1:3" x14ac:dyDescent="0.25">
      <c r="A1893" t="s">
        <v>46</v>
      </c>
      <c r="B1893" t="s">
        <v>50</v>
      </c>
      <c r="C1893" t="s">
        <v>2743</v>
      </c>
    </row>
    <row r="1894" spans="1:3" x14ac:dyDescent="0.25">
      <c r="A1894" t="s">
        <v>46</v>
      </c>
      <c r="B1894" t="s">
        <v>50</v>
      </c>
      <c r="C1894" t="s">
        <v>2744</v>
      </c>
    </row>
    <row r="1895" spans="1:3" x14ac:dyDescent="0.25">
      <c r="A1895" t="s">
        <v>46</v>
      </c>
      <c r="B1895" t="s">
        <v>50</v>
      </c>
      <c r="C1895" t="s">
        <v>2745</v>
      </c>
    </row>
    <row r="1896" spans="1:3" x14ac:dyDescent="0.25">
      <c r="A1896" t="s">
        <v>46</v>
      </c>
      <c r="B1896" t="s">
        <v>50</v>
      </c>
      <c r="C1896" t="s">
        <v>2746</v>
      </c>
    </row>
    <row r="1897" spans="1:3" x14ac:dyDescent="0.25">
      <c r="A1897" t="s">
        <v>46</v>
      </c>
      <c r="B1897" t="s">
        <v>50</v>
      </c>
      <c r="C1897" t="s">
        <v>1705</v>
      </c>
    </row>
    <row r="1898" spans="1:3" x14ac:dyDescent="0.25">
      <c r="A1898" t="s">
        <v>46</v>
      </c>
      <c r="B1898" t="s">
        <v>50</v>
      </c>
      <c r="C1898" t="s">
        <v>2747</v>
      </c>
    </row>
    <row r="1899" spans="1:3" x14ac:dyDescent="0.25">
      <c r="A1899" t="s">
        <v>46</v>
      </c>
      <c r="B1899" t="s">
        <v>50</v>
      </c>
      <c r="C1899" t="s">
        <v>2748</v>
      </c>
    </row>
    <row r="1900" spans="1:3" x14ac:dyDescent="0.25">
      <c r="A1900" t="s">
        <v>46</v>
      </c>
      <c r="B1900" t="s">
        <v>50</v>
      </c>
      <c r="C1900" t="s">
        <v>2749</v>
      </c>
    </row>
    <row r="1901" spans="1:3" x14ac:dyDescent="0.25">
      <c r="A1901" t="s">
        <v>46</v>
      </c>
      <c r="B1901" t="s">
        <v>50</v>
      </c>
      <c r="C1901" t="s">
        <v>2750</v>
      </c>
    </row>
    <row r="1902" spans="1:3" x14ac:dyDescent="0.25">
      <c r="A1902" t="s">
        <v>46</v>
      </c>
      <c r="B1902" t="s">
        <v>50</v>
      </c>
      <c r="C1902" t="s">
        <v>2751</v>
      </c>
    </row>
    <row r="1903" spans="1:3" x14ac:dyDescent="0.25">
      <c r="A1903" t="s">
        <v>46</v>
      </c>
      <c r="B1903" t="s">
        <v>50</v>
      </c>
      <c r="C1903" t="s">
        <v>2752</v>
      </c>
    </row>
    <row r="1904" spans="1:3" x14ac:dyDescent="0.25">
      <c r="A1904" t="s">
        <v>46</v>
      </c>
      <c r="B1904" t="s">
        <v>50</v>
      </c>
      <c r="C1904" t="s">
        <v>2753</v>
      </c>
    </row>
    <row r="1905" spans="1:3" x14ac:dyDescent="0.25">
      <c r="A1905" t="s">
        <v>46</v>
      </c>
      <c r="B1905" t="s">
        <v>50</v>
      </c>
      <c r="C1905" t="s">
        <v>71</v>
      </c>
    </row>
    <row r="1906" spans="1:3" x14ac:dyDescent="0.25">
      <c r="A1906" t="s">
        <v>46</v>
      </c>
      <c r="B1906" t="s">
        <v>50</v>
      </c>
      <c r="C1906" t="s">
        <v>2754</v>
      </c>
    </row>
    <row r="1907" spans="1:3" x14ac:dyDescent="0.25">
      <c r="A1907" t="s">
        <v>46</v>
      </c>
      <c r="B1907" t="s">
        <v>50</v>
      </c>
      <c r="C1907" t="s">
        <v>2755</v>
      </c>
    </row>
    <row r="1908" spans="1:3" x14ac:dyDescent="0.25">
      <c r="A1908" t="s">
        <v>46</v>
      </c>
      <c r="B1908" t="s">
        <v>50</v>
      </c>
      <c r="C1908" t="s">
        <v>2756</v>
      </c>
    </row>
    <row r="1909" spans="1:3" x14ac:dyDescent="0.25">
      <c r="A1909" t="s">
        <v>46</v>
      </c>
      <c r="B1909" t="s">
        <v>50</v>
      </c>
      <c r="C1909" t="s">
        <v>2757</v>
      </c>
    </row>
    <row r="1910" spans="1:3" x14ac:dyDescent="0.25">
      <c r="A1910" t="s">
        <v>46</v>
      </c>
      <c r="B1910" t="s">
        <v>50</v>
      </c>
      <c r="C1910" t="s">
        <v>2758</v>
      </c>
    </row>
    <row r="1911" spans="1:3" x14ac:dyDescent="0.25">
      <c r="A1911" t="s">
        <v>46</v>
      </c>
      <c r="B1911" t="s">
        <v>50</v>
      </c>
      <c r="C1911" t="s">
        <v>2759</v>
      </c>
    </row>
    <row r="1912" spans="1:3" x14ac:dyDescent="0.25">
      <c r="A1912" t="s">
        <v>46</v>
      </c>
      <c r="B1912" t="s">
        <v>50</v>
      </c>
      <c r="C1912" t="s">
        <v>2760</v>
      </c>
    </row>
    <row r="1913" spans="1:3" x14ac:dyDescent="0.25">
      <c r="A1913" t="s">
        <v>46</v>
      </c>
      <c r="B1913" t="s">
        <v>50</v>
      </c>
      <c r="C1913" t="s">
        <v>2761</v>
      </c>
    </row>
    <row r="1914" spans="1:3" x14ac:dyDescent="0.25">
      <c r="A1914" t="s">
        <v>46</v>
      </c>
      <c r="B1914" t="s">
        <v>50</v>
      </c>
      <c r="C1914" t="s">
        <v>2762</v>
      </c>
    </row>
    <row r="1915" spans="1:3" x14ac:dyDescent="0.25">
      <c r="A1915" t="s">
        <v>46</v>
      </c>
      <c r="B1915" t="s">
        <v>50</v>
      </c>
      <c r="C1915" t="s">
        <v>2763</v>
      </c>
    </row>
    <row r="1916" spans="1:3" x14ac:dyDescent="0.25">
      <c r="A1916" t="s">
        <v>46</v>
      </c>
      <c r="B1916" t="s">
        <v>50</v>
      </c>
      <c r="C1916" t="s">
        <v>2764</v>
      </c>
    </row>
    <row r="1917" spans="1:3" x14ac:dyDescent="0.25">
      <c r="A1917" t="s">
        <v>46</v>
      </c>
      <c r="B1917" t="s">
        <v>50</v>
      </c>
      <c r="C1917" t="s">
        <v>2765</v>
      </c>
    </row>
    <row r="1918" spans="1:3" x14ac:dyDescent="0.25">
      <c r="A1918" t="s">
        <v>46</v>
      </c>
      <c r="B1918" t="s">
        <v>50</v>
      </c>
      <c r="C1918" t="s">
        <v>2766</v>
      </c>
    </row>
    <row r="1919" spans="1:3" x14ac:dyDescent="0.25">
      <c r="A1919" t="s">
        <v>46</v>
      </c>
      <c r="B1919" t="s">
        <v>50</v>
      </c>
      <c r="C1919" t="s">
        <v>1556</v>
      </c>
    </row>
    <row r="1920" spans="1:3" x14ac:dyDescent="0.25">
      <c r="A1920" t="s">
        <v>46</v>
      </c>
      <c r="B1920" t="s">
        <v>50</v>
      </c>
      <c r="C1920" t="s">
        <v>2767</v>
      </c>
    </row>
    <row r="1921" spans="1:3" x14ac:dyDescent="0.25">
      <c r="A1921" t="s">
        <v>46</v>
      </c>
      <c r="B1921" t="s">
        <v>50</v>
      </c>
      <c r="C1921" t="s">
        <v>2768</v>
      </c>
    </row>
    <row r="1922" spans="1:3" x14ac:dyDescent="0.25">
      <c r="A1922" t="s">
        <v>46</v>
      </c>
      <c r="B1922" t="s">
        <v>50</v>
      </c>
      <c r="C1922" t="s">
        <v>2769</v>
      </c>
    </row>
    <row r="1923" spans="1:3" x14ac:dyDescent="0.25">
      <c r="A1923" t="s">
        <v>46</v>
      </c>
      <c r="B1923" t="s">
        <v>50</v>
      </c>
      <c r="C1923" t="s">
        <v>2770</v>
      </c>
    </row>
    <row r="1924" spans="1:3" x14ac:dyDescent="0.25">
      <c r="A1924" t="s">
        <v>46</v>
      </c>
      <c r="B1924" t="s">
        <v>50</v>
      </c>
      <c r="C1924" t="s">
        <v>2771</v>
      </c>
    </row>
    <row r="1925" spans="1:3" x14ac:dyDescent="0.25">
      <c r="A1925" t="s">
        <v>46</v>
      </c>
      <c r="B1925" t="s">
        <v>50</v>
      </c>
      <c r="C1925" t="s">
        <v>2771</v>
      </c>
    </row>
    <row r="1926" spans="1:3" x14ac:dyDescent="0.25">
      <c r="A1926" t="s">
        <v>46</v>
      </c>
      <c r="B1926" t="s">
        <v>50</v>
      </c>
      <c r="C1926" t="s">
        <v>2772</v>
      </c>
    </row>
    <row r="1927" spans="1:3" x14ac:dyDescent="0.25">
      <c r="A1927" t="s">
        <v>46</v>
      </c>
      <c r="B1927" t="s">
        <v>50</v>
      </c>
      <c r="C1927" t="s">
        <v>51</v>
      </c>
    </row>
    <row r="1928" spans="1:3" x14ac:dyDescent="0.25">
      <c r="A1928" t="s">
        <v>46</v>
      </c>
      <c r="B1928" t="s">
        <v>50</v>
      </c>
      <c r="C1928" t="s">
        <v>2773</v>
      </c>
    </row>
    <row r="1929" spans="1:3" x14ac:dyDescent="0.25">
      <c r="A1929" t="s">
        <v>46</v>
      </c>
      <c r="B1929" t="s">
        <v>50</v>
      </c>
      <c r="C1929" t="s">
        <v>2774</v>
      </c>
    </row>
    <row r="1930" spans="1:3" x14ac:dyDescent="0.25">
      <c r="A1930" t="s">
        <v>46</v>
      </c>
      <c r="B1930" t="s">
        <v>50</v>
      </c>
      <c r="C1930" t="s">
        <v>2775</v>
      </c>
    </row>
    <row r="1931" spans="1:3" x14ac:dyDescent="0.25">
      <c r="A1931" t="s">
        <v>46</v>
      </c>
      <c r="B1931" t="s">
        <v>50</v>
      </c>
      <c r="C1931" t="s">
        <v>2776</v>
      </c>
    </row>
    <row r="1932" spans="1:3" x14ac:dyDescent="0.25">
      <c r="A1932" t="s">
        <v>46</v>
      </c>
      <c r="B1932" t="s">
        <v>50</v>
      </c>
      <c r="C1932" t="s">
        <v>2777</v>
      </c>
    </row>
    <row r="1933" spans="1:3" x14ac:dyDescent="0.25">
      <c r="A1933" t="s">
        <v>46</v>
      </c>
      <c r="B1933" t="s">
        <v>50</v>
      </c>
      <c r="C1933" t="s">
        <v>2778</v>
      </c>
    </row>
    <row r="1934" spans="1:3" x14ac:dyDescent="0.25">
      <c r="A1934" t="s">
        <v>46</v>
      </c>
      <c r="B1934" t="s">
        <v>50</v>
      </c>
      <c r="C1934" t="s">
        <v>2779</v>
      </c>
    </row>
    <row r="1935" spans="1:3" x14ac:dyDescent="0.25">
      <c r="A1935" t="s">
        <v>46</v>
      </c>
      <c r="B1935" t="s">
        <v>50</v>
      </c>
      <c r="C1935" t="s">
        <v>2780</v>
      </c>
    </row>
    <row r="1936" spans="1:3" x14ac:dyDescent="0.25">
      <c r="A1936" t="s">
        <v>46</v>
      </c>
      <c r="B1936" t="s">
        <v>50</v>
      </c>
      <c r="C1936" t="s">
        <v>2781</v>
      </c>
    </row>
    <row r="1937" spans="1:3" x14ac:dyDescent="0.25">
      <c r="A1937" t="s">
        <v>46</v>
      </c>
      <c r="B1937" t="s">
        <v>50</v>
      </c>
      <c r="C1937" t="s">
        <v>2782</v>
      </c>
    </row>
    <row r="1938" spans="1:3" x14ac:dyDescent="0.25">
      <c r="A1938" t="s">
        <v>46</v>
      </c>
      <c r="B1938" t="s">
        <v>50</v>
      </c>
      <c r="C1938" t="s">
        <v>2783</v>
      </c>
    </row>
    <row r="1939" spans="1:3" x14ac:dyDescent="0.25">
      <c r="A1939" t="s">
        <v>46</v>
      </c>
      <c r="B1939" t="s">
        <v>50</v>
      </c>
      <c r="C1939" t="s">
        <v>2784</v>
      </c>
    </row>
    <row r="1940" spans="1:3" x14ac:dyDescent="0.25">
      <c r="A1940" t="s">
        <v>46</v>
      </c>
      <c r="B1940" t="s">
        <v>50</v>
      </c>
      <c r="C1940" t="s">
        <v>2785</v>
      </c>
    </row>
    <row r="1941" spans="1:3" x14ac:dyDescent="0.25">
      <c r="A1941" t="s">
        <v>46</v>
      </c>
      <c r="B1941" t="s">
        <v>50</v>
      </c>
      <c r="C1941" t="s">
        <v>2786</v>
      </c>
    </row>
    <row r="1942" spans="1:3" x14ac:dyDescent="0.25">
      <c r="A1942" t="s">
        <v>46</v>
      </c>
      <c r="B1942" t="s">
        <v>50</v>
      </c>
      <c r="C1942" t="s">
        <v>2787</v>
      </c>
    </row>
    <row r="1943" spans="1:3" x14ac:dyDescent="0.25">
      <c r="A1943" t="s">
        <v>46</v>
      </c>
      <c r="B1943" t="s">
        <v>50</v>
      </c>
      <c r="C1943" t="s">
        <v>2788</v>
      </c>
    </row>
    <row r="1944" spans="1:3" x14ac:dyDescent="0.25">
      <c r="A1944" t="s">
        <v>46</v>
      </c>
      <c r="B1944" t="s">
        <v>50</v>
      </c>
      <c r="C1944" t="s">
        <v>2789</v>
      </c>
    </row>
    <row r="1945" spans="1:3" x14ac:dyDescent="0.25">
      <c r="A1945" t="s">
        <v>46</v>
      </c>
      <c r="B1945" t="s">
        <v>50</v>
      </c>
      <c r="C1945" t="s">
        <v>2790</v>
      </c>
    </row>
    <row r="1946" spans="1:3" x14ac:dyDescent="0.25">
      <c r="A1946" t="s">
        <v>46</v>
      </c>
      <c r="B1946" t="s">
        <v>50</v>
      </c>
      <c r="C1946" t="s">
        <v>2791</v>
      </c>
    </row>
    <row r="1947" spans="1:3" x14ac:dyDescent="0.25">
      <c r="A1947" t="s">
        <v>46</v>
      </c>
      <c r="B1947" t="s">
        <v>50</v>
      </c>
      <c r="C1947" t="s">
        <v>2792</v>
      </c>
    </row>
    <row r="1948" spans="1:3" x14ac:dyDescent="0.25">
      <c r="A1948" t="s">
        <v>46</v>
      </c>
      <c r="B1948" t="s">
        <v>50</v>
      </c>
      <c r="C1948" t="s">
        <v>2793</v>
      </c>
    </row>
    <row r="1949" spans="1:3" x14ac:dyDescent="0.25">
      <c r="A1949" t="s">
        <v>46</v>
      </c>
      <c r="B1949" t="s">
        <v>50</v>
      </c>
      <c r="C1949" t="s">
        <v>2794</v>
      </c>
    </row>
    <row r="1950" spans="1:3" x14ac:dyDescent="0.25">
      <c r="A1950" t="s">
        <v>46</v>
      </c>
      <c r="B1950" t="s">
        <v>50</v>
      </c>
      <c r="C1950" t="s">
        <v>2795</v>
      </c>
    </row>
    <row r="1951" spans="1:3" x14ac:dyDescent="0.25">
      <c r="A1951" t="s">
        <v>46</v>
      </c>
      <c r="B1951" t="s">
        <v>50</v>
      </c>
      <c r="C1951" t="s">
        <v>2796</v>
      </c>
    </row>
    <row r="1952" spans="1:3" x14ac:dyDescent="0.25">
      <c r="A1952" t="s">
        <v>46</v>
      </c>
      <c r="B1952" t="s">
        <v>50</v>
      </c>
      <c r="C1952" t="s">
        <v>2797</v>
      </c>
    </row>
    <row r="1953" spans="1:3" x14ac:dyDescent="0.25">
      <c r="A1953" t="s">
        <v>46</v>
      </c>
      <c r="B1953" t="s">
        <v>50</v>
      </c>
      <c r="C1953" t="s">
        <v>2798</v>
      </c>
    </row>
    <row r="1954" spans="1:3" x14ac:dyDescent="0.25">
      <c r="A1954" t="s">
        <v>46</v>
      </c>
      <c r="B1954" t="s">
        <v>50</v>
      </c>
      <c r="C1954" t="s">
        <v>2799</v>
      </c>
    </row>
    <row r="1955" spans="1:3" x14ac:dyDescent="0.25">
      <c r="A1955" t="s">
        <v>46</v>
      </c>
      <c r="B1955" t="s">
        <v>50</v>
      </c>
      <c r="C1955" t="s">
        <v>2096</v>
      </c>
    </row>
    <row r="1956" spans="1:3" x14ac:dyDescent="0.25">
      <c r="A1956" t="s">
        <v>46</v>
      </c>
      <c r="B1956" t="s">
        <v>50</v>
      </c>
      <c r="C1956" t="s">
        <v>2800</v>
      </c>
    </row>
    <row r="1957" spans="1:3" x14ac:dyDescent="0.25">
      <c r="A1957" t="s">
        <v>46</v>
      </c>
      <c r="B1957" t="s">
        <v>50</v>
      </c>
      <c r="C1957" t="s">
        <v>2801</v>
      </c>
    </row>
    <row r="1958" spans="1:3" x14ac:dyDescent="0.25">
      <c r="A1958" t="s">
        <v>46</v>
      </c>
      <c r="B1958" t="s">
        <v>50</v>
      </c>
      <c r="C1958" t="s">
        <v>2802</v>
      </c>
    </row>
    <row r="1959" spans="1:3" x14ac:dyDescent="0.25">
      <c r="A1959" t="s">
        <v>46</v>
      </c>
      <c r="B1959" t="s">
        <v>50</v>
      </c>
      <c r="C1959" t="s">
        <v>2803</v>
      </c>
    </row>
    <row r="1960" spans="1:3" x14ac:dyDescent="0.25">
      <c r="A1960" t="s">
        <v>46</v>
      </c>
      <c r="B1960" t="s">
        <v>50</v>
      </c>
      <c r="C1960" t="s">
        <v>2804</v>
      </c>
    </row>
    <row r="1961" spans="1:3" x14ac:dyDescent="0.25">
      <c r="A1961" t="s">
        <v>46</v>
      </c>
      <c r="B1961" t="s">
        <v>50</v>
      </c>
      <c r="C1961" t="s">
        <v>2805</v>
      </c>
    </row>
    <row r="1962" spans="1:3" x14ac:dyDescent="0.25">
      <c r="A1962" t="s">
        <v>46</v>
      </c>
      <c r="B1962" t="s">
        <v>50</v>
      </c>
      <c r="C1962" t="s">
        <v>2806</v>
      </c>
    </row>
    <row r="1963" spans="1:3" x14ac:dyDescent="0.25">
      <c r="A1963" t="s">
        <v>46</v>
      </c>
      <c r="B1963" t="s">
        <v>50</v>
      </c>
      <c r="C1963" t="s">
        <v>2807</v>
      </c>
    </row>
    <row r="1964" spans="1:3" x14ac:dyDescent="0.25">
      <c r="A1964" t="s">
        <v>46</v>
      </c>
      <c r="B1964" t="s">
        <v>50</v>
      </c>
      <c r="C1964" t="s">
        <v>2808</v>
      </c>
    </row>
    <row r="1965" spans="1:3" x14ac:dyDescent="0.25">
      <c r="A1965" t="s">
        <v>46</v>
      </c>
      <c r="B1965" t="s">
        <v>50</v>
      </c>
      <c r="C1965" t="s">
        <v>2809</v>
      </c>
    </row>
    <row r="1966" spans="1:3" x14ac:dyDescent="0.25">
      <c r="A1966" t="s">
        <v>46</v>
      </c>
      <c r="B1966" t="s">
        <v>50</v>
      </c>
      <c r="C1966" t="s">
        <v>2810</v>
      </c>
    </row>
    <row r="1967" spans="1:3" x14ac:dyDescent="0.25">
      <c r="A1967" t="s">
        <v>46</v>
      </c>
      <c r="B1967" t="s">
        <v>50</v>
      </c>
      <c r="C1967" t="s">
        <v>2811</v>
      </c>
    </row>
    <row r="1968" spans="1:3" x14ac:dyDescent="0.25">
      <c r="A1968" t="s">
        <v>46</v>
      </c>
      <c r="B1968" t="s">
        <v>50</v>
      </c>
      <c r="C1968" t="s">
        <v>2812</v>
      </c>
    </row>
    <row r="1969" spans="1:3" x14ac:dyDescent="0.25">
      <c r="A1969" t="s">
        <v>46</v>
      </c>
      <c r="B1969" t="s">
        <v>50</v>
      </c>
      <c r="C1969" t="s">
        <v>2813</v>
      </c>
    </row>
    <row r="1970" spans="1:3" x14ac:dyDescent="0.25">
      <c r="A1970" t="s">
        <v>46</v>
      </c>
      <c r="B1970" t="s">
        <v>50</v>
      </c>
      <c r="C1970" t="s">
        <v>2814</v>
      </c>
    </row>
    <row r="1971" spans="1:3" x14ac:dyDescent="0.25">
      <c r="A1971" t="s">
        <v>46</v>
      </c>
      <c r="B1971" t="s">
        <v>50</v>
      </c>
      <c r="C1971" t="s">
        <v>2815</v>
      </c>
    </row>
    <row r="1972" spans="1:3" x14ac:dyDescent="0.25">
      <c r="A1972" t="s">
        <v>46</v>
      </c>
      <c r="B1972" t="s">
        <v>50</v>
      </c>
      <c r="C1972" t="s">
        <v>2126</v>
      </c>
    </row>
    <row r="1973" spans="1:3" x14ac:dyDescent="0.25">
      <c r="A1973" t="s">
        <v>46</v>
      </c>
      <c r="B1973" t="s">
        <v>50</v>
      </c>
      <c r="C1973" t="s">
        <v>2816</v>
      </c>
    </row>
    <row r="1974" spans="1:3" x14ac:dyDescent="0.25">
      <c r="A1974" t="s">
        <v>46</v>
      </c>
      <c r="B1974" t="s">
        <v>50</v>
      </c>
      <c r="C1974" t="s">
        <v>2817</v>
      </c>
    </row>
    <row r="1975" spans="1:3" x14ac:dyDescent="0.25">
      <c r="A1975" t="s">
        <v>46</v>
      </c>
      <c r="B1975" t="s">
        <v>50</v>
      </c>
      <c r="C1975" t="s">
        <v>2818</v>
      </c>
    </row>
    <row r="1976" spans="1:3" x14ac:dyDescent="0.25">
      <c r="A1976" t="s">
        <v>46</v>
      </c>
      <c r="B1976" t="s">
        <v>50</v>
      </c>
      <c r="C1976" t="s">
        <v>2819</v>
      </c>
    </row>
    <row r="1977" spans="1:3" x14ac:dyDescent="0.25">
      <c r="A1977" t="s">
        <v>46</v>
      </c>
      <c r="B1977" t="s">
        <v>50</v>
      </c>
      <c r="C1977" t="s">
        <v>2820</v>
      </c>
    </row>
    <row r="1978" spans="1:3" x14ac:dyDescent="0.25">
      <c r="A1978" t="s">
        <v>46</v>
      </c>
      <c r="B1978" t="s">
        <v>50</v>
      </c>
      <c r="C1978" t="s">
        <v>2821</v>
      </c>
    </row>
    <row r="1979" spans="1:3" x14ac:dyDescent="0.25">
      <c r="A1979" t="s">
        <v>46</v>
      </c>
      <c r="B1979" t="s">
        <v>50</v>
      </c>
      <c r="C1979" t="s">
        <v>2822</v>
      </c>
    </row>
    <row r="1980" spans="1:3" x14ac:dyDescent="0.25">
      <c r="A1980" t="s">
        <v>46</v>
      </c>
      <c r="B1980" t="s">
        <v>50</v>
      </c>
      <c r="C1980" t="s">
        <v>2823</v>
      </c>
    </row>
    <row r="1981" spans="1:3" x14ac:dyDescent="0.25">
      <c r="A1981" t="s">
        <v>46</v>
      </c>
      <c r="B1981" t="s">
        <v>50</v>
      </c>
      <c r="C1981" t="s">
        <v>2824</v>
      </c>
    </row>
    <row r="1982" spans="1:3" x14ac:dyDescent="0.25">
      <c r="A1982" t="s">
        <v>46</v>
      </c>
      <c r="B1982" t="s">
        <v>50</v>
      </c>
      <c r="C1982" t="s">
        <v>2825</v>
      </c>
    </row>
    <row r="1983" spans="1:3" x14ac:dyDescent="0.25">
      <c r="A1983" t="s">
        <v>46</v>
      </c>
      <c r="B1983" t="s">
        <v>50</v>
      </c>
      <c r="C1983" t="s">
        <v>2826</v>
      </c>
    </row>
    <row r="1984" spans="1:3" x14ac:dyDescent="0.25">
      <c r="A1984" t="s">
        <v>46</v>
      </c>
      <c r="B1984" t="s">
        <v>50</v>
      </c>
      <c r="C1984" t="s">
        <v>2827</v>
      </c>
    </row>
    <row r="1985" spans="1:3" x14ac:dyDescent="0.25">
      <c r="A1985" t="s">
        <v>46</v>
      </c>
      <c r="B1985" t="s">
        <v>50</v>
      </c>
      <c r="C1985" t="s">
        <v>1566</v>
      </c>
    </row>
    <row r="1986" spans="1:3" x14ac:dyDescent="0.25">
      <c r="A1986" t="s">
        <v>46</v>
      </c>
      <c r="B1986" t="s">
        <v>50</v>
      </c>
      <c r="C1986" t="s">
        <v>2828</v>
      </c>
    </row>
    <row r="1987" spans="1:3" x14ac:dyDescent="0.25">
      <c r="A1987" t="s">
        <v>46</v>
      </c>
      <c r="B1987" t="s">
        <v>50</v>
      </c>
      <c r="C1987" t="s">
        <v>1486</v>
      </c>
    </row>
    <row r="1988" spans="1:3" x14ac:dyDescent="0.25">
      <c r="A1988" t="s">
        <v>46</v>
      </c>
      <c r="B1988" t="s">
        <v>50</v>
      </c>
      <c r="C1988" t="s">
        <v>2829</v>
      </c>
    </row>
    <row r="1989" spans="1:3" x14ac:dyDescent="0.25">
      <c r="A1989" t="s">
        <v>46</v>
      </c>
      <c r="B1989" t="s">
        <v>50</v>
      </c>
      <c r="C1989" t="s">
        <v>2830</v>
      </c>
    </row>
    <row r="1990" spans="1:3" x14ac:dyDescent="0.25">
      <c r="A1990" t="s">
        <v>46</v>
      </c>
      <c r="B1990" t="s">
        <v>50</v>
      </c>
      <c r="C1990" t="s">
        <v>2831</v>
      </c>
    </row>
    <row r="1991" spans="1:3" x14ac:dyDescent="0.25">
      <c r="A1991" t="s">
        <v>46</v>
      </c>
      <c r="B1991" t="s">
        <v>50</v>
      </c>
      <c r="C1991" t="s">
        <v>2832</v>
      </c>
    </row>
    <row r="1992" spans="1:3" x14ac:dyDescent="0.25">
      <c r="A1992" t="s">
        <v>46</v>
      </c>
      <c r="B1992" t="s">
        <v>50</v>
      </c>
      <c r="C1992" t="s">
        <v>2833</v>
      </c>
    </row>
    <row r="1993" spans="1:3" x14ac:dyDescent="0.25">
      <c r="A1993" t="s">
        <v>46</v>
      </c>
      <c r="B1993" t="s">
        <v>50</v>
      </c>
      <c r="C1993" t="s">
        <v>2834</v>
      </c>
    </row>
    <row r="1994" spans="1:3" x14ac:dyDescent="0.25">
      <c r="A1994" t="s">
        <v>46</v>
      </c>
      <c r="B1994" t="s">
        <v>50</v>
      </c>
      <c r="C1994" t="s">
        <v>2835</v>
      </c>
    </row>
    <row r="1995" spans="1:3" x14ac:dyDescent="0.25">
      <c r="A1995" t="s">
        <v>46</v>
      </c>
      <c r="B1995" t="s">
        <v>50</v>
      </c>
      <c r="C1995" t="s">
        <v>2836</v>
      </c>
    </row>
    <row r="1996" spans="1:3" x14ac:dyDescent="0.25">
      <c r="A1996" t="s">
        <v>46</v>
      </c>
      <c r="B1996" t="s">
        <v>50</v>
      </c>
      <c r="C1996" t="s">
        <v>2837</v>
      </c>
    </row>
    <row r="1997" spans="1:3" x14ac:dyDescent="0.25">
      <c r="A1997" t="s">
        <v>46</v>
      </c>
      <c r="B1997" t="s">
        <v>50</v>
      </c>
      <c r="C1997" t="s">
        <v>2838</v>
      </c>
    </row>
    <row r="1998" spans="1:3" x14ac:dyDescent="0.25">
      <c r="A1998" t="s">
        <v>46</v>
      </c>
      <c r="B1998" t="s">
        <v>50</v>
      </c>
      <c r="C1998" t="s">
        <v>2839</v>
      </c>
    </row>
    <row r="1999" spans="1:3" x14ac:dyDescent="0.25">
      <c r="A1999" t="s">
        <v>46</v>
      </c>
      <c r="B1999" t="s">
        <v>50</v>
      </c>
      <c r="C1999" t="s">
        <v>2840</v>
      </c>
    </row>
    <row r="2000" spans="1:3" x14ac:dyDescent="0.25">
      <c r="A2000" t="s">
        <v>46</v>
      </c>
      <c r="B2000" t="s">
        <v>50</v>
      </c>
      <c r="C2000" t="s">
        <v>2841</v>
      </c>
    </row>
    <row r="2001" spans="1:3" x14ac:dyDescent="0.25">
      <c r="A2001" t="s">
        <v>46</v>
      </c>
      <c r="B2001" t="s">
        <v>50</v>
      </c>
      <c r="C2001" t="s">
        <v>2842</v>
      </c>
    </row>
    <row r="2002" spans="1:3" x14ac:dyDescent="0.25">
      <c r="A2002" t="s">
        <v>46</v>
      </c>
      <c r="B2002" t="s">
        <v>50</v>
      </c>
      <c r="C2002" t="s">
        <v>2843</v>
      </c>
    </row>
    <row r="2003" spans="1:3" x14ac:dyDescent="0.25">
      <c r="A2003" t="s">
        <v>46</v>
      </c>
      <c r="B2003" t="s">
        <v>50</v>
      </c>
      <c r="C2003" t="s">
        <v>2844</v>
      </c>
    </row>
    <row r="2004" spans="1:3" x14ac:dyDescent="0.25">
      <c r="A2004" t="s">
        <v>46</v>
      </c>
      <c r="B2004" t="s">
        <v>50</v>
      </c>
      <c r="C2004" t="s">
        <v>2845</v>
      </c>
    </row>
    <row r="2005" spans="1:3" x14ac:dyDescent="0.25">
      <c r="A2005" t="s">
        <v>46</v>
      </c>
      <c r="B2005" t="s">
        <v>50</v>
      </c>
      <c r="C2005" t="s">
        <v>2846</v>
      </c>
    </row>
    <row r="2006" spans="1:3" x14ac:dyDescent="0.25">
      <c r="A2006" t="s">
        <v>46</v>
      </c>
      <c r="B2006" t="s">
        <v>50</v>
      </c>
      <c r="C2006" t="s">
        <v>2847</v>
      </c>
    </row>
    <row r="2007" spans="1:3" x14ac:dyDescent="0.25">
      <c r="A2007" t="s">
        <v>46</v>
      </c>
      <c r="B2007" t="s">
        <v>50</v>
      </c>
      <c r="C2007" t="s">
        <v>2848</v>
      </c>
    </row>
    <row r="2008" spans="1:3" x14ac:dyDescent="0.25">
      <c r="A2008" t="s">
        <v>46</v>
      </c>
      <c r="B2008" t="s">
        <v>50</v>
      </c>
      <c r="C2008" t="s">
        <v>2849</v>
      </c>
    </row>
    <row r="2009" spans="1:3" x14ac:dyDescent="0.25">
      <c r="A2009" t="s">
        <v>46</v>
      </c>
      <c r="B2009" t="s">
        <v>50</v>
      </c>
      <c r="C2009" t="s">
        <v>2850</v>
      </c>
    </row>
    <row r="2010" spans="1:3" x14ac:dyDescent="0.25">
      <c r="A2010" t="s">
        <v>46</v>
      </c>
      <c r="B2010" t="s">
        <v>50</v>
      </c>
      <c r="C2010" t="s">
        <v>2851</v>
      </c>
    </row>
    <row r="2011" spans="1:3" x14ac:dyDescent="0.25">
      <c r="A2011" t="s">
        <v>46</v>
      </c>
      <c r="B2011" t="s">
        <v>50</v>
      </c>
      <c r="C2011" t="s">
        <v>2852</v>
      </c>
    </row>
    <row r="2012" spans="1:3" x14ac:dyDescent="0.25">
      <c r="A2012" t="s">
        <v>46</v>
      </c>
      <c r="B2012" t="s">
        <v>50</v>
      </c>
      <c r="C2012" t="s">
        <v>2853</v>
      </c>
    </row>
    <row r="2013" spans="1:3" x14ac:dyDescent="0.25">
      <c r="A2013" t="s">
        <v>46</v>
      </c>
      <c r="B2013" t="s">
        <v>50</v>
      </c>
      <c r="C2013" t="s">
        <v>2854</v>
      </c>
    </row>
    <row r="2014" spans="1:3" x14ac:dyDescent="0.25">
      <c r="A2014" t="s">
        <v>46</v>
      </c>
      <c r="B2014" t="s">
        <v>50</v>
      </c>
      <c r="C2014" t="s">
        <v>2855</v>
      </c>
    </row>
    <row r="2015" spans="1:3" x14ac:dyDescent="0.25">
      <c r="A2015" t="s">
        <v>46</v>
      </c>
      <c r="B2015" t="s">
        <v>50</v>
      </c>
      <c r="C2015" t="s">
        <v>2856</v>
      </c>
    </row>
    <row r="2016" spans="1:3" x14ac:dyDescent="0.25">
      <c r="A2016" t="s">
        <v>46</v>
      </c>
      <c r="B2016" t="s">
        <v>50</v>
      </c>
      <c r="C2016" t="s">
        <v>2857</v>
      </c>
    </row>
    <row r="2017" spans="1:3" x14ac:dyDescent="0.25">
      <c r="A2017" t="s">
        <v>46</v>
      </c>
      <c r="B2017" t="s">
        <v>50</v>
      </c>
      <c r="C2017" t="s">
        <v>2858</v>
      </c>
    </row>
    <row r="2018" spans="1:3" x14ac:dyDescent="0.25">
      <c r="A2018" t="s">
        <v>46</v>
      </c>
      <c r="B2018" t="s">
        <v>50</v>
      </c>
      <c r="C2018" t="s">
        <v>2859</v>
      </c>
    </row>
    <row r="2019" spans="1:3" x14ac:dyDescent="0.25">
      <c r="A2019" t="s">
        <v>46</v>
      </c>
      <c r="B2019" t="s">
        <v>50</v>
      </c>
      <c r="C2019" t="s">
        <v>2860</v>
      </c>
    </row>
    <row r="2020" spans="1:3" x14ac:dyDescent="0.25">
      <c r="A2020" t="s">
        <v>46</v>
      </c>
      <c r="B2020" t="s">
        <v>50</v>
      </c>
      <c r="C2020" t="s">
        <v>2860</v>
      </c>
    </row>
    <row r="2021" spans="1:3" x14ac:dyDescent="0.25">
      <c r="A2021" t="s">
        <v>46</v>
      </c>
      <c r="B2021" t="s">
        <v>50</v>
      </c>
      <c r="C2021" t="s">
        <v>2861</v>
      </c>
    </row>
    <row r="2022" spans="1:3" x14ac:dyDescent="0.25">
      <c r="A2022" t="s">
        <v>46</v>
      </c>
      <c r="B2022" t="s">
        <v>50</v>
      </c>
      <c r="C2022" t="s">
        <v>2862</v>
      </c>
    </row>
    <row r="2023" spans="1:3" x14ac:dyDescent="0.25">
      <c r="A2023" t="s">
        <v>46</v>
      </c>
      <c r="B2023" t="s">
        <v>50</v>
      </c>
      <c r="C2023" t="s">
        <v>2863</v>
      </c>
    </row>
    <row r="2024" spans="1:3" x14ac:dyDescent="0.25">
      <c r="A2024" t="s">
        <v>46</v>
      </c>
      <c r="B2024" t="s">
        <v>50</v>
      </c>
      <c r="C2024" t="s">
        <v>2864</v>
      </c>
    </row>
    <row r="2025" spans="1:3" x14ac:dyDescent="0.25">
      <c r="A2025" t="s">
        <v>46</v>
      </c>
      <c r="B2025" t="s">
        <v>50</v>
      </c>
      <c r="C2025" t="s">
        <v>1075</v>
      </c>
    </row>
    <row r="2026" spans="1:3" x14ac:dyDescent="0.25">
      <c r="A2026" t="s">
        <v>46</v>
      </c>
      <c r="B2026" t="s">
        <v>50</v>
      </c>
      <c r="C2026" t="s">
        <v>2865</v>
      </c>
    </row>
    <row r="2027" spans="1:3" x14ac:dyDescent="0.25">
      <c r="A2027" t="s">
        <v>46</v>
      </c>
      <c r="B2027" t="s">
        <v>50</v>
      </c>
      <c r="C2027" t="s">
        <v>2866</v>
      </c>
    </row>
    <row r="2028" spans="1:3" x14ac:dyDescent="0.25">
      <c r="A2028" t="s">
        <v>46</v>
      </c>
      <c r="B2028" t="s">
        <v>50</v>
      </c>
      <c r="C2028" t="s">
        <v>2866</v>
      </c>
    </row>
    <row r="2029" spans="1:3" x14ac:dyDescent="0.25">
      <c r="A2029" t="s">
        <v>46</v>
      </c>
      <c r="B2029" t="s">
        <v>50</v>
      </c>
      <c r="C2029" t="s">
        <v>2867</v>
      </c>
    </row>
    <row r="2030" spans="1:3" x14ac:dyDescent="0.25">
      <c r="A2030" t="s">
        <v>46</v>
      </c>
      <c r="B2030" t="s">
        <v>50</v>
      </c>
      <c r="C2030" t="s">
        <v>2868</v>
      </c>
    </row>
    <row r="2031" spans="1:3" x14ac:dyDescent="0.25">
      <c r="A2031" t="s">
        <v>46</v>
      </c>
      <c r="B2031" t="s">
        <v>50</v>
      </c>
      <c r="C2031" t="s">
        <v>2869</v>
      </c>
    </row>
    <row r="2032" spans="1:3" x14ac:dyDescent="0.25">
      <c r="A2032" t="s">
        <v>46</v>
      </c>
      <c r="B2032" t="s">
        <v>50</v>
      </c>
      <c r="C2032" t="s">
        <v>2870</v>
      </c>
    </row>
    <row r="2033" spans="1:3" x14ac:dyDescent="0.25">
      <c r="A2033" t="s">
        <v>46</v>
      </c>
      <c r="B2033" t="s">
        <v>50</v>
      </c>
      <c r="C2033" t="s">
        <v>2871</v>
      </c>
    </row>
    <row r="2034" spans="1:3" x14ac:dyDescent="0.25">
      <c r="A2034" t="s">
        <v>46</v>
      </c>
      <c r="B2034" t="s">
        <v>50</v>
      </c>
      <c r="C2034" t="s">
        <v>2872</v>
      </c>
    </row>
    <row r="2035" spans="1:3" x14ac:dyDescent="0.25">
      <c r="A2035" t="s">
        <v>46</v>
      </c>
      <c r="B2035" t="s">
        <v>50</v>
      </c>
      <c r="C2035" t="s">
        <v>2873</v>
      </c>
    </row>
    <row r="2036" spans="1:3" x14ac:dyDescent="0.25">
      <c r="A2036" t="s">
        <v>46</v>
      </c>
      <c r="B2036" t="s">
        <v>50</v>
      </c>
      <c r="C2036" t="s">
        <v>2874</v>
      </c>
    </row>
    <row r="2037" spans="1:3" x14ac:dyDescent="0.25">
      <c r="A2037" t="s">
        <v>46</v>
      </c>
      <c r="B2037" t="s">
        <v>50</v>
      </c>
      <c r="C2037" t="s">
        <v>2875</v>
      </c>
    </row>
    <row r="2038" spans="1:3" x14ac:dyDescent="0.25">
      <c r="A2038" t="s">
        <v>46</v>
      </c>
      <c r="B2038" t="s">
        <v>50</v>
      </c>
      <c r="C2038" t="s">
        <v>2876</v>
      </c>
    </row>
    <row r="2039" spans="1:3" x14ac:dyDescent="0.25">
      <c r="A2039" t="s">
        <v>46</v>
      </c>
      <c r="B2039" t="s">
        <v>50</v>
      </c>
      <c r="C2039" t="s">
        <v>2877</v>
      </c>
    </row>
    <row r="2040" spans="1:3" x14ac:dyDescent="0.25">
      <c r="A2040" t="s">
        <v>46</v>
      </c>
      <c r="B2040" t="s">
        <v>50</v>
      </c>
      <c r="C2040" t="s">
        <v>2878</v>
      </c>
    </row>
    <row r="2041" spans="1:3" x14ac:dyDescent="0.25">
      <c r="A2041" t="s">
        <v>46</v>
      </c>
      <c r="B2041" t="s">
        <v>50</v>
      </c>
      <c r="C2041" t="s">
        <v>2879</v>
      </c>
    </row>
    <row r="2042" spans="1:3" x14ac:dyDescent="0.25">
      <c r="A2042" t="s">
        <v>46</v>
      </c>
      <c r="B2042" t="s">
        <v>50</v>
      </c>
      <c r="C2042" t="s">
        <v>2250</v>
      </c>
    </row>
    <row r="2043" spans="1:3" x14ac:dyDescent="0.25">
      <c r="A2043" t="s">
        <v>46</v>
      </c>
      <c r="B2043" t="s">
        <v>50</v>
      </c>
      <c r="C2043" t="s">
        <v>2250</v>
      </c>
    </row>
    <row r="2044" spans="1:3" x14ac:dyDescent="0.25">
      <c r="A2044" t="s">
        <v>46</v>
      </c>
      <c r="B2044" t="s">
        <v>50</v>
      </c>
      <c r="C2044" t="s">
        <v>2250</v>
      </c>
    </row>
    <row r="2045" spans="1:3" x14ac:dyDescent="0.25">
      <c r="A2045" t="s">
        <v>46</v>
      </c>
      <c r="B2045" t="s">
        <v>50</v>
      </c>
      <c r="C2045" t="s">
        <v>2880</v>
      </c>
    </row>
    <row r="2046" spans="1:3" x14ac:dyDescent="0.25">
      <c r="A2046" t="s">
        <v>46</v>
      </c>
      <c r="B2046" t="s">
        <v>50</v>
      </c>
      <c r="C2046" t="s">
        <v>2881</v>
      </c>
    </row>
    <row r="2047" spans="1:3" x14ac:dyDescent="0.25">
      <c r="A2047" t="s">
        <v>46</v>
      </c>
      <c r="B2047" t="s">
        <v>50</v>
      </c>
      <c r="C2047" t="s">
        <v>2882</v>
      </c>
    </row>
    <row r="2048" spans="1:3" x14ac:dyDescent="0.25">
      <c r="A2048" t="s">
        <v>46</v>
      </c>
      <c r="B2048" t="s">
        <v>50</v>
      </c>
      <c r="C2048" t="s">
        <v>2883</v>
      </c>
    </row>
    <row r="2049" spans="1:3" x14ac:dyDescent="0.25">
      <c r="A2049" t="s">
        <v>46</v>
      </c>
      <c r="B2049" t="s">
        <v>50</v>
      </c>
      <c r="C2049" t="s">
        <v>2884</v>
      </c>
    </row>
    <row r="2050" spans="1:3" x14ac:dyDescent="0.25">
      <c r="A2050" t="s">
        <v>46</v>
      </c>
      <c r="B2050" t="s">
        <v>50</v>
      </c>
      <c r="C2050" t="s">
        <v>2885</v>
      </c>
    </row>
    <row r="2051" spans="1:3" x14ac:dyDescent="0.25">
      <c r="A2051" t="s">
        <v>46</v>
      </c>
      <c r="B2051" t="s">
        <v>50</v>
      </c>
      <c r="C2051" t="s">
        <v>2886</v>
      </c>
    </row>
    <row r="2052" spans="1:3" x14ac:dyDescent="0.25">
      <c r="A2052" t="s">
        <v>46</v>
      </c>
      <c r="B2052" t="s">
        <v>50</v>
      </c>
      <c r="C2052" t="s">
        <v>2887</v>
      </c>
    </row>
    <row r="2053" spans="1:3" x14ac:dyDescent="0.25">
      <c r="A2053" t="s">
        <v>46</v>
      </c>
      <c r="B2053" t="s">
        <v>50</v>
      </c>
      <c r="C2053" t="s">
        <v>2888</v>
      </c>
    </row>
    <row r="2054" spans="1:3" x14ac:dyDescent="0.25">
      <c r="A2054" t="s">
        <v>46</v>
      </c>
      <c r="B2054" t="s">
        <v>50</v>
      </c>
      <c r="C2054" t="s">
        <v>2889</v>
      </c>
    </row>
    <row r="2055" spans="1:3" x14ac:dyDescent="0.25">
      <c r="A2055" t="s">
        <v>46</v>
      </c>
      <c r="B2055" t="s">
        <v>50</v>
      </c>
      <c r="C2055" t="s">
        <v>2890</v>
      </c>
    </row>
    <row r="2056" spans="1:3" x14ac:dyDescent="0.25">
      <c r="A2056" t="s">
        <v>46</v>
      </c>
      <c r="B2056" t="s">
        <v>50</v>
      </c>
      <c r="C2056" t="s">
        <v>2891</v>
      </c>
    </row>
    <row r="2057" spans="1:3" x14ac:dyDescent="0.25">
      <c r="A2057" t="s">
        <v>46</v>
      </c>
      <c r="B2057" t="s">
        <v>50</v>
      </c>
      <c r="C2057" t="s">
        <v>1738</v>
      </c>
    </row>
    <row r="2058" spans="1:3" x14ac:dyDescent="0.25">
      <c r="A2058" t="s">
        <v>46</v>
      </c>
      <c r="B2058" t="s">
        <v>50</v>
      </c>
      <c r="C2058" t="s">
        <v>2892</v>
      </c>
    </row>
    <row r="2059" spans="1:3" x14ac:dyDescent="0.25">
      <c r="A2059" t="s">
        <v>46</v>
      </c>
      <c r="B2059" t="s">
        <v>50</v>
      </c>
      <c r="C2059" t="s">
        <v>2893</v>
      </c>
    </row>
    <row r="2060" spans="1:3" x14ac:dyDescent="0.25">
      <c r="A2060" t="s">
        <v>46</v>
      </c>
      <c r="B2060" t="s">
        <v>50</v>
      </c>
      <c r="C2060" t="s">
        <v>2894</v>
      </c>
    </row>
    <row r="2061" spans="1:3" x14ac:dyDescent="0.25">
      <c r="A2061" t="s">
        <v>46</v>
      </c>
      <c r="B2061" t="s">
        <v>50</v>
      </c>
      <c r="C2061" t="s">
        <v>2895</v>
      </c>
    </row>
    <row r="2062" spans="1:3" x14ac:dyDescent="0.25">
      <c r="A2062" t="s">
        <v>46</v>
      </c>
      <c r="B2062" t="s">
        <v>50</v>
      </c>
      <c r="C2062" t="s">
        <v>2896</v>
      </c>
    </row>
    <row r="2063" spans="1:3" x14ac:dyDescent="0.25">
      <c r="A2063" t="s">
        <v>46</v>
      </c>
      <c r="B2063" t="s">
        <v>50</v>
      </c>
      <c r="C2063" t="s">
        <v>2897</v>
      </c>
    </row>
    <row r="2064" spans="1:3" x14ac:dyDescent="0.25">
      <c r="A2064" t="s">
        <v>46</v>
      </c>
      <c r="B2064" t="s">
        <v>50</v>
      </c>
      <c r="C2064" t="s">
        <v>2898</v>
      </c>
    </row>
    <row r="2065" spans="1:3" x14ac:dyDescent="0.25">
      <c r="A2065" t="s">
        <v>46</v>
      </c>
      <c r="B2065" t="s">
        <v>50</v>
      </c>
      <c r="C2065" t="s">
        <v>2899</v>
      </c>
    </row>
    <row r="2066" spans="1:3" x14ac:dyDescent="0.25">
      <c r="A2066" t="s">
        <v>46</v>
      </c>
      <c r="B2066" t="s">
        <v>50</v>
      </c>
      <c r="C2066" t="s">
        <v>2900</v>
      </c>
    </row>
    <row r="2067" spans="1:3" x14ac:dyDescent="0.25">
      <c r="A2067" t="s">
        <v>46</v>
      </c>
      <c r="B2067" t="s">
        <v>50</v>
      </c>
      <c r="C2067" t="s">
        <v>2901</v>
      </c>
    </row>
    <row r="2068" spans="1:3" x14ac:dyDescent="0.25">
      <c r="A2068" t="s">
        <v>46</v>
      </c>
      <c r="B2068" t="s">
        <v>50</v>
      </c>
      <c r="C2068" t="s">
        <v>2902</v>
      </c>
    </row>
    <row r="2069" spans="1:3" x14ac:dyDescent="0.25">
      <c r="A2069" t="s">
        <v>46</v>
      </c>
      <c r="B2069" t="s">
        <v>50</v>
      </c>
      <c r="C2069" t="s">
        <v>2903</v>
      </c>
    </row>
    <row r="2070" spans="1:3" x14ac:dyDescent="0.25">
      <c r="A2070" t="s">
        <v>46</v>
      </c>
      <c r="B2070" t="s">
        <v>50</v>
      </c>
      <c r="C2070" t="s">
        <v>2904</v>
      </c>
    </row>
    <row r="2071" spans="1:3" x14ac:dyDescent="0.25">
      <c r="A2071" t="s">
        <v>46</v>
      </c>
      <c r="B2071" t="s">
        <v>50</v>
      </c>
      <c r="C2071" t="s">
        <v>2905</v>
      </c>
    </row>
    <row r="2072" spans="1:3" x14ac:dyDescent="0.25">
      <c r="A2072" t="s">
        <v>46</v>
      </c>
      <c r="B2072" t="s">
        <v>50</v>
      </c>
      <c r="C2072" t="s">
        <v>2906</v>
      </c>
    </row>
    <row r="2073" spans="1:3" x14ac:dyDescent="0.25">
      <c r="A2073" t="s">
        <v>46</v>
      </c>
      <c r="B2073" t="s">
        <v>50</v>
      </c>
      <c r="C2073" t="s">
        <v>2907</v>
      </c>
    </row>
    <row r="2074" spans="1:3" x14ac:dyDescent="0.25">
      <c r="A2074" t="s">
        <v>46</v>
      </c>
      <c r="B2074" t="s">
        <v>50</v>
      </c>
      <c r="C2074" t="s">
        <v>2908</v>
      </c>
    </row>
    <row r="2075" spans="1:3" x14ac:dyDescent="0.25">
      <c r="A2075" t="s">
        <v>46</v>
      </c>
      <c r="B2075" t="s">
        <v>50</v>
      </c>
      <c r="C2075" t="s">
        <v>2909</v>
      </c>
    </row>
    <row r="2076" spans="1:3" x14ac:dyDescent="0.25">
      <c r="A2076" t="s">
        <v>46</v>
      </c>
      <c r="B2076" t="s">
        <v>50</v>
      </c>
      <c r="C2076" t="s">
        <v>2910</v>
      </c>
    </row>
    <row r="2077" spans="1:3" x14ac:dyDescent="0.25">
      <c r="A2077" t="s">
        <v>46</v>
      </c>
      <c r="B2077" t="s">
        <v>50</v>
      </c>
      <c r="C2077" t="s">
        <v>2911</v>
      </c>
    </row>
    <row r="2078" spans="1:3" x14ac:dyDescent="0.25">
      <c r="A2078" t="s">
        <v>46</v>
      </c>
      <c r="B2078" t="s">
        <v>50</v>
      </c>
      <c r="C2078" t="s">
        <v>2912</v>
      </c>
    </row>
    <row r="2079" spans="1:3" x14ac:dyDescent="0.25">
      <c r="A2079" t="s">
        <v>46</v>
      </c>
      <c r="B2079" t="s">
        <v>50</v>
      </c>
      <c r="C2079" t="s">
        <v>2913</v>
      </c>
    </row>
    <row r="2080" spans="1:3" x14ac:dyDescent="0.25">
      <c r="A2080" t="s">
        <v>46</v>
      </c>
      <c r="B2080" t="s">
        <v>50</v>
      </c>
      <c r="C2080" t="s">
        <v>2914</v>
      </c>
    </row>
    <row r="2081" spans="1:3" x14ac:dyDescent="0.25">
      <c r="A2081" t="s">
        <v>46</v>
      </c>
      <c r="B2081" t="s">
        <v>50</v>
      </c>
      <c r="C2081" t="s">
        <v>2915</v>
      </c>
    </row>
    <row r="2082" spans="1:3" x14ac:dyDescent="0.25">
      <c r="A2082" t="s">
        <v>46</v>
      </c>
      <c r="B2082" t="s">
        <v>50</v>
      </c>
      <c r="C2082" t="s">
        <v>2916</v>
      </c>
    </row>
    <row r="2083" spans="1:3" x14ac:dyDescent="0.25">
      <c r="A2083" t="s">
        <v>46</v>
      </c>
      <c r="B2083" t="s">
        <v>50</v>
      </c>
      <c r="C2083" t="s">
        <v>2917</v>
      </c>
    </row>
    <row r="2084" spans="1:3" x14ac:dyDescent="0.25">
      <c r="A2084" t="s">
        <v>46</v>
      </c>
      <c r="B2084" t="s">
        <v>50</v>
      </c>
      <c r="C2084" t="s">
        <v>2918</v>
      </c>
    </row>
    <row r="2085" spans="1:3" x14ac:dyDescent="0.25">
      <c r="A2085" t="s">
        <v>46</v>
      </c>
      <c r="B2085" t="s">
        <v>50</v>
      </c>
      <c r="C2085" t="s">
        <v>2309</v>
      </c>
    </row>
    <row r="2086" spans="1:3" x14ac:dyDescent="0.25">
      <c r="A2086" t="s">
        <v>46</v>
      </c>
      <c r="B2086" t="s">
        <v>50</v>
      </c>
      <c r="C2086" t="s">
        <v>2919</v>
      </c>
    </row>
    <row r="2087" spans="1:3" x14ac:dyDescent="0.25">
      <c r="A2087" t="s">
        <v>46</v>
      </c>
      <c r="B2087" t="s">
        <v>50</v>
      </c>
      <c r="C2087" t="s">
        <v>2920</v>
      </c>
    </row>
    <row r="2088" spans="1:3" x14ac:dyDescent="0.25">
      <c r="A2088" t="s">
        <v>46</v>
      </c>
      <c r="B2088" t="s">
        <v>50</v>
      </c>
      <c r="C2088" t="s">
        <v>2921</v>
      </c>
    </row>
    <row r="2089" spans="1:3" x14ac:dyDescent="0.25">
      <c r="A2089" t="s">
        <v>46</v>
      </c>
      <c r="B2089" t="s">
        <v>50</v>
      </c>
      <c r="C2089" t="s">
        <v>2922</v>
      </c>
    </row>
    <row r="2090" spans="1:3" x14ac:dyDescent="0.25">
      <c r="A2090" t="s">
        <v>46</v>
      </c>
      <c r="B2090" t="s">
        <v>50</v>
      </c>
      <c r="C2090" t="s">
        <v>2923</v>
      </c>
    </row>
    <row r="2091" spans="1:3" x14ac:dyDescent="0.25">
      <c r="A2091" t="s">
        <v>46</v>
      </c>
      <c r="B2091" t="s">
        <v>50</v>
      </c>
      <c r="C2091" t="s">
        <v>2924</v>
      </c>
    </row>
    <row r="2092" spans="1:3" x14ac:dyDescent="0.25">
      <c r="A2092" t="s">
        <v>46</v>
      </c>
      <c r="B2092" t="s">
        <v>50</v>
      </c>
      <c r="C2092" t="s">
        <v>2925</v>
      </c>
    </row>
    <row r="2093" spans="1:3" x14ac:dyDescent="0.25">
      <c r="A2093" t="s">
        <v>46</v>
      </c>
      <c r="B2093" t="s">
        <v>50</v>
      </c>
      <c r="C2093" t="s">
        <v>2926</v>
      </c>
    </row>
    <row r="2094" spans="1:3" x14ac:dyDescent="0.25">
      <c r="A2094" t="s">
        <v>46</v>
      </c>
      <c r="B2094" t="s">
        <v>50</v>
      </c>
      <c r="C2094" t="s">
        <v>2927</v>
      </c>
    </row>
    <row r="2095" spans="1:3" x14ac:dyDescent="0.25">
      <c r="A2095" t="s">
        <v>46</v>
      </c>
      <c r="B2095" t="s">
        <v>50</v>
      </c>
      <c r="C2095" t="s">
        <v>2928</v>
      </c>
    </row>
    <row r="2096" spans="1:3" x14ac:dyDescent="0.25">
      <c r="A2096" t="s">
        <v>46</v>
      </c>
      <c r="B2096" t="s">
        <v>50</v>
      </c>
      <c r="C2096" t="s">
        <v>2929</v>
      </c>
    </row>
    <row r="2097" spans="1:3" x14ac:dyDescent="0.25">
      <c r="A2097" t="s">
        <v>46</v>
      </c>
      <c r="B2097" t="s">
        <v>50</v>
      </c>
      <c r="C2097" t="s">
        <v>2930</v>
      </c>
    </row>
    <row r="2098" spans="1:3" x14ac:dyDescent="0.25">
      <c r="A2098" t="s">
        <v>46</v>
      </c>
      <c r="B2098" t="s">
        <v>50</v>
      </c>
      <c r="C2098" t="s">
        <v>2931</v>
      </c>
    </row>
    <row r="2099" spans="1:3" x14ac:dyDescent="0.25">
      <c r="A2099" t="s">
        <v>46</v>
      </c>
      <c r="B2099" t="s">
        <v>50</v>
      </c>
      <c r="C2099" t="s">
        <v>2932</v>
      </c>
    </row>
    <row r="2100" spans="1:3" x14ac:dyDescent="0.25">
      <c r="A2100" t="s">
        <v>46</v>
      </c>
      <c r="B2100" t="s">
        <v>50</v>
      </c>
      <c r="C2100" t="s">
        <v>1266</v>
      </c>
    </row>
    <row r="2101" spans="1:3" x14ac:dyDescent="0.25">
      <c r="A2101" t="s">
        <v>46</v>
      </c>
      <c r="B2101" t="s">
        <v>50</v>
      </c>
      <c r="C2101" t="s">
        <v>1266</v>
      </c>
    </row>
    <row r="2102" spans="1:3" x14ac:dyDescent="0.25">
      <c r="A2102" t="s">
        <v>46</v>
      </c>
      <c r="B2102" t="s">
        <v>50</v>
      </c>
      <c r="C2102" t="s">
        <v>2933</v>
      </c>
    </row>
    <row r="2103" spans="1:3" x14ac:dyDescent="0.25">
      <c r="A2103" t="s">
        <v>46</v>
      </c>
      <c r="B2103" t="s">
        <v>50</v>
      </c>
      <c r="C2103" t="s">
        <v>2934</v>
      </c>
    </row>
    <row r="2104" spans="1:3" x14ac:dyDescent="0.25">
      <c r="A2104" t="s">
        <v>46</v>
      </c>
      <c r="B2104" t="s">
        <v>50</v>
      </c>
      <c r="C2104" t="s">
        <v>2935</v>
      </c>
    </row>
    <row r="2105" spans="1:3" x14ac:dyDescent="0.25">
      <c r="A2105" t="s">
        <v>46</v>
      </c>
      <c r="B2105" t="s">
        <v>50</v>
      </c>
      <c r="C2105" t="s">
        <v>2936</v>
      </c>
    </row>
    <row r="2106" spans="1:3" x14ac:dyDescent="0.25">
      <c r="A2106" t="s">
        <v>46</v>
      </c>
      <c r="B2106" t="s">
        <v>50</v>
      </c>
      <c r="C2106" t="s">
        <v>1269</v>
      </c>
    </row>
    <row r="2107" spans="1:3" x14ac:dyDescent="0.25">
      <c r="A2107" t="s">
        <v>46</v>
      </c>
      <c r="B2107" t="s">
        <v>50</v>
      </c>
      <c r="C2107" t="s">
        <v>2937</v>
      </c>
    </row>
    <row r="2108" spans="1:3" x14ac:dyDescent="0.25">
      <c r="A2108" t="s">
        <v>46</v>
      </c>
      <c r="B2108" t="s">
        <v>50</v>
      </c>
      <c r="C2108" t="s">
        <v>2322</v>
      </c>
    </row>
    <row r="2109" spans="1:3" x14ac:dyDescent="0.25">
      <c r="A2109" t="s">
        <v>46</v>
      </c>
      <c r="B2109" t="s">
        <v>50</v>
      </c>
      <c r="C2109" t="s">
        <v>2938</v>
      </c>
    </row>
    <row r="2110" spans="1:3" x14ac:dyDescent="0.25">
      <c r="A2110" t="s">
        <v>46</v>
      </c>
      <c r="B2110" t="s">
        <v>50</v>
      </c>
      <c r="C2110" t="s">
        <v>2939</v>
      </c>
    </row>
    <row r="2111" spans="1:3" x14ac:dyDescent="0.25">
      <c r="A2111" t="s">
        <v>46</v>
      </c>
      <c r="B2111" t="s">
        <v>50</v>
      </c>
      <c r="C2111" t="s">
        <v>2940</v>
      </c>
    </row>
    <row r="2112" spans="1:3" x14ac:dyDescent="0.25">
      <c r="A2112" t="s">
        <v>46</v>
      </c>
      <c r="B2112" t="s">
        <v>50</v>
      </c>
      <c r="C2112" t="s">
        <v>2941</v>
      </c>
    </row>
    <row r="2113" spans="1:3" x14ac:dyDescent="0.25">
      <c r="A2113" t="s">
        <v>46</v>
      </c>
      <c r="B2113" t="s">
        <v>50</v>
      </c>
      <c r="C2113" t="s">
        <v>2941</v>
      </c>
    </row>
    <row r="2114" spans="1:3" x14ac:dyDescent="0.25">
      <c r="A2114" t="s">
        <v>46</v>
      </c>
      <c r="B2114" t="s">
        <v>50</v>
      </c>
      <c r="C2114" t="s">
        <v>2942</v>
      </c>
    </row>
    <row r="2115" spans="1:3" x14ac:dyDescent="0.25">
      <c r="A2115" t="s">
        <v>46</v>
      </c>
      <c r="B2115" t="s">
        <v>50</v>
      </c>
      <c r="C2115" t="s">
        <v>2943</v>
      </c>
    </row>
    <row r="2116" spans="1:3" x14ac:dyDescent="0.25">
      <c r="A2116" t="s">
        <v>46</v>
      </c>
      <c r="B2116" t="s">
        <v>50</v>
      </c>
      <c r="C2116" t="s">
        <v>2944</v>
      </c>
    </row>
    <row r="2117" spans="1:3" x14ac:dyDescent="0.25">
      <c r="A2117" t="s">
        <v>46</v>
      </c>
      <c r="B2117" t="s">
        <v>50</v>
      </c>
      <c r="C2117" t="s">
        <v>2945</v>
      </c>
    </row>
    <row r="2118" spans="1:3" x14ac:dyDescent="0.25">
      <c r="A2118" t="s">
        <v>46</v>
      </c>
      <c r="B2118" t="s">
        <v>50</v>
      </c>
      <c r="C2118" t="s">
        <v>2946</v>
      </c>
    </row>
    <row r="2119" spans="1:3" x14ac:dyDescent="0.25">
      <c r="A2119" t="s">
        <v>46</v>
      </c>
      <c r="B2119" t="s">
        <v>50</v>
      </c>
      <c r="C2119" t="s">
        <v>2947</v>
      </c>
    </row>
    <row r="2120" spans="1:3" x14ac:dyDescent="0.25">
      <c r="A2120" t="s">
        <v>46</v>
      </c>
      <c r="B2120" t="s">
        <v>50</v>
      </c>
      <c r="C2120" t="s">
        <v>2948</v>
      </c>
    </row>
    <row r="2121" spans="1:3" x14ac:dyDescent="0.25">
      <c r="A2121" t="s">
        <v>46</v>
      </c>
      <c r="B2121" t="s">
        <v>50</v>
      </c>
      <c r="C2121" t="s">
        <v>2949</v>
      </c>
    </row>
    <row r="2122" spans="1:3" x14ac:dyDescent="0.25">
      <c r="A2122" t="s">
        <v>46</v>
      </c>
      <c r="B2122" t="s">
        <v>50</v>
      </c>
      <c r="C2122" t="s">
        <v>2950</v>
      </c>
    </row>
    <row r="2123" spans="1:3" x14ac:dyDescent="0.25">
      <c r="A2123" t="s">
        <v>46</v>
      </c>
      <c r="B2123" t="s">
        <v>50</v>
      </c>
      <c r="C2123" t="s">
        <v>2951</v>
      </c>
    </row>
    <row r="2124" spans="1:3" x14ac:dyDescent="0.25">
      <c r="A2124" t="s">
        <v>46</v>
      </c>
      <c r="B2124" t="s">
        <v>50</v>
      </c>
      <c r="C2124" t="s">
        <v>2951</v>
      </c>
    </row>
    <row r="2125" spans="1:3" x14ac:dyDescent="0.25">
      <c r="A2125" t="s">
        <v>46</v>
      </c>
      <c r="B2125" t="s">
        <v>50</v>
      </c>
      <c r="C2125" t="s">
        <v>2343</v>
      </c>
    </row>
    <row r="2126" spans="1:3" x14ac:dyDescent="0.25">
      <c r="A2126" t="s">
        <v>46</v>
      </c>
      <c r="B2126" t="s">
        <v>50</v>
      </c>
      <c r="C2126" t="s">
        <v>2952</v>
      </c>
    </row>
    <row r="2127" spans="1:3" x14ac:dyDescent="0.25">
      <c r="A2127" t="s">
        <v>46</v>
      </c>
      <c r="B2127" t="s">
        <v>50</v>
      </c>
      <c r="C2127" t="s">
        <v>1592</v>
      </c>
    </row>
    <row r="2128" spans="1:3" x14ac:dyDescent="0.25">
      <c r="A2128" t="s">
        <v>46</v>
      </c>
      <c r="B2128" t="s">
        <v>50</v>
      </c>
      <c r="C2128" t="s">
        <v>2953</v>
      </c>
    </row>
    <row r="2129" spans="1:3" x14ac:dyDescent="0.25">
      <c r="A2129" t="s">
        <v>46</v>
      </c>
      <c r="B2129" t="s">
        <v>50</v>
      </c>
      <c r="C2129" t="s">
        <v>1451</v>
      </c>
    </row>
    <row r="2130" spans="1:3" x14ac:dyDescent="0.25">
      <c r="A2130" t="s">
        <v>46</v>
      </c>
      <c r="B2130" t="s">
        <v>50</v>
      </c>
      <c r="C2130" t="s">
        <v>2954</v>
      </c>
    </row>
    <row r="2131" spans="1:3" x14ac:dyDescent="0.25">
      <c r="A2131" t="s">
        <v>46</v>
      </c>
      <c r="B2131" t="s">
        <v>50</v>
      </c>
      <c r="C2131" t="s">
        <v>2955</v>
      </c>
    </row>
    <row r="2132" spans="1:3" x14ac:dyDescent="0.25">
      <c r="A2132" t="s">
        <v>46</v>
      </c>
      <c r="B2132" t="s">
        <v>50</v>
      </c>
      <c r="C2132" t="s">
        <v>2955</v>
      </c>
    </row>
    <row r="2133" spans="1:3" x14ac:dyDescent="0.25">
      <c r="A2133" t="s">
        <v>46</v>
      </c>
      <c r="B2133" t="s">
        <v>50</v>
      </c>
      <c r="C2133" t="s">
        <v>2956</v>
      </c>
    </row>
    <row r="2134" spans="1:3" x14ac:dyDescent="0.25">
      <c r="A2134" t="s">
        <v>46</v>
      </c>
      <c r="B2134" t="s">
        <v>50</v>
      </c>
      <c r="C2134" t="s">
        <v>2957</v>
      </c>
    </row>
    <row r="2135" spans="1:3" x14ac:dyDescent="0.25">
      <c r="A2135" t="s">
        <v>46</v>
      </c>
      <c r="B2135" t="s">
        <v>50</v>
      </c>
      <c r="C2135" t="s">
        <v>2957</v>
      </c>
    </row>
    <row r="2136" spans="1:3" x14ac:dyDescent="0.25">
      <c r="A2136" t="s">
        <v>46</v>
      </c>
      <c r="B2136" t="s">
        <v>50</v>
      </c>
      <c r="C2136" t="s">
        <v>2958</v>
      </c>
    </row>
    <row r="2137" spans="1:3" x14ac:dyDescent="0.25">
      <c r="A2137" t="s">
        <v>46</v>
      </c>
      <c r="B2137" t="s">
        <v>50</v>
      </c>
      <c r="C2137" t="s">
        <v>2959</v>
      </c>
    </row>
    <row r="2138" spans="1:3" x14ac:dyDescent="0.25">
      <c r="A2138" t="s">
        <v>46</v>
      </c>
      <c r="B2138" t="s">
        <v>50</v>
      </c>
      <c r="C2138" t="s">
        <v>2960</v>
      </c>
    </row>
    <row r="2139" spans="1:3" x14ac:dyDescent="0.25">
      <c r="A2139" t="s">
        <v>46</v>
      </c>
      <c r="B2139" t="s">
        <v>50</v>
      </c>
      <c r="C2139" t="s">
        <v>2961</v>
      </c>
    </row>
    <row r="2140" spans="1:3" x14ac:dyDescent="0.25">
      <c r="A2140" t="s">
        <v>46</v>
      </c>
      <c r="B2140" t="s">
        <v>50</v>
      </c>
      <c r="C2140" t="s">
        <v>2962</v>
      </c>
    </row>
    <row r="2141" spans="1:3" x14ac:dyDescent="0.25">
      <c r="A2141" t="s">
        <v>46</v>
      </c>
      <c r="B2141" t="s">
        <v>50</v>
      </c>
      <c r="C2141" t="s">
        <v>2963</v>
      </c>
    </row>
    <row r="2142" spans="1:3" x14ac:dyDescent="0.25">
      <c r="A2142" t="s">
        <v>46</v>
      </c>
      <c r="B2142" t="s">
        <v>50</v>
      </c>
      <c r="C2142" t="s">
        <v>2964</v>
      </c>
    </row>
    <row r="2143" spans="1:3" x14ac:dyDescent="0.25">
      <c r="A2143" t="s">
        <v>46</v>
      </c>
      <c r="B2143" t="s">
        <v>50</v>
      </c>
      <c r="C2143" t="s">
        <v>2965</v>
      </c>
    </row>
    <row r="2144" spans="1:3" x14ac:dyDescent="0.25">
      <c r="A2144" t="s">
        <v>46</v>
      </c>
      <c r="B2144" t="s">
        <v>50</v>
      </c>
      <c r="C2144" t="s">
        <v>2966</v>
      </c>
    </row>
    <row r="2145" spans="1:3" x14ac:dyDescent="0.25">
      <c r="A2145" t="s">
        <v>46</v>
      </c>
      <c r="B2145" t="s">
        <v>50</v>
      </c>
      <c r="C2145" t="s">
        <v>2967</v>
      </c>
    </row>
    <row r="2146" spans="1:3" x14ac:dyDescent="0.25">
      <c r="A2146" t="s">
        <v>46</v>
      </c>
      <c r="B2146" t="s">
        <v>50</v>
      </c>
      <c r="C2146" t="s">
        <v>2968</v>
      </c>
    </row>
    <row r="2147" spans="1:3" x14ac:dyDescent="0.25">
      <c r="A2147" t="s">
        <v>46</v>
      </c>
      <c r="B2147" t="s">
        <v>50</v>
      </c>
      <c r="C2147" t="s">
        <v>2969</v>
      </c>
    </row>
    <row r="2148" spans="1:3" x14ac:dyDescent="0.25">
      <c r="A2148" t="s">
        <v>46</v>
      </c>
      <c r="B2148" t="s">
        <v>50</v>
      </c>
      <c r="C2148" t="s">
        <v>1762</v>
      </c>
    </row>
    <row r="2149" spans="1:3" x14ac:dyDescent="0.25">
      <c r="A2149" t="s">
        <v>46</v>
      </c>
      <c r="B2149" t="s">
        <v>50</v>
      </c>
      <c r="C2149" t="s">
        <v>1762</v>
      </c>
    </row>
    <row r="2150" spans="1:3" x14ac:dyDescent="0.25">
      <c r="A2150" t="s">
        <v>46</v>
      </c>
      <c r="B2150" t="s">
        <v>50</v>
      </c>
      <c r="C2150" t="s">
        <v>2970</v>
      </c>
    </row>
    <row r="2151" spans="1:3" x14ac:dyDescent="0.25">
      <c r="A2151" t="s">
        <v>46</v>
      </c>
      <c r="B2151" t="s">
        <v>50</v>
      </c>
      <c r="C2151" t="s">
        <v>2971</v>
      </c>
    </row>
    <row r="2152" spans="1:3" x14ac:dyDescent="0.25">
      <c r="A2152" t="s">
        <v>46</v>
      </c>
      <c r="B2152" t="s">
        <v>50</v>
      </c>
      <c r="C2152" t="s">
        <v>2972</v>
      </c>
    </row>
    <row r="2153" spans="1:3" x14ac:dyDescent="0.25">
      <c r="A2153" t="s">
        <v>46</v>
      </c>
      <c r="B2153" t="s">
        <v>50</v>
      </c>
      <c r="C2153" t="s">
        <v>2973</v>
      </c>
    </row>
    <row r="2154" spans="1:3" x14ac:dyDescent="0.25">
      <c r="A2154" t="s">
        <v>46</v>
      </c>
      <c r="B2154" t="s">
        <v>50</v>
      </c>
      <c r="C2154" t="s">
        <v>2974</v>
      </c>
    </row>
    <row r="2155" spans="1:3" x14ac:dyDescent="0.25">
      <c r="A2155" t="s">
        <v>46</v>
      </c>
      <c r="B2155" t="s">
        <v>50</v>
      </c>
      <c r="C2155" t="s">
        <v>2975</v>
      </c>
    </row>
    <row r="2156" spans="1:3" x14ac:dyDescent="0.25">
      <c r="A2156" t="s">
        <v>46</v>
      </c>
      <c r="B2156" t="s">
        <v>50</v>
      </c>
      <c r="C2156" t="s">
        <v>2976</v>
      </c>
    </row>
    <row r="2157" spans="1:3" x14ac:dyDescent="0.25">
      <c r="A2157" t="s">
        <v>46</v>
      </c>
      <c r="B2157" t="s">
        <v>50</v>
      </c>
      <c r="C2157" t="s">
        <v>2977</v>
      </c>
    </row>
    <row r="2158" spans="1:3" x14ac:dyDescent="0.25">
      <c r="A2158" t="s">
        <v>46</v>
      </c>
      <c r="B2158" t="s">
        <v>50</v>
      </c>
      <c r="C2158" t="s">
        <v>2978</v>
      </c>
    </row>
    <row r="2159" spans="1:3" x14ac:dyDescent="0.25">
      <c r="A2159" t="s">
        <v>46</v>
      </c>
      <c r="B2159" t="s">
        <v>50</v>
      </c>
      <c r="C2159" t="s">
        <v>2979</v>
      </c>
    </row>
    <row r="2160" spans="1:3" x14ac:dyDescent="0.25">
      <c r="A2160" t="s">
        <v>46</v>
      </c>
      <c r="B2160" t="s">
        <v>50</v>
      </c>
      <c r="C2160" t="s">
        <v>2980</v>
      </c>
    </row>
    <row r="2161" spans="1:3" x14ac:dyDescent="0.25">
      <c r="A2161" t="s">
        <v>46</v>
      </c>
      <c r="B2161" t="s">
        <v>50</v>
      </c>
      <c r="C2161" t="s">
        <v>2981</v>
      </c>
    </row>
    <row r="2162" spans="1:3" x14ac:dyDescent="0.25">
      <c r="A2162" t="s">
        <v>46</v>
      </c>
      <c r="B2162" t="s">
        <v>50</v>
      </c>
      <c r="C2162" t="s">
        <v>2982</v>
      </c>
    </row>
    <row r="2163" spans="1:3" x14ac:dyDescent="0.25">
      <c r="A2163" t="s">
        <v>46</v>
      </c>
      <c r="B2163" t="s">
        <v>50</v>
      </c>
      <c r="C2163" t="s">
        <v>2983</v>
      </c>
    </row>
    <row r="2164" spans="1:3" x14ac:dyDescent="0.25">
      <c r="A2164" t="s">
        <v>46</v>
      </c>
      <c r="B2164" t="s">
        <v>50</v>
      </c>
      <c r="C2164" t="s">
        <v>1767</v>
      </c>
    </row>
    <row r="2165" spans="1:3" x14ac:dyDescent="0.25">
      <c r="A2165" t="s">
        <v>46</v>
      </c>
      <c r="B2165" t="s">
        <v>50</v>
      </c>
      <c r="C2165" t="s">
        <v>2984</v>
      </c>
    </row>
    <row r="2166" spans="1:3" x14ac:dyDescent="0.25">
      <c r="A2166" t="s">
        <v>46</v>
      </c>
      <c r="B2166" t="s">
        <v>50</v>
      </c>
      <c r="C2166" t="s">
        <v>2984</v>
      </c>
    </row>
    <row r="2167" spans="1:3" x14ac:dyDescent="0.25">
      <c r="A2167" t="s">
        <v>46</v>
      </c>
      <c r="B2167" t="s">
        <v>50</v>
      </c>
      <c r="C2167" t="s">
        <v>2985</v>
      </c>
    </row>
    <row r="2168" spans="1:3" x14ac:dyDescent="0.25">
      <c r="A2168" t="s">
        <v>46</v>
      </c>
      <c r="B2168" t="s">
        <v>50</v>
      </c>
      <c r="C2168" t="s">
        <v>2986</v>
      </c>
    </row>
    <row r="2169" spans="1:3" x14ac:dyDescent="0.25">
      <c r="A2169" t="s">
        <v>46</v>
      </c>
      <c r="B2169" t="s">
        <v>50</v>
      </c>
      <c r="C2169" t="s">
        <v>2987</v>
      </c>
    </row>
    <row r="2170" spans="1:3" x14ac:dyDescent="0.25">
      <c r="A2170" t="s">
        <v>46</v>
      </c>
      <c r="B2170" t="s">
        <v>50</v>
      </c>
      <c r="C2170" t="s">
        <v>2988</v>
      </c>
    </row>
    <row r="2171" spans="1:3" x14ac:dyDescent="0.25">
      <c r="A2171" t="s">
        <v>46</v>
      </c>
      <c r="B2171" t="s">
        <v>50</v>
      </c>
      <c r="C2171" t="s">
        <v>2989</v>
      </c>
    </row>
    <row r="2172" spans="1:3" x14ac:dyDescent="0.25">
      <c r="A2172" t="s">
        <v>46</v>
      </c>
      <c r="B2172" t="s">
        <v>50</v>
      </c>
      <c r="C2172" t="s">
        <v>2990</v>
      </c>
    </row>
    <row r="2173" spans="1:3" x14ac:dyDescent="0.25">
      <c r="A2173" t="s">
        <v>46</v>
      </c>
      <c r="B2173" t="s">
        <v>50</v>
      </c>
      <c r="C2173" t="s">
        <v>2991</v>
      </c>
    </row>
    <row r="2174" spans="1:3" x14ac:dyDescent="0.25">
      <c r="A2174" t="s">
        <v>46</v>
      </c>
      <c r="B2174" t="s">
        <v>50</v>
      </c>
      <c r="C2174" t="s">
        <v>2992</v>
      </c>
    </row>
    <row r="2175" spans="1:3" x14ac:dyDescent="0.25">
      <c r="A2175" t="s">
        <v>46</v>
      </c>
      <c r="B2175" t="s">
        <v>50</v>
      </c>
      <c r="C2175" t="s">
        <v>2992</v>
      </c>
    </row>
    <row r="2176" spans="1:3" x14ac:dyDescent="0.25">
      <c r="A2176" t="s">
        <v>46</v>
      </c>
      <c r="B2176" t="s">
        <v>50</v>
      </c>
      <c r="C2176" t="s">
        <v>964</v>
      </c>
    </row>
    <row r="2177" spans="1:3" x14ac:dyDescent="0.25">
      <c r="A2177" t="s">
        <v>46</v>
      </c>
      <c r="B2177" t="s">
        <v>50</v>
      </c>
      <c r="C2177" t="s">
        <v>2993</v>
      </c>
    </row>
    <row r="2178" spans="1:3" x14ac:dyDescent="0.25">
      <c r="A2178" t="s">
        <v>46</v>
      </c>
      <c r="B2178" t="s">
        <v>50</v>
      </c>
      <c r="C2178" t="s">
        <v>1608</v>
      </c>
    </row>
    <row r="2179" spans="1:3" x14ac:dyDescent="0.25">
      <c r="A2179" t="s">
        <v>46</v>
      </c>
      <c r="B2179" t="s">
        <v>50</v>
      </c>
      <c r="C2179" t="s">
        <v>2994</v>
      </c>
    </row>
    <row r="2180" spans="1:3" x14ac:dyDescent="0.25">
      <c r="A2180" t="s">
        <v>46</v>
      </c>
      <c r="B2180" t="s">
        <v>50</v>
      </c>
      <c r="C2180" t="s">
        <v>2995</v>
      </c>
    </row>
    <row r="2181" spans="1:3" x14ac:dyDescent="0.25">
      <c r="A2181" t="s">
        <v>46</v>
      </c>
      <c r="B2181" t="s">
        <v>50</v>
      </c>
      <c r="C2181" t="s">
        <v>2996</v>
      </c>
    </row>
    <row r="2182" spans="1:3" x14ac:dyDescent="0.25">
      <c r="A2182" t="s">
        <v>46</v>
      </c>
      <c r="B2182" t="s">
        <v>50</v>
      </c>
      <c r="C2182" t="s">
        <v>2997</v>
      </c>
    </row>
    <row r="2183" spans="1:3" x14ac:dyDescent="0.25">
      <c r="A2183" t="s">
        <v>46</v>
      </c>
      <c r="B2183" t="s">
        <v>50</v>
      </c>
      <c r="C2183" t="s">
        <v>2998</v>
      </c>
    </row>
    <row r="2184" spans="1:3" x14ac:dyDescent="0.25">
      <c r="A2184" t="s">
        <v>46</v>
      </c>
      <c r="B2184" t="s">
        <v>50</v>
      </c>
      <c r="C2184" t="s">
        <v>2999</v>
      </c>
    </row>
    <row r="2185" spans="1:3" x14ac:dyDescent="0.25">
      <c r="A2185" t="s">
        <v>46</v>
      </c>
      <c r="B2185" t="s">
        <v>50</v>
      </c>
      <c r="C2185" t="s">
        <v>3000</v>
      </c>
    </row>
    <row r="2186" spans="1:3" x14ac:dyDescent="0.25">
      <c r="A2186" t="s">
        <v>46</v>
      </c>
      <c r="B2186" t="s">
        <v>50</v>
      </c>
      <c r="C2186" t="s">
        <v>3001</v>
      </c>
    </row>
    <row r="2187" spans="1:3" x14ac:dyDescent="0.25">
      <c r="A2187" t="s">
        <v>46</v>
      </c>
      <c r="B2187" t="s">
        <v>50</v>
      </c>
      <c r="C2187" t="s">
        <v>3002</v>
      </c>
    </row>
    <row r="2188" spans="1:3" x14ac:dyDescent="0.25">
      <c r="A2188" t="s">
        <v>46</v>
      </c>
      <c r="B2188" t="s">
        <v>50</v>
      </c>
      <c r="C2188" t="s">
        <v>3003</v>
      </c>
    </row>
    <row r="2189" spans="1:3" x14ac:dyDescent="0.25">
      <c r="A2189" t="s">
        <v>46</v>
      </c>
      <c r="B2189" t="s">
        <v>50</v>
      </c>
      <c r="C2189" t="s">
        <v>3004</v>
      </c>
    </row>
    <row r="2190" spans="1:3" x14ac:dyDescent="0.25">
      <c r="A2190" t="s">
        <v>46</v>
      </c>
      <c r="B2190" t="s">
        <v>50</v>
      </c>
      <c r="C2190" t="s">
        <v>3005</v>
      </c>
    </row>
    <row r="2191" spans="1:3" x14ac:dyDescent="0.25">
      <c r="A2191" t="s">
        <v>46</v>
      </c>
      <c r="B2191" t="s">
        <v>50</v>
      </c>
      <c r="C2191" t="s">
        <v>3006</v>
      </c>
    </row>
    <row r="2192" spans="1:3" x14ac:dyDescent="0.25">
      <c r="A2192" t="s">
        <v>46</v>
      </c>
      <c r="B2192" t="s">
        <v>50</v>
      </c>
      <c r="C2192" t="s">
        <v>3007</v>
      </c>
    </row>
    <row r="2193" spans="1:3" x14ac:dyDescent="0.25">
      <c r="A2193" t="s">
        <v>46</v>
      </c>
      <c r="B2193" t="s">
        <v>50</v>
      </c>
      <c r="C2193" t="s">
        <v>3008</v>
      </c>
    </row>
    <row r="2194" spans="1:3" x14ac:dyDescent="0.25">
      <c r="A2194" t="s">
        <v>46</v>
      </c>
      <c r="B2194" t="s">
        <v>50</v>
      </c>
      <c r="C2194" t="s">
        <v>3009</v>
      </c>
    </row>
    <row r="2195" spans="1:3" x14ac:dyDescent="0.25">
      <c r="A2195" t="s">
        <v>46</v>
      </c>
      <c r="B2195" t="s">
        <v>50</v>
      </c>
      <c r="C2195" t="s">
        <v>3010</v>
      </c>
    </row>
    <row r="2196" spans="1:3" x14ac:dyDescent="0.25">
      <c r="A2196" t="s">
        <v>46</v>
      </c>
      <c r="B2196" t="s">
        <v>50</v>
      </c>
      <c r="C2196" t="s">
        <v>3011</v>
      </c>
    </row>
    <row r="2197" spans="1:3" x14ac:dyDescent="0.25">
      <c r="A2197" t="s">
        <v>46</v>
      </c>
      <c r="B2197" t="s">
        <v>50</v>
      </c>
      <c r="C2197" t="s">
        <v>3011</v>
      </c>
    </row>
    <row r="2198" spans="1:3" x14ac:dyDescent="0.25">
      <c r="A2198" t="s">
        <v>46</v>
      </c>
      <c r="B2198" t="s">
        <v>50</v>
      </c>
      <c r="C2198" t="s">
        <v>3012</v>
      </c>
    </row>
    <row r="2199" spans="1:3" x14ac:dyDescent="0.25">
      <c r="A2199" t="s">
        <v>46</v>
      </c>
      <c r="B2199" t="s">
        <v>50</v>
      </c>
      <c r="C2199" t="s">
        <v>3013</v>
      </c>
    </row>
    <row r="2200" spans="1:3" x14ac:dyDescent="0.25">
      <c r="A2200" t="s">
        <v>46</v>
      </c>
      <c r="B2200" t="s">
        <v>50</v>
      </c>
      <c r="C2200" t="s">
        <v>3014</v>
      </c>
    </row>
    <row r="2201" spans="1:3" x14ac:dyDescent="0.25">
      <c r="A2201" t="s">
        <v>46</v>
      </c>
      <c r="B2201" t="s">
        <v>50</v>
      </c>
      <c r="C2201" t="s">
        <v>3015</v>
      </c>
    </row>
    <row r="2202" spans="1:3" x14ac:dyDescent="0.25">
      <c r="A2202" t="s">
        <v>46</v>
      </c>
      <c r="B2202" t="s">
        <v>50</v>
      </c>
      <c r="C2202" t="s">
        <v>3016</v>
      </c>
    </row>
    <row r="2203" spans="1:3" x14ac:dyDescent="0.25">
      <c r="A2203" t="s">
        <v>46</v>
      </c>
      <c r="B2203" t="s">
        <v>50</v>
      </c>
      <c r="C2203" t="s">
        <v>3017</v>
      </c>
    </row>
    <row r="2204" spans="1:3" x14ac:dyDescent="0.25">
      <c r="A2204" t="s">
        <v>46</v>
      </c>
      <c r="B2204" t="s">
        <v>50</v>
      </c>
      <c r="C2204" t="s">
        <v>3018</v>
      </c>
    </row>
    <row r="2205" spans="1:3" x14ac:dyDescent="0.25">
      <c r="A2205" t="s">
        <v>46</v>
      </c>
      <c r="B2205" t="s">
        <v>50</v>
      </c>
      <c r="C2205" t="s">
        <v>3019</v>
      </c>
    </row>
    <row r="2206" spans="1:3" x14ac:dyDescent="0.25">
      <c r="A2206" t="s">
        <v>46</v>
      </c>
      <c r="B2206" t="s">
        <v>50</v>
      </c>
      <c r="C2206" t="s">
        <v>3020</v>
      </c>
    </row>
    <row r="2207" spans="1:3" x14ac:dyDescent="0.25">
      <c r="A2207" t="s">
        <v>46</v>
      </c>
      <c r="B2207" t="s">
        <v>50</v>
      </c>
      <c r="C2207" t="s">
        <v>3021</v>
      </c>
    </row>
    <row r="2208" spans="1:3" x14ac:dyDescent="0.25">
      <c r="A2208" t="s">
        <v>46</v>
      </c>
      <c r="B2208" t="s">
        <v>50</v>
      </c>
      <c r="C2208" t="s">
        <v>3022</v>
      </c>
    </row>
    <row r="2209" spans="1:3" x14ac:dyDescent="0.25">
      <c r="A2209" t="s">
        <v>46</v>
      </c>
      <c r="B2209" t="s">
        <v>50</v>
      </c>
      <c r="C2209" t="s">
        <v>3023</v>
      </c>
    </row>
    <row r="2210" spans="1:3" x14ac:dyDescent="0.25">
      <c r="A2210" t="s">
        <v>46</v>
      </c>
      <c r="B2210" t="s">
        <v>50</v>
      </c>
      <c r="C2210" t="s">
        <v>2424</v>
      </c>
    </row>
    <row r="2211" spans="1:3" x14ac:dyDescent="0.25">
      <c r="A2211" t="s">
        <v>46</v>
      </c>
      <c r="B2211" t="s">
        <v>50</v>
      </c>
      <c r="C2211" t="s">
        <v>3024</v>
      </c>
    </row>
    <row r="2212" spans="1:3" x14ac:dyDescent="0.25">
      <c r="A2212" t="s">
        <v>46</v>
      </c>
      <c r="B2212" t="s">
        <v>50</v>
      </c>
      <c r="C2212" t="s">
        <v>3025</v>
      </c>
    </row>
    <row r="2213" spans="1:3" x14ac:dyDescent="0.25">
      <c r="A2213" t="s">
        <v>46</v>
      </c>
      <c r="B2213" t="s">
        <v>50</v>
      </c>
      <c r="C2213" t="s">
        <v>3026</v>
      </c>
    </row>
    <row r="2214" spans="1:3" x14ac:dyDescent="0.25">
      <c r="A2214" t="s">
        <v>46</v>
      </c>
      <c r="B2214" t="s">
        <v>50</v>
      </c>
      <c r="C2214" t="s">
        <v>3027</v>
      </c>
    </row>
    <row r="2215" spans="1:3" x14ac:dyDescent="0.25">
      <c r="A2215" t="s">
        <v>46</v>
      </c>
      <c r="B2215" t="s">
        <v>50</v>
      </c>
      <c r="C2215" t="s">
        <v>3028</v>
      </c>
    </row>
    <row r="2216" spans="1:3" x14ac:dyDescent="0.25">
      <c r="A2216" t="s">
        <v>46</v>
      </c>
      <c r="B2216" t="s">
        <v>50</v>
      </c>
      <c r="C2216" t="s">
        <v>3029</v>
      </c>
    </row>
    <row r="2217" spans="1:3" x14ac:dyDescent="0.25">
      <c r="A2217" t="s">
        <v>46</v>
      </c>
      <c r="B2217" t="s">
        <v>50</v>
      </c>
      <c r="C2217" t="s">
        <v>3030</v>
      </c>
    </row>
    <row r="2218" spans="1:3" x14ac:dyDescent="0.25">
      <c r="A2218" t="s">
        <v>46</v>
      </c>
      <c r="B2218" t="s">
        <v>50</v>
      </c>
      <c r="C2218" t="s">
        <v>3031</v>
      </c>
    </row>
    <row r="2219" spans="1:3" x14ac:dyDescent="0.25">
      <c r="A2219" t="s">
        <v>46</v>
      </c>
      <c r="B2219" t="s">
        <v>50</v>
      </c>
      <c r="C2219" t="s">
        <v>3032</v>
      </c>
    </row>
    <row r="2220" spans="1:3" x14ac:dyDescent="0.25">
      <c r="A2220" t="s">
        <v>46</v>
      </c>
      <c r="B2220" t="s">
        <v>50</v>
      </c>
      <c r="C2220" t="s">
        <v>3033</v>
      </c>
    </row>
    <row r="2221" spans="1:3" x14ac:dyDescent="0.25">
      <c r="A2221" t="s">
        <v>46</v>
      </c>
      <c r="B2221" t="s">
        <v>50</v>
      </c>
      <c r="C2221" t="s">
        <v>3034</v>
      </c>
    </row>
    <row r="2222" spans="1:3" x14ac:dyDescent="0.25">
      <c r="A2222" t="s">
        <v>46</v>
      </c>
      <c r="B2222" t="s">
        <v>50</v>
      </c>
      <c r="C2222" t="s">
        <v>3035</v>
      </c>
    </row>
    <row r="2223" spans="1:3" x14ac:dyDescent="0.25">
      <c r="A2223" t="s">
        <v>46</v>
      </c>
      <c r="B2223" t="s">
        <v>50</v>
      </c>
      <c r="C2223" t="s">
        <v>1324</v>
      </c>
    </row>
    <row r="2224" spans="1:3" x14ac:dyDescent="0.25">
      <c r="A2224" t="s">
        <v>46</v>
      </c>
      <c r="B2224" t="s">
        <v>50</v>
      </c>
      <c r="C2224" t="s">
        <v>3036</v>
      </c>
    </row>
    <row r="2225" spans="1:3" x14ac:dyDescent="0.25">
      <c r="A2225" t="s">
        <v>46</v>
      </c>
      <c r="B2225" t="s">
        <v>50</v>
      </c>
      <c r="C2225" t="s">
        <v>3037</v>
      </c>
    </row>
    <row r="2226" spans="1:3" x14ac:dyDescent="0.25">
      <c r="A2226" t="s">
        <v>46</v>
      </c>
      <c r="B2226" t="s">
        <v>50</v>
      </c>
      <c r="C2226" t="s">
        <v>3038</v>
      </c>
    </row>
    <row r="2227" spans="1:3" x14ac:dyDescent="0.25">
      <c r="A2227" t="s">
        <v>46</v>
      </c>
      <c r="B2227" t="s">
        <v>50</v>
      </c>
      <c r="C2227" t="s">
        <v>3039</v>
      </c>
    </row>
    <row r="2228" spans="1:3" x14ac:dyDescent="0.25">
      <c r="A2228" t="s">
        <v>46</v>
      </c>
      <c r="B2228" t="s">
        <v>50</v>
      </c>
      <c r="C2228" t="s">
        <v>3040</v>
      </c>
    </row>
    <row r="2229" spans="1:3" x14ac:dyDescent="0.25">
      <c r="A2229" t="s">
        <v>46</v>
      </c>
      <c r="B2229" t="s">
        <v>50</v>
      </c>
      <c r="C2229" t="s">
        <v>3041</v>
      </c>
    </row>
    <row r="2230" spans="1:3" x14ac:dyDescent="0.25">
      <c r="A2230" t="s">
        <v>46</v>
      </c>
      <c r="B2230" t="s">
        <v>50</v>
      </c>
      <c r="C2230" t="s">
        <v>3042</v>
      </c>
    </row>
    <row r="2231" spans="1:3" x14ac:dyDescent="0.25">
      <c r="A2231" t="s">
        <v>46</v>
      </c>
      <c r="B2231" t="s">
        <v>50</v>
      </c>
      <c r="C2231" t="s">
        <v>3043</v>
      </c>
    </row>
    <row r="2232" spans="1:3" x14ac:dyDescent="0.25">
      <c r="A2232" t="s">
        <v>46</v>
      </c>
      <c r="B2232" t="s">
        <v>50</v>
      </c>
      <c r="C2232" t="s">
        <v>3044</v>
      </c>
    </row>
    <row r="2233" spans="1:3" x14ac:dyDescent="0.25">
      <c r="A2233" t="s">
        <v>46</v>
      </c>
      <c r="B2233" t="s">
        <v>50</v>
      </c>
      <c r="C2233" t="s">
        <v>3045</v>
      </c>
    </row>
    <row r="2234" spans="1:3" x14ac:dyDescent="0.25">
      <c r="A2234" t="s">
        <v>46</v>
      </c>
      <c r="B2234" t="s">
        <v>50</v>
      </c>
      <c r="C2234" t="s">
        <v>3046</v>
      </c>
    </row>
    <row r="2235" spans="1:3" x14ac:dyDescent="0.25">
      <c r="A2235" t="s">
        <v>46</v>
      </c>
      <c r="B2235" t="s">
        <v>50</v>
      </c>
      <c r="C2235" t="s">
        <v>3047</v>
      </c>
    </row>
    <row r="2236" spans="1:3" x14ac:dyDescent="0.25">
      <c r="A2236" t="s">
        <v>46</v>
      </c>
      <c r="B2236" t="s">
        <v>50</v>
      </c>
      <c r="C2236" t="s">
        <v>3048</v>
      </c>
    </row>
    <row r="2237" spans="1:3" x14ac:dyDescent="0.25">
      <c r="A2237" t="s">
        <v>46</v>
      </c>
      <c r="B2237" t="s">
        <v>50</v>
      </c>
      <c r="C2237" t="s">
        <v>2457</v>
      </c>
    </row>
    <row r="2238" spans="1:3" x14ac:dyDescent="0.25">
      <c r="A2238" t="s">
        <v>46</v>
      </c>
      <c r="B2238" t="s">
        <v>50</v>
      </c>
      <c r="C2238" t="s">
        <v>3049</v>
      </c>
    </row>
    <row r="2239" spans="1:3" x14ac:dyDescent="0.25">
      <c r="A2239" t="s">
        <v>46</v>
      </c>
      <c r="B2239" t="s">
        <v>50</v>
      </c>
      <c r="C2239" t="s">
        <v>3050</v>
      </c>
    </row>
    <row r="2240" spans="1:3" x14ac:dyDescent="0.25">
      <c r="A2240" t="s">
        <v>46</v>
      </c>
      <c r="B2240" t="s">
        <v>50</v>
      </c>
      <c r="C2240" t="s">
        <v>3051</v>
      </c>
    </row>
    <row r="2241" spans="1:3" x14ac:dyDescent="0.25">
      <c r="A2241" t="s">
        <v>46</v>
      </c>
      <c r="B2241" t="s">
        <v>50</v>
      </c>
      <c r="C2241" t="s">
        <v>2463</v>
      </c>
    </row>
    <row r="2242" spans="1:3" x14ac:dyDescent="0.25">
      <c r="A2242" t="s">
        <v>46</v>
      </c>
      <c r="B2242" t="s">
        <v>50</v>
      </c>
      <c r="C2242" t="s">
        <v>3052</v>
      </c>
    </row>
    <row r="2243" spans="1:3" x14ac:dyDescent="0.25">
      <c r="A2243" t="s">
        <v>46</v>
      </c>
      <c r="B2243" t="s">
        <v>50</v>
      </c>
      <c r="C2243" t="s">
        <v>3053</v>
      </c>
    </row>
    <row r="2244" spans="1:3" x14ac:dyDescent="0.25">
      <c r="A2244" t="s">
        <v>46</v>
      </c>
      <c r="B2244" t="s">
        <v>50</v>
      </c>
      <c r="C2244" t="s">
        <v>3053</v>
      </c>
    </row>
    <row r="2245" spans="1:3" x14ac:dyDescent="0.25">
      <c r="A2245" t="s">
        <v>46</v>
      </c>
      <c r="B2245" t="s">
        <v>50</v>
      </c>
      <c r="C2245" t="s">
        <v>1022</v>
      </c>
    </row>
    <row r="2246" spans="1:3" x14ac:dyDescent="0.25">
      <c r="A2246" t="s">
        <v>46</v>
      </c>
      <c r="B2246" t="s">
        <v>50</v>
      </c>
      <c r="C2246" t="s">
        <v>3054</v>
      </c>
    </row>
    <row r="2247" spans="1:3" x14ac:dyDescent="0.25">
      <c r="A2247" t="s">
        <v>46</v>
      </c>
      <c r="B2247" t="s">
        <v>50</v>
      </c>
      <c r="C2247" t="s">
        <v>3055</v>
      </c>
    </row>
    <row r="2248" spans="1:3" x14ac:dyDescent="0.25">
      <c r="A2248" t="s">
        <v>46</v>
      </c>
      <c r="B2248" t="s">
        <v>50</v>
      </c>
      <c r="C2248" t="s">
        <v>45</v>
      </c>
    </row>
    <row r="2249" spans="1:3" x14ac:dyDescent="0.25">
      <c r="A2249" t="s">
        <v>46</v>
      </c>
      <c r="B2249" t="s">
        <v>50</v>
      </c>
      <c r="C2249" t="s">
        <v>1343</v>
      </c>
    </row>
    <row r="2250" spans="1:3" x14ac:dyDescent="0.25">
      <c r="A2250" t="s">
        <v>46</v>
      </c>
      <c r="B2250" t="s">
        <v>50</v>
      </c>
      <c r="C2250" t="s">
        <v>1343</v>
      </c>
    </row>
    <row r="2251" spans="1:3" x14ac:dyDescent="0.25">
      <c r="A2251" t="s">
        <v>46</v>
      </c>
      <c r="B2251" t="s">
        <v>50</v>
      </c>
      <c r="C2251" t="s">
        <v>1343</v>
      </c>
    </row>
    <row r="2252" spans="1:3" x14ac:dyDescent="0.25">
      <c r="A2252" t="s">
        <v>46</v>
      </c>
      <c r="B2252" t="s">
        <v>50</v>
      </c>
      <c r="C2252" t="s">
        <v>1343</v>
      </c>
    </row>
    <row r="2253" spans="1:3" x14ac:dyDescent="0.25">
      <c r="A2253" t="s">
        <v>46</v>
      </c>
      <c r="B2253" t="s">
        <v>50</v>
      </c>
      <c r="C2253" t="s">
        <v>3056</v>
      </c>
    </row>
    <row r="2254" spans="1:3" x14ac:dyDescent="0.25">
      <c r="A2254" t="s">
        <v>46</v>
      </c>
      <c r="B2254" t="s">
        <v>50</v>
      </c>
      <c r="C2254" t="s">
        <v>3057</v>
      </c>
    </row>
    <row r="2255" spans="1:3" x14ac:dyDescent="0.25">
      <c r="A2255" t="s">
        <v>46</v>
      </c>
      <c r="B2255" t="s">
        <v>50</v>
      </c>
      <c r="C2255" t="s">
        <v>3058</v>
      </c>
    </row>
    <row r="2256" spans="1:3" x14ac:dyDescent="0.25">
      <c r="A2256" t="s">
        <v>46</v>
      </c>
      <c r="B2256" t="s">
        <v>50</v>
      </c>
      <c r="C2256" t="s">
        <v>3059</v>
      </c>
    </row>
    <row r="2257" spans="1:3" x14ac:dyDescent="0.25">
      <c r="A2257" t="s">
        <v>46</v>
      </c>
      <c r="B2257" t="s">
        <v>50</v>
      </c>
      <c r="C2257" t="s">
        <v>2476</v>
      </c>
    </row>
    <row r="2258" spans="1:3" x14ac:dyDescent="0.25">
      <c r="A2258" t="s">
        <v>46</v>
      </c>
      <c r="B2258" t="s">
        <v>50</v>
      </c>
      <c r="C2258" t="s">
        <v>971</v>
      </c>
    </row>
    <row r="2259" spans="1:3" x14ac:dyDescent="0.25">
      <c r="A2259" t="s">
        <v>46</v>
      </c>
      <c r="B2259" t="s">
        <v>50</v>
      </c>
      <c r="C2259" t="s">
        <v>1349</v>
      </c>
    </row>
    <row r="2260" spans="1:3" x14ac:dyDescent="0.25">
      <c r="A2260" t="s">
        <v>46</v>
      </c>
      <c r="B2260" t="s">
        <v>50</v>
      </c>
      <c r="C2260" t="s">
        <v>1349</v>
      </c>
    </row>
    <row r="2261" spans="1:3" x14ac:dyDescent="0.25">
      <c r="A2261" t="s">
        <v>46</v>
      </c>
      <c r="B2261" t="s">
        <v>50</v>
      </c>
      <c r="C2261" t="s">
        <v>3060</v>
      </c>
    </row>
    <row r="2262" spans="1:3" x14ac:dyDescent="0.25">
      <c r="A2262" t="s">
        <v>46</v>
      </c>
      <c r="B2262" t="s">
        <v>50</v>
      </c>
      <c r="C2262" t="s">
        <v>3061</v>
      </c>
    </row>
    <row r="2263" spans="1:3" x14ac:dyDescent="0.25">
      <c r="A2263" t="s">
        <v>46</v>
      </c>
      <c r="B2263" t="s">
        <v>50</v>
      </c>
      <c r="C2263" t="s">
        <v>3062</v>
      </c>
    </row>
    <row r="2264" spans="1:3" x14ac:dyDescent="0.25">
      <c r="A2264" t="s">
        <v>46</v>
      </c>
      <c r="B2264" t="s">
        <v>50</v>
      </c>
      <c r="C2264" t="s">
        <v>3063</v>
      </c>
    </row>
    <row r="2265" spans="1:3" x14ac:dyDescent="0.25">
      <c r="A2265" t="s">
        <v>46</v>
      </c>
      <c r="B2265" t="s">
        <v>50</v>
      </c>
      <c r="C2265" t="s">
        <v>3064</v>
      </c>
    </row>
    <row r="2266" spans="1:3" x14ac:dyDescent="0.25">
      <c r="A2266" t="s">
        <v>46</v>
      </c>
      <c r="B2266" t="s">
        <v>50</v>
      </c>
      <c r="C2266" t="s">
        <v>3065</v>
      </c>
    </row>
    <row r="2267" spans="1:3" x14ac:dyDescent="0.25">
      <c r="A2267" t="s">
        <v>46</v>
      </c>
      <c r="B2267" t="s">
        <v>50</v>
      </c>
      <c r="C2267" t="s">
        <v>3066</v>
      </c>
    </row>
    <row r="2268" spans="1:3" x14ac:dyDescent="0.25">
      <c r="A2268" t="s">
        <v>46</v>
      </c>
      <c r="B2268" t="s">
        <v>50</v>
      </c>
      <c r="C2268" t="s">
        <v>3067</v>
      </c>
    </row>
    <row r="2269" spans="1:3" x14ac:dyDescent="0.25">
      <c r="A2269" t="s">
        <v>46</v>
      </c>
      <c r="B2269" t="s">
        <v>50</v>
      </c>
      <c r="C2269" t="s">
        <v>3068</v>
      </c>
    </row>
    <row r="2270" spans="1:3" x14ac:dyDescent="0.25">
      <c r="A2270" t="s">
        <v>46</v>
      </c>
      <c r="B2270" t="s">
        <v>50</v>
      </c>
      <c r="C2270" t="s">
        <v>3068</v>
      </c>
    </row>
    <row r="2271" spans="1:3" x14ac:dyDescent="0.25">
      <c r="A2271" t="s">
        <v>46</v>
      </c>
      <c r="B2271" t="s">
        <v>50</v>
      </c>
      <c r="C2271" t="s">
        <v>3068</v>
      </c>
    </row>
    <row r="2272" spans="1:3" x14ac:dyDescent="0.25">
      <c r="A2272" t="s">
        <v>46</v>
      </c>
      <c r="B2272" t="s">
        <v>50</v>
      </c>
      <c r="C2272" t="s">
        <v>3068</v>
      </c>
    </row>
    <row r="2273" spans="1:3" x14ac:dyDescent="0.25">
      <c r="A2273" t="s">
        <v>46</v>
      </c>
      <c r="B2273" t="s">
        <v>50</v>
      </c>
      <c r="C2273" t="s">
        <v>3069</v>
      </c>
    </row>
    <row r="2274" spans="1:3" x14ac:dyDescent="0.25">
      <c r="A2274" t="s">
        <v>46</v>
      </c>
      <c r="B2274" t="s">
        <v>50</v>
      </c>
      <c r="C2274" t="s">
        <v>3070</v>
      </c>
    </row>
    <row r="2275" spans="1:3" x14ac:dyDescent="0.25">
      <c r="A2275" t="s">
        <v>46</v>
      </c>
      <c r="B2275" t="s">
        <v>50</v>
      </c>
      <c r="C2275" t="s">
        <v>3071</v>
      </c>
    </row>
    <row r="2276" spans="1:3" x14ac:dyDescent="0.25">
      <c r="A2276" t="s">
        <v>46</v>
      </c>
      <c r="B2276" t="s">
        <v>50</v>
      </c>
      <c r="C2276" t="s">
        <v>3072</v>
      </c>
    </row>
    <row r="2277" spans="1:3" x14ac:dyDescent="0.25">
      <c r="A2277" t="s">
        <v>46</v>
      </c>
      <c r="B2277" t="s">
        <v>50</v>
      </c>
      <c r="C2277" t="s">
        <v>3073</v>
      </c>
    </row>
    <row r="2278" spans="1:3" x14ac:dyDescent="0.25">
      <c r="A2278" t="s">
        <v>46</v>
      </c>
      <c r="B2278" t="s">
        <v>50</v>
      </c>
      <c r="C2278" t="s">
        <v>3073</v>
      </c>
    </row>
    <row r="2279" spans="1:3" x14ac:dyDescent="0.25">
      <c r="A2279" t="s">
        <v>46</v>
      </c>
      <c r="B2279" t="s">
        <v>50</v>
      </c>
      <c r="C2279" t="s">
        <v>86</v>
      </c>
    </row>
    <row r="2280" spans="1:3" x14ac:dyDescent="0.25">
      <c r="A2280" t="s">
        <v>46</v>
      </c>
      <c r="B2280" t="s">
        <v>50</v>
      </c>
      <c r="C2280" t="s">
        <v>3074</v>
      </c>
    </row>
    <row r="2281" spans="1:3" x14ac:dyDescent="0.25">
      <c r="A2281" t="s">
        <v>46</v>
      </c>
      <c r="B2281" t="s">
        <v>50</v>
      </c>
      <c r="C2281" t="s">
        <v>3074</v>
      </c>
    </row>
    <row r="2282" spans="1:3" x14ac:dyDescent="0.25">
      <c r="A2282" t="s">
        <v>46</v>
      </c>
      <c r="B2282" t="s">
        <v>50</v>
      </c>
      <c r="C2282" t="s">
        <v>3075</v>
      </c>
    </row>
    <row r="2283" spans="1:3" x14ac:dyDescent="0.25">
      <c r="A2283" t="s">
        <v>46</v>
      </c>
      <c r="B2283" t="s">
        <v>50</v>
      </c>
      <c r="C2283" t="s">
        <v>1799</v>
      </c>
    </row>
    <row r="2284" spans="1:3" x14ac:dyDescent="0.25">
      <c r="A2284" t="s">
        <v>46</v>
      </c>
      <c r="B2284" t="s">
        <v>50</v>
      </c>
      <c r="C2284" t="s">
        <v>3076</v>
      </c>
    </row>
    <row r="2285" spans="1:3" x14ac:dyDescent="0.25">
      <c r="A2285" t="s">
        <v>46</v>
      </c>
      <c r="B2285" t="s">
        <v>50</v>
      </c>
      <c r="C2285" t="s">
        <v>3076</v>
      </c>
    </row>
    <row r="2286" spans="1:3" x14ac:dyDescent="0.25">
      <c r="A2286" t="s">
        <v>46</v>
      </c>
      <c r="B2286" t="s">
        <v>50</v>
      </c>
      <c r="C2286" t="s">
        <v>3077</v>
      </c>
    </row>
    <row r="2287" spans="1:3" x14ac:dyDescent="0.25">
      <c r="A2287" t="s">
        <v>46</v>
      </c>
      <c r="B2287" t="s">
        <v>50</v>
      </c>
      <c r="C2287" t="s">
        <v>3078</v>
      </c>
    </row>
    <row r="2288" spans="1:3" x14ac:dyDescent="0.25">
      <c r="A2288" t="s">
        <v>46</v>
      </c>
      <c r="B2288" t="s">
        <v>50</v>
      </c>
      <c r="C2288" t="s">
        <v>3079</v>
      </c>
    </row>
    <row r="2289" spans="1:3" x14ac:dyDescent="0.25">
      <c r="A2289" t="s">
        <v>46</v>
      </c>
      <c r="B2289" t="s">
        <v>50</v>
      </c>
      <c r="C2289" t="s">
        <v>3080</v>
      </c>
    </row>
    <row r="2290" spans="1:3" x14ac:dyDescent="0.25">
      <c r="A2290" t="s">
        <v>46</v>
      </c>
      <c r="B2290" t="s">
        <v>50</v>
      </c>
      <c r="C2290" t="s">
        <v>3081</v>
      </c>
    </row>
    <row r="2291" spans="1:3" x14ac:dyDescent="0.25">
      <c r="A2291" t="s">
        <v>46</v>
      </c>
      <c r="B2291" t="s">
        <v>50</v>
      </c>
      <c r="C2291" t="s">
        <v>3082</v>
      </c>
    </row>
    <row r="2292" spans="1:3" x14ac:dyDescent="0.25">
      <c r="A2292" t="s">
        <v>46</v>
      </c>
      <c r="B2292" t="s">
        <v>50</v>
      </c>
      <c r="C2292" t="s">
        <v>3083</v>
      </c>
    </row>
    <row r="2293" spans="1:3" x14ac:dyDescent="0.25">
      <c r="A2293" t="s">
        <v>46</v>
      </c>
      <c r="B2293" t="s">
        <v>50</v>
      </c>
      <c r="C2293" t="s">
        <v>3084</v>
      </c>
    </row>
    <row r="2294" spans="1:3" x14ac:dyDescent="0.25">
      <c r="A2294" t="s">
        <v>46</v>
      </c>
      <c r="B2294" t="s">
        <v>50</v>
      </c>
      <c r="C2294" t="s">
        <v>3085</v>
      </c>
    </row>
    <row r="2295" spans="1:3" x14ac:dyDescent="0.25">
      <c r="A2295" t="s">
        <v>46</v>
      </c>
      <c r="B2295" t="s">
        <v>50</v>
      </c>
      <c r="C2295" t="s">
        <v>3086</v>
      </c>
    </row>
    <row r="2296" spans="1:3" x14ac:dyDescent="0.25">
      <c r="A2296" t="s">
        <v>46</v>
      </c>
      <c r="B2296" t="s">
        <v>50</v>
      </c>
      <c r="C2296" t="s">
        <v>3086</v>
      </c>
    </row>
    <row r="2297" spans="1:3" x14ac:dyDescent="0.25">
      <c r="A2297" t="s">
        <v>46</v>
      </c>
      <c r="B2297" t="s">
        <v>50</v>
      </c>
      <c r="C2297" t="s">
        <v>3087</v>
      </c>
    </row>
    <row r="2298" spans="1:3" x14ac:dyDescent="0.25">
      <c r="A2298" t="s">
        <v>46</v>
      </c>
      <c r="B2298" t="s">
        <v>50</v>
      </c>
      <c r="C2298" t="s">
        <v>3087</v>
      </c>
    </row>
    <row r="2299" spans="1:3" x14ac:dyDescent="0.25">
      <c r="A2299" t="s">
        <v>46</v>
      </c>
      <c r="B2299" t="s">
        <v>50</v>
      </c>
      <c r="C2299" t="s">
        <v>3088</v>
      </c>
    </row>
    <row r="2300" spans="1:3" x14ac:dyDescent="0.25">
      <c r="A2300" t="s">
        <v>46</v>
      </c>
      <c r="B2300" t="s">
        <v>50</v>
      </c>
      <c r="C2300" t="s">
        <v>3089</v>
      </c>
    </row>
    <row r="2301" spans="1:3" x14ac:dyDescent="0.25">
      <c r="A2301" t="s">
        <v>46</v>
      </c>
      <c r="B2301" t="s">
        <v>50</v>
      </c>
      <c r="C2301" t="s">
        <v>3090</v>
      </c>
    </row>
    <row r="2302" spans="1:3" x14ac:dyDescent="0.25">
      <c r="A2302" t="s">
        <v>46</v>
      </c>
      <c r="B2302" t="s">
        <v>50</v>
      </c>
      <c r="C2302" t="s">
        <v>3091</v>
      </c>
    </row>
    <row r="2303" spans="1:3" x14ac:dyDescent="0.25">
      <c r="A2303" t="s">
        <v>46</v>
      </c>
      <c r="B2303" t="s">
        <v>50</v>
      </c>
      <c r="C2303" t="s">
        <v>3092</v>
      </c>
    </row>
    <row r="2304" spans="1:3" x14ac:dyDescent="0.25">
      <c r="A2304" t="s">
        <v>46</v>
      </c>
      <c r="B2304" t="s">
        <v>50</v>
      </c>
      <c r="C2304" t="s">
        <v>3093</v>
      </c>
    </row>
    <row r="2305" spans="1:3" x14ac:dyDescent="0.25">
      <c r="A2305" t="s">
        <v>46</v>
      </c>
      <c r="B2305" t="s">
        <v>50</v>
      </c>
      <c r="C2305" t="s">
        <v>3094</v>
      </c>
    </row>
    <row r="2306" spans="1:3" x14ac:dyDescent="0.25">
      <c r="A2306" t="s">
        <v>46</v>
      </c>
      <c r="B2306" t="s">
        <v>50</v>
      </c>
      <c r="C2306" t="s">
        <v>3095</v>
      </c>
    </row>
    <row r="2307" spans="1:3" x14ac:dyDescent="0.25">
      <c r="A2307" t="s">
        <v>46</v>
      </c>
      <c r="B2307" t="s">
        <v>50</v>
      </c>
      <c r="C2307" t="s">
        <v>3096</v>
      </c>
    </row>
    <row r="2308" spans="1:3" x14ac:dyDescent="0.25">
      <c r="A2308" t="s">
        <v>46</v>
      </c>
      <c r="B2308" t="s">
        <v>50</v>
      </c>
      <c r="C2308" t="s">
        <v>3097</v>
      </c>
    </row>
    <row r="2309" spans="1:3" x14ac:dyDescent="0.25">
      <c r="A2309" t="s">
        <v>46</v>
      </c>
      <c r="B2309" t="s">
        <v>50</v>
      </c>
      <c r="C2309" t="s">
        <v>3098</v>
      </c>
    </row>
    <row r="2310" spans="1:3" x14ac:dyDescent="0.25">
      <c r="A2310" t="s">
        <v>46</v>
      </c>
      <c r="B2310" t="s">
        <v>50</v>
      </c>
      <c r="C2310" t="s">
        <v>3099</v>
      </c>
    </row>
    <row r="2311" spans="1:3" x14ac:dyDescent="0.25">
      <c r="A2311" t="s">
        <v>46</v>
      </c>
      <c r="B2311" t="s">
        <v>50</v>
      </c>
      <c r="C2311" t="s">
        <v>3100</v>
      </c>
    </row>
    <row r="2312" spans="1:3" x14ac:dyDescent="0.25">
      <c r="A2312" t="s">
        <v>46</v>
      </c>
      <c r="B2312" t="s">
        <v>50</v>
      </c>
      <c r="C2312" t="s">
        <v>3101</v>
      </c>
    </row>
    <row r="2313" spans="1:3" x14ac:dyDescent="0.25">
      <c r="A2313" t="s">
        <v>46</v>
      </c>
      <c r="B2313" t="s">
        <v>50</v>
      </c>
      <c r="C2313" t="s">
        <v>1649</v>
      </c>
    </row>
    <row r="2314" spans="1:3" x14ac:dyDescent="0.25">
      <c r="A2314" t="s">
        <v>46</v>
      </c>
      <c r="B2314" t="s">
        <v>50</v>
      </c>
      <c r="C2314" t="s">
        <v>3102</v>
      </c>
    </row>
    <row r="2315" spans="1:3" x14ac:dyDescent="0.25">
      <c r="A2315" t="s">
        <v>46</v>
      </c>
      <c r="B2315" t="s">
        <v>50</v>
      </c>
      <c r="C2315" t="s">
        <v>3103</v>
      </c>
    </row>
    <row r="2316" spans="1:3" x14ac:dyDescent="0.25">
      <c r="A2316" t="s">
        <v>46</v>
      </c>
      <c r="B2316" t="s">
        <v>50</v>
      </c>
      <c r="C2316" t="s">
        <v>3104</v>
      </c>
    </row>
    <row r="2317" spans="1:3" x14ac:dyDescent="0.25">
      <c r="A2317" t="s">
        <v>46</v>
      </c>
      <c r="B2317" t="s">
        <v>50</v>
      </c>
      <c r="C2317" t="s">
        <v>3105</v>
      </c>
    </row>
    <row r="2318" spans="1:3" x14ac:dyDescent="0.25">
      <c r="A2318" t="s">
        <v>46</v>
      </c>
      <c r="B2318" t="s">
        <v>50</v>
      </c>
      <c r="C2318" t="s">
        <v>3106</v>
      </c>
    </row>
    <row r="2319" spans="1:3" x14ac:dyDescent="0.25">
      <c r="A2319" t="s">
        <v>46</v>
      </c>
      <c r="B2319" t="s">
        <v>50</v>
      </c>
      <c r="C2319" t="s">
        <v>3107</v>
      </c>
    </row>
    <row r="2320" spans="1:3" x14ac:dyDescent="0.25">
      <c r="A2320" t="s">
        <v>46</v>
      </c>
      <c r="B2320" t="s">
        <v>50</v>
      </c>
      <c r="C2320" t="s">
        <v>3108</v>
      </c>
    </row>
    <row r="2321" spans="1:3" x14ac:dyDescent="0.25">
      <c r="A2321" t="s">
        <v>46</v>
      </c>
      <c r="B2321" t="s">
        <v>50</v>
      </c>
      <c r="C2321" t="s">
        <v>3109</v>
      </c>
    </row>
    <row r="2322" spans="1:3" x14ac:dyDescent="0.25">
      <c r="A2322" t="s">
        <v>46</v>
      </c>
      <c r="B2322" t="s">
        <v>50</v>
      </c>
      <c r="C2322" t="s">
        <v>3110</v>
      </c>
    </row>
    <row r="2323" spans="1:3" x14ac:dyDescent="0.25">
      <c r="A2323" t="s">
        <v>46</v>
      </c>
      <c r="B2323" t="s">
        <v>50</v>
      </c>
      <c r="C2323" t="s">
        <v>3111</v>
      </c>
    </row>
    <row r="2324" spans="1:3" x14ac:dyDescent="0.25">
      <c r="A2324" t="s">
        <v>46</v>
      </c>
      <c r="B2324" t="s">
        <v>50</v>
      </c>
      <c r="C2324" t="s">
        <v>3112</v>
      </c>
    </row>
    <row r="2325" spans="1:3" x14ac:dyDescent="0.25">
      <c r="A2325" t="s">
        <v>46</v>
      </c>
      <c r="B2325" t="s">
        <v>50</v>
      </c>
      <c r="C2325" t="s">
        <v>3113</v>
      </c>
    </row>
    <row r="2326" spans="1:3" x14ac:dyDescent="0.25">
      <c r="A2326" t="s">
        <v>46</v>
      </c>
      <c r="B2326" t="s">
        <v>50</v>
      </c>
      <c r="C2326" t="s">
        <v>3114</v>
      </c>
    </row>
    <row r="2327" spans="1:3" x14ac:dyDescent="0.25">
      <c r="A2327" t="s">
        <v>46</v>
      </c>
      <c r="B2327" t="s">
        <v>50</v>
      </c>
      <c r="C2327" t="s">
        <v>3115</v>
      </c>
    </row>
    <row r="2328" spans="1:3" x14ac:dyDescent="0.25">
      <c r="A2328" t="s">
        <v>46</v>
      </c>
      <c r="B2328" t="s">
        <v>50</v>
      </c>
      <c r="C2328" t="s">
        <v>3116</v>
      </c>
    </row>
    <row r="2329" spans="1:3" x14ac:dyDescent="0.25">
      <c r="A2329" t="s">
        <v>46</v>
      </c>
      <c r="B2329" t="s">
        <v>50</v>
      </c>
      <c r="C2329" t="s">
        <v>3116</v>
      </c>
    </row>
    <row r="2330" spans="1:3" x14ac:dyDescent="0.25">
      <c r="A2330" t="s">
        <v>46</v>
      </c>
      <c r="B2330" t="s">
        <v>50</v>
      </c>
      <c r="C2330" t="s">
        <v>3117</v>
      </c>
    </row>
    <row r="2331" spans="1:3" x14ac:dyDescent="0.25">
      <c r="A2331" t="s">
        <v>46</v>
      </c>
      <c r="B2331" t="s">
        <v>50</v>
      </c>
      <c r="C2331" t="s">
        <v>3118</v>
      </c>
    </row>
    <row r="2332" spans="1:3" x14ac:dyDescent="0.25">
      <c r="A2332" t="s">
        <v>46</v>
      </c>
      <c r="B2332" t="s">
        <v>50</v>
      </c>
      <c r="C2332" t="s">
        <v>3119</v>
      </c>
    </row>
    <row r="2333" spans="1:3" x14ac:dyDescent="0.25">
      <c r="A2333" t="s">
        <v>46</v>
      </c>
      <c r="B2333" t="s">
        <v>50</v>
      </c>
      <c r="C2333" t="s">
        <v>3120</v>
      </c>
    </row>
    <row r="2334" spans="1:3" x14ac:dyDescent="0.25">
      <c r="A2334" t="s">
        <v>46</v>
      </c>
      <c r="B2334" t="s">
        <v>50</v>
      </c>
      <c r="C2334" t="s">
        <v>3121</v>
      </c>
    </row>
    <row r="2335" spans="1:3" x14ac:dyDescent="0.25">
      <c r="A2335" t="s">
        <v>46</v>
      </c>
      <c r="B2335" t="s">
        <v>50</v>
      </c>
      <c r="C2335" t="s">
        <v>3122</v>
      </c>
    </row>
    <row r="2336" spans="1:3" x14ac:dyDescent="0.25">
      <c r="A2336" t="s">
        <v>46</v>
      </c>
      <c r="B2336" t="s">
        <v>50</v>
      </c>
      <c r="C2336" t="s">
        <v>3123</v>
      </c>
    </row>
    <row r="2337" spans="1:3" x14ac:dyDescent="0.25">
      <c r="A2337" t="s">
        <v>46</v>
      </c>
      <c r="B2337" t="s">
        <v>50</v>
      </c>
      <c r="C2337" t="s">
        <v>3124</v>
      </c>
    </row>
    <row r="2338" spans="1:3" x14ac:dyDescent="0.25">
      <c r="A2338" t="s">
        <v>46</v>
      </c>
      <c r="B2338" t="s">
        <v>50</v>
      </c>
      <c r="C2338" t="s">
        <v>3125</v>
      </c>
    </row>
    <row r="2339" spans="1:3" x14ac:dyDescent="0.25">
      <c r="A2339" t="s">
        <v>46</v>
      </c>
      <c r="B2339" t="s">
        <v>50</v>
      </c>
      <c r="C2339" t="s">
        <v>3126</v>
      </c>
    </row>
    <row r="2340" spans="1:3" x14ac:dyDescent="0.25">
      <c r="A2340" t="s">
        <v>46</v>
      </c>
      <c r="B2340" t="s">
        <v>50</v>
      </c>
      <c r="C2340" t="s">
        <v>3127</v>
      </c>
    </row>
    <row r="2341" spans="1:3" x14ac:dyDescent="0.25">
      <c r="A2341" t="s">
        <v>46</v>
      </c>
      <c r="B2341" t="s">
        <v>50</v>
      </c>
      <c r="C2341" t="s">
        <v>3128</v>
      </c>
    </row>
    <row r="2342" spans="1:3" x14ac:dyDescent="0.25">
      <c r="A2342" t="s">
        <v>46</v>
      </c>
      <c r="B2342" t="s">
        <v>50</v>
      </c>
      <c r="C2342" t="s">
        <v>3129</v>
      </c>
    </row>
    <row r="2343" spans="1:3" x14ac:dyDescent="0.25">
      <c r="A2343" t="s">
        <v>46</v>
      </c>
      <c r="B2343" t="s">
        <v>50</v>
      </c>
      <c r="C2343" t="s">
        <v>3130</v>
      </c>
    </row>
    <row r="2344" spans="1:3" x14ac:dyDescent="0.25">
      <c r="A2344" t="s">
        <v>46</v>
      </c>
      <c r="B2344" t="s">
        <v>50</v>
      </c>
      <c r="C2344" t="s">
        <v>2560</v>
      </c>
    </row>
    <row r="2345" spans="1:3" x14ac:dyDescent="0.25">
      <c r="A2345" t="s">
        <v>46</v>
      </c>
      <c r="B2345" t="s">
        <v>50</v>
      </c>
      <c r="C2345" t="s">
        <v>3131</v>
      </c>
    </row>
    <row r="2346" spans="1:3" x14ac:dyDescent="0.25">
      <c r="A2346" t="s">
        <v>46</v>
      </c>
      <c r="B2346" t="s">
        <v>50</v>
      </c>
      <c r="C2346" t="s">
        <v>3132</v>
      </c>
    </row>
    <row r="2347" spans="1:3" x14ac:dyDescent="0.25">
      <c r="A2347" t="s">
        <v>46</v>
      </c>
      <c r="B2347" t="s">
        <v>50</v>
      </c>
      <c r="C2347" t="s">
        <v>3133</v>
      </c>
    </row>
    <row r="2348" spans="1:3" x14ac:dyDescent="0.25">
      <c r="A2348" t="s">
        <v>46</v>
      </c>
      <c r="B2348" t="s">
        <v>50</v>
      </c>
      <c r="C2348" t="s">
        <v>3134</v>
      </c>
    </row>
    <row r="2349" spans="1:3" x14ac:dyDescent="0.25">
      <c r="A2349" t="s">
        <v>46</v>
      </c>
      <c r="B2349" t="s">
        <v>50</v>
      </c>
      <c r="C2349" t="s">
        <v>3135</v>
      </c>
    </row>
    <row r="2350" spans="1:3" x14ac:dyDescent="0.25">
      <c r="A2350" t="s">
        <v>46</v>
      </c>
      <c r="B2350" t="s">
        <v>50</v>
      </c>
      <c r="C2350" t="s">
        <v>3136</v>
      </c>
    </row>
    <row r="2351" spans="1:3" x14ac:dyDescent="0.25">
      <c r="A2351" t="s">
        <v>46</v>
      </c>
      <c r="B2351" t="s">
        <v>50</v>
      </c>
      <c r="C2351" t="s">
        <v>3137</v>
      </c>
    </row>
    <row r="2352" spans="1:3" x14ac:dyDescent="0.25">
      <c r="A2352" t="s">
        <v>46</v>
      </c>
      <c r="B2352" t="s">
        <v>50</v>
      </c>
      <c r="C2352" t="s">
        <v>3138</v>
      </c>
    </row>
    <row r="2353" spans="1:3" x14ac:dyDescent="0.25">
      <c r="A2353" t="s">
        <v>46</v>
      </c>
      <c r="B2353" t="s">
        <v>50</v>
      </c>
      <c r="C2353" t="s">
        <v>3139</v>
      </c>
    </row>
    <row r="2354" spans="1:3" x14ac:dyDescent="0.25">
      <c r="A2354" t="s">
        <v>46</v>
      </c>
      <c r="B2354" t="s">
        <v>50</v>
      </c>
      <c r="C2354" t="s">
        <v>3140</v>
      </c>
    </row>
    <row r="2355" spans="1:3" x14ac:dyDescent="0.25">
      <c r="A2355" t="s">
        <v>46</v>
      </c>
      <c r="B2355" t="s">
        <v>50</v>
      </c>
      <c r="C2355" t="s">
        <v>2577</v>
      </c>
    </row>
    <row r="2356" spans="1:3" x14ac:dyDescent="0.25">
      <c r="A2356" t="s">
        <v>46</v>
      </c>
      <c r="B2356" t="s">
        <v>50</v>
      </c>
      <c r="C2356" t="s">
        <v>3141</v>
      </c>
    </row>
    <row r="2357" spans="1:3" x14ac:dyDescent="0.25">
      <c r="A2357" t="s">
        <v>46</v>
      </c>
      <c r="B2357" t="s">
        <v>50</v>
      </c>
      <c r="C2357" t="s">
        <v>1813</v>
      </c>
    </row>
    <row r="2358" spans="1:3" x14ac:dyDescent="0.25">
      <c r="A2358" t="s">
        <v>46</v>
      </c>
      <c r="B2358" t="s">
        <v>50</v>
      </c>
      <c r="C2358" t="s">
        <v>3142</v>
      </c>
    </row>
    <row r="2359" spans="1:3" x14ac:dyDescent="0.25">
      <c r="A2359" t="s">
        <v>46</v>
      </c>
      <c r="B2359" t="s">
        <v>50</v>
      </c>
      <c r="C2359" t="s">
        <v>3143</v>
      </c>
    </row>
    <row r="2360" spans="1:3" x14ac:dyDescent="0.25">
      <c r="A2360" t="s">
        <v>46</v>
      </c>
      <c r="B2360" t="s">
        <v>3144</v>
      </c>
      <c r="C2360" t="s">
        <v>3145</v>
      </c>
    </row>
    <row r="2361" spans="1:3" x14ac:dyDescent="0.25">
      <c r="A2361" t="s">
        <v>46</v>
      </c>
      <c r="B2361" t="s">
        <v>3144</v>
      </c>
      <c r="C2361" t="s">
        <v>3146</v>
      </c>
    </row>
    <row r="2362" spans="1:3" x14ac:dyDescent="0.25">
      <c r="A2362" t="s">
        <v>46</v>
      </c>
      <c r="B2362" t="s">
        <v>3144</v>
      </c>
      <c r="C2362" t="s">
        <v>3147</v>
      </c>
    </row>
    <row r="2363" spans="1:3" x14ac:dyDescent="0.25">
      <c r="A2363" t="s">
        <v>46</v>
      </c>
      <c r="B2363" t="s">
        <v>3144</v>
      </c>
      <c r="C2363" t="s">
        <v>3148</v>
      </c>
    </row>
    <row r="2364" spans="1:3" x14ac:dyDescent="0.25">
      <c r="A2364" t="s">
        <v>46</v>
      </c>
      <c r="B2364" t="s">
        <v>3144</v>
      </c>
      <c r="C2364" t="s">
        <v>3149</v>
      </c>
    </row>
    <row r="2365" spans="1:3" x14ac:dyDescent="0.25">
      <c r="A2365" t="s">
        <v>46</v>
      </c>
      <c r="B2365" t="s">
        <v>3144</v>
      </c>
      <c r="C2365" t="s">
        <v>3150</v>
      </c>
    </row>
    <row r="2366" spans="1:3" x14ac:dyDescent="0.25">
      <c r="A2366" t="s">
        <v>46</v>
      </c>
      <c r="B2366" t="s">
        <v>3144</v>
      </c>
      <c r="C2366" t="s">
        <v>3151</v>
      </c>
    </row>
    <row r="2367" spans="1:3" x14ac:dyDescent="0.25">
      <c r="A2367" t="s">
        <v>46</v>
      </c>
      <c r="B2367" t="s">
        <v>3144</v>
      </c>
      <c r="C2367" t="s">
        <v>3152</v>
      </c>
    </row>
    <row r="2368" spans="1:3" x14ac:dyDescent="0.25">
      <c r="A2368" t="s">
        <v>46</v>
      </c>
      <c r="B2368" t="s">
        <v>3144</v>
      </c>
      <c r="C2368" t="s">
        <v>3153</v>
      </c>
    </row>
    <row r="2369" spans="1:3" x14ac:dyDescent="0.25">
      <c r="A2369" t="s">
        <v>46</v>
      </c>
      <c r="B2369" t="s">
        <v>3144</v>
      </c>
      <c r="C2369" t="s">
        <v>3154</v>
      </c>
    </row>
    <row r="2370" spans="1:3" x14ac:dyDescent="0.25">
      <c r="A2370" t="s">
        <v>46</v>
      </c>
      <c r="B2370" t="s">
        <v>3144</v>
      </c>
      <c r="C2370" t="s">
        <v>3155</v>
      </c>
    </row>
    <row r="2371" spans="1:3" x14ac:dyDescent="0.25">
      <c r="A2371" t="s">
        <v>46</v>
      </c>
      <c r="B2371" t="s">
        <v>3144</v>
      </c>
      <c r="C2371" t="s">
        <v>3156</v>
      </c>
    </row>
    <row r="2372" spans="1:3" x14ac:dyDescent="0.25">
      <c r="A2372" t="s">
        <v>46</v>
      </c>
      <c r="B2372" t="s">
        <v>3144</v>
      </c>
      <c r="C2372" t="s">
        <v>3157</v>
      </c>
    </row>
    <row r="2373" spans="1:3" x14ac:dyDescent="0.25">
      <c r="A2373" t="s">
        <v>46</v>
      </c>
      <c r="B2373" t="s">
        <v>3144</v>
      </c>
      <c r="C2373" t="s">
        <v>3158</v>
      </c>
    </row>
    <row r="2374" spans="1:3" x14ac:dyDescent="0.25">
      <c r="A2374" t="s">
        <v>46</v>
      </c>
      <c r="B2374" t="s">
        <v>3144</v>
      </c>
      <c r="C2374" t="s">
        <v>3159</v>
      </c>
    </row>
    <row r="2375" spans="1:3" x14ac:dyDescent="0.25">
      <c r="A2375" t="s">
        <v>46</v>
      </c>
      <c r="B2375" t="s">
        <v>3144</v>
      </c>
      <c r="C2375" t="s">
        <v>1509</v>
      </c>
    </row>
    <row r="2376" spans="1:3" x14ac:dyDescent="0.25">
      <c r="A2376" t="s">
        <v>46</v>
      </c>
      <c r="B2376" t="s">
        <v>3144</v>
      </c>
      <c r="C2376" t="s">
        <v>3160</v>
      </c>
    </row>
    <row r="2377" spans="1:3" x14ac:dyDescent="0.25">
      <c r="A2377" t="s">
        <v>46</v>
      </c>
      <c r="B2377" t="s">
        <v>3144</v>
      </c>
      <c r="C2377" t="s">
        <v>3161</v>
      </c>
    </row>
    <row r="2378" spans="1:3" x14ac:dyDescent="0.25">
      <c r="A2378" t="s">
        <v>46</v>
      </c>
      <c r="B2378" t="s">
        <v>3144</v>
      </c>
      <c r="C2378" t="s">
        <v>3162</v>
      </c>
    </row>
    <row r="2379" spans="1:3" x14ac:dyDescent="0.25">
      <c r="A2379" t="s">
        <v>46</v>
      </c>
      <c r="B2379" t="s">
        <v>3144</v>
      </c>
      <c r="C2379" t="s">
        <v>3163</v>
      </c>
    </row>
    <row r="2380" spans="1:3" x14ac:dyDescent="0.25">
      <c r="A2380" t="s">
        <v>46</v>
      </c>
      <c r="B2380" t="s">
        <v>3144</v>
      </c>
      <c r="C2380" t="s">
        <v>3164</v>
      </c>
    </row>
    <row r="2381" spans="1:3" x14ac:dyDescent="0.25">
      <c r="A2381" t="s">
        <v>46</v>
      </c>
      <c r="B2381" t="s">
        <v>3144</v>
      </c>
      <c r="C2381" t="s">
        <v>3165</v>
      </c>
    </row>
    <row r="2382" spans="1:3" x14ac:dyDescent="0.25">
      <c r="A2382" t="s">
        <v>46</v>
      </c>
      <c r="B2382" t="s">
        <v>3144</v>
      </c>
      <c r="C2382" t="s">
        <v>3166</v>
      </c>
    </row>
    <row r="2383" spans="1:3" x14ac:dyDescent="0.25">
      <c r="A2383" t="s">
        <v>46</v>
      </c>
      <c r="B2383" t="s">
        <v>3144</v>
      </c>
      <c r="C2383" t="s">
        <v>3167</v>
      </c>
    </row>
    <row r="2384" spans="1:3" x14ac:dyDescent="0.25">
      <c r="A2384" t="s">
        <v>46</v>
      </c>
      <c r="B2384" t="s">
        <v>3144</v>
      </c>
      <c r="C2384" t="s">
        <v>3168</v>
      </c>
    </row>
    <row r="2385" spans="1:3" x14ac:dyDescent="0.25">
      <c r="A2385" t="s">
        <v>46</v>
      </c>
      <c r="B2385" t="s">
        <v>3144</v>
      </c>
      <c r="C2385" t="s">
        <v>3169</v>
      </c>
    </row>
    <row r="2386" spans="1:3" x14ac:dyDescent="0.25">
      <c r="A2386" t="s">
        <v>46</v>
      </c>
      <c r="B2386" t="s">
        <v>3144</v>
      </c>
      <c r="C2386" t="s">
        <v>3170</v>
      </c>
    </row>
    <row r="2387" spans="1:3" x14ac:dyDescent="0.25">
      <c r="A2387" t="s">
        <v>46</v>
      </c>
      <c r="B2387" t="s">
        <v>3144</v>
      </c>
      <c r="C2387" t="s">
        <v>3171</v>
      </c>
    </row>
    <row r="2388" spans="1:3" x14ac:dyDescent="0.25">
      <c r="A2388" t="s">
        <v>46</v>
      </c>
      <c r="B2388" t="s">
        <v>3144</v>
      </c>
      <c r="C2388" t="s">
        <v>3172</v>
      </c>
    </row>
    <row r="2389" spans="1:3" x14ac:dyDescent="0.25">
      <c r="A2389" t="s">
        <v>46</v>
      </c>
      <c r="B2389" t="s">
        <v>3144</v>
      </c>
      <c r="C2389" t="s">
        <v>3173</v>
      </c>
    </row>
    <row r="2390" spans="1:3" x14ac:dyDescent="0.25">
      <c r="A2390" t="s">
        <v>46</v>
      </c>
      <c r="B2390" t="s">
        <v>3144</v>
      </c>
      <c r="C2390" t="s">
        <v>3174</v>
      </c>
    </row>
    <row r="2391" spans="1:3" x14ac:dyDescent="0.25">
      <c r="A2391" t="s">
        <v>46</v>
      </c>
      <c r="B2391" t="s">
        <v>3144</v>
      </c>
      <c r="C2391" t="s">
        <v>3175</v>
      </c>
    </row>
    <row r="2392" spans="1:3" x14ac:dyDescent="0.25">
      <c r="A2392" t="s">
        <v>46</v>
      </c>
      <c r="B2392" t="s">
        <v>3144</v>
      </c>
      <c r="C2392" t="s">
        <v>3176</v>
      </c>
    </row>
    <row r="2393" spans="1:3" x14ac:dyDescent="0.25">
      <c r="A2393" t="s">
        <v>46</v>
      </c>
      <c r="B2393" t="s">
        <v>3144</v>
      </c>
      <c r="C2393" t="s">
        <v>3177</v>
      </c>
    </row>
    <row r="2394" spans="1:3" x14ac:dyDescent="0.25">
      <c r="A2394" t="s">
        <v>46</v>
      </c>
      <c r="B2394" t="s">
        <v>3144</v>
      </c>
      <c r="C2394" t="s">
        <v>3178</v>
      </c>
    </row>
    <row r="2395" spans="1:3" x14ac:dyDescent="0.25">
      <c r="A2395" t="s">
        <v>46</v>
      </c>
      <c r="B2395" t="s">
        <v>3144</v>
      </c>
      <c r="C2395" t="s">
        <v>3179</v>
      </c>
    </row>
    <row r="2396" spans="1:3" x14ac:dyDescent="0.25">
      <c r="A2396" t="s">
        <v>46</v>
      </c>
      <c r="B2396" t="s">
        <v>3144</v>
      </c>
      <c r="C2396" t="s">
        <v>3180</v>
      </c>
    </row>
    <row r="2397" spans="1:3" x14ac:dyDescent="0.25">
      <c r="A2397" t="s">
        <v>46</v>
      </c>
      <c r="B2397" t="s">
        <v>3144</v>
      </c>
      <c r="C2397" t="s">
        <v>3181</v>
      </c>
    </row>
    <row r="2398" spans="1:3" x14ac:dyDescent="0.25">
      <c r="A2398" t="s">
        <v>46</v>
      </c>
      <c r="B2398" t="s">
        <v>3144</v>
      </c>
      <c r="C2398" t="s">
        <v>3182</v>
      </c>
    </row>
    <row r="2399" spans="1:3" x14ac:dyDescent="0.25">
      <c r="A2399" t="s">
        <v>46</v>
      </c>
      <c r="B2399" t="s">
        <v>3144</v>
      </c>
      <c r="C2399" t="s">
        <v>1148</v>
      </c>
    </row>
    <row r="2400" spans="1:3" x14ac:dyDescent="0.25">
      <c r="A2400" t="s">
        <v>46</v>
      </c>
      <c r="B2400" t="s">
        <v>3144</v>
      </c>
      <c r="C2400" t="s">
        <v>3183</v>
      </c>
    </row>
    <row r="2401" spans="1:3" x14ac:dyDescent="0.25">
      <c r="A2401" t="s">
        <v>46</v>
      </c>
      <c r="B2401" t="s">
        <v>3144</v>
      </c>
      <c r="C2401" t="s">
        <v>3184</v>
      </c>
    </row>
    <row r="2402" spans="1:3" x14ac:dyDescent="0.25">
      <c r="A2402" t="s">
        <v>46</v>
      </c>
      <c r="B2402" t="s">
        <v>3144</v>
      </c>
      <c r="C2402" t="s">
        <v>3185</v>
      </c>
    </row>
    <row r="2403" spans="1:3" x14ac:dyDescent="0.25">
      <c r="A2403" t="s">
        <v>46</v>
      </c>
      <c r="B2403" t="s">
        <v>3144</v>
      </c>
      <c r="C2403" t="s">
        <v>3186</v>
      </c>
    </row>
    <row r="2404" spans="1:3" x14ac:dyDescent="0.25">
      <c r="A2404" t="s">
        <v>46</v>
      </c>
      <c r="B2404" t="s">
        <v>3144</v>
      </c>
      <c r="C2404" t="s">
        <v>3187</v>
      </c>
    </row>
    <row r="2405" spans="1:3" x14ac:dyDescent="0.25">
      <c r="A2405" t="s">
        <v>46</v>
      </c>
      <c r="B2405" t="s">
        <v>3144</v>
      </c>
      <c r="C2405" t="s">
        <v>3188</v>
      </c>
    </row>
    <row r="2406" spans="1:3" x14ac:dyDescent="0.25">
      <c r="A2406" t="s">
        <v>46</v>
      </c>
      <c r="B2406" t="s">
        <v>3144</v>
      </c>
      <c r="C2406" t="s">
        <v>3189</v>
      </c>
    </row>
    <row r="2407" spans="1:3" x14ac:dyDescent="0.25">
      <c r="A2407" t="s">
        <v>46</v>
      </c>
      <c r="B2407" t="s">
        <v>3144</v>
      </c>
      <c r="C2407" t="s">
        <v>3190</v>
      </c>
    </row>
    <row r="2408" spans="1:3" x14ac:dyDescent="0.25">
      <c r="A2408" t="s">
        <v>46</v>
      </c>
      <c r="B2408" t="s">
        <v>3144</v>
      </c>
      <c r="C2408" t="s">
        <v>3191</v>
      </c>
    </row>
    <row r="2409" spans="1:3" x14ac:dyDescent="0.25">
      <c r="A2409" t="s">
        <v>46</v>
      </c>
      <c r="B2409" t="s">
        <v>3144</v>
      </c>
      <c r="C2409" t="s">
        <v>3192</v>
      </c>
    </row>
    <row r="2410" spans="1:3" x14ac:dyDescent="0.25">
      <c r="A2410" t="s">
        <v>46</v>
      </c>
      <c r="B2410" t="s">
        <v>3144</v>
      </c>
      <c r="C2410" t="s">
        <v>1935</v>
      </c>
    </row>
    <row r="2411" spans="1:3" x14ac:dyDescent="0.25">
      <c r="A2411" t="s">
        <v>46</v>
      </c>
      <c r="B2411" t="s">
        <v>3144</v>
      </c>
      <c r="C2411" t="s">
        <v>2678</v>
      </c>
    </row>
    <row r="2412" spans="1:3" x14ac:dyDescent="0.25">
      <c r="A2412" t="s">
        <v>46</v>
      </c>
      <c r="B2412" t="s">
        <v>3144</v>
      </c>
      <c r="C2412" t="s">
        <v>3193</v>
      </c>
    </row>
    <row r="2413" spans="1:3" x14ac:dyDescent="0.25">
      <c r="A2413" t="s">
        <v>46</v>
      </c>
      <c r="B2413" t="s">
        <v>3144</v>
      </c>
      <c r="C2413" t="s">
        <v>3194</v>
      </c>
    </row>
    <row r="2414" spans="1:3" x14ac:dyDescent="0.25">
      <c r="A2414" t="s">
        <v>46</v>
      </c>
      <c r="B2414" t="s">
        <v>3144</v>
      </c>
      <c r="C2414" t="s">
        <v>3195</v>
      </c>
    </row>
    <row r="2415" spans="1:3" x14ac:dyDescent="0.25">
      <c r="A2415" t="s">
        <v>46</v>
      </c>
      <c r="B2415" t="s">
        <v>3144</v>
      </c>
      <c r="C2415" t="s">
        <v>3196</v>
      </c>
    </row>
    <row r="2416" spans="1:3" x14ac:dyDescent="0.25">
      <c r="A2416" t="s">
        <v>46</v>
      </c>
      <c r="B2416" t="s">
        <v>3144</v>
      </c>
      <c r="C2416" t="s">
        <v>3197</v>
      </c>
    </row>
    <row r="2417" spans="1:3" x14ac:dyDescent="0.25">
      <c r="A2417" t="s">
        <v>46</v>
      </c>
      <c r="B2417" t="s">
        <v>3144</v>
      </c>
      <c r="C2417" t="s">
        <v>3198</v>
      </c>
    </row>
    <row r="2418" spans="1:3" x14ac:dyDescent="0.25">
      <c r="A2418" t="s">
        <v>46</v>
      </c>
      <c r="B2418" t="s">
        <v>3144</v>
      </c>
      <c r="C2418" t="s">
        <v>3199</v>
      </c>
    </row>
    <row r="2419" spans="1:3" x14ac:dyDescent="0.25">
      <c r="A2419" t="s">
        <v>46</v>
      </c>
      <c r="B2419" t="s">
        <v>3144</v>
      </c>
      <c r="C2419" t="s">
        <v>3200</v>
      </c>
    </row>
    <row r="2420" spans="1:3" x14ac:dyDescent="0.25">
      <c r="A2420" t="s">
        <v>46</v>
      </c>
      <c r="B2420" t="s">
        <v>3144</v>
      </c>
      <c r="C2420" t="s">
        <v>3201</v>
      </c>
    </row>
    <row r="2421" spans="1:3" x14ac:dyDescent="0.25">
      <c r="A2421" t="s">
        <v>46</v>
      </c>
      <c r="B2421" t="s">
        <v>3144</v>
      </c>
      <c r="C2421" t="s">
        <v>94</v>
      </c>
    </row>
    <row r="2422" spans="1:3" x14ac:dyDescent="0.25">
      <c r="A2422" t="s">
        <v>46</v>
      </c>
      <c r="B2422" t="s">
        <v>3144</v>
      </c>
      <c r="C2422" t="s">
        <v>3202</v>
      </c>
    </row>
    <row r="2423" spans="1:3" x14ac:dyDescent="0.25">
      <c r="A2423" t="s">
        <v>46</v>
      </c>
      <c r="B2423" t="s">
        <v>3144</v>
      </c>
      <c r="C2423" t="s">
        <v>3203</v>
      </c>
    </row>
    <row r="2424" spans="1:3" x14ac:dyDescent="0.25">
      <c r="A2424" t="s">
        <v>46</v>
      </c>
      <c r="B2424" t="s">
        <v>3144</v>
      </c>
      <c r="C2424" t="s">
        <v>3204</v>
      </c>
    </row>
    <row r="2425" spans="1:3" x14ac:dyDescent="0.25">
      <c r="A2425" t="s">
        <v>46</v>
      </c>
      <c r="B2425" t="s">
        <v>3144</v>
      </c>
      <c r="C2425" t="s">
        <v>3205</v>
      </c>
    </row>
    <row r="2426" spans="1:3" x14ac:dyDescent="0.25">
      <c r="A2426" t="s">
        <v>46</v>
      </c>
      <c r="B2426" t="s">
        <v>3144</v>
      </c>
      <c r="C2426" t="s">
        <v>3206</v>
      </c>
    </row>
    <row r="2427" spans="1:3" x14ac:dyDescent="0.25">
      <c r="A2427" t="s">
        <v>46</v>
      </c>
      <c r="B2427" t="s">
        <v>3144</v>
      </c>
      <c r="C2427" t="s">
        <v>3207</v>
      </c>
    </row>
    <row r="2428" spans="1:3" x14ac:dyDescent="0.25">
      <c r="A2428" t="s">
        <v>46</v>
      </c>
      <c r="B2428" t="s">
        <v>3144</v>
      </c>
      <c r="C2428" t="s">
        <v>3208</v>
      </c>
    </row>
    <row r="2429" spans="1:3" x14ac:dyDescent="0.25">
      <c r="A2429" t="s">
        <v>46</v>
      </c>
      <c r="B2429" t="s">
        <v>3144</v>
      </c>
      <c r="C2429" t="s">
        <v>3209</v>
      </c>
    </row>
    <row r="2430" spans="1:3" x14ac:dyDescent="0.25">
      <c r="A2430" t="s">
        <v>46</v>
      </c>
      <c r="B2430" t="s">
        <v>3144</v>
      </c>
      <c r="C2430" t="s">
        <v>3210</v>
      </c>
    </row>
    <row r="2431" spans="1:3" x14ac:dyDescent="0.25">
      <c r="A2431" t="s">
        <v>46</v>
      </c>
      <c r="B2431" t="s">
        <v>3144</v>
      </c>
      <c r="C2431" t="s">
        <v>3211</v>
      </c>
    </row>
    <row r="2432" spans="1:3" x14ac:dyDescent="0.25">
      <c r="A2432" t="s">
        <v>46</v>
      </c>
      <c r="B2432" t="s">
        <v>3144</v>
      </c>
      <c r="C2432" t="s">
        <v>3212</v>
      </c>
    </row>
    <row r="2433" spans="1:3" x14ac:dyDescent="0.25">
      <c r="A2433" t="s">
        <v>46</v>
      </c>
      <c r="B2433" t="s">
        <v>3144</v>
      </c>
      <c r="C2433" t="s">
        <v>3213</v>
      </c>
    </row>
    <row r="2434" spans="1:3" x14ac:dyDescent="0.25">
      <c r="A2434" t="s">
        <v>46</v>
      </c>
      <c r="B2434" t="s">
        <v>3144</v>
      </c>
      <c r="C2434" t="s">
        <v>3214</v>
      </c>
    </row>
    <row r="2435" spans="1:3" x14ac:dyDescent="0.25">
      <c r="A2435" t="s">
        <v>46</v>
      </c>
      <c r="B2435" t="s">
        <v>3144</v>
      </c>
      <c r="C2435" t="s">
        <v>3215</v>
      </c>
    </row>
    <row r="2436" spans="1:3" x14ac:dyDescent="0.25">
      <c r="A2436" t="s">
        <v>46</v>
      </c>
      <c r="B2436" t="s">
        <v>3144</v>
      </c>
      <c r="C2436" t="s">
        <v>3216</v>
      </c>
    </row>
    <row r="2437" spans="1:3" x14ac:dyDescent="0.25">
      <c r="A2437" t="s">
        <v>46</v>
      </c>
      <c r="B2437" t="s">
        <v>3144</v>
      </c>
      <c r="C2437" t="s">
        <v>3217</v>
      </c>
    </row>
    <row r="2438" spans="1:3" x14ac:dyDescent="0.25">
      <c r="A2438" t="s">
        <v>46</v>
      </c>
      <c r="B2438" t="s">
        <v>3144</v>
      </c>
      <c r="C2438" t="s">
        <v>3218</v>
      </c>
    </row>
    <row r="2439" spans="1:3" x14ac:dyDescent="0.25">
      <c r="A2439" t="s">
        <v>46</v>
      </c>
      <c r="B2439" t="s">
        <v>3144</v>
      </c>
      <c r="C2439" t="s">
        <v>3219</v>
      </c>
    </row>
    <row r="2440" spans="1:3" x14ac:dyDescent="0.25">
      <c r="A2440" t="s">
        <v>46</v>
      </c>
      <c r="B2440" t="s">
        <v>3144</v>
      </c>
      <c r="C2440" t="s">
        <v>3220</v>
      </c>
    </row>
    <row r="2441" spans="1:3" x14ac:dyDescent="0.25">
      <c r="A2441" t="s">
        <v>46</v>
      </c>
      <c r="B2441" t="s">
        <v>3144</v>
      </c>
      <c r="C2441" t="s">
        <v>3221</v>
      </c>
    </row>
    <row r="2442" spans="1:3" x14ac:dyDescent="0.25">
      <c r="A2442" t="s">
        <v>46</v>
      </c>
      <c r="B2442" t="s">
        <v>3144</v>
      </c>
      <c r="C2442" t="s">
        <v>3222</v>
      </c>
    </row>
    <row r="2443" spans="1:3" x14ac:dyDescent="0.25">
      <c r="A2443" t="s">
        <v>46</v>
      </c>
      <c r="B2443" t="s">
        <v>3144</v>
      </c>
      <c r="C2443" t="s">
        <v>3223</v>
      </c>
    </row>
    <row r="2444" spans="1:3" x14ac:dyDescent="0.25">
      <c r="A2444" t="s">
        <v>46</v>
      </c>
      <c r="B2444" t="s">
        <v>3144</v>
      </c>
      <c r="C2444" t="s">
        <v>3224</v>
      </c>
    </row>
    <row r="2445" spans="1:3" x14ac:dyDescent="0.25">
      <c r="A2445" t="s">
        <v>46</v>
      </c>
      <c r="B2445" t="s">
        <v>3144</v>
      </c>
      <c r="C2445" t="s">
        <v>3225</v>
      </c>
    </row>
    <row r="2446" spans="1:3" x14ac:dyDescent="0.25">
      <c r="A2446" t="s">
        <v>46</v>
      </c>
      <c r="B2446" t="s">
        <v>3144</v>
      </c>
      <c r="C2446" t="s">
        <v>3226</v>
      </c>
    </row>
    <row r="2447" spans="1:3" x14ac:dyDescent="0.25">
      <c r="A2447" t="s">
        <v>46</v>
      </c>
      <c r="B2447" t="s">
        <v>3144</v>
      </c>
      <c r="C2447" t="s">
        <v>3227</v>
      </c>
    </row>
    <row r="2448" spans="1:3" x14ac:dyDescent="0.25">
      <c r="A2448" t="s">
        <v>46</v>
      </c>
      <c r="B2448" t="s">
        <v>3144</v>
      </c>
      <c r="C2448" t="s">
        <v>3228</v>
      </c>
    </row>
    <row r="2449" spans="1:3" x14ac:dyDescent="0.25">
      <c r="A2449" t="s">
        <v>46</v>
      </c>
      <c r="B2449" t="s">
        <v>3144</v>
      </c>
      <c r="C2449" t="s">
        <v>3229</v>
      </c>
    </row>
    <row r="2450" spans="1:3" x14ac:dyDescent="0.25">
      <c r="A2450" t="s">
        <v>46</v>
      </c>
      <c r="B2450" t="s">
        <v>3144</v>
      </c>
      <c r="C2450" t="s">
        <v>3230</v>
      </c>
    </row>
    <row r="2451" spans="1:3" x14ac:dyDescent="0.25">
      <c r="A2451" t="s">
        <v>46</v>
      </c>
      <c r="B2451" t="s">
        <v>3144</v>
      </c>
      <c r="C2451" t="s">
        <v>3231</v>
      </c>
    </row>
    <row r="2452" spans="1:3" x14ac:dyDescent="0.25">
      <c r="A2452" t="s">
        <v>46</v>
      </c>
      <c r="B2452" t="s">
        <v>3144</v>
      </c>
      <c r="C2452" t="s">
        <v>3232</v>
      </c>
    </row>
    <row r="2453" spans="1:3" x14ac:dyDescent="0.25">
      <c r="A2453" t="s">
        <v>46</v>
      </c>
      <c r="B2453" t="s">
        <v>3144</v>
      </c>
      <c r="C2453" t="s">
        <v>3233</v>
      </c>
    </row>
    <row r="2454" spans="1:3" x14ac:dyDescent="0.25">
      <c r="A2454" t="s">
        <v>46</v>
      </c>
      <c r="B2454" t="s">
        <v>3144</v>
      </c>
      <c r="C2454" t="s">
        <v>3234</v>
      </c>
    </row>
    <row r="2455" spans="1:3" x14ac:dyDescent="0.25">
      <c r="A2455" t="s">
        <v>46</v>
      </c>
      <c r="B2455" t="s">
        <v>3144</v>
      </c>
      <c r="C2455" t="s">
        <v>3235</v>
      </c>
    </row>
    <row r="2456" spans="1:3" x14ac:dyDescent="0.25">
      <c r="A2456" t="s">
        <v>46</v>
      </c>
      <c r="B2456" t="s">
        <v>3144</v>
      </c>
      <c r="C2456" t="s">
        <v>3236</v>
      </c>
    </row>
    <row r="2457" spans="1:3" x14ac:dyDescent="0.25">
      <c r="A2457" t="s">
        <v>46</v>
      </c>
      <c r="B2457" t="s">
        <v>3144</v>
      </c>
      <c r="C2457" t="s">
        <v>3237</v>
      </c>
    </row>
    <row r="2458" spans="1:3" x14ac:dyDescent="0.25">
      <c r="A2458" t="s">
        <v>46</v>
      </c>
      <c r="B2458" t="s">
        <v>3144</v>
      </c>
      <c r="C2458" t="s">
        <v>3238</v>
      </c>
    </row>
    <row r="2459" spans="1:3" x14ac:dyDescent="0.25">
      <c r="A2459" t="s">
        <v>46</v>
      </c>
      <c r="B2459" t="s">
        <v>3144</v>
      </c>
      <c r="C2459" t="s">
        <v>3239</v>
      </c>
    </row>
    <row r="2460" spans="1:3" x14ac:dyDescent="0.25">
      <c r="A2460" t="s">
        <v>46</v>
      </c>
      <c r="B2460" t="s">
        <v>3144</v>
      </c>
      <c r="C2460" t="s">
        <v>3240</v>
      </c>
    </row>
    <row r="2461" spans="1:3" x14ac:dyDescent="0.25">
      <c r="A2461" t="s">
        <v>46</v>
      </c>
      <c r="B2461" t="s">
        <v>3144</v>
      </c>
      <c r="C2461" t="s">
        <v>3241</v>
      </c>
    </row>
    <row r="2462" spans="1:3" x14ac:dyDescent="0.25">
      <c r="A2462" t="s">
        <v>46</v>
      </c>
      <c r="B2462" t="s">
        <v>3144</v>
      </c>
      <c r="C2462" t="s">
        <v>3242</v>
      </c>
    </row>
    <row r="2463" spans="1:3" x14ac:dyDescent="0.25">
      <c r="A2463" t="s">
        <v>46</v>
      </c>
      <c r="B2463" t="s">
        <v>3144</v>
      </c>
      <c r="C2463" t="s">
        <v>3243</v>
      </c>
    </row>
    <row r="2464" spans="1:3" x14ac:dyDescent="0.25">
      <c r="A2464" t="s">
        <v>46</v>
      </c>
      <c r="B2464" t="s">
        <v>3144</v>
      </c>
      <c r="C2464" t="s">
        <v>3244</v>
      </c>
    </row>
    <row r="2465" spans="1:3" x14ac:dyDescent="0.25">
      <c r="A2465" t="s">
        <v>46</v>
      </c>
      <c r="B2465" t="s">
        <v>3144</v>
      </c>
      <c r="C2465" t="s">
        <v>3245</v>
      </c>
    </row>
    <row r="2466" spans="1:3" x14ac:dyDescent="0.25">
      <c r="A2466" t="s">
        <v>46</v>
      </c>
      <c r="B2466" t="s">
        <v>3144</v>
      </c>
      <c r="C2466" t="s">
        <v>3246</v>
      </c>
    </row>
    <row r="2467" spans="1:3" x14ac:dyDescent="0.25">
      <c r="A2467" t="s">
        <v>46</v>
      </c>
      <c r="B2467" t="s">
        <v>3144</v>
      </c>
      <c r="C2467" t="s">
        <v>3247</v>
      </c>
    </row>
    <row r="2468" spans="1:3" x14ac:dyDescent="0.25">
      <c r="A2468" t="s">
        <v>46</v>
      </c>
      <c r="B2468" t="s">
        <v>3144</v>
      </c>
      <c r="C2468" t="s">
        <v>3248</v>
      </c>
    </row>
    <row r="2469" spans="1:3" x14ac:dyDescent="0.25">
      <c r="A2469" t="s">
        <v>46</v>
      </c>
      <c r="B2469" t="s">
        <v>3144</v>
      </c>
      <c r="C2469" t="s">
        <v>3249</v>
      </c>
    </row>
    <row r="2470" spans="1:3" x14ac:dyDescent="0.25">
      <c r="A2470" t="s">
        <v>46</v>
      </c>
      <c r="B2470" t="s">
        <v>3144</v>
      </c>
      <c r="C2470" t="s">
        <v>3250</v>
      </c>
    </row>
    <row r="2471" spans="1:3" x14ac:dyDescent="0.25">
      <c r="A2471" t="s">
        <v>46</v>
      </c>
      <c r="B2471" t="s">
        <v>3144</v>
      </c>
      <c r="C2471" t="s">
        <v>3251</v>
      </c>
    </row>
    <row r="2472" spans="1:3" x14ac:dyDescent="0.25">
      <c r="A2472" t="s">
        <v>46</v>
      </c>
      <c r="B2472" t="s">
        <v>3144</v>
      </c>
      <c r="C2472" t="s">
        <v>3252</v>
      </c>
    </row>
    <row r="2473" spans="1:3" x14ac:dyDescent="0.25">
      <c r="A2473" t="s">
        <v>46</v>
      </c>
      <c r="B2473" t="s">
        <v>3144</v>
      </c>
      <c r="C2473" t="s">
        <v>3253</v>
      </c>
    </row>
    <row r="2474" spans="1:3" x14ac:dyDescent="0.25">
      <c r="A2474" t="s">
        <v>46</v>
      </c>
      <c r="B2474" t="s">
        <v>3144</v>
      </c>
      <c r="C2474" t="s">
        <v>3254</v>
      </c>
    </row>
    <row r="2475" spans="1:3" x14ac:dyDescent="0.25">
      <c r="A2475" t="s">
        <v>46</v>
      </c>
      <c r="B2475" t="s">
        <v>3144</v>
      </c>
      <c r="C2475" t="s">
        <v>3255</v>
      </c>
    </row>
    <row r="2476" spans="1:3" x14ac:dyDescent="0.25">
      <c r="A2476" t="s">
        <v>46</v>
      </c>
      <c r="B2476" t="s">
        <v>3144</v>
      </c>
      <c r="C2476" t="s">
        <v>3256</v>
      </c>
    </row>
    <row r="2477" spans="1:3" x14ac:dyDescent="0.25">
      <c r="A2477" t="s">
        <v>46</v>
      </c>
      <c r="B2477" t="s">
        <v>3144</v>
      </c>
      <c r="C2477" t="s">
        <v>3257</v>
      </c>
    </row>
    <row r="2478" spans="1:3" x14ac:dyDescent="0.25">
      <c r="A2478" t="s">
        <v>46</v>
      </c>
      <c r="B2478" t="s">
        <v>3144</v>
      </c>
      <c r="C2478" t="s">
        <v>3258</v>
      </c>
    </row>
    <row r="2479" spans="1:3" x14ac:dyDescent="0.25">
      <c r="A2479" t="s">
        <v>46</v>
      </c>
      <c r="B2479" t="s">
        <v>3144</v>
      </c>
      <c r="C2479" t="s">
        <v>3259</v>
      </c>
    </row>
    <row r="2480" spans="1:3" x14ac:dyDescent="0.25">
      <c r="A2480" t="s">
        <v>46</v>
      </c>
      <c r="B2480" t="s">
        <v>3144</v>
      </c>
      <c r="C2480" t="s">
        <v>3260</v>
      </c>
    </row>
    <row r="2481" spans="1:3" x14ac:dyDescent="0.25">
      <c r="A2481" t="s">
        <v>46</v>
      </c>
      <c r="B2481" t="s">
        <v>3144</v>
      </c>
      <c r="C2481" t="s">
        <v>2878</v>
      </c>
    </row>
    <row r="2482" spans="1:3" x14ac:dyDescent="0.25">
      <c r="A2482" t="s">
        <v>46</v>
      </c>
      <c r="B2482" t="s">
        <v>3144</v>
      </c>
      <c r="C2482" t="s">
        <v>3261</v>
      </c>
    </row>
    <row r="2483" spans="1:3" x14ac:dyDescent="0.25">
      <c r="A2483" t="s">
        <v>46</v>
      </c>
      <c r="B2483" t="s">
        <v>3144</v>
      </c>
      <c r="C2483" t="s">
        <v>3262</v>
      </c>
    </row>
    <row r="2484" spans="1:3" x14ac:dyDescent="0.25">
      <c r="A2484" t="s">
        <v>46</v>
      </c>
      <c r="B2484" t="s">
        <v>3144</v>
      </c>
      <c r="C2484" t="s">
        <v>3263</v>
      </c>
    </row>
    <row r="2485" spans="1:3" x14ac:dyDescent="0.25">
      <c r="A2485" t="s">
        <v>46</v>
      </c>
      <c r="B2485" t="s">
        <v>3144</v>
      </c>
      <c r="C2485" t="s">
        <v>3264</v>
      </c>
    </row>
    <row r="2486" spans="1:3" x14ac:dyDescent="0.25">
      <c r="A2486" t="s">
        <v>46</v>
      </c>
      <c r="B2486" t="s">
        <v>3144</v>
      </c>
      <c r="C2486" t="s">
        <v>2884</v>
      </c>
    </row>
    <row r="2487" spans="1:3" x14ac:dyDescent="0.25">
      <c r="A2487" t="s">
        <v>46</v>
      </c>
      <c r="B2487" t="s">
        <v>3144</v>
      </c>
      <c r="C2487" t="s">
        <v>3265</v>
      </c>
    </row>
    <row r="2488" spans="1:3" x14ac:dyDescent="0.25">
      <c r="A2488" t="s">
        <v>46</v>
      </c>
      <c r="B2488" t="s">
        <v>3144</v>
      </c>
      <c r="C2488" t="s">
        <v>3266</v>
      </c>
    </row>
    <row r="2489" spans="1:3" x14ac:dyDescent="0.25">
      <c r="A2489" t="s">
        <v>46</v>
      </c>
      <c r="B2489" t="s">
        <v>3144</v>
      </c>
      <c r="C2489" t="s">
        <v>3267</v>
      </c>
    </row>
    <row r="2490" spans="1:3" x14ac:dyDescent="0.25">
      <c r="A2490" t="s">
        <v>46</v>
      </c>
      <c r="B2490" t="s">
        <v>3144</v>
      </c>
      <c r="C2490" t="s">
        <v>3268</v>
      </c>
    </row>
    <row r="2491" spans="1:3" x14ac:dyDescent="0.25">
      <c r="A2491" t="s">
        <v>46</v>
      </c>
      <c r="B2491" t="s">
        <v>3144</v>
      </c>
      <c r="C2491" t="s">
        <v>3269</v>
      </c>
    </row>
    <row r="2492" spans="1:3" x14ac:dyDescent="0.25">
      <c r="A2492" t="s">
        <v>46</v>
      </c>
      <c r="B2492" t="s">
        <v>3144</v>
      </c>
      <c r="C2492" t="s">
        <v>3270</v>
      </c>
    </row>
    <row r="2493" spans="1:3" x14ac:dyDescent="0.25">
      <c r="A2493" t="s">
        <v>46</v>
      </c>
      <c r="B2493" t="s">
        <v>3144</v>
      </c>
      <c r="C2493" t="s">
        <v>3271</v>
      </c>
    </row>
    <row r="2494" spans="1:3" x14ac:dyDescent="0.25">
      <c r="A2494" t="s">
        <v>46</v>
      </c>
      <c r="B2494" t="s">
        <v>3144</v>
      </c>
      <c r="C2494" t="s">
        <v>3272</v>
      </c>
    </row>
    <row r="2495" spans="1:3" x14ac:dyDescent="0.25">
      <c r="A2495" t="s">
        <v>46</v>
      </c>
      <c r="B2495" t="s">
        <v>3144</v>
      </c>
      <c r="C2495" t="s">
        <v>3273</v>
      </c>
    </row>
    <row r="2496" spans="1:3" x14ac:dyDescent="0.25">
      <c r="A2496" t="s">
        <v>46</v>
      </c>
      <c r="B2496" t="s">
        <v>3144</v>
      </c>
      <c r="C2496" t="s">
        <v>3274</v>
      </c>
    </row>
    <row r="2497" spans="1:3" x14ac:dyDescent="0.25">
      <c r="A2497" t="s">
        <v>46</v>
      </c>
      <c r="B2497" t="s">
        <v>3144</v>
      </c>
      <c r="C2497" t="s">
        <v>2306</v>
      </c>
    </row>
    <row r="2498" spans="1:3" x14ac:dyDescent="0.25">
      <c r="A2498" t="s">
        <v>46</v>
      </c>
      <c r="B2498" t="s">
        <v>3144</v>
      </c>
      <c r="C2498" t="s">
        <v>3275</v>
      </c>
    </row>
    <row r="2499" spans="1:3" x14ac:dyDescent="0.25">
      <c r="A2499" t="s">
        <v>46</v>
      </c>
      <c r="B2499" t="s">
        <v>3144</v>
      </c>
      <c r="C2499" t="s">
        <v>3276</v>
      </c>
    </row>
    <row r="2500" spans="1:3" x14ac:dyDescent="0.25">
      <c r="A2500" t="s">
        <v>46</v>
      </c>
      <c r="B2500" t="s">
        <v>3144</v>
      </c>
      <c r="C2500" t="s">
        <v>3277</v>
      </c>
    </row>
    <row r="2501" spans="1:3" x14ac:dyDescent="0.25">
      <c r="A2501" t="s">
        <v>46</v>
      </c>
      <c r="B2501" t="s">
        <v>3144</v>
      </c>
      <c r="C2501" t="s">
        <v>3278</v>
      </c>
    </row>
    <row r="2502" spans="1:3" x14ac:dyDescent="0.25">
      <c r="A2502" t="s">
        <v>46</v>
      </c>
      <c r="B2502" t="s">
        <v>3144</v>
      </c>
      <c r="C2502" t="s">
        <v>3279</v>
      </c>
    </row>
    <row r="2503" spans="1:3" x14ac:dyDescent="0.25">
      <c r="A2503" t="s">
        <v>46</v>
      </c>
      <c r="B2503" t="s">
        <v>3144</v>
      </c>
      <c r="C2503" t="s">
        <v>3280</v>
      </c>
    </row>
    <row r="2504" spans="1:3" x14ac:dyDescent="0.25">
      <c r="A2504" t="s">
        <v>46</v>
      </c>
      <c r="B2504" t="s">
        <v>3144</v>
      </c>
      <c r="C2504" t="s">
        <v>3281</v>
      </c>
    </row>
    <row r="2505" spans="1:3" x14ac:dyDescent="0.25">
      <c r="A2505" t="s">
        <v>46</v>
      </c>
      <c r="B2505" t="s">
        <v>3144</v>
      </c>
      <c r="C2505" t="s">
        <v>3282</v>
      </c>
    </row>
    <row r="2506" spans="1:3" x14ac:dyDescent="0.25">
      <c r="A2506" t="s">
        <v>46</v>
      </c>
      <c r="B2506" t="s">
        <v>3144</v>
      </c>
      <c r="C2506" t="s">
        <v>3283</v>
      </c>
    </row>
    <row r="2507" spans="1:3" x14ac:dyDescent="0.25">
      <c r="A2507" t="s">
        <v>46</v>
      </c>
      <c r="B2507" t="s">
        <v>3144</v>
      </c>
      <c r="C2507" t="s">
        <v>3284</v>
      </c>
    </row>
    <row r="2508" spans="1:3" x14ac:dyDescent="0.25">
      <c r="A2508" t="s">
        <v>46</v>
      </c>
      <c r="B2508" t="s">
        <v>3144</v>
      </c>
      <c r="C2508" t="s">
        <v>3285</v>
      </c>
    </row>
    <row r="2509" spans="1:3" x14ac:dyDescent="0.25">
      <c r="A2509" t="s">
        <v>46</v>
      </c>
      <c r="B2509" t="s">
        <v>3144</v>
      </c>
      <c r="C2509" t="s">
        <v>3286</v>
      </c>
    </row>
    <row r="2510" spans="1:3" x14ac:dyDescent="0.25">
      <c r="A2510" t="s">
        <v>46</v>
      </c>
      <c r="B2510" t="s">
        <v>3144</v>
      </c>
      <c r="C2510" t="s">
        <v>3287</v>
      </c>
    </row>
    <row r="2511" spans="1:3" x14ac:dyDescent="0.25">
      <c r="A2511" t="s">
        <v>46</v>
      </c>
      <c r="B2511" t="s">
        <v>3144</v>
      </c>
      <c r="C2511" t="s">
        <v>3288</v>
      </c>
    </row>
    <row r="2512" spans="1:3" x14ac:dyDescent="0.25">
      <c r="A2512" t="s">
        <v>46</v>
      </c>
      <c r="B2512" t="s">
        <v>3144</v>
      </c>
      <c r="C2512" t="s">
        <v>3289</v>
      </c>
    </row>
    <row r="2513" spans="1:3" x14ac:dyDescent="0.25">
      <c r="A2513" t="s">
        <v>46</v>
      </c>
      <c r="B2513" t="s">
        <v>3144</v>
      </c>
      <c r="C2513" t="s">
        <v>3290</v>
      </c>
    </row>
    <row r="2514" spans="1:3" x14ac:dyDescent="0.25">
      <c r="A2514" t="s">
        <v>46</v>
      </c>
      <c r="B2514" t="s">
        <v>3144</v>
      </c>
      <c r="C2514" t="s">
        <v>3291</v>
      </c>
    </row>
    <row r="2515" spans="1:3" x14ac:dyDescent="0.25">
      <c r="A2515" t="s">
        <v>46</v>
      </c>
      <c r="B2515" t="s">
        <v>3144</v>
      </c>
      <c r="C2515" t="s">
        <v>3292</v>
      </c>
    </row>
    <row r="2516" spans="1:3" x14ac:dyDescent="0.25">
      <c r="A2516" t="s">
        <v>46</v>
      </c>
      <c r="B2516" t="s">
        <v>3144</v>
      </c>
      <c r="C2516" t="s">
        <v>3293</v>
      </c>
    </row>
    <row r="2517" spans="1:3" x14ac:dyDescent="0.25">
      <c r="A2517" t="s">
        <v>46</v>
      </c>
      <c r="B2517" t="s">
        <v>3144</v>
      </c>
      <c r="C2517" t="s">
        <v>3294</v>
      </c>
    </row>
    <row r="2518" spans="1:3" x14ac:dyDescent="0.25">
      <c r="A2518" t="s">
        <v>46</v>
      </c>
      <c r="B2518" t="s">
        <v>3144</v>
      </c>
      <c r="C2518" t="s">
        <v>3295</v>
      </c>
    </row>
    <row r="2519" spans="1:3" x14ac:dyDescent="0.25">
      <c r="A2519" t="s">
        <v>46</v>
      </c>
      <c r="B2519" t="s">
        <v>3144</v>
      </c>
      <c r="C2519" t="s">
        <v>3296</v>
      </c>
    </row>
    <row r="2520" spans="1:3" x14ac:dyDescent="0.25">
      <c r="A2520" t="s">
        <v>46</v>
      </c>
      <c r="B2520" t="s">
        <v>3144</v>
      </c>
      <c r="C2520" t="s">
        <v>3297</v>
      </c>
    </row>
    <row r="2521" spans="1:3" x14ac:dyDescent="0.25">
      <c r="A2521" t="s">
        <v>46</v>
      </c>
      <c r="B2521" t="s">
        <v>3144</v>
      </c>
      <c r="C2521" t="s">
        <v>3298</v>
      </c>
    </row>
    <row r="2522" spans="1:3" x14ac:dyDescent="0.25">
      <c r="A2522" t="s">
        <v>46</v>
      </c>
      <c r="B2522" t="s">
        <v>3144</v>
      </c>
      <c r="C2522" t="s">
        <v>3299</v>
      </c>
    </row>
    <row r="2523" spans="1:3" x14ac:dyDescent="0.25">
      <c r="A2523" t="s">
        <v>46</v>
      </c>
      <c r="B2523" t="s">
        <v>3144</v>
      </c>
      <c r="C2523" t="s">
        <v>3300</v>
      </c>
    </row>
    <row r="2524" spans="1:3" x14ac:dyDescent="0.25">
      <c r="A2524" t="s">
        <v>46</v>
      </c>
      <c r="B2524" t="s">
        <v>3144</v>
      </c>
      <c r="C2524" t="s">
        <v>3301</v>
      </c>
    </row>
    <row r="2525" spans="1:3" x14ac:dyDescent="0.25">
      <c r="A2525" t="s">
        <v>46</v>
      </c>
      <c r="B2525" t="s">
        <v>3144</v>
      </c>
      <c r="C2525" t="s">
        <v>3302</v>
      </c>
    </row>
    <row r="2526" spans="1:3" x14ac:dyDescent="0.25">
      <c r="A2526" t="s">
        <v>46</v>
      </c>
      <c r="B2526" t="s">
        <v>3144</v>
      </c>
      <c r="C2526" t="s">
        <v>3303</v>
      </c>
    </row>
    <row r="2527" spans="1:3" x14ac:dyDescent="0.25">
      <c r="A2527" t="s">
        <v>46</v>
      </c>
      <c r="B2527" t="s">
        <v>3144</v>
      </c>
      <c r="C2527" t="s">
        <v>3304</v>
      </c>
    </row>
    <row r="2528" spans="1:3" x14ac:dyDescent="0.25">
      <c r="A2528" t="s">
        <v>46</v>
      </c>
      <c r="B2528" t="s">
        <v>3144</v>
      </c>
      <c r="C2528" t="s">
        <v>3305</v>
      </c>
    </row>
    <row r="2529" spans="1:3" x14ac:dyDescent="0.25">
      <c r="A2529" t="s">
        <v>46</v>
      </c>
      <c r="B2529" t="s">
        <v>3144</v>
      </c>
      <c r="C2529" t="s">
        <v>3306</v>
      </c>
    </row>
    <row r="2530" spans="1:3" x14ac:dyDescent="0.25">
      <c r="A2530" t="s">
        <v>46</v>
      </c>
      <c r="B2530" t="s">
        <v>3144</v>
      </c>
      <c r="C2530" t="s">
        <v>3307</v>
      </c>
    </row>
    <row r="2531" spans="1:3" x14ac:dyDescent="0.25">
      <c r="A2531" t="s">
        <v>46</v>
      </c>
      <c r="B2531" t="s">
        <v>3144</v>
      </c>
      <c r="C2531" t="s">
        <v>3308</v>
      </c>
    </row>
    <row r="2532" spans="1:3" x14ac:dyDescent="0.25">
      <c r="A2532" t="s">
        <v>46</v>
      </c>
      <c r="B2532" t="s">
        <v>3144</v>
      </c>
      <c r="C2532" t="s">
        <v>3309</v>
      </c>
    </row>
    <row r="2533" spans="1:3" x14ac:dyDescent="0.25">
      <c r="A2533" t="s">
        <v>46</v>
      </c>
      <c r="B2533" t="s">
        <v>3144</v>
      </c>
      <c r="C2533" t="s">
        <v>3310</v>
      </c>
    </row>
    <row r="2534" spans="1:3" x14ac:dyDescent="0.25">
      <c r="A2534" t="s">
        <v>46</v>
      </c>
      <c r="B2534" t="s">
        <v>3144</v>
      </c>
      <c r="C2534" t="s">
        <v>3311</v>
      </c>
    </row>
    <row r="2535" spans="1:3" x14ac:dyDescent="0.25">
      <c r="A2535" t="s">
        <v>46</v>
      </c>
      <c r="B2535" t="s">
        <v>3144</v>
      </c>
      <c r="C2535" t="s">
        <v>3312</v>
      </c>
    </row>
    <row r="2536" spans="1:3" x14ac:dyDescent="0.25">
      <c r="A2536" t="s">
        <v>46</v>
      </c>
      <c r="B2536" t="s">
        <v>3144</v>
      </c>
      <c r="C2536" t="s">
        <v>2419</v>
      </c>
    </row>
    <row r="2537" spans="1:3" x14ac:dyDescent="0.25">
      <c r="A2537" t="s">
        <v>46</v>
      </c>
      <c r="B2537" t="s">
        <v>3144</v>
      </c>
      <c r="C2537" t="s">
        <v>3313</v>
      </c>
    </row>
    <row r="2538" spans="1:3" x14ac:dyDescent="0.25">
      <c r="A2538" t="s">
        <v>46</v>
      </c>
      <c r="B2538" t="s">
        <v>3144</v>
      </c>
      <c r="C2538" t="s">
        <v>1459</v>
      </c>
    </row>
    <row r="2539" spans="1:3" x14ac:dyDescent="0.25">
      <c r="A2539" t="s">
        <v>46</v>
      </c>
      <c r="B2539" t="s">
        <v>3144</v>
      </c>
      <c r="C2539" t="s">
        <v>3314</v>
      </c>
    </row>
    <row r="2540" spans="1:3" x14ac:dyDescent="0.25">
      <c r="A2540" t="s">
        <v>46</v>
      </c>
      <c r="B2540" t="s">
        <v>3144</v>
      </c>
      <c r="C2540" t="s">
        <v>3315</v>
      </c>
    </row>
    <row r="2541" spans="1:3" x14ac:dyDescent="0.25">
      <c r="A2541" t="s">
        <v>46</v>
      </c>
      <c r="B2541" t="s">
        <v>3144</v>
      </c>
      <c r="C2541" t="s">
        <v>3316</v>
      </c>
    </row>
    <row r="2542" spans="1:3" x14ac:dyDescent="0.25">
      <c r="A2542" t="s">
        <v>46</v>
      </c>
      <c r="B2542" t="s">
        <v>3144</v>
      </c>
      <c r="C2542" t="s">
        <v>3317</v>
      </c>
    </row>
    <row r="2543" spans="1:3" x14ac:dyDescent="0.25">
      <c r="A2543" t="s">
        <v>46</v>
      </c>
      <c r="B2543" t="s">
        <v>3144</v>
      </c>
      <c r="C2543" t="s">
        <v>3318</v>
      </c>
    </row>
    <row r="2544" spans="1:3" x14ac:dyDescent="0.25">
      <c r="A2544" t="s">
        <v>46</v>
      </c>
      <c r="B2544" t="s">
        <v>3144</v>
      </c>
      <c r="C2544" t="s">
        <v>3319</v>
      </c>
    </row>
    <row r="2545" spans="1:3" x14ac:dyDescent="0.25">
      <c r="A2545" t="s">
        <v>46</v>
      </c>
      <c r="B2545" t="s">
        <v>3144</v>
      </c>
      <c r="C2545" t="s">
        <v>3320</v>
      </c>
    </row>
    <row r="2546" spans="1:3" x14ac:dyDescent="0.25">
      <c r="A2546" t="s">
        <v>46</v>
      </c>
      <c r="B2546" t="s">
        <v>3144</v>
      </c>
      <c r="C2546" t="s">
        <v>3321</v>
      </c>
    </row>
    <row r="2547" spans="1:3" x14ac:dyDescent="0.25">
      <c r="A2547" t="s">
        <v>46</v>
      </c>
      <c r="B2547" t="s">
        <v>3144</v>
      </c>
      <c r="C2547" t="s">
        <v>3322</v>
      </c>
    </row>
    <row r="2548" spans="1:3" x14ac:dyDescent="0.25">
      <c r="A2548" t="s">
        <v>46</v>
      </c>
      <c r="B2548" t="s">
        <v>3144</v>
      </c>
      <c r="C2548" t="s">
        <v>3323</v>
      </c>
    </row>
    <row r="2549" spans="1:3" x14ac:dyDescent="0.25">
      <c r="A2549" t="s">
        <v>46</v>
      </c>
      <c r="B2549" t="s">
        <v>3144</v>
      </c>
      <c r="C2549" t="s">
        <v>3324</v>
      </c>
    </row>
    <row r="2550" spans="1:3" x14ac:dyDescent="0.25">
      <c r="A2550" t="s">
        <v>46</v>
      </c>
      <c r="B2550" t="s">
        <v>3144</v>
      </c>
      <c r="C2550" t="s">
        <v>2457</v>
      </c>
    </row>
    <row r="2551" spans="1:3" x14ac:dyDescent="0.25">
      <c r="A2551" t="s">
        <v>46</v>
      </c>
      <c r="B2551" t="s">
        <v>3144</v>
      </c>
      <c r="C2551" t="s">
        <v>3325</v>
      </c>
    </row>
    <row r="2552" spans="1:3" x14ac:dyDescent="0.25">
      <c r="A2552" t="s">
        <v>46</v>
      </c>
      <c r="B2552" t="s">
        <v>3144</v>
      </c>
      <c r="C2552" t="s">
        <v>3326</v>
      </c>
    </row>
    <row r="2553" spans="1:3" x14ac:dyDescent="0.25">
      <c r="A2553" t="s">
        <v>46</v>
      </c>
      <c r="B2553" t="s">
        <v>3144</v>
      </c>
      <c r="C2553" t="s">
        <v>2462</v>
      </c>
    </row>
    <row r="2554" spans="1:3" x14ac:dyDescent="0.25">
      <c r="A2554" t="s">
        <v>46</v>
      </c>
      <c r="B2554" t="s">
        <v>3144</v>
      </c>
      <c r="C2554" t="s">
        <v>2463</v>
      </c>
    </row>
    <row r="2555" spans="1:3" x14ac:dyDescent="0.25">
      <c r="A2555" t="s">
        <v>46</v>
      </c>
      <c r="B2555" t="s">
        <v>3144</v>
      </c>
      <c r="C2555" t="s">
        <v>3327</v>
      </c>
    </row>
    <row r="2556" spans="1:3" x14ac:dyDescent="0.25">
      <c r="A2556" t="s">
        <v>46</v>
      </c>
      <c r="B2556" t="s">
        <v>3144</v>
      </c>
      <c r="C2556" t="s">
        <v>3328</v>
      </c>
    </row>
    <row r="2557" spans="1:3" x14ac:dyDescent="0.25">
      <c r="A2557" t="s">
        <v>46</v>
      </c>
      <c r="B2557" t="s">
        <v>3144</v>
      </c>
      <c r="C2557" t="s">
        <v>969</v>
      </c>
    </row>
    <row r="2558" spans="1:3" x14ac:dyDescent="0.25">
      <c r="A2558" t="s">
        <v>46</v>
      </c>
      <c r="B2558" t="s">
        <v>3144</v>
      </c>
      <c r="C2558" t="s">
        <v>3329</v>
      </c>
    </row>
    <row r="2559" spans="1:3" x14ac:dyDescent="0.25">
      <c r="A2559" t="s">
        <v>46</v>
      </c>
      <c r="B2559" t="s">
        <v>3144</v>
      </c>
      <c r="C2559" t="s">
        <v>2470</v>
      </c>
    </row>
    <row r="2560" spans="1:3" x14ac:dyDescent="0.25">
      <c r="A2560" t="s">
        <v>46</v>
      </c>
      <c r="B2560" t="s">
        <v>3144</v>
      </c>
      <c r="C2560" t="s">
        <v>3330</v>
      </c>
    </row>
    <row r="2561" spans="1:3" x14ac:dyDescent="0.25">
      <c r="A2561" t="s">
        <v>46</v>
      </c>
      <c r="B2561" t="s">
        <v>3144</v>
      </c>
      <c r="C2561" t="s">
        <v>3331</v>
      </c>
    </row>
    <row r="2562" spans="1:3" x14ac:dyDescent="0.25">
      <c r="A2562" t="s">
        <v>46</v>
      </c>
      <c r="B2562" t="s">
        <v>3144</v>
      </c>
      <c r="C2562" t="s">
        <v>3332</v>
      </c>
    </row>
    <row r="2563" spans="1:3" x14ac:dyDescent="0.25">
      <c r="A2563" t="s">
        <v>46</v>
      </c>
      <c r="B2563" t="s">
        <v>3144</v>
      </c>
      <c r="C2563" t="s">
        <v>3333</v>
      </c>
    </row>
    <row r="2564" spans="1:3" x14ac:dyDescent="0.25">
      <c r="A2564" t="s">
        <v>46</v>
      </c>
      <c r="B2564" t="s">
        <v>3144</v>
      </c>
      <c r="C2564" t="s">
        <v>3334</v>
      </c>
    </row>
    <row r="2565" spans="1:3" x14ac:dyDescent="0.25">
      <c r="A2565" t="s">
        <v>46</v>
      </c>
      <c r="B2565" t="s">
        <v>3144</v>
      </c>
      <c r="C2565" t="s">
        <v>3335</v>
      </c>
    </row>
    <row r="2566" spans="1:3" x14ac:dyDescent="0.25">
      <c r="A2566" t="s">
        <v>46</v>
      </c>
      <c r="B2566" t="s">
        <v>3144</v>
      </c>
      <c r="C2566" t="s">
        <v>3336</v>
      </c>
    </row>
    <row r="2567" spans="1:3" x14ac:dyDescent="0.25">
      <c r="A2567" t="s">
        <v>46</v>
      </c>
      <c r="B2567" t="s">
        <v>3144</v>
      </c>
      <c r="C2567" t="s">
        <v>3337</v>
      </c>
    </row>
    <row r="2568" spans="1:3" x14ac:dyDescent="0.25">
      <c r="A2568" t="s">
        <v>46</v>
      </c>
      <c r="B2568" t="s">
        <v>3144</v>
      </c>
      <c r="C2568" t="s">
        <v>3338</v>
      </c>
    </row>
    <row r="2569" spans="1:3" x14ac:dyDescent="0.25">
      <c r="A2569" t="s">
        <v>46</v>
      </c>
      <c r="B2569" t="s">
        <v>3144</v>
      </c>
      <c r="C2569" t="s">
        <v>3339</v>
      </c>
    </row>
    <row r="2570" spans="1:3" x14ac:dyDescent="0.25">
      <c r="A2570" t="s">
        <v>46</v>
      </c>
      <c r="B2570" t="s">
        <v>3144</v>
      </c>
      <c r="C2570" t="s">
        <v>3340</v>
      </c>
    </row>
    <row r="2571" spans="1:3" x14ac:dyDescent="0.25">
      <c r="A2571" t="s">
        <v>46</v>
      </c>
      <c r="B2571" t="s">
        <v>3144</v>
      </c>
      <c r="C2571" t="s">
        <v>3341</v>
      </c>
    </row>
    <row r="2572" spans="1:3" x14ac:dyDescent="0.25">
      <c r="A2572" t="s">
        <v>46</v>
      </c>
      <c r="B2572" t="s">
        <v>3144</v>
      </c>
      <c r="C2572" t="s">
        <v>3342</v>
      </c>
    </row>
    <row r="2573" spans="1:3" x14ac:dyDescent="0.25">
      <c r="A2573" t="s">
        <v>46</v>
      </c>
      <c r="B2573" t="s">
        <v>3144</v>
      </c>
      <c r="C2573" t="s">
        <v>3343</v>
      </c>
    </row>
    <row r="2574" spans="1:3" x14ac:dyDescent="0.25">
      <c r="A2574" t="s">
        <v>46</v>
      </c>
      <c r="B2574" t="s">
        <v>3144</v>
      </c>
      <c r="C2574" t="s">
        <v>3344</v>
      </c>
    </row>
    <row r="2575" spans="1:3" x14ac:dyDescent="0.25">
      <c r="A2575" t="s">
        <v>46</v>
      </c>
      <c r="B2575" t="s">
        <v>3144</v>
      </c>
      <c r="C2575" t="s">
        <v>3345</v>
      </c>
    </row>
    <row r="2576" spans="1:3" x14ac:dyDescent="0.25">
      <c r="A2576" t="s">
        <v>46</v>
      </c>
      <c r="B2576" t="s">
        <v>3144</v>
      </c>
      <c r="C2576" t="s">
        <v>3346</v>
      </c>
    </row>
    <row r="2577" spans="1:3" x14ac:dyDescent="0.25">
      <c r="A2577" t="s">
        <v>46</v>
      </c>
      <c r="B2577" t="s">
        <v>3144</v>
      </c>
      <c r="C2577" t="s">
        <v>3347</v>
      </c>
    </row>
    <row r="2578" spans="1:3" x14ac:dyDescent="0.25">
      <c r="A2578" t="s">
        <v>46</v>
      </c>
      <c r="B2578" t="s">
        <v>3144</v>
      </c>
      <c r="C2578" t="s">
        <v>3348</v>
      </c>
    </row>
    <row r="2579" spans="1:3" x14ac:dyDescent="0.25">
      <c r="A2579" t="s">
        <v>46</v>
      </c>
      <c r="B2579" t="s">
        <v>3144</v>
      </c>
      <c r="C2579" t="s">
        <v>3349</v>
      </c>
    </row>
    <row r="2580" spans="1:3" x14ac:dyDescent="0.25">
      <c r="A2580" t="s">
        <v>46</v>
      </c>
      <c r="B2580" t="s">
        <v>3144</v>
      </c>
      <c r="C2580" t="s">
        <v>3350</v>
      </c>
    </row>
    <row r="2581" spans="1:3" x14ac:dyDescent="0.25">
      <c r="A2581" t="s">
        <v>46</v>
      </c>
      <c r="B2581" t="s">
        <v>3144</v>
      </c>
      <c r="C2581" t="s">
        <v>3351</v>
      </c>
    </row>
    <row r="2582" spans="1:3" x14ac:dyDescent="0.25">
      <c r="A2582" t="s">
        <v>46</v>
      </c>
      <c r="B2582" t="s">
        <v>3144</v>
      </c>
      <c r="C2582" t="s">
        <v>3352</v>
      </c>
    </row>
    <row r="2583" spans="1:3" x14ac:dyDescent="0.25">
      <c r="A2583" t="s">
        <v>46</v>
      </c>
      <c r="B2583" t="s">
        <v>3144</v>
      </c>
      <c r="C2583" t="s">
        <v>3353</v>
      </c>
    </row>
    <row r="2584" spans="1:3" x14ac:dyDescent="0.25">
      <c r="A2584" t="s">
        <v>46</v>
      </c>
      <c r="B2584" t="s">
        <v>3144</v>
      </c>
      <c r="C2584" t="s">
        <v>3354</v>
      </c>
    </row>
    <row r="2585" spans="1:3" x14ac:dyDescent="0.25">
      <c r="A2585" t="s">
        <v>46</v>
      </c>
      <c r="B2585" t="s">
        <v>3144</v>
      </c>
      <c r="C2585" t="s">
        <v>3355</v>
      </c>
    </row>
    <row r="2586" spans="1:3" x14ac:dyDescent="0.25">
      <c r="A2586" t="s">
        <v>46</v>
      </c>
      <c r="B2586" t="s">
        <v>3144</v>
      </c>
      <c r="C2586" t="s">
        <v>1371</v>
      </c>
    </row>
    <row r="2587" spans="1:3" x14ac:dyDescent="0.25">
      <c r="A2587" t="s">
        <v>46</v>
      </c>
      <c r="B2587" t="s">
        <v>3144</v>
      </c>
      <c r="C2587" t="s">
        <v>3356</v>
      </c>
    </row>
    <row r="2588" spans="1:3" x14ac:dyDescent="0.25">
      <c r="A2588" t="s">
        <v>46</v>
      </c>
      <c r="B2588" t="s">
        <v>3144</v>
      </c>
      <c r="C2588" t="s">
        <v>3357</v>
      </c>
    </row>
    <row r="2589" spans="1:3" x14ac:dyDescent="0.25">
      <c r="A2589" t="s">
        <v>46</v>
      </c>
      <c r="B2589" t="s">
        <v>3144</v>
      </c>
      <c r="C2589" t="s">
        <v>3358</v>
      </c>
    </row>
    <row r="2590" spans="1:3" x14ac:dyDescent="0.25">
      <c r="A2590" t="s">
        <v>46</v>
      </c>
      <c r="B2590" t="s">
        <v>3144</v>
      </c>
      <c r="C2590" t="s">
        <v>3359</v>
      </c>
    </row>
    <row r="2591" spans="1:3" x14ac:dyDescent="0.25">
      <c r="A2591" t="s">
        <v>46</v>
      </c>
      <c r="B2591" t="s">
        <v>3144</v>
      </c>
      <c r="C2591" t="s">
        <v>3360</v>
      </c>
    </row>
    <row r="2592" spans="1:3" x14ac:dyDescent="0.25">
      <c r="A2592" t="s">
        <v>46</v>
      </c>
      <c r="B2592" t="s">
        <v>3144</v>
      </c>
      <c r="C2592" t="s">
        <v>2517</v>
      </c>
    </row>
    <row r="2593" spans="1:3" x14ac:dyDescent="0.25">
      <c r="A2593" t="s">
        <v>46</v>
      </c>
      <c r="B2593" t="s">
        <v>3144</v>
      </c>
      <c r="C2593" t="s">
        <v>3361</v>
      </c>
    </row>
    <row r="2594" spans="1:3" x14ac:dyDescent="0.25">
      <c r="A2594" t="s">
        <v>46</v>
      </c>
      <c r="B2594" t="s">
        <v>3144</v>
      </c>
      <c r="C2594" t="s">
        <v>3362</v>
      </c>
    </row>
    <row r="2595" spans="1:3" x14ac:dyDescent="0.25">
      <c r="A2595" t="s">
        <v>46</v>
      </c>
      <c r="B2595" t="s">
        <v>3144</v>
      </c>
      <c r="C2595" t="s">
        <v>3363</v>
      </c>
    </row>
    <row r="2596" spans="1:3" x14ac:dyDescent="0.25">
      <c r="A2596" t="s">
        <v>46</v>
      </c>
      <c r="B2596" t="s">
        <v>3144</v>
      </c>
      <c r="C2596" t="s">
        <v>3364</v>
      </c>
    </row>
    <row r="2597" spans="1:3" x14ac:dyDescent="0.25">
      <c r="A2597" t="s">
        <v>46</v>
      </c>
      <c r="B2597" t="s">
        <v>3144</v>
      </c>
      <c r="C2597" t="s">
        <v>3365</v>
      </c>
    </row>
    <row r="2598" spans="1:3" x14ac:dyDescent="0.25">
      <c r="A2598" t="s">
        <v>46</v>
      </c>
      <c r="B2598" t="s">
        <v>3144</v>
      </c>
      <c r="C2598" t="s">
        <v>3366</v>
      </c>
    </row>
    <row r="2599" spans="1:3" x14ac:dyDescent="0.25">
      <c r="A2599" t="s">
        <v>46</v>
      </c>
      <c r="B2599" t="s">
        <v>3144</v>
      </c>
      <c r="C2599" t="s">
        <v>3367</v>
      </c>
    </row>
    <row r="2600" spans="1:3" x14ac:dyDescent="0.25">
      <c r="A2600" t="s">
        <v>46</v>
      </c>
      <c r="B2600" t="s">
        <v>3144</v>
      </c>
      <c r="C2600" t="s">
        <v>3368</v>
      </c>
    </row>
    <row r="2601" spans="1:3" x14ac:dyDescent="0.25">
      <c r="A2601" t="s">
        <v>46</v>
      </c>
      <c r="B2601" t="s">
        <v>3144</v>
      </c>
      <c r="C2601" t="s">
        <v>3369</v>
      </c>
    </row>
    <row r="2602" spans="1:3" x14ac:dyDescent="0.25">
      <c r="A2602" t="s">
        <v>46</v>
      </c>
      <c r="B2602" t="s">
        <v>3144</v>
      </c>
      <c r="C2602" t="s">
        <v>3370</v>
      </c>
    </row>
    <row r="2603" spans="1:3" x14ac:dyDescent="0.25">
      <c r="A2603" t="s">
        <v>46</v>
      </c>
      <c r="B2603" t="s">
        <v>3144</v>
      </c>
      <c r="C2603" t="s">
        <v>3371</v>
      </c>
    </row>
    <row r="2604" spans="1:3" x14ac:dyDescent="0.25">
      <c r="A2604" t="s">
        <v>46</v>
      </c>
      <c r="B2604" t="s">
        <v>3144</v>
      </c>
      <c r="C2604" t="s">
        <v>3372</v>
      </c>
    </row>
    <row r="2605" spans="1:3" x14ac:dyDescent="0.25">
      <c r="A2605" t="s">
        <v>46</v>
      </c>
      <c r="B2605" t="s">
        <v>3144</v>
      </c>
      <c r="C2605" t="s">
        <v>3373</v>
      </c>
    </row>
    <row r="2606" spans="1:3" x14ac:dyDescent="0.25">
      <c r="A2606" t="s">
        <v>46</v>
      </c>
      <c r="B2606" t="s">
        <v>3144</v>
      </c>
      <c r="C2606" t="s">
        <v>3374</v>
      </c>
    </row>
    <row r="2607" spans="1:3" x14ac:dyDescent="0.25">
      <c r="A2607" t="s">
        <v>46</v>
      </c>
      <c r="B2607" t="s">
        <v>3144</v>
      </c>
      <c r="C2607" t="s">
        <v>3375</v>
      </c>
    </row>
    <row r="2608" spans="1:3" x14ac:dyDescent="0.25">
      <c r="A2608" t="s">
        <v>46</v>
      </c>
      <c r="B2608" t="s">
        <v>3144</v>
      </c>
      <c r="C2608" t="s">
        <v>3376</v>
      </c>
    </row>
    <row r="2609" spans="1:3" x14ac:dyDescent="0.25">
      <c r="A2609" t="s">
        <v>46</v>
      </c>
      <c r="B2609" t="s">
        <v>3144</v>
      </c>
      <c r="C2609" t="s">
        <v>3377</v>
      </c>
    </row>
    <row r="2610" spans="1:3" x14ac:dyDescent="0.25">
      <c r="A2610" t="s">
        <v>46</v>
      </c>
      <c r="B2610" t="s">
        <v>3144</v>
      </c>
      <c r="C2610" t="s">
        <v>3378</v>
      </c>
    </row>
    <row r="2611" spans="1:3" x14ac:dyDescent="0.25">
      <c r="A2611" t="s">
        <v>46</v>
      </c>
      <c r="B2611" t="s">
        <v>3379</v>
      </c>
      <c r="C2611" t="s">
        <v>1661</v>
      </c>
    </row>
    <row r="2612" spans="1:3" x14ac:dyDescent="0.25">
      <c r="A2612" t="s">
        <v>46</v>
      </c>
      <c r="B2612" t="s">
        <v>3379</v>
      </c>
      <c r="C2612" t="s">
        <v>3380</v>
      </c>
    </row>
    <row r="2613" spans="1:3" x14ac:dyDescent="0.25">
      <c r="A2613" t="s">
        <v>46</v>
      </c>
      <c r="B2613" t="s">
        <v>3379</v>
      </c>
      <c r="C2613" t="s">
        <v>3381</v>
      </c>
    </row>
    <row r="2614" spans="1:3" x14ac:dyDescent="0.25">
      <c r="A2614" t="s">
        <v>46</v>
      </c>
      <c r="B2614" t="s">
        <v>3379</v>
      </c>
      <c r="C2614" t="s">
        <v>3382</v>
      </c>
    </row>
    <row r="2615" spans="1:3" x14ac:dyDescent="0.25">
      <c r="A2615" t="s">
        <v>46</v>
      </c>
      <c r="B2615" t="s">
        <v>3379</v>
      </c>
      <c r="C2615" t="s">
        <v>2597</v>
      </c>
    </row>
    <row r="2616" spans="1:3" x14ac:dyDescent="0.25">
      <c r="A2616" t="s">
        <v>46</v>
      </c>
      <c r="B2616" t="s">
        <v>3379</v>
      </c>
      <c r="C2616" t="s">
        <v>3383</v>
      </c>
    </row>
    <row r="2617" spans="1:3" x14ac:dyDescent="0.25">
      <c r="A2617" t="s">
        <v>46</v>
      </c>
      <c r="B2617" t="s">
        <v>3379</v>
      </c>
      <c r="C2617" t="s">
        <v>3384</v>
      </c>
    </row>
    <row r="2618" spans="1:3" x14ac:dyDescent="0.25">
      <c r="A2618" t="s">
        <v>46</v>
      </c>
      <c r="B2618" t="s">
        <v>3379</v>
      </c>
      <c r="C2618" t="s">
        <v>3385</v>
      </c>
    </row>
    <row r="2619" spans="1:3" x14ac:dyDescent="0.25">
      <c r="A2619" t="s">
        <v>46</v>
      </c>
      <c r="B2619" t="s">
        <v>3379</v>
      </c>
      <c r="C2619" t="s">
        <v>3386</v>
      </c>
    </row>
    <row r="2620" spans="1:3" x14ac:dyDescent="0.25">
      <c r="A2620" t="s">
        <v>46</v>
      </c>
      <c r="B2620" t="s">
        <v>3379</v>
      </c>
      <c r="C2620" t="s">
        <v>3387</v>
      </c>
    </row>
    <row r="2621" spans="1:3" x14ac:dyDescent="0.25">
      <c r="A2621" t="s">
        <v>46</v>
      </c>
      <c r="B2621" t="s">
        <v>3379</v>
      </c>
      <c r="C2621" t="s">
        <v>3388</v>
      </c>
    </row>
    <row r="2622" spans="1:3" x14ac:dyDescent="0.25">
      <c r="A2622" t="s">
        <v>46</v>
      </c>
      <c r="B2622" t="s">
        <v>3379</v>
      </c>
      <c r="C2622" t="s">
        <v>3389</v>
      </c>
    </row>
    <row r="2623" spans="1:3" x14ac:dyDescent="0.25">
      <c r="A2623" t="s">
        <v>46</v>
      </c>
      <c r="B2623" t="s">
        <v>3379</v>
      </c>
      <c r="C2623" t="s">
        <v>3390</v>
      </c>
    </row>
    <row r="2624" spans="1:3" x14ac:dyDescent="0.25">
      <c r="A2624" t="s">
        <v>46</v>
      </c>
      <c r="B2624" t="s">
        <v>3379</v>
      </c>
      <c r="C2624" t="s">
        <v>3391</v>
      </c>
    </row>
    <row r="2625" spans="1:3" x14ac:dyDescent="0.25">
      <c r="A2625" t="s">
        <v>46</v>
      </c>
      <c r="B2625" t="s">
        <v>3379</v>
      </c>
      <c r="C2625" t="s">
        <v>3392</v>
      </c>
    </row>
    <row r="2626" spans="1:3" x14ac:dyDescent="0.25">
      <c r="A2626" t="s">
        <v>46</v>
      </c>
      <c r="B2626" t="s">
        <v>3379</v>
      </c>
      <c r="C2626" t="s">
        <v>2636</v>
      </c>
    </row>
    <row r="2627" spans="1:3" x14ac:dyDescent="0.25">
      <c r="A2627" t="s">
        <v>46</v>
      </c>
      <c r="B2627" t="s">
        <v>3379</v>
      </c>
      <c r="C2627" t="s">
        <v>1056</v>
      </c>
    </row>
    <row r="2628" spans="1:3" x14ac:dyDescent="0.25">
      <c r="A2628" t="s">
        <v>46</v>
      </c>
      <c r="B2628" t="s">
        <v>3379</v>
      </c>
      <c r="C2628" t="s">
        <v>2639</v>
      </c>
    </row>
    <row r="2629" spans="1:3" x14ac:dyDescent="0.25">
      <c r="A2629" t="s">
        <v>46</v>
      </c>
      <c r="B2629" t="s">
        <v>3379</v>
      </c>
      <c r="C2629" t="s">
        <v>3393</v>
      </c>
    </row>
    <row r="2630" spans="1:3" x14ac:dyDescent="0.25">
      <c r="A2630" t="s">
        <v>46</v>
      </c>
      <c r="B2630" t="s">
        <v>3379</v>
      </c>
      <c r="C2630" t="s">
        <v>2643</v>
      </c>
    </row>
    <row r="2631" spans="1:3" x14ac:dyDescent="0.25">
      <c r="A2631" t="s">
        <v>46</v>
      </c>
      <c r="B2631" t="s">
        <v>3379</v>
      </c>
      <c r="C2631" t="s">
        <v>3394</v>
      </c>
    </row>
    <row r="2632" spans="1:3" x14ac:dyDescent="0.25">
      <c r="A2632" t="s">
        <v>46</v>
      </c>
      <c r="B2632" t="s">
        <v>3379</v>
      </c>
      <c r="C2632" t="s">
        <v>3395</v>
      </c>
    </row>
    <row r="2633" spans="1:3" x14ac:dyDescent="0.25">
      <c r="A2633" t="s">
        <v>46</v>
      </c>
      <c r="B2633" t="s">
        <v>3379</v>
      </c>
      <c r="C2633" t="s">
        <v>1672</v>
      </c>
    </row>
    <row r="2634" spans="1:3" x14ac:dyDescent="0.25">
      <c r="A2634" t="s">
        <v>46</v>
      </c>
      <c r="B2634" t="s">
        <v>3379</v>
      </c>
      <c r="C2634" t="s">
        <v>3396</v>
      </c>
    </row>
    <row r="2635" spans="1:3" x14ac:dyDescent="0.25">
      <c r="A2635" t="s">
        <v>46</v>
      </c>
      <c r="B2635" t="s">
        <v>3379</v>
      </c>
      <c r="C2635" t="s">
        <v>3397</v>
      </c>
    </row>
    <row r="2636" spans="1:3" x14ac:dyDescent="0.25">
      <c r="A2636" t="s">
        <v>46</v>
      </c>
      <c r="B2636" t="s">
        <v>3379</v>
      </c>
      <c r="C2636" t="s">
        <v>3398</v>
      </c>
    </row>
    <row r="2637" spans="1:3" x14ac:dyDescent="0.25">
      <c r="A2637" t="s">
        <v>46</v>
      </c>
      <c r="B2637" t="s">
        <v>3379</v>
      </c>
      <c r="C2637" t="s">
        <v>1674</v>
      </c>
    </row>
    <row r="2638" spans="1:3" x14ac:dyDescent="0.25">
      <c r="A2638" t="s">
        <v>46</v>
      </c>
      <c r="B2638" t="s">
        <v>3379</v>
      </c>
      <c r="C2638" t="s">
        <v>3399</v>
      </c>
    </row>
    <row r="2639" spans="1:3" x14ac:dyDescent="0.25">
      <c r="A2639" t="s">
        <v>46</v>
      </c>
      <c r="B2639" t="s">
        <v>3379</v>
      </c>
      <c r="C2639" t="s">
        <v>3400</v>
      </c>
    </row>
    <row r="2640" spans="1:3" x14ac:dyDescent="0.25">
      <c r="A2640" t="s">
        <v>46</v>
      </c>
      <c r="B2640" t="s">
        <v>3379</v>
      </c>
      <c r="C2640" t="s">
        <v>43</v>
      </c>
    </row>
    <row r="2641" spans="1:3" x14ac:dyDescent="0.25">
      <c r="A2641" t="s">
        <v>46</v>
      </c>
      <c r="B2641" t="s">
        <v>3379</v>
      </c>
      <c r="C2641" t="s">
        <v>3401</v>
      </c>
    </row>
    <row r="2642" spans="1:3" x14ac:dyDescent="0.25">
      <c r="A2642" t="s">
        <v>46</v>
      </c>
      <c r="B2642" t="s">
        <v>3379</v>
      </c>
      <c r="C2642" t="s">
        <v>3402</v>
      </c>
    </row>
    <row r="2643" spans="1:3" x14ac:dyDescent="0.25">
      <c r="A2643" t="s">
        <v>46</v>
      </c>
      <c r="B2643" t="s">
        <v>3379</v>
      </c>
      <c r="C2643" t="s">
        <v>3403</v>
      </c>
    </row>
    <row r="2644" spans="1:3" x14ac:dyDescent="0.25">
      <c r="A2644" t="s">
        <v>46</v>
      </c>
      <c r="B2644" t="s">
        <v>3379</v>
      </c>
      <c r="C2644" t="s">
        <v>1481</v>
      </c>
    </row>
    <row r="2645" spans="1:3" x14ac:dyDescent="0.25">
      <c r="A2645" t="s">
        <v>46</v>
      </c>
      <c r="B2645" t="s">
        <v>3379</v>
      </c>
      <c r="C2645" t="s">
        <v>3404</v>
      </c>
    </row>
    <row r="2646" spans="1:3" x14ac:dyDescent="0.25">
      <c r="A2646" t="s">
        <v>46</v>
      </c>
      <c r="B2646" t="s">
        <v>3379</v>
      </c>
      <c r="C2646" t="s">
        <v>3405</v>
      </c>
    </row>
    <row r="2647" spans="1:3" x14ac:dyDescent="0.25">
      <c r="A2647" t="s">
        <v>46</v>
      </c>
      <c r="B2647" t="s">
        <v>3379</v>
      </c>
      <c r="C2647" t="s">
        <v>3405</v>
      </c>
    </row>
    <row r="2648" spans="1:3" x14ac:dyDescent="0.25">
      <c r="A2648" t="s">
        <v>46</v>
      </c>
      <c r="B2648" t="s">
        <v>3379</v>
      </c>
      <c r="C2648" t="s">
        <v>3406</v>
      </c>
    </row>
    <row r="2649" spans="1:3" x14ac:dyDescent="0.25">
      <c r="A2649" t="s">
        <v>46</v>
      </c>
      <c r="B2649" t="s">
        <v>3379</v>
      </c>
      <c r="C2649" t="s">
        <v>3407</v>
      </c>
    </row>
    <row r="2650" spans="1:3" x14ac:dyDescent="0.25">
      <c r="A2650" t="s">
        <v>46</v>
      </c>
      <c r="B2650" t="s">
        <v>3379</v>
      </c>
      <c r="C2650" t="s">
        <v>3408</v>
      </c>
    </row>
    <row r="2651" spans="1:3" x14ac:dyDescent="0.25">
      <c r="A2651" t="s">
        <v>46</v>
      </c>
      <c r="B2651" t="s">
        <v>3379</v>
      </c>
      <c r="C2651" t="s">
        <v>3409</v>
      </c>
    </row>
    <row r="2652" spans="1:3" x14ac:dyDescent="0.25">
      <c r="A2652" t="s">
        <v>46</v>
      </c>
      <c r="B2652" t="s">
        <v>3379</v>
      </c>
      <c r="C2652" t="s">
        <v>3410</v>
      </c>
    </row>
    <row r="2653" spans="1:3" x14ac:dyDescent="0.25">
      <c r="A2653" t="s">
        <v>46</v>
      </c>
      <c r="B2653" t="s">
        <v>3379</v>
      </c>
      <c r="C2653" t="s">
        <v>3411</v>
      </c>
    </row>
    <row r="2654" spans="1:3" x14ac:dyDescent="0.25">
      <c r="A2654" t="s">
        <v>46</v>
      </c>
      <c r="B2654" t="s">
        <v>3379</v>
      </c>
      <c r="C2654" t="s">
        <v>3412</v>
      </c>
    </row>
    <row r="2655" spans="1:3" x14ac:dyDescent="0.25">
      <c r="A2655" t="s">
        <v>46</v>
      </c>
      <c r="B2655" t="s">
        <v>3379</v>
      </c>
      <c r="C2655" t="s">
        <v>3413</v>
      </c>
    </row>
    <row r="2656" spans="1:3" x14ac:dyDescent="0.25">
      <c r="A2656" t="s">
        <v>46</v>
      </c>
      <c r="B2656" t="s">
        <v>3379</v>
      </c>
      <c r="C2656" t="s">
        <v>1940</v>
      </c>
    </row>
    <row r="2657" spans="1:3" x14ac:dyDescent="0.25">
      <c r="A2657" t="s">
        <v>46</v>
      </c>
      <c r="B2657" t="s">
        <v>3379</v>
      </c>
      <c r="C2657" t="s">
        <v>3414</v>
      </c>
    </row>
    <row r="2658" spans="1:3" x14ac:dyDescent="0.25">
      <c r="A2658" t="s">
        <v>46</v>
      </c>
      <c r="B2658" t="s">
        <v>3379</v>
      </c>
      <c r="C2658" t="s">
        <v>1526</v>
      </c>
    </row>
    <row r="2659" spans="1:3" x14ac:dyDescent="0.25">
      <c r="A2659" t="s">
        <v>46</v>
      </c>
      <c r="B2659" t="s">
        <v>3379</v>
      </c>
      <c r="C2659" t="s">
        <v>3415</v>
      </c>
    </row>
    <row r="2660" spans="1:3" x14ac:dyDescent="0.25">
      <c r="A2660" t="s">
        <v>46</v>
      </c>
      <c r="B2660" t="s">
        <v>3379</v>
      </c>
      <c r="C2660" t="s">
        <v>3416</v>
      </c>
    </row>
    <row r="2661" spans="1:3" x14ac:dyDescent="0.25">
      <c r="A2661" t="s">
        <v>46</v>
      </c>
      <c r="B2661" t="s">
        <v>3379</v>
      </c>
      <c r="C2661" t="s">
        <v>3417</v>
      </c>
    </row>
    <row r="2662" spans="1:3" x14ac:dyDescent="0.25">
      <c r="A2662" t="s">
        <v>46</v>
      </c>
      <c r="B2662" t="s">
        <v>3379</v>
      </c>
      <c r="C2662" t="s">
        <v>1948</v>
      </c>
    </row>
    <row r="2663" spans="1:3" x14ac:dyDescent="0.25">
      <c r="A2663" t="s">
        <v>46</v>
      </c>
      <c r="B2663" t="s">
        <v>3379</v>
      </c>
      <c r="C2663" t="s">
        <v>3418</v>
      </c>
    </row>
    <row r="2664" spans="1:3" x14ac:dyDescent="0.25">
      <c r="A2664" t="s">
        <v>46</v>
      </c>
      <c r="B2664" t="s">
        <v>3379</v>
      </c>
      <c r="C2664" t="s">
        <v>3419</v>
      </c>
    </row>
    <row r="2665" spans="1:3" x14ac:dyDescent="0.25">
      <c r="A2665" t="s">
        <v>46</v>
      </c>
      <c r="B2665" t="s">
        <v>3379</v>
      </c>
      <c r="C2665" t="s">
        <v>3420</v>
      </c>
    </row>
    <row r="2666" spans="1:3" x14ac:dyDescent="0.25">
      <c r="A2666" t="s">
        <v>46</v>
      </c>
      <c r="B2666" t="s">
        <v>3379</v>
      </c>
      <c r="C2666" t="s">
        <v>3421</v>
      </c>
    </row>
    <row r="2667" spans="1:3" x14ac:dyDescent="0.25">
      <c r="A2667" t="s">
        <v>46</v>
      </c>
      <c r="B2667" t="s">
        <v>3379</v>
      </c>
      <c r="C2667" t="s">
        <v>3422</v>
      </c>
    </row>
    <row r="2668" spans="1:3" x14ac:dyDescent="0.25">
      <c r="A2668" t="s">
        <v>46</v>
      </c>
      <c r="B2668" t="s">
        <v>3379</v>
      </c>
      <c r="C2668" t="s">
        <v>1689</v>
      </c>
    </row>
    <row r="2669" spans="1:3" x14ac:dyDescent="0.25">
      <c r="A2669" t="s">
        <v>46</v>
      </c>
      <c r="B2669" t="s">
        <v>3379</v>
      </c>
      <c r="C2669" t="s">
        <v>3423</v>
      </c>
    </row>
    <row r="2670" spans="1:3" x14ac:dyDescent="0.25">
      <c r="A2670" t="s">
        <v>46</v>
      </c>
      <c r="B2670" t="s">
        <v>3379</v>
      </c>
      <c r="C2670" t="s">
        <v>70</v>
      </c>
    </row>
    <row r="2671" spans="1:3" x14ac:dyDescent="0.25">
      <c r="A2671" t="s">
        <v>46</v>
      </c>
      <c r="B2671" t="s">
        <v>3379</v>
      </c>
      <c r="C2671" t="s">
        <v>3424</v>
      </c>
    </row>
    <row r="2672" spans="1:3" x14ac:dyDescent="0.25">
      <c r="A2672" t="s">
        <v>46</v>
      </c>
      <c r="B2672" t="s">
        <v>3379</v>
      </c>
      <c r="C2672" t="s">
        <v>3425</v>
      </c>
    </row>
    <row r="2673" spans="1:3" x14ac:dyDescent="0.25">
      <c r="A2673" t="s">
        <v>46</v>
      </c>
      <c r="B2673" t="s">
        <v>3379</v>
      </c>
      <c r="C2673" t="s">
        <v>3426</v>
      </c>
    </row>
    <row r="2674" spans="1:3" x14ac:dyDescent="0.25">
      <c r="A2674" t="s">
        <v>46</v>
      </c>
      <c r="B2674" t="s">
        <v>3379</v>
      </c>
      <c r="C2674" t="s">
        <v>3427</v>
      </c>
    </row>
    <row r="2675" spans="1:3" x14ac:dyDescent="0.25">
      <c r="A2675" t="s">
        <v>46</v>
      </c>
      <c r="B2675" t="s">
        <v>3379</v>
      </c>
      <c r="C2675" t="s">
        <v>3428</v>
      </c>
    </row>
    <row r="2676" spans="1:3" x14ac:dyDescent="0.25">
      <c r="A2676" t="s">
        <v>46</v>
      </c>
      <c r="B2676" t="s">
        <v>3379</v>
      </c>
      <c r="C2676" t="s">
        <v>3429</v>
      </c>
    </row>
    <row r="2677" spans="1:3" x14ac:dyDescent="0.25">
      <c r="A2677" t="s">
        <v>46</v>
      </c>
      <c r="B2677" t="s">
        <v>3379</v>
      </c>
      <c r="C2677" t="s">
        <v>3430</v>
      </c>
    </row>
    <row r="2678" spans="1:3" x14ac:dyDescent="0.25">
      <c r="A2678" t="s">
        <v>46</v>
      </c>
      <c r="B2678" t="s">
        <v>3379</v>
      </c>
      <c r="C2678" t="s">
        <v>3431</v>
      </c>
    </row>
    <row r="2679" spans="1:3" x14ac:dyDescent="0.25">
      <c r="A2679" t="s">
        <v>46</v>
      </c>
      <c r="B2679" t="s">
        <v>3379</v>
      </c>
      <c r="C2679" t="s">
        <v>2716</v>
      </c>
    </row>
    <row r="2680" spans="1:3" x14ac:dyDescent="0.25">
      <c r="A2680" t="s">
        <v>46</v>
      </c>
      <c r="B2680" t="s">
        <v>3379</v>
      </c>
      <c r="C2680" t="s">
        <v>3432</v>
      </c>
    </row>
    <row r="2681" spans="1:3" x14ac:dyDescent="0.25">
      <c r="A2681" t="s">
        <v>46</v>
      </c>
      <c r="B2681" t="s">
        <v>3379</v>
      </c>
      <c r="C2681" t="s">
        <v>3433</v>
      </c>
    </row>
    <row r="2682" spans="1:3" x14ac:dyDescent="0.25">
      <c r="A2682" t="s">
        <v>46</v>
      </c>
      <c r="B2682" t="s">
        <v>3379</v>
      </c>
      <c r="C2682" t="s">
        <v>3434</v>
      </c>
    </row>
    <row r="2683" spans="1:3" x14ac:dyDescent="0.25">
      <c r="A2683" t="s">
        <v>46</v>
      </c>
      <c r="B2683" t="s">
        <v>3379</v>
      </c>
      <c r="C2683" t="s">
        <v>1180</v>
      </c>
    </row>
    <row r="2684" spans="1:3" x14ac:dyDescent="0.25">
      <c r="A2684" t="s">
        <v>46</v>
      </c>
      <c r="B2684" t="s">
        <v>3379</v>
      </c>
      <c r="C2684" t="s">
        <v>3435</v>
      </c>
    </row>
    <row r="2685" spans="1:3" x14ac:dyDescent="0.25">
      <c r="A2685" t="s">
        <v>46</v>
      </c>
      <c r="B2685" t="s">
        <v>3379</v>
      </c>
      <c r="C2685" t="s">
        <v>2020</v>
      </c>
    </row>
    <row r="2686" spans="1:3" x14ac:dyDescent="0.25">
      <c r="A2686" t="s">
        <v>46</v>
      </c>
      <c r="B2686" t="s">
        <v>3379</v>
      </c>
      <c r="C2686" t="s">
        <v>3436</v>
      </c>
    </row>
    <row r="2687" spans="1:3" x14ac:dyDescent="0.25">
      <c r="A2687" t="s">
        <v>46</v>
      </c>
      <c r="B2687" t="s">
        <v>3379</v>
      </c>
      <c r="C2687" t="s">
        <v>3437</v>
      </c>
    </row>
    <row r="2688" spans="1:3" x14ac:dyDescent="0.25">
      <c r="A2688" t="s">
        <v>46</v>
      </c>
      <c r="B2688" t="s">
        <v>3379</v>
      </c>
      <c r="C2688" t="s">
        <v>3438</v>
      </c>
    </row>
    <row r="2689" spans="1:3" x14ac:dyDescent="0.25">
      <c r="A2689" t="s">
        <v>46</v>
      </c>
      <c r="B2689" t="s">
        <v>3379</v>
      </c>
      <c r="C2689" t="s">
        <v>3439</v>
      </c>
    </row>
    <row r="2690" spans="1:3" x14ac:dyDescent="0.25">
      <c r="A2690" t="s">
        <v>46</v>
      </c>
      <c r="B2690" t="s">
        <v>3379</v>
      </c>
      <c r="C2690" t="s">
        <v>3440</v>
      </c>
    </row>
    <row r="2691" spans="1:3" x14ac:dyDescent="0.25">
      <c r="A2691" t="s">
        <v>46</v>
      </c>
      <c r="B2691" t="s">
        <v>3379</v>
      </c>
      <c r="C2691" t="s">
        <v>3441</v>
      </c>
    </row>
    <row r="2692" spans="1:3" x14ac:dyDescent="0.25">
      <c r="A2692" t="s">
        <v>46</v>
      </c>
      <c r="B2692" t="s">
        <v>3379</v>
      </c>
      <c r="C2692" t="s">
        <v>3442</v>
      </c>
    </row>
    <row r="2693" spans="1:3" x14ac:dyDescent="0.25">
      <c r="A2693" t="s">
        <v>46</v>
      </c>
      <c r="B2693" t="s">
        <v>3379</v>
      </c>
      <c r="C2693" t="s">
        <v>3443</v>
      </c>
    </row>
    <row r="2694" spans="1:3" x14ac:dyDescent="0.25">
      <c r="A2694" t="s">
        <v>46</v>
      </c>
      <c r="B2694" t="s">
        <v>3379</v>
      </c>
      <c r="C2694" t="s">
        <v>3444</v>
      </c>
    </row>
    <row r="2695" spans="1:3" x14ac:dyDescent="0.25">
      <c r="A2695" t="s">
        <v>46</v>
      </c>
      <c r="B2695" t="s">
        <v>3379</v>
      </c>
      <c r="C2695" t="s">
        <v>3445</v>
      </c>
    </row>
    <row r="2696" spans="1:3" x14ac:dyDescent="0.25">
      <c r="A2696" t="s">
        <v>46</v>
      </c>
      <c r="B2696" t="s">
        <v>3379</v>
      </c>
      <c r="C2696" t="s">
        <v>3446</v>
      </c>
    </row>
    <row r="2697" spans="1:3" x14ac:dyDescent="0.25">
      <c r="A2697" t="s">
        <v>46</v>
      </c>
      <c r="B2697" t="s">
        <v>3379</v>
      </c>
      <c r="C2697" t="s">
        <v>3447</v>
      </c>
    </row>
    <row r="2698" spans="1:3" x14ac:dyDescent="0.25">
      <c r="A2698" t="s">
        <v>46</v>
      </c>
      <c r="B2698" t="s">
        <v>3379</v>
      </c>
      <c r="C2698" t="s">
        <v>3448</v>
      </c>
    </row>
    <row r="2699" spans="1:3" x14ac:dyDescent="0.25">
      <c r="A2699" t="s">
        <v>46</v>
      </c>
      <c r="B2699" t="s">
        <v>3379</v>
      </c>
      <c r="C2699" t="s">
        <v>3449</v>
      </c>
    </row>
    <row r="2700" spans="1:3" x14ac:dyDescent="0.25">
      <c r="A2700" t="s">
        <v>46</v>
      </c>
      <c r="B2700" t="s">
        <v>3379</v>
      </c>
      <c r="C2700" t="s">
        <v>3450</v>
      </c>
    </row>
    <row r="2701" spans="1:3" x14ac:dyDescent="0.25">
      <c r="A2701" t="s">
        <v>46</v>
      </c>
      <c r="B2701" t="s">
        <v>3379</v>
      </c>
      <c r="C2701" t="s">
        <v>3451</v>
      </c>
    </row>
    <row r="2702" spans="1:3" x14ac:dyDescent="0.25">
      <c r="A2702" t="s">
        <v>46</v>
      </c>
      <c r="B2702" t="s">
        <v>3379</v>
      </c>
      <c r="C2702" t="s">
        <v>3452</v>
      </c>
    </row>
    <row r="2703" spans="1:3" x14ac:dyDescent="0.25">
      <c r="A2703" t="s">
        <v>46</v>
      </c>
      <c r="B2703" t="s">
        <v>3379</v>
      </c>
      <c r="C2703" t="s">
        <v>3453</v>
      </c>
    </row>
    <row r="2704" spans="1:3" x14ac:dyDescent="0.25">
      <c r="A2704" t="s">
        <v>46</v>
      </c>
      <c r="B2704" t="s">
        <v>3379</v>
      </c>
      <c r="C2704" t="s">
        <v>3454</v>
      </c>
    </row>
    <row r="2705" spans="1:3" x14ac:dyDescent="0.25">
      <c r="A2705" t="s">
        <v>46</v>
      </c>
      <c r="B2705" t="s">
        <v>3379</v>
      </c>
      <c r="C2705" t="s">
        <v>2763</v>
      </c>
    </row>
    <row r="2706" spans="1:3" x14ac:dyDescent="0.25">
      <c r="A2706" t="s">
        <v>46</v>
      </c>
      <c r="B2706" t="s">
        <v>3379</v>
      </c>
      <c r="C2706" t="s">
        <v>3455</v>
      </c>
    </row>
    <row r="2707" spans="1:3" x14ac:dyDescent="0.25">
      <c r="A2707" t="s">
        <v>46</v>
      </c>
      <c r="B2707" t="s">
        <v>3379</v>
      </c>
      <c r="C2707" t="s">
        <v>1556</v>
      </c>
    </row>
    <row r="2708" spans="1:3" x14ac:dyDescent="0.25">
      <c r="A2708" t="s">
        <v>46</v>
      </c>
      <c r="B2708" t="s">
        <v>3379</v>
      </c>
      <c r="C2708" t="s">
        <v>3456</v>
      </c>
    </row>
    <row r="2709" spans="1:3" x14ac:dyDescent="0.25">
      <c r="A2709" t="s">
        <v>46</v>
      </c>
      <c r="B2709" t="s">
        <v>3379</v>
      </c>
      <c r="C2709" t="s">
        <v>3457</v>
      </c>
    </row>
    <row r="2710" spans="1:3" x14ac:dyDescent="0.25">
      <c r="A2710" t="s">
        <v>46</v>
      </c>
      <c r="B2710" t="s">
        <v>3379</v>
      </c>
      <c r="C2710" t="s">
        <v>3458</v>
      </c>
    </row>
    <row r="2711" spans="1:3" x14ac:dyDescent="0.25">
      <c r="A2711" t="s">
        <v>46</v>
      </c>
      <c r="B2711" t="s">
        <v>3379</v>
      </c>
      <c r="C2711" t="s">
        <v>3459</v>
      </c>
    </row>
    <row r="2712" spans="1:3" x14ac:dyDescent="0.25">
      <c r="A2712" t="s">
        <v>46</v>
      </c>
      <c r="B2712" t="s">
        <v>3379</v>
      </c>
      <c r="C2712" t="s">
        <v>3460</v>
      </c>
    </row>
    <row r="2713" spans="1:3" x14ac:dyDescent="0.25">
      <c r="A2713" t="s">
        <v>46</v>
      </c>
      <c r="B2713" t="s">
        <v>3379</v>
      </c>
      <c r="C2713" t="s">
        <v>3461</v>
      </c>
    </row>
    <row r="2714" spans="1:3" x14ac:dyDescent="0.25">
      <c r="A2714" t="s">
        <v>46</v>
      </c>
      <c r="B2714" t="s">
        <v>3379</v>
      </c>
      <c r="C2714" t="s">
        <v>3462</v>
      </c>
    </row>
    <row r="2715" spans="1:3" x14ac:dyDescent="0.25">
      <c r="A2715" t="s">
        <v>46</v>
      </c>
      <c r="B2715" t="s">
        <v>3379</v>
      </c>
      <c r="C2715" t="s">
        <v>3463</v>
      </c>
    </row>
    <row r="2716" spans="1:3" x14ac:dyDescent="0.25">
      <c r="A2716" t="s">
        <v>46</v>
      </c>
      <c r="B2716" t="s">
        <v>3379</v>
      </c>
      <c r="C2716" t="s">
        <v>3464</v>
      </c>
    </row>
    <row r="2717" spans="1:3" x14ac:dyDescent="0.25">
      <c r="A2717" t="s">
        <v>46</v>
      </c>
      <c r="B2717" t="s">
        <v>3379</v>
      </c>
      <c r="C2717" t="s">
        <v>3465</v>
      </c>
    </row>
    <row r="2718" spans="1:3" x14ac:dyDescent="0.25">
      <c r="A2718" t="s">
        <v>46</v>
      </c>
      <c r="B2718" t="s">
        <v>3379</v>
      </c>
      <c r="C2718" t="s">
        <v>3466</v>
      </c>
    </row>
    <row r="2719" spans="1:3" x14ac:dyDescent="0.25">
      <c r="A2719" t="s">
        <v>46</v>
      </c>
      <c r="B2719" t="s">
        <v>3379</v>
      </c>
      <c r="C2719" t="s">
        <v>3467</v>
      </c>
    </row>
    <row r="2720" spans="1:3" x14ac:dyDescent="0.25">
      <c r="A2720" t="s">
        <v>46</v>
      </c>
      <c r="B2720" t="s">
        <v>3379</v>
      </c>
      <c r="C2720" t="s">
        <v>3468</v>
      </c>
    </row>
    <row r="2721" spans="1:3" x14ac:dyDescent="0.25">
      <c r="A2721" t="s">
        <v>46</v>
      </c>
      <c r="B2721" t="s">
        <v>3379</v>
      </c>
      <c r="C2721" t="s">
        <v>3469</v>
      </c>
    </row>
    <row r="2722" spans="1:3" x14ac:dyDescent="0.25">
      <c r="A2722" t="s">
        <v>46</v>
      </c>
      <c r="B2722" t="s">
        <v>3379</v>
      </c>
      <c r="C2722" t="s">
        <v>3470</v>
      </c>
    </row>
    <row r="2723" spans="1:3" x14ac:dyDescent="0.25">
      <c r="A2723" t="s">
        <v>46</v>
      </c>
      <c r="B2723" t="s">
        <v>3379</v>
      </c>
      <c r="C2723" t="s">
        <v>3471</v>
      </c>
    </row>
    <row r="2724" spans="1:3" x14ac:dyDescent="0.25">
      <c r="A2724" t="s">
        <v>46</v>
      </c>
      <c r="B2724" t="s">
        <v>3379</v>
      </c>
      <c r="C2724" t="s">
        <v>3472</v>
      </c>
    </row>
    <row r="2725" spans="1:3" x14ac:dyDescent="0.25">
      <c r="A2725" t="s">
        <v>46</v>
      </c>
      <c r="B2725" t="s">
        <v>3379</v>
      </c>
      <c r="C2725" t="s">
        <v>3473</v>
      </c>
    </row>
    <row r="2726" spans="1:3" x14ac:dyDescent="0.25">
      <c r="A2726" t="s">
        <v>46</v>
      </c>
      <c r="B2726" t="s">
        <v>3379</v>
      </c>
      <c r="C2726" t="s">
        <v>3474</v>
      </c>
    </row>
    <row r="2727" spans="1:3" x14ac:dyDescent="0.25">
      <c r="A2727" t="s">
        <v>46</v>
      </c>
      <c r="B2727" t="s">
        <v>3379</v>
      </c>
      <c r="C2727" t="s">
        <v>3475</v>
      </c>
    </row>
    <row r="2728" spans="1:3" x14ac:dyDescent="0.25">
      <c r="A2728" t="s">
        <v>46</v>
      </c>
      <c r="B2728" t="s">
        <v>3379</v>
      </c>
      <c r="C2728" t="s">
        <v>3476</v>
      </c>
    </row>
    <row r="2729" spans="1:3" x14ac:dyDescent="0.25">
      <c r="A2729" t="s">
        <v>46</v>
      </c>
      <c r="B2729" t="s">
        <v>3379</v>
      </c>
      <c r="C2729" t="s">
        <v>3477</v>
      </c>
    </row>
    <row r="2730" spans="1:3" x14ac:dyDescent="0.25">
      <c r="A2730" t="s">
        <v>46</v>
      </c>
      <c r="B2730" t="s">
        <v>3379</v>
      </c>
      <c r="C2730" t="s">
        <v>3478</v>
      </c>
    </row>
    <row r="2731" spans="1:3" x14ac:dyDescent="0.25">
      <c r="A2731" t="s">
        <v>46</v>
      </c>
      <c r="B2731" t="s">
        <v>3379</v>
      </c>
      <c r="C2731" t="s">
        <v>3479</v>
      </c>
    </row>
    <row r="2732" spans="1:3" x14ac:dyDescent="0.25">
      <c r="A2732" t="s">
        <v>46</v>
      </c>
      <c r="B2732" t="s">
        <v>3379</v>
      </c>
      <c r="C2732" t="s">
        <v>3480</v>
      </c>
    </row>
    <row r="2733" spans="1:3" x14ac:dyDescent="0.25">
      <c r="A2733" t="s">
        <v>46</v>
      </c>
      <c r="B2733" t="s">
        <v>3379</v>
      </c>
      <c r="C2733" t="s">
        <v>3481</v>
      </c>
    </row>
    <row r="2734" spans="1:3" x14ac:dyDescent="0.25">
      <c r="A2734" t="s">
        <v>46</v>
      </c>
      <c r="B2734" t="s">
        <v>3379</v>
      </c>
      <c r="C2734" t="s">
        <v>3482</v>
      </c>
    </row>
    <row r="2735" spans="1:3" x14ac:dyDescent="0.25">
      <c r="A2735" t="s">
        <v>46</v>
      </c>
      <c r="B2735" t="s">
        <v>3379</v>
      </c>
      <c r="C2735" t="s">
        <v>3483</v>
      </c>
    </row>
    <row r="2736" spans="1:3" x14ac:dyDescent="0.25">
      <c r="A2736" t="s">
        <v>46</v>
      </c>
      <c r="B2736" t="s">
        <v>3379</v>
      </c>
      <c r="C2736" t="s">
        <v>3483</v>
      </c>
    </row>
    <row r="2737" spans="1:3" x14ac:dyDescent="0.25">
      <c r="A2737" t="s">
        <v>46</v>
      </c>
      <c r="B2737" t="s">
        <v>3379</v>
      </c>
      <c r="C2737" t="s">
        <v>3484</v>
      </c>
    </row>
    <row r="2738" spans="1:3" x14ac:dyDescent="0.25">
      <c r="A2738" t="s">
        <v>46</v>
      </c>
      <c r="B2738" t="s">
        <v>3379</v>
      </c>
      <c r="C2738" t="s">
        <v>3485</v>
      </c>
    </row>
    <row r="2739" spans="1:3" x14ac:dyDescent="0.25">
      <c r="A2739" t="s">
        <v>46</v>
      </c>
      <c r="B2739" t="s">
        <v>3379</v>
      </c>
      <c r="C2739" t="s">
        <v>3486</v>
      </c>
    </row>
    <row r="2740" spans="1:3" x14ac:dyDescent="0.25">
      <c r="A2740" t="s">
        <v>46</v>
      </c>
      <c r="B2740" t="s">
        <v>3379</v>
      </c>
      <c r="C2740" t="s">
        <v>2887</v>
      </c>
    </row>
    <row r="2741" spans="1:3" x14ac:dyDescent="0.25">
      <c r="A2741" t="s">
        <v>46</v>
      </c>
      <c r="B2741" t="s">
        <v>3379</v>
      </c>
      <c r="C2741" t="s">
        <v>2888</v>
      </c>
    </row>
    <row r="2742" spans="1:3" x14ac:dyDescent="0.25">
      <c r="A2742" t="s">
        <v>46</v>
      </c>
      <c r="B2742" t="s">
        <v>3379</v>
      </c>
      <c r="C2742" t="s">
        <v>3487</v>
      </c>
    </row>
    <row r="2743" spans="1:3" x14ac:dyDescent="0.25">
      <c r="A2743" t="s">
        <v>46</v>
      </c>
      <c r="B2743" t="s">
        <v>3379</v>
      </c>
      <c r="C2743" t="s">
        <v>3488</v>
      </c>
    </row>
    <row r="2744" spans="1:3" x14ac:dyDescent="0.25">
      <c r="A2744" t="s">
        <v>46</v>
      </c>
      <c r="B2744" t="s">
        <v>3379</v>
      </c>
      <c r="C2744" t="s">
        <v>3489</v>
      </c>
    </row>
    <row r="2745" spans="1:3" x14ac:dyDescent="0.25">
      <c r="A2745" t="s">
        <v>46</v>
      </c>
      <c r="B2745" t="s">
        <v>3379</v>
      </c>
      <c r="C2745" t="s">
        <v>3490</v>
      </c>
    </row>
    <row r="2746" spans="1:3" x14ac:dyDescent="0.25">
      <c r="A2746" t="s">
        <v>46</v>
      </c>
      <c r="B2746" t="s">
        <v>3379</v>
      </c>
      <c r="C2746" t="s">
        <v>3491</v>
      </c>
    </row>
    <row r="2747" spans="1:3" x14ac:dyDescent="0.25">
      <c r="A2747" t="s">
        <v>46</v>
      </c>
      <c r="B2747" t="s">
        <v>3379</v>
      </c>
      <c r="C2747" t="s">
        <v>3492</v>
      </c>
    </row>
    <row r="2748" spans="1:3" x14ac:dyDescent="0.25">
      <c r="A2748" t="s">
        <v>46</v>
      </c>
      <c r="B2748" t="s">
        <v>3379</v>
      </c>
      <c r="C2748" t="s">
        <v>3493</v>
      </c>
    </row>
    <row r="2749" spans="1:3" x14ac:dyDescent="0.25">
      <c r="A2749" t="s">
        <v>46</v>
      </c>
      <c r="B2749" t="s">
        <v>3379</v>
      </c>
      <c r="C2749" t="s">
        <v>3494</v>
      </c>
    </row>
    <row r="2750" spans="1:3" x14ac:dyDescent="0.25">
      <c r="A2750" t="s">
        <v>46</v>
      </c>
      <c r="B2750" t="s">
        <v>3379</v>
      </c>
      <c r="C2750" t="s">
        <v>3495</v>
      </c>
    </row>
    <row r="2751" spans="1:3" x14ac:dyDescent="0.25">
      <c r="A2751" t="s">
        <v>46</v>
      </c>
      <c r="B2751" t="s">
        <v>3379</v>
      </c>
      <c r="C2751" t="s">
        <v>1745</v>
      </c>
    </row>
    <row r="2752" spans="1:3" x14ac:dyDescent="0.25">
      <c r="A2752" t="s">
        <v>46</v>
      </c>
      <c r="B2752" t="s">
        <v>3379</v>
      </c>
      <c r="C2752" t="s">
        <v>3496</v>
      </c>
    </row>
    <row r="2753" spans="1:3" x14ac:dyDescent="0.25">
      <c r="A2753" t="s">
        <v>46</v>
      </c>
      <c r="B2753" t="s">
        <v>3379</v>
      </c>
      <c r="C2753" t="s">
        <v>3497</v>
      </c>
    </row>
    <row r="2754" spans="1:3" x14ac:dyDescent="0.25">
      <c r="A2754" t="s">
        <v>46</v>
      </c>
      <c r="B2754" t="s">
        <v>3379</v>
      </c>
      <c r="C2754" t="s">
        <v>3498</v>
      </c>
    </row>
    <row r="2755" spans="1:3" x14ac:dyDescent="0.25">
      <c r="A2755" t="s">
        <v>46</v>
      </c>
      <c r="B2755" t="s">
        <v>3379</v>
      </c>
      <c r="C2755" t="s">
        <v>3499</v>
      </c>
    </row>
    <row r="2756" spans="1:3" x14ac:dyDescent="0.25">
      <c r="A2756" t="s">
        <v>46</v>
      </c>
      <c r="B2756" t="s">
        <v>3379</v>
      </c>
      <c r="C2756" t="s">
        <v>3500</v>
      </c>
    </row>
    <row r="2757" spans="1:3" x14ac:dyDescent="0.25">
      <c r="A2757" t="s">
        <v>46</v>
      </c>
      <c r="B2757" t="s">
        <v>3379</v>
      </c>
      <c r="C2757" t="s">
        <v>3501</v>
      </c>
    </row>
    <row r="2758" spans="1:3" x14ac:dyDescent="0.25">
      <c r="A2758" t="s">
        <v>46</v>
      </c>
      <c r="B2758" t="s">
        <v>3379</v>
      </c>
      <c r="C2758" t="s">
        <v>3502</v>
      </c>
    </row>
    <row r="2759" spans="1:3" x14ac:dyDescent="0.25">
      <c r="A2759" t="s">
        <v>46</v>
      </c>
      <c r="B2759" t="s">
        <v>3379</v>
      </c>
      <c r="C2759" t="s">
        <v>3503</v>
      </c>
    </row>
    <row r="2760" spans="1:3" x14ac:dyDescent="0.25">
      <c r="A2760" t="s">
        <v>46</v>
      </c>
      <c r="B2760" t="s">
        <v>3379</v>
      </c>
      <c r="C2760" t="s">
        <v>3504</v>
      </c>
    </row>
    <row r="2761" spans="1:3" x14ac:dyDescent="0.25">
      <c r="A2761" t="s">
        <v>46</v>
      </c>
      <c r="B2761" t="s">
        <v>3379</v>
      </c>
      <c r="C2761" t="s">
        <v>3505</v>
      </c>
    </row>
    <row r="2762" spans="1:3" x14ac:dyDescent="0.25">
      <c r="A2762" t="s">
        <v>46</v>
      </c>
      <c r="B2762" t="s">
        <v>3379</v>
      </c>
      <c r="C2762" t="s">
        <v>3506</v>
      </c>
    </row>
    <row r="2763" spans="1:3" x14ac:dyDescent="0.25">
      <c r="A2763" t="s">
        <v>46</v>
      </c>
      <c r="B2763" t="s">
        <v>3379</v>
      </c>
      <c r="C2763" t="s">
        <v>3507</v>
      </c>
    </row>
    <row r="2764" spans="1:3" x14ac:dyDescent="0.25">
      <c r="A2764" t="s">
        <v>46</v>
      </c>
      <c r="B2764" t="s">
        <v>3379</v>
      </c>
      <c r="C2764" t="s">
        <v>2941</v>
      </c>
    </row>
    <row r="2765" spans="1:3" x14ac:dyDescent="0.25">
      <c r="A2765" t="s">
        <v>46</v>
      </c>
      <c r="B2765" t="s">
        <v>3379</v>
      </c>
      <c r="C2765" t="s">
        <v>3508</v>
      </c>
    </row>
    <row r="2766" spans="1:3" x14ac:dyDescent="0.25">
      <c r="A2766" t="s">
        <v>46</v>
      </c>
      <c r="B2766" t="s">
        <v>3379</v>
      </c>
      <c r="C2766" t="s">
        <v>3509</v>
      </c>
    </row>
    <row r="2767" spans="1:3" x14ac:dyDescent="0.25">
      <c r="A2767" t="s">
        <v>46</v>
      </c>
      <c r="B2767" t="s">
        <v>3379</v>
      </c>
      <c r="C2767" t="s">
        <v>1591</v>
      </c>
    </row>
    <row r="2768" spans="1:3" x14ac:dyDescent="0.25">
      <c r="A2768" t="s">
        <v>46</v>
      </c>
      <c r="B2768" t="s">
        <v>3379</v>
      </c>
      <c r="C2768" t="s">
        <v>3510</v>
      </c>
    </row>
    <row r="2769" spans="1:3" x14ac:dyDescent="0.25">
      <c r="A2769" t="s">
        <v>46</v>
      </c>
      <c r="B2769" t="s">
        <v>3379</v>
      </c>
      <c r="C2769" t="s">
        <v>2950</v>
      </c>
    </row>
    <row r="2770" spans="1:3" x14ac:dyDescent="0.25">
      <c r="A2770" t="s">
        <v>46</v>
      </c>
      <c r="B2770" t="s">
        <v>3379</v>
      </c>
      <c r="C2770" t="s">
        <v>2952</v>
      </c>
    </row>
    <row r="2771" spans="1:3" x14ac:dyDescent="0.25">
      <c r="A2771" t="s">
        <v>46</v>
      </c>
      <c r="B2771" t="s">
        <v>3379</v>
      </c>
      <c r="C2771" t="s">
        <v>1592</v>
      </c>
    </row>
    <row r="2772" spans="1:3" x14ac:dyDescent="0.25">
      <c r="A2772" t="s">
        <v>46</v>
      </c>
      <c r="B2772" t="s">
        <v>3379</v>
      </c>
      <c r="C2772" t="s">
        <v>3511</v>
      </c>
    </row>
    <row r="2773" spans="1:3" x14ac:dyDescent="0.25">
      <c r="A2773" t="s">
        <v>46</v>
      </c>
      <c r="B2773" t="s">
        <v>3379</v>
      </c>
      <c r="C2773" t="s">
        <v>3512</v>
      </c>
    </row>
    <row r="2774" spans="1:3" x14ac:dyDescent="0.25">
      <c r="A2774" t="s">
        <v>46</v>
      </c>
      <c r="B2774" t="s">
        <v>3379</v>
      </c>
      <c r="C2774" t="s">
        <v>3513</v>
      </c>
    </row>
    <row r="2775" spans="1:3" x14ac:dyDescent="0.25">
      <c r="A2775" t="s">
        <v>46</v>
      </c>
      <c r="B2775" t="s">
        <v>3379</v>
      </c>
      <c r="C2775" t="s">
        <v>3514</v>
      </c>
    </row>
    <row r="2776" spans="1:3" x14ac:dyDescent="0.25">
      <c r="A2776" t="s">
        <v>46</v>
      </c>
      <c r="B2776" t="s">
        <v>3379</v>
      </c>
      <c r="C2776" t="s">
        <v>3515</v>
      </c>
    </row>
    <row r="2777" spans="1:3" x14ac:dyDescent="0.25">
      <c r="A2777" t="s">
        <v>46</v>
      </c>
      <c r="B2777" t="s">
        <v>3379</v>
      </c>
      <c r="C2777" t="s">
        <v>3516</v>
      </c>
    </row>
    <row r="2778" spans="1:3" x14ac:dyDescent="0.25">
      <c r="A2778" t="s">
        <v>46</v>
      </c>
      <c r="B2778" t="s">
        <v>3379</v>
      </c>
      <c r="C2778" t="s">
        <v>3517</v>
      </c>
    </row>
    <row r="2779" spans="1:3" x14ac:dyDescent="0.25">
      <c r="A2779" t="s">
        <v>46</v>
      </c>
      <c r="B2779" t="s">
        <v>3379</v>
      </c>
      <c r="C2779" t="s">
        <v>3518</v>
      </c>
    </row>
    <row r="2780" spans="1:3" x14ac:dyDescent="0.25">
      <c r="A2780" t="s">
        <v>46</v>
      </c>
      <c r="B2780" t="s">
        <v>3379</v>
      </c>
      <c r="C2780" t="s">
        <v>2984</v>
      </c>
    </row>
    <row r="2781" spans="1:3" x14ac:dyDescent="0.25">
      <c r="A2781" t="s">
        <v>46</v>
      </c>
      <c r="B2781" t="s">
        <v>3379</v>
      </c>
      <c r="C2781" t="s">
        <v>3519</v>
      </c>
    </row>
    <row r="2782" spans="1:3" x14ac:dyDescent="0.25">
      <c r="A2782" t="s">
        <v>46</v>
      </c>
      <c r="B2782" t="s">
        <v>3379</v>
      </c>
      <c r="C2782" t="s">
        <v>3520</v>
      </c>
    </row>
    <row r="2783" spans="1:3" x14ac:dyDescent="0.25">
      <c r="A2783" t="s">
        <v>46</v>
      </c>
      <c r="B2783" t="s">
        <v>3379</v>
      </c>
      <c r="C2783" t="s">
        <v>2992</v>
      </c>
    </row>
    <row r="2784" spans="1:3" x14ac:dyDescent="0.25">
      <c r="A2784" t="s">
        <v>46</v>
      </c>
      <c r="B2784" t="s">
        <v>3379</v>
      </c>
      <c r="C2784" t="s">
        <v>3521</v>
      </c>
    </row>
    <row r="2785" spans="1:3" x14ac:dyDescent="0.25">
      <c r="A2785" t="s">
        <v>46</v>
      </c>
      <c r="B2785" t="s">
        <v>3379</v>
      </c>
      <c r="C2785" t="s">
        <v>3522</v>
      </c>
    </row>
    <row r="2786" spans="1:3" x14ac:dyDescent="0.25">
      <c r="A2786" t="s">
        <v>46</v>
      </c>
      <c r="B2786" t="s">
        <v>3379</v>
      </c>
      <c r="C2786" t="s">
        <v>3523</v>
      </c>
    </row>
    <row r="2787" spans="1:3" x14ac:dyDescent="0.25">
      <c r="A2787" t="s">
        <v>46</v>
      </c>
      <c r="B2787" t="s">
        <v>3379</v>
      </c>
      <c r="C2787" t="s">
        <v>3524</v>
      </c>
    </row>
    <row r="2788" spans="1:3" x14ac:dyDescent="0.25">
      <c r="A2788" t="s">
        <v>46</v>
      </c>
      <c r="B2788" t="s">
        <v>3379</v>
      </c>
      <c r="C2788" t="s">
        <v>3525</v>
      </c>
    </row>
    <row r="2789" spans="1:3" x14ac:dyDescent="0.25">
      <c r="A2789" t="s">
        <v>46</v>
      </c>
      <c r="B2789" t="s">
        <v>3379</v>
      </c>
      <c r="C2789" t="s">
        <v>3526</v>
      </c>
    </row>
    <row r="2790" spans="1:3" x14ac:dyDescent="0.25">
      <c r="A2790" t="s">
        <v>46</v>
      </c>
      <c r="B2790" t="s">
        <v>3379</v>
      </c>
      <c r="C2790" t="s">
        <v>3527</v>
      </c>
    </row>
    <row r="2791" spans="1:3" x14ac:dyDescent="0.25">
      <c r="A2791" t="s">
        <v>46</v>
      </c>
      <c r="B2791" t="s">
        <v>3379</v>
      </c>
      <c r="C2791" t="s">
        <v>1773</v>
      </c>
    </row>
    <row r="2792" spans="1:3" x14ac:dyDescent="0.25">
      <c r="A2792" t="s">
        <v>46</v>
      </c>
      <c r="B2792" t="s">
        <v>3379</v>
      </c>
      <c r="C2792" t="s">
        <v>1610</v>
      </c>
    </row>
    <row r="2793" spans="1:3" x14ac:dyDescent="0.25">
      <c r="A2793" t="s">
        <v>46</v>
      </c>
      <c r="B2793" t="s">
        <v>3379</v>
      </c>
      <c r="C2793" t="s">
        <v>3528</v>
      </c>
    </row>
    <row r="2794" spans="1:3" x14ac:dyDescent="0.25">
      <c r="A2794" t="s">
        <v>46</v>
      </c>
      <c r="B2794" t="s">
        <v>3379</v>
      </c>
      <c r="C2794" t="s">
        <v>3529</v>
      </c>
    </row>
    <row r="2795" spans="1:3" x14ac:dyDescent="0.25">
      <c r="A2795" t="s">
        <v>46</v>
      </c>
      <c r="B2795" t="s">
        <v>3379</v>
      </c>
      <c r="C2795" t="s">
        <v>3002</v>
      </c>
    </row>
    <row r="2796" spans="1:3" x14ac:dyDescent="0.25">
      <c r="A2796" t="s">
        <v>46</v>
      </c>
      <c r="B2796" t="s">
        <v>3379</v>
      </c>
      <c r="C2796" t="s">
        <v>3530</v>
      </c>
    </row>
    <row r="2797" spans="1:3" x14ac:dyDescent="0.25">
      <c r="A2797" t="s">
        <v>46</v>
      </c>
      <c r="B2797" t="s">
        <v>3379</v>
      </c>
      <c r="C2797" t="s">
        <v>3531</v>
      </c>
    </row>
    <row r="2798" spans="1:3" x14ac:dyDescent="0.25">
      <c r="A2798" t="s">
        <v>46</v>
      </c>
      <c r="B2798" t="s">
        <v>3379</v>
      </c>
      <c r="C2798" t="s">
        <v>3532</v>
      </c>
    </row>
    <row r="2799" spans="1:3" x14ac:dyDescent="0.25">
      <c r="A2799" t="s">
        <v>46</v>
      </c>
      <c r="B2799" t="s">
        <v>3379</v>
      </c>
      <c r="C2799" t="s">
        <v>3533</v>
      </c>
    </row>
    <row r="2800" spans="1:3" x14ac:dyDescent="0.25">
      <c r="A2800" t="s">
        <v>46</v>
      </c>
      <c r="B2800" t="s">
        <v>3379</v>
      </c>
      <c r="C2800" t="s">
        <v>3534</v>
      </c>
    </row>
    <row r="2801" spans="1:3" x14ac:dyDescent="0.25">
      <c r="A2801" t="s">
        <v>46</v>
      </c>
      <c r="B2801" t="s">
        <v>3379</v>
      </c>
      <c r="C2801" t="s">
        <v>3535</v>
      </c>
    </row>
    <row r="2802" spans="1:3" x14ac:dyDescent="0.25">
      <c r="A2802" t="s">
        <v>46</v>
      </c>
      <c r="B2802" t="s">
        <v>3379</v>
      </c>
      <c r="C2802" t="s">
        <v>3536</v>
      </c>
    </row>
    <row r="2803" spans="1:3" x14ac:dyDescent="0.25">
      <c r="A2803" t="s">
        <v>46</v>
      </c>
      <c r="B2803" t="s">
        <v>3379</v>
      </c>
      <c r="C2803" t="s">
        <v>3537</v>
      </c>
    </row>
    <row r="2804" spans="1:3" x14ac:dyDescent="0.25">
      <c r="A2804" t="s">
        <v>46</v>
      </c>
      <c r="B2804" t="s">
        <v>3379</v>
      </c>
      <c r="C2804" t="s">
        <v>3538</v>
      </c>
    </row>
    <row r="2805" spans="1:3" x14ac:dyDescent="0.25">
      <c r="A2805" t="s">
        <v>46</v>
      </c>
      <c r="B2805" t="s">
        <v>3379</v>
      </c>
      <c r="C2805" t="s">
        <v>3021</v>
      </c>
    </row>
    <row r="2806" spans="1:3" x14ac:dyDescent="0.25">
      <c r="A2806" t="s">
        <v>46</v>
      </c>
      <c r="B2806" t="s">
        <v>3379</v>
      </c>
      <c r="C2806" t="s">
        <v>3539</v>
      </c>
    </row>
    <row r="2807" spans="1:3" x14ac:dyDescent="0.25">
      <c r="A2807" t="s">
        <v>46</v>
      </c>
      <c r="B2807" t="s">
        <v>3379</v>
      </c>
      <c r="C2807" t="s">
        <v>3540</v>
      </c>
    </row>
    <row r="2808" spans="1:3" x14ac:dyDescent="0.25">
      <c r="A2808" t="s">
        <v>46</v>
      </c>
      <c r="B2808" t="s">
        <v>3379</v>
      </c>
      <c r="C2808" t="s">
        <v>2424</v>
      </c>
    </row>
    <row r="2809" spans="1:3" x14ac:dyDescent="0.25">
      <c r="A2809" t="s">
        <v>46</v>
      </c>
      <c r="B2809" t="s">
        <v>3379</v>
      </c>
      <c r="C2809" t="s">
        <v>2426</v>
      </c>
    </row>
    <row r="2810" spans="1:3" x14ac:dyDescent="0.25">
      <c r="A2810" t="s">
        <v>46</v>
      </c>
      <c r="B2810" t="s">
        <v>3379</v>
      </c>
      <c r="C2810" t="s">
        <v>3029</v>
      </c>
    </row>
    <row r="2811" spans="1:3" x14ac:dyDescent="0.25">
      <c r="A2811" t="s">
        <v>46</v>
      </c>
      <c r="B2811" t="s">
        <v>3379</v>
      </c>
      <c r="C2811" t="s">
        <v>3541</v>
      </c>
    </row>
    <row r="2812" spans="1:3" x14ac:dyDescent="0.25">
      <c r="A2812" t="s">
        <v>46</v>
      </c>
      <c r="B2812" t="s">
        <v>3379</v>
      </c>
      <c r="C2812" t="s">
        <v>3319</v>
      </c>
    </row>
    <row r="2813" spans="1:3" x14ac:dyDescent="0.25">
      <c r="A2813" t="s">
        <v>46</v>
      </c>
      <c r="B2813" t="s">
        <v>3379</v>
      </c>
      <c r="C2813" t="s">
        <v>3542</v>
      </c>
    </row>
    <row r="2814" spans="1:3" x14ac:dyDescent="0.25">
      <c r="A2814" t="s">
        <v>46</v>
      </c>
      <c r="B2814" t="s">
        <v>3379</v>
      </c>
      <c r="C2814" t="s">
        <v>3543</v>
      </c>
    </row>
    <row r="2815" spans="1:3" x14ac:dyDescent="0.25">
      <c r="A2815" t="s">
        <v>46</v>
      </c>
      <c r="B2815" t="s">
        <v>3379</v>
      </c>
      <c r="C2815" t="s">
        <v>3544</v>
      </c>
    </row>
    <row r="2816" spans="1:3" x14ac:dyDescent="0.25">
      <c r="A2816" t="s">
        <v>46</v>
      </c>
      <c r="B2816" t="s">
        <v>3379</v>
      </c>
      <c r="C2816" t="s">
        <v>3545</v>
      </c>
    </row>
    <row r="2817" spans="1:3" x14ac:dyDescent="0.25">
      <c r="A2817" t="s">
        <v>46</v>
      </c>
      <c r="B2817" t="s">
        <v>3379</v>
      </c>
      <c r="C2817" t="s">
        <v>3546</v>
      </c>
    </row>
    <row r="2818" spans="1:3" x14ac:dyDescent="0.25">
      <c r="A2818" t="s">
        <v>46</v>
      </c>
      <c r="B2818" t="s">
        <v>3379</v>
      </c>
      <c r="C2818" t="s">
        <v>3547</v>
      </c>
    </row>
    <row r="2819" spans="1:3" x14ac:dyDescent="0.25">
      <c r="A2819" t="s">
        <v>46</v>
      </c>
      <c r="B2819" t="s">
        <v>3379</v>
      </c>
      <c r="C2819" t="s">
        <v>3548</v>
      </c>
    </row>
    <row r="2820" spans="1:3" x14ac:dyDescent="0.25">
      <c r="A2820" t="s">
        <v>46</v>
      </c>
      <c r="B2820" t="s">
        <v>3379</v>
      </c>
      <c r="C2820" t="s">
        <v>3549</v>
      </c>
    </row>
    <row r="2821" spans="1:3" x14ac:dyDescent="0.25">
      <c r="A2821" t="s">
        <v>46</v>
      </c>
      <c r="B2821" t="s">
        <v>3379</v>
      </c>
      <c r="C2821" t="s">
        <v>3550</v>
      </c>
    </row>
    <row r="2822" spans="1:3" x14ac:dyDescent="0.25">
      <c r="A2822" t="s">
        <v>46</v>
      </c>
      <c r="B2822" t="s">
        <v>3379</v>
      </c>
      <c r="C2822" t="s">
        <v>3551</v>
      </c>
    </row>
    <row r="2823" spans="1:3" x14ac:dyDescent="0.25">
      <c r="A2823" t="s">
        <v>46</v>
      </c>
      <c r="B2823" t="s">
        <v>3379</v>
      </c>
      <c r="C2823" t="s">
        <v>3552</v>
      </c>
    </row>
    <row r="2824" spans="1:3" x14ac:dyDescent="0.25">
      <c r="A2824" t="s">
        <v>46</v>
      </c>
      <c r="B2824" t="s">
        <v>3379</v>
      </c>
      <c r="C2824" t="s">
        <v>3553</v>
      </c>
    </row>
    <row r="2825" spans="1:3" x14ac:dyDescent="0.25">
      <c r="A2825" t="s">
        <v>46</v>
      </c>
      <c r="B2825" t="s">
        <v>3379</v>
      </c>
      <c r="C2825" t="s">
        <v>3326</v>
      </c>
    </row>
    <row r="2826" spans="1:3" x14ac:dyDescent="0.25">
      <c r="A2826" t="s">
        <v>46</v>
      </c>
      <c r="B2826" t="s">
        <v>3379</v>
      </c>
      <c r="C2826" t="s">
        <v>2462</v>
      </c>
    </row>
    <row r="2827" spans="1:3" x14ac:dyDescent="0.25">
      <c r="A2827" t="s">
        <v>46</v>
      </c>
      <c r="B2827" t="s">
        <v>3379</v>
      </c>
      <c r="C2827" t="s">
        <v>2463</v>
      </c>
    </row>
    <row r="2828" spans="1:3" x14ac:dyDescent="0.25">
      <c r="A2828" t="s">
        <v>46</v>
      </c>
      <c r="B2828" t="s">
        <v>3379</v>
      </c>
      <c r="C2828" t="s">
        <v>3554</v>
      </c>
    </row>
    <row r="2829" spans="1:3" x14ac:dyDescent="0.25">
      <c r="A2829" t="s">
        <v>46</v>
      </c>
      <c r="B2829" t="s">
        <v>3379</v>
      </c>
      <c r="C2829" t="s">
        <v>1021</v>
      </c>
    </row>
    <row r="2830" spans="1:3" x14ac:dyDescent="0.25">
      <c r="A2830" t="s">
        <v>46</v>
      </c>
      <c r="B2830" t="s">
        <v>3379</v>
      </c>
      <c r="C2830" t="s">
        <v>969</v>
      </c>
    </row>
    <row r="2831" spans="1:3" x14ac:dyDescent="0.25">
      <c r="A2831" t="s">
        <v>46</v>
      </c>
      <c r="B2831" t="s">
        <v>3379</v>
      </c>
      <c r="C2831" t="s">
        <v>969</v>
      </c>
    </row>
    <row r="2832" spans="1:3" x14ac:dyDescent="0.25">
      <c r="A2832" t="s">
        <v>46</v>
      </c>
      <c r="B2832" t="s">
        <v>3379</v>
      </c>
      <c r="C2832" t="s">
        <v>3555</v>
      </c>
    </row>
    <row r="2833" spans="1:3" x14ac:dyDescent="0.25">
      <c r="A2833" t="s">
        <v>46</v>
      </c>
      <c r="B2833" t="s">
        <v>3379</v>
      </c>
      <c r="C2833" t="s">
        <v>1340</v>
      </c>
    </row>
    <row r="2834" spans="1:3" x14ac:dyDescent="0.25">
      <c r="A2834" t="s">
        <v>46</v>
      </c>
      <c r="B2834" t="s">
        <v>3379</v>
      </c>
      <c r="C2834" t="s">
        <v>3556</v>
      </c>
    </row>
    <row r="2835" spans="1:3" x14ac:dyDescent="0.25">
      <c r="A2835" t="s">
        <v>46</v>
      </c>
      <c r="B2835" t="s">
        <v>3379</v>
      </c>
      <c r="C2835" t="s">
        <v>3557</v>
      </c>
    </row>
    <row r="2836" spans="1:3" x14ac:dyDescent="0.25">
      <c r="A2836" t="s">
        <v>46</v>
      </c>
      <c r="B2836" t="s">
        <v>3379</v>
      </c>
      <c r="C2836" t="s">
        <v>45</v>
      </c>
    </row>
    <row r="2837" spans="1:3" x14ac:dyDescent="0.25">
      <c r="A2837" t="s">
        <v>46</v>
      </c>
      <c r="B2837" t="s">
        <v>3379</v>
      </c>
      <c r="C2837" t="s">
        <v>3558</v>
      </c>
    </row>
    <row r="2838" spans="1:3" x14ac:dyDescent="0.25">
      <c r="A2838" t="s">
        <v>46</v>
      </c>
      <c r="B2838" t="s">
        <v>3379</v>
      </c>
      <c r="C2838" t="s">
        <v>3332</v>
      </c>
    </row>
    <row r="2839" spans="1:3" x14ac:dyDescent="0.25">
      <c r="A2839" t="s">
        <v>46</v>
      </c>
      <c r="B2839" t="s">
        <v>3379</v>
      </c>
      <c r="C2839" t="s">
        <v>3559</v>
      </c>
    </row>
    <row r="2840" spans="1:3" x14ac:dyDescent="0.25">
      <c r="A2840" t="s">
        <v>46</v>
      </c>
      <c r="B2840" t="s">
        <v>3379</v>
      </c>
      <c r="C2840" t="s">
        <v>3560</v>
      </c>
    </row>
    <row r="2841" spans="1:3" x14ac:dyDescent="0.25">
      <c r="A2841" t="s">
        <v>46</v>
      </c>
      <c r="B2841" t="s">
        <v>3379</v>
      </c>
      <c r="C2841" t="s">
        <v>3561</v>
      </c>
    </row>
    <row r="2842" spans="1:3" x14ac:dyDescent="0.25">
      <c r="A2842" t="s">
        <v>46</v>
      </c>
      <c r="B2842" t="s">
        <v>3379</v>
      </c>
      <c r="C2842" t="s">
        <v>1349</v>
      </c>
    </row>
    <row r="2843" spans="1:3" x14ac:dyDescent="0.25">
      <c r="A2843" t="s">
        <v>46</v>
      </c>
      <c r="B2843" t="s">
        <v>3379</v>
      </c>
      <c r="C2843" t="s">
        <v>80</v>
      </c>
    </row>
    <row r="2844" spans="1:3" x14ac:dyDescent="0.25">
      <c r="A2844" t="s">
        <v>46</v>
      </c>
      <c r="B2844" t="s">
        <v>3379</v>
      </c>
      <c r="C2844" t="s">
        <v>3562</v>
      </c>
    </row>
    <row r="2845" spans="1:3" x14ac:dyDescent="0.25">
      <c r="A2845" t="s">
        <v>46</v>
      </c>
      <c r="B2845" t="s">
        <v>3379</v>
      </c>
      <c r="C2845" t="s">
        <v>3563</v>
      </c>
    </row>
    <row r="2846" spans="1:3" x14ac:dyDescent="0.25">
      <c r="A2846" t="s">
        <v>46</v>
      </c>
      <c r="B2846" t="s">
        <v>3379</v>
      </c>
      <c r="C2846" t="s">
        <v>3564</v>
      </c>
    </row>
    <row r="2847" spans="1:3" x14ac:dyDescent="0.25">
      <c r="A2847" t="s">
        <v>46</v>
      </c>
      <c r="B2847" t="s">
        <v>3379</v>
      </c>
      <c r="C2847" t="s">
        <v>3565</v>
      </c>
    </row>
    <row r="2848" spans="1:3" x14ac:dyDescent="0.25">
      <c r="A2848" t="s">
        <v>46</v>
      </c>
      <c r="B2848" t="s">
        <v>3379</v>
      </c>
      <c r="C2848" t="s">
        <v>3566</v>
      </c>
    </row>
    <row r="2849" spans="1:3" x14ac:dyDescent="0.25">
      <c r="A2849" t="s">
        <v>46</v>
      </c>
      <c r="B2849" t="s">
        <v>3379</v>
      </c>
      <c r="C2849" t="s">
        <v>3567</v>
      </c>
    </row>
    <row r="2850" spans="1:3" x14ac:dyDescent="0.25">
      <c r="A2850" t="s">
        <v>46</v>
      </c>
      <c r="B2850" t="s">
        <v>3379</v>
      </c>
      <c r="C2850" t="s">
        <v>3568</v>
      </c>
    </row>
    <row r="2851" spans="1:3" x14ac:dyDescent="0.25">
      <c r="A2851" t="s">
        <v>46</v>
      </c>
      <c r="B2851" t="s">
        <v>3379</v>
      </c>
      <c r="C2851" t="s">
        <v>3569</v>
      </c>
    </row>
    <row r="2852" spans="1:3" x14ac:dyDescent="0.25">
      <c r="A2852" t="s">
        <v>46</v>
      </c>
      <c r="B2852" t="s">
        <v>3379</v>
      </c>
      <c r="C2852" t="s">
        <v>3570</v>
      </c>
    </row>
    <row r="2853" spans="1:3" x14ac:dyDescent="0.25">
      <c r="A2853" t="s">
        <v>46</v>
      </c>
      <c r="B2853" t="s">
        <v>3379</v>
      </c>
      <c r="C2853" t="s">
        <v>3571</v>
      </c>
    </row>
    <row r="2854" spans="1:3" x14ac:dyDescent="0.25">
      <c r="A2854" t="s">
        <v>46</v>
      </c>
      <c r="B2854" t="s">
        <v>3379</v>
      </c>
      <c r="C2854" t="s">
        <v>3572</v>
      </c>
    </row>
    <row r="2855" spans="1:3" x14ac:dyDescent="0.25">
      <c r="A2855" t="s">
        <v>46</v>
      </c>
      <c r="B2855" t="s">
        <v>3379</v>
      </c>
      <c r="C2855" t="s">
        <v>3573</v>
      </c>
    </row>
    <row r="2856" spans="1:3" x14ac:dyDescent="0.25">
      <c r="A2856" t="s">
        <v>46</v>
      </c>
      <c r="B2856" t="s">
        <v>3379</v>
      </c>
      <c r="C2856" t="s">
        <v>3574</v>
      </c>
    </row>
    <row r="2857" spans="1:3" x14ac:dyDescent="0.25">
      <c r="A2857" t="s">
        <v>46</v>
      </c>
      <c r="B2857" t="s">
        <v>3379</v>
      </c>
      <c r="C2857" t="s">
        <v>3575</v>
      </c>
    </row>
    <row r="2858" spans="1:3" x14ac:dyDescent="0.25">
      <c r="A2858" t="s">
        <v>46</v>
      </c>
      <c r="B2858" t="s">
        <v>3379</v>
      </c>
      <c r="C2858" t="s">
        <v>3576</v>
      </c>
    </row>
    <row r="2859" spans="1:3" x14ac:dyDescent="0.25">
      <c r="A2859" t="s">
        <v>46</v>
      </c>
      <c r="B2859" t="s">
        <v>3379</v>
      </c>
      <c r="C2859" t="s">
        <v>3577</v>
      </c>
    </row>
    <row r="2860" spans="1:3" x14ac:dyDescent="0.25">
      <c r="A2860" t="s">
        <v>46</v>
      </c>
      <c r="B2860" t="s">
        <v>3379</v>
      </c>
      <c r="C2860" t="s">
        <v>3578</v>
      </c>
    </row>
    <row r="2861" spans="1:3" x14ac:dyDescent="0.25">
      <c r="A2861" t="s">
        <v>46</v>
      </c>
      <c r="B2861" t="s">
        <v>3379</v>
      </c>
      <c r="C2861" t="s">
        <v>3579</v>
      </c>
    </row>
    <row r="2862" spans="1:3" x14ac:dyDescent="0.25">
      <c r="A2862" t="s">
        <v>46</v>
      </c>
      <c r="B2862" t="s">
        <v>3379</v>
      </c>
      <c r="C2862" t="s">
        <v>3074</v>
      </c>
    </row>
    <row r="2863" spans="1:3" x14ac:dyDescent="0.25">
      <c r="A2863" t="s">
        <v>46</v>
      </c>
      <c r="B2863" t="s">
        <v>3379</v>
      </c>
      <c r="C2863" t="s">
        <v>3580</v>
      </c>
    </row>
    <row r="2864" spans="1:3" x14ac:dyDescent="0.25">
      <c r="A2864" t="s">
        <v>46</v>
      </c>
      <c r="B2864" t="s">
        <v>3379</v>
      </c>
      <c r="C2864" t="s">
        <v>3581</v>
      </c>
    </row>
    <row r="2865" spans="1:3" x14ac:dyDescent="0.25">
      <c r="A2865" t="s">
        <v>46</v>
      </c>
      <c r="B2865" t="s">
        <v>3379</v>
      </c>
      <c r="C2865" t="s">
        <v>3582</v>
      </c>
    </row>
    <row r="2866" spans="1:3" x14ac:dyDescent="0.25">
      <c r="A2866" t="s">
        <v>46</v>
      </c>
      <c r="B2866" t="s">
        <v>3379</v>
      </c>
      <c r="C2866" t="s">
        <v>3583</v>
      </c>
    </row>
    <row r="2867" spans="1:3" x14ac:dyDescent="0.25">
      <c r="A2867" t="s">
        <v>46</v>
      </c>
      <c r="B2867" t="s">
        <v>3379</v>
      </c>
      <c r="C2867" t="s">
        <v>3584</v>
      </c>
    </row>
    <row r="2868" spans="1:3" x14ac:dyDescent="0.25">
      <c r="A2868" t="s">
        <v>46</v>
      </c>
      <c r="B2868" t="s">
        <v>3379</v>
      </c>
      <c r="C2868" t="s">
        <v>3585</v>
      </c>
    </row>
    <row r="2869" spans="1:3" x14ac:dyDescent="0.25">
      <c r="A2869" t="s">
        <v>46</v>
      </c>
      <c r="B2869" t="s">
        <v>3379</v>
      </c>
      <c r="C2869" t="s">
        <v>3586</v>
      </c>
    </row>
    <row r="2870" spans="1:3" x14ac:dyDescent="0.25">
      <c r="A2870" t="s">
        <v>46</v>
      </c>
      <c r="B2870" t="s">
        <v>3379</v>
      </c>
      <c r="C2870" t="s">
        <v>2507</v>
      </c>
    </row>
    <row r="2871" spans="1:3" x14ac:dyDescent="0.25">
      <c r="A2871" t="s">
        <v>46</v>
      </c>
      <c r="B2871" t="s">
        <v>3379</v>
      </c>
      <c r="C2871" t="s">
        <v>3587</v>
      </c>
    </row>
    <row r="2872" spans="1:3" x14ac:dyDescent="0.25">
      <c r="A2872" t="s">
        <v>46</v>
      </c>
      <c r="B2872" t="s">
        <v>3379</v>
      </c>
      <c r="C2872" t="s">
        <v>3588</v>
      </c>
    </row>
    <row r="2873" spans="1:3" x14ac:dyDescent="0.25">
      <c r="A2873" t="s">
        <v>46</v>
      </c>
      <c r="B2873" t="s">
        <v>3379</v>
      </c>
      <c r="C2873" t="s">
        <v>3589</v>
      </c>
    </row>
    <row r="2874" spans="1:3" x14ac:dyDescent="0.25">
      <c r="A2874" t="s">
        <v>46</v>
      </c>
      <c r="B2874" t="s">
        <v>3379</v>
      </c>
      <c r="C2874" t="s">
        <v>3590</v>
      </c>
    </row>
    <row r="2875" spans="1:3" x14ac:dyDescent="0.25">
      <c r="A2875" t="s">
        <v>46</v>
      </c>
      <c r="B2875" t="s">
        <v>3379</v>
      </c>
      <c r="C2875" t="s">
        <v>3591</v>
      </c>
    </row>
    <row r="2876" spans="1:3" x14ac:dyDescent="0.25">
      <c r="A2876" t="s">
        <v>46</v>
      </c>
      <c r="B2876" t="s">
        <v>3379</v>
      </c>
      <c r="C2876" t="s">
        <v>3092</v>
      </c>
    </row>
    <row r="2877" spans="1:3" x14ac:dyDescent="0.25">
      <c r="A2877" t="s">
        <v>46</v>
      </c>
      <c r="B2877" t="s">
        <v>3379</v>
      </c>
      <c r="C2877" t="s">
        <v>3592</v>
      </c>
    </row>
    <row r="2878" spans="1:3" x14ac:dyDescent="0.25">
      <c r="A2878" t="s">
        <v>46</v>
      </c>
      <c r="B2878" t="s">
        <v>3379</v>
      </c>
      <c r="C2878" t="s">
        <v>3593</v>
      </c>
    </row>
    <row r="2879" spans="1:3" x14ac:dyDescent="0.25">
      <c r="A2879" t="s">
        <v>46</v>
      </c>
      <c r="B2879" t="s">
        <v>3379</v>
      </c>
      <c r="C2879" t="s">
        <v>3594</v>
      </c>
    </row>
    <row r="2880" spans="1:3" x14ac:dyDescent="0.25">
      <c r="A2880" t="s">
        <v>46</v>
      </c>
      <c r="B2880" t="s">
        <v>3379</v>
      </c>
      <c r="C2880" t="s">
        <v>3595</v>
      </c>
    </row>
    <row r="2881" spans="1:3" x14ac:dyDescent="0.25">
      <c r="A2881" t="s">
        <v>46</v>
      </c>
      <c r="B2881" t="s">
        <v>3379</v>
      </c>
      <c r="C2881" t="s">
        <v>3596</v>
      </c>
    </row>
    <row r="2882" spans="1:3" x14ac:dyDescent="0.25">
      <c r="A2882" t="s">
        <v>46</v>
      </c>
      <c r="B2882" t="s">
        <v>3379</v>
      </c>
      <c r="C2882" t="s">
        <v>2532</v>
      </c>
    </row>
    <row r="2883" spans="1:3" x14ac:dyDescent="0.25">
      <c r="A2883" t="s">
        <v>46</v>
      </c>
      <c r="B2883" t="s">
        <v>3379</v>
      </c>
      <c r="C2883" t="s">
        <v>3597</v>
      </c>
    </row>
    <row r="2884" spans="1:3" x14ac:dyDescent="0.25">
      <c r="A2884" t="s">
        <v>46</v>
      </c>
      <c r="B2884" t="s">
        <v>3379</v>
      </c>
      <c r="C2884" t="s">
        <v>3598</v>
      </c>
    </row>
    <row r="2885" spans="1:3" x14ac:dyDescent="0.25">
      <c r="A2885" t="s">
        <v>46</v>
      </c>
      <c r="B2885" t="s">
        <v>3379</v>
      </c>
      <c r="C2885" t="s">
        <v>3599</v>
      </c>
    </row>
    <row r="2886" spans="1:3" x14ac:dyDescent="0.25">
      <c r="A2886" t="s">
        <v>46</v>
      </c>
      <c r="B2886" t="s">
        <v>3379</v>
      </c>
      <c r="C2886" t="s">
        <v>3600</v>
      </c>
    </row>
    <row r="2887" spans="1:3" x14ac:dyDescent="0.25">
      <c r="A2887" t="s">
        <v>46</v>
      </c>
      <c r="B2887" t="s">
        <v>3379</v>
      </c>
      <c r="C2887" t="s">
        <v>3601</v>
      </c>
    </row>
    <row r="2888" spans="1:3" x14ac:dyDescent="0.25">
      <c r="A2888" t="s">
        <v>46</v>
      </c>
      <c r="B2888" t="s">
        <v>3379</v>
      </c>
      <c r="C2888" t="s">
        <v>3129</v>
      </c>
    </row>
    <row r="2889" spans="1:3" x14ac:dyDescent="0.25">
      <c r="A2889" t="s">
        <v>46</v>
      </c>
      <c r="B2889" t="s">
        <v>3379</v>
      </c>
      <c r="C2889" t="s">
        <v>2561</v>
      </c>
    </row>
    <row r="2890" spans="1:3" x14ac:dyDescent="0.25">
      <c r="A2890" t="s">
        <v>46</v>
      </c>
      <c r="B2890" t="s">
        <v>3379</v>
      </c>
      <c r="C2890" t="s">
        <v>3136</v>
      </c>
    </row>
    <row r="2891" spans="1:3" x14ac:dyDescent="0.25">
      <c r="A2891" t="s">
        <v>46</v>
      </c>
      <c r="B2891" t="s">
        <v>3379</v>
      </c>
      <c r="C2891" t="s">
        <v>3602</v>
      </c>
    </row>
    <row r="2892" spans="1:3" x14ac:dyDescent="0.25">
      <c r="A2892" t="s">
        <v>46</v>
      </c>
      <c r="B2892" t="s">
        <v>3379</v>
      </c>
      <c r="C2892" t="s">
        <v>2573</v>
      </c>
    </row>
    <row r="2893" spans="1:3" x14ac:dyDescent="0.25">
      <c r="A2893" t="s">
        <v>46</v>
      </c>
      <c r="B2893" t="s">
        <v>3379</v>
      </c>
      <c r="C2893" t="s">
        <v>3603</v>
      </c>
    </row>
    <row r="2894" spans="1:3" x14ac:dyDescent="0.25">
      <c r="A2894" t="s">
        <v>46</v>
      </c>
      <c r="B2894" t="s">
        <v>3379</v>
      </c>
      <c r="C2894" t="s">
        <v>3604</v>
      </c>
    </row>
    <row r="2895" spans="1:3" x14ac:dyDescent="0.25">
      <c r="A2895" t="s">
        <v>46</v>
      </c>
      <c r="B2895" t="s">
        <v>3379</v>
      </c>
      <c r="C2895" t="s">
        <v>3605</v>
      </c>
    </row>
    <row r="2896" spans="1:3" x14ac:dyDescent="0.25">
      <c r="A2896" t="s">
        <v>46</v>
      </c>
      <c r="B2896" t="s">
        <v>3379</v>
      </c>
      <c r="C2896" t="s">
        <v>3606</v>
      </c>
    </row>
    <row r="2897" spans="1:3" x14ac:dyDescent="0.25">
      <c r="A2897" t="s">
        <v>46</v>
      </c>
      <c r="B2897" t="s">
        <v>54</v>
      </c>
      <c r="C2897" t="s">
        <v>3607</v>
      </c>
    </row>
    <row r="2898" spans="1:3" x14ac:dyDescent="0.25">
      <c r="A2898" t="s">
        <v>46</v>
      </c>
      <c r="B2898" t="s">
        <v>54</v>
      </c>
      <c r="C2898" t="s">
        <v>3608</v>
      </c>
    </row>
    <row r="2899" spans="1:3" x14ac:dyDescent="0.25">
      <c r="A2899" t="s">
        <v>46</v>
      </c>
      <c r="B2899" t="s">
        <v>54</v>
      </c>
      <c r="C2899" t="s">
        <v>3609</v>
      </c>
    </row>
    <row r="2900" spans="1:3" x14ac:dyDescent="0.25">
      <c r="A2900" t="s">
        <v>46</v>
      </c>
      <c r="B2900" t="s">
        <v>54</v>
      </c>
      <c r="C2900" t="s">
        <v>3610</v>
      </c>
    </row>
    <row r="2901" spans="1:3" x14ac:dyDescent="0.25">
      <c r="A2901" t="s">
        <v>46</v>
      </c>
      <c r="B2901" t="s">
        <v>54</v>
      </c>
      <c r="C2901" t="s">
        <v>1037</v>
      </c>
    </row>
    <row r="2902" spans="1:3" x14ac:dyDescent="0.25">
      <c r="A2902" t="s">
        <v>46</v>
      </c>
      <c r="B2902" t="s">
        <v>54</v>
      </c>
      <c r="C2902" t="s">
        <v>3611</v>
      </c>
    </row>
    <row r="2903" spans="1:3" x14ac:dyDescent="0.25">
      <c r="A2903" t="s">
        <v>46</v>
      </c>
      <c r="B2903" t="s">
        <v>54</v>
      </c>
      <c r="C2903" t="s">
        <v>3612</v>
      </c>
    </row>
    <row r="2904" spans="1:3" x14ac:dyDescent="0.25">
      <c r="A2904" t="s">
        <v>46</v>
      </c>
      <c r="B2904" t="s">
        <v>54</v>
      </c>
      <c r="C2904" t="s">
        <v>3613</v>
      </c>
    </row>
    <row r="2905" spans="1:3" x14ac:dyDescent="0.25">
      <c r="A2905" t="s">
        <v>46</v>
      </c>
      <c r="B2905" t="s">
        <v>54</v>
      </c>
      <c r="C2905" t="s">
        <v>2597</v>
      </c>
    </row>
    <row r="2906" spans="1:3" x14ac:dyDescent="0.25">
      <c r="A2906" t="s">
        <v>46</v>
      </c>
      <c r="B2906" t="s">
        <v>54</v>
      </c>
      <c r="C2906" t="s">
        <v>3614</v>
      </c>
    </row>
    <row r="2907" spans="1:3" x14ac:dyDescent="0.25">
      <c r="A2907" t="s">
        <v>46</v>
      </c>
      <c r="B2907" t="s">
        <v>54</v>
      </c>
      <c r="C2907" t="s">
        <v>1836</v>
      </c>
    </row>
    <row r="2908" spans="1:3" x14ac:dyDescent="0.25">
      <c r="A2908" t="s">
        <v>46</v>
      </c>
      <c r="B2908" t="s">
        <v>54</v>
      </c>
      <c r="C2908" t="s">
        <v>3615</v>
      </c>
    </row>
    <row r="2909" spans="1:3" x14ac:dyDescent="0.25">
      <c r="A2909" t="s">
        <v>46</v>
      </c>
      <c r="B2909" t="s">
        <v>54</v>
      </c>
      <c r="C2909" t="s">
        <v>3616</v>
      </c>
    </row>
    <row r="2910" spans="1:3" x14ac:dyDescent="0.25">
      <c r="A2910" t="s">
        <v>46</v>
      </c>
      <c r="B2910" t="s">
        <v>54</v>
      </c>
      <c r="C2910" t="s">
        <v>3617</v>
      </c>
    </row>
    <row r="2911" spans="1:3" x14ac:dyDescent="0.25">
      <c r="A2911" t="s">
        <v>46</v>
      </c>
      <c r="B2911" t="s">
        <v>54</v>
      </c>
      <c r="C2911" t="s">
        <v>3618</v>
      </c>
    </row>
    <row r="2912" spans="1:3" x14ac:dyDescent="0.25">
      <c r="A2912" t="s">
        <v>46</v>
      </c>
      <c r="B2912" t="s">
        <v>54</v>
      </c>
      <c r="C2912" t="s">
        <v>3619</v>
      </c>
    </row>
    <row r="2913" spans="1:3" x14ac:dyDescent="0.25">
      <c r="A2913" t="s">
        <v>46</v>
      </c>
      <c r="B2913" t="s">
        <v>54</v>
      </c>
      <c r="C2913" t="s">
        <v>3620</v>
      </c>
    </row>
    <row r="2914" spans="1:3" x14ac:dyDescent="0.25">
      <c r="A2914" t="s">
        <v>46</v>
      </c>
      <c r="B2914" t="s">
        <v>54</v>
      </c>
      <c r="C2914" t="s">
        <v>3621</v>
      </c>
    </row>
    <row r="2915" spans="1:3" x14ac:dyDescent="0.25">
      <c r="A2915" t="s">
        <v>46</v>
      </c>
      <c r="B2915" t="s">
        <v>54</v>
      </c>
      <c r="C2915" t="s">
        <v>3622</v>
      </c>
    </row>
    <row r="2916" spans="1:3" x14ac:dyDescent="0.25">
      <c r="A2916" t="s">
        <v>46</v>
      </c>
      <c r="B2916" t="s">
        <v>54</v>
      </c>
      <c r="C2916" t="s">
        <v>3623</v>
      </c>
    </row>
    <row r="2917" spans="1:3" x14ac:dyDescent="0.25">
      <c r="A2917" t="s">
        <v>46</v>
      </c>
      <c r="B2917" t="s">
        <v>54</v>
      </c>
      <c r="C2917" t="s">
        <v>3624</v>
      </c>
    </row>
    <row r="2918" spans="1:3" x14ac:dyDescent="0.25">
      <c r="A2918" t="s">
        <v>46</v>
      </c>
      <c r="B2918" t="s">
        <v>54</v>
      </c>
      <c r="C2918" t="s">
        <v>3625</v>
      </c>
    </row>
    <row r="2919" spans="1:3" x14ac:dyDescent="0.25">
      <c r="A2919" t="s">
        <v>46</v>
      </c>
      <c r="B2919" t="s">
        <v>54</v>
      </c>
      <c r="C2919" t="s">
        <v>3626</v>
      </c>
    </row>
    <row r="2920" spans="1:3" x14ac:dyDescent="0.25">
      <c r="A2920" t="s">
        <v>46</v>
      </c>
      <c r="B2920" t="s">
        <v>54</v>
      </c>
      <c r="C2920" t="s">
        <v>3627</v>
      </c>
    </row>
    <row r="2921" spans="1:3" x14ac:dyDescent="0.25">
      <c r="A2921" t="s">
        <v>46</v>
      </c>
      <c r="B2921" t="s">
        <v>54</v>
      </c>
      <c r="C2921" t="s">
        <v>3628</v>
      </c>
    </row>
    <row r="2922" spans="1:3" x14ac:dyDescent="0.25">
      <c r="A2922" t="s">
        <v>46</v>
      </c>
      <c r="B2922" t="s">
        <v>54</v>
      </c>
      <c r="C2922" t="s">
        <v>3629</v>
      </c>
    </row>
    <row r="2923" spans="1:3" x14ac:dyDescent="0.25">
      <c r="A2923" t="s">
        <v>46</v>
      </c>
      <c r="B2923" t="s">
        <v>54</v>
      </c>
      <c r="C2923" t="s">
        <v>3630</v>
      </c>
    </row>
    <row r="2924" spans="1:3" x14ac:dyDescent="0.25">
      <c r="A2924" t="s">
        <v>46</v>
      </c>
      <c r="B2924" t="s">
        <v>54</v>
      </c>
      <c r="C2924" t="s">
        <v>3631</v>
      </c>
    </row>
    <row r="2925" spans="1:3" x14ac:dyDescent="0.25">
      <c r="A2925" t="s">
        <v>46</v>
      </c>
      <c r="B2925" t="s">
        <v>54</v>
      </c>
      <c r="C2925" t="s">
        <v>3632</v>
      </c>
    </row>
    <row r="2926" spans="1:3" x14ac:dyDescent="0.25">
      <c r="A2926" t="s">
        <v>46</v>
      </c>
      <c r="B2926" t="s">
        <v>54</v>
      </c>
      <c r="C2926" t="s">
        <v>3633</v>
      </c>
    </row>
    <row r="2927" spans="1:3" x14ac:dyDescent="0.25">
      <c r="A2927" t="s">
        <v>46</v>
      </c>
      <c r="B2927" t="s">
        <v>54</v>
      </c>
      <c r="C2927" t="s">
        <v>2655</v>
      </c>
    </row>
    <row r="2928" spans="1:3" x14ac:dyDescent="0.25">
      <c r="A2928" t="s">
        <v>46</v>
      </c>
      <c r="B2928" t="s">
        <v>54</v>
      </c>
      <c r="C2928" t="s">
        <v>3634</v>
      </c>
    </row>
    <row r="2929" spans="1:3" x14ac:dyDescent="0.25">
      <c r="A2929" t="s">
        <v>46</v>
      </c>
      <c r="B2929" t="s">
        <v>54</v>
      </c>
      <c r="C2929" t="s">
        <v>3635</v>
      </c>
    </row>
    <row r="2930" spans="1:3" x14ac:dyDescent="0.25">
      <c r="A2930" t="s">
        <v>46</v>
      </c>
      <c r="B2930" t="s">
        <v>54</v>
      </c>
      <c r="C2930" t="s">
        <v>3636</v>
      </c>
    </row>
    <row r="2931" spans="1:3" x14ac:dyDescent="0.25">
      <c r="A2931" t="s">
        <v>46</v>
      </c>
      <c r="B2931" t="s">
        <v>54</v>
      </c>
      <c r="C2931" t="s">
        <v>3637</v>
      </c>
    </row>
    <row r="2932" spans="1:3" x14ac:dyDescent="0.25">
      <c r="A2932" t="s">
        <v>46</v>
      </c>
      <c r="B2932" t="s">
        <v>54</v>
      </c>
      <c r="C2932" t="s">
        <v>3638</v>
      </c>
    </row>
    <row r="2933" spans="1:3" x14ac:dyDescent="0.25">
      <c r="A2933" t="s">
        <v>46</v>
      </c>
      <c r="B2933" t="s">
        <v>54</v>
      </c>
      <c r="C2933" t="s">
        <v>3639</v>
      </c>
    </row>
    <row r="2934" spans="1:3" x14ac:dyDescent="0.25">
      <c r="A2934" t="s">
        <v>46</v>
      </c>
      <c r="B2934" t="s">
        <v>54</v>
      </c>
      <c r="C2934" t="s">
        <v>3640</v>
      </c>
    </row>
    <row r="2935" spans="1:3" x14ac:dyDescent="0.25">
      <c r="A2935" t="s">
        <v>46</v>
      </c>
      <c r="B2935" t="s">
        <v>54</v>
      </c>
      <c r="C2935" t="s">
        <v>2663</v>
      </c>
    </row>
    <row r="2936" spans="1:3" x14ac:dyDescent="0.25">
      <c r="A2936" t="s">
        <v>46</v>
      </c>
      <c r="B2936" t="s">
        <v>54</v>
      </c>
      <c r="C2936" t="s">
        <v>3641</v>
      </c>
    </row>
    <row r="2937" spans="1:3" x14ac:dyDescent="0.25">
      <c r="A2937" t="s">
        <v>46</v>
      </c>
      <c r="B2937" t="s">
        <v>54</v>
      </c>
      <c r="C2937" t="s">
        <v>3642</v>
      </c>
    </row>
    <row r="2938" spans="1:3" x14ac:dyDescent="0.25">
      <c r="A2938" t="s">
        <v>46</v>
      </c>
      <c r="B2938" t="s">
        <v>54</v>
      </c>
      <c r="C2938" t="s">
        <v>3643</v>
      </c>
    </row>
    <row r="2939" spans="1:3" x14ac:dyDescent="0.25">
      <c r="A2939" t="s">
        <v>46</v>
      </c>
      <c r="B2939" t="s">
        <v>54</v>
      </c>
      <c r="C2939" t="s">
        <v>3644</v>
      </c>
    </row>
    <row r="2940" spans="1:3" x14ac:dyDescent="0.25">
      <c r="A2940" t="s">
        <v>46</v>
      </c>
      <c r="B2940" t="s">
        <v>54</v>
      </c>
      <c r="C2940" t="s">
        <v>3645</v>
      </c>
    </row>
    <row r="2941" spans="1:3" x14ac:dyDescent="0.25">
      <c r="A2941" t="s">
        <v>46</v>
      </c>
      <c r="B2941" t="s">
        <v>54</v>
      </c>
      <c r="C2941" t="s">
        <v>1148</v>
      </c>
    </row>
    <row r="2942" spans="1:3" x14ac:dyDescent="0.25">
      <c r="A2942" t="s">
        <v>46</v>
      </c>
      <c r="B2942" t="s">
        <v>54</v>
      </c>
      <c r="C2942" t="s">
        <v>3646</v>
      </c>
    </row>
    <row r="2943" spans="1:3" x14ac:dyDescent="0.25">
      <c r="A2943" t="s">
        <v>46</v>
      </c>
      <c r="B2943" t="s">
        <v>54</v>
      </c>
      <c r="C2943" t="s">
        <v>1482</v>
      </c>
    </row>
    <row r="2944" spans="1:3" x14ac:dyDescent="0.25">
      <c r="A2944" t="s">
        <v>46</v>
      </c>
      <c r="B2944" t="s">
        <v>54</v>
      </c>
      <c r="C2944" t="s">
        <v>1150</v>
      </c>
    </row>
    <row r="2945" spans="1:3" x14ac:dyDescent="0.25">
      <c r="A2945" t="s">
        <v>46</v>
      </c>
      <c r="B2945" t="s">
        <v>54</v>
      </c>
      <c r="C2945" t="s">
        <v>3647</v>
      </c>
    </row>
    <row r="2946" spans="1:3" x14ac:dyDescent="0.25">
      <c r="A2946" t="s">
        <v>46</v>
      </c>
      <c r="B2946" t="s">
        <v>54</v>
      </c>
      <c r="C2946" t="s">
        <v>2671</v>
      </c>
    </row>
    <row r="2947" spans="1:3" x14ac:dyDescent="0.25">
      <c r="A2947" t="s">
        <v>46</v>
      </c>
      <c r="B2947" t="s">
        <v>54</v>
      </c>
      <c r="C2947" t="s">
        <v>3648</v>
      </c>
    </row>
    <row r="2948" spans="1:3" x14ac:dyDescent="0.25">
      <c r="A2948" t="s">
        <v>46</v>
      </c>
      <c r="B2948" t="s">
        <v>54</v>
      </c>
      <c r="C2948" t="s">
        <v>3649</v>
      </c>
    </row>
    <row r="2949" spans="1:3" x14ac:dyDescent="0.25">
      <c r="A2949" t="s">
        <v>46</v>
      </c>
      <c r="B2949" t="s">
        <v>54</v>
      </c>
      <c r="C2949" t="s">
        <v>3650</v>
      </c>
    </row>
    <row r="2950" spans="1:3" x14ac:dyDescent="0.25">
      <c r="A2950" t="s">
        <v>46</v>
      </c>
      <c r="B2950" t="s">
        <v>54</v>
      </c>
      <c r="C2950" t="s">
        <v>3651</v>
      </c>
    </row>
    <row r="2951" spans="1:3" x14ac:dyDescent="0.25">
      <c r="A2951" t="s">
        <v>46</v>
      </c>
      <c r="B2951" t="s">
        <v>54</v>
      </c>
      <c r="C2951" t="s">
        <v>3652</v>
      </c>
    </row>
    <row r="2952" spans="1:3" x14ac:dyDescent="0.25">
      <c r="A2952" t="s">
        <v>46</v>
      </c>
      <c r="B2952" t="s">
        <v>54</v>
      </c>
      <c r="C2952" t="s">
        <v>3653</v>
      </c>
    </row>
    <row r="2953" spans="1:3" x14ac:dyDescent="0.25">
      <c r="A2953" t="s">
        <v>46</v>
      </c>
      <c r="B2953" t="s">
        <v>54</v>
      </c>
      <c r="C2953" t="s">
        <v>3654</v>
      </c>
    </row>
    <row r="2954" spans="1:3" x14ac:dyDescent="0.25">
      <c r="A2954" t="s">
        <v>46</v>
      </c>
      <c r="B2954" t="s">
        <v>54</v>
      </c>
      <c r="C2954" t="s">
        <v>1526</v>
      </c>
    </row>
    <row r="2955" spans="1:3" x14ac:dyDescent="0.25">
      <c r="A2955" t="s">
        <v>46</v>
      </c>
      <c r="B2955" t="s">
        <v>54</v>
      </c>
      <c r="C2955" t="s">
        <v>3655</v>
      </c>
    </row>
    <row r="2956" spans="1:3" x14ac:dyDescent="0.25">
      <c r="A2956" t="s">
        <v>46</v>
      </c>
      <c r="B2956" t="s">
        <v>54</v>
      </c>
      <c r="C2956" t="s">
        <v>3656</v>
      </c>
    </row>
    <row r="2957" spans="1:3" x14ac:dyDescent="0.25">
      <c r="A2957" t="s">
        <v>46</v>
      </c>
      <c r="B2957" t="s">
        <v>54</v>
      </c>
      <c r="C2957" t="s">
        <v>3657</v>
      </c>
    </row>
    <row r="2958" spans="1:3" x14ac:dyDescent="0.25">
      <c r="A2958" t="s">
        <v>46</v>
      </c>
      <c r="B2958" t="s">
        <v>54</v>
      </c>
      <c r="C2958" t="s">
        <v>3658</v>
      </c>
    </row>
    <row r="2959" spans="1:3" x14ac:dyDescent="0.25">
      <c r="A2959" t="s">
        <v>46</v>
      </c>
      <c r="B2959" t="s">
        <v>54</v>
      </c>
      <c r="C2959" t="s">
        <v>3659</v>
      </c>
    </row>
    <row r="2960" spans="1:3" x14ac:dyDescent="0.25">
      <c r="A2960" t="s">
        <v>46</v>
      </c>
      <c r="B2960" t="s">
        <v>54</v>
      </c>
      <c r="C2960" t="s">
        <v>3660</v>
      </c>
    </row>
    <row r="2961" spans="1:3" x14ac:dyDescent="0.25">
      <c r="A2961" t="s">
        <v>46</v>
      </c>
      <c r="B2961" t="s">
        <v>54</v>
      </c>
      <c r="C2961" t="s">
        <v>3661</v>
      </c>
    </row>
    <row r="2962" spans="1:3" x14ac:dyDescent="0.25">
      <c r="A2962" t="s">
        <v>46</v>
      </c>
      <c r="B2962" t="s">
        <v>54</v>
      </c>
      <c r="C2962" t="s">
        <v>3662</v>
      </c>
    </row>
    <row r="2963" spans="1:3" x14ac:dyDescent="0.25">
      <c r="A2963" t="s">
        <v>46</v>
      </c>
      <c r="B2963" t="s">
        <v>54</v>
      </c>
      <c r="C2963" t="s">
        <v>3663</v>
      </c>
    </row>
    <row r="2964" spans="1:3" x14ac:dyDescent="0.25">
      <c r="A2964" t="s">
        <v>46</v>
      </c>
      <c r="B2964" t="s">
        <v>54</v>
      </c>
      <c r="C2964" t="s">
        <v>1690</v>
      </c>
    </row>
    <row r="2965" spans="1:3" x14ac:dyDescent="0.25">
      <c r="A2965" t="s">
        <v>46</v>
      </c>
      <c r="B2965" t="s">
        <v>54</v>
      </c>
      <c r="C2965" t="s">
        <v>3664</v>
      </c>
    </row>
    <row r="2966" spans="1:3" x14ac:dyDescent="0.25">
      <c r="A2966" t="s">
        <v>46</v>
      </c>
      <c r="B2966" t="s">
        <v>54</v>
      </c>
      <c r="C2966" t="s">
        <v>3665</v>
      </c>
    </row>
    <row r="2967" spans="1:3" x14ac:dyDescent="0.25">
      <c r="A2967" t="s">
        <v>46</v>
      </c>
      <c r="B2967" t="s">
        <v>54</v>
      </c>
      <c r="C2967" t="s">
        <v>3666</v>
      </c>
    </row>
    <row r="2968" spans="1:3" x14ac:dyDescent="0.25">
      <c r="A2968" t="s">
        <v>46</v>
      </c>
      <c r="B2968" t="s">
        <v>54</v>
      </c>
      <c r="C2968" t="s">
        <v>3667</v>
      </c>
    </row>
    <row r="2969" spans="1:3" x14ac:dyDescent="0.25">
      <c r="A2969" t="s">
        <v>46</v>
      </c>
      <c r="B2969" t="s">
        <v>54</v>
      </c>
      <c r="C2969" t="s">
        <v>3668</v>
      </c>
    </row>
    <row r="2970" spans="1:3" x14ac:dyDescent="0.25">
      <c r="A2970" t="s">
        <v>46</v>
      </c>
      <c r="B2970" t="s">
        <v>54</v>
      </c>
      <c r="C2970" t="s">
        <v>3669</v>
      </c>
    </row>
    <row r="2971" spans="1:3" x14ac:dyDescent="0.25">
      <c r="A2971" t="s">
        <v>46</v>
      </c>
      <c r="B2971" t="s">
        <v>54</v>
      </c>
      <c r="C2971" t="s">
        <v>3670</v>
      </c>
    </row>
    <row r="2972" spans="1:3" x14ac:dyDescent="0.25">
      <c r="A2972" t="s">
        <v>46</v>
      </c>
      <c r="B2972" t="s">
        <v>54</v>
      </c>
      <c r="C2972" t="s">
        <v>3671</v>
      </c>
    </row>
    <row r="2973" spans="1:3" x14ac:dyDescent="0.25">
      <c r="A2973" t="s">
        <v>46</v>
      </c>
      <c r="B2973" t="s">
        <v>54</v>
      </c>
      <c r="C2973" t="s">
        <v>3672</v>
      </c>
    </row>
    <row r="2974" spans="1:3" x14ac:dyDescent="0.25">
      <c r="A2974" t="s">
        <v>46</v>
      </c>
      <c r="B2974" t="s">
        <v>54</v>
      </c>
      <c r="C2974" t="s">
        <v>3673</v>
      </c>
    </row>
    <row r="2975" spans="1:3" x14ac:dyDescent="0.25">
      <c r="A2975" t="s">
        <v>46</v>
      </c>
      <c r="B2975" t="s">
        <v>54</v>
      </c>
      <c r="C2975" t="s">
        <v>3674</v>
      </c>
    </row>
    <row r="2976" spans="1:3" x14ac:dyDescent="0.25">
      <c r="A2976" t="s">
        <v>46</v>
      </c>
      <c r="B2976" t="s">
        <v>54</v>
      </c>
      <c r="C2976" t="s">
        <v>3675</v>
      </c>
    </row>
    <row r="2977" spans="1:3" x14ac:dyDescent="0.25">
      <c r="A2977" t="s">
        <v>46</v>
      </c>
      <c r="B2977" t="s">
        <v>54</v>
      </c>
      <c r="C2977" t="s">
        <v>3676</v>
      </c>
    </row>
    <row r="2978" spans="1:3" x14ac:dyDescent="0.25">
      <c r="A2978" t="s">
        <v>46</v>
      </c>
      <c r="B2978" t="s">
        <v>54</v>
      </c>
      <c r="C2978" t="s">
        <v>3677</v>
      </c>
    </row>
    <row r="2979" spans="1:3" x14ac:dyDescent="0.25">
      <c r="A2979" t="s">
        <v>46</v>
      </c>
      <c r="B2979" t="s">
        <v>54</v>
      </c>
      <c r="C2979" t="s">
        <v>3678</v>
      </c>
    </row>
    <row r="2980" spans="1:3" x14ac:dyDescent="0.25">
      <c r="A2980" t="s">
        <v>46</v>
      </c>
      <c r="B2980" t="s">
        <v>54</v>
      </c>
      <c r="C2980" t="s">
        <v>3679</v>
      </c>
    </row>
    <row r="2981" spans="1:3" x14ac:dyDescent="0.25">
      <c r="A2981" t="s">
        <v>46</v>
      </c>
      <c r="B2981" t="s">
        <v>54</v>
      </c>
      <c r="C2981" t="s">
        <v>3680</v>
      </c>
    </row>
    <row r="2982" spans="1:3" x14ac:dyDescent="0.25">
      <c r="A2982" t="s">
        <v>46</v>
      </c>
      <c r="B2982" t="s">
        <v>54</v>
      </c>
      <c r="C2982" t="s">
        <v>2716</v>
      </c>
    </row>
    <row r="2983" spans="1:3" x14ac:dyDescent="0.25">
      <c r="A2983" t="s">
        <v>46</v>
      </c>
      <c r="B2983" t="s">
        <v>54</v>
      </c>
      <c r="C2983" t="s">
        <v>3681</v>
      </c>
    </row>
    <row r="2984" spans="1:3" x14ac:dyDescent="0.25">
      <c r="A2984" t="s">
        <v>46</v>
      </c>
      <c r="B2984" t="s">
        <v>54</v>
      </c>
      <c r="C2984" t="s">
        <v>2721</v>
      </c>
    </row>
    <row r="2985" spans="1:3" x14ac:dyDescent="0.25">
      <c r="A2985" t="s">
        <v>46</v>
      </c>
      <c r="B2985" t="s">
        <v>54</v>
      </c>
      <c r="C2985" t="s">
        <v>3682</v>
      </c>
    </row>
    <row r="2986" spans="1:3" x14ac:dyDescent="0.25">
      <c r="A2986" t="s">
        <v>46</v>
      </c>
      <c r="B2986" t="s">
        <v>54</v>
      </c>
      <c r="C2986" t="s">
        <v>3683</v>
      </c>
    </row>
    <row r="2987" spans="1:3" x14ac:dyDescent="0.25">
      <c r="A2987" t="s">
        <v>46</v>
      </c>
      <c r="B2987" t="s">
        <v>54</v>
      </c>
      <c r="C2987" t="s">
        <v>3684</v>
      </c>
    </row>
    <row r="2988" spans="1:3" x14ac:dyDescent="0.25">
      <c r="A2988" t="s">
        <v>46</v>
      </c>
      <c r="B2988" t="s">
        <v>54</v>
      </c>
      <c r="C2988" t="s">
        <v>3685</v>
      </c>
    </row>
    <row r="2989" spans="1:3" x14ac:dyDescent="0.25">
      <c r="A2989" t="s">
        <v>46</v>
      </c>
      <c r="B2989" t="s">
        <v>54</v>
      </c>
      <c r="C2989" t="s">
        <v>3686</v>
      </c>
    </row>
    <row r="2990" spans="1:3" x14ac:dyDescent="0.25">
      <c r="A2990" t="s">
        <v>46</v>
      </c>
      <c r="B2990" t="s">
        <v>54</v>
      </c>
      <c r="C2990" t="s">
        <v>3687</v>
      </c>
    </row>
    <row r="2991" spans="1:3" x14ac:dyDescent="0.25">
      <c r="A2991" t="s">
        <v>46</v>
      </c>
      <c r="B2991" t="s">
        <v>54</v>
      </c>
      <c r="C2991" t="s">
        <v>3687</v>
      </c>
    </row>
    <row r="2992" spans="1:3" x14ac:dyDescent="0.25">
      <c r="A2992" t="s">
        <v>46</v>
      </c>
      <c r="B2992" t="s">
        <v>54</v>
      </c>
      <c r="C2992" t="s">
        <v>3688</v>
      </c>
    </row>
    <row r="2993" spans="1:3" x14ac:dyDescent="0.25">
      <c r="A2993" t="s">
        <v>46</v>
      </c>
      <c r="B2993" t="s">
        <v>54</v>
      </c>
      <c r="C2993" t="s">
        <v>3435</v>
      </c>
    </row>
    <row r="2994" spans="1:3" x14ac:dyDescent="0.25">
      <c r="A2994" t="s">
        <v>46</v>
      </c>
      <c r="B2994" t="s">
        <v>54</v>
      </c>
      <c r="C2994" t="s">
        <v>3689</v>
      </c>
    </row>
    <row r="2995" spans="1:3" x14ac:dyDescent="0.25">
      <c r="A2995" t="s">
        <v>46</v>
      </c>
      <c r="B2995" t="s">
        <v>54</v>
      </c>
      <c r="C2995" t="s">
        <v>3690</v>
      </c>
    </row>
    <row r="2996" spans="1:3" x14ac:dyDescent="0.25">
      <c r="A2996" t="s">
        <v>46</v>
      </c>
      <c r="B2996" t="s">
        <v>54</v>
      </c>
      <c r="C2996" t="s">
        <v>3691</v>
      </c>
    </row>
    <row r="2997" spans="1:3" x14ac:dyDescent="0.25">
      <c r="A2997" t="s">
        <v>46</v>
      </c>
      <c r="B2997" t="s">
        <v>54</v>
      </c>
      <c r="C2997" t="s">
        <v>3692</v>
      </c>
    </row>
    <row r="2998" spans="1:3" x14ac:dyDescent="0.25">
      <c r="A2998" t="s">
        <v>46</v>
      </c>
      <c r="B2998" t="s">
        <v>54</v>
      </c>
      <c r="C2998" t="s">
        <v>3693</v>
      </c>
    </row>
    <row r="2999" spans="1:3" x14ac:dyDescent="0.25">
      <c r="A2999" t="s">
        <v>46</v>
      </c>
      <c r="B2999" t="s">
        <v>54</v>
      </c>
      <c r="C2999" t="s">
        <v>3694</v>
      </c>
    </row>
    <row r="3000" spans="1:3" x14ac:dyDescent="0.25">
      <c r="A3000" t="s">
        <v>46</v>
      </c>
      <c r="B3000" t="s">
        <v>54</v>
      </c>
      <c r="C3000" t="s">
        <v>3695</v>
      </c>
    </row>
    <row r="3001" spans="1:3" x14ac:dyDescent="0.25">
      <c r="A3001" t="s">
        <v>46</v>
      </c>
      <c r="B3001" t="s">
        <v>54</v>
      </c>
      <c r="C3001" t="s">
        <v>3696</v>
      </c>
    </row>
    <row r="3002" spans="1:3" x14ac:dyDescent="0.25">
      <c r="A3002" t="s">
        <v>46</v>
      </c>
      <c r="B3002" t="s">
        <v>54</v>
      </c>
      <c r="C3002" t="s">
        <v>3697</v>
      </c>
    </row>
    <row r="3003" spans="1:3" x14ac:dyDescent="0.25">
      <c r="A3003" t="s">
        <v>46</v>
      </c>
      <c r="B3003" t="s">
        <v>54</v>
      </c>
      <c r="C3003" t="s">
        <v>3698</v>
      </c>
    </row>
    <row r="3004" spans="1:3" x14ac:dyDescent="0.25">
      <c r="A3004" t="s">
        <v>46</v>
      </c>
      <c r="B3004" t="s">
        <v>54</v>
      </c>
      <c r="C3004" t="s">
        <v>3699</v>
      </c>
    </row>
    <row r="3005" spans="1:3" x14ac:dyDescent="0.25">
      <c r="A3005" t="s">
        <v>46</v>
      </c>
      <c r="B3005" t="s">
        <v>54</v>
      </c>
      <c r="C3005" t="s">
        <v>3700</v>
      </c>
    </row>
    <row r="3006" spans="1:3" x14ac:dyDescent="0.25">
      <c r="A3006" t="s">
        <v>46</v>
      </c>
      <c r="B3006" t="s">
        <v>54</v>
      </c>
      <c r="C3006" t="s">
        <v>3701</v>
      </c>
    </row>
    <row r="3007" spans="1:3" x14ac:dyDescent="0.25">
      <c r="A3007" t="s">
        <v>46</v>
      </c>
      <c r="B3007" t="s">
        <v>54</v>
      </c>
      <c r="C3007" t="s">
        <v>3702</v>
      </c>
    </row>
    <row r="3008" spans="1:3" x14ac:dyDescent="0.25">
      <c r="A3008" t="s">
        <v>46</v>
      </c>
      <c r="B3008" t="s">
        <v>54</v>
      </c>
      <c r="C3008" t="s">
        <v>3703</v>
      </c>
    </row>
    <row r="3009" spans="1:3" x14ac:dyDescent="0.25">
      <c r="A3009" t="s">
        <v>46</v>
      </c>
      <c r="B3009" t="s">
        <v>54</v>
      </c>
      <c r="C3009" t="s">
        <v>3704</v>
      </c>
    </row>
    <row r="3010" spans="1:3" x14ac:dyDescent="0.25">
      <c r="A3010" t="s">
        <v>46</v>
      </c>
      <c r="B3010" t="s">
        <v>54</v>
      </c>
      <c r="C3010" t="s">
        <v>3705</v>
      </c>
    </row>
    <row r="3011" spans="1:3" x14ac:dyDescent="0.25">
      <c r="A3011" t="s">
        <v>46</v>
      </c>
      <c r="B3011" t="s">
        <v>54</v>
      </c>
      <c r="C3011" t="s">
        <v>3456</v>
      </c>
    </row>
    <row r="3012" spans="1:3" x14ac:dyDescent="0.25">
      <c r="A3012" t="s">
        <v>46</v>
      </c>
      <c r="B3012" t="s">
        <v>54</v>
      </c>
      <c r="C3012" t="s">
        <v>3706</v>
      </c>
    </row>
    <row r="3013" spans="1:3" x14ac:dyDescent="0.25">
      <c r="A3013" t="s">
        <v>46</v>
      </c>
      <c r="B3013" t="s">
        <v>54</v>
      </c>
      <c r="C3013" t="s">
        <v>3707</v>
      </c>
    </row>
    <row r="3014" spans="1:3" x14ac:dyDescent="0.25">
      <c r="A3014" t="s">
        <v>46</v>
      </c>
      <c r="B3014" t="s">
        <v>54</v>
      </c>
      <c r="C3014" t="s">
        <v>3708</v>
      </c>
    </row>
    <row r="3015" spans="1:3" x14ac:dyDescent="0.25">
      <c r="A3015" t="s">
        <v>46</v>
      </c>
      <c r="B3015" t="s">
        <v>54</v>
      </c>
      <c r="C3015" t="s">
        <v>3709</v>
      </c>
    </row>
    <row r="3016" spans="1:3" x14ac:dyDescent="0.25">
      <c r="A3016" t="s">
        <v>46</v>
      </c>
      <c r="B3016" t="s">
        <v>54</v>
      </c>
      <c r="C3016" t="s">
        <v>2771</v>
      </c>
    </row>
    <row r="3017" spans="1:3" x14ac:dyDescent="0.25">
      <c r="A3017" t="s">
        <v>46</v>
      </c>
      <c r="B3017" t="s">
        <v>54</v>
      </c>
      <c r="C3017" t="s">
        <v>1203</v>
      </c>
    </row>
    <row r="3018" spans="1:3" x14ac:dyDescent="0.25">
      <c r="A3018" t="s">
        <v>46</v>
      </c>
      <c r="B3018" t="s">
        <v>54</v>
      </c>
      <c r="C3018" t="s">
        <v>3710</v>
      </c>
    </row>
    <row r="3019" spans="1:3" x14ac:dyDescent="0.25">
      <c r="A3019" t="s">
        <v>46</v>
      </c>
      <c r="B3019" t="s">
        <v>54</v>
      </c>
      <c r="C3019" t="s">
        <v>3711</v>
      </c>
    </row>
    <row r="3020" spans="1:3" x14ac:dyDescent="0.25">
      <c r="A3020" t="s">
        <v>46</v>
      </c>
      <c r="B3020" t="s">
        <v>54</v>
      </c>
      <c r="C3020" t="s">
        <v>3712</v>
      </c>
    </row>
    <row r="3021" spans="1:3" x14ac:dyDescent="0.25">
      <c r="A3021" t="s">
        <v>46</v>
      </c>
      <c r="B3021" t="s">
        <v>54</v>
      </c>
      <c r="C3021" t="s">
        <v>3713</v>
      </c>
    </row>
    <row r="3022" spans="1:3" x14ac:dyDescent="0.25">
      <c r="A3022" t="s">
        <v>46</v>
      </c>
      <c r="B3022" t="s">
        <v>54</v>
      </c>
      <c r="C3022" t="s">
        <v>3714</v>
      </c>
    </row>
    <row r="3023" spans="1:3" x14ac:dyDescent="0.25">
      <c r="A3023" t="s">
        <v>46</v>
      </c>
      <c r="B3023" t="s">
        <v>54</v>
      </c>
      <c r="C3023" t="s">
        <v>3715</v>
      </c>
    </row>
    <row r="3024" spans="1:3" x14ac:dyDescent="0.25">
      <c r="A3024" t="s">
        <v>46</v>
      </c>
      <c r="B3024" t="s">
        <v>54</v>
      </c>
      <c r="C3024" t="s">
        <v>3716</v>
      </c>
    </row>
    <row r="3025" spans="1:3" x14ac:dyDescent="0.25">
      <c r="A3025" t="s">
        <v>46</v>
      </c>
      <c r="B3025" t="s">
        <v>54</v>
      </c>
      <c r="C3025" t="s">
        <v>3717</v>
      </c>
    </row>
    <row r="3026" spans="1:3" x14ac:dyDescent="0.25">
      <c r="A3026" t="s">
        <v>46</v>
      </c>
      <c r="B3026" t="s">
        <v>54</v>
      </c>
      <c r="C3026" t="s">
        <v>3718</v>
      </c>
    </row>
    <row r="3027" spans="1:3" x14ac:dyDescent="0.25">
      <c r="A3027" t="s">
        <v>46</v>
      </c>
      <c r="B3027" t="s">
        <v>54</v>
      </c>
      <c r="C3027" t="s">
        <v>3719</v>
      </c>
    </row>
    <row r="3028" spans="1:3" x14ac:dyDescent="0.25">
      <c r="A3028" t="s">
        <v>46</v>
      </c>
      <c r="B3028" t="s">
        <v>54</v>
      </c>
      <c r="C3028" t="s">
        <v>3720</v>
      </c>
    </row>
    <row r="3029" spans="1:3" x14ac:dyDescent="0.25">
      <c r="A3029" t="s">
        <v>46</v>
      </c>
      <c r="B3029" t="s">
        <v>54</v>
      </c>
      <c r="C3029" t="s">
        <v>3721</v>
      </c>
    </row>
    <row r="3030" spans="1:3" x14ac:dyDescent="0.25">
      <c r="A3030" t="s">
        <v>46</v>
      </c>
      <c r="B3030" t="s">
        <v>54</v>
      </c>
      <c r="C3030" t="s">
        <v>3722</v>
      </c>
    </row>
    <row r="3031" spans="1:3" x14ac:dyDescent="0.25">
      <c r="A3031" t="s">
        <v>46</v>
      </c>
      <c r="B3031" t="s">
        <v>54</v>
      </c>
      <c r="C3031" t="s">
        <v>3723</v>
      </c>
    </row>
    <row r="3032" spans="1:3" x14ac:dyDescent="0.25">
      <c r="A3032" t="s">
        <v>46</v>
      </c>
      <c r="B3032" t="s">
        <v>54</v>
      </c>
      <c r="C3032" t="s">
        <v>3724</v>
      </c>
    </row>
    <row r="3033" spans="1:3" x14ac:dyDescent="0.25">
      <c r="A3033" t="s">
        <v>46</v>
      </c>
      <c r="B3033" t="s">
        <v>54</v>
      </c>
      <c r="C3033" t="s">
        <v>3725</v>
      </c>
    </row>
    <row r="3034" spans="1:3" x14ac:dyDescent="0.25">
      <c r="A3034" t="s">
        <v>46</v>
      </c>
      <c r="B3034" t="s">
        <v>54</v>
      </c>
      <c r="C3034" t="s">
        <v>3726</v>
      </c>
    </row>
    <row r="3035" spans="1:3" x14ac:dyDescent="0.25">
      <c r="A3035" t="s">
        <v>46</v>
      </c>
      <c r="B3035" t="s">
        <v>54</v>
      </c>
      <c r="C3035" t="s">
        <v>3727</v>
      </c>
    </row>
    <row r="3036" spans="1:3" x14ac:dyDescent="0.25">
      <c r="A3036" t="s">
        <v>46</v>
      </c>
      <c r="B3036" t="s">
        <v>54</v>
      </c>
      <c r="C3036" t="s">
        <v>3728</v>
      </c>
    </row>
    <row r="3037" spans="1:3" x14ac:dyDescent="0.25">
      <c r="A3037" t="s">
        <v>46</v>
      </c>
      <c r="B3037" t="s">
        <v>54</v>
      </c>
      <c r="C3037" t="s">
        <v>3729</v>
      </c>
    </row>
    <row r="3038" spans="1:3" x14ac:dyDescent="0.25">
      <c r="A3038" t="s">
        <v>46</v>
      </c>
      <c r="B3038" t="s">
        <v>54</v>
      </c>
      <c r="C3038" t="s">
        <v>2123</v>
      </c>
    </row>
    <row r="3039" spans="1:3" x14ac:dyDescent="0.25">
      <c r="A3039" t="s">
        <v>46</v>
      </c>
      <c r="B3039" t="s">
        <v>54</v>
      </c>
      <c r="C3039" t="s">
        <v>3730</v>
      </c>
    </row>
    <row r="3040" spans="1:3" x14ac:dyDescent="0.25">
      <c r="A3040" t="s">
        <v>46</v>
      </c>
      <c r="B3040" t="s">
        <v>54</v>
      </c>
      <c r="C3040" t="s">
        <v>3731</v>
      </c>
    </row>
    <row r="3041" spans="1:3" x14ac:dyDescent="0.25">
      <c r="A3041" t="s">
        <v>46</v>
      </c>
      <c r="B3041" t="s">
        <v>54</v>
      </c>
      <c r="C3041" t="s">
        <v>3732</v>
      </c>
    </row>
    <row r="3042" spans="1:3" x14ac:dyDescent="0.25">
      <c r="A3042" t="s">
        <v>46</v>
      </c>
      <c r="B3042" t="s">
        <v>54</v>
      </c>
      <c r="C3042" t="s">
        <v>3733</v>
      </c>
    </row>
    <row r="3043" spans="1:3" x14ac:dyDescent="0.25">
      <c r="A3043" t="s">
        <v>46</v>
      </c>
      <c r="B3043" t="s">
        <v>54</v>
      </c>
      <c r="C3043" t="s">
        <v>3734</v>
      </c>
    </row>
    <row r="3044" spans="1:3" x14ac:dyDescent="0.25">
      <c r="A3044" t="s">
        <v>46</v>
      </c>
      <c r="B3044" t="s">
        <v>54</v>
      </c>
      <c r="C3044" t="s">
        <v>3735</v>
      </c>
    </row>
    <row r="3045" spans="1:3" x14ac:dyDescent="0.25">
      <c r="A3045" t="s">
        <v>46</v>
      </c>
      <c r="B3045" t="s">
        <v>54</v>
      </c>
      <c r="C3045" t="s">
        <v>1008</v>
      </c>
    </row>
    <row r="3046" spans="1:3" x14ac:dyDescent="0.25">
      <c r="A3046" t="s">
        <v>46</v>
      </c>
      <c r="B3046" t="s">
        <v>54</v>
      </c>
      <c r="C3046" t="s">
        <v>3736</v>
      </c>
    </row>
    <row r="3047" spans="1:3" x14ac:dyDescent="0.25">
      <c r="A3047" t="s">
        <v>46</v>
      </c>
      <c r="B3047" t="s">
        <v>54</v>
      </c>
      <c r="C3047" t="s">
        <v>3737</v>
      </c>
    </row>
    <row r="3048" spans="1:3" x14ac:dyDescent="0.25">
      <c r="A3048" t="s">
        <v>46</v>
      </c>
      <c r="B3048" t="s">
        <v>54</v>
      </c>
      <c r="C3048" t="s">
        <v>3738</v>
      </c>
    </row>
    <row r="3049" spans="1:3" x14ac:dyDescent="0.25">
      <c r="A3049" t="s">
        <v>46</v>
      </c>
      <c r="B3049" t="s">
        <v>54</v>
      </c>
      <c r="C3049" t="s">
        <v>3739</v>
      </c>
    </row>
    <row r="3050" spans="1:3" x14ac:dyDescent="0.25">
      <c r="A3050" t="s">
        <v>46</v>
      </c>
      <c r="B3050" t="s">
        <v>54</v>
      </c>
      <c r="C3050" t="s">
        <v>3740</v>
      </c>
    </row>
    <row r="3051" spans="1:3" x14ac:dyDescent="0.25">
      <c r="A3051" t="s">
        <v>46</v>
      </c>
      <c r="B3051" t="s">
        <v>54</v>
      </c>
      <c r="C3051" t="s">
        <v>3741</v>
      </c>
    </row>
    <row r="3052" spans="1:3" x14ac:dyDescent="0.25">
      <c r="A3052" t="s">
        <v>46</v>
      </c>
      <c r="B3052" t="s">
        <v>54</v>
      </c>
      <c r="C3052" t="s">
        <v>3742</v>
      </c>
    </row>
    <row r="3053" spans="1:3" x14ac:dyDescent="0.25">
      <c r="A3053" t="s">
        <v>46</v>
      </c>
      <c r="B3053" t="s">
        <v>54</v>
      </c>
      <c r="C3053" t="s">
        <v>3743</v>
      </c>
    </row>
    <row r="3054" spans="1:3" x14ac:dyDescent="0.25">
      <c r="A3054" t="s">
        <v>46</v>
      </c>
      <c r="B3054" t="s">
        <v>54</v>
      </c>
      <c r="C3054" t="s">
        <v>3744</v>
      </c>
    </row>
    <row r="3055" spans="1:3" x14ac:dyDescent="0.25">
      <c r="A3055" t="s">
        <v>46</v>
      </c>
      <c r="B3055" t="s">
        <v>54</v>
      </c>
      <c r="C3055" t="s">
        <v>3745</v>
      </c>
    </row>
    <row r="3056" spans="1:3" x14ac:dyDescent="0.25">
      <c r="A3056" t="s">
        <v>46</v>
      </c>
      <c r="B3056" t="s">
        <v>54</v>
      </c>
      <c r="C3056" t="s">
        <v>2184</v>
      </c>
    </row>
    <row r="3057" spans="1:3" x14ac:dyDescent="0.25">
      <c r="A3057" t="s">
        <v>46</v>
      </c>
      <c r="B3057" t="s">
        <v>54</v>
      </c>
      <c r="C3057" t="s">
        <v>3746</v>
      </c>
    </row>
    <row r="3058" spans="1:3" x14ac:dyDescent="0.25">
      <c r="A3058" t="s">
        <v>46</v>
      </c>
      <c r="B3058" t="s">
        <v>54</v>
      </c>
      <c r="C3058" t="s">
        <v>3747</v>
      </c>
    </row>
    <row r="3059" spans="1:3" x14ac:dyDescent="0.25">
      <c r="A3059" t="s">
        <v>46</v>
      </c>
      <c r="B3059" t="s">
        <v>54</v>
      </c>
      <c r="C3059" t="s">
        <v>3748</v>
      </c>
    </row>
    <row r="3060" spans="1:3" x14ac:dyDescent="0.25">
      <c r="A3060" t="s">
        <v>46</v>
      </c>
      <c r="B3060" t="s">
        <v>54</v>
      </c>
      <c r="C3060" t="s">
        <v>3749</v>
      </c>
    </row>
    <row r="3061" spans="1:3" x14ac:dyDescent="0.25">
      <c r="A3061" t="s">
        <v>46</v>
      </c>
      <c r="B3061" t="s">
        <v>54</v>
      </c>
      <c r="C3061" t="s">
        <v>3750</v>
      </c>
    </row>
    <row r="3062" spans="1:3" x14ac:dyDescent="0.25">
      <c r="A3062" t="s">
        <v>46</v>
      </c>
      <c r="B3062" t="s">
        <v>54</v>
      </c>
      <c r="C3062" t="s">
        <v>3751</v>
      </c>
    </row>
    <row r="3063" spans="1:3" x14ac:dyDescent="0.25">
      <c r="A3063" t="s">
        <v>46</v>
      </c>
      <c r="B3063" t="s">
        <v>54</v>
      </c>
      <c r="C3063" t="s">
        <v>3752</v>
      </c>
    </row>
    <row r="3064" spans="1:3" x14ac:dyDescent="0.25">
      <c r="A3064" t="s">
        <v>46</v>
      </c>
      <c r="B3064" t="s">
        <v>54</v>
      </c>
      <c r="C3064" t="s">
        <v>3753</v>
      </c>
    </row>
    <row r="3065" spans="1:3" x14ac:dyDescent="0.25">
      <c r="A3065" t="s">
        <v>46</v>
      </c>
      <c r="B3065" t="s">
        <v>54</v>
      </c>
      <c r="C3065" t="s">
        <v>3754</v>
      </c>
    </row>
    <row r="3066" spans="1:3" x14ac:dyDescent="0.25">
      <c r="A3066" t="s">
        <v>46</v>
      </c>
      <c r="B3066" t="s">
        <v>54</v>
      </c>
      <c r="C3066" t="s">
        <v>3755</v>
      </c>
    </row>
    <row r="3067" spans="1:3" x14ac:dyDescent="0.25">
      <c r="A3067" t="s">
        <v>46</v>
      </c>
      <c r="B3067" t="s">
        <v>54</v>
      </c>
      <c r="C3067" t="s">
        <v>3756</v>
      </c>
    </row>
    <row r="3068" spans="1:3" x14ac:dyDescent="0.25">
      <c r="A3068" t="s">
        <v>46</v>
      </c>
      <c r="B3068" t="s">
        <v>54</v>
      </c>
      <c r="C3068" t="s">
        <v>3757</v>
      </c>
    </row>
    <row r="3069" spans="1:3" x14ac:dyDescent="0.25">
      <c r="A3069" t="s">
        <v>46</v>
      </c>
      <c r="B3069" t="s">
        <v>54</v>
      </c>
      <c r="C3069" t="s">
        <v>3252</v>
      </c>
    </row>
    <row r="3070" spans="1:3" x14ac:dyDescent="0.25">
      <c r="A3070" t="s">
        <v>46</v>
      </c>
      <c r="B3070" t="s">
        <v>54</v>
      </c>
      <c r="C3070" t="s">
        <v>1722</v>
      </c>
    </row>
    <row r="3071" spans="1:3" x14ac:dyDescent="0.25">
      <c r="A3071" t="s">
        <v>46</v>
      </c>
      <c r="B3071" t="s">
        <v>54</v>
      </c>
      <c r="C3071" t="s">
        <v>3758</v>
      </c>
    </row>
    <row r="3072" spans="1:3" x14ac:dyDescent="0.25">
      <c r="A3072" t="s">
        <v>46</v>
      </c>
      <c r="B3072" t="s">
        <v>54</v>
      </c>
      <c r="C3072" t="s">
        <v>3759</v>
      </c>
    </row>
    <row r="3073" spans="1:3" x14ac:dyDescent="0.25">
      <c r="A3073" t="s">
        <v>46</v>
      </c>
      <c r="B3073" t="s">
        <v>54</v>
      </c>
      <c r="C3073" t="s">
        <v>3760</v>
      </c>
    </row>
    <row r="3074" spans="1:3" x14ac:dyDescent="0.25">
      <c r="A3074" t="s">
        <v>46</v>
      </c>
      <c r="B3074" t="s">
        <v>54</v>
      </c>
      <c r="C3074" t="s">
        <v>3761</v>
      </c>
    </row>
    <row r="3075" spans="1:3" x14ac:dyDescent="0.25">
      <c r="A3075" t="s">
        <v>46</v>
      </c>
      <c r="B3075" t="s">
        <v>54</v>
      </c>
      <c r="C3075" t="s">
        <v>3762</v>
      </c>
    </row>
    <row r="3076" spans="1:3" x14ac:dyDescent="0.25">
      <c r="A3076" t="s">
        <v>46</v>
      </c>
      <c r="B3076" t="s">
        <v>54</v>
      </c>
      <c r="C3076" t="s">
        <v>3763</v>
      </c>
    </row>
    <row r="3077" spans="1:3" x14ac:dyDescent="0.25">
      <c r="A3077" t="s">
        <v>46</v>
      </c>
      <c r="B3077" t="s">
        <v>54</v>
      </c>
      <c r="C3077" t="s">
        <v>3764</v>
      </c>
    </row>
    <row r="3078" spans="1:3" x14ac:dyDescent="0.25">
      <c r="A3078" t="s">
        <v>46</v>
      </c>
      <c r="B3078" t="s">
        <v>54</v>
      </c>
      <c r="C3078" t="s">
        <v>2872</v>
      </c>
    </row>
    <row r="3079" spans="1:3" x14ac:dyDescent="0.25">
      <c r="A3079" t="s">
        <v>46</v>
      </c>
      <c r="B3079" t="s">
        <v>54</v>
      </c>
      <c r="C3079" t="s">
        <v>946</v>
      </c>
    </row>
    <row r="3080" spans="1:3" x14ac:dyDescent="0.25">
      <c r="A3080" t="s">
        <v>46</v>
      </c>
      <c r="B3080" t="s">
        <v>54</v>
      </c>
      <c r="C3080" t="s">
        <v>3482</v>
      </c>
    </row>
    <row r="3081" spans="1:3" x14ac:dyDescent="0.25">
      <c r="A3081" t="s">
        <v>46</v>
      </c>
      <c r="B3081" t="s">
        <v>54</v>
      </c>
      <c r="C3081" t="s">
        <v>2876</v>
      </c>
    </row>
    <row r="3082" spans="1:3" x14ac:dyDescent="0.25">
      <c r="A3082" t="s">
        <v>46</v>
      </c>
      <c r="B3082" t="s">
        <v>54</v>
      </c>
      <c r="C3082" t="s">
        <v>3765</v>
      </c>
    </row>
    <row r="3083" spans="1:3" x14ac:dyDescent="0.25">
      <c r="A3083" t="s">
        <v>46</v>
      </c>
      <c r="B3083" t="s">
        <v>54</v>
      </c>
      <c r="C3083" t="s">
        <v>3766</v>
      </c>
    </row>
    <row r="3084" spans="1:3" x14ac:dyDescent="0.25">
      <c r="A3084" t="s">
        <v>46</v>
      </c>
      <c r="B3084" t="s">
        <v>54</v>
      </c>
      <c r="C3084" t="s">
        <v>3767</v>
      </c>
    </row>
    <row r="3085" spans="1:3" x14ac:dyDescent="0.25">
      <c r="A3085" t="s">
        <v>46</v>
      </c>
      <c r="B3085" t="s">
        <v>54</v>
      </c>
      <c r="C3085" t="s">
        <v>3768</v>
      </c>
    </row>
    <row r="3086" spans="1:3" x14ac:dyDescent="0.25">
      <c r="A3086" t="s">
        <v>46</v>
      </c>
      <c r="B3086" t="s">
        <v>54</v>
      </c>
      <c r="C3086" t="s">
        <v>3769</v>
      </c>
    </row>
    <row r="3087" spans="1:3" x14ac:dyDescent="0.25">
      <c r="A3087" t="s">
        <v>46</v>
      </c>
      <c r="B3087" t="s">
        <v>54</v>
      </c>
      <c r="C3087" t="s">
        <v>3770</v>
      </c>
    </row>
    <row r="3088" spans="1:3" x14ac:dyDescent="0.25">
      <c r="A3088" t="s">
        <v>46</v>
      </c>
      <c r="B3088" t="s">
        <v>54</v>
      </c>
      <c r="C3088" t="s">
        <v>2250</v>
      </c>
    </row>
    <row r="3089" spans="1:3" x14ac:dyDescent="0.25">
      <c r="A3089" t="s">
        <v>46</v>
      </c>
      <c r="B3089" t="s">
        <v>54</v>
      </c>
      <c r="C3089" t="s">
        <v>3771</v>
      </c>
    </row>
    <row r="3090" spans="1:3" x14ac:dyDescent="0.25">
      <c r="A3090" t="s">
        <v>46</v>
      </c>
      <c r="B3090" t="s">
        <v>54</v>
      </c>
      <c r="C3090" t="s">
        <v>3772</v>
      </c>
    </row>
    <row r="3091" spans="1:3" x14ac:dyDescent="0.25">
      <c r="A3091" t="s">
        <v>46</v>
      </c>
      <c r="B3091" t="s">
        <v>54</v>
      </c>
      <c r="C3091" t="s">
        <v>3773</v>
      </c>
    </row>
    <row r="3092" spans="1:3" x14ac:dyDescent="0.25">
      <c r="A3092" t="s">
        <v>46</v>
      </c>
      <c r="B3092" t="s">
        <v>54</v>
      </c>
      <c r="C3092" t="s">
        <v>3774</v>
      </c>
    </row>
    <row r="3093" spans="1:3" x14ac:dyDescent="0.25">
      <c r="A3093" t="s">
        <v>46</v>
      </c>
      <c r="B3093" t="s">
        <v>54</v>
      </c>
      <c r="C3093" t="s">
        <v>3775</v>
      </c>
    </row>
    <row r="3094" spans="1:3" x14ac:dyDescent="0.25">
      <c r="A3094" t="s">
        <v>46</v>
      </c>
      <c r="B3094" t="s">
        <v>54</v>
      </c>
      <c r="C3094" t="s">
        <v>3776</v>
      </c>
    </row>
    <row r="3095" spans="1:3" x14ac:dyDescent="0.25">
      <c r="A3095" t="s">
        <v>46</v>
      </c>
      <c r="B3095" t="s">
        <v>54</v>
      </c>
      <c r="C3095" t="s">
        <v>3777</v>
      </c>
    </row>
    <row r="3096" spans="1:3" x14ac:dyDescent="0.25">
      <c r="A3096" t="s">
        <v>46</v>
      </c>
      <c r="B3096" t="s">
        <v>54</v>
      </c>
      <c r="C3096" t="s">
        <v>3778</v>
      </c>
    </row>
    <row r="3097" spans="1:3" x14ac:dyDescent="0.25">
      <c r="A3097" t="s">
        <v>46</v>
      </c>
      <c r="B3097" t="s">
        <v>54</v>
      </c>
      <c r="C3097" t="s">
        <v>3779</v>
      </c>
    </row>
    <row r="3098" spans="1:3" x14ac:dyDescent="0.25">
      <c r="A3098" t="s">
        <v>46</v>
      </c>
      <c r="B3098" t="s">
        <v>54</v>
      </c>
      <c r="C3098" t="s">
        <v>3780</v>
      </c>
    </row>
    <row r="3099" spans="1:3" x14ac:dyDescent="0.25">
      <c r="A3099" t="s">
        <v>46</v>
      </c>
      <c r="B3099" t="s">
        <v>54</v>
      </c>
      <c r="C3099" t="s">
        <v>3781</v>
      </c>
    </row>
    <row r="3100" spans="1:3" x14ac:dyDescent="0.25">
      <c r="A3100" t="s">
        <v>46</v>
      </c>
      <c r="B3100" t="s">
        <v>54</v>
      </c>
      <c r="C3100" t="s">
        <v>3782</v>
      </c>
    </row>
    <row r="3101" spans="1:3" x14ac:dyDescent="0.25">
      <c r="A3101" t="s">
        <v>46</v>
      </c>
      <c r="B3101" t="s">
        <v>54</v>
      </c>
      <c r="C3101" t="s">
        <v>3783</v>
      </c>
    </row>
    <row r="3102" spans="1:3" x14ac:dyDescent="0.25">
      <c r="A3102" t="s">
        <v>46</v>
      </c>
      <c r="B3102" t="s">
        <v>54</v>
      </c>
      <c r="C3102" t="s">
        <v>3784</v>
      </c>
    </row>
    <row r="3103" spans="1:3" x14ac:dyDescent="0.25">
      <c r="A3103" t="s">
        <v>46</v>
      </c>
      <c r="B3103" t="s">
        <v>54</v>
      </c>
      <c r="C3103" t="s">
        <v>3785</v>
      </c>
    </row>
    <row r="3104" spans="1:3" x14ac:dyDescent="0.25">
      <c r="A3104" t="s">
        <v>46</v>
      </c>
      <c r="B3104" t="s">
        <v>54</v>
      </c>
      <c r="C3104" t="s">
        <v>1742</v>
      </c>
    </row>
    <row r="3105" spans="1:3" x14ac:dyDescent="0.25">
      <c r="A3105" t="s">
        <v>46</v>
      </c>
      <c r="B3105" t="s">
        <v>54</v>
      </c>
      <c r="C3105" t="s">
        <v>3786</v>
      </c>
    </row>
    <row r="3106" spans="1:3" x14ac:dyDescent="0.25">
      <c r="A3106" t="s">
        <v>46</v>
      </c>
      <c r="B3106" t="s">
        <v>54</v>
      </c>
      <c r="C3106" t="s">
        <v>3787</v>
      </c>
    </row>
    <row r="3107" spans="1:3" x14ac:dyDescent="0.25">
      <c r="A3107" t="s">
        <v>46</v>
      </c>
      <c r="B3107" t="s">
        <v>54</v>
      </c>
      <c r="C3107" t="s">
        <v>3788</v>
      </c>
    </row>
    <row r="3108" spans="1:3" x14ac:dyDescent="0.25">
      <c r="A3108" t="s">
        <v>46</v>
      </c>
      <c r="B3108" t="s">
        <v>54</v>
      </c>
      <c r="C3108" t="s">
        <v>3789</v>
      </c>
    </row>
    <row r="3109" spans="1:3" x14ac:dyDescent="0.25">
      <c r="A3109" t="s">
        <v>46</v>
      </c>
      <c r="B3109" t="s">
        <v>54</v>
      </c>
      <c r="C3109" t="s">
        <v>3790</v>
      </c>
    </row>
    <row r="3110" spans="1:3" x14ac:dyDescent="0.25">
      <c r="A3110" t="s">
        <v>46</v>
      </c>
      <c r="B3110" t="s">
        <v>54</v>
      </c>
      <c r="C3110" t="s">
        <v>3791</v>
      </c>
    </row>
    <row r="3111" spans="1:3" x14ac:dyDescent="0.25">
      <c r="A3111" t="s">
        <v>46</v>
      </c>
      <c r="B3111" t="s">
        <v>54</v>
      </c>
      <c r="C3111" t="s">
        <v>3792</v>
      </c>
    </row>
    <row r="3112" spans="1:3" x14ac:dyDescent="0.25">
      <c r="A3112" t="s">
        <v>46</v>
      </c>
      <c r="B3112" t="s">
        <v>54</v>
      </c>
      <c r="C3112" t="s">
        <v>2941</v>
      </c>
    </row>
    <row r="3113" spans="1:3" x14ac:dyDescent="0.25">
      <c r="A3113" t="s">
        <v>46</v>
      </c>
      <c r="B3113" t="s">
        <v>54</v>
      </c>
      <c r="C3113" t="s">
        <v>3793</v>
      </c>
    </row>
    <row r="3114" spans="1:3" x14ac:dyDescent="0.25">
      <c r="A3114" t="s">
        <v>46</v>
      </c>
      <c r="B3114" t="s">
        <v>54</v>
      </c>
      <c r="C3114" t="s">
        <v>3794</v>
      </c>
    </row>
    <row r="3115" spans="1:3" x14ac:dyDescent="0.25">
      <c r="A3115" t="s">
        <v>46</v>
      </c>
      <c r="B3115" t="s">
        <v>54</v>
      </c>
      <c r="C3115" t="s">
        <v>2948</v>
      </c>
    </row>
    <row r="3116" spans="1:3" x14ac:dyDescent="0.25">
      <c r="A3116" t="s">
        <v>46</v>
      </c>
      <c r="B3116" t="s">
        <v>54</v>
      </c>
      <c r="C3116" t="s">
        <v>3795</v>
      </c>
    </row>
    <row r="3117" spans="1:3" x14ac:dyDescent="0.25">
      <c r="A3117" t="s">
        <v>46</v>
      </c>
      <c r="B3117" t="s">
        <v>54</v>
      </c>
      <c r="C3117" t="s">
        <v>3796</v>
      </c>
    </row>
    <row r="3118" spans="1:3" x14ac:dyDescent="0.25">
      <c r="A3118" t="s">
        <v>46</v>
      </c>
      <c r="B3118" t="s">
        <v>54</v>
      </c>
      <c r="C3118" t="s">
        <v>3797</v>
      </c>
    </row>
    <row r="3119" spans="1:3" x14ac:dyDescent="0.25">
      <c r="A3119" t="s">
        <v>46</v>
      </c>
      <c r="B3119" t="s">
        <v>54</v>
      </c>
      <c r="C3119" t="s">
        <v>3798</v>
      </c>
    </row>
    <row r="3120" spans="1:3" x14ac:dyDescent="0.25">
      <c r="A3120" t="s">
        <v>46</v>
      </c>
      <c r="B3120" t="s">
        <v>54</v>
      </c>
      <c r="C3120" t="s">
        <v>3799</v>
      </c>
    </row>
    <row r="3121" spans="1:3" x14ac:dyDescent="0.25">
      <c r="A3121" t="s">
        <v>46</v>
      </c>
      <c r="B3121" t="s">
        <v>54</v>
      </c>
      <c r="C3121" t="s">
        <v>3800</v>
      </c>
    </row>
    <row r="3122" spans="1:3" x14ac:dyDescent="0.25">
      <c r="A3122" t="s">
        <v>46</v>
      </c>
      <c r="B3122" t="s">
        <v>54</v>
      </c>
      <c r="C3122" t="s">
        <v>3801</v>
      </c>
    </row>
    <row r="3123" spans="1:3" x14ac:dyDescent="0.25">
      <c r="A3123" t="s">
        <v>46</v>
      </c>
      <c r="B3123" t="s">
        <v>54</v>
      </c>
      <c r="C3123" t="s">
        <v>3802</v>
      </c>
    </row>
    <row r="3124" spans="1:3" x14ac:dyDescent="0.25">
      <c r="A3124" t="s">
        <v>46</v>
      </c>
      <c r="B3124" t="s">
        <v>54</v>
      </c>
      <c r="C3124" t="s">
        <v>55</v>
      </c>
    </row>
    <row r="3125" spans="1:3" x14ac:dyDescent="0.25">
      <c r="A3125" t="s">
        <v>46</v>
      </c>
      <c r="B3125" t="s">
        <v>54</v>
      </c>
      <c r="C3125" t="s">
        <v>3803</v>
      </c>
    </row>
    <row r="3126" spans="1:3" x14ac:dyDescent="0.25">
      <c r="A3126" t="s">
        <v>46</v>
      </c>
      <c r="B3126" t="s">
        <v>54</v>
      </c>
      <c r="C3126" t="s">
        <v>3804</v>
      </c>
    </row>
    <row r="3127" spans="1:3" x14ac:dyDescent="0.25">
      <c r="A3127" t="s">
        <v>46</v>
      </c>
      <c r="B3127" t="s">
        <v>54</v>
      </c>
      <c r="C3127" t="s">
        <v>3805</v>
      </c>
    </row>
    <row r="3128" spans="1:3" x14ac:dyDescent="0.25">
      <c r="A3128" t="s">
        <v>46</v>
      </c>
      <c r="B3128" t="s">
        <v>54</v>
      </c>
      <c r="C3128" t="s">
        <v>3806</v>
      </c>
    </row>
    <row r="3129" spans="1:3" x14ac:dyDescent="0.25">
      <c r="A3129" t="s">
        <v>46</v>
      </c>
      <c r="B3129" t="s">
        <v>54</v>
      </c>
      <c r="C3129" t="s">
        <v>3807</v>
      </c>
    </row>
    <row r="3130" spans="1:3" x14ac:dyDescent="0.25">
      <c r="A3130" t="s">
        <v>46</v>
      </c>
      <c r="B3130" t="s">
        <v>54</v>
      </c>
      <c r="C3130" t="s">
        <v>2969</v>
      </c>
    </row>
    <row r="3131" spans="1:3" x14ac:dyDescent="0.25">
      <c r="A3131" t="s">
        <v>46</v>
      </c>
      <c r="B3131" t="s">
        <v>54</v>
      </c>
      <c r="C3131" t="s">
        <v>3808</v>
      </c>
    </row>
    <row r="3132" spans="1:3" x14ac:dyDescent="0.25">
      <c r="A3132" t="s">
        <v>46</v>
      </c>
      <c r="B3132" t="s">
        <v>54</v>
      </c>
      <c r="C3132" t="s">
        <v>3809</v>
      </c>
    </row>
    <row r="3133" spans="1:3" x14ac:dyDescent="0.25">
      <c r="A3133" t="s">
        <v>46</v>
      </c>
      <c r="B3133" t="s">
        <v>54</v>
      </c>
      <c r="C3133" t="s">
        <v>3810</v>
      </c>
    </row>
    <row r="3134" spans="1:3" x14ac:dyDescent="0.25">
      <c r="A3134" t="s">
        <v>46</v>
      </c>
      <c r="B3134" t="s">
        <v>54</v>
      </c>
      <c r="C3134" t="s">
        <v>1765</v>
      </c>
    </row>
    <row r="3135" spans="1:3" x14ac:dyDescent="0.25">
      <c r="A3135" t="s">
        <v>46</v>
      </c>
      <c r="B3135" t="s">
        <v>54</v>
      </c>
      <c r="C3135" t="s">
        <v>3811</v>
      </c>
    </row>
    <row r="3136" spans="1:3" x14ac:dyDescent="0.25">
      <c r="A3136" t="s">
        <v>46</v>
      </c>
      <c r="B3136" t="s">
        <v>54</v>
      </c>
      <c r="C3136" t="s">
        <v>3292</v>
      </c>
    </row>
    <row r="3137" spans="1:3" x14ac:dyDescent="0.25">
      <c r="A3137" t="s">
        <v>46</v>
      </c>
      <c r="B3137" t="s">
        <v>54</v>
      </c>
      <c r="C3137" t="s">
        <v>3812</v>
      </c>
    </row>
    <row r="3138" spans="1:3" x14ac:dyDescent="0.25">
      <c r="A3138" t="s">
        <v>46</v>
      </c>
      <c r="B3138" t="s">
        <v>54</v>
      </c>
      <c r="C3138" t="s">
        <v>3813</v>
      </c>
    </row>
    <row r="3139" spans="1:3" x14ac:dyDescent="0.25">
      <c r="A3139" t="s">
        <v>46</v>
      </c>
      <c r="B3139" t="s">
        <v>54</v>
      </c>
      <c r="C3139" t="s">
        <v>3814</v>
      </c>
    </row>
    <row r="3140" spans="1:3" x14ac:dyDescent="0.25">
      <c r="A3140" t="s">
        <v>46</v>
      </c>
      <c r="B3140" t="s">
        <v>54</v>
      </c>
      <c r="C3140" t="s">
        <v>3815</v>
      </c>
    </row>
    <row r="3141" spans="1:3" x14ac:dyDescent="0.25">
      <c r="A3141" t="s">
        <v>46</v>
      </c>
      <c r="B3141" t="s">
        <v>54</v>
      </c>
      <c r="C3141" t="s">
        <v>59</v>
      </c>
    </row>
    <row r="3142" spans="1:3" x14ac:dyDescent="0.25">
      <c r="A3142" t="s">
        <v>46</v>
      </c>
      <c r="B3142" t="s">
        <v>54</v>
      </c>
      <c r="C3142" t="s">
        <v>3816</v>
      </c>
    </row>
    <row r="3143" spans="1:3" x14ac:dyDescent="0.25">
      <c r="A3143" t="s">
        <v>46</v>
      </c>
      <c r="B3143" t="s">
        <v>54</v>
      </c>
      <c r="C3143" t="s">
        <v>3817</v>
      </c>
    </row>
    <row r="3144" spans="1:3" x14ac:dyDescent="0.25">
      <c r="A3144" t="s">
        <v>46</v>
      </c>
      <c r="B3144" t="s">
        <v>54</v>
      </c>
      <c r="C3144" t="s">
        <v>1769</v>
      </c>
    </row>
    <row r="3145" spans="1:3" x14ac:dyDescent="0.25">
      <c r="A3145" t="s">
        <v>46</v>
      </c>
      <c r="B3145" t="s">
        <v>54</v>
      </c>
      <c r="C3145" t="s">
        <v>3818</v>
      </c>
    </row>
    <row r="3146" spans="1:3" x14ac:dyDescent="0.25">
      <c r="A3146" t="s">
        <v>46</v>
      </c>
      <c r="B3146" t="s">
        <v>54</v>
      </c>
      <c r="C3146" t="s">
        <v>3520</v>
      </c>
    </row>
    <row r="3147" spans="1:3" x14ac:dyDescent="0.25">
      <c r="A3147" t="s">
        <v>46</v>
      </c>
      <c r="B3147" t="s">
        <v>54</v>
      </c>
      <c r="C3147" t="s">
        <v>3819</v>
      </c>
    </row>
    <row r="3148" spans="1:3" x14ac:dyDescent="0.25">
      <c r="A3148" t="s">
        <v>46</v>
      </c>
      <c r="B3148" t="s">
        <v>54</v>
      </c>
      <c r="C3148" t="s">
        <v>3820</v>
      </c>
    </row>
    <row r="3149" spans="1:3" x14ac:dyDescent="0.25">
      <c r="A3149" t="s">
        <v>46</v>
      </c>
      <c r="B3149" t="s">
        <v>54</v>
      </c>
      <c r="C3149" t="s">
        <v>3821</v>
      </c>
    </row>
    <row r="3150" spans="1:3" x14ac:dyDescent="0.25">
      <c r="A3150" t="s">
        <v>46</v>
      </c>
      <c r="B3150" t="s">
        <v>54</v>
      </c>
      <c r="C3150" t="s">
        <v>3822</v>
      </c>
    </row>
    <row r="3151" spans="1:3" x14ac:dyDescent="0.25">
      <c r="A3151" t="s">
        <v>46</v>
      </c>
      <c r="B3151" t="s">
        <v>54</v>
      </c>
      <c r="C3151" t="s">
        <v>3823</v>
      </c>
    </row>
    <row r="3152" spans="1:3" x14ac:dyDescent="0.25">
      <c r="A3152" t="s">
        <v>46</v>
      </c>
      <c r="B3152" t="s">
        <v>54</v>
      </c>
      <c r="C3152" t="s">
        <v>3824</v>
      </c>
    </row>
    <row r="3153" spans="1:3" x14ac:dyDescent="0.25">
      <c r="A3153" t="s">
        <v>46</v>
      </c>
      <c r="B3153" t="s">
        <v>54</v>
      </c>
      <c r="C3153" t="s">
        <v>1776</v>
      </c>
    </row>
    <row r="3154" spans="1:3" x14ac:dyDescent="0.25">
      <c r="A3154" t="s">
        <v>46</v>
      </c>
      <c r="B3154" t="s">
        <v>54</v>
      </c>
      <c r="C3154" t="s">
        <v>3825</v>
      </c>
    </row>
    <row r="3155" spans="1:3" x14ac:dyDescent="0.25">
      <c r="A3155" t="s">
        <v>46</v>
      </c>
      <c r="B3155" t="s">
        <v>54</v>
      </c>
      <c r="C3155" t="s">
        <v>3011</v>
      </c>
    </row>
    <row r="3156" spans="1:3" x14ac:dyDescent="0.25">
      <c r="A3156" t="s">
        <v>46</v>
      </c>
      <c r="B3156" t="s">
        <v>54</v>
      </c>
      <c r="C3156" t="s">
        <v>3826</v>
      </c>
    </row>
    <row r="3157" spans="1:3" x14ac:dyDescent="0.25">
      <c r="A3157" t="s">
        <v>46</v>
      </c>
      <c r="B3157" t="s">
        <v>54</v>
      </c>
      <c r="C3157" t="s">
        <v>3827</v>
      </c>
    </row>
    <row r="3158" spans="1:3" x14ac:dyDescent="0.25">
      <c r="A3158" t="s">
        <v>46</v>
      </c>
      <c r="B3158" t="s">
        <v>54</v>
      </c>
      <c r="C3158" t="s">
        <v>3828</v>
      </c>
    </row>
    <row r="3159" spans="1:3" x14ac:dyDescent="0.25">
      <c r="A3159" t="s">
        <v>46</v>
      </c>
      <c r="B3159" t="s">
        <v>54</v>
      </c>
      <c r="C3159" t="s">
        <v>3829</v>
      </c>
    </row>
    <row r="3160" spans="1:3" x14ac:dyDescent="0.25">
      <c r="A3160" t="s">
        <v>46</v>
      </c>
      <c r="B3160" t="s">
        <v>54</v>
      </c>
      <c r="C3160" t="s">
        <v>3830</v>
      </c>
    </row>
    <row r="3161" spans="1:3" x14ac:dyDescent="0.25">
      <c r="A3161" t="s">
        <v>46</v>
      </c>
      <c r="B3161" t="s">
        <v>54</v>
      </c>
      <c r="C3161" t="s">
        <v>1321</v>
      </c>
    </row>
    <row r="3162" spans="1:3" x14ac:dyDescent="0.25">
      <c r="A3162" t="s">
        <v>46</v>
      </c>
      <c r="B3162" t="s">
        <v>54</v>
      </c>
      <c r="C3162" t="s">
        <v>3831</v>
      </c>
    </row>
    <row r="3163" spans="1:3" x14ac:dyDescent="0.25">
      <c r="A3163" t="s">
        <v>46</v>
      </c>
      <c r="B3163" t="s">
        <v>54</v>
      </c>
      <c r="C3163" t="s">
        <v>3832</v>
      </c>
    </row>
    <row r="3164" spans="1:3" x14ac:dyDescent="0.25">
      <c r="A3164" t="s">
        <v>46</v>
      </c>
      <c r="B3164" t="s">
        <v>54</v>
      </c>
      <c r="C3164" t="s">
        <v>2426</v>
      </c>
    </row>
    <row r="3165" spans="1:3" x14ac:dyDescent="0.25">
      <c r="A3165" t="s">
        <v>46</v>
      </c>
      <c r="B3165" t="s">
        <v>54</v>
      </c>
      <c r="C3165" t="s">
        <v>3833</v>
      </c>
    </row>
    <row r="3166" spans="1:3" x14ac:dyDescent="0.25">
      <c r="A3166" t="s">
        <v>46</v>
      </c>
      <c r="B3166" t="s">
        <v>54</v>
      </c>
      <c r="C3166" t="s">
        <v>3834</v>
      </c>
    </row>
    <row r="3167" spans="1:3" x14ac:dyDescent="0.25">
      <c r="A3167" t="s">
        <v>46</v>
      </c>
      <c r="B3167" t="s">
        <v>54</v>
      </c>
      <c r="C3167" t="s">
        <v>3835</v>
      </c>
    </row>
    <row r="3168" spans="1:3" x14ac:dyDescent="0.25">
      <c r="A3168" t="s">
        <v>46</v>
      </c>
      <c r="B3168" t="s">
        <v>54</v>
      </c>
      <c r="C3168" t="s">
        <v>56</v>
      </c>
    </row>
    <row r="3169" spans="1:3" x14ac:dyDescent="0.25">
      <c r="A3169" t="s">
        <v>46</v>
      </c>
      <c r="B3169" t="s">
        <v>54</v>
      </c>
      <c r="C3169" t="s">
        <v>3836</v>
      </c>
    </row>
    <row r="3170" spans="1:3" x14ac:dyDescent="0.25">
      <c r="A3170" t="s">
        <v>46</v>
      </c>
      <c r="B3170" t="s">
        <v>54</v>
      </c>
      <c r="C3170" t="s">
        <v>3837</v>
      </c>
    </row>
    <row r="3171" spans="1:3" x14ac:dyDescent="0.25">
      <c r="A3171" t="s">
        <v>46</v>
      </c>
      <c r="B3171" t="s">
        <v>54</v>
      </c>
      <c r="C3171" t="s">
        <v>3838</v>
      </c>
    </row>
    <row r="3172" spans="1:3" x14ac:dyDescent="0.25">
      <c r="A3172" t="s">
        <v>46</v>
      </c>
      <c r="B3172" t="s">
        <v>54</v>
      </c>
      <c r="C3172" t="s">
        <v>3839</v>
      </c>
    </row>
    <row r="3173" spans="1:3" x14ac:dyDescent="0.25">
      <c r="A3173" t="s">
        <v>46</v>
      </c>
      <c r="B3173" t="s">
        <v>54</v>
      </c>
      <c r="C3173" t="s">
        <v>3840</v>
      </c>
    </row>
    <row r="3174" spans="1:3" x14ac:dyDescent="0.25">
      <c r="A3174" t="s">
        <v>46</v>
      </c>
      <c r="B3174" t="s">
        <v>54</v>
      </c>
      <c r="C3174" t="s">
        <v>3841</v>
      </c>
    </row>
    <row r="3175" spans="1:3" x14ac:dyDescent="0.25">
      <c r="A3175" t="s">
        <v>46</v>
      </c>
      <c r="B3175" t="s">
        <v>54</v>
      </c>
      <c r="C3175" t="s">
        <v>3842</v>
      </c>
    </row>
    <row r="3176" spans="1:3" x14ac:dyDescent="0.25">
      <c r="A3176" t="s">
        <v>46</v>
      </c>
      <c r="B3176" t="s">
        <v>54</v>
      </c>
      <c r="C3176" t="s">
        <v>3843</v>
      </c>
    </row>
    <row r="3177" spans="1:3" x14ac:dyDescent="0.25">
      <c r="A3177" t="s">
        <v>46</v>
      </c>
      <c r="B3177" t="s">
        <v>54</v>
      </c>
      <c r="C3177" t="s">
        <v>3549</v>
      </c>
    </row>
    <row r="3178" spans="1:3" x14ac:dyDescent="0.25">
      <c r="A3178" t="s">
        <v>46</v>
      </c>
      <c r="B3178" t="s">
        <v>54</v>
      </c>
      <c r="C3178" t="s">
        <v>3844</v>
      </c>
    </row>
    <row r="3179" spans="1:3" x14ac:dyDescent="0.25">
      <c r="A3179" t="s">
        <v>46</v>
      </c>
      <c r="B3179" t="s">
        <v>54</v>
      </c>
      <c r="C3179" t="s">
        <v>3845</v>
      </c>
    </row>
    <row r="3180" spans="1:3" x14ac:dyDescent="0.25">
      <c r="A3180" t="s">
        <v>46</v>
      </c>
      <c r="B3180" t="s">
        <v>54</v>
      </c>
      <c r="C3180" t="s">
        <v>2456</v>
      </c>
    </row>
    <row r="3181" spans="1:3" x14ac:dyDescent="0.25">
      <c r="A3181" t="s">
        <v>46</v>
      </c>
      <c r="B3181" t="s">
        <v>54</v>
      </c>
      <c r="C3181" t="s">
        <v>3846</v>
      </c>
    </row>
    <row r="3182" spans="1:3" x14ac:dyDescent="0.25">
      <c r="A3182" t="s">
        <v>46</v>
      </c>
      <c r="B3182" t="s">
        <v>54</v>
      </c>
      <c r="C3182" t="s">
        <v>3552</v>
      </c>
    </row>
    <row r="3183" spans="1:3" x14ac:dyDescent="0.25">
      <c r="A3183" t="s">
        <v>46</v>
      </c>
      <c r="B3183" t="s">
        <v>54</v>
      </c>
      <c r="C3183" t="s">
        <v>3847</v>
      </c>
    </row>
    <row r="3184" spans="1:3" x14ac:dyDescent="0.25">
      <c r="A3184" t="s">
        <v>46</v>
      </c>
      <c r="B3184" t="s">
        <v>54</v>
      </c>
      <c r="C3184" t="s">
        <v>3848</v>
      </c>
    </row>
    <row r="3185" spans="1:3" x14ac:dyDescent="0.25">
      <c r="A3185" t="s">
        <v>46</v>
      </c>
      <c r="B3185" t="s">
        <v>54</v>
      </c>
      <c r="C3185" t="s">
        <v>3849</v>
      </c>
    </row>
    <row r="3186" spans="1:3" x14ac:dyDescent="0.25">
      <c r="A3186" t="s">
        <v>46</v>
      </c>
      <c r="B3186" t="s">
        <v>54</v>
      </c>
      <c r="C3186" t="s">
        <v>3850</v>
      </c>
    </row>
    <row r="3187" spans="1:3" x14ac:dyDescent="0.25">
      <c r="A3187" t="s">
        <v>46</v>
      </c>
      <c r="B3187" t="s">
        <v>54</v>
      </c>
      <c r="C3187" t="s">
        <v>3851</v>
      </c>
    </row>
    <row r="3188" spans="1:3" x14ac:dyDescent="0.25">
      <c r="A3188" t="s">
        <v>46</v>
      </c>
      <c r="B3188" t="s">
        <v>54</v>
      </c>
      <c r="C3188" t="s">
        <v>969</v>
      </c>
    </row>
    <row r="3189" spans="1:3" x14ac:dyDescent="0.25">
      <c r="A3189" t="s">
        <v>46</v>
      </c>
      <c r="B3189" t="s">
        <v>54</v>
      </c>
      <c r="C3189" t="s">
        <v>1340</v>
      </c>
    </row>
    <row r="3190" spans="1:3" x14ac:dyDescent="0.25">
      <c r="A3190" t="s">
        <v>46</v>
      </c>
      <c r="B3190" t="s">
        <v>54</v>
      </c>
      <c r="C3190" t="s">
        <v>1340</v>
      </c>
    </row>
    <row r="3191" spans="1:3" x14ac:dyDescent="0.25">
      <c r="A3191" t="s">
        <v>46</v>
      </c>
      <c r="B3191" t="s">
        <v>54</v>
      </c>
      <c r="C3191" t="s">
        <v>3852</v>
      </c>
    </row>
    <row r="3192" spans="1:3" x14ac:dyDescent="0.25">
      <c r="A3192" t="s">
        <v>46</v>
      </c>
      <c r="B3192" t="s">
        <v>54</v>
      </c>
      <c r="C3192" t="s">
        <v>3853</v>
      </c>
    </row>
    <row r="3193" spans="1:3" x14ac:dyDescent="0.25">
      <c r="A3193" t="s">
        <v>46</v>
      </c>
      <c r="B3193" t="s">
        <v>54</v>
      </c>
      <c r="C3193" t="s">
        <v>3854</v>
      </c>
    </row>
    <row r="3194" spans="1:3" x14ac:dyDescent="0.25">
      <c r="A3194" t="s">
        <v>46</v>
      </c>
      <c r="B3194" t="s">
        <v>54</v>
      </c>
      <c r="C3194" t="s">
        <v>3855</v>
      </c>
    </row>
    <row r="3195" spans="1:3" x14ac:dyDescent="0.25">
      <c r="A3195" t="s">
        <v>46</v>
      </c>
      <c r="B3195" t="s">
        <v>54</v>
      </c>
      <c r="C3195" t="s">
        <v>3856</v>
      </c>
    </row>
    <row r="3196" spans="1:3" x14ac:dyDescent="0.25">
      <c r="A3196" t="s">
        <v>46</v>
      </c>
      <c r="B3196" t="s">
        <v>54</v>
      </c>
      <c r="C3196" t="s">
        <v>3857</v>
      </c>
    </row>
    <row r="3197" spans="1:3" x14ac:dyDescent="0.25">
      <c r="A3197" t="s">
        <v>46</v>
      </c>
      <c r="B3197" t="s">
        <v>54</v>
      </c>
      <c r="C3197" t="s">
        <v>3858</v>
      </c>
    </row>
    <row r="3198" spans="1:3" x14ac:dyDescent="0.25">
      <c r="A3198" t="s">
        <v>46</v>
      </c>
      <c r="B3198" t="s">
        <v>54</v>
      </c>
      <c r="C3198" t="s">
        <v>3859</v>
      </c>
    </row>
    <row r="3199" spans="1:3" x14ac:dyDescent="0.25">
      <c r="A3199" t="s">
        <v>46</v>
      </c>
      <c r="B3199" t="s">
        <v>54</v>
      </c>
      <c r="C3199" t="s">
        <v>2476</v>
      </c>
    </row>
    <row r="3200" spans="1:3" x14ac:dyDescent="0.25">
      <c r="A3200" t="s">
        <v>46</v>
      </c>
      <c r="B3200" t="s">
        <v>54</v>
      </c>
      <c r="C3200" t="s">
        <v>3860</v>
      </c>
    </row>
    <row r="3201" spans="1:3" x14ac:dyDescent="0.25">
      <c r="A3201" t="s">
        <v>46</v>
      </c>
      <c r="B3201" t="s">
        <v>54</v>
      </c>
      <c r="C3201" t="s">
        <v>3861</v>
      </c>
    </row>
    <row r="3202" spans="1:3" x14ac:dyDescent="0.25">
      <c r="A3202" t="s">
        <v>46</v>
      </c>
      <c r="B3202" t="s">
        <v>54</v>
      </c>
      <c r="C3202" t="s">
        <v>3068</v>
      </c>
    </row>
    <row r="3203" spans="1:3" x14ac:dyDescent="0.25">
      <c r="A3203" t="s">
        <v>46</v>
      </c>
      <c r="B3203" t="s">
        <v>54</v>
      </c>
      <c r="C3203" t="s">
        <v>3862</v>
      </c>
    </row>
    <row r="3204" spans="1:3" x14ac:dyDescent="0.25">
      <c r="A3204" t="s">
        <v>46</v>
      </c>
      <c r="B3204" t="s">
        <v>54</v>
      </c>
      <c r="C3204" t="s">
        <v>3863</v>
      </c>
    </row>
    <row r="3205" spans="1:3" x14ac:dyDescent="0.25">
      <c r="A3205" t="s">
        <v>46</v>
      </c>
      <c r="B3205" t="s">
        <v>54</v>
      </c>
      <c r="C3205" t="s">
        <v>3864</v>
      </c>
    </row>
    <row r="3206" spans="1:3" x14ac:dyDescent="0.25">
      <c r="A3206" t="s">
        <v>46</v>
      </c>
      <c r="B3206" t="s">
        <v>54</v>
      </c>
      <c r="C3206" t="s">
        <v>3865</v>
      </c>
    </row>
    <row r="3207" spans="1:3" x14ac:dyDescent="0.25">
      <c r="A3207" t="s">
        <v>46</v>
      </c>
      <c r="B3207" t="s">
        <v>54</v>
      </c>
      <c r="C3207" t="s">
        <v>3866</v>
      </c>
    </row>
    <row r="3208" spans="1:3" x14ac:dyDescent="0.25">
      <c r="A3208" t="s">
        <v>46</v>
      </c>
      <c r="B3208" t="s">
        <v>54</v>
      </c>
      <c r="C3208" t="s">
        <v>3074</v>
      </c>
    </row>
    <row r="3209" spans="1:3" x14ac:dyDescent="0.25">
      <c r="A3209" t="s">
        <v>46</v>
      </c>
      <c r="B3209" t="s">
        <v>54</v>
      </c>
      <c r="C3209" t="s">
        <v>3076</v>
      </c>
    </row>
    <row r="3210" spans="1:3" x14ac:dyDescent="0.25">
      <c r="A3210" t="s">
        <v>46</v>
      </c>
      <c r="B3210" t="s">
        <v>54</v>
      </c>
      <c r="C3210" t="s">
        <v>3356</v>
      </c>
    </row>
    <row r="3211" spans="1:3" x14ac:dyDescent="0.25">
      <c r="A3211" t="s">
        <v>46</v>
      </c>
      <c r="B3211" t="s">
        <v>54</v>
      </c>
      <c r="C3211" t="s">
        <v>3867</v>
      </c>
    </row>
    <row r="3212" spans="1:3" x14ac:dyDescent="0.25">
      <c r="A3212" t="s">
        <v>46</v>
      </c>
      <c r="B3212" t="s">
        <v>54</v>
      </c>
      <c r="C3212" t="s">
        <v>3868</v>
      </c>
    </row>
    <row r="3213" spans="1:3" x14ac:dyDescent="0.25">
      <c r="A3213" t="s">
        <v>46</v>
      </c>
      <c r="B3213" t="s">
        <v>54</v>
      </c>
      <c r="C3213" t="s">
        <v>3585</v>
      </c>
    </row>
    <row r="3214" spans="1:3" x14ac:dyDescent="0.25">
      <c r="A3214" t="s">
        <v>46</v>
      </c>
      <c r="B3214" t="s">
        <v>54</v>
      </c>
      <c r="C3214" t="s">
        <v>3869</v>
      </c>
    </row>
    <row r="3215" spans="1:3" x14ac:dyDescent="0.25">
      <c r="A3215" t="s">
        <v>46</v>
      </c>
      <c r="B3215" t="s">
        <v>54</v>
      </c>
      <c r="C3215" t="s">
        <v>3870</v>
      </c>
    </row>
    <row r="3216" spans="1:3" x14ac:dyDescent="0.25">
      <c r="A3216" t="s">
        <v>46</v>
      </c>
      <c r="B3216" t="s">
        <v>54</v>
      </c>
      <c r="C3216" t="s">
        <v>3871</v>
      </c>
    </row>
    <row r="3217" spans="1:3" x14ac:dyDescent="0.25">
      <c r="A3217" t="s">
        <v>46</v>
      </c>
      <c r="B3217" t="s">
        <v>54</v>
      </c>
      <c r="C3217" t="s">
        <v>2510</v>
      </c>
    </row>
    <row r="3218" spans="1:3" x14ac:dyDescent="0.25">
      <c r="A3218" t="s">
        <v>46</v>
      </c>
      <c r="B3218" t="s">
        <v>54</v>
      </c>
      <c r="C3218" t="s">
        <v>3872</v>
      </c>
    </row>
    <row r="3219" spans="1:3" x14ac:dyDescent="0.25">
      <c r="A3219" t="s">
        <v>46</v>
      </c>
      <c r="B3219" t="s">
        <v>54</v>
      </c>
      <c r="C3219" t="s">
        <v>3873</v>
      </c>
    </row>
    <row r="3220" spans="1:3" x14ac:dyDescent="0.25">
      <c r="A3220" t="s">
        <v>46</v>
      </c>
      <c r="B3220" t="s">
        <v>54</v>
      </c>
      <c r="C3220" t="s">
        <v>3874</v>
      </c>
    </row>
    <row r="3221" spans="1:3" x14ac:dyDescent="0.25">
      <c r="A3221" t="s">
        <v>46</v>
      </c>
      <c r="B3221" t="s">
        <v>54</v>
      </c>
      <c r="C3221" t="s">
        <v>3875</v>
      </c>
    </row>
    <row r="3222" spans="1:3" x14ac:dyDescent="0.25">
      <c r="A3222" t="s">
        <v>46</v>
      </c>
      <c r="B3222" t="s">
        <v>54</v>
      </c>
      <c r="C3222" t="s">
        <v>3876</v>
      </c>
    </row>
    <row r="3223" spans="1:3" x14ac:dyDescent="0.25">
      <c r="A3223" t="s">
        <v>46</v>
      </c>
      <c r="B3223" t="s">
        <v>54</v>
      </c>
      <c r="C3223" t="s">
        <v>3877</v>
      </c>
    </row>
    <row r="3224" spans="1:3" x14ac:dyDescent="0.25">
      <c r="A3224" t="s">
        <v>46</v>
      </c>
      <c r="B3224" t="s">
        <v>54</v>
      </c>
      <c r="C3224" t="s">
        <v>3878</v>
      </c>
    </row>
    <row r="3225" spans="1:3" x14ac:dyDescent="0.25">
      <c r="A3225" t="s">
        <v>46</v>
      </c>
      <c r="B3225" t="s">
        <v>54</v>
      </c>
      <c r="C3225" t="s">
        <v>3879</v>
      </c>
    </row>
    <row r="3226" spans="1:3" x14ac:dyDescent="0.25">
      <c r="A3226" t="s">
        <v>46</v>
      </c>
      <c r="B3226" t="s">
        <v>54</v>
      </c>
      <c r="C3226" t="s">
        <v>3880</v>
      </c>
    </row>
    <row r="3227" spans="1:3" x14ac:dyDescent="0.25">
      <c r="A3227" t="s">
        <v>46</v>
      </c>
      <c r="B3227" t="s">
        <v>54</v>
      </c>
      <c r="C3227" t="s">
        <v>3881</v>
      </c>
    </row>
    <row r="3228" spans="1:3" x14ac:dyDescent="0.25">
      <c r="A3228" t="s">
        <v>46</v>
      </c>
      <c r="B3228" t="s">
        <v>54</v>
      </c>
      <c r="C3228" t="s">
        <v>3882</v>
      </c>
    </row>
    <row r="3229" spans="1:3" x14ac:dyDescent="0.25">
      <c r="A3229" t="s">
        <v>46</v>
      </c>
      <c r="B3229" t="s">
        <v>54</v>
      </c>
      <c r="C3229" t="s">
        <v>3883</v>
      </c>
    </row>
    <row r="3230" spans="1:3" x14ac:dyDescent="0.25">
      <c r="A3230" t="s">
        <v>46</v>
      </c>
      <c r="B3230" t="s">
        <v>54</v>
      </c>
      <c r="C3230" t="s">
        <v>3884</v>
      </c>
    </row>
    <row r="3231" spans="1:3" x14ac:dyDescent="0.25">
      <c r="A3231" t="s">
        <v>46</v>
      </c>
      <c r="B3231" t="s">
        <v>54</v>
      </c>
      <c r="C3231" t="s">
        <v>3885</v>
      </c>
    </row>
    <row r="3232" spans="1:3" x14ac:dyDescent="0.25">
      <c r="A3232" t="s">
        <v>46</v>
      </c>
      <c r="B3232" t="s">
        <v>54</v>
      </c>
      <c r="C3232" t="s">
        <v>3886</v>
      </c>
    </row>
    <row r="3233" spans="1:3" x14ac:dyDescent="0.25">
      <c r="A3233" t="s">
        <v>46</v>
      </c>
      <c r="B3233" t="s">
        <v>54</v>
      </c>
      <c r="C3233" t="s">
        <v>3887</v>
      </c>
    </row>
    <row r="3234" spans="1:3" x14ac:dyDescent="0.25">
      <c r="A3234" t="s">
        <v>46</v>
      </c>
      <c r="B3234" t="s">
        <v>54</v>
      </c>
      <c r="C3234" t="s">
        <v>3888</v>
      </c>
    </row>
    <row r="3235" spans="1:3" x14ac:dyDescent="0.25">
      <c r="A3235" t="s">
        <v>46</v>
      </c>
      <c r="B3235" t="s">
        <v>54</v>
      </c>
      <c r="C3235" t="s">
        <v>3889</v>
      </c>
    </row>
    <row r="3236" spans="1:3" x14ac:dyDescent="0.25">
      <c r="A3236" t="s">
        <v>46</v>
      </c>
      <c r="B3236" t="s">
        <v>54</v>
      </c>
      <c r="C3236" t="s">
        <v>3890</v>
      </c>
    </row>
    <row r="3237" spans="1:3" x14ac:dyDescent="0.25">
      <c r="A3237" t="s">
        <v>46</v>
      </c>
      <c r="B3237" t="s">
        <v>54</v>
      </c>
      <c r="C3237" t="s">
        <v>2546</v>
      </c>
    </row>
    <row r="3238" spans="1:3" x14ac:dyDescent="0.25">
      <c r="A3238" t="s">
        <v>46</v>
      </c>
      <c r="B3238" t="s">
        <v>54</v>
      </c>
      <c r="C3238" t="s">
        <v>3891</v>
      </c>
    </row>
    <row r="3239" spans="1:3" x14ac:dyDescent="0.25">
      <c r="A3239" t="s">
        <v>46</v>
      </c>
      <c r="B3239" t="s">
        <v>54</v>
      </c>
      <c r="C3239" t="s">
        <v>3892</v>
      </c>
    </row>
    <row r="3240" spans="1:3" x14ac:dyDescent="0.25">
      <c r="A3240" t="s">
        <v>46</v>
      </c>
      <c r="B3240" t="s">
        <v>54</v>
      </c>
      <c r="C3240" t="s">
        <v>3893</v>
      </c>
    </row>
    <row r="3241" spans="1:3" x14ac:dyDescent="0.25">
      <c r="A3241" t="s">
        <v>46</v>
      </c>
      <c r="B3241" t="s">
        <v>54</v>
      </c>
      <c r="C3241" t="s">
        <v>3894</v>
      </c>
    </row>
    <row r="3242" spans="1:3" x14ac:dyDescent="0.25">
      <c r="A3242" t="s">
        <v>46</v>
      </c>
      <c r="B3242" t="s">
        <v>54</v>
      </c>
      <c r="C3242" t="s">
        <v>3116</v>
      </c>
    </row>
    <row r="3243" spans="1:3" x14ac:dyDescent="0.25">
      <c r="A3243" t="s">
        <v>46</v>
      </c>
      <c r="B3243" t="s">
        <v>54</v>
      </c>
      <c r="C3243" t="s">
        <v>3895</v>
      </c>
    </row>
    <row r="3244" spans="1:3" x14ac:dyDescent="0.25">
      <c r="A3244" t="s">
        <v>46</v>
      </c>
      <c r="B3244" t="s">
        <v>54</v>
      </c>
      <c r="C3244" t="s">
        <v>3896</v>
      </c>
    </row>
    <row r="3245" spans="1:3" x14ac:dyDescent="0.25">
      <c r="A3245" t="s">
        <v>46</v>
      </c>
      <c r="B3245" t="s">
        <v>54</v>
      </c>
      <c r="C3245" t="s">
        <v>3600</v>
      </c>
    </row>
    <row r="3246" spans="1:3" x14ac:dyDescent="0.25">
      <c r="A3246" t="s">
        <v>46</v>
      </c>
      <c r="B3246" t="s">
        <v>54</v>
      </c>
      <c r="C3246" t="s">
        <v>3897</v>
      </c>
    </row>
    <row r="3247" spans="1:3" x14ac:dyDescent="0.25">
      <c r="A3247" t="s">
        <v>46</v>
      </c>
      <c r="B3247" t="s">
        <v>54</v>
      </c>
      <c r="C3247" t="s">
        <v>3898</v>
      </c>
    </row>
    <row r="3248" spans="1:3" x14ac:dyDescent="0.25">
      <c r="A3248" t="s">
        <v>46</v>
      </c>
      <c r="B3248" t="s">
        <v>54</v>
      </c>
      <c r="C3248" t="s">
        <v>3899</v>
      </c>
    </row>
    <row r="3249" spans="1:3" x14ac:dyDescent="0.25">
      <c r="A3249" t="s">
        <v>46</v>
      </c>
      <c r="B3249" t="s">
        <v>54</v>
      </c>
      <c r="C3249" t="s">
        <v>3900</v>
      </c>
    </row>
    <row r="3250" spans="1:3" x14ac:dyDescent="0.25">
      <c r="A3250" t="s">
        <v>46</v>
      </c>
      <c r="B3250" t="s">
        <v>54</v>
      </c>
      <c r="C3250" t="s">
        <v>3901</v>
      </c>
    </row>
    <row r="3251" spans="1:3" x14ac:dyDescent="0.25">
      <c r="A3251" t="s">
        <v>46</v>
      </c>
      <c r="B3251" t="s">
        <v>54</v>
      </c>
      <c r="C3251" t="s">
        <v>3902</v>
      </c>
    </row>
    <row r="3252" spans="1:3" x14ac:dyDescent="0.25">
      <c r="A3252" t="s">
        <v>46</v>
      </c>
      <c r="B3252" t="s">
        <v>54</v>
      </c>
      <c r="C3252" t="s">
        <v>3903</v>
      </c>
    </row>
    <row r="3253" spans="1:3" x14ac:dyDescent="0.25">
      <c r="A3253" t="s">
        <v>46</v>
      </c>
      <c r="B3253" t="s">
        <v>54</v>
      </c>
      <c r="C3253" t="s">
        <v>3904</v>
      </c>
    </row>
    <row r="3254" spans="1:3" x14ac:dyDescent="0.25">
      <c r="A3254" t="s">
        <v>46</v>
      </c>
      <c r="B3254" t="s">
        <v>54</v>
      </c>
      <c r="C3254" t="s">
        <v>3905</v>
      </c>
    </row>
    <row r="3255" spans="1:3" x14ac:dyDescent="0.25">
      <c r="A3255" t="s">
        <v>46</v>
      </c>
      <c r="B3255" t="s">
        <v>54</v>
      </c>
      <c r="C3255" t="s">
        <v>3906</v>
      </c>
    </row>
    <row r="3256" spans="1:3" x14ac:dyDescent="0.25">
      <c r="A3256" t="s">
        <v>46</v>
      </c>
      <c r="B3256" t="s">
        <v>54</v>
      </c>
      <c r="C3256" t="s">
        <v>3907</v>
      </c>
    </row>
    <row r="3257" spans="1:3" x14ac:dyDescent="0.25">
      <c r="A3257" t="s">
        <v>46</v>
      </c>
      <c r="B3257" t="s">
        <v>54</v>
      </c>
      <c r="C3257" t="s">
        <v>3908</v>
      </c>
    </row>
    <row r="3258" spans="1:3" x14ac:dyDescent="0.25">
      <c r="A3258" t="s">
        <v>46</v>
      </c>
      <c r="B3258" t="s">
        <v>54</v>
      </c>
      <c r="C3258" t="s">
        <v>3909</v>
      </c>
    </row>
    <row r="3259" spans="1:3" x14ac:dyDescent="0.25">
      <c r="A3259" t="s">
        <v>46</v>
      </c>
      <c r="B3259" t="s">
        <v>54</v>
      </c>
      <c r="C3259" t="s">
        <v>3910</v>
      </c>
    </row>
    <row r="3260" spans="1:3" x14ac:dyDescent="0.25">
      <c r="A3260" t="s">
        <v>46</v>
      </c>
      <c r="B3260" t="s">
        <v>54</v>
      </c>
      <c r="C3260" t="s">
        <v>3911</v>
      </c>
    </row>
    <row r="3261" spans="1:3" x14ac:dyDescent="0.25">
      <c r="A3261" t="s">
        <v>46</v>
      </c>
      <c r="B3261" t="s">
        <v>54</v>
      </c>
      <c r="C3261" t="s">
        <v>3912</v>
      </c>
    </row>
    <row r="3262" spans="1:3" x14ac:dyDescent="0.25">
      <c r="A3262" t="s">
        <v>46</v>
      </c>
      <c r="B3262" t="s">
        <v>54</v>
      </c>
      <c r="C3262" t="s">
        <v>3913</v>
      </c>
    </row>
    <row r="3263" spans="1:3" x14ac:dyDescent="0.25">
      <c r="A3263" t="s">
        <v>46</v>
      </c>
      <c r="B3263" t="s">
        <v>54</v>
      </c>
      <c r="C3263" t="s">
        <v>1404</v>
      </c>
    </row>
    <row r="3264" spans="1:3" x14ac:dyDescent="0.25">
      <c r="A3264" t="s">
        <v>46</v>
      </c>
      <c r="B3264" t="s">
        <v>54</v>
      </c>
      <c r="C3264" t="s">
        <v>3914</v>
      </c>
    </row>
    <row r="3265" spans="1:3" x14ac:dyDescent="0.25">
      <c r="A3265" t="s">
        <v>46</v>
      </c>
      <c r="B3265" t="s">
        <v>54</v>
      </c>
      <c r="C3265" t="s">
        <v>3915</v>
      </c>
    </row>
    <row r="3266" spans="1:3" x14ac:dyDescent="0.25">
      <c r="A3266" t="s">
        <v>46</v>
      </c>
      <c r="B3266" t="s">
        <v>54</v>
      </c>
      <c r="C3266" t="s">
        <v>3916</v>
      </c>
    </row>
    <row r="3267" spans="1:3" x14ac:dyDescent="0.25">
      <c r="A3267" t="s">
        <v>46</v>
      </c>
      <c r="B3267" t="s">
        <v>54</v>
      </c>
      <c r="C3267" t="s">
        <v>3917</v>
      </c>
    </row>
    <row r="3268" spans="1:3" x14ac:dyDescent="0.25">
      <c r="A3268" t="s">
        <v>46</v>
      </c>
      <c r="B3268" t="s">
        <v>54</v>
      </c>
      <c r="C3268" t="s">
        <v>3918</v>
      </c>
    </row>
    <row r="3269" spans="1:3" x14ac:dyDescent="0.25">
      <c r="A3269" t="s">
        <v>46</v>
      </c>
      <c r="B3269" t="s">
        <v>54</v>
      </c>
      <c r="C3269" t="s">
        <v>3919</v>
      </c>
    </row>
    <row r="3270" spans="1:3" x14ac:dyDescent="0.25">
      <c r="A3270" t="s">
        <v>46</v>
      </c>
      <c r="B3270" t="s">
        <v>3920</v>
      </c>
      <c r="C3270" t="s">
        <v>3921</v>
      </c>
    </row>
    <row r="3271" spans="1:3" x14ac:dyDescent="0.25">
      <c r="A3271" t="s">
        <v>46</v>
      </c>
      <c r="B3271" t="s">
        <v>3920</v>
      </c>
      <c r="C3271" t="s">
        <v>3922</v>
      </c>
    </row>
    <row r="3272" spans="1:3" x14ac:dyDescent="0.25">
      <c r="A3272" t="s">
        <v>46</v>
      </c>
      <c r="B3272" t="s">
        <v>3920</v>
      </c>
      <c r="C3272" t="s">
        <v>1661</v>
      </c>
    </row>
    <row r="3273" spans="1:3" x14ac:dyDescent="0.25">
      <c r="A3273" t="s">
        <v>46</v>
      </c>
      <c r="B3273" t="s">
        <v>3920</v>
      </c>
      <c r="C3273" t="s">
        <v>3923</v>
      </c>
    </row>
    <row r="3274" spans="1:3" x14ac:dyDescent="0.25">
      <c r="A3274" t="s">
        <v>46</v>
      </c>
      <c r="B3274" t="s">
        <v>3920</v>
      </c>
      <c r="C3274" t="s">
        <v>3924</v>
      </c>
    </row>
    <row r="3275" spans="1:3" x14ac:dyDescent="0.25">
      <c r="A3275" t="s">
        <v>46</v>
      </c>
      <c r="B3275" t="s">
        <v>3920</v>
      </c>
      <c r="C3275" t="s">
        <v>3925</v>
      </c>
    </row>
    <row r="3276" spans="1:3" x14ac:dyDescent="0.25">
      <c r="A3276" t="s">
        <v>46</v>
      </c>
      <c r="B3276" t="s">
        <v>3920</v>
      </c>
      <c r="C3276" t="s">
        <v>3926</v>
      </c>
    </row>
    <row r="3277" spans="1:3" x14ac:dyDescent="0.25">
      <c r="A3277" t="s">
        <v>46</v>
      </c>
      <c r="B3277" t="s">
        <v>3920</v>
      </c>
      <c r="C3277" t="s">
        <v>3927</v>
      </c>
    </row>
    <row r="3278" spans="1:3" x14ac:dyDescent="0.25">
      <c r="A3278" t="s">
        <v>46</v>
      </c>
      <c r="B3278" t="s">
        <v>3920</v>
      </c>
      <c r="C3278" t="s">
        <v>3928</v>
      </c>
    </row>
    <row r="3279" spans="1:3" x14ac:dyDescent="0.25">
      <c r="A3279" t="s">
        <v>46</v>
      </c>
      <c r="B3279" t="s">
        <v>3920</v>
      </c>
      <c r="C3279" t="s">
        <v>3929</v>
      </c>
    </row>
    <row r="3280" spans="1:3" x14ac:dyDescent="0.25">
      <c r="A3280" t="s">
        <v>46</v>
      </c>
      <c r="B3280" t="s">
        <v>3920</v>
      </c>
      <c r="C3280" t="s">
        <v>3930</v>
      </c>
    </row>
    <row r="3281" spans="1:3" x14ac:dyDescent="0.25">
      <c r="A3281" t="s">
        <v>46</v>
      </c>
      <c r="B3281" t="s">
        <v>3920</v>
      </c>
      <c r="C3281" t="s">
        <v>3931</v>
      </c>
    </row>
    <row r="3282" spans="1:3" x14ac:dyDescent="0.25">
      <c r="A3282" t="s">
        <v>46</v>
      </c>
      <c r="B3282" t="s">
        <v>3920</v>
      </c>
      <c r="C3282" t="s">
        <v>3932</v>
      </c>
    </row>
    <row r="3283" spans="1:3" x14ac:dyDescent="0.25">
      <c r="A3283" t="s">
        <v>46</v>
      </c>
      <c r="B3283" t="s">
        <v>3920</v>
      </c>
      <c r="C3283" t="s">
        <v>3933</v>
      </c>
    </row>
    <row r="3284" spans="1:3" x14ac:dyDescent="0.25">
      <c r="A3284" t="s">
        <v>46</v>
      </c>
      <c r="B3284" t="s">
        <v>3920</v>
      </c>
      <c r="C3284" t="s">
        <v>3934</v>
      </c>
    </row>
    <row r="3285" spans="1:3" x14ac:dyDescent="0.25">
      <c r="A3285" t="s">
        <v>46</v>
      </c>
      <c r="B3285" t="s">
        <v>3920</v>
      </c>
      <c r="C3285" t="s">
        <v>3935</v>
      </c>
    </row>
    <row r="3286" spans="1:3" x14ac:dyDescent="0.25">
      <c r="A3286" t="s">
        <v>46</v>
      </c>
      <c r="B3286" t="s">
        <v>3920</v>
      </c>
      <c r="C3286" t="s">
        <v>3936</v>
      </c>
    </row>
    <row r="3287" spans="1:3" x14ac:dyDescent="0.25">
      <c r="A3287" t="s">
        <v>46</v>
      </c>
      <c r="B3287" t="s">
        <v>3920</v>
      </c>
      <c r="C3287" t="s">
        <v>3937</v>
      </c>
    </row>
    <row r="3288" spans="1:3" x14ac:dyDescent="0.25">
      <c r="A3288" t="s">
        <v>46</v>
      </c>
      <c r="B3288" t="s">
        <v>3920</v>
      </c>
      <c r="C3288" t="s">
        <v>3938</v>
      </c>
    </row>
    <row r="3289" spans="1:3" x14ac:dyDescent="0.25">
      <c r="A3289" t="s">
        <v>46</v>
      </c>
      <c r="B3289" t="s">
        <v>3920</v>
      </c>
      <c r="C3289" t="s">
        <v>3939</v>
      </c>
    </row>
    <row r="3290" spans="1:3" x14ac:dyDescent="0.25">
      <c r="A3290" t="s">
        <v>46</v>
      </c>
      <c r="B3290" t="s">
        <v>3920</v>
      </c>
      <c r="C3290" t="s">
        <v>3175</v>
      </c>
    </row>
    <row r="3291" spans="1:3" x14ac:dyDescent="0.25">
      <c r="A3291" t="s">
        <v>46</v>
      </c>
      <c r="B3291" t="s">
        <v>3920</v>
      </c>
      <c r="C3291" t="s">
        <v>1677</v>
      </c>
    </row>
    <row r="3292" spans="1:3" x14ac:dyDescent="0.25">
      <c r="A3292" t="s">
        <v>46</v>
      </c>
      <c r="B3292" t="s">
        <v>3920</v>
      </c>
      <c r="C3292" t="s">
        <v>3940</v>
      </c>
    </row>
    <row r="3293" spans="1:3" x14ac:dyDescent="0.25">
      <c r="A3293" t="s">
        <v>46</v>
      </c>
      <c r="B3293" t="s">
        <v>3920</v>
      </c>
      <c r="C3293" t="s">
        <v>3941</v>
      </c>
    </row>
    <row r="3294" spans="1:3" x14ac:dyDescent="0.25">
      <c r="A3294" t="s">
        <v>46</v>
      </c>
      <c r="B3294" t="s">
        <v>3920</v>
      </c>
      <c r="C3294" t="s">
        <v>3942</v>
      </c>
    </row>
    <row r="3295" spans="1:3" x14ac:dyDescent="0.25">
      <c r="A3295" t="s">
        <v>46</v>
      </c>
      <c r="B3295" t="s">
        <v>3920</v>
      </c>
      <c r="C3295" t="s">
        <v>3943</v>
      </c>
    </row>
    <row r="3296" spans="1:3" x14ac:dyDescent="0.25">
      <c r="A3296" t="s">
        <v>46</v>
      </c>
      <c r="B3296" t="s">
        <v>3920</v>
      </c>
      <c r="C3296" t="s">
        <v>3944</v>
      </c>
    </row>
    <row r="3297" spans="1:3" x14ac:dyDescent="0.25">
      <c r="A3297" t="s">
        <v>46</v>
      </c>
      <c r="B3297" t="s">
        <v>3920</v>
      </c>
      <c r="C3297" t="s">
        <v>3945</v>
      </c>
    </row>
    <row r="3298" spans="1:3" x14ac:dyDescent="0.25">
      <c r="A3298" t="s">
        <v>46</v>
      </c>
      <c r="B3298" t="s">
        <v>3920</v>
      </c>
      <c r="C3298" t="s">
        <v>3946</v>
      </c>
    </row>
    <row r="3299" spans="1:3" x14ac:dyDescent="0.25">
      <c r="A3299" t="s">
        <v>46</v>
      </c>
      <c r="B3299" t="s">
        <v>3920</v>
      </c>
      <c r="C3299" t="s">
        <v>3404</v>
      </c>
    </row>
    <row r="3300" spans="1:3" x14ac:dyDescent="0.25">
      <c r="A3300" t="s">
        <v>46</v>
      </c>
      <c r="B3300" t="s">
        <v>3920</v>
      </c>
      <c r="C3300" t="s">
        <v>3947</v>
      </c>
    </row>
    <row r="3301" spans="1:3" x14ac:dyDescent="0.25">
      <c r="A3301" t="s">
        <v>46</v>
      </c>
      <c r="B3301" t="s">
        <v>3920</v>
      </c>
      <c r="C3301" t="s">
        <v>3948</v>
      </c>
    </row>
    <row r="3302" spans="1:3" x14ac:dyDescent="0.25">
      <c r="A3302" t="s">
        <v>46</v>
      </c>
      <c r="B3302" t="s">
        <v>3920</v>
      </c>
      <c r="C3302" t="s">
        <v>3949</v>
      </c>
    </row>
    <row r="3303" spans="1:3" x14ac:dyDescent="0.25">
      <c r="A3303" t="s">
        <v>46</v>
      </c>
      <c r="B3303" t="s">
        <v>3920</v>
      </c>
      <c r="C3303" t="s">
        <v>3950</v>
      </c>
    </row>
    <row r="3304" spans="1:3" x14ac:dyDescent="0.25">
      <c r="A3304" t="s">
        <v>46</v>
      </c>
      <c r="B3304" t="s">
        <v>3920</v>
      </c>
      <c r="C3304" t="s">
        <v>3951</v>
      </c>
    </row>
    <row r="3305" spans="1:3" x14ac:dyDescent="0.25">
      <c r="A3305" t="s">
        <v>46</v>
      </c>
      <c r="B3305" t="s">
        <v>3920</v>
      </c>
      <c r="C3305" t="s">
        <v>3952</v>
      </c>
    </row>
    <row r="3306" spans="1:3" x14ac:dyDescent="0.25">
      <c r="A3306" t="s">
        <v>46</v>
      </c>
      <c r="B3306" t="s">
        <v>3920</v>
      </c>
      <c r="C3306" t="s">
        <v>3953</v>
      </c>
    </row>
    <row r="3307" spans="1:3" x14ac:dyDescent="0.25">
      <c r="A3307" t="s">
        <v>46</v>
      </c>
      <c r="B3307" t="s">
        <v>3920</v>
      </c>
      <c r="C3307" t="s">
        <v>3954</v>
      </c>
    </row>
    <row r="3308" spans="1:3" x14ac:dyDescent="0.25">
      <c r="A3308" t="s">
        <v>46</v>
      </c>
      <c r="B3308" t="s">
        <v>3920</v>
      </c>
      <c r="C3308" t="s">
        <v>3955</v>
      </c>
    </row>
    <row r="3309" spans="1:3" x14ac:dyDescent="0.25">
      <c r="A3309" t="s">
        <v>46</v>
      </c>
      <c r="B3309" t="s">
        <v>3920</v>
      </c>
      <c r="C3309" t="s">
        <v>3956</v>
      </c>
    </row>
    <row r="3310" spans="1:3" x14ac:dyDescent="0.25">
      <c r="A3310" t="s">
        <v>46</v>
      </c>
      <c r="B3310" t="s">
        <v>3920</v>
      </c>
      <c r="C3310" t="s">
        <v>3957</v>
      </c>
    </row>
    <row r="3311" spans="1:3" x14ac:dyDescent="0.25">
      <c r="A3311" t="s">
        <v>46</v>
      </c>
      <c r="B3311" t="s">
        <v>3920</v>
      </c>
      <c r="C3311" t="s">
        <v>3958</v>
      </c>
    </row>
    <row r="3312" spans="1:3" x14ac:dyDescent="0.25">
      <c r="A3312" t="s">
        <v>46</v>
      </c>
      <c r="B3312" t="s">
        <v>3920</v>
      </c>
      <c r="C3312" t="s">
        <v>3959</v>
      </c>
    </row>
    <row r="3313" spans="1:3" x14ac:dyDescent="0.25">
      <c r="A3313" t="s">
        <v>46</v>
      </c>
      <c r="B3313" t="s">
        <v>3920</v>
      </c>
      <c r="C3313" t="s">
        <v>3960</v>
      </c>
    </row>
    <row r="3314" spans="1:3" x14ac:dyDescent="0.25">
      <c r="A3314" t="s">
        <v>46</v>
      </c>
      <c r="B3314" t="s">
        <v>3920</v>
      </c>
      <c r="C3314" t="s">
        <v>3961</v>
      </c>
    </row>
    <row r="3315" spans="1:3" x14ac:dyDescent="0.25">
      <c r="A3315" t="s">
        <v>46</v>
      </c>
      <c r="B3315" t="s">
        <v>3920</v>
      </c>
      <c r="C3315" t="s">
        <v>3962</v>
      </c>
    </row>
    <row r="3316" spans="1:3" x14ac:dyDescent="0.25">
      <c r="A3316" t="s">
        <v>46</v>
      </c>
      <c r="B3316" t="s">
        <v>3920</v>
      </c>
      <c r="C3316" t="s">
        <v>3963</v>
      </c>
    </row>
    <row r="3317" spans="1:3" x14ac:dyDescent="0.25">
      <c r="A3317" t="s">
        <v>46</v>
      </c>
      <c r="B3317" t="s">
        <v>3920</v>
      </c>
      <c r="C3317" t="s">
        <v>3964</v>
      </c>
    </row>
    <row r="3318" spans="1:3" x14ac:dyDescent="0.25">
      <c r="A3318" t="s">
        <v>46</v>
      </c>
      <c r="B3318" t="s">
        <v>3920</v>
      </c>
      <c r="C3318" t="s">
        <v>3965</v>
      </c>
    </row>
    <row r="3319" spans="1:3" x14ac:dyDescent="0.25">
      <c r="A3319" t="s">
        <v>46</v>
      </c>
      <c r="B3319" t="s">
        <v>3920</v>
      </c>
      <c r="C3319" t="s">
        <v>3966</v>
      </c>
    </row>
    <row r="3320" spans="1:3" x14ac:dyDescent="0.25">
      <c r="A3320" t="s">
        <v>46</v>
      </c>
      <c r="B3320" t="s">
        <v>3920</v>
      </c>
      <c r="C3320" t="s">
        <v>3967</v>
      </c>
    </row>
    <row r="3321" spans="1:3" x14ac:dyDescent="0.25">
      <c r="A3321" t="s">
        <v>46</v>
      </c>
      <c r="B3321" t="s">
        <v>3920</v>
      </c>
      <c r="C3321" t="s">
        <v>3968</v>
      </c>
    </row>
    <row r="3322" spans="1:3" x14ac:dyDescent="0.25">
      <c r="A3322" t="s">
        <v>46</v>
      </c>
      <c r="B3322" t="s">
        <v>3920</v>
      </c>
      <c r="C3322" t="s">
        <v>3969</v>
      </c>
    </row>
    <row r="3323" spans="1:3" x14ac:dyDescent="0.25">
      <c r="A3323" t="s">
        <v>46</v>
      </c>
      <c r="B3323" t="s">
        <v>3920</v>
      </c>
      <c r="C3323" t="s">
        <v>3970</v>
      </c>
    </row>
    <row r="3324" spans="1:3" x14ac:dyDescent="0.25">
      <c r="A3324" t="s">
        <v>46</v>
      </c>
      <c r="B3324" t="s">
        <v>3920</v>
      </c>
      <c r="C3324" t="s">
        <v>3971</v>
      </c>
    </row>
    <row r="3325" spans="1:3" x14ac:dyDescent="0.25">
      <c r="A3325" t="s">
        <v>46</v>
      </c>
      <c r="B3325" t="s">
        <v>3920</v>
      </c>
      <c r="C3325" t="s">
        <v>3972</v>
      </c>
    </row>
    <row r="3326" spans="1:3" x14ac:dyDescent="0.25">
      <c r="A3326" t="s">
        <v>46</v>
      </c>
      <c r="B3326" t="s">
        <v>3920</v>
      </c>
      <c r="C3326" t="s">
        <v>3973</v>
      </c>
    </row>
    <row r="3327" spans="1:3" x14ac:dyDescent="0.25">
      <c r="A3327" t="s">
        <v>46</v>
      </c>
      <c r="B3327" t="s">
        <v>3920</v>
      </c>
      <c r="C3327" t="s">
        <v>3974</v>
      </c>
    </row>
    <row r="3328" spans="1:3" x14ac:dyDescent="0.25">
      <c r="A3328" t="s">
        <v>46</v>
      </c>
      <c r="B3328" t="s">
        <v>3920</v>
      </c>
      <c r="C3328" t="s">
        <v>3975</v>
      </c>
    </row>
    <row r="3329" spans="1:3" x14ac:dyDescent="0.25">
      <c r="A3329" t="s">
        <v>46</v>
      </c>
      <c r="B3329" t="s">
        <v>3920</v>
      </c>
      <c r="C3329" t="s">
        <v>3976</v>
      </c>
    </row>
    <row r="3330" spans="1:3" x14ac:dyDescent="0.25">
      <c r="A3330" t="s">
        <v>46</v>
      </c>
      <c r="B3330" t="s">
        <v>3920</v>
      </c>
      <c r="C3330" t="s">
        <v>3977</v>
      </c>
    </row>
    <row r="3331" spans="1:3" x14ac:dyDescent="0.25">
      <c r="A3331" t="s">
        <v>46</v>
      </c>
      <c r="B3331" t="s">
        <v>3920</v>
      </c>
      <c r="C3331" t="s">
        <v>3978</v>
      </c>
    </row>
    <row r="3332" spans="1:3" x14ac:dyDescent="0.25">
      <c r="A3332" t="s">
        <v>46</v>
      </c>
      <c r="B3332" t="s">
        <v>3920</v>
      </c>
      <c r="C3332" t="s">
        <v>3979</v>
      </c>
    </row>
    <row r="3333" spans="1:3" x14ac:dyDescent="0.25">
      <c r="A3333" t="s">
        <v>46</v>
      </c>
      <c r="B3333" t="s">
        <v>3920</v>
      </c>
      <c r="C3333" t="s">
        <v>3980</v>
      </c>
    </row>
    <row r="3334" spans="1:3" x14ac:dyDescent="0.25">
      <c r="A3334" t="s">
        <v>46</v>
      </c>
      <c r="B3334" t="s">
        <v>3920</v>
      </c>
      <c r="C3334" t="s">
        <v>3981</v>
      </c>
    </row>
    <row r="3335" spans="1:3" x14ac:dyDescent="0.25">
      <c r="A3335" t="s">
        <v>46</v>
      </c>
      <c r="B3335" t="s">
        <v>3920</v>
      </c>
      <c r="C3335" t="s">
        <v>3982</v>
      </c>
    </row>
    <row r="3336" spans="1:3" x14ac:dyDescent="0.25">
      <c r="A3336" t="s">
        <v>46</v>
      </c>
      <c r="B3336" t="s">
        <v>3920</v>
      </c>
      <c r="C3336" t="s">
        <v>3983</v>
      </c>
    </row>
    <row r="3337" spans="1:3" x14ac:dyDescent="0.25">
      <c r="A3337" t="s">
        <v>46</v>
      </c>
      <c r="B3337" t="s">
        <v>3920</v>
      </c>
      <c r="C3337" t="s">
        <v>3984</v>
      </c>
    </row>
    <row r="3338" spans="1:3" x14ac:dyDescent="0.25">
      <c r="A3338" t="s">
        <v>46</v>
      </c>
      <c r="B3338" t="s">
        <v>3920</v>
      </c>
      <c r="C3338" t="s">
        <v>3985</v>
      </c>
    </row>
    <row r="3339" spans="1:3" x14ac:dyDescent="0.25">
      <c r="A3339" t="s">
        <v>46</v>
      </c>
      <c r="B3339" t="s">
        <v>3920</v>
      </c>
      <c r="C3339" t="s">
        <v>3986</v>
      </c>
    </row>
    <row r="3340" spans="1:3" x14ac:dyDescent="0.25">
      <c r="A3340" t="s">
        <v>46</v>
      </c>
      <c r="B3340" t="s">
        <v>3920</v>
      </c>
      <c r="C3340" t="s">
        <v>3987</v>
      </c>
    </row>
    <row r="3341" spans="1:3" x14ac:dyDescent="0.25">
      <c r="A3341" t="s">
        <v>46</v>
      </c>
      <c r="B3341" t="s">
        <v>3920</v>
      </c>
      <c r="C3341" t="s">
        <v>3988</v>
      </c>
    </row>
    <row r="3342" spans="1:3" x14ac:dyDescent="0.25">
      <c r="A3342" t="s">
        <v>46</v>
      </c>
      <c r="B3342" t="s">
        <v>3920</v>
      </c>
      <c r="C3342" t="s">
        <v>3989</v>
      </c>
    </row>
    <row r="3343" spans="1:3" x14ac:dyDescent="0.25">
      <c r="A3343" t="s">
        <v>46</v>
      </c>
      <c r="B3343" t="s">
        <v>3920</v>
      </c>
      <c r="C3343" t="s">
        <v>3990</v>
      </c>
    </row>
    <row r="3344" spans="1:3" x14ac:dyDescent="0.25">
      <c r="A3344" t="s">
        <v>46</v>
      </c>
      <c r="B3344" t="s">
        <v>3920</v>
      </c>
      <c r="C3344" t="s">
        <v>3991</v>
      </c>
    </row>
    <row r="3345" spans="1:3" x14ac:dyDescent="0.25">
      <c r="A3345" t="s">
        <v>46</v>
      </c>
      <c r="B3345" t="s">
        <v>3920</v>
      </c>
      <c r="C3345" t="s">
        <v>3992</v>
      </c>
    </row>
    <row r="3346" spans="1:3" x14ac:dyDescent="0.25">
      <c r="A3346" t="s">
        <v>46</v>
      </c>
      <c r="B3346" t="s">
        <v>3920</v>
      </c>
      <c r="C3346" t="s">
        <v>3993</v>
      </c>
    </row>
    <row r="3347" spans="1:3" x14ac:dyDescent="0.25">
      <c r="A3347" t="s">
        <v>46</v>
      </c>
      <c r="B3347" t="s">
        <v>3920</v>
      </c>
      <c r="C3347" t="s">
        <v>1555</v>
      </c>
    </row>
    <row r="3348" spans="1:3" x14ac:dyDescent="0.25">
      <c r="A3348" t="s">
        <v>46</v>
      </c>
      <c r="B3348" t="s">
        <v>3920</v>
      </c>
      <c r="C3348" t="s">
        <v>3994</v>
      </c>
    </row>
    <row r="3349" spans="1:3" x14ac:dyDescent="0.25">
      <c r="A3349" t="s">
        <v>46</v>
      </c>
      <c r="B3349" t="s">
        <v>3920</v>
      </c>
      <c r="C3349" t="s">
        <v>3995</v>
      </c>
    </row>
    <row r="3350" spans="1:3" x14ac:dyDescent="0.25">
      <c r="A3350" t="s">
        <v>46</v>
      </c>
      <c r="B3350" t="s">
        <v>3920</v>
      </c>
      <c r="C3350" t="s">
        <v>3996</v>
      </c>
    </row>
    <row r="3351" spans="1:3" x14ac:dyDescent="0.25">
      <c r="A3351" t="s">
        <v>46</v>
      </c>
      <c r="B3351" t="s">
        <v>3920</v>
      </c>
      <c r="C3351" t="s">
        <v>3997</v>
      </c>
    </row>
    <row r="3352" spans="1:3" x14ac:dyDescent="0.25">
      <c r="A3352" t="s">
        <v>46</v>
      </c>
      <c r="B3352" t="s">
        <v>3920</v>
      </c>
      <c r="C3352" t="s">
        <v>3998</v>
      </c>
    </row>
    <row r="3353" spans="1:3" x14ac:dyDescent="0.25">
      <c r="A3353" t="s">
        <v>46</v>
      </c>
      <c r="B3353" t="s">
        <v>3920</v>
      </c>
      <c r="C3353" t="s">
        <v>3999</v>
      </c>
    </row>
    <row r="3354" spans="1:3" x14ac:dyDescent="0.25">
      <c r="A3354" t="s">
        <v>46</v>
      </c>
      <c r="B3354" t="s">
        <v>3920</v>
      </c>
      <c r="C3354" t="s">
        <v>4000</v>
      </c>
    </row>
    <row r="3355" spans="1:3" x14ac:dyDescent="0.25">
      <c r="A3355" t="s">
        <v>46</v>
      </c>
      <c r="B3355" t="s">
        <v>3920</v>
      </c>
      <c r="C3355" t="s">
        <v>4001</v>
      </c>
    </row>
    <row r="3356" spans="1:3" x14ac:dyDescent="0.25">
      <c r="A3356" t="s">
        <v>46</v>
      </c>
      <c r="B3356" t="s">
        <v>3920</v>
      </c>
      <c r="C3356" t="s">
        <v>4002</v>
      </c>
    </row>
    <row r="3357" spans="1:3" x14ac:dyDescent="0.25">
      <c r="A3357" t="s">
        <v>46</v>
      </c>
      <c r="B3357" t="s">
        <v>3920</v>
      </c>
      <c r="C3357" t="s">
        <v>4003</v>
      </c>
    </row>
    <row r="3358" spans="1:3" x14ac:dyDescent="0.25">
      <c r="A3358" t="s">
        <v>46</v>
      </c>
      <c r="B3358" t="s">
        <v>3920</v>
      </c>
      <c r="C3358" t="s">
        <v>4004</v>
      </c>
    </row>
    <row r="3359" spans="1:3" x14ac:dyDescent="0.25">
      <c r="A3359" t="s">
        <v>46</v>
      </c>
      <c r="B3359" t="s">
        <v>3920</v>
      </c>
      <c r="C3359" t="s">
        <v>4005</v>
      </c>
    </row>
    <row r="3360" spans="1:3" x14ac:dyDescent="0.25">
      <c r="A3360" t="s">
        <v>46</v>
      </c>
      <c r="B3360" t="s">
        <v>3920</v>
      </c>
      <c r="C3360" t="s">
        <v>4006</v>
      </c>
    </row>
    <row r="3361" spans="1:3" x14ac:dyDescent="0.25">
      <c r="A3361" t="s">
        <v>46</v>
      </c>
      <c r="B3361" t="s">
        <v>3920</v>
      </c>
      <c r="C3361" t="s">
        <v>4007</v>
      </c>
    </row>
    <row r="3362" spans="1:3" x14ac:dyDescent="0.25">
      <c r="A3362" t="s">
        <v>46</v>
      </c>
      <c r="B3362" t="s">
        <v>3920</v>
      </c>
      <c r="C3362" t="s">
        <v>4008</v>
      </c>
    </row>
    <row r="3363" spans="1:3" x14ac:dyDescent="0.25">
      <c r="A3363" t="s">
        <v>46</v>
      </c>
      <c r="B3363" t="s">
        <v>3920</v>
      </c>
      <c r="C3363" t="s">
        <v>4009</v>
      </c>
    </row>
    <row r="3364" spans="1:3" x14ac:dyDescent="0.25">
      <c r="A3364" t="s">
        <v>46</v>
      </c>
      <c r="B3364" t="s">
        <v>3920</v>
      </c>
      <c r="C3364" t="s">
        <v>4010</v>
      </c>
    </row>
    <row r="3365" spans="1:3" x14ac:dyDescent="0.25">
      <c r="A3365" t="s">
        <v>46</v>
      </c>
      <c r="B3365" t="s">
        <v>3920</v>
      </c>
      <c r="C3365" t="s">
        <v>4011</v>
      </c>
    </row>
    <row r="3366" spans="1:3" x14ac:dyDescent="0.25">
      <c r="A3366" t="s">
        <v>46</v>
      </c>
      <c r="B3366" t="s">
        <v>3920</v>
      </c>
      <c r="C3366" t="s">
        <v>4012</v>
      </c>
    </row>
    <row r="3367" spans="1:3" x14ac:dyDescent="0.25">
      <c r="A3367" t="s">
        <v>46</v>
      </c>
      <c r="B3367" t="s">
        <v>3920</v>
      </c>
      <c r="C3367" t="s">
        <v>4013</v>
      </c>
    </row>
    <row r="3368" spans="1:3" x14ac:dyDescent="0.25">
      <c r="A3368" t="s">
        <v>46</v>
      </c>
      <c r="B3368" t="s">
        <v>3920</v>
      </c>
      <c r="C3368" t="s">
        <v>4014</v>
      </c>
    </row>
    <row r="3369" spans="1:3" x14ac:dyDescent="0.25">
      <c r="A3369" t="s">
        <v>46</v>
      </c>
      <c r="B3369" t="s">
        <v>3920</v>
      </c>
      <c r="C3369" t="s">
        <v>4015</v>
      </c>
    </row>
    <row r="3370" spans="1:3" x14ac:dyDescent="0.25">
      <c r="A3370" t="s">
        <v>46</v>
      </c>
      <c r="B3370" t="s">
        <v>3920</v>
      </c>
      <c r="C3370" t="s">
        <v>4016</v>
      </c>
    </row>
    <row r="3371" spans="1:3" x14ac:dyDescent="0.25">
      <c r="A3371" t="s">
        <v>46</v>
      </c>
      <c r="B3371" t="s">
        <v>3920</v>
      </c>
      <c r="C3371" t="s">
        <v>4017</v>
      </c>
    </row>
    <row r="3372" spans="1:3" x14ac:dyDescent="0.25">
      <c r="A3372" t="s">
        <v>46</v>
      </c>
      <c r="B3372" t="s">
        <v>3920</v>
      </c>
      <c r="C3372" t="s">
        <v>4018</v>
      </c>
    </row>
    <row r="3373" spans="1:3" x14ac:dyDescent="0.25">
      <c r="A3373" t="s">
        <v>46</v>
      </c>
      <c r="B3373" t="s">
        <v>3920</v>
      </c>
      <c r="C3373" t="s">
        <v>4019</v>
      </c>
    </row>
    <row r="3374" spans="1:3" x14ac:dyDescent="0.25">
      <c r="A3374" t="s">
        <v>46</v>
      </c>
      <c r="B3374" t="s">
        <v>3920</v>
      </c>
      <c r="C3374" t="s">
        <v>4020</v>
      </c>
    </row>
    <row r="3375" spans="1:3" x14ac:dyDescent="0.25">
      <c r="A3375" t="s">
        <v>46</v>
      </c>
      <c r="B3375" t="s">
        <v>3920</v>
      </c>
      <c r="C3375" t="s">
        <v>4021</v>
      </c>
    </row>
    <row r="3376" spans="1:3" x14ac:dyDescent="0.25">
      <c r="A3376" t="s">
        <v>46</v>
      </c>
      <c r="B3376" t="s">
        <v>3920</v>
      </c>
      <c r="C3376" t="s">
        <v>4022</v>
      </c>
    </row>
    <row r="3377" spans="1:3" x14ac:dyDescent="0.25">
      <c r="A3377" t="s">
        <v>46</v>
      </c>
      <c r="B3377" t="s">
        <v>3920</v>
      </c>
      <c r="C3377" t="s">
        <v>4023</v>
      </c>
    </row>
    <row r="3378" spans="1:3" x14ac:dyDescent="0.25">
      <c r="A3378" t="s">
        <v>46</v>
      </c>
      <c r="B3378" t="s">
        <v>3920</v>
      </c>
      <c r="C3378" t="s">
        <v>4024</v>
      </c>
    </row>
    <row r="3379" spans="1:3" x14ac:dyDescent="0.25">
      <c r="A3379" t="s">
        <v>46</v>
      </c>
      <c r="B3379" t="s">
        <v>3920</v>
      </c>
      <c r="C3379" t="s">
        <v>2872</v>
      </c>
    </row>
    <row r="3380" spans="1:3" x14ac:dyDescent="0.25">
      <c r="A3380" t="s">
        <v>46</v>
      </c>
      <c r="B3380" t="s">
        <v>3920</v>
      </c>
      <c r="C3380" t="s">
        <v>4025</v>
      </c>
    </row>
    <row r="3381" spans="1:3" x14ac:dyDescent="0.25">
      <c r="A3381" t="s">
        <v>46</v>
      </c>
      <c r="B3381" t="s">
        <v>3920</v>
      </c>
      <c r="C3381" t="s">
        <v>4026</v>
      </c>
    </row>
    <row r="3382" spans="1:3" x14ac:dyDescent="0.25">
      <c r="A3382" t="s">
        <v>46</v>
      </c>
      <c r="B3382" t="s">
        <v>3920</v>
      </c>
      <c r="C3382" t="s">
        <v>4027</v>
      </c>
    </row>
    <row r="3383" spans="1:3" x14ac:dyDescent="0.25">
      <c r="A3383" t="s">
        <v>46</v>
      </c>
      <c r="B3383" t="s">
        <v>3920</v>
      </c>
      <c r="C3383" t="s">
        <v>4028</v>
      </c>
    </row>
    <row r="3384" spans="1:3" x14ac:dyDescent="0.25">
      <c r="A3384" t="s">
        <v>46</v>
      </c>
      <c r="B3384" t="s">
        <v>3920</v>
      </c>
      <c r="C3384" t="s">
        <v>4029</v>
      </c>
    </row>
    <row r="3385" spans="1:3" x14ac:dyDescent="0.25">
      <c r="A3385" t="s">
        <v>46</v>
      </c>
      <c r="B3385" t="s">
        <v>3920</v>
      </c>
      <c r="C3385" t="s">
        <v>4030</v>
      </c>
    </row>
    <row r="3386" spans="1:3" x14ac:dyDescent="0.25">
      <c r="A3386" t="s">
        <v>46</v>
      </c>
      <c r="B3386" t="s">
        <v>3920</v>
      </c>
      <c r="C3386" t="s">
        <v>4031</v>
      </c>
    </row>
    <row r="3387" spans="1:3" x14ac:dyDescent="0.25">
      <c r="A3387" t="s">
        <v>46</v>
      </c>
      <c r="B3387" t="s">
        <v>3920</v>
      </c>
      <c r="C3387" t="s">
        <v>4032</v>
      </c>
    </row>
    <row r="3388" spans="1:3" x14ac:dyDescent="0.25">
      <c r="A3388" t="s">
        <v>46</v>
      </c>
      <c r="B3388" t="s">
        <v>3920</v>
      </c>
      <c r="C3388" t="s">
        <v>4033</v>
      </c>
    </row>
    <row r="3389" spans="1:3" x14ac:dyDescent="0.25">
      <c r="A3389" t="s">
        <v>46</v>
      </c>
      <c r="B3389" t="s">
        <v>3920</v>
      </c>
      <c r="C3389" t="s">
        <v>4034</v>
      </c>
    </row>
    <row r="3390" spans="1:3" x14ac:dyDescent="0.25">
      <c r="A3390" t="s">
        <v>46</v>
      </c>
      <c r="B3390" t="s">
        <v>3920</v>
      </c>
      <c r="C3390" t="s">
        <v>4035</v>
      </c>
    </row>
    <row r="3391" spans="1:3" x14ac:dyDescent="0.25">
      <c r="A3391" t="s">
        <v>46</v>
      </c>
      <c r="B3391" t="s">
        <v>3920</v>
      </c>
      <c r="C3391" t="s">
        <v>4036</v>
      </c>
    </row>
    <row r="3392" spans="1:3" x14ac:dyDescent="0.25">
      <c r="A3392" t="s">
        <v>46</v>
      </c>
      <c r="B3392" t="s">
        <v>3920</v>
      </c>
      <c r="C3392" t="s">
        <v>4037</v>
      </c>
    </row>
    <row r="3393" spans="1:3" x14ac:dyDescent="0.25">
      <c r="A3393" t="s">
        <v>46</v>
      </c>
      <c r="B3393" t="s">
        <v>3920</v>
      </c>
      <c r="C3393" t="s">
        <v>4038</v>
      </c>
    </row>
    <row r="3394" spans="1:3" x14ac:dyDescent="0.25">
      <c r="A3394" t="s">
        <v>46</v>
      </c>
      <c r="B3394" t="s">
        <v>3920</v>
      </c>
      <c r="C3394" t="s">
        <v>4039</v>
      </c>
    </row>
    <row r="3395" spans="1:3" x14ac:dyDescent="0.25">
      <c r="A3395" t="s">
        <v>46</v>
      </c>
      <c r="B3395" t="s">
        <v>3920</v>
      </c>
      <c r="C3395" t="s">
        <v>4040</v>
      </c>
    </row>
    <row r="3396" spans="1:3" x14ac:dyDescent="0.25">
      <c r="A3396" t="s">
        <v>46</v>
      </c>
      <c r="B3396" t="s">
        <v>3920</v>
      </c>
      <c r="C3396" t="s">
        <v>4041</v>
      </c>
    </row>
    <row r="3397" spans="1:3" x14ac:dyDescent="0.25">
      <c r="A3397" t="s">
        <v>46</v>
      </c>
      <c r="B3397" t="s">
        <v>3920</v>
      </c>
      <c r="C3397" t="s">
        <v>4042</v>
      </c>
    </row>
    <row r="3398" spans="1:3" x14ac:dyDescent="0.25">
      <c r="A3398" t="s">
        <v>46</v>
      </c>
      <c r="B3398" t="s">
        <v>3920</v>
      </c>
      <c r="C3398" t="s">
        <v>4043</v>
      </c>
    </row>
    <row r="3399" spans="1:3" x14ac:dyDescent="0.25">
      <c r="A3399" t="s">
        <v>46</v>
      </c>
      <c r="B3399" t="s">
        <v>3920</v>
      </c>
      <c r="C3399" t="s">
        <v>4044</v>
      </c>
    </row>
    <row r="3400" spans="1:3" x14ac:dyDescent="0.25">
      <c r="A3400" t="s">
        <v>46</v>
      </c>
      <c r="B3400" t="s">
        <v>3920</v>
      </c>
      <c r="C3400" t="s">
        <v>4045</v>
      </c>
    </row>
    <row r="3401" spans="1:3" x14ac:dyDescent="0.25">
      <c r="A3401" t="s">
        <v>46</v>
      </c>
      <c r="B3401" t="s">
        <v>3920</v>
      </c>
      <c r="C3401" t="s">
        <v>4046</v>
      </c>
    </row>
    <row r="3402" spans="1:3" x14ac:dyDescent="0.25">
      <c r="A3402" t="s">
        <v>46</v>
      </c>
      <c r="B3402" t="s">
        <v>3920</v>
      </c>
      <c r="C3402" t="s">
        <v>4047</v>
      </c>
    </row>
    <row r="3403" spans="1:3" x14ac:dyDescent="0.25">
      <c r="A3403" t="s">
        <v>46</v>
      </c>
      <c r="B3403" t="s">
        <v>3920</v>
      </c>
      <c r="C3403" t="s">
        <v>4048</v>
      </c>
    </row>
    <row r="3404" spans="1:3" x14ac:dyDescent="0.25">
      <c r="A3404" t="s">
        <v>46</v>
      </c>
      <c r="B3404" t="s">
        <v>3920</v>
      </c>
      <c r="C3404" t="s">
        <v>4049</v>
      </c>
    </row>
    <row r="3405" spans="1:3" x14ac:dyDescent="0.25">
      <c r="A3405" t="s">
        <v>46</v>
      </c>
      <c r="B3405" t="s">
        <v>3920</v>
      </c>
      <c r="C3405" t="s">
        <v>4050</v>
      </c>
    </row>
    <row r="3406" spans="1:3" x14ac:dyDescent="0.25">
      <c r="A3406" t="s">
        <v>46</v>
      </c>
      <c r="B3406" t="s">
        <v>3920</v>
      </c>
      <c r="C3406" t="s">
        <v>4051</v>
      </c>
    </row>
    <row r="3407" spans="1:3" x14ac:dyDescent="0.25">
      <c r="A3407" t="s">
        <v>46</v>
      </c>
      <c r="B3407" t="s">
        <v>3920</v>
      </c>
      <c r="C3407" t="s">
        <v>4052</v>
      </c>
    </row>
    <row r="3408" spans="1:3" x14ac:dyDescent="0.25">
      <c r="A3408" t="s">
        <v>46</v>
      </c>
      <c r="B3408" t="s">
        <v>3920</v>
      </c>
      <c r="C3408" t="s">
        <v>4053</v>
      </c>
    </row>
    <row r="3409" spans="1:3" x14ac:dyDescent="0.25">
      <c r="A3409" t="s">
        <v>46</v>
      </c>
      <c r="B3409" t="s">
        <v>3920</v>
      </c>
      <c r="C3409" t="s">
        <v>4054</v>
      </c>
    </row>
    <row r="3410" spans="1:3" x14ac:dyDescent="0.25">
      <c r="A3410" t="s">
        <v>46</v>
      </c>
      <c r="B3410" t="s">
        <v>3920</v>
      </c>
      <c r="C3410" t="s">
        <v>4055</v>
      </c>
    </row>
    <row r="3411" spans="1:3" x14ac:dyDescent="0.25">
      <c r="A3411" t="s">
        <v>46</v>
      </c>
      <c r="B3411" t="s">
        <v>3920</v>
      </c>
      <c r="C3411" t="s">
        <v>4056</v>
      </c>
    </row>
    <row r="3412" spans="1:3" x14ac:dyDescent="0.25">
      <c r="A3412" t="s">
        <v>46</v>
      </c>
      <c r="B3412" t="s">
        <v>3920</v>
      </c>
      <c r="C3412" t="s">
        <v>4057</v>
      </c>
    </row>
    <row r="3413" spans="1:3" x14ac:dyDescent="0.25">
      <c r="A3413" t="s">
        <v>46</v>
      </c>
      <c r="B3413" t="s">
        <v>3920</v>
      </c>
      <c r="C3413" t="s">
        <v>4058</v>
      </c>
    </row>
    <row r="3414" spans="1:3" x14ac:dyDescent="0.25">
      <c r="A3414" t="s">
        <v>46</v>
      </c>
      <c r="B3414" t="s">
        <v>3920</v>
      </c>
      <c r="C3414" t="s">
        <v>4059</v>
      </c>
    </row>
    <row r="3415" spans="1:3" x14ac:dyDescent="0.25">
      <c r="A3415" t="s">
        <v>46</v>
      </c>
      <c r="B3415" t="s">
        <v>3920</v>
      </c>
      <c r="C3415" t="s">
        <v>4060</v>
      </c>
    </row>
    <row r="3416" spans="1:3" x14ac:dyDescent="0.25">
      <c r="A3416" t="s">
        <v>46</v>
      </c>
      <c r="B3416" t="s">
        <v>3920</v>
      </c>
      <c r="C3416" t="s">
        <v>4061</v>
      </c>
    </row>
    <row r="3417" spans="1:3" x14ac:dyDescent="0.25">
      <c r="A3417" t="s">
        <v>46</v>
      </c>
      <c r="B3417" t="s">
        <v>3920</v>
      </c>
      <c r="C3417" t="s">
        <v>4062</v>
      </c>
    </row>
    <row r="3418" spans="1:3" x14ac:dyDescent="0.25">
      <c r="A3418" t="s">
        <v>46</v>
      </c>
      <c r="B3418" t="s">
        <v>3920</v>
      </c>
      <c r="C3418" t="s">
        <v>4063</v>
      </c>
    </row>
    <row r="3419" spans="1:3" x14ac:dyDescent="0.25">
      <c r="A3419" t="s">
        <v>46</v>
      </c>
      <c r="B3419" t="s">
        <v>3920</v>
      </c>
      <c r="C3419" t="s">
        <v>4064</v>
      </c>
    </row>
    <row r="3420" spans="1:3" x14ac:dyDescent="0.25">
      <c r="A3420" t="s">
        <v>46</v>
      </c>
      <c r="B3420" t="s">
        <v>3920</v>
      </c>
      <c r="C3420" t="s">
        <v>4065</v>
      </c>
    </row>
    <row r="3421" spans="1:3" x14ac:dyDescent="0.25">
      <c r="A3421" t="s">
        <v>46</v>
      </c>
      <c r="B3421" t="s">
        <v>3920</v>
      </c>
      <c r="C3421" t="s">
        <v>4066</v>
      </c>
    </row>
    <row r="3422" spans="1:3" x14ac:dyDescent="0.25">
      <c r="A3422" t="s">
        <v>46</v>
      </c>
      <c r="B3422" t="s">
        <v>3920</v>
      </c>
      <c r="C3422" t="s">
        <v>4067</v>
      </c>
    </row>
    <row r="3423" spans="1:3" x14ac:dyDescent="0.25">
      <c r="A3423" t="s">
        <v>46</v>
      </c>
      <c r="B3423" t="s">
        <v>3920</v>
      </c>
      <c r="C3423" t="s">
        <v>4068</v>
      </c>
    </row>
    <row r="3424" spans="1:3" x14ac:dyDescent="0.25">
      <c r="A3424" t="s">
        <v>46</v>
      </c>
      <c r="B3424" t="s">
        <v>3920</v>
      </c>
      <c r="C3424" t="s">
        <v>4069</v>
      </c>
    </row>
    <row r="3425" spans="1:3" x14ac:dyDescent="0.25">
      <c r="A3425" t="s">
        <v>46</v>
      </c>
      <c r="B3425" t="s">
        <v>3920</v>
      </c>
      <c r="C3425" t="s">
        <v>4070</v>
      </c>
    </row>
    <row r="3426" spans="1:3" x14ac:dyDescent="0.25">
      <c r="A3426" t="s">
        <v>46</v>
      </c>
      <c r="B3426" t="s">
        <v>3920</v>
      </c>
      <c r="C3426" t="s">
        <v>4071</v>
      </c>
    </row>
    <row r="3427" spans="1:3" x14ac:dyDescent="0.25">
      <c r="A3427" t="s">
        <v>46</v>
      </c>
      <c r="B3427" t="s">
        <v>3920</v>
      </c>
      <c r="C3427" t="s">
        <v>4072</v>
      </c>
    </row>
    <row r="3428" spans="1:3" x14ac:dyDescent="0.25">
      <c r="A3428" t="s">
        <v>46</v>
      </c>
      <c r="B3428" t="s">
        <v>3920</v>
      </c>
      <c r="C3428" t="s">
        <v>4073</v>
      </c>
    </row>
    <row r="3429" spans="1:3" x14ac:dyDescent="0.25">
      <c r="A3429" t="s">
        <v>46</v>
      </c>
      <c r="B3429" t="s">
        <v>3920</v>
      </c>
      <c r="C3429" t="s">
        <v>4074</v>
      </c>
    </row>
    <row r="3430" spans="1:3" x14ac:dyDescent="0.25">
      <c r="A3430" t="s">
        <v>46</v>
      </c>
      <c r="B3430" t="s">
        <v>3920</v>
      </c>
      <c r="C3430" t="s">
        <v>4075</v>
      </c>
    </row>
    <row r="3431" spans="1:3" x14ac:dyDescent="0.25">
      <c r="A3431" t="s">
        <v>46</v>
      </c>
      <c r="B3431" t="s">
        <v>3920</v>
      </c>
      <c r="C3431" t="s">
        <v>4076</v>
      </c>
    </row>
    <row r="3432" spans="1:3" x14ac:dyDescent="0.25">
      <c r="A3432" t="s">
        <v>46</v>
      </c>
      <c r="B3432" t="s">
        <v>3920</v>
      </c>
      <c r="C3432" t="s">
        <v>4077</v>
      </c>
    </row>
    <row r="3433" spans="1:3" x14ac:dyDescent="0.25">
      <c r="A3433" t="s">
        <v>46</v>
      </c>
      <c r="B3433" t="s">
        <v>3920</v>
      </c>
      <c r="C3433" t="s">
        <v>4078</v>
      </c>
    </row>
    <row r="3434" spans="1:3" x14ac:dyDescent="0.25">
      <c r="A3434" t="s">
        <v>46</v>
      </c>
      <c r="B3434" t="s">
        <v>3920</v>
      </c>
      <c r="C3434" t="s">
        <v>4079</v>
      </c>
    </row>
    <row r="3435" spans="1:3" x14ac:dyDescent="0.25">
      <c r="A3435" t="s">
        <v>46</v>
      </c>
      <c r="B3435" t="s">
        <v>3920</v>
      </c>
      <c r="C3435" t="s">
        <v>4080</v>
      </c>
    </row>
    <row r="3436" spans="1:3" x14ac:dyDescent="0.25">
      <c r="A3436" t="s">
        <v>46</v>
      </c>
      <c r="B3436" t="s">
        <v>3920</v>
      </c>
      <c r="C3436" t="s">
        <v>4081</v>
      </c>
    </row>
    <row r="3437" spans="1:3" x14ac:dyDescent="0.25">
      <c r="A3437" t="s">
        <v>46</v>
      </c>
      <c r="B3437" t="s">
        <v>3920</v>
      </c>
      <c r="C3437" t="s">
        <v>4082</v>
      </c>
    </row>
    <row r="3438" spans="1:3" x14ac:dyDescent="0.25">
      <c r="A3438" t="s">
        <v>46</v>
      </c>
      <c r="B3438" t="s">
        <v>3920</v>
      </c>
      <c r="C3438" t="s">
        <v>4083</v>
      </c>
    </row>
    <row r="3439" spans="1:3" x14ac:dyDescent="0.25">
      <c r="A3439" t="s">
        <v>46</v>
      </c>
      <c r="B3439" t="s">
        <v>3920</v>
      </c>
      <c r="C3439" t="s">
        <v>4084</v>
      </c>
    </row>
    <row r="3440" spans="1:3" x14ac:dyDescent="0.25">
      <c r="A3440" t="s">
        <v>46</v>
      </c>
      <c r="B3440" t="s">
        <v>3920</v>
      </c>
      <c r="C3440" t="s">
        <v>4085</v>
      </c>
    </row>
    <row r="3441" spans="1:3" x14ac:dyDescent="0.25">
      <c r="A3441" t="s">
        <v>46</v>
      </c>
      <c r="B3441" t="s">
        <v>3920</v>
      </c>
      <c r="C3441" t="s">
        <v>4086</v>
      </c>
    </row>
    <row r="3442" spans="1:3" x14ac:dyDescent="0.25">
      <c r="A3442" t="s">
        <v>46</v>
      </c>
      <c r="B3442" t="s">
        <v>3920</v>
      </c>
      <c r="C3442" t="s">
        <v>4087</v>
      </c>
    </row>
    <row r="3443" spans="1:3" x14ac:dyDescent="0.25">
      <c r="A3443" t="s">
        <v>46</v>
      </c>
      <c r="B3443" t="s">
        <v>3920</v>
      </c>
      <c r="C3443" t="s">
        <v>4088</v>
      </c>
    </row>
    <row r="3444" spans="1:3" x14ac:dyDescent="0.25">
      <c r="A3444" t="s">
        <v>46</v>
      </c>
      <c r="B3444" t="s">
        <v>3920</v>
      </c>
      <c r="C3444" t="s">
        <v>4089</v>
      </c>
    </row>
    <row r="3445" spans="1:3" x14ac:dyDescent="0.25">
      <c r="A3445" t="s">
        <v>46</v>
      </c>
      <c r="B3445" t="s">
        <v>3920</v>
      </c>
      <c r="C3445" t="s">
        <v>3849</v>
      </c>
    </row>
    <row r="3446" spans="1:3" x14ac:dyDescent="0.25">
      <c r="A3446" t="s">
        <v>46</v>
      </c>
      <c r="B3446" t="s">
        <v>3920</v>
      </c>
      <c r="C3446" t="s">
        <v>4090</v>
      </c>
    </row>
    <row r="3447" spans="1:3" x14ac:dyDescent="0.25">
      <c r="A3447" t="s">
        <v>46</v>
      </c>
      <c r="B3447" t="s">
        <v>3920</v>
      </c>
      <c r="C3447" t="s">
        <v>4091</v>
      </c>
    </row>
    <row r="3448" spans="1:3" x14ac:dyDescent="0.25">
      <c r="A3448" t="s">
        <v>46</v>
      </c>
      <c r="B3448" t="s">
        <v>3920</v>
      </c>
      <c r="C3448" t="s">
        <v>4092</v>
      </c>
    </row>
    <row r="3449" spans="1:3" x14ac:dyDescent="0.25">
      <c r="A3449" t="s">
        <v>46</v>
      </c>
      <c r="B3449" t="s">
        <v>3920</v>
      </c>
      <c r="C3449" t="s">
        <v>4093</v>
      </c>
    </row>
    <row r="3450" spans="1:3" x14ac:dyDescent="0.25">
      <c r="A3450" t="s">
        <v>46</v>
      </c>
      <c r="B3450" t="s">
        <v>3920</v>
      </c>
      <c r="C3450" t="s">
        <v>4094</v>
      </c>
    </row>
    <row r="3451" spans="1:3" x14ac:dyDescent="0.25">
      <c r="A3451" t="s">
        <v>46</v>
      </c>
      <c r="B3451" t="s">
        <v>3920</v>
      </c>
      <c r="C3451" t="s">
        <v>4095</v>
      </c>
    </row>
    <row r="3452" spans="1:3" x14ac:dyDescent="0.25">
      <c r="A3452" t="s">
        <v>46</v>
      </c>
      <c r="B3452" t="s">
        <v>3920</v>
      </c>
      <c r="C3452" t="s">
        <v>4096</v>
      </c>
    </row>
    <row r="3453" spans="1:3" x14ac:dyDescent="0.25">
      <c r="A3453" t="s">
        <v>46</v>
      </c>
      <c r="B3453" t="s">
        <v>3920</v>
      </c>
      <c r="C3453" t="s">
        <v>4097</v>
      </c>
    </row>
    <row r="3454" spans="1:3" x14ac:dyDescent="0.25">
      <c r="A3454" t="s">
        <v>46</v>
      </c>
      <c r="B3454" t="s">
        <v>3920</v>
      </c>
      <c r="C3454" t="s">
        <v>4098</v>
      </c>
    </row>
    <row r="3455" spans="1:3" x14ac:dyDescent="0.25">
      <c r="A3455" t="s">
        <v>46</v>
      </c>
      <c r="B3455" t="s">
        <v>3920</v>
      </c>
      <c r="C3455" t="s">
        <v>4099</v>
      </c>
    </row>
    <row r="3456" spans="1:3" x14ac:dyDescent="0.25">
      <c r="A3456" t="s">
        <v>46</v>
      </c>
      <c r="B3456" t="s">
        <v>3920</v>
      </c>
      <c r="C3456" t="s">
        <v>4100</v>
      </c>
    </row>
    <row r="3457" spans="1:3" x14ac:dyDescent="0.25">
      <c r="A3457" t="s">
        <v>46</v>
      </c>
      <c r="B3457" t="s">
        <v>3920</v>
      </c>
      <c r="C3457" t="s">
        <v>4101</v>
      </c>
    </row>
    <row r="3458" spans="1:3" x14ac:dyDescent="0.25">
      <c r="A3458" t="s">
        <v>46</v>
      </c>
      <c r="B3458" t="s">
        <v>3920</v>
      </c>
      <c r="C3458" t="s">
        <v>4102</v>
      </c>
    </row>
    <row r="3459" spans="1:3" x14ac:dyDescent="0.25">
      <c r="A3459" t="s">
        <v>46</v>
      </c>
      <c r="B3459" t="s">
        <v>3920</v>
      </c>
      <c r="C3459" t="s">
        <v>4103</v>
      </c>
    </row>
    <row r="3460" spans="1:3" x14ac:dyDescent="0.25">
      <c r="A3460" t="s">
        <v>46</v>
      </c>
      <c r="B3460" t="s">
        <v>3920</v>
      </c>
      <c r="C3460" t="s">
        <v>4104</v>
      </c>
    </row>
    <row r="3461" spans="1:3" x14ac:dyDescent="0.25">
      <c r="A3461" t="s">
        <v>46</v>
      </c>
      <c r="B3461" t="s">
        <v>3920</v>
      </c>
      <c r="C3461" t="s">
        <v>4105</v>
      </c>
    </row>
    <row r="3462" spans="1:3" x14ac:dyDescent="0.25">
      <c r="A3462" t="s">
        <v>46</v>
      </c>
      <c r="B3462" t="s">
        <v>3920</v>
      </c>
      <c r="C3462" t="s">
        <v>4106</v>
      </c>
    </row>
    <row r="3463" spans="1:3" x14ac:dyDescent="0.25">
      <c r="A3463" t="s">
        <v>46</v>
      </c>
      <c r="B3463" t="s">
        <v>3920</v>
      </c>
      <c r="C3463" t="s">
        <v>4107</v>
      </c>
    </row>
    <row r="3464" spans="1:3" x14ac:dyDescent="0.25">
      <c r="A3464" t="s">
        <v>46</v>
      </c>
      <c r="B3464" t="s">
        <v>3920</v>
      </c>
      <c r="C3464" t="s">
        <v>4108</v>
      </c>
    </row>
    <row r="3465" spans="1:3" x14ac:dyDescent="0.25">
      <c r="A3465" t="s">
        <v>46</v>
      </c>
      <c r="B3465" t="s">
        <v>3920</v>
      </c>
      <c r="C3465" t="s">
        <v>4109</v>
      </c>
    </row>
    <row r="3466" spans="1:3" x14ac:dyDescent="0.25">
      <c r="A3466" t="s">
        <v>46</v>
      </c>
      <c r="B3466" t="s">
        <v>3920</v>
      </c>
      <c r="C3466" t="s">
        <v>4110</v>
      </c>
    </row>
    <row r="3467" spans="1:3" x14ac:dyDescent="0.25">
      <c r="A3467" t="s">
        <v>46</v>
      </c>
      <c r="B3467" t="s">
        <v>3920</v>
      </c>
      <c r="C3467" t="s">
        <v>4111</v>
      </c>
    </row>
    <row r="3468" spans="1:3" x14ac:dyDescent="0.25">
      <c r="A3468" t="s">
        <v>46</v>
      </c>
      <c r="B3468" t="s">
        <v>3920</v>
      </c>
      <c r="C3468" t="s">
        <v>4112</v>
      </c>
    </row>
    <row r="3469" spans="1:3" x14ac:dyDescent="0.25">
      <c r="A3469" t="s">
        <v>46</v>
      </c>
      <c r="B3469" t="s">
        <v>3920</v>
      </c>
      <c r="C3469" t="s">
        <v>4113</v>
      </c>
    </row>
    <row r="3470" spans="1:3" x14ac:dyDescent="0.25">
      <c r="A3470" t="s">
        <v>46</v>
      </c>
      <c r="B3470" t="s">
        <v>3920</v>
      </c>
      <c r="C3470" t="s">
        <v>4114</v>
      </c>
    </row>
    <row r="3471" spans="1:3" x14ac:dyDescent="0.25">
      <c r="A3471" t="s">
        <v>46</v>
      </c>
      <c r="B3471" t="s">
        <v>3920</v>
      </c>
      <c r="C3471" t="s">
        <v>4115</v>
      </c>
    </row>
    <row r="3472" spans="1:3" x14ac:dyDescent="0.25">
      <c r="A3472" t="s">
        <v>46</v>
      </c>
      <c r="B3472" t="s">
        <v>3920</v>
      </c>
      <c r="C3472" t="s">
        <v>4116</v>
      </c>
    </row>
    <row r="3473" spans="1:3" x14ac:dyDescent="0.25">
      <c r="A3473" t="s">
        <v>46</v>
      </c>
      <c r="B3473" t="s">
        <v>3920</v>
      </c>
      <c r="C3473" t="s">
        <v>4117</v>
      </c>
    </row>
    <row r="3474" spans="1:3" x14ac:dyDescent="0.25">
      <c r="A3474" t="s">
        <v>46</v>
      </c>
      <c r="B3474" t="s">
        <v>3920</v>
      </c>
      <c r="C3474" t="s">
        <v>4118</v>
      </c>
    </row>
    <row r="3475" spans="1:3" x14ac:dyDescent="0.25">
      <c r="A3475" t="s">
        <v>46</v>
      </c>
      <c r="B3475" t="s">
        <v>3920</v>
      </c>
      <c r="C3475" t="s">
        <v>4119</v>
      </c>
    </row>
    <row r="3476" spans="1:3" x14ac:dyDescent="0.25">
      <c r="A3476" t="s">
        <v>46</v>
      </c>
      <c r="B3476" t="s">
        <v>3920</v>
      </c>
      <c r="C3476" t="s">
        <v>4120</v>
      </c>
    </row>
    <row r="3477" spans="1:3" x14ac:dyDescent="0.25">
      <c r="A3477" t="s">
        <v>46</v>
      </c>
      <c r="B3477" t="s">
        <v>3920</v>
      </c>
      <c r="C3477" t="s">
        <v>4121</v>
      </c>
    </row>
    <row r="3478" spans="1:3" x14ac:dyDescent="0.25">
      <c r="A3478" t="s">
        <v>46</v>
      </c>
      <c r="B3478" t="s">
        <v>3920</v>
      </c>
      <c r="C3478" t="s">
        <v>4122</v>
      </c>
    </row>
    <row r="3479" spans="1:3" x14ac:dyDescent="0.25">
      <c r="A3479" t="s">
        <v>46</v>
      </c>
      <c r="B3479" t="s">
        <v>3920</v>
      </c>
      <c r="C3479" t="s">
        <v>4123</v>
      </c>
    </row>
    <row r="3480" spans="1:3" x14ac:dyDescent="0.25">
      <c r="A3480" t="s">
        <v>46</v>
      </c>
      <c r="B3480" t="s">
        <v>3920</v>
      </c>
      <c r="C3480" t="s">
        <v>4124</v>
      </c>
    </row>
    <row r="3481" spans="1:3" x14ac:dyDescent="0.25">
      <c r="A3481" t="s">
        <v>46</v>
      </c>
      <c r="B3481" t="s">
        <v>3920</v>
      </c>
      <c r="C3481" t="s">
        <v>4125</v>
      </c>
    </row>
    <row r="3482" spans="1:3" x14ac:dyDescent="0.25">
      <c r="A3482" t="s">
        <v>46</v>
      </c>
      <c r="B3482" t="s">
        <v>3920</v>
      </c>
      <c r="C3482" t="s">
        <v>4126</v>
      </c>
    </row>
    <row r="3483" spans="1:3" x14ac:dyDescent="0.25">
      <c r="A3483" t="s">
        <v>46</v>
      </c>
      <c r="B3483" t="s">
        <v>3920</v>
      </c>
      <c r="C3483" t="s">
        <v>4127</v>
      </c>
    </row>
    <row r="3484" spans="1:3" x14ac:dyDescent="0.25">
      <c r="A3484" t="s">
        <v>46</v>
      </c>
      <c r="B3484" t="s">
        <v>3920</v>
      </c>
      <c r="C3484" t="s">
        <v>4128</v>
      </c>
    </row>
    <row r="3485" spans="1:3" x14ac:dyDescent="0.25">
      <c r="A3485" t="s">
        <v>46</v>
      </c>
      <c r="B3485" t="s">
        <v>3920</v>
      </c>
      <c r="C3485" t="s">
        <v>4129</v>
      </c>
    </row>
    <row r="3486" spans="1:3" x14ac:dyDescent="0.25">
      <c r="A3486" t="s">
        <v>46</v>
      </c>
      <c r="B3486" t="s">
        <v>3920</v>
      </c>
      <c r="C3486" t="s">
        <v>4130</v>
      </c>
    </row>
    <row r="3487" spans="1:3" x14ac:dyDescent="0.25">
      <c r="A3487" t="s">
        <v>46</v>
      </c>
      <c r="B3487" t="s">
        <v>3920</v>
      </c>
      <c r="C3487" t="s">
        <v>4131</v>
      </c>
    </row>
    <row r="3488" spans="1:3" x14ac:dyDescent="0.25">
      <c r="A3488" t="s">
        <v>46</v>
      </c>
      <c r="B3488" t="s">
        <v>3920</v>
      </c>
      <c r="C3488" t="s">
        <v>4132</v>
      </c>
    </row>
    <row r="3489" spans="1:3" x14ac:dyDescent="0.25">
      <c r="A3489" t="s">
        <v>46</v>
      </c>
      <c r="B3489" t="s">
        <v>3920</v>
      </c>
      <c r="C3489" t="s">
        <v>4133</v>
      </c>
    </row>
    <row r="3490" spans="1:3" x14ac:dyDescent="0.25">
      <c r="A3490" t="s">
        <v>46</v>
      </c>
      <c r="B3490" t="s">
        <v>3920</v>
      </c>
      <c r="C3490" t="s">
        <v>4134</v>
      </c>
    </row>
    <row r="3491" spans="1:3" x14ac:dyDescent="0.25">
      <c r="A3491" t="s">
        <v>46</v>
      </c>
      <c r="B3491" t="s">
        <v>3920</v>
      </c>
      <c r="C3491" t="s">
        <v>4135</v>
      </c>
    </row>
    <row r="3492" spans="1:3" x14ac:dyDescent="0.25">
      <c r="A3492" t="s">
        <v>46</v>
      </c>
      <c r="B3492" t="s">
        <v>3920</v>
      </c>
      <c r="C3492" t="s">
        <v>4136</v>
      </c>
    </row>
    <row r="3493" spans="1:3" x14ac:dyDescent="0.25">
      <c r="A3493" t="s">
        <v>46</v>
      </c>
      <c r="B3493" t="s">
        <v>57</v>
      </c>
      <c r="C3493" t="s">
        <v>4137</v>
      </c>
    </row>
    <row r="3494" spans="1:3" x14ac:dyDescent="0.25">
      <c r="A3494" t="s">
        <v>46</v>
      </c>
      <c r="B3494" t="s">
        <v>57</v>
      </c>
      <c r="C3494" t="s">
        <v>4138</v>
      </c>
    </row>
    <row r="3495" spans="1:3" x14ac:dyDescent="0.25">
      <c r="A3495" t="s">
        <v>46</v>
      </c>
      <c r="B3495" t="s">
        <v>57</v>
      </c>
      <c r="C3495" t="s">
        <v>4139</v>
      </c>
    </row>
    <row r="3496" spans="1:3" x14ac:dyDescent="0.25">
      <c r="A3496" t="s">
        <v>46</v>
      </c>
      <c r="B3496" t="s">
        <v>57</v>
      </c>
      <c r="C3496" t="s">
        <v>4140</v>
      </c>
    </row>
    <row r="3497" spans="1:3" x14ac:dyDescent="0.25">
      <c r="A3497" t="s">
        <v>46</v>
      </c>
      <c r="B3497" t="s">
        <v>57</v>
      </c>
      <c r="C3497" t="s">
        <v>4141</v>
      </c>
    </row>
    <row r="3498" spans="1:3" x14ac:dyDescent="0.25">
      <c r="A3498" t="s">
        <v>46</v>
      </c>
      <c r="B3498" t="s">
        <v>57</v>
      </c>
      <c r="C3498" t="s">
        <v>4142</v>
      </c>
    </row>
    <row r="3499" spans="1:3" x14ac:dyDescent="0.25">
      <c r="A3499" t="s">
        <v>46</v>
      </c>
      <c r="B3499" t="s">
        <v>57</v>
      </c>
      <c r="C3499" t="s">
        <v>4143</v>
      </c>
    </row>
    <row r="3500" spans="1:3" x14ac:dyDescent="0.25">
      <c r="A3500" t="s">
        <v>46</v>
      </c>
      <c r="B3500" t="s">
        <v>57</v>
      </c>
      <c r="C3500" t="s">
        <v>4144</v>
      </c>
    </row>
    <row r="3501" spans="1:3" x14ac:dyDescent="0.25">
      <c r="A3501" t="s">
        <v>46</v>
      </c>
      <c r="B3501" t="s">
        <v>57</v>
      </c>
      <c r="C3501" t="s">
        <v>4145</v>
      </c>
    </row>
    <row r="3502" spans="1:3" x14ac:dyDescent="0.25">
      <c r="A3502" t="s">
        <v>46</v>
      </c>
      <c r="B3502" t="s">
        <v>57</v>
      </c>
      <c r="C3502" t="s">
        <v>4146</v>
      </c>
    </row>
    <row r="3503" spans="1:3" x14ac:dyDescent="0.25">
      <c r="A3503" t="s">
        <v>46</v>
      </c>
      <c r="B3503" t="s">
        <v>57</v>
      </c>
      <c r="C3503" t="s">
        <v>4147</v>
      </c>
    </row>
    <row r="3504" spans="1:3" x14ac:dyDescent="0.25">
      <c r="A3504" t="s">
        <v>46</v>
      </c>
      <c r="B3504" t="s">
        <v>57</v>
      </c>
      <c r="C3504" t="s">
        <v>4148</v>
      </c>
    </row>
    <row r="3505" spans="1:3" x14ac:dyDescent="0.25">
      <c r="A3505" t="s">
        <v>46</v>
      </c>
      <c r="B3505" t="s">
        <v>57</v>
      </c>
      <c r="C3505" t="s">
        <v>4149</v>
      </c>
    </row>
    <row r="3506" spans="1:3" x14ac:dyDescent="0.25">
      <c r="A3506" t="s">
        <v>46</v>
      </c>
      <c r="B3506" t="s">
        <v>57</v>
      </c>
      <c r="C3506" t="s">
        <v>4150</v>
      </c>
    </row>
    <row r="3507" spans="1:3" x14ac:dyDescent="0.25">
      <c r="A3507" t="s">
        <v>46</v>
      </c>
      <c r="B3507" t="s">
        <v>57</v>
      </c>
      <c r="C3507" t="s">
        <v>3396</v>
      </c>
    </row>
    <row r="3508" spans="1:3" x14ac:dyDescent="0.25">
      <c r="A3508" t="s">
        <v>46</v>
      </c>
      <c r="B3508" t="s">
        <v>57</v>
      </c>
      <c r="C3508" t="s">
        <v>4151</v>
      </c>
    </row>
    <row r="3509" spans="1:3" x14ac:dyDescent="0.25">
      <c r="A3509" t="s">
        <v>46</v>
      </c>
      <c r="B3509" t="s">
        <v>57</v>
      </c>
      <c r="C3509" t="s">
        <v>114</v>
      </c>
    </row>
    <row r="3510" spans="1:3" x14ac:dyDescent="0.25">
      <c r="A3510" t="s">
        <v>46</v>
      </c>
      <c r="B3510" t="s">
        <v>57</v>
      </c>
      <c r="C3510" t="s">
        <v>4152</v>
      </c>
    </row>
    <row r="3511" spans="1:3" x14ac:dyDescent="0.25">
      <c r="A3511" t="s">
        <v>46</v>
      </c>
      <c r="B3511" t="s">
        <v>57</v>
      </c>
      <c r="C3511" t="s">
        <v>4153</v>
      </c>
    </row>
    <row r="3512" spans="1:3" x14ac:dyDescent="0.25">
      <c r="A3512" t="s">
        <v>46</v>
      </c>
      <c r="B3512" t="s">
        <v>57</v>
      </c>
      <c r="C3512" t="s">
        <v>4154</v>
      </c>
    </row>
    <row r="3513" spans="1:3" x14ac:dyDescent="0.25">
      <c r="A3513" t="s">
        <v>46</v>
      </c>
      <c r="B3513" t="s">
        <v>57</v>
      </c>
      <c r="C3513" t="s">
        <v>3404</v>
      </c>
    </row>
    <row r="3514" spans="1:3" x14ac:dyDescent="0.25">
      <c r="A3514" t="s">
        <v>46</v>
      </c>
      <c r="B3514" t="s">
        <v>57</v>
      </c>
      <c r="C3514" t="s">
        <v>2671</v>
      </c>
    </row>
    <row r="3515" spans="1:3" x14ac:dyDescent="0.25">
      <c r="A3515" t="s">
        <v>46</v>
      </c>
      <c r="B3515" t="s">
        <v>57</v>
      </c>
      <c r="C3515" t="s">
        <v>4155</v>
      </c>
    </row>
    <row r="3516" spans="1:3" x14ac:dyDescent="0.25">
      <c r="A3516" t="s">
        <v>46</v>
      </c>
      <c r="B3516" t="s">
        <v>57</v>
      </c>
      <c r="C3516" t="s">
        <v>4156</v>
      </c>
    </row>
    <row r="3517" spans="1:3" x14ac:dyDescent="0.25">
      <c r="A3517" t="s">
        <v>46</v>
      </c>
      <c r="B3517" t="s">
        <v>57</v>
      </c>
      <c r="C3517" t="s">
        <v>4157</v>
      </c>
    </row>
    <row r="3518" spans="1:3" x14ac:dyDescent="0.25">
      <c r="A3518" t="s">
        <v>46</v>
      </c>
      <c r="B3518" t="s">
        <v>57</v>
      </c>
      <c r="C3518" t="s">
        <v>70</v>
      </c>
    </row>
    <row r="3519" spans="1:3" x14ac:dyDescent="0.25">
      <c r="A3519" t="s">
        <v>46</v>
      </c>
      <c r="B3519" t="s">
        <v>57</v>
      </c>
      <c r="C3519" t="s">
        <v>4158</v>
      </c>
    </row>
    <row r="3520" spans="1:3" x14ac:dyDescent="0.25">
      <c r="A3520" t="s">
        <v>46</v>
      </c>
      <c r="B3520" t="s">
        <v>57</v>
      </c>
      <c r="C3520" t="s">
        <v>4159</v>
      </c>
    </row>
    <row r="3521" spans="1:3" x14ac:dyDescent="0.25">
      <c r="A3521" t="s">
        <v>46</v>
      </c>
      <c r="B3521" t="s">
        <v>57</v>
      </c>
      <c r="C3521" t="s">
        <v>3426</v>
      </c>
    </row>
    <row r="3522" spans="1:3" x14ac:dyDescent="0.25">
      <c r="A3522" t="s">
        <v>46</v>
      </c>
      <c r="B3522" t="s">
        <v>57</v>
      </c>
      <c r="C3522" t="s">
        <v>4160</v>
      </c>
    </row>
    <row r="3523" spans="1:3" x14ac:dyDescent="0.25">
      <c r="A3523" t="s">
        <v>46</v>
      </c>
      <c r="B3523" t="s">
        <v>57</v>
      </c>
      <c r="C3523" t="s">
        <v>4161</v>
      </c>
    </row>
    <row r="3524" spans="1:3" x14ac:dyDescent="0.25">
      <c r="A3524" t="s">
        <v>46</v>
      </c>
      <c r="B3524" t="s">
        <v>57</v>
      </c>
      <c r="C3524" t="s">
        <v>4162</v>
      </c>
    </row>
    <row r="3525" spans="1:3" x14ac:dyDescent="0.25">
      <c r="A3525" t="s">
        <v>46</v>
      </c>
      <c r="B3525" t="s">
        <v>57</v>
      </c>
      <c r="C3525" t="s">
        <v>4163</v>
      </c>
    </row>
    <row r="3526" spans="1:3" x14ac:dyDescent="0.25">
      <c r="A3526" t="s">
        <v>46</v>
      </c>
      <c r="B3526" t="s">
        <v>57</v>
      </c>
      <c r="C3526" t="s">
        <v>4164</v>
      </c>
    </row>
    <row r="3527" spans="1:3" x14ac:dyDescent="0.25">
      <c r="A3527" t="s">
        <v>46</v>
      </c>
      <c r="B3527" t="s">
        <v>57</v>
      </c>
      <c r="C3527" t="s">
        <v>4165</v>
      </c>
    </row>
    <row r="3528" spans="1:3" x14ac:dyDescent="0.25">
      <c r="A3528" t="s">
        <v>46</v>
      </c>
      <c r="B3528" t="s">
        <v>57</v>
      </c>
      <c r="C3528" t="s">
        <v>4166</v>
      </c>
    </row>
    <row r="3529" spans="1:3" x14ac:dyDescent="0.25">
      <c r="A3529" t="s">
        <v>46</v>
      </c>
      <c r="B3529" t="s">
        <v>57</v>
      </c>
      <c r="C3529" t="s">
        <v>4167</v>
      </c>
    </row>
    <row r="3530" spans="1:3" x14ac:dyDescent="0.25">
      <c r="A3530" t="s">
        <v>46</v>
      </c>
      <c r="B3530" t="s">
        <v>57</v>
      </c>
      <c r="C3530" t="s">
        <v>4168</v>
      </c>
    </row>
    <row r="3531" spans="1:3" x14ac:dyDescent="0.25">
      <c r="A3531" t="s">
        <v>46</v>
      </c>
      <c r="B3531" t="s">
        <v>57</v>
      </c>
      <c r="C3531" t="s">
        <v>4169</v>
      </c>
    </row>
    <row r="3532" spans="1:3" x14ac:dyDescent="0.25">
      <c r="A3532" t="s">
        <v>46</v>
      </c>
      <c r="B3532" t="s">
        <v>57</v>
      </c>
      <c r="C3532" t="s">
        <v>4170</v>
      </c>
    </row>
    <row r="3533" spans="1:3" x14ac:dyDescent="0.25">
      <c r="A3533" t="s">
        <v>46</v>
      </c>
      <c r="B3533" t="s">
        <v>57</v>
      </c>
      <c r="C3533" t="s">
        <v>4171</v>
      </c>
    </row>
    <row r="3534" spans="1:3" x14ac:dyDescent="0.25">
      <c r="A3534" t="s">
        <v>46</v>
      </c>
      <c r="B3534" t="s">
        <v>57</v>
      </c>
      <c r="C3534" t="s">
        <v>3704</v>
      </c>
    </row>
    <row r="3535" spans="1:3" x14ac:dyDescent="0.25">
      <c r="A3535" t="s">
        <v>46</v>
      </c>
      <c r="B3535" t="s">
        <v>57</v>
      </c>
      <c r="C3535" t="s">
        <v>4172</v>
      </c>
    </row>
    <row r="3536" spans="1:3" x14ac:dyDescent="0.25">
      <c r="A3536" t="s">
        <v>46</v>
      </c>
      <c r="B3536" t="s">
        <v>57</v>
      </c>
      <c r="C3536" t="s">
        <v>4173</v>
      </c>
    </row>
    <row r="3537" spans="1:3" x14ac:dyDescent="0.25">
      <c r="A3537" t="s">
        <v>46</v>
      </c>
      <c r="B3537" t="s">
        <v>57</v>
      </c>
      <c r="C3537" t="s">
        <v>4174</v>
      </c>
    </row>
    <row r="3538" spans="1:3" x14ac:dyDescent="0.25">
      <c r="A3538" t="s">
        <v>46</v>
      </c>
      <c r="B3538" t="s">
        <v>57</v>
      </c>
      <c r="C3538" t="s">
        <v>4175</v>
      </c>
    </row>
    <row r="3539" spans="1:3" x14ac:dyDescent="0.25">
      <c r="A3539" t="s">
        <v>46</v>
      </c>
      <c r="B3539" t="s">
        <v>57</v>
      </c>
      <c r="C3539" t="s">
        <v>4176</v>
      </c>
    </row>
    <row r="3540" spans="1:3" x14ac:dyDescent="0.25">
      <c r="A3540" t="s">
        <v>46</v>
      </c>
      <c r="B3540" t="s">
        <v>57</v>
      </c>
      <c r="C3540" t="s">
        <v>4177</v>
      </c>
    </row>
    <row r="3541" spans="1:3" x14ac:dyDescent="0.25">
      <c r="A3541" t="s">
        <v>46</v>
      </c>
      <c r="B3541" t="s">
        <v>57</v>
      </c>
      <c r="C3541" t="s">
        <v>4178</v>
      </c>
    </row>
    <row r="3542" spans="1:3" x14ac:dyDescent="0.25">
      <c r="A3542" t="s">
        <v>46</v>
      </c>
      <c r="B3542" t="s">
        <v>57</v>
      </c>
      <c r="C3542" t="s">
        <v>4179</v>
      </c>
    </row>
    <row r="3543" spans="1:3" x14ac:dyDescent="0.25">
      <c r="A3543" t="s">
        <v>46</v>
      </c>
      <c r="B3543" t="s">
        <v>57</v>
      </c>
      <c r="C3543" t="s">
        <v>4180</v>
      </c>
    </row>
    <row r="3544" spans="1:3" x14ac:dyDescent="0.25">
      <c r="A3544" t="s">
        <v>46</v>
      </c>
      <c r="B3544" t="s">
        <v>57</v>
      </c>
      <c r="C3544" t="s">
        <v>3712</v>
      </c>
    </row>
    <row r="3545" spans="1:3" x14ac:dyDescent="0.25">
      <c r="A3545" t="s">
        <v>46</v>
      </c>
      <c r="B3545" t="s">
        <v>57</v>
      </c>
      <c r="C3545" t="s">
        <v>4181</v>
      </c>
    </row>
    <row r="3546" spans="1:3" x14ac:dyDescent="0.25">
      <c r="A3546" t="s">
        <v>46</v>
      </c>
      <c r="B3546" t="s">
        <v>57</v>
      </c>
      <c r="C3546" t="s">
        <v>4182</v>
      </c>
    </row>
    <row r="3547" spans="1:3" x14ac:dyDescent="0.25">
      <c r="A3547" t="s">
        <v>46</v>
      </c>
      <c r="B3547" t="s">
        <v>57</v>
      </c>
      <c r="C3547" t="s">
        <v>4183</v>
      </c>
    </row>
    <row r="3548" spans="1:3" x14ac:dyDescent="0.25">
      <c r="A3548" t="s">
        <v>46</v>
      </c>
      <c r="B3548" t="s">
        <v>57</v>
      </c>
      <c r="C3548" t="s">
        <v>4184</v>
      </c>
    </row>
    <row r="3549" spans="1:3" x14ac:dyDescent="0.25">
      <c r="A3549" t="s">
        <v>46</v>
      </c>
      <c r="B3549" t="s">
        <v>57</v>
      </c>
      <c r="C3549" t="s">
        <v>4185</v>
      </c>
    </row>
    <row r="3550" spans="1:3" x14ac:dyDescent="0.25">
      <c r="A3550" t="s">
        <v>46</v>
      </c>
      <c r="B3550" t="s">
        <v>57</v>
      </c>
      <c r="C3550" t="s">
        <v>1716</v>
      </c>
    </row>
    <row r="3551" spans="1:3" x14ac:dyDescent="0.25">
      <c r="A3551" t="s">
        <v>46</v>
      </c>
      <c r="B3551" t="s">
        <v>57</v>
      </c>
      <c r="C3551" t="s">
        <v>4186</v>
      </c>
    </row>
    <row r="3552" spans="1:3" x14ac:dyDescent="0.25">
      <c r="A3552" t="s">
        <v>46</v>
      </c>
      <c r="B3552" t="s">
        <v>57</v>
      </c>
      <c r="C3552" t="s">
        <v>4187</v>
      </c>
    </row>
    <row r="3553" spans="1:3" x14ac:dyDescent="0.25">
      <c r="A3553" t="s">
        <v>46</v>
      </c>
      <c r="B3553" t="s">
        <v>57</v>
      </c>
      <c r="C3553" t="s">
        <v>4188</v>
      </c>
    </row>
    <row r="3554" spans="1:3" x14ac:dyDescent="0.25">
      <c r="A3554" t="s">
        <v>46</v>
      </c>
      <c r="B3554" t="s">
        <v>57</v>
      </c>
      <c r="C3554" t="s">
        <v>4189</v>
      </c>
    </row>
    <row r="3555" spans="1:3" x14ac:dyDescent="0.25">
      <c r="A3555" t="s">
        <v>46</v>
      </c>
      <c r="B3555" t="s">
        <v>57</v>
      </c>
      <c r="C3555" t="s">
        <v>4190</v>
      </c>
    </row>
    <row r="3556" spans="1:3" x14ac:dyDescent="0.25">
      <c r="A3556" t="s">
        <v>46</v>
      </c>
      <c r="B3556" t="s">
        <v>57</v>
      </c>
      <c r="C3556" t="s">
        <v>4191</v>
      </c>
    </row>
    <row r="3557" spans="1:3" x14ac:dyDescent="0.25">
      <c r="A3557" t="s">
        <v>46</v>
      </c>
      <c r="B3557" t="s">
        <v>57</v>
      </c>
      <c r="C3557" t="s">
        <v>2223</v>
      </c>
    </row>
    <row r="3558" spans="1:3" x14ac:dyDescent="0.25">
      <c r="A3558" t="s">
        <v>46</v>
      </c>
      <c r="B3558" t="s">
        <v>57</v>
      </c>
      <c r="C3558" t="s">
        <v>4192</v>
      </c>
    </row>
    <row r="3559" spans="1:3" x14ac:dyDescent="0.25">
      <c r="A3559" t="s">
        <v>46</v>
      </c>
      <c r="B3559" t="s">
        <v>57</v>
      </c>
      <c r="C3559" t="s">
        <v>4193</v>
      </c>
    </row>
    <row r="3560" spans="1:3" x14ac:dyDescent="0.25">
      <c r="A3560" t="s">
        <v>46</v>
      </c>
      <c r="B3560" t="s">
        <v>57</v>
      </c>
      <c r="C3560" t="s">
        <v>4194</v>
      </c>
    </row>
    <row r="3561" spans="1:3" x14ac:dyDescent="0.25">
      <c r="A3561" t="s">
        <v>46</v>
      </c>
      <c r="B3561" t="s">
        <v>57</v>
      </c>
      <c r="C3561" t="s">
        <v>4195</v>
      </c>
    </row>
    <row r="3562" spans="1:3" x14ac:dyDescent="0.25">
      <c r="A3562" t="s">
        <v>46</v>
      </c>
      <c r="B3562" t="s">
        <v>57</v>
      </c>
      <c r="C3562" t="s">
        <v>4196</v>
      </c>
    </row>
    <row r="3563" spans="1:3" x14ac:dyDescent="0.25">
      <c r="A3563" t="s">
        <v>46</v>
      </c>
      <c r="B3563" t="s">
        <v>57</v>
      </c>
      <c r="C3563" t="s">
        <v>4197</v>
      </c>
    </row>
    <row r="3564" spans="1:3" x14ac:dyDescent="0.25">
      <c r="A3564" t="s">
        <v>46</v>
      </c>
      <c r="B3564" t="s">
        <v>57</v>
      </c>
      <c r="C3564" t="s">
        <v>4198</v>
      </c>
    </row>
    <row r="3565" spans="1:3" x14ac:dyDescent="0.25">
      <c r="A3565" t="s">
        <v>46</v>
      </c>
      <c r="B3565" t="s">
        <v>57</v>
      </c>
      <c r="C3565" t="s">
        <v>4199</v>
      </c>
    </row>
    <row r="3566" spans="1:3" x14ac:dyDescent="0.25">
      <c r="A3566" t="s">
        <v>46</v>
      </c>
      <c r="B3566" t="s">
        <v>57</v>
      </c>
      <c r="C3566" t="s">
        <v>4200</v>
      </c>
    </row>
    <row r="3567" spans="1:3" x14ac:dyDescent="0.25">
      <c r="A3567" t="s">
        <v>46</v>
      </c>
      <c r="B3567" t="s">
        <v>57</v>
      </c>
      <c r="C3567" t="s">
        <v>1725</v>
      </c>
    </row>
    <row r="3568" spans="1:3" x14ac:dyDescent="0.25">
      <c r="A3568" t="s">
        <v>46</v>
      </c>
      <c r="B3568" t="s">
        <v>57</v>
      </c>
      <c r="C3568" t="s">
        <v>4201</v>
      </c>
    </row>
    <row r="3569" spans="1:3" x14ac:dyDescent="0.25">
      <c r="A3569" t="s">
        <v>46</v>
      </c>
      <c r="B3569" t="s">
        <v>57</v>
      </c>
      <c r="C3569" t="s">
        <v>4202</v>
      </c>
    </row>
    <row r="3570" spans="1:3" x14ac:dyDescent="0.25">
      <c r="A3570" t="s">
        <v>46</v>
      </c>
      <c r="B3570" t="s">
        <v>57</v>
      </c>
      <c r="C3570" t="s">
        <v>4203</v>
      </c>
    </row>
    <row r="3571" spans="1:3" x14ac:dyDescent="0.25">
      <c r="A3571" t="s">
        <v>46</v>
      </c>
      <c r="B3571" t="s">
        <v>57</v>
      </c>
      <c r="C3571" t="s">
        <v>4204</v>
      </c>
    </row>
    <row r="3572" spans="1:3" x14ac:dyDescent="0.25">
      <c r="A3572" t="s">
        <v>46</v>
      </c>
      <c r="B3572" t="s">
        <v>57</v>
      </c>
      <c r="C3572" t="s">
        <v>4205</v>
      </c>
    </row>
    <row r="3573" spans="1:3" x14ac:dyDescent="0.25">
      <c r="A3573" t="s">
        <v>46</v>
      </c>
      <c r="B3573" t="s">
        <v>57</v>
      </c>
      <c r="C3573" t="s">
        <v>4206</v>
      </c>
    </row>
    <row r="3574" spans="1:3" x14ac:dyDescent="0.25">
      <c r="A3574" t="s">
        <v>46</v>
      </c>
      <c r="B3574" t="s">
        <v>57</v>
      </c>
      <c r="C3574" t="s">
        <v>4207</v>
      </c>
    </row>
    <row r="3575" spans="1:3" x14ac:dyDescent="0.25">
      <c r="A3575" t="s">
        <v>46</v>
      </c>
      <c r="B3575" t="s">
        <v>57</v>
      </c>
      <c r="C3575" t="s">
        <v>4208</v>
      </c>
    </row>
    <row r="3576" spans="1:3" x14ac:dyDescent="0.25">
      <c r="A3576" t="s">
        <v>46</v>
      </c>
      <c r="B3576" t="s">
        <v>57</v>
      </c>
      <c r="C3576" t="s">
        <v>4209</v>
      </c>
    </row>
    <row r="3577" spans="1:3" x14ac:dyDescent="0.25">
      <c r="A3577" t="s">
        <v>46</v>
      </c>
      <c r="B3577" t="s">
        <v>57</v>
      </c>
      <c r="C3577" t="s">
        <v>4210</v>
      </c>
    </row>
    <row r="3578" spans="1:3" x14ac:dyDescent="0.25">
      <c r="A3578" t="s">
        <v>46</v>
      </c>
      <c r="B3578" t="s">
        <v>57</v>
      </c>
      <c r="C3578" t="s">
        <v>4211</v>
      </c>
    </row>
    <row r="3579" spans="1:3" x14ac:dyDescent="0.25">
      <c r="A3579" t="s">
        <v>46</v>
      </c>
      <c r="B3579" t="s">
        <v>57</v>
      </c>
      <c r="C3579" t="s">
        <v>4212</v>
      </c>
    </row>
    <row r="3580" spans="1:3" x14ac:dyDescent="0.25">
      <c r="A3580" t="s">
        <v>46</v>
      </c>
      <c r="B3580" t="s">
        <v>57</v>
      </c>
      <c r="C3580" t="s">
        <v>4213</v>
      </c>
    </row>
    <row r="3581" spans="1:3" x14ac:dyDescent="0.25">
      <c r="A3581" t="s">
        <v>46</v>
      </c>
      <c r="B3581" t="s">
        <v>57</v>
      </c>
      <c r="C3581" t="s">
        <v>4214</v>
      </c>
    </row>
    <row r="3582" spans="1:3" x14ac:dyDescent="0.25">
      <c r="A3582" t="s">
        <v>46</v>
      </c>
      <c r="B3582" t="s">
        <v>57</v>
      </c>
      <c r="C3582" t="s">
        <v>4215</v>
      </c>
    </row>
    <row r="3583" spans="1:3" x14ac:dyDescent="0.25">
      <c r="A3583" t="s">
        <v>46</v>
      </c>
      <c r="B3583" t="s">
        <v>57</v>
      </c>
      <c r="C3583" t="s">
        <v>4216</v>
      </c>
    </row>
    <row r="3584" spans="1:3" x14ac:dyDescent="0.25">
      <c r="A3584" t="s">
        <v>46</v>
      </c>
      <c r="B3584" t="s">
        <v>57</v>
      </c>
      <c r="C3584" t="s">
        <v>4217</v>
      </c>
    </row>
    <row r="3585" spans="1:3" x14ac:dyDescent="0.25">
      <c r="A3585" t="s">
        <v>46</v>
      </c>
      <c r="B3585" t="s">
        <v>57</v>
      </c>
      <c r="C3585" t="s">
        <v>4218</v>
      </c>
    </row>
    <row r="3586" spans="1:3" x14ac:dyDescent="0.25">
      <c r="A3586" t="s">
        <v>46</v>
      </c>
      <c r="B3586" t="s">
        <v>57</v>
      </c>
      <c r="C3586" t="s">
        <v>4219</v>
      </c>
    </row>
    <row r="3587" spans="1:3" x14ac:dyDescent="0.25">
      <c r="A3587" t="s">
        <v>46</v>
      </c>
      <c r="B3587" t="s">
        <v>57</v>
      </c>
      <c r="C3587" t="s">
        <v>1266</v>
      </c>
    </row>
    <row r="3588" spans="1:3" x14ac:dyDescent="0.25">
      <c r="A3588" t="s">
        <v>46</v>
      </c>
      <c r="B3588" t="s">
        <v>57</v>
      </c>
      <c r="C3588" t="s">
        <v>4220</v>
      </c>
    </row>
    <row r="3589" spans="1:3" x14ac:dyDescent="0.25">
      <c r="A3589" t="s">
        <v>46</v>
      </c>
      <c r="B3589" t="s">
        <v>57</v>
      </c>
      <c r="C3589" t="s">
        <v>4221</v>
      </c>
    </row>
    <row r="3590" spans="1:3" x14ac:dyDescent="0.25">
      <c r="A3590" t="s">
        <v>46</v>
      </c>
      <c r="B3590" t="s">
        <v>57</v>
      </c>
      <c r="C3590" t="s">
        <v>58</v>
      </c>
    </row>
    <row r="3591" spans="1:3" x14ac:dyDescent="0.25">
      <c r="A3591" t="s">
        <v>46</v>
      </c>
      <c r="B3591" t="s">
        <v>57</v>
      </c>
      <c r="C3591" t="s">
        <v>4222</v>
      </c>
    </row>
    <row r="3592" spans="1:3" x14ac:dyDescent="0.25">
      <c r="A3592" t="s">
        <v>46</v>
      </c>
      <c r="B3592" t="s">
        <v>57</v>
      </c>
      <c r="C3592" t="s">
        <v>3801</v>
      </c>
    </row>
    <row r="3593" spans="1:3" x14ac:dyDescent="0.25">
      <c r="A3593" t="s">
        <v>46</v>
      </c>
      <c r="B3593" t="s">
        <v>57</v>
      </c>
      <c r="C3593" t="s">
        <v>4223</v>
      </c>
    </row>
    <row r="3594" spans="1:3" x14ac:dyDescent="0.25">
      <c r="A3594" t="s">
        <v>46</v>
      </c>
      <c r="B3594" t="s">
        <v>57</v>
      </c>
      <c r="C3594" t="s">
        <v>1761</v>
      </c>
    </row>
    <row r="3595" spans="1:3" x14ac:dyDescent="0.25">
      <c r="A3595" t="s">
        <v>46</v>
      </c>
      <c r="B3595" t="s">
        <v>57</v>
      </c>
      <c r="C3595" t="s">
        <v>4224</v>
      </c>
    </row>
    <row r="3596" spans="1:3" x14ac:dyDescent="0.25">
      <c r="A3596" t="s">
        <v>46</v>
      </c>
      <c r="B3596" t="s">
        <v>57</v>
      </c>
      <c r="C3596" t="s">
        <v>2983</v>
      </c>
    </row>
    <row r="3597" spans="1:3" x14ac:dyDescent="0.25">
      <c r="A3597" t="s">
        <v>46</v>
      </c>
      <c r="B3597" t="s">
        <v>57</v>
      </c>
      <c r="C3597" t="s">
        <v>4225</v>
      </c>
    </row>
    <row r="3598" spans="1:3" x14ac:dyDescent="0.25">
      <c r="A3598" t="s">
        <v>46</v>
      </c>
      <c r="B3598" t="s">
        <v>57</v>
      </c>
      <c r="C3598" t="s">
        <v>59</v>
      </c>
    </row>
    <row r="3599" spans="1:3" x14ac:dyDescent="0.25">
      <c r="A3599" t="s">
        <v>46</v>
      </c>
      <c r="B3599" t="s">
        <v>57</v>
      </c>
      <c r="C3599" t="s">
        <v>4226</v>
      </c>
    </row>
    <row r="3600" spans="1:3" x14ac:dyDescent="0.25">
      <c r="A3600" t="s">
        <v>46</v>
      </c>
      <c r="B3600" t="s">
        <v>57</v>
      </c>
      <c r="C3600" t="s">
        <v>2984</v>
      </c>
    </row>
    <row r="3601" spans="1:3" x14ac:dyDescent="0.25">
      <c r="A3601" t="s">
        <v>46</v>
      </c>
      <c r="B3601" t="s">
        <v>57</v>
      </c>
      <c r="C3601" t="s">
        <v>4227</v>
      </c>
    </row>
    <row r="3602" spans="1:3" x14ac:dyDescent="0.25">
      <c r="A3602" t="s">
        <v>46</v>
      </c>
      <c r="B3602" t="s">
        <v>57</v>
      </c>
      <c r="C3602" t="s">
        <v>4228</v>
      </c>
    </row>
    <row r="3603" spans="1:3" x14ac:dyDescent="0.25">
      <c r="A3603" t="s">
        <v>46</v>
      </c>
      <c r="B3603" t="s">
        <v>57</v>
      </c>
      <c r="C3603" t="s">
        <v>4229</v>
      </c>
    </row>
    <row r="3604" spans="1:3" x14ac:dyDescent="0.25">
      <c r="A3604" t="s">
        <v>46</v>
      </c>
      <c r="B3604" t="s">
        <v>57</v>
      </c>
      <c r="C3604" t="s">
        <v>4230</v>
      </c>
    </row>
    <row r="3605" spans="1:3" x14ac:dyDescent="0.25">
      <c r="A3605" t="s">
        <v>46</v>
      </c>
      <c r="B3605" t="s">
        <v>57</v>
      </c>
      <c r="C3605" t="s">
        <v>4231</v>
      </c>
    </row>
    <row r="3606" spans="1:3" x14ac:dyDescent="0.25">
      <c r="A3606" t="s">
        <v>46</v>
      </c>
      <c r="B3606" t="s">
        <v>57</v>
      </c>
      <c r="C3606" t="s">
        <v>4232</v>
      </c>
    </row>
    <row r="3607" spans="1:3" x14ac:dyDescent="0.25">
      <c r="A3607" t="s">
        <v>46</v>
      </c>
      <c r="B3607" t="s">
        <v>57</v>
      </c>
      <c r="C3607" t="s">
        <v>4233</v>
      </c>
    </row>
    <row r="3608" spans="1:3" x14ac:dyDescent="0.25">
      <c r="A3608" t="s">
        <v>46</v>
      </c>
      <c r="B3608" t="s">
        <v>57</v>
      </c>
      <c r="C3608" t="s">
        <v>1610</v>
      </c>
    </row>
    <row r="3609" spans="1:3" x14ac:dyDescent="0.25">
      <c r="A3609" t="s">
        <v>46</v>
      </c>
      <c r="B3609" t="s">
        <v>57</v>
      </c>
      <c r="C3609" t="s">
        <v>4234</v>
      </c>
    </row>
    <row r="3610" spans="1:3" x14ac:dyDescent="0.25">
      <c r="A3610" t="s">
        <v>46</v>
      </c>
      <c r="B3610" t="s">
        <v>57</v>
      </c>
      <c r="C3610" t="s">
        <v>4235</v>
      </c>
    </row>
    <row r="3611" spans="1:3" x14ac:dyDescent="0.25">
      <c r="A3611" t="s">
        <v>46</v>
      </c>
      <c r="B3611" t="s">
        <v>57</v>
      </c>
      <c r="C3611" t="s">
        <v>4236</v>
      </c>
    </row>
    <row r="3612" spans="1:3" x14ac:dyDescent="0.25">
      <c r="A3612" t="s">
        <v>46</v>
      </c>
      <c r="B3612" t="s">
        <v>57</v>
      </c>
      <c r="C3612" t="s">
        <v>4237</v>
      </c>
    </row>
    <row r="3613" spans="1:3" x14ac:dyDescent="0.25">
      <c r="A3613" t="s">
        <v>46</v>
      </c>
      <c r="B3613" t="s">
        <v>57</v>
      </c>
      <c r="C3613" t="s">
        <v>4238</v>
      </c>
    </row>
    <row r="3614" spans="1:3" x14ac:dyDescent="0.25">
      <c r="A3614" t="s">
        <v>46</v>
      </c>
      <c r="B3614" t="s">
        <v>57</v>
      </c>
      <c r="C3614" t="s">
        <v>4239</v>
      </c>
    </row>
    <row r="3615" spans="1:3" x14ac:dyDescent="0.25">
      <c r="A3615" t="s">
        <v>46</v>
      </c>
      <c r="B3615" t="s">
        <v>57</v>
      </c>
      <c r="C3615" t="s">
        <v>4240</v>
      </c>
    </row>
    <row r="3616" spans="1:3" x14ac:dyDescent="0.25">
      <c r="A3616" t="s">
        <v>46</v>
      </c>
      <c r="B3616" t="s">
        <v>57</v>
      </c>
      <c r="C3616" t="s">
        <v>2436</v>
      </c>
    </row>
    <row r="3617" spans="1:3" x14ac:dyDescent="0.25">
      <c r="A3617" t="s">
        <v>46</v>
      </c>
      <c r="B3617" t="s">
        <v>57</v>
      </c>
      <c r="C3617" t="s">
        <v>4241</v>
      </c>
    </row>
    <row r="3618" spans="1:3" x14ac:dyDescent="0.25">
      <c r="A3618" t="s">
        <v>46</v>
      </c>
      <c r="B3618" t="s">
        <v>57</v>
      </c>
      <c r="C3618" t="s">
        <v>4242</v>
      </c>
    </row>
    <row r="3619" spans="1:3" x14ac:dyDescent="0.25">
      <c r="A3619" t="s">
        <v>46</v>
      </c>
      <c r="B3619" t="s">
        <v>57</v>
      </c>
      <c r="C3619" t="s">
        <v>4243</v>
      </c>
    </row>
    <row r="3620" spans="1:3" x14ac:dyDescent="0.25">
      <c r="A3620" t="s">
        <v>46</v>
      </c>
      <c r="B3620" t="s">
        <v>57</v>
      </c>
      <c r="C3620" t="s">
        <v>3324</v>
      </c>
    </row>
    <row r="3621" spans="1:3" x14ac:dyDescent="0.25">
      <c r="A3621" t="s">
        <v>46</v>
      </c>
      <c r="B3621" t="s">
        <v>57</v>
      </c>
      <c r="C3621" t="s">
        <v>2451</v>
      </c>
    </row>
    <row r="3622" spans="1:3" x14ac:dyDescent="0.25">
      <c r="A3622" t="s">
        <v>46</v>
      </c>
      <c r="B3622" t="s">
        <v>57</v>
      </c>
      <c r="C3622" t="s">
        <v>4244</v>
      </c>
    </row>
    <row r="3623" spans="1:3" x14ac:dyDescent="0.25">
      <c r="A3623" t="s">
        <v>46</v>
      </c>
      <c r="B3623" t="s">
        <v>57</v>
      </c>
      <c r="C3623" t="s">
        <v>3552</v>
      </c>
    </row>
    <row r="3624" spans="1:3" x14ac:dyDescent="0.25">
      <c r="A3624" t="s">
        <v>46</v>
      </c>
      <c r="B3624" t="s">
        <v>57</v>
      </c>
      <c r="C3624" t="s">
        <v>3050</v>
      </c>
    </row>
    <row r="3625" spans="1:3" x14ac:dyDescent="0.25">
      <c r="A3625" t="s">
        <v>46</v>
      </c>
      <c r="B3625" t="s">
        <v>57</v>
      </c>
      <c r="C3625" t="s">
        <v>1021</v>
      </c>
    </row>
    <row r="3626" spans="1:3" x14ac:dyDescent="0.25">
      <c r="A3626" t="s">
        <v>46</v>
      </c>
      <c r="B3626" t="s">
        <v>57</v>
      </c>
      <c r="C3626" t="s">
        <v>4245</v>
      </c>
    </row>
    <row r="3627" spans="1:3" x14ac:dyDescent="0.25">
      <c r="A3627" t="s">
        <v>46</v>
      </c>
      <c r="B3627" t="s">
        <v>57</v>
      </c>
      <c r="C3627" t="s">
        <v>4246</v>
      </c>
    </row>
    <row r="3628" spans="1:3" x14ac:dyDescent="0.25">
      <c r="A3628" t="s">
        <v>46</v>
      </c>
      <c r="B3628" t="s">
        <v>57</v>
      </c>
      <c r="C3628" t="s">
        <v>4247</v>
      </c>
    </row>
    <row r="3629" spans="1:3" x14ac:dyDescent="0.25">
      <c r="A3629" t="s">
        <v>46</v>
      </c>
      <c r="B3629" t="s">
        <v>57</v>
      </c>
      <c r="C3629" t="s">
        <v>1343</v>
      </c>
    </row>
    <row r="3630" spans="1:3" x14ac:dyDescent="0.25">
      <c r="A3630" t="s">
        <v>46</v>
      </c>
      <c r="B3630" t="s">
        <v>57</v>
      </c>
      <c r="C3630" t="s">
        <v>4248</v>
      </c>
    </row>
    <row r="3631" spans="1:3" x14ac:dyDescent="0.25">
      <c r="A3631" t="s">
        <v>46</v>
      </c>
      <c r="B3631" t="s">
        <v>57</v>
      </c>
      <c r="C3631" t="s">
        <v>4249</v>
      </c>
    </row>
    <row r="3632" spans="1:3" x14ac:dyDescent="0.25">
      <c r="A3632" t="s">
        <v>46</v>
      </c>
      <c r="B3632" t="s">
        <v>57</v>
      </c>
      <c r="C3632" t="s">
        <v>4250</v>
      </c>
    </row>
    <row r="3633" spans="1:3" x14ac:dyDescent="0.25">
      <c r="A3633" t="s">
        <v>46</v>
      </c>
      <c r="B3633" t="s">
        <v>57</v>
      </c>
      <c r="C3633" t="s">
        <v>3333</v>
      </c>
    </row>
    <row r="3634" spans="1:3" x14ac:dyDescent="0.25">
      <c r="A3634" t="s">
        <v>46</v>
      </c>
      <c r="B3634" t="s">
        <v>57</v>
      </c>
      <c r="C3634" t="s">
        <v>4251</v>
      </c>
    </row>
    <row r="3635" spans="1:3" x14ac:dyDescent="0.25">
      <c r="A3635" t="s">
        <v>46</v>
      </c>
      <c r="B3635" t="s">
        <v>57</v>
      </c>
      <c r="C3635" t="s">
        <v>4252</v>
      </c>
    </row>
    <row r="3636" spans="1:3" x14ac:dyDescent="0.25">
      <c r="A3636" t="s">
        <v>46</v>
      </c>
      <c r="B3636" t="s">
        <v>57</v>
      </c>
      <c r="C3636" t="s">
        <v>4253</v>
      </c>
    </row>
    <row r="3637" spans="1:3" x14ac:dyDescent="0.25">
      <c r="A3637" t="s">
        <v>46</v>
      </c>
      <c r="B3637" t="s">
        <v>57</v>
      </c>
      <c r="C3637" t="s">
        <v>3061</v>
      </c>
    </row>
    <row r="3638" spans="1:3" x14ac:dyDescent="0.25">
      <c r="A3638" t="s">
        <v>46</v>
      </c>
      <c r="B3638" t="s">
        <v>57</v>
      </c>
      <c r="C3638" t="s">
        <v>4254</v>
      </c>
    </row>
    <row r="3639" spans="1:3" x14ac:dyDescent="0.25">
      <c r="A3639" t="s">
        <v>46</v>
      </c>
      <c r="B3639" t="s">
        <v>57</v>
      </c>
      <c r="C3639" t="s">
        <v>4255</v>
      </c>
    </row>
    <row r="3640" spans="1:3" x14ac:dyDescent="0.25">
      <c r="A3640" t="s">
        <v>46</v>
      </c>
      <c r="B3640" t="s">
        <v>57</v>
      </c>
      <c r="C3640" t="s">
        <v>4256</v>
      </c>
    </row>
    <row r="3641" spans="1:3" x14ac:dyDescent="0.25">
      <c r="A3641" t="s">
        <v>46</v>
      </c>
      <c r="B3641" t="s">
        <v>57</v>
      </c>
      <c r="C3641" t="s">
        <v>4257</v>
      </c>
    </row>
    <row r="3642" spans="1:3" x14ac:dyDescent="0.25">
      <c r="A3642" t="s">
        <v>46</v>
      </c>
      <c r="B3642" t="s">
        <v>57</v>
      </c>
      <c r="C3642" t="s">
        <v>4258</v>
      </c>
    </row>
    <row r="3643" spans="1:3" x14ac:dyDescent="0.25">
      <c r="A3643" t="s">
        <v>46</v>
      </c>
      <c r="B3643" t="s">
        <v>57</v>
      </c>
      <c r="C3643" t="s">
        <v>3073</v>
      </c>
    </row>
    <row r="3644" spans="1:3" x14ac:dyDescent="0.25">
      <c r="A3644" t="s">
        <v>46</v>
      </c>
      <c r="B3644" t="s">
        <v>57</v>
      </c>
      <c r="C3644" t="s">
        <v>4259</v>
      </c>
    </row>
    <row r="3645" spans="1:3" x14ac:dyDescent="0.25">
      <c r="A3645" t="s">
        <v>46</v>
      </c>
      <c r="B3645" t="s">
        <v>57</v>
      </c>
      <c r="C3645" t="s">
        <v>4260</v>
      </c>
    </row>
    <row r="3646" spans="1:3" x14ac:dyDescent="0.25">
      <c r="A3646" t="s">
        <v>46</v>
      </c>
      <c r="B3646" t="s">
        <v>57</v>
      </c>
      <c r="C3646" t="s">
        <v>3074</v>
      </c>
    </row>
    <row r="3647" spans="1:3" x14ac:dyDescent="0.25">
      <c r="A3647" t="s">
        <v>46</v>
      </c>
      <c r="B3647" t="s">
        <v>57</v>
      </c>
      <c r="C3647" t="s">
        <v>4261</v>
      </c>
    </row>
    <row r="3648" spans="1:3" x14ac:dyDescent="0.25">
      <c r="A3648" t="s">
        <v>46</v>
      </c>
      <c r="B3648" t="s">
        <v>57</v>
      </c>
      <c r="C3648" t="s">
        <v>1025</v>
      </c>
    </row>
    <row r="3649" spans="1:3" x14ac:dyDescent="0.25">
      <c r="A3649" t="s">
        <v>46</v>
      </c>
      <c r="B3649" t="s">
        <v>57</v>
      </c>
      <c r="C3649" t="s">
        <v>3076</v>
      </c>
    </row>
    <row r="3650" spans="1:3" x14ac:dyDescent="0.25">
      <c r="A3650" t="s">
        <v>46</v>
      </c>
      <c r="B3650" t="s">
        <v>57</v>
      </c>
      <c r="C3650" t="s">
        <v>4262</v>
      </c>
    </row>
    <row r="3651" spans="1:3" x14ac:dyDescent="0.25">
      <c r="A3651" t="s">
        <v>46</v>
      </c>
      <c r="B3651" t="s">
        <v>57</v>
      </c>
      <c r="C3651" t="s">
        <v>4263</v>
      </c>
    </row>
    <row r="3652" spans="1:3" x14ac:dyDescent="0.25">
      <c r="A3652" t="s">
        <v>46</v>
      </c>
      <c r="B3652" t="s">
        <v>57</v>
      </c>
      <c r="C3652" t="s">
        <v>4264</v>
      </c>
    </row>
    <row r="3653" spans="1:3" x14ac:dyDescent="0.25">
      <c r="A3653" t="s">
        <v>46</v>
      </c>
      <c r="B3653" t="s">
        <v>57</v>
      </c>
      <c r="C3653" t="s">
        <v>4265</v>
      </c>
    </row>
    <row r="3654" spans="1:3" x14ac:dyDescent="0.25">
      <c r="A3654" t="s">
        <v>46</v>
      </c>
      <c r="B3654" t="s">
        <v>57</v>
      </c>
      <c r="C3654" t="s">
        <v>4266</v>
      </c>
    </row>
    <row r="3655" spans="1:3" x14ac:dyDescent="0.25">
      <c r="A3655" t="s">
        <v>46</v>
      </c>
      <c r="B3655" t="s">
        <v>57</v>
      </c>
      <c r="C3655" t="s">
        <v>4267</v>
      </c>
    </row>
    <row r="3656" spans="1:3" x14ac:dyDescent="0.25">
      <c r="A3656" t="s">
        <v>46</v>
      </c>
      <c r="B3656" t="s">
        <v>57</v>
      </c>
      <c r="C3656" t="s">
        <v>4268</v>
      </c>
    </row>
    <row r="3657" spans="1:3" x14ac:dyDescent="0.25">
      <c r="A3657" t="s">
        <v>46</v>
      </c>
      <c r="B3657" t="s">
        <v>57</v>
      </c>
      <c r="C3657" t="s">
        <v>2509</v>
      </c>
    </row>
    <row r="3658" spans="1:3" x14ac:dyDescent="0.25">
      <c r="A3658" t="s">
        <v>46</v>
      </c>
      <c r="B3658" t="s">
        <v>57</v>
      </c>
      <c r="C3658" t="s">
        <v>4269</v>
      </c>
    </row>
    <row r="3659" spans="1:3" x14ac:dyDescent="0.25">
      <c r="A3659" t="s">
        <v>46</v>
      </c>
      <c r="B3659" t="s">
        <v>57</v>
      </c>
      <c r="C3659" t="s">
        <v>4270</v>
      </c>
    </row>
    <row r="3660" spans="1:3" x14ac:dyDescent="0.25">
      <c r="A3660" t="s">
        <v>46</v>
      </c>
      <c r="B3660" t="s">
        <v>57</v>
      </c>
      <c r="C3660" t="s">
        <v>2517</v>
      </c>
    </row>
    <row r="3661" spans="1:3" x14ac:dyDescent="0.25">
      <c r="A3661" t="s">
        <v>46</v>
      </c>
      <c r="B3661" t="s">
        <v>57</v>
      </c>
      <c r="C3661" t="s">
        <v>4271</v>
      </c>
    </row>
    <row r="3662" spans="1:3" x14ac:dyDescent="0.25">
      <c r="A3662" t="s">
        <v>46</v>
      </c>
      <c r="B3662" t="s">
        <v>57</v>
      </c>
      <c r="C3662" t="s">
        <v>4272</v>
      </c>
    </row>
    <row r="3663" spans="1:3" x14ac:dyDescent="0.25">
      <c r="A3663" t="s">
        <v>46</v>
      </c>
      <c r="B3663" t="s">
        <v>57</v>
      </c>
      <c r="C3663" t="s">
        <v>4273</v>
      </c>
    </row>
    <row r="3664" spans="1:3" x14ac:dyDescent="0.25">
      <c r="A3664" t="s">
        <v>46</v>
      </c>
      <c r="B3664" t="s">
        <v>57</v>
      </c>
      <c r="C3664" t="s">
        <v>4274</v>
      </c>
    </row>
    <row r="3665" spans="1:3" x14ac:dyDescent="0.25">
      <c r="A3665" t="s">
        <v>46</v>
      </c>
      <c r="B3665" t="s">
        <v>57</v>
      </c>
      <c r="C3665" t="s">
        <v>4275</v>
      </c>
    </row>
    <row r="3666" spans="1:3" x14ac:dyDescent="0.25">
      <c r="A3666" t="s">
        <v>46</v>
      </c>
      <c r="B3666" t="s">
        <v>57</v>
      </c>
      <c r="C3666" t="s">
        <v>4276</v>
      </c>
    </row>
    <row r="3667" spans="1:3" x14ac:dyDescent="0.25">
      <c r="A3667" t="s">
        <v>46</v>
      </c>
      <c r="B3667" t="s">
        <v>57</v>
      </c>
      <c r="C3667" t="s">
        <v>4277</v>
      </c>
    </row>
    <row r="3668" spans="1:3" x14ac:dyDescent="0.25">
      <c r="A3668" t="s">
        <v>46</v>
      </c>
      <c r="B3668" t="s">
        <v>57</v>
      </c>
      <c r="C3668" t="s">
        <v>4278</v>
      </c>
    </row>
    <row r="3669" spans="1:3" x14ac:dyDescent="0.25">
      <c r="A3669" t="s">
        <v>46</v>
      </c>
      <c r="B3669" t="s">
        <v>57</v>
      </c>
      <c r="C3669" t="s">
        <v>4279</v>
      </c>
    </row>
    <row r="3670" spans="1:3" x14ac:dyDescent="0.25">
      <c r="A3670" t="s">
        <v>46</v>
      </c>
      <c r="B3670" t="s">
        <v>57</v>
      </c>
      <c r="C3670" t="s">
        <v>3115</v>
      </c>
    </row>
    <row r="3671" spans="1:3" x14ac:dyDescent="0.25">
      <c r="A3671" t="s">
        <v>46</v>
      </c>
      <c r="B3671" t="s">
        <v>57</v>
      </c>
      <c r="C3671" t="s">
        <v>4280</v>
      </c>
    </row>
    <row r="3672" spans="1:3" x14ac:dyDescent="0.25">
      <c r="A3672" t="s">
        <v>46</v>
      </c>
      <c r="B3672" t="s">
        <v>57</v>
      </c>
      <c r="C3672" t="s">
        <v>4281</v>
      </c>
    </row>
    <row r="3673" spans="1:3" x14ac:dyDescent="0.25">
      <c r="A3673" t="s">
        <v>46</v>
      </c>
      <c r="B3673" t="s">
        <v>57</v>
      </c>
      <c r="C3673" t="s">
        <v>4282</v>
      </c>
    </row>
    <row r="3674" spans="1:3" x14ac:dyDescent="0.25">
      <c r="A3674" t="s">
        <v>46</v>
      </c>
      <c r="B3674" t="s">
        <v>57</v>
      </c>
      <c r="C3674" t="s">
        <v>3136</v>
      </c>
    </row>
    <row r="3675" spans="1:3" x14ac:dyDescent="0.25">
      <c r="A3675" t="s">
        <v>46</v>
      </c>
      <c r="B3675" t="s">
        <v>57</v>
      </c>
      <c r="C3675" t="s">
        <v>4283</v>
      </c>
    </row>
    <row r="3676" spans="1:3" x14ac:dyDescent="0.25">
      <c r="A3676" t="s">
        <v>46</v>
      </c>
      <c r="B3676" t="s">
        <v>57</v>
      </c>
      <c r="C3676" t="s">
        <v>2578</v>
      </c>
    </row>
    <row r="3677" spans="1:3" x14ac:dyDescent="0.25">
      <c r="A3677" t="s">
        <v>46</v>
      </c>
      <c r="B3677" t="s">
        <v>57</v>
      </c>
      <c r="C3677" t="s">
        <v>1813</v>
      </c>
    </row>
    <row r="3678" spans="1:3" x14ac:dyDescent="0.25">
      <c r="A3678" t="s">
        <v>46</v>
      </c>
      <c r="B3678" t="s">
        <v>57</v>
      </c>
      <c r="C3678" t="s">
        <v>4284</v>
      </c>
    </row>
    <row r="3679" spans="1:3" x14ac:dyDescent="0.25">
      <c r="A3679" t="s">
        <v>46</v>
      </c>
      <c r="B3679" t="s">
        <v>4285</v>
      </c>
      <c r="C3679" t="s">
        <v>4286</v>
      </c>
    </row>
    <row r="3680" spans="1:3" x14ac:dyDescent="0.25">
      <c r="A3680" t="s">
        <v>46</v>
      </c>
      <c r="B3680" t="s">
        <v>4285</v>
      </c>
      <c r="C3680" t="s">
        <v>4287</v>
      </c>
    </row>
    <row r="3681" spans="1:3" x14ac:dyDescent="0.25">
      <c r="A3681" t="s">
        <v>46</v>
      </c>
      <c r="B3681" t="s">
        <v>4285</v>
      </c>
      <c r="C3681" t="s">
        <v>4288</v>
      </c>
    </row>
    <row r="3682" spans="1:3" x14ac:dyDescent="0.25">
      <c r="A3682" t="s">
        <v>46</v>
      </c>
      <c r="B3682" t="s">
        <v>4285</v>
      </c>
      <c r="C3682" t="s">
        <v>4289</v>
      </c>
    </row>
    <row r="3683" spans="1:3" x14ac:dyDescent="0.25">
      <c r="A3683" t="s">
        <v>46</v>
      </c>
      <c r="B3683" t="s">
        <v>4285</v>
      </c>
      <c r="C3683" t="s">
        <v>4290</v>
      </c>
    </row>
    <row r="3684" spans="1:3" x14ac:dyDescent="0.25">
      <c r="A3684" t="s">
        <v>46</v>
      </c>
      <c r="B3684" t="s">
        <v>4285</v>
      </c>
      <c r="C3684" t="s">
        <v>4147</v>
      </c>
    </row>
    <row r="3685" spans="1:3" x14ac:dyDescent="0.25">
      <c r="A3685" t="s">
        <v>46</v>
      </c>
      <c r="B3685" t="s">
        <v>4285</v>
      </c>
      <c r="C3685" t="s">
        <v>4147</v>
      </c>
    </row>
    <row r="3686" spans="1:3" x14ac:dyDescent="0.25">
      <c r="A3686" t="s">
        <v>46</v>
      </c>
      <c r="B3686" t="s">
        <v>4285</v>
      </c>
      <c r="C3686" t="s">
        <v>4291</v>
      </c>
    </row>
    <row r="3687" spans="1:3" x14ac:dyDescent="0.25">
      <c r="A3687" t="s">
        <v>46</v>
      </c>
      <c r="B3687" t="s">
        <v>4285</v>
      </c>
      <c r="C3687" t="s">
        <v>1891</v>
      </c>
    </row>
    <row r="3688" spans="1:3" x14ac:dyDescent="0.25">
      <c r="A3688" t="s">
        <v>46</v>
      </c>
      <c r="B3688" t="s">
        <v>4285</v>
      </c>
      <c r="C3688" t="s">
        <v>4292</v>
      </c>
    </row>
    <row r="3689" spans="1:3" x14ac:dyDescent="0.25">
      <c r="A3689" t="s">
        <v>46</v>
      </c>
      <c r="B3689" t="s">
        <v>4285</v>
      </c>
      <c r="C3689" t="s">
        <v>2672</v>
      </c>
    </row>
    <row r="3690" spans="1:3" x14ac:dyDescent="0.25">
      <c r="A3690" t="s">
        <v>46</v>
      </c>
      <c r="B3690" t="s">
        <v>4285</v>
      </c>
      <c r="C3690" t="s">
        <v>4293</v>
      </c>
    </row>
    <row r="3691" spans="1:3" x14ac:dyDescent="0.25">
      <c r="A3691" t="s">
        <v>46</v>
      </c>
      <c r="B3691" t="s">
        <v>4285</v>
      </c>
      <c r="C3691" t="s">
        <v>4294</v>
      </c>
    </row>
    <row r="3692" spans="1:3" x14ac:dyDescent="0.25">
      <c r="A3692" t="s">
        <v>46</v>
      </c>
      <c r="B3692" t="s">
        <v>4285</v>
      </c>
      <c r="C3692" t="s">
        <v>4295</v>
      </c>
    </row>
    <row r="3693" spans="1:3" x14ac:dyDescent="0.25">
      <c r="A3693" t="s">
        <v>46</v>
      </c>
      <c r="B3693" t="s">
        <v>4285</v>
      </c>
      <c r="C3693" t="s">
        <v>1695</v>
      </c>
    </row>
    <row r="3694" spans="1:3" x14ac:dyDescent="0.25">
      <c r="A3694" t="s">
        <v>46</v>
      </c>
      <c r="B3694" t="s">
        <v>4285</v>
      </c>
      <c r="C3694" t="s">
        <v>4296</v>
      </c>
    </row>
    <row r="3695" spans="1:3" x14ac:dyDescent="0.25">
      <c r="A3695" t="s">
        <v>46</v>
      </c>
      <c r="B3695" t="s">
        <v>4285</v>
      </c>
      <c r="C3695" t="s">
        <v>4297</v>
      </c>
    </row>
    <row r="3696" spans="1:3" x14ac:dyDescent="0.25">
      <c r="A3696" t="s">
        <v>46</v>
      </c>
      <c r="B3696" t="s">
        <v>4285</v>
      </c>
      <c r="C3696" t="s">
        <v>4298</v>
      </c>
    </row>
    <row r="3697" spans="1:3" x14ac:dyDescent="0.25">
      <c r="A3697" t="s">
        <v>46</v>
      </c>
      <c r="B3697" t="s">
        <v>4285</v>
      </c>
      <c r="C3697" t="s">
        <v>4299</v>
      </c>
    </row>
    <row r="3698" spans="1:3" x14ac:dyDescent="0.25">
      <c r="A3698" t="s">
        <v>46</v>
      </c>
      <c r="B3698" t="s">
        <v>4285</v>
      </c>
      <c r="C3698" t="s">
        <v>4300</v>
      </c>
    </row>
    <row r="3699" spans="1:3" x14ac:dyDescent="0.25">
      <c r="A3699" t="s">
        <v>46</v>
      </c>
      <c r="B3699" t="s">
        <v>4285</v>
      </c>
      <c r="C3699" t="s">
        <v>4301</v>
      </c>
    </row>
    <row r="3700" spans="1:3" x14ac:dyDescent="0.25">
      <c r="A3700" t="s">
        <v>46</v>
      </c>
      <c r="B3700" t="s">
        <v>4285</v>
      </c>
      <c r="C3700" t="s">
        <v>4302</v>
      </c>
    </row>
    <row r="3701" spans="1:3" x14ac:dyDescent="0.25">
      <c r="A3701" t="s">
        <v>46</v>
      </c>
      <c r="B3701" t="s">
        <v>4285</v>
      </c>
      <c r="C3701" t="s">
        <v>3706</v>
      </c>
    </row>
    <row r="3702" spans="1:3" x14ac:dyDescent="0.25">
      <c r="A3702" t="s">
        <v>46</v>
      </c>
      <c r="B3702" t="s">
        <v>4285</v>
      </c>
      <c r="C3702" t="s">
        <v>4303</v>
      </c>
    </row>
    <row r="3703" spans="1:3" x14ac:dyDescent="0.25">
      <c r="A3703" t="s">
        <v>46</v>
      </c>
      <c r="B3703" t="s">
        <v>4285</v>
      </c>
      <c r="C3703" t="s">
        <v>4304</v>
      </c>
    </row>
    <row r="3704" spans="1:3" x14ac:dyDescent="0.25">
      <c r="A3704" t="s">
        <v>46</v>
      </c>
      <c r="B3704" t="s">
        <v>4285</v>
      </c>
      <c r="C3704" t="s">
        <v>4305</v>
      </c>
    </row>
    <row r="3705" spans="1:3" x14ac:dyDescent="0.25">
      <c r="A3705" t="s">
        <v>46</v>
      </c>
      <c r="B3705" t="s">
        <v>4285</v>
      </c>
      <c r="C3705" t="s">
        <v>4306</v>
      </c>
    </row>
    <row r="3706" spans="1:3" x14ac:dyDescent="0.25">
      <c r="A3706" t="s">
        <v>46</v>
      </c>
      <c r="B3706" t="s">
        <v>4285</v>
      </c>
      <c r="C3706" t="s">
        <v>4307</v>
      </c>
    </row>
    <row r="3707" spans="1:3" x14ac:dyDescent="0.25">
      <c r="A3707" t="s">
        <v>46</v>
      </c>
      <c r="B3707" t="s">
        <v>4285</v>
      </c>
      <c r="C3707" t="s">
        <v>4308</v>
      </c>
    </row>
    <row r="3708" spans="1:3" x14ac:dyDescent="0.25">
      <c r="A3708" t="s">
        <v>46</v>
      </c>
      <c r="B3708" t="s">
        <v>4285</v>
      </c>
      <c r="C3708" t="s">
        <v>3469</v>
      </c>
    </row>
    <row r="3709" spans="1:3" x14ac:dyDescent="0.25">
      <c r="A3709" t="s">
        <v>46</v>
      </c>
      <c r="B3709" t="s">
        <v>4285</v>
      </c>
      <c r="C3709" t="s">
        <v>4309</v>
      </c>
    </row>
    <row r="3710" spans="1:3" x14ac:dyDescent="0.25">
      <c r="A3710" t="s">
        <v>46</v>
      </c>
      <c r="B3710" t="s">
        <v>4285</v>
      </c>
      <c r="C3710" t="s">
        <v>4310</v>
      </c>
    </row>
    <row r="3711" spans="1:3" x14ac:dyDescent="0.25">
      <c r="A3711" t="s">
        <v>46</v>
      </c>
      <c r="B3711" t="s">
        <v>4285</v>
      </c>
      <c r="C3711" t="s">
        <v>4311</v>
      </c>
    </row>
    <row r="3712" spans="1:3" x14ac:dyDescent="0.25">
      <c r="A3712" t="s">
        <v>46</v>
      </c>
      <c r="B3712" t="s">
        <v>4285</v>
      </c>
      <c r="C3712" t="s">
        <v>4312</v>
      </c>
    </row>
    <row r="3713" spans="1:3" x14ac:dyDescent="0.25">
      <c r="A3713" t="s">
        <v>46</v>
      </c>
      <c r="B3713" t="s">
        <v>4285</v>
      </c>
      <c r="C3713" t="s">
        <v>4313</v>
      </c>
    </row>
    <row r="3714" spans="1:3" x14ac:dyDescent="0.25">
      <c r="A3714" t="s">
        <v>46</v>
      </c>
      <c r="B3714" t="s">
        <v>4285</v>
      </c>
      <c r="C3714" t="s">
        <v>4314</v>
      </c>
    </row>
    <row r="3715" spans="1:3" x14ac:dyDescent="0.25">
      <c r="A3715" t="s">
        <v>46</v>
      </c>
      <c r="B3715" t="s">
        <v>4285</v>
      </c>
      <c r="C3715" t="s">
        <v>4315</v>
      </c>
    </row>
    <row r="3716" spans="1:3" x14ac:dyDescent="0.25">
      <c r="A3716" t="s">
        <v>46</v>
      </c>
      <c r="B3716" t="s">
        <v>4285</v>
      </c>
      <c r="C3716" t="s">
        <v>4316</v>
      </c>
    </row>
    <row r="3717" spans="1:3" x14ac:dyDescent="0.25">
      <c r="A3717" t="s">
        <v>46</v>
      </c>
      <c r="B3717" t="s">
        <v>4285</v>
      </c>
      <c r="C3717" t="s">
        <v>2889</v>
      </c>
    </row>
    <row r="3718" spans="1:3" x14ac:dyDescent="0.25">
      <c r="A3718" t="s">
        <v>46</v>
      </c>
      <c r="B3718" t="s">
        <v>4285</v>
      </c>
      <c r="C3718" t="s">
        <v>4317</v>
      </c>
    </row>
    <row r="3719" spans="1:3" x14ac:dyDescent="0.25">
      <c r="A3719" t="s">
        <v>46</v>
      </c>
      <c r="B3719" t="s">
        <v>4285</v>
      </c>
      <c r="C3719" t="s">
        <v>4318</v>
      </c>
    </row>
    <row r="3720" spans="1:3" x14ac:dyDescent="0.25">
      <c r="A3720" t="s">
        <v>46</v>
      </c>
      <c r="B3720" t="s">
        <v>4285</v>
      </c>
      <c r="C3720" t="s">
        <v>4319</v>
      </c>
    </row>
    <row r="3721" spans="1:3" x14ac:dyDescent="0.25">
      <c r="A3721" t="s">
        <v>46</v>
      </c>
      <c r="B3721" t="s">
        <v>4285</v>
      </c>
      <c r="C3721" t="s">
        <v>4320</v>
      </c>
    </row>
    <row r="3722" spans="1:3" x14ac:dyDescent="0.25">
      <c r="A3722" t="s">
        <v>46</v>
      </c>
      <c r="B3722" t="s">
        <v>4285</v>
      </c>
      <c r="C3722" t="s">
        <v>4321</v>
      </c>
    </row>
    <row r="3723" spans="1:3" x14ac:dyDescent="0.25">
      <c r="A3723" t="s">
        <v>46</v>
      </c>
      <c r="B3723" t="s">
        <v>4285</v>
      </c>
      <c r="C3723" t="s">
        <v>4322</v>
      </c>
    </row>
    <row r="3724" spans="1:3" x14ac:dyDescent="0.25">
      <c r="A3724" t="s">
        <v>46</v>
      </c>
      <c r="B3724" t="s">
        <v>4285</v>
      </c>
      <c r="C3724" t="s">
        <v>1270</v>
      </c>
    </row>
    <row r="3725" spans="1:3" x14ac:dyDescent="0.25">
      <c r="A3725" t="s">
        <v>46</v>
      </c>
      <c r="B3725" t="s">
        <v>4285</v>
      </c>
      <c r="C3725" t="s">
        <v>2944</v>
      </c>
    </row>
    <row r="3726" spans="1:3" x14ac:dyDescent="0.25">
      <c r="A3726" t="s">
        <v>46</v>
      </c>
      <c r="B3726" t="s">
        <v>4285</v>
      </c>
      <c r="C3726" t="s">
        <v>4323</v>
      </c>
    </row>
    <row r="3727" spans="1:3" x14ac:dyDescent="0.25">
      <c r="A3727" t="s">
        <v>46</v>
      </c>
      <c r="B3727" t="s">
        <v>4285</v>
      </c>
      <c r="C3727" t="s">
        <v>4324</v>
      </c>
    </row>
    <row r="3728" spans="1:3" x14ac:dyDescent="0.25">
      <c r="A3728" t="s">
        <v>46</v>
      </c>
      <c r="B3728" t="s">
        <v>4285</v>
      </c>
      <c r="C3728" t="s">
        <v>4325</v>
      </c>
    </row>
    <row r="3729" spans="1:3" x14ac:dyDescent="0.25">
      <c r="A3729" t="s">
        <v>46</v>
      </c>
      <c r="B3729" t="s">
        <v>4285</v>
      </c>
      <c r="C3729" t="s">
        <v>4326</v>
      </c>
    </row>
    <row r="3730" spans="1:3" x14ac:dyDescent="0.25">
      <c r="A3730" t="s">
        <v>46</v>
      </c>
      <c r="B3730" t="s">
        <v>4285</v>
      </c>
      <c r="C3730" t="s">
        <v>4327</v>
      </c>
    </row>
    <row r="3731" spans="1:3" x14ac:dyDescent="0.25">
      <c r="A3731" t="s">
        <v>46</v>
      </c>
      <c r="B3731" t="s">
        <v>4285</v>
      </c>
      <c r="C3731" t="s">
        <v>4328</v>
      </c>
    </row>
    <row r="3732" spans="1:3" x14ac:dyDescent="0.25">
      <c r="A3732" t="s">
        <v>46</v>
      </c>
      <c r="B3732" t="s">
        <v>4285</v>
      </c>
      <c r="C3732" t="s">
        <v>2963</v>
      </c>
    </row>
    <row r="3733" spans="1:3" x14ac:dyDescent="0.25">
      <c r="A3733" t="s">
        <v>46</v>
      </c>
      <c r="B3733" t="s">
        <v>4285</v>
      </c>
      <c r="C3733" t="s">
        <v>3808</v>
      </c>
    </row>
    <row r="3734" spans="1:3" x14ac:dyDescent="0.25">
      <c r="A3734" t="s">
        <v>46</v>
      </c>
      <c r="B3734" t="s">
        <v>4285</v>
      </c>
      <c r="C3734" t="s">
        <v>4329</v>
      </c>
    </row>
    <row r="3735" spans="1:3" x14ac:dyDescent="0.25">
      <c r="A3735" t="s">
        <v>46</v>
      </c>
      <c r="B3735" t="s">
        <v>4285</v>
      </c>
      <c r="C3735" t="s">
        <v>964</v>
      </c>
    </row>
    <row r="3736" spans="1:3" x14ac:dyDescent="0.25">
      <c r="A3736" t="s">
        <v>46</v>
      </c>
      <c r="B3736" t="s">
        <v>4285</v>
      </c>
      <c r="C3736" t="s">
        <v>2993</v>
      </c>
    </row>
    <row r="3737" spans="1:3" x14ac:dyDescent="0.25">
      <c r="A3737" t="s">
        <v>46</v>
      </c>
      <c r="B3737" t="s">
        <v>4285</v>
      </c>
      <c r="C3737" t="s">
        <v>4330</v>
      </c>
    </row>
    <row r="3738" spans="1:3" x14ac:dyDescent="0.25">
      <c r="A3738" t="s">
        <v>46</v>
      </c>
      <c r="B3738" t="s">
        <v>4285</v>
      </c>
      <c r="C3738" t="s">
        <v>4331</v>
      </c>
    </row>
    <row r="3739" spans="1:3" x14ac:dyDescent="0.25">
      <c r="A3739" t="s">
        <v>46</v>
      </c>
      <c r="B3739" t="s">
        <v>4285</v>
      </c>
      <c r="C3739" t="s">
        <v>4332</v>
      </c>
    </row>
    <row r="3740" spans="1:3" x14ac:dyDescent="0.25">
      <c r="A3740" t="s">
        <v>46</v>
      </c>
      <c r="B3740" t="s">
        <v>4285</v>
      </c>
      <c r="C3740" t="s">
        <v>4333</v>
      </c>
    </row>
    <row r="3741" spans="1:3" x14ac:dyDescent="0.25">
      <c r="A3741" t="s">
        <v>46</v>
      </c>
      <c r="B3741" t="s">
        <v>4285</v>
      </c>
      <c r="C3741" t="s">
        <v>4334</v>
      </c>
    </row>
    <row r="3742" spans="1:3" x14ac:dyDescent="0.25">
      <c r="A3742" t="s">
        <v>46</v>
      </c>
      <c r="B3742" t="s">
        <v>4285</v>
      </c>
      <c r="C3742" t="s">
        <v>4335</v>
      </c>
    </row>
    <row r="3743" spans="1:3" x14ac:dyDescent="0.25">
      <c r="A3743" t="s">
        <v>46</v>
      </c>
      <c r="B3743" t="s">
        <v>4285</v>
      </c>
      <c r="C3743" t="s">
        <v>4336</v>
      </c>
    </row>
    <row r="3744" spans="1:3" x14ac:dyDescent="0.25">
      <c r="A3744" t="s">
        <v>46</v>
      </c>
      <c r="B3744" t="s">
        <v>4285</v>
      </c>
      <c r="C3744" t="s">
        <v>4241</v>
      </c>
    </row>
    <row r="3745" spans="1:3" x14ac:dyDescent="0.25">
      <c r="A3745" t="s">
        <v>46</v>
      </c>
      <c r="B3745" t="s">
        <v>4285</v>
      </c>
      <c r="C3745" t="s">
        <v>4337</v>
      </c>
    </row>
    <row r="3746" spans="1:3" x14ac:dyDescent="0.25">
      <c r="A3746" t="s">
        <v>46</v>
      </c>
      <c r="B3746" t="s">
        <v>4285</v>
      </c>
      <c r="C3746" t="s">
        <v>4338</v>
      </c>
    </row>
    <row r="3747" spans="1:3" x14ac:dyDescent="0.25">
      <c r="A3747" t="s">
        <v>46</v>
      </c>
      <c r="B3747" t="s">
        <v>4285</v>
      </c>
      <c r="C3747" t="s">
        <v>4339</v>
      </c>
    </row>
    <row r="3748" spans="1:3" x14ac:dyDescent="0.25">
      <c r="A3748" t="s">
        <v>46</v>
      </c>
      <c r="B3748" t="s">
        <v>4285</v>
      </c>
      <c r="C3748" t="s">
        <v>4340</v>
      </c>
    </row>
    <row r="3749" spans="1:3" x14ac:dyDescent="0.25">
      <c r="A3749" t="s">
        <v>46</v>
      </c>
      <c r="B3749" t="s">
        <v>4285</v>
      </c>
      <c r="C3749" t="s">
        <v>4341</v>
      </c>
    </row>
    <row r="3750" spans="1:3" x14ac:dyDescent="0.25">
      <c r="A3750" t="s">
        <v>46</v>
      </c>
      <c r="B3750" t="s">
        <v>4285</v>
      </c>
      <c r="C3750" t="s">
        <v>4342</v>
      </c>
    </row>
    <row r="3751" spans="1:3" x14ac:dyDescent="0.25">
      <c r="A3751" t="s">
        <v>46</v>
      </c>
      <c r="B3751" t="s">
        <v>4285</v>
      </c>
      <c r="C3751" t="s">
        <v>4343</v>
      </c>
    </row>
    <row r="3752" spans="1:3" x14ac:dyDescent="0.25">
      <c r="A3752" t="s">
        <v>46</v>
      </c>
      <c r="B3752" t="s">
        <v>4285</v>
      </c>
      <c r="C3752" t="s">
        <v>4344</v>
      </c>
    </row>
    <row r="3753" spans="1:3" x14ac:dyDescent="0.25">
      <c r="A3753" t="s">
        <v>46</v>
      </c>
      <c r="B3753" t="s">
        <v>4285</v>
      </c>
      <c r="C3753" t="s">
        <v>4345</v>
      </c>
    </row>
    <row r="3754" spans="1:3" x14ac:dyDescent="0.25">
      <c r="A3754" t="s">
        <v>46</v>
      </c>
      <c r="B3754" t="s">
        <v>4285</v>
      </c>
      <c r="C3754" t="s">
        <v>2476</v>
      </c>
    </row>
    <row r="3755" spans="1:3" x14ac:dyDescent="0.25">
      <c r="A3755" t="s">
        <v>46</v>
      </c>
      <c r="B3755" t="s">
        <v>4285</v>
      </c>
      <c r="C3755" t="s">
        <v>1349</v>
      </c>
    </row>
    <row r="3756" spans="1:3" x14ac:dyDescent="0.25">
      <c r="A3756" t="s">
        <v>46</v>
      </c>
      <c r="B3756" t="s">
        <v>4285</v>
      </c>
      <c r="C3756" t="s">
        <v>3068</v>
      </c>
    </row>
    <row r="3757" spans="1:3" x14ac:dyDescent="0.25">
      <c r="A3757" t="s">
        <v>46</v>
      </c>
      <c r="B3757" t="s">
        <v>4285</v>
      </c>
      <c r="C3757" t="s">
        <v>4346</v>
      </c>
    </row>
    <row r="3758" spans="1:3" x14ac:dyDescent="0.25">
      <c r="A3758" t="s">
        <v>46</v>
      </c>
      <c r="B3758" t="s">
        <v>4285</v>
      </c>
      <c r="C3758" t="s">
        <v>4347</v>
      </c>
    </row>
    <row r="3759" spans="1:3" x14ac:dyDescent="0.25">
      <c r="A3759" t="s">
        <v>46</v>
      </c>
      <c r="B3759" t="s">
        <v>4285</v>
      </c>
      <c r="C3759" t="s">
        <v>4348</v>
      </c>
    </row>
    <row r="3760" spans="1:3" x14ac:dyDescent="0.25">
      <c r="A3760" t="s">
        <v>46</v>
      </c>
      <c r="B3760" t="s">
        <v>4285</v>
      </c>
      <c r="C3760" t="s">
        <v>4349</v>
      </c>
    </row>
    <row r="3761" spans="1:3" x14ac:dyDescent="0.25">
      <c r="A3761" t="s">
        <v>46</v>
      </c>
      <c r="B3761" t="s">
        <v>4285</v>
      </c>
      <c r="C3761" t="s">
        <v>4350</v>
      </c>
    </row>
    <row r="3762" spans="1:3" x14ac:dyDescent="0.25">
      <c r="A3762" t="s">
        <v>46</v>
      </c>
      <c r="B3762" t="s">
        <v>4285</v>
      </c>
      <c r="C3762" t="s">
        <v>4351</v>
      </c>
    </row>
    <row r="3763" spans="1:3" x14ac:dyDescent="0.25">
      <c r="A3763" t="s">
        <v>46</v>
      </c>
      <c r="B3763" t="s">
        <v>4285</v>
      </c>
      <c r="C3763" t="s">
        <v>4352</v>
      </c>
    </row>
    <row r="3764" spans="1:3" x14ac:dyDescent="0.25">
      <c r="A3764" t="s">
        <v>46</v>
      </c>
      <c r="B3764" t="s">
        <v>4285</v>
      </c>
      <c r="C3764" t="s">
        <v>4353</v>
      </c>
    </row>
    <row r="3765" spans="1:3" x14ac:dyDescent="0.25">
      <c r="A3765" t="s">
        <v>60</v>
      </c>
      <c r="B3765" t="s">
        <v>61</v>
      </c>
      <c r="C3765" t="s">
        <v>62</v>
      </c>
    </row>
    <row r="3766" spans="1:3" x14ac:dyDescent="0.25">
      <c r="A3766" t="s">
        <v>60</v>
      </c>
      <c r="B3766" t="s">
        <v>61</v>
      </c>
      <c r="C3766" t="s">
        <v>4354</v>
      </c>
    </row>
    <row r="3767" spans="1:3" x14ac:dyDescent="0.25">
      <c r="A3767" t="s">
        <v>60</v>
      </c>
      <c r="B3767" t="s">
        <v>61</v>
      </c>
      <c r="C3767" t="s">
        <v>4355</v>
      </c>
    </row>
    <row r="3768" spans="1:3" x14ac:dyDescent="0.25">
      <c r="A3768" t="s">
        <v>60</v>
      </c>
      <c r="B3768" t="s">
        <v>61</v>
      </c>
      <c r="C3768" t="s">
        <v>4356</v>
      </c>
    </row>
    <row r="3769" spans="1:3" x14ac:dyDescent="0.25">
      <c r="A3769" t="s">
        <v>60</v>
      </c>
      <c r="B3769" t="s">
        <v>61</v>
      </c>
      <c r="C3769" t="s">
        <v>4357</v>
      </c>
    </row>
    <row r="3770" spans="1:3" x14ac:dyDescent="0.25">
      <c r="A3770" t="s">
        <v>60</v>
      </c>
      <c r="B3770" t="s">
        <v>61</v>
      </c>
      <c r="C3770" t="s">
        <v>4358</v>
      </c>
    </row>
    <row r="3771" spans="1:3" x14ac:dyDescent="0.25">
      <c r="A3771" t="s">
        <v>60</v>
      </c>
      <c r="B3771" t="s">
        <v>61</v>
      </c>
      <c r="C3771" t="s">
        <v>4359</v>
      </c>
    </row>
    <row r="3772" spans="1:3" x14ac:dyDescent="0.25">
      <c r="A3772" t="s">
        <v>60</v>
      </c>
      <c r="B3772" t="s">
        <v>61</v>
      </c>
      <c r="C3772" t="s">
        <v>4360</v>
      </c>
    </row>
    <row r="3773" spans="1:3" x14ac:dyDescent="0.25">
      <c r="A3773" t="s">
        <v>60</v>
      </c>
      <c r="B3773" t="s">
        <v>61</v>
      </c>
      <c r="C3773" t="s">
        <v>4361</v>
      </c>
    </row>
    <row r="3774" spans="1:3" x14ac:dyDescent="0.25">
      <c r="A3774" t="s">
        <v>60</v>
      </c>
      <c r="B3774" t="s">
        <v>61</v>
      </c>
      <c r="C3774" t="s">
        <v>4362</v>
      </c>
    </row>
    <row r="3775" spans="1:3" x14ac:dyDescent="0.25">
      <c r="A3775" t="s">
        <v>60</v>
      </c>
      <c r="B3775" t="s">
        <v>61</v>
      </c>
      <c r="C3775" t="s">
        <v>4363</v>
      </c>
    </row>
    <row r="3776" spans="1:3" x14ac:dyDescent="0.25">
      <c r="A3776" t="s">
        <v>60</v>
      </c>
      <c r="B3776" t="s">
        <v>61</v>
      </c>
      <c r="C3776" t="s">
        <v>4364</v>
      </c>
    </row>
    <row r="3777" spans="1:3" x14ac:dyDescent="0.25">
      <c r="A3777" t="s">
        <v>60</v>
      </c>
      <c r="B3777" t="s">
        <v>61</v>
      </c>
      <c r="C3777" t="s">
        <v>4365</v>
      </c>
    </row>
    <row r="3778" spans="1:3" x14ac:dyDescent="0.25">
      <c r="A3778" t="s">
        <v>60</v>
      </c>
      <c r="B3778" t="s">
        <v>61</v>
      </c>
      <c r="C3778" t="s">
        <v>4366</v>
      </c>
    </row>
    <row r="3779" spans="1:3" x14ac:dyDescent="0.25">
      <c r="A3779" t="s">
        <v>60</v>
      </c>
      <c r="B3779" t="s">
        <v>61</v>
      </c>
      <c r="C3779" t="s">
        <v>4340</v>
      </c>
    </row>
    <row r="3780" spans="1:3" x14ac:dyDescent="0.25">
      <c r="A3780" t="s">
        <v>60</v>
      </c>
      <c r="B3780" t="s">
        <v>61</v>
      </c>
      <c r="C3780" t="s">
        <v>1021</v>
      </c>
    </row>
    <row r="3781" spans="1:3" x14ac:dyDescent="0.25">
      <c r="A3781" t="s">
        <v>60</v>
      </c>
      <c r="B3781" t="s">
        <v>61</v>
      </c>
      <c r="C3781" t="s">
        <v>1799</v>
      </c>
    </row>
    <row r="3782" spans="1:3" x14ac:dyDescent="0.25">
      <c r="A3782" t="s">
        <v>60</v>
      </c>
      <c r="B3782" t="s">
        <v>61</v>
      </c>
      <c r="C3782" t="s">
        <v>2519</v>
      </c>
    </row>
    <row r="3783" spans="1:3" x14ac:dyDescent="0.25">
      <c r="A3783" t="s">
        <v>60</v>
      </c>
      <c r="B3783" t="s">
        <v>61</v>
      </c>
      <c r="C3783" t="s">
        <v>63</v>
      </c>
    </row>
    <row r="3784" spans="1:3" x14ac:dyDescent="0.25">
      <c r="A3784" t="s">
        <v>60</v>
      </c>
      <c r="B3784" t="s">
        <v>64</v>
      </c>
      <c r="C3784" t="s">
        <v>4367</v>
      </c>
    </row>
    <row r="3785" spans="1:3" x14ac:dyDescent="0.25">
      <c r="A3785" t="s">
        <v>60</v>
      </c>
      <c r="B3785" t="s">
        <v>64</v>
      </c>
      <c r="C3785" t="s">
        <v>4368</v>
      </c>
    </row>
    <row r="3786" spans="1:3" x14ac:dyDescent="0.25">
      <c r="A3786" t="s">
        <v>60</v>
      </c>
      <c r="B3786" t="s">
        <v>64</v>
      </c>
      <c r="C3786" t="s">
        <v>4369</v>
      </c>
    </row>
    <row r="3787" spans="1:3" x14ac:dyDescent="0.25">
      <c r="A3787" t="s">
        <v>60</v>
      </c>
      <c r="B3787" t="s">
        <v>64</v>
      </c>
      <c r="C3787" t="s">
        <v>4370</v>
      </c>
    </row>
    <row r="3788" spans="1:3" x14ac:dyDescent="0.25">
      <c r="A3788" t="s">
        <v>60</v>
      </c>
      <c r="B3788" t="s">
        <v>64</v>
      </c>
      <c r="C3788" t="s">
        <v>4371</v>
      </c>
    </row>
    <row r="3789" spans="1:3" x14ac:dyDescent="0.25">
      <c r="A3789" t="s">
        <v>60</v>
      </c>
      <c r="B3789" t="s">
        <v>64</v>
      </c>
      <c r="C3789" t="s">
        <v>4372</v>
      </c>
    </row>
    <row r="3790" spans="1:3" x14ac:dyDescent="0.25">
      <c r="A3790" t="s">
        <v>60</v>
      </c>
      <c r="B3790" t="s">
        <v>64</v>
      </c>
      <c r="C3790" t="s">
        <v>4373</v>
      </c>
    </row>
    <row r="3791" spans="1:3" x14ac:dyDescent="0.25">
      <c r="A3791" t="s">
        <v>60</v>
      </c>
      <c r="B3791" t="s">
        <v>64</v>
      </c>
      <c r="C3791" t="s">
        <v>4374</v>
      </c>
    </row>
    <row r="3792" spans="1:3" x14ac:dyDescent="0.25">
      <c r="A3792" t="s">
        <v>60</v>
      </c>
      <c r="B3792" t="s">
        <v>64</v>
      </c>
      <c r="C3792" t="s">
        <v>4375</v>
      </c>
    </row>
    <row r="3793" spans="1:3" x14ac:dyDescent="0.25">
      <c r="A3793" t="s">
        <v>60</v>
      </c>
      <c r="B3793" t="s">
        <v>64</v>
      </c>
      <c r="C3793" t="s">
        <v>4376</v>
      </c>
    </row>
    <row r="3794" spans="1:3" x14ac:dyDescent="0.25">
      <c r="A3794" t="s">
        <v>60</v>
      </c>
      <c r="B3794" t="s">
        <v>64</v>
      </c>
      <c r="C3794" t="s">
        <v>4377</v>
      </c>
    </row>
    <row r="3795" spans="1:3" x14ac:dyDescent="0.25">
      <c r="A3795" t="s">
        <v>60</v>
      </c>
      <c r="B3795" t="s">
        <v>64</v>
      </c>
      <c r="C3795" t="s">
        <v>4378</v>
      </c>
    </row>
    <row r="3796" spans="1:3" x14ac:dyDescent="0.25">
      <c r="A3796" t="s">
        <v>60</v>
      </c>
      <c r="B3796" t="s">
        <v>64</v>
      </c>
      <c r="C3796" t="s">
        <v>4379</v>
      </c>
    </row>
    <row r="3797" spans="1:3" x14ac:dyDescent="0.25">
      <c r="A3797" t="s">
        <v>60</v>
      </c>
      <c r="B3797" t="s">
        <v>64</v>
      </c>
      <c r="C3797" t="s">
        <v>4380</v>
      </c>
    </row>
    <row r="3798" spans="1:3" x14ac:dyDescent="0.25">
      <c r="A3798" t="s">
        <v>60</v>
      </c>
      <c r="B3798" t="s">
        <v>64</v>
      </c>
      <c r="C3798" t="s">
        <v>4381</v>
      </c>
    </row>
    <row r="3799" spans="1:3" x14ac:dyDescent="0.25">
      <c r="A3799" t="s">
        <v>60</v>
      </c>
      <c r="B3799" t="s">
        <v>64</v>
      </c>
      <c r="C3799" t="s">
        <v>4382</v>
      </c>
    </row>
    <row r="3800" spans="1:3" x14ac:dyDescent="0.25">
      <c r="A3800" t="s">
        <v>60</v>
      </c>
      <c r="B3800" t="s">
        <v>64</v>
      </c>
      <c r="C3800" t="s">
        <v>65</v>
      </c>
    </row>
    <row r="3801" spans="1:3" x14ac:dyDescent="0.25">
      <c r="A3801" t="s">
        <v>60</v>
      </c>
      <c r="B3801" t="s">
        <v>64</v>
      </c>
      <c r="C3801" t="s">
        <v>4383</v>
      </c>
    </row>
    <row r="3802" spans="1:3" x14ac:dyDescent="0.25">
      <c r="A3802" t="s">
        <v>60</v>
      </c>
      <c r="B3802" t="s">
        <v>64</v>
      </c>
      <c r="C3802" t="s">
        <v>4384</v>
      </c>
    </row>
    <row r="3803" spans="1:3" x14ac:dyDescent="0.25">
      <c r="A3803" t="s">
        <v>60</v>
      </c>
      <c r="B3803" t="s">
        <v>64</v>
      </c>
      <c r="C3803" t="s">
        <v>3387</v>
      </c>
    </row>
    <row r="3804" spans="1:3" x14ac:dyDescent="0.25">
      <c r="A3804" t="s">
        <v>60</v>
      </c>
      <c r="B3804" t="s">
        <v>64</v>
      </c>
      <c r="C3804" t="s">
        <v>4385</v>
      </c>
    </row>
    <row r="3805" spans="1:3" x14ac:dyDescent="0.25">
      <c r="A3805" t="s">
        <v>60</v>
      </c>
      <c r="B3805" t="s">
        <v>64</v>
      </c>
      <c r="C3805" t="s">
        <v>4386</v>
      </c>
    </row>
    <row r="3806" spans="1:3" x14ac:dyDescent="0.25">
      <c r="A3806" t="s">
        <v>60</v>
      </c>
      <c r="B3806" t="s">
        <v>64</v>
      </c>
      <c r="C3806" t="s">
        <v>4387</v>
      </c>
    </row>
    <row r="3807" spans="1:3" x14ac:dyDescent="0.25">
      <c r="A3807" t="s">
        <v>60</v>
      </c>
      <c r="B3807" t="s">
        <v>64</v>
      </c>
      <c r="C3807" t="s">
        <v>4388</v>
      </c>
    </row>
    <row r="3808" spans="1:3" x14ac:dyDescent="0.25">
      <c r="A3808" t="s">
        <v>60</v>
      </c>
      <c r="B3808" t="s">
        <v>64</v>
      </c>
      <c r="C3808" t="s">
        <v>4389</v>
      </c>
    </row>
    <row r="3809" spans="1:3" x14ac:dyDescent="0.25">
      <c r="A3809" t="s">
        <v>60</v>
      </c>
      <c r="B3809" t="s">
        <v>64</v>
      </c>
      <c r="C3809" t="s">
        <v>4390</v>
      </c>
    </row>
    <row r="3810" spans="1:3" x14ac:dyDescent="0.25">
      <c r="A3810" t="s">
        <v>60</v>
      </c>
      <c r="B3810" t="s">
        <v>64</v>
      </c>
      <c r="C3810" t="s">
        <v>4391</v>
      </c>
    </row>
    <row r="3811" spans="1:3" x14ac:dyDescent="0.25">
      <c r="A3811" t="s">
        <v>60</v>
      </c>
      <c r="B3811" t="s">
        <v>64</v>
      </c>
      <c r="C3811" t="s">
        <v>4392</v>
      </c>
    </row>
    <row r="3812" spans="1:3" x14ac:dyDescent="0.25">
      <c r="A3812" t="s">
        <v>60</v>
      </c>
      <c r="B3812" t="s">
        <v>64</v>
      </c>
      <c r="C3812" t="s">
        <v>4393</v>
      </c>
    </row>
    <row r="3813" spans="1:3" x14ac:dyDescent="0.25">
      <c r="A3813" t="s">
        <v>60</v>
      </c>
      <c r="B3813" t="s">
        <v>64</v>
      </c>
      <c r="C3813" t="s">
        <v>4394</v>
      </c>
    </row>
    <row r="3814" spans="1:3" x14ac:dyDescent="0.25">
      <c r="A3814" t="s">
        <v>60</v>
      </c>
      <c r="B3814" t="s">
        <v>64</v>
      </c>
      <c r="C3814" t="s">
        <v>4395</v>
      </c>
    </row>
    <row r="3815" spans="1:3" x14ac:dyDescent="0.25">
      <c r="A3815" t="s">
        <v>60</v>
      </c>
      <c r="B3815" t="s">
        <v>64</v>
      </c>
      <c r="C3815" t="s">
        <v>4396</v>
      </c>
    </row>
    <row r="3816" spans="1:3" x14ac:dyDescent="0.25">
      <c r="A3816" t="s">
        <v>60</v>
      </c>
      <c r="B3816" t="s">
        <v>64</v>
      </c>
      <c r="C3816" t="s">
        <v>4397</v>
      </c>
    </row>
    <row r="3817" spans="1:3" x14ac:dyDescent="0.25">
      <c r="A3817" t="s">
        <v>60</v>
      </c>
      <c r="B3817" t="s">
        <v>64</v>
      </c>
      <c r="C3817" t="s">
        <v>4398</v>
      </c>
    </row>
    <row r="3818" spans="1:3" x14ac:dyDescent="0.25">
      <c r="A3818" t="s">
        <v>60</v>
      </c>
      <c r="B3818" t="s">
        <v>64</v>
      </c>
      <c r="C3818" t="s">
        <v>4399</v>
      </c>
    </row>
    <row r="3819" spans="1:3" x14ac:dyDescent="0.25">
      <c r="A3819" t="s">
        <v>60</v>
      </c>
      <c r="B3819" t="s">
        <v>64</v>
      </c>
      <c r="C3819" t="s">
        <v>4400</v>
      </c>
    </row>
    <row r="3820" spans="1:3" x14ac:dyDescent="0.25">
      <c r="A3820" t="s">
        <v>60</v>
      </c>
      <c r="B3820" t="s">
        <v>64</v>
      </c>
      <c r="C3820" t="s">
        <v>4401</v>
      </c>
    </row>
    <row r="3821" spans="1:3" x14ac:dyDescent="0.25">
      <c r="A3821" t="s">
        <v>60</v>
      </c>
      <c r="B3821" t="s">
        <v>64</v>
      </c>
      <c r="C3821" t="s">
        <v>4402</v>
      </c>
    </row>
    <row r="3822" spans="1:3" x14ac:dyDescent="0.25">
      <c r="A3822" t="s">
        <v>60</v>
      </c>
      <c r="B3822" t="s">
        <v>64</v>
      </c>
      <c r="C3822" t="s">
        <v>1892</v>
      </c>
    </row>
    <row r="3823" spans="1:3" x14ac:dyDescent="0.25">
      <c r="A3823" t="s">
        <v>60</v>
      </c>
      <c r="B3823" t="s">
        <v>64</v>
      </c>
      <c r="C3823" t="s">
        <v>4403</v>
      </c>
    </row>
    <row r="3824" spans="1:3" x14ac:dyDescent="0.25">
      <c r="A3824" t="s">
        <v>60</v>
      </c>
      <c r="B3824" t="s">
        <v>64</v>
      </c>
      <c r="C3824" t="s">
        <v>4404</v>
      </c>
    </row>
    <row r="3825" spans="1:3" x14ac:dyDescent="0.25">
      <c r="A3825" t="s">
        <v>60</v>
      </c>
      <c r="B3825" t="s">
        <v>64</v>
      </c>
      <c r="C3825" t="s">
        <v>4405</v>
      </c>
    </row>
    <row r="3826" spans="1:3" x14ac:dyDescent="0.25">
      <c r="A3826" t="s">
        <v>60</v>
      </c>
      <c r="B3826" t="s">
        <v>64</v>
      </c>
      <c r="C3826" t="s">
        <v>4406</v>
      </c>
    </row>
    <row r="3827" spans="1:3" x14ac:dyDescent="0.25">
      <c r="A3827" t="s">
        <v>60</v>
      </c>
      <c r="B3827" t="s">
        <v>64</v>
      </c>
      <c r="C3827" t="s">
        <v>4407</v>
      </c>
    </row>
    <row r="3828" spans="1:3" x14ac:dyDescent="0.25">
      <c r="A3828" t="s">
        <v>60</v>
      </c>
      <c r="B3828" t="s">
        <v>64</v>
      </c>
      <c r="C3828" t="s">
        <v>4408</v>
      </c>
    </row>
    <row r="3829" spans="1:3" x14ac:dyDescent="0.25">
      <c r="A3829" t="s">
        <v>60</v>
      </c>
      <c r="B3829" t="s">
        <v>64</v>
      </c>
      <c r="C3829" t="s">
        <v>4409</v>
      </c>
    </row>
    <row r="3830" spans="1:3" x14ac:dyDescent="0.25">
      <c r="A3830" t="s">
        <v>60</v>
      </c>
      <c r="B3830" t="s">
        <v>64</v>
      </c>
      <c r="C3830" t="s">
        <v>4410</v>
      </c>
    </row>
    <row r="3831" spans="1:3" x14ac:dyDescent="0.25">
      <c r="A3831" t="s">
        <v>60</v>
      </c>
      <c r="B3831" t="s">
        <v>64</v>
      </c>
      <c r="C3831" t="s">
        <v>4411</v>
      </c>
    </row>
    <row r="3832" spans="1:3" x14ac:dyDescent="0.25">
      <c r="A3832" t="s">
        <v>60</v>
      </c>
      <c r="B3832" t="s">
        <v>64</v>
      </c>
      <c r="C3832" t="s">
        <v>4412</v>
      </c>
    </row>
    <row r="3833" spans="1:3" x14ac:dyDescent="0.25">
      <c r="A3833" t="s">
        <v>60</v>
      </c>
      <c r="B3833" t="s">
        <v>64</v>
      </c>
      <c r="C3833" t="s">
        <v>4413</v>
      </c>
    </row>
    <row r="3834" spans="1:3" x14ac:dyDescent="0.25">
      <c r="A3834" t="s">
        <v>60</v>
      </c>
      <c r="B3834" t="s">
        <v>64</v>
      </c>
      <c r="C3834" t="s">
        <v>4414</v>
      </c>
    </row>
    <row r="3835" spans="1:3" x14ac:dyDescent="0.25">
      <c r="A3835" t="s">
        <v>60</v>
      </c>
      <c r="B3835" t="s">
        <v>64</v>
      </c>
      <c r="C3835" t="s">
        <v>4415</v>
      </c>
    </row>
    <row r="3836" spans="1:3" x14ac:dyDescent="0.25">
      <c r="A3836" t="s">
        <v>60</v>
      </c>
      <c r="B3836" t="s">
        <v>64</v>
      </c>
      <c r="C3836" t="s">
        <v>4416</v>
      </c>
    </row>
    <row r="3837" spans="1:3" x14ac:dyDescent="0.25">
      <c r="A3837" t="s">
        <v>60</v>
      </c>
      <c r="B3837" t="s">
        <v>64</v>
      </c>
      <c r="C3837" t="s">
        <v>4417</v>
      </c>
    </row>
    <row r="3838" spans="1:3" x14ac:dyDescent="0.25">
      <c r="A3838" t="s">
        <v>60</v>
      </c>
      <c r="B3838" t="s">
        <v>64</v>
      </c>
      <c r="C3838" t="s">
        <v>4418</v>
      </c>
    </row>
    <row r="3839" spans="1:3" x14ac:dyDescent="0.25">
      <c r="A3839" t="s">
        <v>60</v>
      </c>
      <c r="B3839" t="s">
        <v>64</v>
      </c>
      <c r="C3839" t="s">
        <v>4419</v>
      </c>
    </row>
    <row r="3840" spans="1:3" x14ac:dyDescent="0.25">
      <c r="A3840" t="s">
        <v>60</v>
      </c>
      <c r="B3840" t="s">
        <v>64</v>
      </c>
      <c r="C3840" t="s">
        <v>4420</v>
      </c>
    </row>
    <row r="3841" spans="1:3" x14ac:dyDescent="0.25">
      <c r="A3841" t="s">
        <v>60</v>
      </c>
      <c r="B3841" t="s">
        <v>64</v>
      </c>
      <c r="C3841" t="s">
        <v>1948</v>
      </c>
    </row>
    <row r="3842" spans="1:3" x14ac:dyDescent="0.25">
      <c r="A3842" t="s">
        <v>60</v>
      </c>
      <c r="B3842" t="s">
        <v>64</v>
      </c>
      <c r="C3842" t="s">
        <v>4421</v>
      </c>
    </row>
    <row r="3843" spans="1:3" x14ac:dyDescent="0.25">
      <c r="A3843" t="s">
        <v>60</v>
      </c>
      <c r="B3843" t="s">
        <v>64</v>
      </c>
      <c r="C3843" t="s">
        <v>66</v>
      </c>
    </row>
    <row r="3844" spans="1:3" x14ac:dyDescent="0.25">
      <c r="A3844" t="s">
        <v>60</v>
      </c>
      <c r="B3844" t="s">
        <v>64</v>
      </c>
      <c r="C3844" t="s">
        <v>4422</v>
      </c>
    </row>
    <row r="3845" spans="1:3" x14ac:dyDescent="0.25">
      <c r="A3845" t="s">
        <v>60</v>
      </c>
      <c r="B3845" t="s">
        <v>64</v>
      </c>
      <c r="C3845" t="s">
        <v>4423</v>
      </c>
    </row>
    <row r="3846" spans="1:3" x14ac:dyDescent="0.25">
      <c r="A3846" t="s">
        <v>60</v>
      </c>
      <c r="B3846" t="s">
        <v>64</v>
      </c>
      <c r="C3846" t="s">
        <v>4424</v>
      </c>
    </row>
    <row r="3847" spans="1:3" x14ac:dyDescent="0.25">
      <c r="A3847" t="s">
        <v>60</v>
      </c>
      <c r="B3847" t="s">
        <v>64</v>
      </c>
      <c r="C3847" t="s">
        <v>4425</v>
      </c>
    </row>
    <row r="3848" spans="1:3" x14ac:dyDescent="0.25">
      <c r="A3848" t="s">
        <v>60</v>
      </c>
      <c r="B3848" t="s">
        <v>64</v>
      </c>
      <c r="C3848" t="s">
        <v>4426</v>
      </c>
    </row>
    <row r="3849" spans="1:3" x14ac:dyDescent="0.25">
      <c r="A3849" t="s">
        <v>60</v>
      </c>
      <c r="B3849" t="s">
        <v>64</v>
      </c>
      <c r="C3849" t="s">
        <v>4427</v>
      </c>
    </row>
    <row r="3850" spans="1:3" x14ac:dyDescent="0.25">
      <c r="A3850" t="s">
        <v>60</v>
      </c>
      <c r="B3850" t="s">
        <v>64</v>
      </c>
      <c r="C3850" t="s">
        <v>4428</v>
      </c>
    </row>
    <row r="3851" spans="1:3" x14ac:dyDescent="0.25">
      <c r="A3851" t="s">
        <v>60</v>
      </c>
      <c r="B3851" t="s">
        <v>64</v>
      </c>
      <c r="C3851" t="s">
        <v>4429</v>
      </c>
    </row>
    <row r="3852" spans="1:3" x14ac:dyDescent="0.25">
      <c r="A3852" t="s">
        <v>60</v>
      </c>
      <c r="B3852" t="s">
        <v>64</v>
      </c>
      <c r="C3852" t="s">
        <v>4430</v>
      </c>
    </row>
    <row r="3853" spans="1:3" x14ac:dyDescent="0.25">
      <c r="A3853" t="s">
        <v>60</v>
      </c>
      <c r="B3853" t="s">
        <v>64</v>
      </c>
      <c r="C3853" t="s">
        <v>4431</v>
      </c>
    </row>
    <row r="3854" spans="1:3" x14ac:dyDescent="0.25">
      <c r="A3854" t="s">
        <v>60</v>
      </c>
      <c r="B3854" t="s">
        <v>64</v>
      </c>
      <c r="C3854" t="s">
        <v>4432</v>
      </c>
    </row>
    <row r="3855" spans="1:3" x14ac:dyDescent="0.25">
      <c r="A3855" t="s">
        <v>60</v>
      </c>
      <c r="B3855" t="s">
        <v>64</v>
      </c>
      <c r="C3855" t="s">
        <v>4433</v>
      </c>
    </row>
    <row r="3856" spans="1:3" x14ac:dyDescent="0.25">
      <c r="A3856" t="s">
        <v>60</v>
      </c>
      <c r="B3856" t="s">
        <v>64</v>
      </c>
      <c r="C3856" t="s">
        <v>1528</v>
      </c>
    </row>
    <row r="3857" spans="1:3" x14ac:dyDescent="0.25">
      <c r="A3857" t="s">
        <v>60</v>
      </c>
      <c r="B3857" t="s">
        <v>64</v>
      </c>
      <c r="C3857" t="s">
        <v>4434</v>
      </c>
    </row>
    <row r="3858" spans="1:3" x14ac:dyDescent="0.25">
      <c r="A3858" t="s">
        <v>60</v>
      </c>
      <c r="B3858" t="s">
        <v>64</v>
      </c>
      <c r="C3858" t="s">
        <v>4435</v>
      </c>
    </row>
    <row r="3859" spans="1:3" x14ac:dyDescent="0.25">
      <c r="A3859" t="s">
        <v>60</v>
      </c>
      <c r="B3859" t="s">
        <v>64</v>
      </c>
      <c r="C3859" t="s">
        <v>3666</v>
      </c>
    </row>
    <row r="3860" spans="1:3" x14ac:dyDescent="0.25">
      <c r="A3860" t="s">
        <v>60</v>
      </c>
      <c r="B3860" t="s">
        <v>64</v>
      </c>
      <c r="C3860" t="s">
        <v>4436</v>
      </c>
    </row>
    <row r="3861" spans="1:3" x14ac:dyDescent="0.25">
      <c r="A3861" t="s">
        <v>60</v>
      </c>
      <c r="B3861" t="s">
        <v>64</v>
      </c>
      <c r="C3861" t="s">
        <v>4437</v>
      </c>
    </row>
    <row r="3862" spans="1:3" x14ac:dyDescent="0.25">
      <c r="A3862" t="s">
        <v>60</v>
      </c>
      <c r="B3862" t="s">
        <v>64</v>
      </c>
      <c r="C3862" t="s">
        <v>4438</v>
      </c>
    </row>
    <row r="3863" spans="1:3" x14ac:dyDescent="0.25">
      <c r="A3863" t="s">
        <v>60</v>
      </c>
      <c r="B3863" t="s">
        <v>64</v>
      </c>
      <c r="C3863" t="s">
        <v>4439</v>
      </c>
    </row>
    <row r="3864" spans="1:3" x14ac:dyDescent="0.25">
      <c r="A3864" t="s">
        <v>60</v>
      </c>
      <c r="B3864" t="s">
        <v>64</v>
      </c>
      <c r="C3864" t="s">
        <v>4440</v>
      </c>
    </row>
    <row r="3865" spans="1:3" x14ac:dyDescent="0.25">
      <c r="A3865" t="s">
        <v>60</v>
      </c>
      <c r="B3865" t="s">
        <v>64</v>
      </c>
      <c r="C3865" t="s">
        <v>4441</v>
      </c>
    </row>
    <row r="3866" spans="1:3" x14ac:dyDescent="0.25">
      <c r="A3866" t="s">
        <v>60</v>
      </c>
      <c r="B3866" t="s">
        <v>64</v>
      </c>
      <c r="C3866" t="s">
        <v>4442</v>
      </c>
    </row>
    <row r="3867" spans="1:3" x14ac:dyDescent="0.25">
      <c r="A3867" t="s">
        <v>60</v>
      </c>
      <c r="B3867" t="s">
        <v>64</v>
      </c>
      <c r="C3867" t="s">
        <v>4443</v>
      </c>
    </row>
    <row r="3868" spans="1:3" x14ac:dyDescent="0.25">
      <c r="A3868" t="s">
        <v>60</v>
      </c>
      <c r="B3868" t="s">
        <v>64</v>
      </c>
      <c r="C3868" t="s">
        <v>4444</v>
      </c>
    </row>
    <row r="3869" spans="1:3" x14ac:dyDescent="0.25">
      <c r="A3869" t="s">
        <v>60</v>
      </c>
      <c r="B3869" t="s">
        <v>64</v>
      </c>
      <c r="C3869" t="s">
        <v>4445</v>
      </c>
    </row>
    <row r="3870" spans="1:3" x14ac:dyDescent="0.25">
      <c r="A3870" t="s">
        <v>60</v>
      </c>
      <c r="B3870" t="s">
        <v>64</v>
      </c>
      <c r="C3870" t="s">
        <v>4446</v>
      </c>
    </row>
    <row r="3871" spans="1:3" x14ac:dyDescent="0.25">
      <c r="A3871" t="s">
        <v>60</v>
      </c>
      <c r="B3871" t="s">
        <v>64</v>
      </c>
      <c r="C3871" t="s">
        <v>4447</v>
      </c>
    </row>
    <row r="3872" spans="1:3" x14ac:dyDescent="0.25">
      <c r="A3872" t="s">
        <v>60</v>
      </c>
      <c r="B3872" t="s">
        <v>64</v>
      </c>
      <c r="C3872" t="s">
        <v>4448</v>
      </c>
    </row>
    <row r="3873" spans="1:3" x14ac:dyDescent="0.25">
      <c r="A3873" t="s">
        <v>60</v>
      </c>
      <c r="B3873" t="s">
        <v>64</v>
      </c>
      <c r="C3873" t="s">
        <v>4449</v>
      </c>
    </row>
    <row r="3874" spans="1:3" x14ac:dyDescent="0.25">
      <c r="A3874" t="s">
        <v>60</v>
      </c>
      <c r="B3874" t="s">
        <v>64</v>
      </c>
      <c r="C3874" t="s">
        <v>4450</v>
      </c>
    </row>
    <row r="3875" spans="1:3" x14ac:dyDescent="0.25">
      <c r="A3875" t="s">
        <v>60</v>
      </c>
      <c r="B3875" t="s">
        <v>64</v>
      </c>
      <c r="C3875" t="s">
        <v>4451</v>
      </c>
    </row>
    <row r="3876" spans="1:3" x14ac:dyDescent="0.25">
      <c r="A3876" t="s">
        <v>60</v>
      </c>
      <c r="B3876" t="s">
        <v>64</v>
      </c>
      <c r="C3876" t="s">
        <v>4452</v>
      </c>
    </row>
    <row r="3877" spans="1:3" x14ac:dyDescent="0.25">
      <c r="A3877" t="s">
        <v>60</v>
      </c>
      <c r="B3877" t="s">
        <v>64</v>
      </c>
      <c r="C3877" t="s">
        <v>4453</v>
      </c>
    </row>
    <row r="3878" spans="1:3" x14ac:dyDescent="0.25">
      <c r="A3878" t="s">
        <v>60</v>
      </c>
      <c r="B3878" t="s">
        <v>64</v>
      </c>
      <c r="C3878" t="s">
        <v>4454</v>
      </c>
    </row>
    <row r="3879" spans="1:3" x14ac:dyDescent="0.25">
      <c r="A3879" t="s">
        <v>60</v>
      </c>
      <c r="B3879" t="s">
        <v>64</v>
      </c>
      <c r="C3879" t="s">
        <v>4455</v>
      </c>
    </row>
    <row r="3880" spans="1:3" x14ac:dyDescent="0.25">
      <c r="A3880" t="s">
        <v>60</v>
      </c>
      <c r="B3880" t="s">
        <v>64</v>
      </c>
      <c r="C3880" t="s">
        <v>4456</v>
      </c>
    </row>
    <row r="3881" spans="1:3" x14ac:dyDescent="0.25">
      <c r="A3881" t="s">
        <v>60</v>
      </c>
      <c r="B3881" t="s">
        <v>64</v>
      </c>
      <c r="C3881" t="s">
        <v>4457</v>
      </c>
    </row>
    <row r="3882" spans="1:3" x14ac:dyDescent="0.25">
      <c r="A3882" t="s">
        <v>60</v>
      </c>
      <c r="B3882" t="s">
        <v>64</v>
      </c>
      <c r="C3882" t="s">
        <v>4458</v>
      </c>
    </row>
    <row r="3883" spans="1:3" x14ac:dyDescent="0.25">
      <c r="A3883" t="s">
        <v>60</v>
      </c>
      <c r="B3883" t="s">
        <v>64</v>
      </c>
      <c r="C3883" t="s">
        <v>1547</v>
      </c>
    </row>
    <row r="3884" spans="1:3" x14ac:dyDescent="0.25">
      <c r="A3884" t="s">
        <v>60</v>
      </c>
      <c r="B3884" t="s">
        <v>64</v>
      </c>
      <c r="C3884" t="s">
        <v>4459</v>
      </c>
    </row>
    <row r="3885" spans="1:3" x14ac:dyDescent="0.25">
      <c r="A3885" t="s">
        <v>60</v>
      </c>
      <c r="B3885" t="s">
        <v>64</v>
      </c>
      <c r="C3885" t="s">
        <v>4460</v>
      </c>
    </row>
    <row r="3886" spans="1:3" x14ac:dyDescent="0.25">
      <c r="A3886" t="s">
        <v>60</v>
      </c>
      <c r="B3886" t="s">
        <v>64</v>
      </c>
      <c r="C3886" t="s">
        <v>4461</v>
      </c>
    </row>
    <row r="3887" spans="1:3" x14ac:dyDescent="0.25">
      <c r="A3887" t="s">
        <v>60</v>
      </c>
      <c r="B3887" t="s">
        <v>64</v>
      </c>
      <c r="C3887" t="s">
        <v>4462</v>
      </c>
    </row>
    <row r="3888" spans="1:3" x14ac:dyDescent="0.25">
      <c r="A3888" t="s">
        <v>60</v>
      </c>
      <c r="B3888" t="s">
        <v>64</v>
      </c>
      <c r="C3888" t="s">
        <v>4463</v>
      </c>
    </row>
    <row r="3889" spans="1:3" x14ac:dyDescent="0.25">
      <c r="A3889" t="s">
        <v>60</v>
      </c>
      <c r="B3889" t="s">
        <v>64</v>
      </c>
      <c r="C3889" t="s">
        <v>4464</v>
      </c>
    </row>
    <row r="3890" spans="1:3" x14ac:dyDescent="0.25">
      <c r="A3890" t="s">
        <v>60</v>
      </c>
      <c r="B3890" t="s">
        <v>64</v>
      </c>
      <c r="C3890" t="s">
        <v>3218</v>
      </c>
    </row>
    <row r="3891" spans="1:3" x14ac:dyDescent="0.25">
      <c r="A3891" t="s">
        <v>60</v>
      </c>
      <c r="B3891" t="s">
        <v>64</v>
      </c>
      <c r="C3891" t="s">
        <v>4465</v>
      </c>
    </row>
    <row r="3892" spans="1:3" x14ac:dyDescent="0.25">
      <c r="A3892" t="s">
        <v>60</v>
      </c>
      <c r="B3892" t="s">
        <v>64</v>
      </c>
      <c r="C3892" t="s">
        <v>4466</v>
      </c>
    </row>
    <row r="3893" spans="1:3" x14ac:dyDescent="0.25">
      <c r="A3893" t="s">
        <v>60</v>
      </c>
      <c r="B3893" t="s">
        <v>64</v>
      </c>
      <c r="C3893" t="s">
        <v>4467</v>
      </c>
    </row>
    <row r="3894" spans="1:3" x14ac:dyDescent="0.25">
      <c r="A3894" t="s">
        <v>60</v>
      </c>
      <c r="B3894" t="s">
        <v>64</v>
      </c>
      <c r="C3894" t="s">
        <v>4468</v>
      </c>
    </row>
    <row r="3895" spans="1:3" x14ac:dyDescent="0.25">
      <c r="A3895" t="s">
        <v>60</v>
      </c>
      <c r="B3895" t="s">
        <v>64</v>
      </c>
      <c r="C3895" t="s">
        <v>4469</v>
      </c>
    </row>
    <row r="3896" spans="1:3" x14ac:dyDescent="0.25">
      <c r="A3896" t="s">
        <v>60</v>
      </c>
      <c r="B3896" t="s">
        <v>64</v>
      </c>
      <c r="C3896" t="s">
        <v>4470</v>
      </c>
    </row>
    <row r="3897" spans="1:3" x14ac:dyDescent="0.25">
      <c r="A3897" t="s">
        <v>60</v>
      </c>
      <c r="B3897" t="s">
        <v>64</v>
      </c>
      <c r="C3897" t="s">
        <v>4471</v>
      </c>
    </row>
    <row r="3898" spans="1:3" x14ac:dyDescent="0.25">
      <c r="A3898" t="s">
        <v>60</v>
      </c>
      <c r="B3898" t="s">
        <v>64</v>
      </c>
      <c r="C3898" t="s">
        <v>4472</v>
      </c>
    </row>
    <row r="3899" spans="1:3" x14ac:dyDescent="0.25">
      <c r="A3899" t="s">
        <v>60</v>
      </c>
      <c r="B3899" t="s">
        <v>64</v>
      </c>
      <c r="C3899" t="s">
        <v>4473</v>
      </c>
    </row>
    <row r="3900" spans="1:3" x14ac:dyDescent="0.25">
      <c r="A3900" t="s">
        <v>60</v>
      </c>
      <c r="B3900" t="s">
        <v>64</v>
      </c>
      <c r="C3900" t="s">
        <v>4474</v>
      </c>
    </row>
    <row r="3901" spans="1:3" x14ac:dyDescent="0.25">
      <c r="A3901" t="s">
        <v>60</v>
      </c>
      <c r="B3901" t="s">
        <v>64</v>
      </c>
      <c r="C3901" t="s">
        <v>3456</v>
      </c>
    </row>
    <row r="3902" spans="1:3" x14ac:dyDescent="0.25">
      <c r="A3902" t="s">
        <v>60</v>
      </c>
      <c r="B3902" t="s">
        <v>64</v>
      </c>
      <c r="C3902" t="s">
        <v>4475</v>
      </c>
    </row>
    <row r="3903" spans="1:3" x14ac:dyDescent="0.25">
      <c r="A3903" t="s">
        <v>60</v>
      </c>
      <c r="B3903" t="s">
        <v>64</v>
      </c>
      <c r="C3903" t="s">
        <v>4476</v>
      </c>
    </row>
    <row r="3904" spans="1:3" x14ac:dyDescent="0.25">
      <c r="A3904" t="s">
        <v>60</v>
      </c>
      <c r="B3904" t="s">
        <v>64</v>
      </c>
      <c r="C3904" t="s">
        <v>4477</v>
      </c>
    </row>
    <row r="3905" spans="1:3" x14ac:dyDescent="0.25">
      <c r="A3905" t="s">
        <v>60</v>
      </c>
      <c r="B3905" t="s">
        <v>64</v>
      </c>
      <c r="C3905" t="s">
        <v>4478</v>
      </c>
    </row>
    <row r="3906" spans="1:3" x14ac:dyDescent="0.25">
      <c r="A3906" t="s">
        <v>60</v>
      </c>
      <c r="B3906" t="s">
        <v>64</v>
      </c>
      <c r="C3906" t="s">
        <v>4479</v>
      </c>
    </row>
    <row r="3907" spans="1:3" x14ac:dyDescent="0.25">
      <c r="A3907" t="s">
        <v>60</v>
      </c>
      <c r="B3907" t="s">
        <v>64</v>
      </c>
      <c r="C3907" t="s">
        <v>4480</v>
      </c>
    </row>
    <row r="3908" spans="1:3" x14ac:dyDescent="0.25">
      <c r="A3908" t="s">
        <v>60</v>
      </c>
      <c r="B3908" t="s">
        <v>64</v>
      </c>
      <c r="C3908" t="s">
        <v>4481</v>
      </c>
    </row>
    <row r="3909" spans="1:3" x14ac:dyDescent="0.25">
      <c r="A3909" t="s">
        <v>60</v>
      </c>
      <c r="B3909" t="s">
        <v>64</v>
      </c>
      <c r="C3909" t="s">
        <v>4482</v>
      </c>
    </row>
    <row r="3910" spans="1:3" x14ac:dyDescent="0.25">
      <c r="A3910" t="s">
        <v>60</v>
      </c>
      <c r="B3910" t="s">
        <v>64</v>
      </c>
      <c r="C3910" t="s">
        <v>4483</v>
      </c>
    </row>
    <row r="3911" spans="1:3" x14ac:dyDescent="0.25">
      <c r="A3911" t="s">
        <v>60</v>
      </c>
      <c r="B3911" t="s">
        <v>64</v>
      </c>
      <c r="C3911" t="s">
        <v>4484</v>
      </c>
    </row>
    <row r="3912" spans="1:3" x14ac:dyDescent="0.25">
      <c r="A3912" t="s">
        <v>60</v>
      </c>
      <c r="B3912" t="s">
        <v>64</v>
      </c>
      <c r="C3912" t="s">
        <v>4485</v>
      </c>
    </row>
    <row r="3913" spans="1:3" x14ac:dyDescent="0.25">
      <c r="A3913" t="s">
        <v>60</v>
      </c>
      <c r="B3913" t="s">
        <v>64</v>
      </c>
      <c r="C3913" t="s">
        <v>4486</v>
      </c>
    </row>
    <row r="3914" spans="1:3" x14ac:dyDescent="0.25">
      <c r="A3914" t="s">
        <v>60</v>
      </c>
      <c r="B3914" t="s">
        <v>64</v>
      </c>
      <c r="C3914" t="s">
        <v>67</v>
      </c>
    </row>
    <row r="3915" spans="1:3" x14ac:dyDescent="0.25">
      <c r="A3915" t="s">
        <v>60</v>
      </c>
      <c r="B3915" t="s">
        <v>64</v>
      </c>
      <c r="C3915" t="s">
        <v>4487</v>
      </c>
    </row>
    <row r="3916" spans="1:3" x14ac:dyDescent="0.25">
      <c r="A3916" t="s">
        <v>60</v>
      </c>
      <c r="B3916" t="s">
        <v>64</v>
      </c>
      <c r="C3916" t="s">
        <v>4488</v>
      </c>
    </row>
    <row r="3917" spans="1:3" x14ac:dyDescent="0.25">
      <c r="A3917" t="s">
        <v>60</v>
      </c>
      <c r="B3917" t="s">
        <v>64</v>
      </c>
      <c r="C3917" t="s">
        <v>4489</v>
      </c>
    </row>
    <row r="3918" spans="1:3" x14ac:dyDescent="0.25">
      <c r="A3918" t="s">
        <v>60</v>
      </c>
      <c r="B3918" t="s">
        <v>64</v>
      </c>
      <c r="C3918" t="s">
        <v>4490</v>
      </c>
    </row>
    <row r="3919" spans="1:3" x14ac:dyDescent="0.25">
      <c r="A3919" t="s">
        <v>60</v>
      </c>
      <c r="B3919" t="s">
        <v>64</v>
      </c>
      <c r="C3919" t="s">
        <v>4491</v>
      </c>
    </row>
    <row r="3920" spans="1:3" x14ac:dyDescent="0.25">
      <c r="A3920" t="s">
        <v>60</v>
      </c>
      <c r="B3920" t="s">
        <v>64</v>
      </c>
      <c r="C3920" t="s">
        <v>4492</v>
      </c>
    </row>
    <row r="3921" spans="1:3" x14ac:dyDescent="0.25">
      <c r="A3921" t="s">
        <v>60</v>
      </c>
      <c r="B3921" t="s">
        <v>64</v>
      </c>
      <c r="C3921" t="s">
        <v>4493</v>
      </c>
    </row>
    <row r="3922" spans="1:3" x14ac:dyDescent="0.25">
      <c r="A3922" t="s">
        <v>60</v>
      </c>
      <c r="B3922" t="s">
        <v>64</v>
      </c>
      <c r="C3922" t="s">
        <v>4494</v>
      </c>
    </row>
    <row r="3923" spans="1:3" x14ac:dyDescent="0.25">
      <c r="A3923" t="s">
        <v>60</v>
      </c>
      <c r="B3923" t="s">
        <v>64</v>
      </c>
      <c r="C3923" t="s">
        <v>4495</v>
      </c>
    </row>
    <row r="3924" spans="1:3" x14ac:dyDescent="0.25">
      <c r="A3924" t="s">
        <v>60</v>
      </c>
      <c r="B3924" t="s">
        <v>64</v>
      </c>
      <c r="C3924" t="s">
        <v>2096</v>
      </c>
    </row>
    <row r="3925" spans="1:3" x14ac:dyDescent="0.25">
      <c r="A3925" t="s">
        <v>60</v>
      </c>
      <c r="B3925" t="s">
        <v>64</v>
      </c>
      <c r="C3925" t="s">
        <v>4496</v>
      </c>
    </row>
    <row r="3926" spans="1:3" x14ac:dyDescent="0.25">
      <c r="A3926" t="s">
        <v>60</v>
      </c>
      <c r="B3926" t="s">
        <v>64</v>
      </c>
      <c r="C3926" t="s">
        <v>4497</v>
      </c>
    </row>
    <row r="3927" spans="1:3" x14ac:dyDescent="0.25">
      <c r="A3927" t="s">
        <v>60</v>
      </c>
      <c r="B3927" t="s">
        <v>64</v>
      </c>
      <c r="C3927" t="s">
        <v>4498</v>
      </c>
    </row>
    <row r="3928" spans="1:3" x14ac:dyDescent="0.25">
      <c r="A3928" t="s">
        <v>60</v>
      </c>
      <c r="B3928" t="s">
        <v>64</v>
      </c>
      <c r="C3928" t="s">
        <v>4499</v>
      </c>
    </row>
    <row r="3929" spans="1:3" x14ac:dyDescent="0.25">
      <c r="A3929" t="s">
        <v>60</v>
      </c>
      <c r="B3929" t="s">
        <v>64</v>
      </c>
      <c r="C3929" t="s">
        <v>4500</v>
      </c>
    </row>
    <row r="3930" spans="1:3" x14ac:dyDescent="0.25">
      <c r="A3930" t="s">
        <v>60</v>
      </c>
      <c r="B3930" t="s">
        <v>64</v>
      </c>
      <c r="C3930" t="s">
        <v>4501</v>
      </c>
    </row>
    <row r="3931" spans="1:3" x14ac:dyDescent="0.25">
      <c r="A3931" t="s">
        <v>60</v>
      </c>
      <c r="B3931" t="s">
        <v>64</v>
      </c>
      <c r="C3931" t="s">
        <v>4502</v>
      </c>
    </row>
    <row r="3932" spans="1:3" x14ac:dyDescent="0.25">
      <c r="A3932" t="s">
        <v>60</v>
      </c>
      <c r="B3932" t="s">
        <v>64</v>
      </c>
      <c r="C3932" t="s">
        <v>4503</v>
      </c>
    </row>
    <row r="3933" spans="1:3" x14ac:dyDescent="0.25">
      <c r="A3933" t="s">
        <v>60</v>
      </c>
      <c r="B3933" t="s">
        <v>64</v>
      </c>
      <c r="C3933" t="s">
        <v>4504</v>
      </c>
    </row>
    <row r="3934" spans="1:3" x14ac:dyDescent="0.25">
      <c r="A3934" t="s">
        <v>60</v>
      </c>
      <c r="B3934" t="s">
        <v>64</v>
      </c>
      <c r="C3934" t="s">
        <v>4505</v>
      </c>
    </row>
    <row r="3935" spans="1:3" x14ac:dyDescent="0.25">
      <c r="A3935" t="s">
        <v>60</v>
      </c>
      <c r="B3935" t="s">
        <v>64</v>
      </c>
      <c r="C3935" t="s">
        <v>4506</v>
      </c>
    </row>
    <row r="3936" spans="1:3" x14ac:dyDescent="0.25">
      <c r="A3936" t="s">
        <v>60</v>
      </c>
      <c r="B3936" t="s">
        <v>64</v>
      </c>
      <c r="C3936" t="s">
        <v>4507</v>
      </c>
    </row>
    <row r="3937" spans="1:3" x14ac:dyDescent="0.25">
      <c r="A3937" t="s">
        <v>60</v>
      </c>
      <c r="B3937" t="s">
        <v>64</v>
      </c>
      <c r="C3937" t="s">
        <v>4508</v>
      </c>
    </row>
    <row r="3938" spans="1:3" x14ac:dyDescent="0.25">
      <c r="A3938" t="s">
        <v>60</v>
      </c>
      <c r="B3938" t="s">
        <v>64</v>
      </c>
      <c r="C3938" t="s">
        <v>4509</v>
      </c>
    </row>
    <row r="3939" spans="1:3" x14ac:dyDescent="0.25">
      <c r="A3939" t="s">
        <v>60</v>
      </c>
      <c r="B3939" t="s">
        <v>64</v>
      </c>
      <c r="C3939" t="s">
        <v>4189</v>
      </c>
    </row>
    <row r="3940" spans="1:3" x14ac:dyDescent="0.25">
      <c r="A3940" t="s">
        <v>60</v>
      </c>
      <c r="B3940" t="s">
        <v>64</v>
      </c>
      <c r="C3940" t="s">
        <v>4510</v>
      </c>
    </row>
    <row r="3941" spans="1:3" x14ac:dyDescent="0.25">
      <c r="A3941" t="s">
        <v>60</v>
      </c>
      <c r="B3941" t="s">
        <v>64</v>
      </c>
      <c r="C3941" t="s">
        <v>4511</v>
      </c>
    </row>
    <row r="3942" spans="1:3" x14ac:dyDescent="0.25">
      <c r="A3942" t="s">
        <v>60</v>
      </c>
      <c r="B3942" t="s">
        <v>64</v>
      </c>
      <c r="C3942" t="s">
        <v>4512</v>
      </c>
    </row>
    <row r="3943" spans="1:3" x14ac:dyDescent="0.25">
      <c r="A3943" t="s">
        <v>60</v>
      </c>
      <c r="B3943" t="s">
        <v>64</v>
      </c>
      <c r="C3943" t="s">
        <v>4513</v>
      </c>
    </row>
    <row r="3944" spans="1:3" x14ac:dyDescent="0.25">
      <c r="A3944" t="s">
        <v>60</v>
      </c>
      <c r="B3944" t="s">
        <v>64</v>
      </c>
      <c r="C3944" t="s">
        <v>4514</v>
      </c>
    </row>
    <row r="3945" spans="1:3" x14ac:dyDescent="0.25">
      <c r="A3945" t="s">
        <v>60</v>
      </c>
      <c r="B3945" t="s">
        <v>64</v>
      </c>
      <c r="C3945" t="s">
        <v>4515</v>
      </c>
    </row>
    <row r="3946" spans="1:3" x14ac:dyDescent="0.25">
      <c r="A3946" t="s">
        <v>60</v>
      </c>
      <c r="B3946" t="s">
        <v>64</v>
      </c>
      <c r="C3946" t="s">
        <v>4516</v>
      </c>
    </row>
    <row r="3947" spans="1:3" x14ac:dyDescent="0.25">
      <c r="A3947" t="s">
        <v>60</v>
      </c>
      <c r="B3947" t="s">
        <v>64</v>
      </c>
      <c r="C3947" t="s">
        <v>4517</v>
      </c>
    </row>
    <row r="3948" spans="1:3" x14ac:dyDescent="0.25">
      <c r="A3948" t="s">
        <v>60</v>
      </c>
      <c r="B3948" t="s">
        <v>64</v>
      </c>
      <c r="C3948" t="s">
        <v>4518</v>
      </c>
    </row>
    <row r="3949" spans="1:3" x14ac:dyDescent="0.25">
      <c r="A3949" t="s">
        <v>60</v>
      </c>
      <c r="B3949" t="s">
        <v>64</v>
      </c>
      <c r="C3949" t="s">
        <v>4519</v>
      </c>
    </row>
    <row r="3950" spans="1:3" x14ac:dyDescent="0.25">
      <c r="A3950" t="s">
        <v>60</v>
      </c>
      <c r="B3950" t="s">
        <v>64</v>
      </c>
      <c r="C3950" t="s">
        <v>4520</v>
      </c>
    </row>
    <row r="3951" spans="1:3" x14ac:dyDescent="0.25">
      <c r="A3951" t="s">
        <v>60</v>
      </c>
      <c r="B3951" t="s">
        <v>64</v>
      </c>
      <c r="C3951" t="s">
        <v>4521</v>
      </c>
    </row>
    <row r="3952" spans="1:3" x14ac:dyDescent="0.25">
      <c r="A3952" t="s">
        <v>60</v>
      </c>
      <c r="B3952" t="s">
        <v>64</v>
      </c>
      <c r="C3952" t="s">
        <v>4522</v>
      </c>
    </row>
    <row r="3953" spans="1:3" x14ac:dyDescent="0.25">
      <c r="A3953" t="s">
        <v>60</v>
      </c>
      <c r="B3953" t="s">
        <v>64</v>
      </c>
      <c r="C3953" t="s">
        <v>4523</v>
      </c>
    </row>
    <row r="3954" spans="1:3" x14ac:dyDescent="0.25">
      <c r="A3954" t="s">
        <v>60</v>
      </c>
      <c r="B3954" t="s">
        <v>64</v>
      </c>
      <c r="C3954" t="s">
        <v>4524</v>
      </c>
    </row>
    <row r="3955" spans="1:3" x14ac:dyDescent="0.25">
      <c r="A3955" t="s">
        <v>60</v>
      </c>
      <c r="B3955" t="s">
        <v>64</v>
      </c>
      <c r="C3955" t="s">
        <v>4525</v>
      </c>
    </row>
    <row r="3956" spans="1:3" x14ac:dyDescent="0.25">
      <c r="A3956" t="s">
        <v>60</v>
      </c>
      <c r="B3956" t="s">
        <v>64</v>
      </c>
      <c r="C3956" t="s">
        <v>4526</v>
      </c>
    </row>
    <row r="3957" spans="1:3" x14ac:dyDescent="0.25">
      <c r="A3957" t="s">
        <v>60</v>
      </c>
      <c r="B3957" t="s">
        <v>64</v>
      </c>
      <c r="C3957" t="s">
        <v>4527</v>
      </c>
    </row>
    <row r="3958" spans="1:3" x14ac:dyDescent="0.25">
      <c r="A3958" t="s">
        <v>60</v>
      </c>
      <c r="B3958" t="s">
        <v>64</v>
      </c>
      <c r="C3958" t="s">
        <v>4528</v>
      </c>
    </row>
    <row r="3959" spans="1:3" x14ac:dyDescent="0.25">
      <c r="A3959" t="s">
        <v>60</v>
      </c>
      <c r="B3959" t="s">
        <v>64</v>
      </c>
      <c r="C3959" t="s">
        <v>1573</v>
      </c>
    </row>
    <row r="3960" spans="1:3" x14ac:dyDescent="0.25">
      <c r="A3960" t="s">
        <v>60</v>
      </c>
      <c r="B3960" t="s">
        <v>64</v>
      </c>
      <c r="C3960" t="s">
        <v>4529</v>
      </c>
    </row>
    <row r="3961" spans="1:3" x14ac:dyDescent="0.25">
      <c r="A3961" t="s">
        <v>60</v>
      </c>
      <c r="B3961" t="s">
        <v>64</v>
      </c>
      <c r="C3961" t="s">
        <v>4530</v>
      </c>
    </row>
    <row r="3962" spans="1:3" x14ac:dyDescent="0.25">
      <c r="A3962" t="s">
        <v>60</v>
      </c>
      <c r="B3962" t="s">
        <v>64</v>
      </c>
      <c r="C3962" t="s">
        <v>4531</v>
      </c>
    </row>
    <row r="3963" spans="1:3" x14ac:dyDescent="0.25">
      <c r="A3963" t="s">
        <v>60</v>
      </c>
      <c r="B3963" t="s">
        <v>64</v>
      </c>
      <c r="C3963" t="s">
        <v>4532</v>
      </c>
    </row>
    <row r="3964" spans="1:3" x14ac:dyDescent="0.25">
      <c r="A3964" t="s">
        <v>60</v>
      </c>
      <c r="B3964" t="s">
        <v>64</v>
      </c>
      <c r="C3964" t="s">
        <v>4533</v>
      </c>
    </row>
    <row r="3965" spans="1:3" x14ac:dyDescent="0.25">
      <c r="A3965" t="s">
        <v>60</v>
      </c>
      <c r="B3965" t="s">
        <v>64</v>
      </c>
      <c r="C3965" t="s">
        <v>4534</v>
      </c>
    </row>
    <row r="3966" spans="1:3" x14ac:dyDescent="0.25">
      <c r="A3966" t="s">
        <v>60</v>
      </c>
      <c r="B3966" t="s">
        <v>64</v>
      </c>
      <c r="C3966" t="s">
        <v>4535</v>
      </c>
    </row>
    <row r="3967" spans="1:3" x14ac:dyDescent="0.25">
      <c r="A3967" t="s">
        <v>60</v>
      </c>
      <c r="B3967" t="s">
        <v>64</v>
      </c>
      <c r="C3967" t="s">
        <v>4536</v>
      </c>
    </row>
    <row r="3968" spans="1:3" x14ac:dyDescent="0.25">
      <c r="A3968" t="s">
        <v>60</v>
      </c>
      <c r="B3968" t="s">
        <v>64</v>
      </c>
      <c r="C3968" t="s">
        <v>4537</v>
      </c>
    </row>
    <row r="3969" spans="1:3" x14ac:dyDescent="0.25">
      <c r="A3969" t="s">
        <v>60</v>
      </c>
      <c r="B3969" t="s">
        <v>64</v>
      </c>
      <c r="C3969" t="s">
        <v>4538</v>
      </c>
    </row>
    <row r="3970" spans="1:3" x14ac:dyDescent="0.25">
      <c r="A3970" t="s">
        <v>60</v>
      </c>
      <c r="B3970" t="s">
        <v>64</v>
      </c>
      <c r="C3970" t="s">
        <v>4539</v>
      </c>
    </row>
    <row r="3971" spans="1:3" x14ac:dyDescent="0.25">
      <c r="A3971" t="s">
        <v>60</v>
      </c>
      <c r="B3971" t="s">
        <v>64</v>
      </c>
      <c r="C3971" t="s">
        <v>4540</v>
      </c>
    </row>
    <row r="3972" spans="1:3" x14ac:dyDescent="0.25">
      <c r="A3972" t="s">
        <v>60</v>
      </c>
      <c r="B3972" t="s">
        <v>64</v>
      </c>
      <c r="C3972" t="s">
        <v>4541</v>
      </c>
    </row>
    <row r="3973" spans="1:3" x14ac:dyDescent="0.25">
      <c r="A3973" t="s">
        <v>60</v>
      </c>
      <c r="B3973" t="s">
        <v>64</v>
      </c>
      <c r="C3973" t="s">
        <v>4542</v>
      </c>
    </row>
    <row r="3974" spans="1:3" x14ac:dyDescent="0.25">
      <c r="A3974" t="s">
        <v>60</v>
      </c>
      <c r="B3974" t="s">
        <v>64</v>
      </c>
      <c r="C3974" t="s">
        <v>4543</v>
      </c>
    </row>
    <row r="3975" spans="1:3" x14ac:dyDescent="0.25">
      <c r="A3975" t="s">
        <v>60</v>
      </c>
      <c r="B3975" t="s">
        <v>64</v>
      </c>
      <c r="C3975" t="s">
        <v>4544</v>
      </c>
    </row>
    <row r="3976" spans="1:3" x14ac:dyDescent="0.25">
      <c r="A3976" t="s">
        <v>60</v>
      </c>
      <c r="B3976" t="s">
        <v>64</v>
      </c>
      <c r="C3976" t="s">
        <v>4545</v>
      </c>
    </row>
    <row r="3977" spans="1:3" x14ac:dyDescent="0.25">
      <c r="A3977" t="s">
        <v>60</v>
      </c>
      <c r="B3977" t="s">
        <v>64</v>
      </c>
      <c r="C3977" t="s">
        <v>4546</v>
      </c>
    </row>
    <row r="3978" spans="1:3" x14ac:dyDescent="0.25">
      <c r="A3978" t="s">
        <v>60</v>
      </c>
      <c r="B3978" t="s">
        <v>64</v>
      </c>
      <c r="C3978" t="s">
        <v>4547</v>
      </c>
    </row>
    <row r="3979" spans="1:3" x14ac:dyDescent="0.25">
      <c r="A3979" t="s">
        <v>60</v>
      </c>
      <c r="B3979" t="s">
        <v>64</v>
      </c>
      <c r="C3979" t="s">
        <v>4548</v>
      </c>
    </row>
    <row r="3980" spans="1:3" x14ac:dyDescent="0.25">
      <c r="A3980" t="s">
        <v>60</v>
      </c>
      <c r="B3980" t="s">
        <v>64</v>
      </c>
      <c r="C3980" t="s">
        <v>4549</v>
      </c>
    </row>
    <row r="3981" spans="1:3" x14ac:dyDescent="0.25">
      <c r="A3981" t="s">
        <v>60</v>
      </c>
      <c r="B3981" t="s">
        <v>64</v>
      </c>
      <c r="C3981" t="s">
        <v>4550</v>
      </c>
    </row>
    <row r="3982" spans="1:3" x14ac:dyDescent="0.25">
      <c r="A3982" t="s">
        <v>60</v>
      </c>
      <c r="B3982" t="s">
        <v>64</v>
      </c>
      <c r="C3982" t="s">
        <v>4551</v>
      </c>
    </row>
    <row r="3983" spans="1:3" x14ac:dyDescent="0.25">
      <c r="A3983" t="s">
        <v>60</v>
      </c>
      <c r="B3983" t="s">
        <v>64</v>
      </c>
      <c r="C3983" t="s">
        <v>2322</v>
      </c>
    </row>
    <row r="3984" spans="1:3" x14ac:dyDescent="0.25">
      <c r="A3984" t="s">
        <v>60</v>
      </c>
      <c r="B3984" t="s">
        <v>64</v>
      </c>
      <c r="C3984" t="s">
        <v>4552</v>
      </c>
    </row>
    <row r="3985" spans="1:3" x14ac:dyDescent="0.25">
      <c r="A3985" t="s">
        <v>60</v>
      </c>
      <c r="B3985" t="s">
        <v>64</v>
      </c>
      <c r="C3985" t="s">
        <v>4553</v>
      </c>
    </row>
    <row r="3986" spans="1:3" x14ac:dyDescent="0.25">
      <c r="A3986" t="s">
        <v>60</v>
      </c>
      <c r="B3986" t="s">
        <v>64</v>
      </c>
      <c r="C3986" t="s">
        <v>4554</v>
      </c>
    </row>
    <row r="3987" spans="1:3" x14ac:dyDescent="0.25">
      <c r="A3987" t="s">
        <v>60</v>
      </c>
      <c r="B3987" t="s">
        <v>64</v>
      </c>
      <c r="C3987" t="s">
        <v>2330</v>
      </c>
    </row>
    <row r="3988" spans="1:3" x14ac:dyDescent="0.25">
      <c r="A3988" t="s">
        <v>60</v>
      </c>
      <c r="B3988" t="s">
        <v>64</v>
      </c>
      <c r="C3988" t="s">
        <v>4555</v>
      </c>
    </row>
    <row r="3989" spans="1:3" x14ac:dyDescent="0.25">
      <c r="A3989" t="s">
        <v>60</v>
      </c>
      <c r="B3989" t="s">
        <v>64</v>
      </c>
      <c r="C3989" t="s">
        <v>4556</v>
      </c>
    </row>
    <row r="3990" spans="1:3" x14ac:dyDescent="0.25">
      <c r="A3990" t="s">
        <v>60</v>
      </c>
      <c r="B3990" t="s">
        <v>64</v>
      </c>
      <c r="C3990" t="s">
        <v>4557</v>
      </c>
    </row>
    <row r="3991" spans="1:3" x14ac:dyDescent="0.25">
      <c r="A3991" t="s">
        <v>60</v>
      </c>
      <c r="B3991" t="s">
        <v>64</v>
      </c>
      <c r="C3991" t="s">
        <v>4558</v>
      </c>
    </row>
    <row r="3992" spans="1:3" x14ac:dyDescent="0.25">
      <c r="A3992" t="s">
        <v>60</v>
      </c>
      <c r="B3992" t="s">
        <v>64</v>
      </c>
      <c r="C3992" t="s">
        <v>4559</v>
      </c>
    </row>
    <row r="3993" spans="1:3" x14ac:dyDescent="0.25">
      <c r="A3993" t="s">
        <v>60</v>
      </c>
      <c r="B3993" t="s">
        <v>64</v>
      </c>
      <c r="C3993" t="s">
        <v>4560</v>
      </c>
    </row>
    <row r="3994" spans="1:3" x14ac:dyDescent="0.25">
      <c r="A3994" t="s">
        <v>60</v>
      </c>
      <c r="B3994" t="s">
        <v>64</v>
      </c>
      <c r="C3994" t="s">
        <v>4561</v>
      </c>
    </row>
    <row r="3995" spans="1:3" x14ac:dyDescent="0.25">
      <c r="A3995" t="s">
        <v>60</v>
      </c>
      <c r="B3995" t="s">
        <v>64</v>
      </c>
      <c r="C3995" t="s">
        <v>4562</v>
      </c>
    </row>
    <row r="3996" spans="1:3" x14ac:dyDescent="0.25">
      <c r="A3996" t="s">
        <v>60</v>
      </c>
      <c r="B3996" t="s">
        <v>64</v>
      </c>
      <c r="C3996" t="s">
        <v>4563</v>
      </c>
    </row>
    <row r="3997" spans="1:3" x14ac:dyDescent="0.25">
      <c r="A3997" t="s">
        <v>60</v>
      </c>
      <c r="B3997" t="s">
        <v>64</v>
      </c>
      <c r="C3997" t="s">
        <v>4564</v>
      </c>
    </row>
    <row r="3998" spans="1:3" x14ac:dyDescent="0.25">
      <c r="A3998" t="s">
        <v>60</v>
      </c>
      <c r="B3998" t="s">
        <v>64</v>
      </c>
      <c r="C3998" t="s">
        <v>4565</v>
      </c>
    </row>
    <row r="3999" spans="1:3" x14ac:dyDescent="0.25">
      <c r="A3999" t="s">
        <v>60</v>
      </c>
      <c r="B3999" t="s">
        <v>64</v>
      </c>
      <c r="C3999" t="s">
        <v>4566</v>
      </c>
    </row>
    <row r="4000" spans="1:3" x14ac:dyDescent="0.25">
      <c r="A4000" t="s">
        <v>60</v>
      </c>
      <c r="B4000" t="s">
        <v>64</v>
      </c>
      <c r="C4000" t="s">
        <v>4567</v>
      </c>
    </row>
    <row r="4001" spans="1:3" x14ac:dyDescent="0.25">
      <c r="A4001" t="s">
        <v>60</v>
      </c>
      <c r="B4001" t="s">
        <v>64</v>
      </c>
      <c r="C4001" t="s">
        <v>4568</v>
      </c>
    </row>
    <row r="4002" spans="1:3" x14ac:dyDescent="0.25">
      <c r="A4002" t="s">
        <v>60</v>
      </c>
      <c r="B4002" t="s">
        <v>64</v>
      </c>
      <c r="C4002" t="s">
        <v>1284</v>
      </c>
    </row>
    <row r="4003" spans="1:3" x14ac:dyDescent="0.25">
      <c r="A4003" t="s">
        <v>60</v>
      </c>
      <c r="B4003" t="s">
        <v>64</v>
      </c>
      <c r="C4003" t="s">
        <v>4569</v>
      </c>
    </row>
    <row r="4004" spans="1:3" x14ac:dyDescent="0.25">
      <c r="A4004" t="s">
        <v>60</v>
      </c>
      <c r="B4004" t="s">
        <v>64</v>
      </c>
      <c r="C4004" t="s">
        <v>4570</v>
      </c>
    </row>
    <row r="4005" spans="1:3" x14ac:dyDescent="0.25">
      <c r="A4005" t="s">
        <v>60</v>
      </c>
      <c r="B4005" t="s">
        <v>64</v>
      </c>
      <c r="C4005" t="s">
        <v>4571</v>
      </c>
    </row>
    <row r="4006" spans="1:3" x14ac:dyDescent="0.25">
      <c r="A4006" t="s">
        <v>60</v>
      </c>
      <c r="B4006" t="s">
        <v>64</v>
      </c>
      <c r="C4006" t="s">
        <v>4572</v>
      </c>
    </row>
    <row r="4007" spans="1:3" x14ac:dyDescent="0.25">
      <c r="A4007" t="s">
        <v>60</v>
      </c>
      <c r="B4007" t="s">
        <v>64</v>
      </c>
      <c r="C4007" t="s">
        <v>4573</v>
      </c>
    </row>
    <row r="4008" spans="1:3" x14ac:dyDescent="0.25">
      <c r="A4008" t="s">
        <v>60</v>
      </c>
      <c r="B4008" t="s">
        <v>64</v>
      </c>
      <c r="C4008" t="s">
        <v>4574</v>
      </c>
    </row>
    <row r="4009" spans="1:3" x14ac:dyDescent="0.25">
      <c r="A4009" t="s">
        <v>60</v>
      </c>
      <c r="B4009" t="s">
        <v>64</v>
      </c>
      <c r="C4009" t="s">
        <v>4575</v>
      </c>
    </row>
    <row r="4010" spans="1:3" x14ac:dyDescent="0.25">
      <c r="A4010" t="s">
        <v>60</v>
      </c>
      <c r="B4010" t="s">
        <v>64</v>
      </c>
      <c r="C4010" t="s">
        <v>4576</v>
      </c>
    </row>
    <row r="4011" spans="1:3" x14ac:dyDescent="0.25">
      <c r="A4011" t="s">
        <v>60</v>
      </c>
      <c r="B4011" t="s">
        <v>64</v>
      </c>
      <c r="C4011" t="s">
        <v>4577</v>
      </c>
    </row>
    <row r="4012" spans="1:3" x14ac:dyDescent="0.25">
      <c r="A4012" t="s">
        <v>60</v>
      </c>
      <c r="B4012" t="s">
        <v>64</v>
      </c>
      <c r="C4012" t="s">
        <v>4578</v>
      </c>
    </row>
    <row r="4013" spans="1:3" x14ac:dyDescent="0.25">
      <c r="A4013" t="s">
        <v>60</v>
      </c>
      <c r="B4013" t="s">
        <v>64</v>
      </c>
      <c r="C4013" t="s">
        <v>4579</v>
      </c>
    </row>
    <row r="4014" spans="1:3" x14ac:dyDescent="0.25">
      <c r="A4014" t="s">
        <v>60</v>
      </c>
      <c r="B4014" t="s">
        <v>64</v>
      </c>
      <c r="C4014" t="s">
        <v>4580</v>
      </c>
    </row>
    <row r="4015" spans="1:3" x14ac:dyDescent="0.25">
      <c r="A4015" t="s">
        <v>60</v>
      </c>
      <c r="B4015" t="s">
        <v>64</v>
      </c>
      <c r="C4015" t="s">
        <v>4581</v>
      </c>
    </row>
    <row r="4016" spans="1:3" x14ac:dyDescent="0.25">
      <c r="A4016" t="s">
        <v>60</v>
      </c>
      <c r="B4016" t="s">
        <v>64</v>
      </c>
      <c r="C4016" t="s">
        <v>4582</v>
      </c>
    </row>
    <row r="4017" spans="1:3" x14ac:dyDescent="0.25">
      <c r="A4017" t="s">
        <v>60</v>
      </c>
      <c r="B4017" t="s">
        <v>64</v>
      </c>
      <c r="C4017" t="s">
        <v>4583</v>
      </c>
    </row>
    <row r="4018" spans="1:3" x14ac:dyDescent="0.25">
      <c r="A4018" t="s">
        <v>60</v>
      </c>
      <c r="B4018" t="s">
        <v>64</v>
      </c>
      <c r="C4018" t="s">
        <v>2992</v>
      </c>
    </row>
    <row r="4019" spans="1:3" x14ac:dyDescent="0.25">
      <c r="A4019" t="s">
        <v>60</v>
      </c>
      <c r="B4019" t="s">
        <v>64</v>
      </c>
      <c r="C4019" t="s">
        <v>4584</v>
      </c>
    </row>
    <row r="4020" spans="1:3" x14ac:dyDescent="0.25">
      <c r="A4020" t="s">
        <v>60</v>
      </c>
      <c r="B4020" t="s">
        <v>64</v>
      </c>
      <c r="C4020" t="s">
        <v>4585</v>
      </c>
    </row>
    <row r="4021" spans="1:3" x14ac:dyDescent="0.25">
      <c r="A4021" t="s">
        <v>60</v>
      </c>
      <c r="B4021" t="s">
        <v>64</v>
      </c>
      <c r="C4021" t="s">
        <v>4586</v>
      </c>
    </row>
    <row r="4022" spans="1:3" x14ac:dyDescent="0.25">
      <c r="A4022" t="s">
        <v>60</v>
      </c>
      <c r="B4022" t="s">
        <v>64</v>
      </c>
      <c r="C4022" t="s">
        <v>4587</v>
      </c>
    </row>
    <row r="4023" spans="1:3" x14ac:dyDescent="0.25">
      <c r="A4023" t="s">
        <v>60</v>
      </c>
      <c r="B4023" t="s">
        <v>64</v>
      </c>
      <c r="C4023" t="s">
        <v>4588</v>
      </c>
    </row>
    <row r="4024" spans="1:3" x14ac:dyDescent="0.25">
      <c r="A4024" t="s">
        <v>60</v>
      </c>
      <c r="B4024" t="s">
        <v>64</v>
      </c>
      <c r="C4024" t="s">
        <v>1775</v>
      </c>
    </row>
    <row r="4025" spans="1:3" x14ac:dyDescent="0.25">
      <c r="A4025" t="s">
        <v>60</v>
      </c>
      <c r="B4025" t="s">
        <v>64</v>
      </c>
      <c r="C4025" t="s">
        <v>4589</v>
      </c>
    </row>
    <row r="4026" spans="1:3" x14ac:dyDescent="0.25">
      <c r="A4026" t="s">
        <v>60</v>
      </c>
      <c r="B4026" t="s">
        <v>64</v>
      </c>
      <c r="C4026" t="s">
        <v>4590</v>
      </c>
    </row>
    <row r="4027" spans="1:3" x14ac:dyDescent="0.25">
      <c r="A4027" t="s">
        <v>60</v>
      </c>
      <c r="B4027" t="s">
        <v>64</v>
      </c>
      <c r="C4027" t="s">
        <v>4591</v>
      </c>
    </row>
    <row r="4028" spans="1:3" x14ac:dyDescent="0.25">
      <c r="A4028" t="s">
        <v>60</v>
      </c>
      <c r="B4028" t="s">
        <v>64</v>
      </c>
      <c r="C4028" t="s">
        <v>4592</v>
      </c>
    </row>
    <row r="4029" spans="1:3" x14ac:dyDescent="0.25">
      <c r="A4029" t="s">
        <v>60</v>
      </c>
      <c r="B4029" t="s">
        <v>64</v>
      </c>
      <c r="C4029" t="s">
        <v>4593</v>
      </c>
    </row>
    <row r="4030" spans="1:3" x14ac:dyDescent="0.25">
      <c r="A4030" t="s">
        <v>60</v>
      </c>
      <c r="B4030" t="s">
        <v>64</v>
      </c>
      <c r="C4030" t="s">
        <v>4594</v>
      </c>
    </row>
    <row r="4031" spans="1:3" x14ac:dyDescent="0.25">
      <c r="A4031" t="s">
        <v>60</v>
      </c>
      <c r="B4031" t="s">
        <v>64</v>
      </c>
      <c r="C4031" t="s">
        <v>4595</v>
      </c>
    </row>
    <row r="4032" spans="1:3" x14ac:dyDescent="0.25">
      <c r="A4032" t="s">
        <v>60</v>
      </c>
      <c r="B4032" t="s">
        <v>64</v>
      </c>
      <c r="C4032" t="s">
        <v>4596</v>
      </c>
    </row>
    <row r="4033" spans="1:3" x14ac:dyDescent="0.25">
      <c r="A4033" t="s">
        <v>60</v>
      </c>
      <c r="B4033" t="s">
        <v>64</v>
      </c>
      <c r="C4033" t="s">
        <v>4597</v>
      </c>
    </row>
    <row r="4034" spans="1:3" x14ac:dyDescent="0.25">
      <c r="A4034" t="s">
        <v>60</v>
      </c>
      <c r="B4034" t="s">
        <v>64</v>
      </c>
      <c r="C4034" t="s">
        <v>4598</v>
      </c>
    </row>
    <row r="4035" spans="1:3" x14ac:dyDescent="0.25">
      <c r="A4035" t="s">
        <v>60</v>
      </c>
      <c r="B4035" t="s">
        <v>64</v>
      </c>
      <c r="C4035" t="s">
        <v>4599</v>
      </c>
    </row>
    <row r="4036" spans="1:3" x14ac:dyDescent="0.25">
      <c r="A4036" t="s">
        <v>60</v>
      </c>
      <c r="B4036" t="s">
        <v>64</v>
      </c>
      <c r="C4036" t="s">
        <v>4600</v>
      </c>
    </row>
    <row r="4037" spans="1:3" x14ac:dyDescent="0.25">
      <c r="A4037" t="s">
        <v>60</v>
      </c>
      <c r="B4037" t="s">
        <v>64</v>
      </c>
      <c r="C4037" t="s">
        <v>4601</v>
      </c>
    </row>
    <row r="4038" spans="1:3" x14ac:dyDescent="0.25">
      <c r="A4038" t="s">
        <v>60</v>
      </c>
      <c r="B4038" t="s">
        <v>64</v>
      </c>
      <c r="C4038" t="s">
        <v>4602</v>
      </c>
    </row>
    <row r="4039" spans="1:3" x14ac:dyDescent="0.25">
      <c r="A4039" t="s">
        <v>60</v>
      </c>
      <c r="B4039" t="s">
        <v>64</v>
      </c>
      <c r="C4039" t="s">
        <v>4603</v>
      </c>
    </row>
    <row r="4040" spans="1:3" x14ac:dyDescent="0.25">
      <c r="A4040" t="s">
        <v>60</v>
      </c>
      <c r="B4040" t="s">
        <v>64</v>
      </c>
      <c r="C4040" t="s">
        <v>4604</v>
      </c>
    </row>
    <row r="4041" spans="1:3" x14ac:dyDescent="0.25">
      <c r="A4041" t="s">
        <v>60</v>
      </c>
      <c r="B4041" t="s">
        <v>64</v>
      </c>
      <c r="C4041" t="s">
        <v>4605</v>
      </c>
    </row>
    <row r="4042" spans="1:3" x14ac:dyDescent="0.25">
      <c r="A4042" t="s">
        <v>60</v>
      </c>
      <c r="B4042" t="s">
        <v>64</v>
      </c>
      <c r="C4042" t="s">
        <v>4606</v>
      </c>
    </row>
    <row r="4043" spans="1:3" x14ac:dyDescent="0.25">
      <c r="A4043" t="s">
        <v>60</v>
      </c>
      <c r="B4043" t="s">
        <v>64</v>
      </c>
      <c r="C4043" t="s">
        <v>4607</v>
      </c>
    </row>
    <row r="4044" spans="1:3" x14ac:dyDescent="0.25">
      <c r="A4044" t="s">
        <v>60</v>
      </c>
      <c r="B4044" t="s">
        <v>64</v>
      </c>
      <c r="C4044" t="s">
        <v>4608</v>
      </c>
    </row>
    <row r="4045" spans="1:3" x14ac:dyDescent="0.25">
      <c r="A4045" t="s">
        <v>60</v>
      </c>
      <c r="B4045" t="s">
        <v>64</v>
      </c>
      <c r="C4045" t="s">
        <v>4609</v>
      </c>
    </row>
    <row r="4046" spans="1:3" x14ac:dyDescent="0.25">
      <c r="A4046" t="s">
        <v>60</v>
      </c>
      <c r="B4046" t="s">
        <v>64</v>
      </c>
      <c r="C4046" t="s">
        <v>4610</v>
      </c>
    </row>
    <row r="4047" spans="1:3" x14ac:dyDescent="0.25">
      <c r="A4047" t="s">
        <v>60</v>
      </c>
      <c r="B4047" t="s">
        <v>64</v>
      </c>
      <c r="C4047" t="s">
        <v>4611</v>
      </c>
    </row>
    <row r="4048" spans="1:3" x14ac:dyDescent="0.25">
      <c r="A4048" t="s">
        <v>60</v>
      </c>
      <c r="B4048" t="s">
        <v>64</v>
      </c>
      <c r="C4048" t="s">
        <v>4612</v>
      </c>
    </row>
    <row r="4049" spans="1:3" x14ac:dyDescent="0.25">
      <c r="A4049" t="s">
        <v>60</v>
      </c>
      <c r="B4049" t="s">
        <v>64</v>
      </c>
      <c r="C4049" t="s">
        <v>4613</v>
      </c>
    </row>
    <row r="4050" spans="1:3" x14ac:dyDescent="0.25">
      <c r="A4050" t="s">
        <v>60</v>
      </c>
      <c r="B4050" t="s">
        <v>64</v>
      </c>
      <c r="C4050" t="s">
        <v>4614</v>
      </c>
    </row>
    <row r="4051" spans="1:3" x14ac:dyDescent="0.25">
      <c r="A4051" t="s">
        <v>60</v>
      </c>
      <c r="B4051" t="s">
        <v>64</v>
      </c>
      <c r="C4051" t="s">
        <v>4615</v>
      </c>
    </row>
    <row r="4052" spans="1:3" x14ac:dyDescent="0.25">
      <c r="A4052" t="s">
        <v>60</v>
      </c>
      <c r="B4052" t="s">
        <v>64</v>
      </c>
      <c r="C4052" t="s">
        <v>4616</v>
      </c>
    </row>
    <row r="4053" spans="1:3" x14ac:dyDescent="0.25">
      <c r="A4053" t="s">
        <v>60</v>
      </c>
      <c r="B4053" t="s">
        <v>64</v>
      </c>
      <c r="C4053" t="s">
        <v>4617</v>
      </c>
    </row>
    <row r="4054" spans="1:3" x14ac:dyDescent="0.25">
      <c r="A4054" t="s">
        <v>60</v>
      </c>
      <c r="B4054" t="s">
        <v>64</v>
      </c>
      <c r="C4054" t="s">
        <v>1083</v>
      </c>
    </row>
    <row r="4055" spans="1:3" x14ac:dyDescent="0.25">
      <c r="A4055" t="s">
        <v>60</v>
      </c>
      <c r="B4055" t="s">
        <v>64</v>
      </c>
      <c r="C4055" t="s">
        <v>4618</v>
      </c>
    </row>
    <row r="4056" spans="1:3" x14ac:dyDescent="0.25">
      <c r="A4056" t="s">
        <v>60</v>
      </c>
      <c r="B4056" t="s">
        <v>64</v>
      </c>
      <c r="C4056" t="s">
        <v>4619</v>
      </c>
    </row>
    <row r="4057" spans="1:3" x14ac:dyDescent="0.25">
      <c r="A4057" t="s">
        <v>60</v>
      </c>
      <c r="B4057" t="s">
        <v>64</v>
      </c>
      <c r="C4057" t="s">
        <v>4620</v>
      </c>
    </row>
    <row r="4058" spans="1:3" x14ac:dyDescent="0.25">
      <c r="A4058" t="s">
        <v>60</v>
      </c>
      <c r="B4058" t="s">
        <v>64</v>
      </c>
      <c r="C4058" t="s">
        <v>4621</v>
      </c>
    </row>
    <row r="4059" spans="1:3" x14ac:dyDescent="0.25">
      <c r="A4059" t="s">
        <v>60</v>
      </c>
      <c r="B4059" t="s">
        <v>64</v>
      </c>
      <c r="C4059" t="s">
        <v>4622</v>
      </c>
    </row>
    <row r="4060" spans="1:3" x14ac:dyDescent="0.25">
      <c r="A4060" t="s">
        <v>60</v>
      </c>
      <c r="B4060" t="s">
        <v>64</v>
      </c>
      <c r="C4060" t="s">
        <v>4623</v>
      </c>
    </row>
    <row r="4061" spans="1:3" x14ac:dyDescent="0.25">
      <c r="A4061" t="s">
        <v>60</v>
      </c>
      <c r="B4061" t="s">
        <v>64</v>
      </c>
      <c r="C4061" t="s">
        <v>4624</v>
      </c>
    </row>
    <row r="4062" spans="1:3" x14ac:dyDescent="0.25">
      <c r="A4062" t="s">
        <v>60</v>
      </c>
      <c r="B4062" t="s">
        <v>64</v>
      </c>
      <c r="C4062" t="s">
        <v>2476</v>
      </c>
    </row>
    <row r="4063" spans="1:3" x14ac:dyDescent="0.25">
      <c r="A4063" t="s">
        <v>60</v>
      </c>
      <c r="B4063" t="s">
        <v>64</v>
      </c>
      <c r="C4063" t="s">
        <v>4625</v>
      </c>
    </row>
    <row r="4064" spans="1:3" x14ac:dyDescent="0.25">
      <c r="A4064" t="s">
        <v>60</v>
      </c>
      <c r="B4064" t="s">
        <v>64</v>
      </c>
      <c r="C4064" t="s">
        <v>4626</v>
      </c>
    </row>
    <row r="4065" spans="1:3" x14ac:dyDescent="0.25">
      <c r="A4065" t="s">
        <v>60</v>
      </c>
      <c r="B4065" t="s">
        <v>64</v>
      </c>
      <c r="C4065" t="s">
        <v>3860</v>
      </c>
    </row>
    <row r="4066" spans="1:3" x14ac:dyDescent="0.25">
      <c r="A4066" t="s">
        <v>60</v>
      </c>
      <c r="B4066" t="s">
        <v>64</v>
      </c>
      <c r="C4066" t="s">
        <v>4627</v>
      </c>
    </row>
    <row r="4067" spans="1:3" x14ac:dyDescent="0.25">
      <c r="A4067" t="s">
        <v>60</v>
      </c>
      <c r="B4067" t="s">
        <v>64</v>
      </c>
      <c r="C4067" t="s">
        <v>4628</v>
      </c>
    </row>
    <row r="4068" spans="1:3" x14ac:dyDescent="0.25">
      <c r="A4068" t="s">
        <v>60</v>
      </c>
      <c r="B4068" t="s">
        <v>64</v>
      </c>
      <c r="C4068" t="s">
        <v>1360</v>
      </c>
    </row>
    <row r="4069" spans="1:3" x14ac:dyDescent="0.25">
      <c r="A4069" t="s">
        <v>60</v>
      </c>
      <c r="B4069" t="s">
        <v>64</v>
      </c>
      <c r="C4069" t="s">
        <v>4629</v>
      </c>
    </row>
    <row r="4070" spans="1:3" x14ac:dyDescent="0.25">
      <c r="A4070" t="s">
        <v>60</v>
      </c>
      <c r="B4070" t="s">
        <v>64</v>
      </c>
      <c r="C4070" t="s">
        <v>4630</v>
      </c>
    </row>
    <row r="4071" spans="1:3" x14ac:dyDescent="0.25">
      <c r="A4071" t="s">
        <v>60</v>
      </c>
      <c r="B4071" t="s">
        <v>64</v>
      </c>
      <c r="C4071" t="s">
        <v>4631</v>
      </c>
    </row>
    <row r="4072" spans="1:3" x14ac:dyDescent="0.25">
      <c r="A4072" t="s">
        <v>60</v>
      </c>
      <c r="B4072" t="s">
        <v>64</v>
      </c>
      <c r="C4072" t="s">
        <v>4632</v>
      </c>
    </row>
    <row r="4073" spans="1:3" x14ac:dyDescent="0.25">
      <c r="A4073" t="s">
        <v>60</v>
      </c>
      <c r="B4073" t="s">
        <v>64</v>
      </c>
      <c r="C4073" t="s">
        <v>4633</v>
      </c>
    </row>
    <row r="4074" spans="1:3" x14ac:dyDescent="0.25">
      <c r="A4074" t="s">
        <v>60</v>
      </c>
      <c r="B4074" t="s">
        <v>64</v>
      </c>
      <c r="C4074" t="s">
        <v>4634</v>
      </c>
    </row>
    <row r="4075" spans="1:3" x14ac:dyDescent="0.25">
      <c r="A4075" t="s">
        <v>60</v>
      </c>
      <c r="B4075" t="s">
        <v>64</v>
      </c>
      <c r="C4075" t="s">
        <v>4635</v>
      </c>
    </row>
    <row r="4076" spans="1:3" x14ac:dyDescent="0.25">
      <c r="A4076" t="s">
        <v>60</v>
      </c>
      <c r="B4076" t="s">
        <v>64</v>
      </c>
      <c r="C4076" t="s">
        <v>4636</v>
      </c>
    </row>
    <row r="4077" spans="1:3" x14ac:dyDescent="0.25">
      <c r="A4077" t="s">
        <v>60</v>
      </c>
      <c r="B4077" t="s">
        <v>64</v>
      </c>
      <c r="C4077" t="s">
        <v>3076</v>
      </c>
    </row>
    <row r="4078" spans="1:3" x14ac:dyDescent="0.25">
      <c r="A4078" t="s">
        <v>60</v>
      </c>
      <c r="B4078" t="s">
        <v>64</v>
      </c>
      <c r="C4078" t="s">
        <v>4637</v>
      </c>
    </row>
    <row r="4079" spans="1:3" x14ac:dyDescent="0.25">
      <c r="A4079" t="s">
        <v>60</v>
      </c>
      <c r="B4079" t="s">
        <v>64</v>
      </c>
      <c r="C4079" t="s">
        <v>4638</v>
      </c>
    </row>
    <row r="4080" spans="1:3" x14ac:dyDescent="0.25">
      <c r="A4080" t="s">
        <v>60</v>
      </c>
      <c r="B4080" t="s">
        <v>64</v>
      </c>
      <c r="C4080" t="s">
        <v>2506</v>
      </c>
    </row>
    <row r="4081" spans="1:3" x14ac:dyDescent="0.25">
      <c r="A4081" t="s">
        <v>60</v>
      </c>
      <c r="B4081" t="s">
        <v>64</v>
      </c>
      <c r="C4081" t="s">
        <v>4639</v>
      </c>
    </row>
    <row r="4082" spans="1:3" x14ac:dyDescent="0.25">
      <c r="A4082" t="s">
        <v>60</v>
      </c>
      <c r="B4082" t="s">
        <v>64</v>
      </c>
      <c r="C4082" t="s">
        <v>4640</v>
      </c>
    </row>
    <row r="4083" spans="1:3" x14ac:dyDescent="0.25">
      <c r="A4083" t="s">
        <v>60</v>
      </c>
      <c r="B4083" t="s">
        <v>64</v>
      </c>
      <c r="C4083" t="s">
        <v>4641</v>
      </c>
    </row>
    <row r="4084" spans="1:3" x14ac:dyDescent="0.25">
      <c r="A4084" t="s">
        <v>60</v>
      </c>
      <c r="B4084" t="s">
        <v>64</v>
      </c>
      <c r="C4084" t="s">
        <v>4642</v>
      </c>
    </row>
    <row r="4085" spans="1:3" x14ac:dyDescent="0.25">
      <c r="A4085" t="s">
        <v>60</v>
      </c>
      <c r="B4085" t="s">
        <v>64</v>
      </c>
      <c r="C4085" t="s">
        <v>4643</v>
      </c>
    </row>
    <row r="4086" spans="1:3" x14ac:dyDescent="0.25">
      <c r="A4086" t="s">
        <v>60</v>
      </c>
      <c r="B4086" t="s">
        <v>64</v>
      </c>
      <c r="C4086" t="s">
        <v>4644</v>
      </c>
    </row>
    <row r="4087" spans="1:3" x14ac:dyDescent="0.25">
      <c r="A4087" t="s">
        <v>60</v>
      </c>
      <c r="B4087" t="s">
        <v>64</v>
      </c>
      <c r="C4087" t="s">
        <v>4645</v>
      </c>
    </row>
    <row r="4088" spans="1:3" x14ac:dyDescent="0.25">
      <c r="A4088" t="s">
        <v>60</v>
      </c>
      <c r="B4088" t="s">
        <v>64</v>
      </c>
      <c r="C4088" t="s">
        <v>4646</v>
      </c>
    </row>
    <row r="4089" spans="1:3" x14ac:dyDescent="0.25">
      <c r="A4089" t="s">
        <v>60</v>
      </c>
      <c r="B4089" t="s">
        <v>64</v>
      </c>
      <c r="C4089" t="s">
        <v>4647</v>
      </c>
    </row>
    <row r="4090" spans="1:3" x14ac:dyDescent="0.25">
      <c r="A4090" t="s">
        <v>60</v>
      </c>
      <c r="B4090" t="s">
        <v>64</v>
      </c>
      <c r="C4090" t="s">
        <v>4648</v>
      </c>
    </row>
    <row r="4091" spans="1:3" x14ac:dyDescent="0.25">
      <c r="A4091" t="s">
        <v>60</v>
      </c>
      <c r="B4091" t="s">
        <v>64</v>
      </c>
      <c r="C4091" t="s">
        <v>3896</v>
      </c>
    </row>
    <row r="4092" spans="1:3" x14ac:dyDescent="0.25">
      <c r="A4092" t="s">
        <v>60</v>
      </c>
      <c r="B4092" t="s">
        <v>64</v>
      </c>
      <c r="C4092" t="s">
        <v>4649</v>
      </c>
    </row>
    <row r="4093" spans="1:3" x14ac:dyDescent="0.25">
      <c r="A4093" t="s">
        <v>60</v>
      </c>
      <c r="B4093" t="s">
        <v>64</v>
      </c>
      <c r="C4093" t="s">
        <v>4650</v>
      </c>
    </row>
    <row r="4094" spans="1:3" x14ac:dyDescent="0.25">
      <c r="A4094" t="s">
        <v>60</v>
      </c>
      <c r="B4094" t="s">
        <v>64</v>
      </c>
      <c r="C4094" t="s">
        <v>4651</v>
      </c>
    </row>
    <row r="4095" spans="1:3" x14ac:dyDescent="0.25">
      <c r="A4095" t="s">
        <v>60</v>
      </c>
      <c r="B4095" t="s">
        <v>64</v>
      </c>
      <c r="C4095" t="s">
        <v>4652</v>
      </c>
    </row>
    <row r="4096" spans="1:3" x14ac:dyDescent="0.25">
      <c r="A4096" t="s">
        <v>60</v>
      </c>
      <c r="B4096" t="s">
        <v>64</v>
      </c>
      <c r="C4096" t="s">
        <v>4653</v>
      </c>
    </row>
    <row r="4097" spans="1:3" x14ac:dyDescent="0.25">
      <c r="A4097" t="s">
        <v>60</v>
      </c>
      <c r="B4097" t="s">
        <v>64</v>
      </c>
      <c r="C4097" t="s">
        <v>4654</v>
      </c>
    </row>
    <row r="4098" spans="1:3" x14ac:dyDescent="0.25">
      <c r="A4098" t="s">
        <v>60</v>
      </c>
      <c r="B4098" t="s">
        <v>64</v>
      </c>
      <c r="C4098" t="s">
        <v>4655</v>
      </c>
    </row>
    <row r="4099" spans="1:3" x14ac:dyDescent="0.25">
      <c r="A4099" t="s">
        <v>60</v>
      </c>
      <c r="B4099" t="s">
        <v>64</v>
      </c>
      <c r="C4099" t="s">
        <v>4656</v>
      </c>
    </row>
    <row r="4100" spans="1:3" x14ac:dyDescent="0.25">
      <c r="A4100" t="s">
        <v>60</v>
      </c>
      <c r="B4100" t="s">
        <v>64</v>
      </c>
      <c r="C4100" t="s">
        <v>4657</v>
      </c>
    </row>
    <row r="4101" spans="1:3" x14ac:dyDescent="0.25">
      <c r="A4101" t="s">
        <v>60</v>
      </c>
      <c r="B4101" t="s">
        <v>64</v>
      </c>
      <c r="C4101" t="s">
        <v>4658</v>
      </c>
    </row>
    <row r="4102" spans="1:3" x14ac:dyDescent="0.25">
      <c r="A4102" t="s">
        <v>60</v>
      </c>
      <c r="B4102" t="s">
        <v>64</v>
      </c>
      <c r="C4102" t="s">
        <v>4659</v>
      </c>
    </row>
    <row r="4103" spans="1:3" x14ac:dyDescent="0.25">
      <c r="A4103" t="s">
        <v>60</v>
      </c>
      <c r="B4103" t="s">
        <v>64</v>
      </c>
      <c r="C4103" t="s">
        <v>4660</v>
      </c>
    </row>
    <row r="4104" spans="1:3" x14ac:dyDescent="0.25">
      <c r="A4104" t="s">
        <v>60</v>
      </c>
      <c r="B4104" t="s">
        <v>64</v>
      </c>
      <c r="C4104" t="s">
        <v>4661</v>
      </c>
    </row>
    <row r="4105" spans="1:3" x14ac:dyDescent="0.25">
      <c r="A4105" t="s">
        <v>60</v>
      </c>
      <c r="B4105" t="s">
        <v>64</v>
      </c>
      <c r="C4105" t="s">
        <v>4662</v>
      </c>
    </row>
    <row r="4106" spans="1:3" x14ac:dyDescent="0.25">
      <c r="A4106" t="s">
        <v>60</v>
      </c>
      <c r="B4106" t="s">
        <v>64</v>
      </c>
      <c r="C4106" t="s">
        <v>4663</v>
      </c>
    </row>
    <row r="4107" spans="1:3" x14ac:dyDescent="0.25">
      <c r="A4107" t="s">
        <v>60</v>
      </c>
      <c r="B4107" t="s">
        <v>64</v>
      </c>
      <c r="C4107" t="s">
        <v>4664</v>
      </c>
    </row>
    <row r="4108" spans="1:3" x14ac:dyDescent="0.25">
      <c r="A4108" t="s">
        <v>60</v>
      </c>
      <c r="B4108" t="s">
        <v>64</v>
      </c>
      <c r="C4108" t="s">
        <v>4665</v>
      </c>
    </row>
    <row r="4109" spans="1:3" x14ac:dyDescent="0.25">
      <c r="A4109" t="s">
        <v>60</v>
      </c>
      <c r="B4109" t="s">
        <v>64</v>
      </c>
      <c r="C4109" t="s">
        <v>4666</v>
      </c>
    </row>
    <row r="4110" spans="1:3" x14ac:dyDescent="0.25">
      <c r="A4110" t="s">
        <v>60</v>
      </c>
      <c r="B4110" t="s">
        <v>68</v>
      </c>
      <c r="C4110" t="s">
        <v>4667</v>
      </c>
    </row>
    <row r="4111" spans="1:3" x14ac:dyDescent="0.25">
      <c r="A4111" t="s">
        <v>60</v>
      </c>
      <c r="B4111" t="s">
        <v>68</v>
      </c>
      <c r="C4111" t="s">
        <v>4668</v>
      </c>
    </row>
    <row r="4112" spans="1:3" x14ac:dyDescent="0.25">
      <c r="A4112" t="s">
        <v>60</v>
      </c>
      <c r="B4112" t="s">
        <v>68</v>
      </c>
      <c r="C4112" t="s">
        <v>4669</v>
      </c>
    </row>
    <row r="4113" spans="1:3" x14ac:dyDescent="0.25">
      <c r="A4113" t="s">
        <v>60</v>
      </c>
      <c r="B4113" t="s">
        <v>68</v>
      </c>
      <c r="C4113" t="s">
        <v>4670</v>
      </c>
    </row>
    <row r="4114" spans="1:3" x14ac:dyDescent="0.25">
      <c r="A4114" t="s">
        <v>60</v>
      </c>
      <c r="B4114" t="s">
        <v>68</v>
      </c>
      <c r="C4114" t="s">
        <v>4671</v>
      </c>
    </row>
    <row r="4115" spans="1:3" x14ac:dyDescent="0.25">
      <c r="A4115" t="s">
        <v>60</v>
      </c>
      <c r="B4115" t="s">
        <v>68</v>
      </c>
      <c r="C4115" t="s">
        <v>4672</v>
      </c>
    </row>
    <row r="4116" spans="1:3" x14ac:dyDescent="0.25">
      <c r="A4116" t="s">
        <v>60</v>
      </c>
      <c r="B4116" t="s">
        <v>68</v>
      </c>
      <c r="C4116" t="s">
        <v>4673</v>
      </c>
    </row>
    <row r="4117" spans="1:3" x14ac:dyDescent="0.25">
      <c r="A4117" t="s">
        <v>60</v>
      </c>
      <c r="B4117" t="s">
        <v>68</v>
      </c>
      <c r="C4117" t="s">
        <v>4674</v>
      </c>
    </row>
    <row r="4118" spans="1:3" x14ac:dyDescent="0.25">
      <c r="A4118" t="s">
        <v>60</v>
      </c>
      <c r="B4118" t="s">
        <v>68</v>
      </c>
      <c r="C4118" t="s">
        <v>4675</v>
      </c>
    </row>
    <row r="4119" spans="1:3" x14ac:dyDescent="0.25">
      <c r="A4119" t="s">
        <v>60</v>
      </c>
      <c r="B4119" t="s">
        <v>68</v>
      </c>
      <c r="C4119" t="s">
        <v>4676</v>
      </c>
    </row>
    <row r="4120" spans="1:3" x14ac:dyDescent="0.25">
      <c r="A4120" t="s">
        <v>60</v>
      </c>
      <c r="B4120" t="s">
        <v>68</v>
      </c>
      <c r="C4120" t="s">
        <v>4677</v>
      </c>
    </row>
    <row r="4121" spans="1:3" x14ac:dyDescent="0.25">
      <c r="A4121" t="s">
        <v>60</v>
      </c>
      <c r="B4121" t="s">
        <v>68</v>
      </c>
      <c r="C4121" t="s">
        <v>4678</v>
      </c>
    </row>
    <row r="4122" spans="1:3" x14ac:dyDescent="0.25">
      <c r="A4122" t="s">
        <v>60</v>
      </c>
      <c r="B4122" t="s">
        <v>68</v>
      </c>
      <c r="C4122" t="s">
        <v>4679</v>
      </c>
    </row>
    <row r="4123" spans="1:3" x14ac:dyDescent="0.25">
      <c r="A4123" t="s">
        <v>60</v>
      </c>
      <c r="B4123" t="s">
        <v>68</v>
      </c>
      <c r="C4123" t="s">
        <v>4680</v>
      </c>
    </row>
    <row r="4124" spans="1:3" x14ac:dyDescent="0.25">
      <c r="A4124" t="s">
        <v>60</v>
      </c>
      <c r="B4124" t="s">
        <v>68</v>
      </c>
      <c r="C4124" t="s">
        <v>69</v>
      </c>
    </row>
    <row r="4125" spans="1:3" x14ac:dyDescent="0.25">
      <c r="A4125" t="s">
        <v>60</v>
      </c>
      <c r="B4125" t="s">
        <v>68</v>
      </c>
      <c r="C4125" t="s">
        <v>4681</v>
      </c>
    </row>
    <row r="4126" spans="1:3" x14ac:dyDescent="0.25">
      <c r="A4126" t="s">
        <v>60</v>
      </c>
      <c r="B4126" t="s">
        <v>68</v>
      </c>
      <c r="C4126" t="s">
        <v>4682</v>
      </c>
    </row>
    <row r="4127" spans="1:3" x14ac:dyDescent="0.25">
      <c r="A4127" t="s">
        <v>60</v>
      </c>
      <c r="B4127" t="s">
        <v>68</v>
      </c>
      <c r="C4127" t="s">
        <v>4683</v>
      </c>
    </row>
    <row r="4128" spans="1:3" x14ac:dyDescent="0.25">
      <c r="A4128" t="s">
        <v>60</v>
      </c>
      <c r="B4128" t="s">
        <v>68</v>
      </c>
      <c r="C4128" t="s">
        <v>4684</v>
      </c>
    </row>
    <row r="4129" spans="1:3" x14ac:dyDescent="0.25">
      <c r="A4129" t="s">
        <v>60</v>
      </c>
      <c r="B4129" t="s">
        <v>68</v>
      </c>
      <c r="C4129" t="s">
        <v>1869</v>
      </c>
    </row>
    <row r="4130" spans="1:3" x14ac:dyDescent="0.25">
      <c r="A4130" t="s">
        <v>60</v>
      </c>
      <c r="B4130" t="s">
        <v>68</v>
      </c>
      <c r="C4130" t="s">
        <v>1671</v>
      </c>
    </row>
    <row r="4131" spans="1:3" x14ac:dyDescent="0.25">
      <c r="A4131" t="s">
        <v>60</v>
      </c>
      <c r="B4131" t="s">
        <v>68</v>
      </c>
      <c r="C4131" t="s">
        <v>4401</v>
      </c>
    </row>
    <row r="4132" spans="1:3" x14ac:dyDescent="0.25">
      <c r="A4132" t="s">
        <v>60</v>
      </c>
      <c r="B4132" t="s">
        <v>68</v>
      </c>
      <c r="C4132" t="s">
        <v>4685</v>
      </c>
    </row>
    <row r="4133" spans="1:3" x14ac:dyDescent="0.25">
      <c r="A4133" t="s">
        <v>60</v>
      </c>
      <c r="B4133" t="s">
        <v>68</v>
      </c>
      <c r="C4133" t="s">
        <v>4686</v>
      </c>
    </row>
    <row r="4134" spans="1:3" x14ac:dyDescent="0.25">
      <c r="A4134" t="s">
        <v>60</v>
      </c>
      <c r="B4134" t="s">
        <v>68</v>
      </c>
      <c r="C4134" t="s">
        <v>4687</v>
      </c>
    </row>
    <row r="4135" spans="1:3" x14ac:dyDescent="0.25">
      <c r="A4135" t="s">
        <v>60</v>
      </c>
      <c r="B4135" t="s">
        <v>68</v>
      </c>
      <c r="C4135" t="s">
        <v>2662</v>
      </c>
    </row>
    <row r="4136" spans="1:3" x14ac:dyDescent="0.25">
      <c r="A4136" t="s">
        <v>60</v>
      </c>
      <c r="B4136" t="s">
        <v>68</v>
      </c>
      <c r="C4136" t="s">
        <v>4688</v>
      </c>
    </row>
    <row r="4137" spans="1:3" x14ac:dyDescent="0.25">
      <c r="A4137" t="s">
        <v>60</v>
      </c>
      <c r="B4137" t="s">
        <v>68</v>
      </c>
      <c r="C4137" t="s">
        <v>4688</v>
      </c>
    </row>
    <row r="4138" spans="1:3" x14ac:dyDescent="0.25">
      <c r="A4138" t="s">
        <v>60</v>
      </c>
      <c r="B4138" t="s">
        <v>68</v>
      </c>
      <c r="C4138" t="s">
        <v>4689</v>
      </c>
    </row>
    <row r="4139" spans="1:3" x14ac:dyDescent="0.25">
      <c r="A4139" t="s">
        <v>60</v>
      </c>
      <c r="B4139" t="s">
        <v>68</v>
      </c>
      <c r="C4139" t="s">
        <v>4690</v>
      </c>
    </row>
    <row r="4140" spans="1:3" x14ac:dyDescent="0.25">
      <c r="A4140" t="s">
        <v>60</v>
      </c>
      <c r="B4140" t="s">
        <v>68</v>
      </c>
      <c r="C4140" t="s">
        <v>1150</v>
      </c>
    </row>
    <row r="4141" spans="1:3" x14ac:dyDescent="0.25">
      <c r="A4141" t="s">
        <v>60</v>
      </c>
      <c r="B4141" t="s">
        <v>68</v>
      </c>
      <c r="C4141" t="s">
        <v>3407</v>
      </c>
    </row>
    <row r="4142" spans="1:3" x14ac:dyDescent="0.25">
      <c r="A4142" t="s">
        <v>60</v>
      </c>
      <c r="B4142" t="s">
        <v>68</v>
      </c>
      <c r="C4142" t="s">
        <v>1522</v>
      </c>
    </row>
    <row r="4143" spans="1:3" x14ac:dyDescent="0.25">
      <c r="A4143" t="s">
        <v>60</v>
      </c>
      <c r="B4143" t="s">
        <v>68</v>
      </c>
      <c r="C4143" t="s">
        <v>4691</v>
      </c>
    </row>
    <row r="4144" spans="1:3" x14ac:dyDescent="0.25">
      <c r="A4144" t="s">
        <v>60</v>
      </c>
      <c r="B4144" t="s">
        <v>68</v>
      </c>
      <c r="C4144" t="s">
        <v>4692</v>
      </c>
    </row>
    <row r="4145" spans="1:3" x14ac:dyDescent="0.25">
      <c r="A4145" t="s">
        <v>60</v>
      </c>
      <c r="B4145" t="s">
        <v>68</v>
      </c>
      <c r="C4145" t="s">
        <v>1940</v>
      </c>
    </row>
    <row r="4146" spans="1:3" x14ac:dyDescent="0.25">
      <c r="A4146" t="s">
        <v>60</v>
      </c>
      <c r="B4146" t="s">
        <v>68</v>
      </c>
      <c r="C4146" t="s">
        <v>4693</v>
      </c>
    </row>
    <row r="4147" spans="1:3" x14ac:dyDescent="0.25">
      <c r="A4147" t="s">
        <v>60</v>
      </c>
      <c r="B4147" t="s">
        <v>68</v>
      </c>
      <c r="C4147" t="s">
        <v>4694</v>
      </c>
    </row>
    <row r="4148" spans="1:3" x14ac:dyDescent="0.25">
      <c r="A4148" t="s">
        <v>60</v>
      </c>
      <c r="B4148" t="s">
        <v>68</v>
      </c>
      <c r="C4148" t="s">
        <v>1688</v>
      </c>
    </row>
    <row r="4149" spans="1:3" x14ac:dyDescent="0.25">
      <c r="A4149" t="s">
        <v>60</v>
      </c>
      <c r="B4149" t="s">
        <v>68</v>
      </c>
      <c r="C4149" t="s">
        <v>70</v>
      </c>
    </row>
    <row r="4150" spans="1:3" x14ac:dyDescent="0.25">
      <c r="A4150" t="s">
        <v>60</v>
      </c>
      <c r="B4150" t="s">
        <v>68</v>
      </c>
      <c r="C4150" t="s">
        <v>4695</v>
      </c>
    </row>
    <row r="4151" spans="1:3" x14ac:dyDescent="0.25">
      <c r="A4151" t="s">
        <v>60</v>
      </c>
      <c r="B4151" t="s">
        <v>68</v>
      </c>
      <c r="C4151" t="s">
        <v>3967</v>
      </c>
    </row>
    <row r="4152" spans="1:3" x14ac:dyDescent="0.25">
      <c r="A4152" t="s">
        <v>60</v>
      </c>
      <c r="B4152" t="s">
        <v>68</v>
      </c>
      <c r="C4152" t="s">
        <v>4696</v>
      </c>
    </row>
    <row r="4153" spans="1:3" x14ac:dyDescent="0.25">
      <c r="A4153" t="s">
        <v>60</v>
      </c>
      <c r="B4153" t="s">
        <v>68</v>
      </c>
      <c r="C4153" t="s">
        <v>4697</v>
      </c>
    </row>
    <row r="4154" spans="1:3" x14ac:dyDescent="0.25">
      <c r="A4154" t="s">
        <v>60</v>
      </c>
      <c r="B4154" t="s">
        <v>68</v>
      </c>
      <c r="C4154" t="s">
        <v>4698</v>
      </c>
    </row>
    <row r="4155" spans="1:3" x14ac:dyDescent="0.25">
      <c r="A4155" t="s">
        <v>60</v>
      </c>
      <c r="B4155" t="s">
        <v>68</v>
      </c>
      <c r="C4155" t="s">
        <v>4699</v>
      </c>
    </row>
    <row r="4156" spans="1:3" x14ac:dyDescent="0.25">
      <c r="A4156" t="s">
        <v>60</v>
      </c>
      <c r="B4156" t="s">
        <v>68</v>
      </c>
      <c r="C4156" t="s">
        <v>4700</v>
      </c>
    </row>
    <row r="4157" spans="1:3" x14ac:dyDescent="0.25">
      <c r="A4157" t="s">
        <v>60</v>
      </c>
      <c r="B4157" t="s">
        <v>68</v>
      </c>
      <c r="C4157" t="s">
        <v>4701</v>
      </c>
    </row>
    <row r="4158" spans="1:3" x14ac:dyDescent="0.25">
      <c r="A4158" t="s">
        <v>60</v>
      </c>
      <c r="B4158" t="s">
        <v>68</v>
      </c>
      <c r="C4158" t="s">
        <v>4702</v>
      </c>
    </row>
    <row r="4159" spans="1:3" x14ac:dyDescent="0.25">
      <c r="A4159" t="s">
        <v>60</v>
      </c>
      <c r="B4159" t="s">
        <v>68</v>
      </c>
      <c r="C4159" t="s">
        <v>4703</v>
      </c>
    </row>
    <row r="4160" spans="1:3" x14ac:dyDescent="0.25">
      <c r="A4160" t="s">
        <v>60</v>
      </c>
      <c r="B4160" t="s">
        <v>68</v>
      </c>
      <c r="C4160" t="s">
        <v>4704</v>
      </c>
    </row>
    <row r="4161" spans="1:3" x14ac:dyDescent="0.25">
      <c r="A4161" t="s">
        <v>60</v>
      </c>
      <c r="B4161" t="s">
        <v>68</v>
      </c>
      <c r="C4161" t="s">
        <v>4705</v>
      </c>
    </row>
    <row r="4162" spans="1:3" x14ac:dyDescent="0.25">
      <c r="A4162" t="s">
        <v>60</v>
      </c>
      <c r="B4162" t="s">
        <v>68</v>
      </c>
      <c r="C4162" t="s">
        <v>4706</v>
      </c>
    </row>
    <row r="4163" spans="1:3" x14ac:dyDescent="0.25">
      <c r="A4163" t="s">
        <v>60</v>
      </c>
      <c r="B4163" t="s">
        <v>68</v>
      </c>
      <c r="C4163" t="s">
        <v>4457</v>
      </c>
    </row>
    <row r="4164" spans="1:3" x14ac:dyDescent="0.25">
      <c r="A4164" t="s">
        <v>60</v>
      </c>
      <c r="B4164" t="s">
        <v>68</v>
      </c>
      <c r="C4164" t="s">
        <v>4707</v>
      </c>
    </row>
    <row r="4165" spans="1:3" x14ac:dyDescent="0.25">
      <c r="A4165" t="s">
        <v>60</v>
      </c>
      <c r="B4165" t="s">
        <v>68</v>
      </c>
      <c r="C4165" t="s">
        <v>4708</v>
      </c>
    </row>
    <row r="4166" spans="1:3" x14ac:dyDescent="0.25">
      <c r="A4166" t="s">
        <v>60</v>
      </c>
      <c r="B4166" t="s">
        <v>68</v>
      </c>
      <c r="C4166" t="s">
        <v>4709</v>
      </c>
    </row>
    <row r="4167" spans="1:3" x14ac:dyDescent="0.25">
      <c r="A4167" t="s">
        <v>60</v>
      </c>
      <c r="B4167" t="s">
        <v>68</v>
      </c>
      <c r="C4167" t="s">
        <v>4710</v>
      </c>
    </row>
    <row r="4168" spans="1:3" x14ac:dyDescent="0.25">
      <c r="A4168" t="s">
        <v>60</v>
      </c>
      <c r="B4168" t="s">
        <v>68</v>
      </c>
      <c r="C4168" t="s">
        <v>4711</v>
      </c>
    </row>
    <row r="4169" spans="1:3" x14ac:dyDescent="0.25">
      <c r="A4169" t="s">
        <v>60</v>
      </c>
      <c r="B4169" t="s">
        <v>68</v>
      </c>
      <c r="C4169" t="s">
        <v>4712</v>
      </c>
    </row>
    <row r="4170" spans="1:3" x14ac:dyDescent="0.25">
      <c r="A4170" t="s">
        <v>60</v>
      </c>
      <c r="B4170" t="s">
        <v>68</v>
      </c>
      <c r="C4170" t="s">
        <v>4713</v>
      </c>
    </row>
    <row r="4171" spans="1:3" x14ac:dyDescent="0.25">
      <c r="A4171" t="s">
        <v>60</v>
      </c>
      <c r="B4171" t="s">
        <v>68</v>
      </c>
      <c r="C4171" t="s">
        <v>71</v>
      </c>
    </row>
    <row r="4172" spans="1:3" x14ac:dyDescent="0.25">
      <c r="A4172" t="s">
        <v>60</v>
      </c>
      <c r="B4172" t="s">
        <v>68</v>
      </c>
      <c r="C4172" t="s">
        <v>4714</v>
      </c>
    </row>
    <row r="4173" spans="1:3" x14ac:dyDescent="0.25">
      <c r="A4173" t="s">
        <v>60</v>
      </c>
      <c r="B4173" t="s">
        <v>68</v>
      </c>
      <c r="C4173" t="s">
        <v>4715</v>
      </c>
    </row>
    <row r="4174" spans="1:3" x14ac:dyDescent="0.25">
      <c r="A4174" t="s">
        <v>60</v>
      </c>
      <c r="B4174" t="s">
        <v>68</v>
      </c>
      <c r="C4174" t="s">
        <v>4716</v>
      </c>
    </row>
    <row r="4175" spans="1:3" x14ac:dyDescent="0.25">
      <c r="A4175" t="s">
        <v>60</v>
      </c>
      <c r="B4175" t="s">
        <v>68</v>
      </c>
      <c r="C4175" t="s">
        <v>4717</v>
      </c>
    </row>
    <row r="4176" spans="1:3" x14ac:dyDescent="0.25">
      <c r="A4176" t="s">
        <v>60</v>
      </c>
      <c r="B4176" t="s">
        <v>68</v>
      </c>
      <c r="C4176" t="s">
        <v>4718</v>
      </c>
    </row>
    <row r="4177" spans="1:3" x14ac:dyDescent="0.25">
      <c r="A4177" t="s">
        <v>60</v>
      </c>
      <c r="B4177" t="s">
        <v>68</v>
      </c>
      <c r="C4177" t="s">
        <v>4719</v>
      </c>
    </row>
    <row r="4178" spans="1:3" x14ac:dyDescent="0.25">
      <c r="A4178" t="s">
        <v>60</v>
      </c>
      <c r="B4178" t="s">
        <v>68</v>
      </c>
      <c r="C4178" t="s">
        <v>4720</v>
      </c>
    </row>
    <row r="4179" spans="1:3" x14ac:dyDescent="0.25">
      <c r="A4179" t="s">
        <v>60</v>
      </c>
      <c r="B4179" t="s">
        <v>68</v>
      </c>
      <c r="C4179" t="s">
        <v>4721</v>
      </c>
    </row>
    <row r="4180" spans="1:3" x14ac:dyDescent="0.25">
      <c r="A4180" t="s">
        <v>60</v>
      </c>
      <c r="B4180" t="s">
        <v>68</v>
      </c>
      <c r="C4180" t="s">
        <v>4722</v>
      </c>
    </row>
    <row r="4181" spans="1:3" x14ac:dyDescent="0.25">
      <c r="A4181" t="s">
        <v>60</v>
      </c>
      <c r="B4181" t="s">
        <v>68</v>
      </c>
      <c r="C4181" t="s">
        <v>2135</v>
      </c>
    </row>
    <row r="4182" spans="1:3" x14ac:dyDescent="0.25">
      <c r="A4182" t="s">
        <v>60</v>
      </c>
      <c r="B4182" t="s">
        <v>68</v>
      </c>
      <c r="C4182" t="s">
        <v>4723</v>
      </c>
    </row>
    <row r="4183" spans="1:3" x14ac:dyDescent="0.25">
      <c r="A4183" t="s">
        <v>60</v>
      </c>
      <c r="B4183" t="s">
        <v>68</v>
      </c>
      <c r="C4183" t="s">
        <v>4008</v>
      </c>
    </row>
    <row r="4184" spans="1:3" x14ac:dyDescent="0.25">
      <c r="A4184" t="s">
        <v>60</v>
      </c>
      <c r="B4184" t="s">
        <v>68</v>
      </c>
      <c r="C4184" t="s">
        <v>4724</v>
      </c>
    </row>
    <row r="4185" spans="1:3" x14ac:dyDescent="0.25">
      <c r="A4185" t="s">
        <v>60</v>
      </c>
      <c r="B4185" t="s">
        <v>68</v>
      </c>
      <c r="C4185" t="s">
        <v>4725</v>
      </c>
    </row>
    <row r="4186" spans="1:3" x14ac:dyDescent="0.25">
      <c r="A4186" t="s">
        <v>60</v>
      </c>
      <c r="B4186" t="s">
        <v>68</v>
      </c>
      <c r="C4186" t="s">
        <v>4726</v>
      </c>
    </row>
    <row r="4187" spans="1:3" x14ac:dyDescent="0.25">
      <c r="A4187" t="s">
        <v>60</v>
      </c>
      <c r="B4187" t="s">
        <v>68</v>
      </c>
      <c r="C4187" t="s">
        <v>4727</v>
      </c>
    </row>
    <row r="4188" spans="1:3" x14ac:dyDescent="0.25">
      <c r="A4188" t="s">
        <v>60</v>
      </c>
      <c r="B4188" t="s">
        <v>68</v>
      </c>
      <c r="C4188" t="s">
        <v>4728</v>
      </c>
    </row>
    <row r="4189" spans="1:3" x14ac:dyDescent="0.25">
      <c r="A4189" t="s">
        <v>60</v>
      </c>
      <c r="B4189" t="s">
        <v>68</v>
      </c>
      <c r="C4189" t="s">
        <v>4729</v>
      </c>
    </row>
    <row r="4190" spans="1:3" x14ac:dyDescent="0.25">
      <c r="A4190" t="s">
        <v>60</v>
      </c>
      <c r="B4190" t="s">
        <v>68</v>
      </c>
      <c r="C4190" t="s">
        <v>4730</v>
      </c>
    </row>
    <row r="4191" spans="1:3" x14ac:dyDescent="0.25">
      <c r="A4191" t="s">
        <v>60</v>
      </c>
      <c r="B4191" t="s">
        <v>68</v>
      </c>
      <c r="C4191" t="s">
        <v>4731</v>
      </c>
    </row>
    <row r="4192" spans="1:3" x14ac:dyDescent="0.25">
      <c r="A4192" t="s">
        <v>60</v>
      </c>
      <c r="B4192" t="s">
        <v>68</v>
      </c>
      <c r="C4192" t="s">
        <v>4732</v>
      </c>
    </row>
    <row r="4193" spans="1:3" x14ac:dyDescent="0.25">
      <c r="A4193" t="s">
        <v>60</v>
      </c>
      <c r="B4193" t="s">
        <v>68</v>
      </c>
      <c r="C4193" t="s">
        <v>4733</v>
      </c>
    </row>
    <row r="4194" spans="1:3" x14ac:dyDescent="0.25">
      <c r="A4194" t="s">
        <v>60</v>
      </c>
      <c r="B4194" t="s">
        <v>68</v>
      </c>
      <c r="C4194" t="s">
        <v>4734</v>
      </c>
    </row>
    <row r="4195" spans="1:3" x14ac:dyDescent="0.25">
      <c r="A4195" t="s">
        <v>60</v>
      </c>
      <c r="B4195" t="s">
        <v>68</v>
      </c>
      <c r="C4195" t="s">
        <v>4735</v>
      </c>
    </row>
    <row r="4196" spans="1:3" x14ac:dyDescent="0.25">
      <c r="A4196" t="s">
        <v>60</v>
      </c>
      <c r="B4196" t="s">
        <v>68</v>
      </c>
      <c r="C4196" t="s">
        <v>4736</v>
      </c>
    </row>
    <row r="4197" spans="1:3" x14ac:dyDescent="0.25">
      <c r="A4197" t="s">
        <v>60</v>
      </c>
      <c r="B4197" t="s">
        <v>68</v>
      </c>
      <c r="C4197" t="s">
        <v>2860</v>
      </c>
    </row>
    <row r="4198" spans="1:3" x14ac:dyDescent="0.25">
      <c r="A4198" t="s">
        <v>60</v>
      </c>
      <c r="B4198" t="s">
        <v>68</v>
      </c>
      <c r="C4198" t="s">
        <v>4737</v>
      </c>
    </row>
    <row r="4199" spans="1:3" x14ac:dyDescent="0.25">
      <c r="A4199" t="s">
        <v>60</v>
      </c>
      <c r="B4199" t="s">
        <v>68</v>
      </c>
      <c r="C4199" t="s">
        <v>4738</v>
      </c>
    </row>
    <row r="4200" spans="1:3" x14ac:dyDescent="0.25">
      <c r="A4200" t="s">
        <v>60</v>
      </c>
      <c r="B4200" t="s">
        <v>68</v>
      </c>
      <c r="C4200" t="s">
        <v>4527</v>
      </c>
    </row>
    <row r="4201" spans="1:3" x14ac:dyDescent="0.25">
      <c r="A4201" t="s">
        <v>60</v>
      </c>
      <c r="B4201" t="s">
        <v>68</v>
      </c>
      <c r="C4201" t="s">
        <v>4739</v>
      </c>
    </row>
    <row r="4202" spans="1:3" x14ac:dyDescent="0.25">
      <c r="A4202" t="s">
        <v>60</v>
      </c>
      <c r="B4202" t="s">
        <v>68</v>
      </c>
      <c r="C4202" t="s">
        <v>4740</v>
      </c>
    </row>
    <row r="4203" spans="1:3" x14ac:dyDescent="0.25">
      <c r="A4203" t="s">
        <v>60</v>
      </c>
      <c r="B4203" t="s">
        <v>68</v>
      </c>
      <c r="C4203" t="s">
        <v>4741</v>
      </c>
    </row>
    <row r="4204" spans="1:3" x14ac:dyDescent="0.25">
      <c r="A4204" t="s">
        <v>60</v>
      </c>
      <c r="B4204" t="s">
        <v>68</v>
      </c>
      <c r="C4204" t="s">
        <v>4742</v>
      </c>
    </row>
    <row r="4205" spans="1:3" x14ac:dyDescent="0.25">
      <c r="A4205" t="s">
        <v>60</v>
      </c>
      <c r="B4205" t="s">
        <v>68</v>
      </c>
      <c r="C4205" t="s">
        <v>4743</v>
      </c>
    </row>
    <row r="4206" spans="1:3" x14ac:dyDescent="0.25">
      <c r="A4206" t="s">
        <v>60</v>
      </c>
      <c r="B4206" t="s">
        <v>68</v>
      </c>
      <c r="C4206" t="s">
        <v>4320</v>
      </c>
    </row>
    <row r="4207" spans="1:3" x14ac:dyDescent="0.25">
      <c r="A4207" t="s">
        <v>60</v>
      </c>
      <c r="B4207" t="s">
        <v>68</v>
      </c>
      <c r="C4207" t="s">
        <v>4744</v>
      </c>
    </row>
    <row r="4208" spans="1:3" x14ac:dyDescent="0.25">
      <c r="A4208" t="s">
        <v>60</v>
      </c>
      <c r="B4208" t="s">
        <v>68</v>
      </c>
      <c r="C4208" t="s">
        <v>4745</v>
      </c>
    </row>
    <row r="4209" spans="1:3" x14ac:dyDescent="0.25">
      <c r="A4209" t="s">
        <v>60</v>
      </c>
      <c r="B4209" t="s">
        <v>68</v>
      </c>
      <c r="C4209" t="s">
        <v>4746</v>
      </c>
    </row>
    <row r="4210" spans="1:3" x14ac:dyDescent="0.25">
      <c r="A4210" t="s">
        <v>60</v>
      </c>
      <c r="B4210" t="s">
        <v>68</v>
      </c>
      <c r="C4210" t="s">
        <v>4747</v>
      </c>
    </row>
    <row r="4211" spans="1:3" x14ac:dyDescent="0.25">
      <c r="A4211" t="s">
        <v>60</v>
      </c>
      <c r="B4211" t="s">
        <v>68</v>
      </c>
      <c r="C4211" t="s">
        <v>2330</v>
      </c>
    </row>
    <row r="4212" spans="1:3" x14ac:dyDescent="0.25">
      <c r="A4212" t="s">
        <v>60</v>
      </c>
      <c r="B4212" t="s">
        <v>68</v>
      </c>
      <c r="C4212" t="s">
        <v>4748</v>
      </c>
    </row>
    <row r="4213" spans="1:3" x14ac:dyDescent="0.25">
      <c r="A4213" t="s">
        <v>60</v>
      </c>
      <c r="B4213" t="s">
        <v>68</v>
      </c>
      <c r="C4213" t="s">
        <v>4749</v>
      </c>
    </row>
    <row r="4214" spans="1:3" x14ac:dyDescent="0.25">
      <c r="A4214" t="s">
        <v>60</v>
      </c>
      <c r="B4214" t="s">
        <v>68</v>
      </c>
      <c r="C4214" t="s">
        <v>4750</v>
      </c>
    </row>
    <row r="4215" spans="1:3" x14ac:dyDescent="0.25">
      <c r="A4215" t="s">
        <v>60</v>
      </c>
      <c r="B4215" t="s">
        <v>68</v>
      </c>
      <c r="C4215" t="s">
        <v>4751</v>
      </c>
    </row>
    <row r="4216" spans="1:3" x14ac:dyDescent="0.25">
      <c r="A4216" t="s">
        <v>60</v>
      </c>
      <c r="B4216" t="s">
        <v>68</v>
      </c>
      <c r="C4216" t="s">
        <v>4752</v>
      </c>
    </row>
    <row r="4217" spans="1:3" x14ac:dyDescent="0.25">
      <c r="A4217" t="s">
        <v>60</v>
      </c>
      <c r="B4217" t="s">
        <v>68</v>
      </c>
      <c r="C4217" t="s">
        <v>4560</v>
      </c>
    </row>
    <row r="4218" spans="1:3" x14ac:dyDescent="0.25">
      <c r="A4218" t="s">
        <v>60</v>
      </c>
      <c r="B4218" t="s">
        <v>68</v>
      </c>
      <c r="C4218" t="s">
        <v>4753</v>
      </c>
    </row>
    <row r="4219" spans="1:3" x14ac:dyDescent="0.25">
      <c r="A4219" t="s">
        <v>60</v>
      </c>
      <c r="B4219" t="s">
        <v>68</v>
      </c>
      <c r="C4219" t="s">
        <v>4754</v>
      </c>
    </row>
    <row r="4220" spans="1:3" x14ac:dyDescent="0.25">
      <c r="A4220" t="s">
        <v>60</v>
      </c>
      <c r="B4220" t="s">
        <v>68</v>
      </c>
      <c r="C4220" t="s">
        <v>4754</v>
      </c>
    </row>
    <row r="4221" spans="1:3" x14ac:dyDescent="0.25">
      <c r="A4221" t="s">
        <v>60</v>
      </c>
      <c r="B4221" t="s">
        <v>68</v>
      </c>
      <c r="C4221" t="s">
        <v>4755</v>
      </c>
    </row>
    <row r="4222" spans="1:3" x14ac:dyDescent="0.25">
      <c r="A4222" t="s">
        <v>60</v>
      </c>
      <c r="B4222" t="s">
        <v>68</v>
      </c>
      <c r="C4222" t="s">
        <v>4756</v>
      </c>
    </row>
    <row r="4223" spans="1:3" x14ac:dyDescent="0.25">
      <c r="A4223" t="s">
        <v>60</v>
      </c>
      <c r="B4223" t="s">
        <v>68</v>
      </c>
      <c r="C4223" t="s">
        <v>4757</v>
      </c>
    </row>
    <row r="4224" spans="1:3" x14ac:dyDescent="0.25">
      <c r="A4224" t="s">
        <v>60</v>
      </c>
      <c r="B4224" t="s">
        <v>68</v>
      </c>
      <c r="C4224" t="s">
        <v>4758</v>
      </c>
    </row>
    <row r="4225" spans="1:3" x14ac:dyDescent="0.25">
      <c r="A4225" t="s">
        <v>60</v>
      </c>
      <c r="B4225" t="s">
        <v>68</v>
      </c>
      <c r="C4225" t="s">
        <v>2370</v>
      </c>
    </row>
    <row r="4226" spans="1:3" x14ac:dyDescent="0.25">
      <c r="A4226" t="s">
        <v>60</v>
      </c>
      <c r="B4226" t="s">
        <v>68</v>
      </c>
      <c r="C4226" t="s">
        <v>4759</v>
      </c>
    </row>
    <row r="4227" spans="1:3" x14ac:dyDescent="0.25">
      <c r="A4227" t="s">
        <v>60</v>
      </c>
      <c r="B4227" t="s">
        <v>68</v>
      </c>
      <c r="C4227" t="s">
        <v>4760</v>
      </c>
    </row>
    <row r="4228" spans="1:3" x14ac:dyDescent="0.25">
      <c r="A4228" t="s">
        <v>60</v>
      </c>
      <c r="B4228" t="s">
        <v>68</v>
      </c>
      <c r="C4228" t="s">
        <v>4761</v>
      </c>
    </row>
    <row r="4229" spans="1:3" x14ac:dyDescent="0.25">
      <c r="A4229" t="s">
        <v>60</v>
      </c>
      <c r="B4229" t="s">
        <v>68</v>
      </c>
      <c r="C4229" t="s">
        <v>4762</v>
      </c>
    </row>
    <row r="4230" spans="1:3" x14ac:dyDescent="0.25">
      <c r="A4230" t="s">
        <v>60</v>
      </c>
      <c r="B4230" t="s">
        <v>68</v>
      </c>
      <c r="C4230" t="s">
        <v>4763</v>
      </c>
    </row>
    <row r="4231" spans="1:3" x14ac:dyDescent="0.25">
      <c r="A4231" t="s">
        <v>60</v>
      </c>
      <c r="B4231" t="s">
        <v>68</v>
      </c>
      <c r="C4231" t="s">
        <v>4764</v>
      </c>
    </row>
    <row r="4232" spans="1:3" x14ac:dyDescent="0.25">
      <c r="A4232" t="s">
        <v>60</v>
      </c>
      <c r="B4232" t="s">
        <v>68</v>
      </c>
      <c r="C4232" t="s">
        <v>4765</v>
      </c>
    </row>
    <row r="4233" spans="1:3" x14ac:dyDescent="0.25">
      <c r="A4233" t="s">
        <v>60</v>
      </c>
      <c r="B4233" t="s">
        <v>68</v>
      </c>
      <c r="C4233" t="s">
        <v>4766</v>
      </c>
    </row>
    <row r="4234" spans="1:3" x14ac:dyDescent="0.25">
      <c r="A4234" t="s">
        <v>60</v>
      </c>
      <c r="B4234" t="s">
        <v>68</v>
      </c>
      <c r="C4234" t="s">
        <v>4767</v>
      </c>
    </row>
    <row r="4235" spans="1:3" x14ac:dyDescent="0.25">
      <c r="A4235" t="s">
        <v>60</v>
      </c>
      <c r="B4235" t="s">
        <v>68</v>
      </c>
      <c r="C4235" t="s">
        <v>4768</v>
      </c>
    </row>
    <row r="4236" spans="1:3" x14ac:dyDescent="0.25">
      <c r="A4236" t="s">
        <v>60</v>
      </c>
      <c r="B4236" t="s">
        <v>68</v>
      </c>
      <c r="C4236" t="s">
        <v>4769</v>
      </c>
    </row>
    <row r="4237" spans="1:3" x14ac:dyDescent="0.25">
      <c r="A4237" t="s">
        <v>60</v>
      </c>
      <c r="B4237" t="s">
        <v>68</v>
      </c>
      <c r="C4237" t="s">
        <v>4770</v>
      </c>
    </row>
    <row r="4238" spans="1:3" x14ac:dyDescent="0.25">
      <c r="A4238" t="s">
        <v>60</v>
      </c>
      <c r="B4238" t="s">
        <v>68</v>
      </c>
      <c r="C4238" t="s">
        <v>4771</v>
      </c>
    </row>
    <row r="4239" spans="1:3" x14ac:dyDescent="0.25">
      <c r="A4239" t="s">
        <v>60</v>
      </c>
      <c r="B4239" t="s">
        <v>68</v>
      </c>
      <c r="C4239" t="s">
        <v>4772</v>
      </c>
    </row>
    <row r="4240" spans="1:3" x14ac:dyDescent="0.25">
      <c r="A4240" t="s">
        <v>60</v>
      </c>
      <c r="B4240" t="s">
        <v>68</v>
      </c>
      <c r="C4240" t="s">
        <v>4773</v>
      </c>
    </row>
    <row r="4241" spans="1:3" x14ac:dyDescent="0.25">
      <c r="A4241" t="s">
        <v>60</v>
      </c>
      <c r="B4241" t="s">
        <v>68</v>
      </c>
      <c r="C4241" t="s">
        <v>4774</v>
      </c>
    </row>
    <row r="4242" spans="1:3" x14ac:dyDescent="0.25">
      <c r="A4242" t="s">
        <v>60</v>
      </c>
      <c r="B4242" t="s">
        <v>68</v>
      </c>
      <c r="C4242" t="s">
        <v>4775</v>
      </c>
    </row>
    <row r="4243" spans="1:3" x14ac:dyDescent="0.25">
      <c r="A4243" t="s">
        <v>60</v>
      </c>
      <c r="B4243" t="s">
        <v>68</v>
      </c>
      <c r="C4243" t="s">
        <v>4776</v>
      </c>
    </row>
    <row r="4244" spans="1:3" x14ac:dyDescent="0.25">
      <c r="A4244" t="s">
        <v>60</v>
      </c>
      <c r="B4244" t="s">
        <v>68</v>
      </c>
      <c r="C4244" t="s">
        <v>4777</v>
      </c>
    </row>
    <row r="4245" spans="1:3" x14ac:dyDescent="0.25">
      <c r="A4245" t="s">
        <v>60</v>
      </c>
      <c r="B4245" t="s">
        <v>68</v>
      </c>
      <c r="C4245" t="s">
        <v>4778</v>
      </c>
    </row>
    <row r="4246" spans="1:3" x14ac:dyDescent="0.25">
      <c r="A4246" t="s">
        <v>60</v>
      </c>
      <c r="B4246" t="s">
        <v>68</v>
      </c>
      <c r="C4246" t="s">
        <v>4779</v>
      </c>
    </row>
    <row r="4247" spans="1:3" x14ac:dyDescent="0.25">
      <c r="A4247" t="s">
        <v>60</v>
      </c>
      <c r="B4247" t="s">
        <v>68</v>
      </c>
      <c r="C4247" t="s">
        <v>4780</v>
      </c>
    </row>
    <row r="4248" spans="1:3" x14ac:dyDescent="0.25">
      <c r="A4248" t="s">
        <v>60</v>
      </c>
      <c r="B4248" t="s">
        <v>68</v>
      </c>
      <c r="C4248" t="s">
        <v>4781</v>
      </c>
    </row>
    <row r="4249" spans="1:3" x14ac:dyDescent="0.25">
      <c r="A4249" t="s">
        <v>60</v>
      </c>
      <c r="B4249" t="s">
        <v>68</v>
      </c>
      <c r="C4249" t="s">
        <v>4782</v>
      </c>
    </row>
    <row r="4250" spans="1:3" x14ac:dyDescent="0.25">
      <c r="A4250" t="s">
        <v>60</v>
      </c>
      <c r="B4250" t="s">
        <v>68</v>
      </c>
      <c r="C4250" t="s">
        <v>4783</v>
      </c>
    </row>
    <row r="4251" spans="1:3" x14ac:dyDescent="0.25">
      <c r="A4251" t="s">
        <v>60</v>
      </c>
      <c r="B4251" t="s">
        <v>68</v>
      </c>
      <c r="C4251" t="s">
        <v>4784</v>
      </c>
    </row>
    <row r="4252" spans="1:3" x14ac:dyDescent="0.25">
      <c r="A4252" t="s">
        <v>60</v>
      </c>
      <c r="B4252" t="s">
        <v>68</v>
      </c>
      <c r="C4252" t="s">
        <v>4785</v>
      </c>
    </row>
    <row r="4253" spans="1:3" x14ac:dyDescent="0.25">
      <c r="A4253" t="s">
        <v>60</v>
      </c>
      <c r="B4253" t="s">
        <v>68</v>
      </c>
      <c r="C4253" t="s">
        <v>1340</v>
      </c>
    </row>
    <row r="4254" spans="1:3" x14ac:dyDescent="0.25">
      <c r="A4254" t="s">
        <v>60</v>
      </c>
      <c r="B4254" t="s">
        <v>68</v>
      </c>
      <c r="C4254" t="s">
        <v>4786</v>
      </c>
    </row>
    <row r="4255" spans="1:3" x14ac:dyDescent="0.25">
      <c r="A4255" t="s">
        <v>60</v>
      </c>
      <c r="B4255" t="s">
        <v>68</v>
      </c>
      <c r="C4255" t="s">
        <v>4787</v>
      </c>
    </row>
    <row r="4256" spans="1:3" x14ac:dyDescent="0.25">
      <c r="A4256" t="s">
        <v>60</v>
      </c>
      <c r="B4256" t="s">
        <v>68</v>
      </c>
      <c r="C4256" t="s">
        <v>3068</v>
      </c>
    </row>
    <row r="4257" spans="1:3" x14ac:dyDescent="0.25">
      <c r="A4257" t="s">
        <v>60</v>
      </c>
      <c r="B4257" t="s">
        <v>68</v>
      </c>
      <c r="C4257" t="s">
        <v>4788</v>
      </c>
    </row>
    <row r="4258" spans="1:3" x14ac:dyDescent="0.25">
      <c r="A4258" t="s">
        <v>60</v>
      </c>
      <c r="B4258" t="s">
        <v>68</v>
      </c>
      <c r="C4258" t="s">
        <v>3074</v>
      </c>
    </row>
    <row r="4259" spans="1:3" x14ac:dyDescent="0.25">
      <c r="A4259" t="s">
        <v>60</v>
      </c>
      <c r="B4259" t="s">
        <v>68</v>
      </c>
      <c r="C4259" t="s">
        <v>3074</v>
      </c>
    </row>
    <row r="4260" spans="1:3" x14ac:dyDescent="0.25">
      <c r="A4260" t="s">
        <v>60</v>
      </c>
      <c r="B4260" t="s">
        <v>68</v>
      </c>
      <c r="C4260" t="s">
        <v>3075</v>
      </c>
    </row>
    <row r="4261" spans="1:3" x14ac:dyDescent="0.25">
      <c r="A4261" t="s">
        <v>60</v>
      </c>
      <c r="B4261" t="s">
        <v>68</v>
      </c>
      <c r="C4261" t="s">
        <v>4789</v>
      </c>
    </row>
    <row r="4262" spans="1:3" x14ac:dyDescent="0.25">
      <c r="A4262" t="s">
        <v>60</v>
      </c>
      <c r="B4262" t="s">
        <v>68</v>
      </c>
      <c r="C4262" t="s">
        <v>4790</v>
      </c>
    </row>
    <row r="4263" spans="1:3" x14ac:dyDescent="0.25">
      <c r="A4263" t="s">
        <v>60</v>
      </c>
      <c r="B4263" t="s">
        <v>68</v>
      </c>
      <c r="C4263" t="s">
        <v>4791</v>
      </c>
    </row>
    <row r="4264" spans="1:3" x14ac:dyDescent="0.25">
      <c r="A4264" t="s">
        <v>60</v>
      </c>
      <c r="B4264" t="s">
        <v>68</v>
      </c>
      <c r="C4264" t="s">
        <v>4792</v>
      </c>
    </row>
    <row r="4265" spans="1:3" x14ac:dyDescent="0.25">
      <c r="A4265" t="s">
        <v>60</v>
      </c>
      <c r="B4265" t="s">
        <v>68</v>
      </c>
      <c r="C4265" t="s">
        <v>4793</v>
      </c>
    </row>
    <row r="4266" spans="1:3" x14ac:dyDescent="0.25">
      <c r="A4266" t="s">
        <v>60</v>
      </c>
      <c r="B4266" t="s">
        <v>68</v>
      </c>
      <c r="C4266" t="s">
        <v>3883</v>
      </c>
    </row>
    <row r="4267" spans="1:3" x14ac:dyDescent="0.25">
      <c r="A4267" t="s">
        <v>60</v>
      </c>
      <c r="B4267" t="s">
        <v>68</v>
      </c>
      <c r="C4267" t="s">
        <v>4794</v>
      </c>
    </row>
    <row r="4268" spans="1:3" x14ac:dyDescent="0.25">
      <c r="A4268" t="s">
        <v>60</v>
      </c>
      <c r="B4268" t="s">
        <v>68</v>
      </c>
      <c r="C4268" t="s">
        <v>4795</v>
      </c>
    </row>
    <row r="4269" spans="1:3" x14ac:dyDescent="0.25">
      <c r="A4269" t="s">
        <v>60</v>
      </c>
      <c r="B4269" t="s">
        <v>68</v>
      </c>
      <c r="C4269" t="s">
        <v>4796</v>
      </c>
    </row>
    <row r="4270" spans="1:3" x14ac:dyDescent="0.25">
      <c r="A4270" t="s">
        <v>60</v>
      </c>
      <c r="B4270" t="s">
        <v>68</v>
      </c>
      <c r="C4270" t="s">
        <v>4797</v>
      </c>
    </row>
    <row r="4271" spans="1:3" x14ac:dyDescent="0.25">
      <c r="A4271" t="s">
        <v>60</v>
      </c>
      <c r="B4271" t="s">
        <v>68</v>
      </c>
      <c r="C4271" t="s">
        <v>4798</v>
      </c>
    </row>
    <row r="4272" spans="1:3" x14ac:dyDescent="0.25">
      <c r="A4272" t="s">
        <v>60</v>
      </c>
      <c r="B4272" t="s">
        <v>68</v>
      </c>
      <c r="C4272" t="s">
        <v>4799</v>
      </c>
    </row>
    <row r="4273" spans="1:3" x14ac:dyDescent="0.25">
      <c r="A4273" t="s">
        <v>60</v>
      </c>
      <c r="B4273" t="s">
        <v>68</v>
      </c>
      <c r="C4273" t="s">
        <v>4800</v>
      </c>
    </row>
    <row r="4274" spans="1:3" x14ac:dyDescent="0.25">
      <c r="A4274" t="s">
        <v>60</v>
      </c>
      <c r="B4274" t="s">
        <v>68</v>
      </c>
      <c r="C4274" t="s">
        <v>4801</v>
      </c>
    </row>
    <row r="4275" spans="1:3" x14ac:dyDescent="0.25">
      <c r="A4275" t="s">
        <v>60</v>
      </c>
      <c r="B4275" t="s">
        <v>68</v>
      </c>
      <c r="C4275" t="s">
        <v>4802</v>
      </c>
    </row>
    <row r="4276" spans="1:3" x14ac:dyDescent="0.25">
      <c r="A4276" t="s">
        <v>60</v>
      </c>
      <c r="B4276" t="s">
        <v>68</v>
      </c>
      <c r="C4276" t="s">
        <v>4803</v>
      </c>
    </row>
    <row r="4277" spans="1:3" x14ac:dyDescent="0.25">
      <c r="A4277" t="s">
        <v>60</v>
      </c>
      <c r="B4277" t="s">
        <v>68</v>
      </c>
      <c r="C4277" t="s">
        <v>4804</v>
      </c>
    </row>
    <row r="4278" spans="1:3" x14ac:dyDescent="0.25">
      <c r="A4278" t="s">
        <v>60</v>
      </c>
      <c r="B4278" t="s">
        <v>68</v>
      </c>
      <c r="C4278" t="s">
        <v>4805</v>
      </c>
    </row>
    <row r="4279" spans="1:3" x14ac:dyDescent="0.25">
      <c r="A4279" t="s">
        <v>60</v>
      </c>
      <c r="B4279" t="s">
        <v>68</v>
      </c>
      <c r="C4279" t="s">
        <v>1410</v>
      </c>
    </row>
    <row r="4280" spans="1:3" x14ac:dyDescent="0.25">
      <c r="A4280" t="s">
        <v>60</v>
      </c>
      <c r="B4280" t="s">
        <v>72</v>
      </c>
      <c r="C4280" t="s">
        <v>4806</v>
      </c>
    </row>
    <row r="4281" spans="1:3" x14ac:dyDescent="0.25">
      <c r="A4281" t="s">
        <v>60</v>
      </c>
      <c r="B4281" t="s">
        <v>72</v>
      </c>
      <c r="C4281" t="s">
        <v>4667</v>
      </c>
    </row>
    <row r="4282" spans="1:3" x14ac:dyDescent="0.25">
      <c r="A4282" t="s">
        <v>60</v>
      </c>
      <c r="B4282" t="s">
        <v>72</v>
      </c>
      <c r="C4282" t="s">
        <v>1037</v>
      </c>
    </row>
    <row r="4283" spans="1:3" x14ac:dyDescent="0.25">
      <c r="A4283" t="s">
        <v>60</v>
      </c>
      <c r="B4283" t="s">
        <v>72</v>
      </c>
      <c r="C4283" t="s">
        <v>4807</v>
      </c>
    </row>
    <row r="4284" spans="1:3" x14ac:dyDescent="0.25">
      <c r="A4284" t="s">
        <v>60</v>
      </c>
      <c r="B4284" t="s">
        <v>72</v>
      </c>
      <c r="C4284" t="s">
        <v>4808</v>
      </c>
    </row>
    <row r="4285" spans="1:3" x14ac:dyDescent="0.25">
      <c r="A4285" t="s">
        <v>60</v>
      </c>
      <c r="B4285" t="s">
        <v>72</v>
      </c>
      <c r="C4285" t="s">
        <v>4809</v>
      </c>
    </row>
    <row r="4286" spans="1:3" x14ac:dyDescent="0.25">
      <c r="A4286" t="s">
        <v>60</v>
      </c>
      <c r="B4286" t="s">
        <v>72</v>
      </c>
      <c r="C4286" t="s">
        <v>4810</v>
      </c>
    </row>
    <row r="4287" spans="1:3" x14ac:dyDescent="0.25">
      <c r="A4287" t="s">
        <v>60</v>
      </c>
      <c r="B4287" t="s">
        <v>72</v>
      </c>
      <c r="C4287" t="s">
        <v>4811</v>
      </c>
    </row>
    <row r="4288" spans="1:3" x14ac:dyDescent="0.25">
      <c r="A4288" t="s">
        <v>60</v>
      </c>
      <c r="B4288" t="s">
        <v>72</v>
      </c>
      <c r="C4288" t="s">
        <v>4812</v>
      </c>
    </row>
    <row r="4289" spans="1:3" x14ac:dyDescent="0.25">
      <c r="A4289" t="s">
        <v>60</v>
      </c>
      <c r="B4289" t="s">
        <v>72</v>
      </c>
      <c r="C4289" t="s">
        <v>4813</v>
      </c>
    </row>
    <row r="4290" spans="1:3" x14ac:dyDescent="0.25">
      <c r="A4290" t="s">
        <v>60</v>
      </c>
      <c r="B4290" t="s">
        <v>72</v>
      </c>
      <c r="C4290" t="s">
        <v>4814</v>
      </c>
    </row>
    <row r="4291" spans="1:3" x14ac:dyDescent="0.25">
      <c r="A4291" t="s">
        <v>60</v>
      </c>
      <c r="B4291" t="s">
        <v>72</v>
      </c>
      <c r="C4291" t="s">
        <v>4815</v>
      </c>
    </row>
    <row r="4292" spans="1:3" x14ac:dyDescent="0.25">
      <c r="A4292" t="s">
        <v>60</v>
      </c>
      <c r="B4292" t="s">
        <v>72</v>
      </c>
      <c r="C4292" t="s">
        <v>4816</v>
      </c>
    </row>
    <row r="4293" spans="1:3" x14ac:dyDescent="0.25">
      <c r="A4293" t="s">
        <v>60</v>
      </c>
      <c r="B4293" t="s">
        <v>72</v>
      </c>
      <c r="C4293" t="s">
        <v>4817</v>
      </c>
    </row>
    <row r="4294" spans="1:3" x14ac:dyDescent="0.25">
      <c r="A4294" t="s">
        <v>60</v>
      </c>
      <c r="B4294" t="s">
        <v>72</v>
      </c>
      <c r="C4294" t="s">
        <v>4818</v>
      </c>
    </row>
    <row r="4295" spans="1:3" x14ac:dyDescent="0.25">
      <c r="A4295" t="s">
        <v>60</v>
      </c>
      <c r="B4295" t="s">
        <v>72</v>
      </c>
      <c r="C4295" t="s">
        <v>1419</v>
      </c>
    </row>
    <row r="4296" spans="1:3" x14ac:dyDescent="0.25">
      <c r="A4296" t="s">
        <v>60</v>
      </c>
      <c r="B4296" t="s">
        <v>72</v>
      </c>
      <c r="C4296" t="s">
        <v>4819</v>
      </c>
    </row>
    <row r="4297" spans="1:3" x14ac:dyDescent="0.25">
      <c r="A4297" t="s">
        <v>60</v>
      </c>
      <c r="B4297" t="s">
        <v>72</v>
      </c>
      <c r="C4297" t="s">
        <v>4820</v>
      </c>
    </row>
    <row r="4298" spans="1:3" x14ac:dyDescent="0.25">
      <c r="A4298" t="s">
        <v>60</v>
      </c>
      <c r="B4298" t="s">
        <v>72</v>
      </c>
      <c r="C4298" t="s">
        <v>4821</v>
      </c>
    </row>
    <row r="4299" spans="1:3" x14ac:dyDescent="0.25">
      <c r="A4299" t="s">
        <v>60</v>
      </c>
      <c r="B4299" t="s">
        <v>72</v>
      </c>
      <c r="C4299" t="s">
        <v>4822</v>
      </c>
    </row>
    <row r="4300" spans="1:3" x14ac:dyDescent="0.25">
      <c r="A4300" t="s">
        <v>60</v>
      </c>
      <c r="B4300" t="s">
        <v>72</v>
      </c>
      <c r="C4300" t="s">
        <v>4823</v>
      </c>
    </row>
    <row r="4301" spans="1:3" x14ac:dyDescent="0.25">
      <c r="A4301" t="s">
        <v>60</v>
      </c>
      <c r="B4301" t="s">
        <v>72</v>
      </c>
      <c r="C4301" t="s">
        <v>4824</v>
      </c>
    </row>
    <row r="4302" spans="1:3" x14ac:dyDescent="0.25">
      <c r="A4302" t="s">
        <v>60</v>
      </c>
      <c r="B4302" t="s">
        <v>72</v>
      </c>
      <c r="C4302" t="s">
        <v>4825</v>
      </c>
    </row>
    <row r="4303" spans="1:3" x14ac:dyDescent="0.25">
      <c r="A4303" t="s">
        <v>60</v>
      </c>
      <c r="B4303" t="s">
        <v>72</v>
      </c>
      <c r="C4303" t="s">
        <v>4826</v>
      </c>
    </row>
    <row r="4304" spans="1:3" x14ac:dyDescent="0.25">
      <c r="A4304" t="s">
        <v>60</v>
      </c>
      <c r="B4304" t="s">
        <v>72</v>
      </c>
      <c r="C4304" t="s">
        <v>4827</v>
      </c>
    </row>
    <row r="4305" spans="1:3" x14ac:dyDescent="0.25">
      <c r="A4305" t="s">
        <v>60</v>
      </c>
      <c r="B4305" t="s">
        <v>72</v>
      </c>
      <c r="C4305" t="s">
        <v>4828</v>
      </c>
    </row>
    <row r="4306" spans="1:3" x14ac:dyDescent="0.25">
      <c r="A4306" t="s">
        <v>60</v>
      </c>
      <c r="B4306" t="s">
        <v>72</v>
      </c>
      <c r="C4306" t="s">
        <v>4829</v>
      </c>
    </row>
    <row r="4307" spans="1:3" x14ac:dyDescent="0.25">
      <c r="A4307" t="s">
        <v>60</v>
      </c>
      <c r="B4307" t="s">
        <v>72</v>
      </c>
      <c r="C4307" t="s">
        <v>4830</v>
      </c>
    </row>
    <row r="4308" spans="1:3" x14ac:dyDescent="0.25">
      <c r="A4308" t="s">
        <v>60</v>
      </c>
      <c r="B4308" t="s">
        <v>72</v>
      </c>
      <c r="C4308" t="s">
        <v>4831</v>
      </c>
    </row>
    <row r="4309" spans="1:3" x14ac:dyDescent="0.25">
      <c r="A4309" t="s">
        <v>60</v>
      </c>
      <c r="B4309" t="s">
        <v>72</v>
      </c>
      <c r="C4309" t="s">
        <v>4832</v>
      </c>
    </row>
    <row r="4310" spans="1:3" x14ac:dyDescent="0.25">
      <c r="A4310" t="s">
        <v>60</v>
      </c>
      <c r="B4310" t="s">
        <v>72</v>
      </c>
      <c r="C4310" t="s">
        <v>4687</v>
      </c>
    </row>
    <row r="4311" spans="1:3" x14ac:dyDescent="0.25">
      <c r="A4311" t="s">
        <v>60</v>
      </c>
      <c r="B4311" t="s">
        <v>72</v>
      </c>
      <c r="C4311" t="s">
        <v>4833</v>
      </c>
    </row>
    <row r="4312" spans="1:3" x14ac:dyDescent="0.25">
      <c r="A4312" t="s">
        <v>60</v>
      </c>
      <c r="B4312" t="s">
        <v>72</v>
      </c>
      <c r="C4312" t="s">
        <v>4834</v>
      </c>
    </row>
    <row r="4313" spans="1:3" x14ac:dyDescent="0.25">
      <c r="A4313" t="s">
        <v>60</v>
      </c>
      <c r="B4313" t="s">
        <v>72</v>
      </c>
      <c r="C4313" t="s">
        <v>4835</v>
      </c>
    </row>
    <row r="4314" spans="1:3" x14ac:dyDescent="0.25">
      <c r="A4314" t="s">
        <v>60</v>
      </c>
      <c r="B4314" t="s">
        <v>72</v>
      </c>
      <c r="C4314" t="s">
        <v>1143</v>
      </c>
    </row>
    <row r="4315" spans="1:3" x14ac:dyDescent="0.25">
      <c r="A4315" t="s">
        <v>60</v>
      </c>
      <c r="B4315" t="s">
        <v>72</v>
      </c>
      <c r="C4315" t="s">
        <v>1908</v>
      </c>
    </row>
    <row r="4316" spans="1:3" x14ac:dyDescent="0.25">
      <c r="A4316" t="s">
        <v>60</v>
      </c>
      <c r="B4316" t="s">
        <v>72</v>
      </c>
      <c r="C4316" t="s">
        <v>1481</v>
      </c>
    </row>
    <row r="4317" spans="1:3" x14ac:dyDescent="0.25">
      <c r="A4317" t="s">
        <v>60</v>
      </c>
      <c r="B4317" t="s">
        <v>72</v>
      </c>
      <c r="C4317" t="s">
        <v>4836</v>
      </c>
    </row>
    <row r="4318" spans="1:3" x14ac:dyDescent="0.25">
      <c r="A4318" t="s">
        <v>60</v>
      </c>
      <c r="B4318" t="s">
        <v>72</v>
      </c>
      <c r="C4318" t="s">
        <v>3405</v>
      </c>
    </row>
    <row r="4319" spans="1:3" x14ac:dyDescent="0.25">
      <c r="A4319" t="s">
        <v>60</v>
      </c>
      <c r="B4319" t="s">
        <v>72</v>
      </c>
      <c r="C4319" t="s">
        <v>4837</v>
      </c>
    </row>
    <row r="4320" spans="1:3" x14ac:dyDescent="0.25">
      <c r="A4320" t="s">
        <v>60</v>
      </c>
      <c r="B4320" t="s">
        <v>72</v>
      </c>
      <c r="C4320" t="s">
        <v>3189</v>
      </c>
    </row>
    <row r="4321" spans="1:3" x14ac:dyDescent="0.25">
      <c r="A4321" t="s">
        <v>60</v>
      </c>
      <c r="B4321" t="s">
        <v>72</v>
      </c>
      <c r="C4321" t="s">
        <v>3189</v>
      </c>
    </row>
    <row r="4322" spans="1:3" x14ac:dyDescent="0.25">
      <c r="A4322" t="s">
        <v>60</v>
      </c>
      <c r="B4322" t="s">
        <v>72</v>
      </c>
      <c r="C4322" t="s">
        <v>4838</v>
      </c>
    </row>
    <row r="4323" spans="1:3" x14ac:dyDescent="0.25">
      <c r="A4323" t="s">
        <v>60</v>
      </c>
      <c r="B4323" t="s">
        <v>72</v>
      </c>
      <c r="C4323" t="s">
        <v>4839</v>
      </c>
    </row>
    <row r="4324" spans="1:3" x14ac:dyDescent="0.25">
      <c r="A4324" t="s">
        <v>60</v>
      </c>
      <c r="B4324" t="s">
        <v>72</v>
      </c>
      <c r="C4324" t="s">
        <v>4840</v>
      </c>
    </row>
    <row r="4325" spans="1:3" x14ac:dyDescent="0.25">
      <c r="A4325" t="s">
        <v>60</v>
      </c>
      <c r="B4325" t="s">
        <v>72</v>
      </c>
      <c r="C4325" t="s">
        <v>4841</v>
      </c>
    </row>
    <row r="4326" spans="1:3" x14ac:dyDescent="0.25">
      <c r="A4326" t="s">
        <v>60</v>
      </c>
      <c r="B4326" t="s">
        <v>72</v>
      </c>
      <c r="C4326" t="s">
        <v>4842</v>
      </c>
    </row>
    <row r="4327" spans="1:3" x14ac:dyDescent="0.25">
      <c r="A4327" t="s">
        <v>60</v>
      </c>
      <c r="B4327" t="s">
        <v>72</v>
      </c>
      <c r="C4327" t="s">
        <v>4843</v>
      </c>
    </row>
    <row r="4328" spans="1:3" x14ac:dyDescent="0.25">
      <c r="A4328" t="s">
        <v>60</v>
      </c>
      <c r="B4328" t="s">
        <v>72</v>
      </c>
      <c r="C4328" t="s">
        <v>4844</v>
      </c>
    </row>
    <row r="4329" spans="1:3" x14ac:dyDescent="0.25">
      <c r="A4329" t="s">
        <v>60</v>
      </c>
      <c r="B4329" t="s">
        <v>72</v>
      </c>
      <c r="C4329" t="s">
        <v>4845</v>
      </c>
    </row>
    <row r="4330" spans="1:3" x14ac:dyDescent="0.25">
      <c r="A4330" t="s">
        <v>60</v>
      </c>
      <c r="B4330" t="s">
        <v>72</v>
      </c>
      <c r="C4330" t="s">
        <v>1968</v>
      </c>
    </row>
    <row r="4331" spans="1:3" x14ac:dyDescent="0.25">
      <c r="A4331" t="s">
        <v>60</v>
      </c>
      <c r="B4331" t="s">
        <v>72</v>
      </c>
      <c r="C4331" t="s">
        <v>4846</v>
      </c>
    </row>
    <row r="4332" spans="1:3" x14ac:dyDescent="0.25">
      <c r="A4332" t="s">
        <v>60</v>
      </c>
      <c r="B4332" t="s">
        <v>72</v>
      </c>
      <c r="C4332" t="s">
        <v>4847</v>
      </c>
    </row>
    <row r="4333" spans="1:3" x14ac:dyDescent="0.25">
      <c r="A4333" t="s">
        <v>60</v>
      </c>
      <c r="B4333" t="s">
        <v>72</v>
      </c>
      <c r="C4333" t="s">
        <v>4848</v>
      </c>
    </row>
    <row r="4334" spans="1:3" x14ac:dyDescent="0.25">
      <c r="A4334" t="s">
        <v>60</v>
      </c>
      <c r="B4334" t="s">
        <v>72</v>
      </c>
      <c r="C4334" t="s">
        <v>4849</v>
      </c>
    </row>
    <row r="4335" spans="1:3" x14ac:dyDescent="0.25">
      <c r="A4335" t="s">
        <v>60</v>
      </c>
      <c r="B4335" t="s">
        <v>72</v>
      </c>
      <c r="C4335" t="s">
        <v>4850</v>
      </c>
    </row>
    <row r="4336" spans="1:3" x14ac:dyDescent="0.25">
      <c r="A4336" t="s">
        <v>60</v>
      </c>
      <c r="B4336" t="s">
        <v>72</v>
      </c>
      <c r="C4336" t="s">
        <v>4851</v>
      </c>
    </row>
    <row r="4337" spans="1:3" x14ac:dyDescent="0.25">
      <c r="A4337" t="s">
        <v>60</v>
      </c>
      <c r="B4337" t="s">
        <v>72</v>
      </c>
      <c r="C4337" t="s">
        <v>4852</v>
      </c>
    </row>
    <row r="4338" spans="1:3" x14ac:dyDescent="0.25">
      <c r="A4338" t="s">
        <v>60</v>
      </c>
      <c r="B4338" t="s">
        <v>72</v>
      </c>
      <c r="C4338" t="s">
        <v>4853</v>
      </c>
    </row>
    <row r="4339" spans="1:3" x14ac:dyDescent="0.25">
      <c r="A4339" t="s">
        <v>60</v>
      </c>
      <c r="B4339" t="s">
        <v>72</v>
      </c>
      <c r="C4339" t="s">
        <v>4854</v>
      </c>
    </row>
    <row r="4340" spans="1:3" x14ac:dyDescent="0.25">
      <c r="A4340" t="s">
        <v>60</v>
      </c>
      <c r="B4340" t="s">
        <v>72</v>
      </c>
      <c r="C4340" t="s">
        <v>4855</v>
      </c>
    </row>
    <row r="4341" spans="1:3" x14ac:dyDescent="0.25">
      <c r="A4341" t="s">
        <v>60</v>
      </c>
      <c r="B4341" t="s">
        <v>72</v>
      </c>
      <c r="C4341" t="s">
        <v>4856</v>
      </c>
    </row>
    <row r="4342" spans="1:3" x14ac:dyDescent="0.25">
      <c r="A4342" t="s">
        <v>60</v>
      </c>
      <c r="B4342" t="s">
        <v>72</v>
      </c>
      <c r="C4342" t="s">
        <v>4857</v>
      </c>
    </row>
    <row r="4343" spans="1:3" x14ac:dyDescent="0.25">
      <c r="A4343" t="s">
        <v>60</v>
      </c>
      <c r="B4343" t="s">
        <v>72</v>
      </c>
      <c r="C4343" t="s">
        <v>1538</v>
      </c>
    </row>
    <row r="4344" spans="1:3" x14ac:dyDescent="0.25">
      <c r="A4344" t="s">
        <v>60</v>
      </c>
      <c r="B4344" t="s">
        <v>72</v>
      </c>
      <c r="C4344" t="s">
        <v>4858</v>
      </c>
    </row>
    <row r="4345" spans="1:3" x14ac:dyDescent="0.25">
      <c r="A4345" t="s">
        <v>60</v>
      </c>
      <c r="B4345" t="s">
        <v>72</v>
      </c>
      <c r="C4345" t="s">
        <v>4859</v>
      </c>
    </row>
    <row r="4346" spans="1:3" x14ac:dyDescent="0.25">
      <c r="A4346" t="s">
        <v>60</v>
      </c>
      <c r="B4346" t="s">
        <v>72</v>
      </c>
      <c r="C4346" t="s">
        <v>4860</v>
      </c>
    </row>
    <row r="4347" spans="1:3" x14ac:dyDescent="0.25">
      <c r="A4347" t="s">
        <v>60</v>
      </c>
      <c r="B4347" t="s">
        <v>72</v>
      </c>
      <c r="C4347" t="s">
        <v>4861</v>
      </c>
    </row>
    <row r="4348" spans="1:3" x14ac:dyDescent="0.25">
      <c r="A4348" t="s">
        <v>60</v>
      </c>
      <c r="B4348" t="s">
        <v>72</v>
      </c>
      <c r="C4348" t="s">
        <v>4862</v>
      </c>
    </row>
    <row r="4349" spans="1:3" x14ac:dyDescent="0.25">
      <c r="A4349" t="s">
        <v>60</v>
      </c>
      <c r="B4349" t="s">
        <v>72</v>
      </c>
      <c r="C4349" t="s">
        <v>4863</v>
      </c>
    </row>
    <row r="4350" spans="1:3" x14ac:dyDescent="0.25">
      <c r="A4350" t="s">
        <v>60</v>
      </c>
      <c r="B4350" t="s">
        <v>72</v>
      </c>
      <c r="C4350" t="s">
        <v>4864</v>
      </c>
    </row>
    <row r="4351" spans="1:3" x14ac:dyDescent="0.25">
      <c r="A4351" t="s">
        <v>60</v>
      </c>
      <c r="B4351" t="s">
        <v>72</v>
      </c>
      <c r="C4351" t="s">
        <v>4865</v>
      </c>
    </row>
    <row r="4352" spans="1:3" x14ac:dyDescent="0.25">
      <c r="A4352" t="s">
        <v>60</v>
      </c>
      <c r="B4352" t="s">
        <v>72</v>
      </c>
      <c r="C4352" t="s">
        <v>4866</v>
      </c>
    </row>
    <row r="4353" spans="1:3" x14ac:dyDescent="0.25">
      <c r="A4353" t="s">
        <v>60</v>
      </c>
      <c r="B4353" t="s">
        <v>72</v>
      </c>
      <c r="C4353" t="s">
        <v>4867</v>
      </c>
    </row>
    <row r="4354" spans="1:3" x14ac:dyDescent="0.25">
      <c r="A4354" t="s">
        <v>60</v>
      </c>
      <c r="B4354" t="s">
        <v>72</v>
      </c>
      <c r="C4354" t="s">
        <v>4868</v>
      </c>
    </row>
    <row r="4355" spans="1:3" x14ac:dyDescent="0.25">
      <c r="A4355" t="s">
        <v>60</v>
      </c>
      <c r="B4355" t="s">
        <v>72</v>
      </c>
      <c r="C4355" t="s">
        <v>4869</v>
      </c>
    </row>
    <row r="4356" spans="1:3" x14ac:dyDescent="0.25">
      <c r="A4356" t="s">
        <v>60</v>
      </c>
      <c r="B4356" t="s">
        <v>72</v>
      </c>
      <c r="C4356" t="s">
        <v>4870</v>
      </c>
    </row>
    <row r="4357" spans="1:3" x14ac:dyDescent="0.25">
      <c r="A4357" t="s">
        <v>60</v>
      </c>
      <c r="B4357" t="s">
        <v>72</v>
      </c>
      <c r="C4357" t="s">
        <v>4871</v>
      </c>
    </row>
    <row r="4358" spans="1:3" x14ac:dyDescent="0.25">
      <c r="A4358" t="s">
        <v>60</v>
      </c>
      <c r="B4358" t="s">
        <v>72</v>
      </c>
      <c r="C4358" t="s">
        <v>4872</v>
      </c>
    </row>
    <row r="4359" spans="1:3" x14ac:dyDescent="0.25">
      <c r="A4359" t="s">
        <v>60</v>
      </c>
      <c r="B4359" t="s">
        <v>72</v>
      </c>
      <c r="C4359" t="s">
        <v>4873</v>
      </c>
    </row>
    <row r="4360" spans="1:3" x14ac:dyDescent="0.25">
      <c r="A4360" t="s">
        <v>60</v>
      </c>
      <c r="B4360" t="s">
        <v>72</v>
      </c>
      <c r="C4360" t="s">
        <v>4874</v>
      </c>
    </row>
    <row r="4361" spans="1:3" x14ac:dyDescent="0.25">
      <c r="A4361" t="s">
        <v>60</v>
      </c>
      <c r="B4361" t="s">
        <v>72</v>
      </c>
      <c r="C4361" t="s">
        <v>4875</v>
      </c>
    </row>
    <row r="4362" spans="1:3" x14ac:dyDescent="0.25">
      <c r="A4362" t="s">
        <v>60</v>
      </c>
      <c r="B4362" t="s">
        <v>72</v>
      </c>
      <c r="C4362" t="s">
        <v>4876</v>
      </c>
    </row>
    <row r="4363" spans="1:3" x14ac:dyDescent="0.25">
      <c r="A4363" t="s">
        <v>60</v>
      </c>
      <c r="B4363" t="s">
        <v>72</v>
      </c>
      <c r="C4363" t="s">
        <v>4877</v>
      </c>
    </row>
    <row r="4364" spans="1:3" x14ac:dyDescent="0.25">
      <c r="A4364" t="s">
        <v>60</v>
      </c>
      <c r="B4364" t="s">
        <v>72</v>
      </c>
      <c r="C4364" t="s">
        <v>4878</v>
      </c>
    </row>
    <row r="4365" spans="1:3" x14ac:dyDescent="0.25">
      <c r="A4365" t="s">
        <v>60</v>
      </c>
      <c r="B4365" t="s">
        <v>72</v>
      </c>
      <c r="C4365" t="s">
        <v>2760</v>
      </c>
    </row>
    <row r="4366" spans="1:3" x14ac:dyDescent="0.25">
      <c r="A4366" t="s">
        <v>60</v>
      </c>
      <c r="B4366" t="s">
        <v>72</v>
      </c>
      <c r="C4366" t="s">
        <v>2057</v>
      </c>
    </row>
    <row r="4367" spans="1:3" x14ac:dyDescent="0.25">
      <c r="A4367" t="s">
        <v>60</v>
      </c>
      <c r="B4367" t="s">
        <v>72</v>
      </c>
      <c r="C4367" t="s">
        <v>4879</v>
      </c>
    </row>
    <row r="4368" spans="1:3" x14ac:dyDescent="0.25">
      <c r="A4368" t="s">
        <v>60</v>
      </c>
      <c r="B4368" t="s">
        <v>72</v>
      </c>
      <c r="C4368" t="s">
        <v>4880</v>
      </c>
    </row>
    <row r="4369" spans="1:3" x14ac:dyDescent="0.25">
      <c r="A4369" t="s">
        <v>60</v>
      </c>
      <c r="B4369" t="s">
        <v>72</v>
      </c>
      <c r="C4369" t="s">
        <v>4881</v>
      </c>
    </row>
    <row r="4370" spans="1:3" x14ac:dyDescent="0.25">
      <c r="A4370" t="s">
        <v>60</v>
      </c>
      <c r="B4370" t="s">
        <v>72</v>
      </c>
      <c r="C4370" t="s">
        <v>4882</v>
      </c>
    </row>
    <row r="4371" spans="1:3" x14ac:dyDescent="0.25">
      <c r="A4371" t="s">
        <v>60</v>
      </c>
      <c r="B4371" t="s">
        <v>72</v>
      </c>
      <c r="C4371" t="s">
        <v>4883</v>
      </c>
    </row>
    <row r="4372" spans="1:3" x14ac:dyDescent="0.25">
      <c r="A4372" t="s">
        <v>60</v>
      </c>
      <c r="B4372" t="s">
        <v>72</v>
      </c>
      <c r="C4372" t="s">
        <v>1558</v>
      </c>
    </row>
    <row r="4373" spans="1:3" x14ac:dyDescent="0.25">
      <c r="A4373" t="s">
        <v>60</v>
      </c>
      <c r="B4373" t="s">
        <v>72</v>
      </c>
      <c r="C4373" t="s">
        <v>4884</v>
      </c>
    </row>
    <row r="4374" spans="1:3" x14ac:dyDescent="0.25">
      <c r="A4374" t="s">
        <v>60</v>
      </c>
      <c r="B4374" t="s">
        <v>72</v>
      </c>
      <c r="C4374" t="s">
        <v>4885</v>
      </c>
    </row>
    <row r="4375" spans="1:3" x14ac:dyDescent="0.25">
      <c r="A4375" t="s">
        <v>60</v>
      </c>
      <c r="B4375" t="s">
        <v>72</v>
      </c>
      <c r="C4375" t="s">
        <v>4886</v>
      </c>
    </row>
    <row r="4376" spans="1:3" x14ac:dyDescent="0.25">
      <c r="A4376" t="s">
        <v>60</v>
      </c>
      <c r="B4376" t="s">
        <v>72</v>
      </c>
      <c r="C4376" t="s">
        <v>4887</v>
      </c>
    </row>
    <row r="4377" spans="1:3" x14ac:dyDescent="0.25">
      <c r="A4377" t="s">
        <v>60</v>
      </c>
      <c r="B4377" t="s">
        <v>72</v>
      </c>
      <c r="C4377" t="s">
        <v>4888</v>
      </c>
    </row>
    <row r="4378" spans="1:3" x14ac:dyDescent="0.25">
      <c r="A4378" t="s">
        <v>60</v>
      </c>
      <c r="B4378" t="s">
        <v>72</v>
      </c>
      <c r="C4378" t="s">
        <v>4889</v>
      </c>
    </row>
    <row r="4379" spans="1:3" x14ac:dyDescent="0.25">
      <c r="A4379" t="s">
        <v>60</v>
      </c>
      <c r="B4379" t="s">
        <v>72</v>
      </c>
      <c r="C4379" t="s">
        <v>3462</v>
      </c>
    </row>
    <row r="4380" spans="1:3" x14ac:dyDescent="0.25">
      <c r="A4380" t="s">
        <v>60</v>
      </c>
      <c r="B4380" t="s">
        <v>72</v>
      </c>
      <c r="C4380" t="s">
        <v>4890</v>
      </c>
    </row>
    <row r="4381" spans="1:3" x14ac:dyDescent="0.25">
      <c r="A4381" t="s">
        <v>60</v>
      </c>
      <c r="B4381" t="s">
        <v>72</v>
      </c>
      <c r="C4381" t="s">
        <v>4891</v>
      </c>
    </row>
    <row r="4382" spans="1:3" x14ac:dyDescent="0.25">
      <c r="A4382" t="s">
        <v>60</v>
      </c>
      <c r="B4382" t="s">
        <v>72</v>
      </c>
      <c r="C4382" t="s">
        <v>4892</v>
      </c>
    </row>
    <row r="4383" spans="1:3" x14ac:dyDescent="0.25">
      <c r="A4383" t="s">
        <v>60</v>
      </c>
      <c r="B4383" t="s">
        <v>72</v>
      </c>
      <c r="C4383" t="s">
        <v>4893</v>
      </c>
    </row>
    <row r="4384" spans="1:3" x14ac:dyDescent="0.25">
      <c r="A4384" t="s">
        <v>60</v>
      </c>
      <c r="B4384" t="s">
        <v>72</v>
      </c>
      <c r="C4384" t="s">
        <v>4894</v>
      </c>
    </row>
    <row r="4385" spans="1:3" x14ac:dyDescent="0.25">
      <c r="A4385" t="s">
        <v>60</v>
      </c>
      <c r="B4385" t="s">
        <v>72</v>
      </c>
      <c r="C4385" t="s">
        <v>4895</v>
      </c>
    </row>
    <row r="4386" spans="1:3" x14ac:dyDescent="0.25">
      <c r="A4386" t="s">
        <v>60</v>
      </c>
      <c r="B4386" t="s">
        <v>72</v>
      </c>
      <c r="C4386" t="s">
        <v>4896</v>
      </c>
    </row>
    <row r="4387" spans="1:3" x14ac:dyDescent="0.25">
      <c r="A4387" t="s">
        <v>60</v>
      </c>
      <c r="B4387" t="s">
        <v>72</v>
      </c>
      <c r="C4387" t="s">
        <v>4897</v>
      </c>
    </row>
    <row r="4388" spans="1:3" x14ac:dyDescent="0.25">
      <c r="A4388" t="s">
        <v>60</v>
      </c>
      <c r="B4388" t="s">
        <v>72</v>
      </c>
      <c r="C4388" t="s">
        <v>4898</v>
      </c>
    </row>
    <row r="4389" spans="1:3" x14ac:dyDescent="0.25">
      <c r="A4389" t="s">
        <v>60</v>
      </c>
      <c r="B4389" t="s">
        <v>72</v>
      </c>
      <c r="C4389" t="s">
        <v>4899</v>
      </c>
    </row>
    <row r="4390" spans="1:3" x14ac:dyDescent="0.25">
      <c r="A4390" t="s">
        <v>60</v>
      </c>
      <c r="B4390" t="s">
        <v>72</v>
      </c>
      <c r="C4390" t="s">
        <v>4900</v>
      </c>
    </row>
    <row r="4391" spans="1:3" x14ac:dyDescent="0.25">
      <c r="A4391" t="s">
        <v>60</v>
      </c>
      <c r="B4391" t="s">
        <v>72</v>
      </c>
      <c r="C4391" t="s">
        <v>3252</v>
      </c>
    </row>
    <row r="4392" spans="1:3" x14ac:dyDescent="0.25">
      <c r="A4392" t="s">
        <v>60</v>
      </c>
      <c r="B4392" t="s">
        <v>72</v>
      </c>
      <c r="C4392" t="s">
        <v>4738</v>
      </c>
    </row>
    <row r="4393" spans="1:3" x14ac:dyDescent="0.25">
      <c r="A4393" t="s">
        <v>60</v>
      </c>
      <c r="B4393" t="s">
        <v>72</v>
      </c>
      <c r="C4393" t="s">
        <v>3255</v>
      </c>
    </row>
    <row r="4394" spans="1:3" x14ac:dyDescent="0.25">
      <c r="A4394" t="s">
        <v>60</v>
      </c>
      <c r="B4394" t="s">
        <v>72</v>
      </c>
      <c r="C4394" t="s">
        <v>4901</v>
      </c>
    </row>
    <row r="4395" spans="1:3" x14ac:dyDescent="0.25">
      <c r="A4395" t="s">
        <v>60</v>
      </c>
      <c r="B4395" t="s">
        <v>72</v>
      </c>
      <c r="C4395" t="s">
        <v>4902</v>
      </c>
    </row>
    <row r="4396" spans="1:3" x14ac:dyDescent="0.25">
      <c r="A4396" t="s">
        <v>60</v>
      </c>
      <c r="B4396" t="s">
        <v>72</v>
      </c>
      <c r="C4396" t="s">
        <v>4903</v>
      </c>
    </row>
    <row r="4397" spans="1:3" x14ac:dyDescent="0.25">
      <c r="A4397" t="s">
        <v>60</v>
      </c>
      <c r="B4397" t="s">
        <v>72</v>
      </c>
      <c r="C4397" t="s">
        <v>4904</v>
      </c>
    </row>
    <row r="4398" spans="1:3" x14ac:dyDescent="0.25">
      <c r="A4398" t="s">
        <v>60</v>
      </c>
      <c r="B4398" t="s">
        <v>72</v>
      </c>
      <c r="C4398" t="s">
        <v>4905</v>
      </c>
    </row>
    <row r="4399" spans="1:3" x14ac:dyDescent="0.25">
      <c r="A4399" t="s">
        <v>60</v>
      </c>
      <c r="B4399" t="s">
        <v>72</v>
      </c>
      <c r="C4399" t="s">
        <v>4906</v>
      </c>
    </row>
    <row r="4400" spans="1:3" x14ac:dyDescent="0.25">
      <c r="A4400" t="s">
        <v>60</v>
      </c>
      <c r="B4400" t="s">
        <v>72</v>
      </c>
      <c r="C4400" t="s">
        <v>74</v>
      </c>
    </row>
    <row r="4401" spans="1:3" x14ac:dyDescent="0.25">
      <c r="A4401" t="s">
        <v>60</v>
      </c>
      <c r="B4401" t="s">
        <v>72</v>
      </c>
      <c r="C4401" t="s">
        <v>4907</v>
      </c>
    </row>
    <row r="4402" spans="1:3" x14ac:dyDescent="0.25">
      <c r="A4402" t="s">
        <v>60</v>
      </c>
      <c r="B4402" t="s">
        <v>72</v>
      </c>
      <c r="C4402" t="s">
        <v>4908</v>
      </c>
    </row>
    <row r="4403" spans="1:3" x14ac:dyDescent="0.25">
      <c r="A4403" t="s">
        <v>60</v>
      </c>
      <c r="B4403" t="s">
        <v>72</v>
      </c>
      <c r="C4403" t="s">
        <v>4909</v>
      </c>
    </row>
    <row r="4404" spans="1:3" x14ac:dyDescent="0.25">
      <c r="A4404" t="s">
        <v>60</v>
      </c>
      <c r="B4404" t="s">
        <v>72</v>
      </c>
      <c r="C4404" t="s">
        <v>4910</v>
      </c>
    </row>
    <row r="4405" spans="1:3" x14ac:dyDescent="0.25">
      <c r="A4405" t="s">
        <v>60</v>
      </c>
      <c r="B4405" t="s">
        <v>72</v>
      </c>
      <c r="C4405" t="s">
        <v>4539</v>
      </c>
    </row>
    <row r="4406" spans="1:3" x14ac:dyDescent="0.25">
      <c r="A4406" t="s">
        <v>60</v>
      </c>
      <c r="B4406" t="s">
        <v>72</v>
      </c>
      <c r="C4406" t="s">
        <v>4911</v>
      </c>
    </row>
    <row r="4407" spans="1:3" x14ac:dyDescent="0.25">
      <c r="A4407" t="s">
        <v>60</v>
      </c>
      <c r="B4407" t="s">
        <v>72</v>
      </c>
      <c r="C4407" t="s">
        <v>4912</v>
      </c>
    </row>
    <row r="4408" spans="1:3" x14ac:dyDescent="0.25">
      <c r="A4408" t="s">
        <v>60</v>
      </c>
      <c r="B4408" t="s">
        <v>72</v>
      </c>
      <c r="C4408" t="s">
        <v>3786</v>
      </c>
    </row>
    <row r="4409" spans="1:3" x14ac:dyDescent="0.25">
      <c r="A4409" t="s">
        <v>60</v>
      </c>
      <c r="B4409" t="s">
        <v>72</v>
      </c>
      <c r="C4409" t="s">
        <v>4913</v>
      </c>
    </row>
    <row r="4410" spans="1:3" x14ac:dyDescent="0.25">
      <c r="A4410" t="s">
        <v>60</v>
      </c>
      <c r="B4410" t="s">
        <v>72</v>
      </c>
      <c r="C4410" t="s">
        <v>4914</v>
      </c>
    </row>
    <row r="4411" spans="1:3" x14ac:dyDescent="0.25">
      <c r="A4411" t="s">
        <v>60</v>
      </c>
      <c r="B4411" t="s">
        <v>72</v>
      </c>
      <c r="C4411" t="s">
        <v>4915</v>
      </c>
    </row>
    <row r="4412" spans="1:3" x14ac:dyDescent="0.25">
      <c r="A4412" t="s">
        <v>60</v>
      </c>
      <c r="B4412" t="s">
        <v>72</v>
      </c>
      <c r="C4412" t="s">
        <v>4916</v>
      </c>
    </row>
    <row r="4413" spans="1:3" x14ac:dyDescent="0.25">
      <c r="A4413" t="s">
        <v>60</v>
      </c>
      <c r="B4413" t="s">
        <v>72</v>
      </c>
      <c r="C4413" t="s">
        <v>4917</v>
      </c>
    </row>
    <row r="4414" spans="1:3" x14ac:dyDescent="0.25">
      <c r="A4414" t="s">
        <v>60</v>
      </c>
      <c r="B4414" t="s">
        <v>72</v>
      </c>
      <c r="C4414" t="s">
        <v>2950</v>
      </c>
    </row>
    <row r="4415" spans="1:3" x14ac:dyDescent="0.25">
      <c r="A4415" t="s">
        <v>60</v>
      </c>
      <c r="B4415" t="s">
        <v>72</v>
      </c>
      <c r="C4415" t="s">
        <v>4918</v>
      </c>
    </row>
    <row r="4416" spans="1:3" x14ac:dyDescent="0.25">
      <c r="A4416" t="s">
        <v>60</v>
      </c>
      <c r="B4416" t="s">
        <v>72</v>
      </c>
      <c r="C4416" t="s">
        <v>4919</v>
      </c>
    </row>
    <row r="4417" spans="1:3" x14ac:dyDescent="0.25">
      <c r="A4417" t="s">
        <v>60</v>
      </c>
      <c r="B4417" t="s">
        <v>72</v>
      </c>
      <c r="C4417" t="s">
        <v>4920</v>
      </c>
    </row>
    <row r="4418" spans="1:3" x14ac:dyDescent="0.25">
      <c r="A4418" t="s">
        <v>60</v>
      </c>
      <c r="B4418" t="s">
        <v>72</v>
      </c>
      <c r="C4418" t="s">
        <v>2341</v>
      </c>
    </row>
    <row r="4419" spans="1:3" x14ac:dyDescent="0.25">
      <c r="A4419" t="s">
        <v>60</v>
      </c>
      <c r="B4419" t="s">
        <v>72</v>
      </c>
      <c r="C4419" t="s">
        <v>4921</v>
      </c>
    </row>
    <row r="4420" spans="1:3" x14ac:dyDescent="0.25">
      <c r="A4420" t="s">
        <v>60</v>
      </c>
      <c r="B4420" t="s">
        <v>72</v>
      </c>
      <c r="C4420" t="s">
        <v>4922</v>
      </c>
    </row>
    <row r="4421" spans="1:3" x14ac:dyDescent="0.25">
      <c r="A4421" t="s">
        <v>60</v>
      </c>
      <c r="B4421" t="s">
        <v>72</v>
      </c>
      <c r="C4421" t="s">
        <v>4923</v>
      </c>
    </row>
    <row r="4422" spans="1:3" x14ac:dyDescent="0.25">
      <c r="A4422" t="s">
        <v>60</v>
      </c>
      <c r="B4422" t="s">
        <v>72</v>
      </c>
      <c r="C4422" t="s">
        <v>4924</v>
      </c>
    </row>
    <row r="4423" spans="1:3" x14ac:dyDescent="0.25">
      <c r="A4423" t="s">
        <v>60</v>
      </c>
      <c r="B4423" t="s">
        <v>72</v>
      </c>
      <c r="C4423" t="s">
        <v>4925</v>
      </c>
    </row>
    <row r="4424" spans="1:3" x14ac:dyDescent="0.25">
      <c r="A4424" t="s">
        <v>60</v>
      </c>
      <c r="B4424" t="s">
        <v>72</v>
      </c>
      <c r="C4424" t="s">
        <v>4926</v>
      </c>
    </row>
    <row r="4425" spans="1:3" x14ac:dyDescent="0.25">
      <c r="A4425" t="s">
        <v>60</v>
      </c>
      <c r="B4425" t="s">
        <v>72</v>
      </c>
      <c r="C4425" t="s">
        <v>4927</v>
      </c>
    </row>
    <row r="4426" spans="1:3" x14ac:dyDescent="0.25">
      <c r="A4426" t="s">
        <v>60</v>
      </c>
      <c r="B4426" t="s">
        <v>72</v>
      </c>
      <c r="C4426" t="s">
        <v>4928</v>
      </c>
    </row>
    <row r="4427" spans="1:3" x14ac:dyDescent="0.25">
      <c r="A4427" t="s">
        <v>60</v>
      </c>
      <c r="B4427" t="s">
        <v>72</v>
      </c>
      <c r="C4427" t="s">
        <v>4929</v>
      </c>
    </row>
    <row r="4428" spans="1:3" x14ac:dyDescent="0.25">
      <c r="A4428" t="s">
        <v>60</v>
      </c>
      <c r="B4428" t="s">
        <v>72</v>
      </c>
      <c r="C4428" t="s">
        <v>4930</v>
      </c>
    </row>
    <row r="4429" spans="1:3" x14ac:dyDescent="0.25">
      <c r="A4429" t="s">
        <v>60</v>
      </c>
      <c r="B4429" t="s">
        <v>72</v>
      </c>
      <c r="C4429" t="s">
        <v>4931</v>
      </c>
    </row>
    <row r="4430" spans="1:3" x14ac:dyDescent="0.25">
      <c r="A4430" t="s">
        <v>60</v>
      </c>
      <c r="B4430" t="s">
        <v>72</v>
      </c>
      <c r="C4430" t="s">
        <v>4932</v>
      </c>
    </row>
    <row r="4431" spans="1:3" x14ac:dyDescent="0.25">
      <c r="A4431" t="s">
        <v>60</v>
      </c>
      <c r="B4431" t="s">
        <v>72</v>
      </c>
      <c r="C4431" t="s">
        <v>4933</v>
      </c>
    </row>
    <row r="4432" spans="1:3" x14ac:dyDescent="0.25">
      <c r="A4432" t="s">
        <v>60</v>
      </c>
      <c r="B4432" t="s">
        <v>72</v>
      </c>
      <c r="C4432" t="s">
        <v>4934</v>
      </c>
    </row>
    <row r="4433" spans="1:3" x14ac:dyDescent="0.25">
      <c r="A4433" t="s">
        <v>60</v>
      </c>
      <c r="B4433" t="s">
        <v>72</v>
      </c>
      <c r="C4433" t="s">
        <v>4935</v>
      </c>
    </row>
    <row r="4434" spans="1:3" x14ac:dyDescent="0.25">
      <c r="A4434" t="s">
        <v>60</v>
      </c>
      <c r="B4434" t="s">
        <v>72</v>
      </c>
      <c r="C4434" t="s">
        <v>4936</v>
      </c>
    </row>
    <row r="4435" spans="1:3" x14ac:dyDescent="0.25">
      <c r="A4435" t="s">
        <v>60</v>
      </c>
      <c r="B4435" t="s">
        <v>72</v>
      </c>
      <c r="C4435" t="s">
        <v>4937</v>
      </c>
    </row>
    <row r="4436" spans="1:3" x14ac:dyDescent="0.25">
      <c r="A4436" t="s">
        <v>60</v>
      </c>
      <c r="B4436" t="s">
        <v>72</v>
      </c>
      <c r="C4436" t="s">
        <v>4938</v>
      </c>
    </row>
    <row r="4437" spans="1:3" x14ac:dyDescent="0.25">
      <c r="A4437" t="s">
        <v>60</v>
      </c>
      <c r="B4437" t="s">
        <v>72</v>
      </c>
      <c r="C4437" t="s">
        <v>4939</v>
      </c>
    </row>
    <row r="4438" spans="1:3" x14ac:dyDescent="0.25">
      <c r="A4438" t="s">
        <v>60</v>
      </c>
      <c r="B4438" t="s">
        <v>72</v>
      </c>
      <c r="C4438" t="s">
        <v>4055</v>
      </c>
    </row>
    <row r="4439" spans="1:3" x14ac:dyDescent="0.25">
      <c r="A4439" t="s">
        <v>60</v>
      </c>
      <c r="B4439" t="s">
        <v>72</v>
      </c>
      <c r="C4439" t="s">
        <v>4940</v>
      </c>
    </row>
    <row r="4440" spans="1:3" x14ac:dyDescent="0.25">
      <c r="A4440" t="s">
        <v>60</v>
      </c>
      <c r="B4440" t="s">
        <v>72</v>
      </c>
      <c r="C4440" t="s">
        <v>4941</v>
      </c>
    </row>
    <row r="4441" spans="1:3" x14ac:dyDescent="0.25">
      <c r="A4441" t="s">
        <v>60</v>
      </c>
      <c r="B4441" t="s">
        <v>72</v>
      </c>
      <c r="C4441" t="s">
        <v>4942</v>
      </c>
    </row>
    <row r="4442" spans="1:3" x14ac:dyDescent="0.25">
      <c r="A4442" t="s">
        <v>60</v>
      </c>
      <c r="B4442" t="s">
        <v>72</v>
      </c>
      <c r="C4442" t="s">
        <v>4943</v>
      </c>
    </row>
    <row r="4443" spans="1:3" x14ac:dyDescent="0.25">
      <c r="A4443" t="s">
        <v>60</v>
      </c>
      <c r="B4443" t="s">
        <v>72</v>
      </c>
      <c r="C4443" t="s">
        <v>4944</v>
      </c>
    </row>
    <row r="4444" spans="1:3" x14ac:dyDescent="0.25">
      <c r="A4444" t="s">
        <v>60</v>
      </c>
      <c r="B4444" t="s">
        <v>72</v>
      </c>
      <c r="C4444" t="s">
        <v>4945</v>
      </c>
    </row>
    <row r="4445" spans="1:3" x14ac:dyDescent="0.25">
      <c r="A4445" t="s">
        <v>60</v>
      </c>
      <c r="B4445" t="s">
        <v>72</v>
      </c>
      <c r="C4445" t="s">
        <v>4946</v>
      </c>
    </row>
    <row r="4446" spans="1:3" x14ac:dyDescent="0.25">
      <c r="A4446" t="s">
        <v>60</v>
      </c>
      <c r="B4446" t="s">
        <v>72</v>
      </c>
      <c r="C4446" t="s">
        <v>4230</v>
      </c>
    </row>
    <row r="4447" spans="1:3" x14ac:dyDescent="0.25">
      <c r="A4447" t="s">
        <v>60</v>
      </c>
      <c r="B4447" t="s">
        <v>72</v>
      </c>
      <c r="C4447" t="s">
        <v>4947</v>
      </c>
    </row>
    <row r="4448" spans="1:3" x14ac:dyDescent="0.25">
      <c r="A4448" t="s">
        <v>60</v>
      </c>
      <c r="B4448" t="s">
        <v>72</v>
      </c>
      <c r="C4448" t="s">
        <v>4948</v>
      </c>
    </row>
    <row r="4449" spans="1:3" x14ac:dyDescent="0.25">
      <c r="A4449" t="s">
        <v>60</v>
      </c>
      <c r="B4449" t="s">
        <v>72</v>
      </c>
      <c r="C4449" t="s">
        <v>4949</v>
      </c>
    </row>
    <row r="4450" spans="1:3" x14ac:dyDescent="0.25">
      <c r="A4450" t="s">
        <v>60</v>
      </c>
      <c r="B4450" t="s">
        <v>72</v>
      </c>
      <c r="C4450" t="s">
        <v>4950</v>
      </c>
    </row>
    <row r="4451" spans="1:3" x14ac:dyDescent="0.25">
      <c r="A4451" t="s">
        <v>60</v>
      </c>
      <c r="B4451" t="s">
        <v>72</v>
      </c>
      <c r="C4451" t="s">
        <v>4951</v>
      </c>
    </row>
    <row r="4452" spans="1:3" x14ac:dyDescent="0.25">
      <c r="A4452" t="s">
        <v>60</v>
      </c>
      <c r="B4452" t="s">
        <v>72</v>
      </c>
      <c r="C4452" t="s">
        <v>4952</v>
      </c>
    </row>
    <row r="4453" spans="1:3" x14ac:dyDescent="0.25">
      <c r="A4453" t="s">
        <v>60</v>
      </c>
      <c r="B4453" t="s">
        <v>72</v>
      </c>
      <c r="C4453" t="s">
        <v>4953</v>
      </c>
    </row>
    <row r="4454" spans="1:3" x14ac:dyDescent="0.25">
      <c r="A4454" t="s">
        <v>60</v>
      </c>
      <c r="B4454" t="s">
        <v>72</v>
      </c>
      <c r="C4454" t="s">
        <v>4954</v>
      </c>
    </row>
    <row r="4455" spans="1:3" x14ac:dyDescent="0.25">
      <c r="A4455" t="s">
        <v>60</v>
      </c>
      <c r="B4455" t="s">
        <v>72</v>
      </c>
      <c r="C4455" t="s">
        <v>4955</v>
      </c>
    </row>
    <row r="4456" spans="1:3" x14ac:dyDescent="0.25">
      <c r="A4456" t="s">
        <v>60</v>
      </c>
      <c r="B4456" t="s">
        <v>72</v>
      </c>
      <c r="C4456" t="s">
        <v>4956</v>
      </c>
    </row>
    <row r="4457" spans="1:3" x14ac:dyDescent="0.25">
      <c r="A4457" t="s">
        <v>60</v>
      </c>
      <c r="B4457" t="s">
        <v>72</v>
      </c>
      <c r="C4457" t="s">
        <v>4957</v>
      </c>
    </row>
    <row r="4458" spans="1:3" x14ac:dyDescent="0.25">
      <c r="A4458" t="s">
        <v>60</v>
      </c>
      <c r="B4458" t="s">
        <v>72</v>
      </c>
      <c r="C4458" t="s">
        <v>4958</v>
      </c>
    </row>
    <row r="4459" spans="1:3" x14ac:dyDescent="0.25">
      <c r="A4459" t="s">
        <v>60</v>
      </c>
      <c r="B4459" t="s">
        <v>72</v>
      </c>
      <c r="C4459" t="s">
        <v>4959</v>
      </c>
    </row>
    <row r="4460" spans="1:3" x14ac:dyDescent="0.25">
      <c r="A4460" t="s">
        <v>60</v>
      </c>
      <c r="B4460" t="s">
        <v>72</v>
      </c>
      <c r="C4460" t="s">
        <v>4960</v>
      </c>
    </row>
    <row r="4461" spans="1:3" x14ac:dyDescent="0.25">
      <c r="A4461" t="s">
        <v>60</v>
      </c>
      <c r="B4461" t="s">
        <v>72</v>
      </c>
      <c r="C4461" t="s">
        <v>4961</v>
      </c>
    </row>
    <row r="4462" spans="1:3" x14ac:dyDescent="0.25">
      <c r="A4462" t="s">
        <v>60</v>
      </c>
      <c r="B4462" t="s">
        <v>72</v>
      </c>
      <c r="C4462" t="s">
        <v>4962</v>
      </c>
    </row>
    <row r="4463" spans="1:3" x14ac:dyDescent="0.25">
      <c r="A4463" t="s">
        <v>60</v>
      </c>
      <c r="B4463" t="s">
        <v>72</v>
      </c>
      <c r="C4463" t="s">
        <v>4963</v>
      </c>
    </row>
    <row r="4464" spans="1:3" x14ac:dyDescent="0.25">
      <c r="A4464" t="s">
        <v>60</v>
      </c>
      <c r="B4464" t="s">
        <v>72</v>
      </c>
      <c r="C4464" t="s">
        <v>1321</v>
      </c>
    </row>
    <row r="4465" spans="1:3" x14ac:dyDescent="0.25">
      <c r="A4465" t="s">
        <v>60</v>
      </c>
      <c r="B4465" t="s">
        <v>72</v>
      </c>
      <c r="C4465" t="s">
        <v>4964</v>
      </c>
    </row>
    <row r="4466" spans="1:3" x14ac:dyDescent="0.25">
      <c r="A4466" t="s">
        <v>60</v>
      </c>
      <c r="B4466" t="s">
        <v>72</v>
      </c>
      <c r="C4466" t="s">
        <v>4965</v>
      </c>
    </row>
    <row r="4467" spans="1:3" x14ac:dyDescent="0.25">
      <c r="A4467" t="s">
        <v>60</v>
      </c>
      <c r="B4467" t="s">
        <v>72</v>
      </c>
      <c r="C4467" t="s">
        <v>4966</v>
      </c>
    </row>
    <row r="4468" spans="1:3" x14ac:dyDescent="0.25">
      <c r="A4468" t="s">
        <v>60</v>
      </c>
      <c r="B4468" t="s">
        <v>72</v>
      </c>
      <c r="C4468" t="s">
        <v>3835</v>
      </c>
    </row>
    <row r="4469" spans="1:3" x14ac:dyDescent="0.25">
      <c r="A4469" t="s">
        <v>60</v>
      </c>
      <c r="B4469" t="s">
        <v>72</v>
      </c>
      <c r="C4469" t="s">
        <v>4967</v>
      </c>
    </row>
    <row r="4470" spans="1:3" x14ac:dyDescent="0.25">
      <c r="A4470" t="s">
        <v>60</v>
      </c>
      <c r="B4470" t="s">
        <v>72</v>
      </c>
      <c r="C4470" t="s">
        <v>4968</v>
      </c>
    </row>
    <row r="4471" spans="1:3" x14ac:dyDescent="0.25">
      <c r="A4471" t="s">
        <v>60</v>
      </c>
      <c r="B4471" t="s">
        <v>72</v>
      </c>
      <c r="C4471" t="s">
        <v>4969</v>
      </c>
    </row>
    <row r="4472" spans="1:3" x14ac:dyDescent="0.25">
      <c r="A4472" t="s">
        <v>60</v>
      </c>
      <c r="B4472" t="s">
        <v>72</v>
      </c>
      <c r="C4472" t="s">
        <v>4970</v>
      </c>
    </row>
    <row r="4473" spans="1:3" x14ac:dyDescent="0.25">
      <c r="A4473" t="s">
        <v>60</v>
      </c>
      <c r="B4473" t="s">
        <v>72</v>
      </c>
      <c r="C4473" t="s">
        <v>37</v>
      </c>
    </row>
    <row r="4474" spans="1:3" x14ac:dyDescent="0.25">
      <c r="A4474" t="s">
        <v>60</v>
      </c>
      <c r="B4474" t="s">
        <v>72</v>
      </c>
      <c r="C4474" t="s">
        <v>4971</v>
      </c>
    </row>
    <row r="4475" spans="1:3" x14ac:dyDescent="0.25">
      <c r="A4475" t="s">
        <v>60</v>
      </c>
      <c r="B4475" t="s">
        <v>72</v>
      </c>
      <c r="C4475" t="s">
        <v>4972</v>
      </c>
    </row>
    <row r="4476" spans="1:3" x14ac:dyDescent="0.25">
      <c r="A4476" t="s">
        <v>60</v>
      </c>
      <c r="B4476" t="s">
        <v>72</v>
      </c>
      <c r="C4476" t="s">
        <v>4973</v>
      </c>
    </row>
    <row r="4477" spans="1:3" x14ac:dyDescent="0.25">
      <c r="A4477" t="s">
        <v>60</v>
      </c>
      <c r="B4477" t="s">
        <v>72</v>
      </c>
      <c r="C4477" t="s">
        <v>4974</v>
      </c>
    </row>
    <row r="4478" spans="1:3" x14ac:dyDescent="0.25">
      <c r="A4478" t="s">
        <v>60</v>
      </c>
      <c r="B4478" t="s">
        <v>72</v>
      </c>
      <c r="C4478" t="s">
        <v>4975</v>
      </c>
    </row>
    <row r="4479" spans="1:3" x14ac:dyDescent="0.25">
      <c r="A4479" t="s">
        <v>60</v>
      </c>
      <c r="B4479" t="s">
        <v>72</v>
      </c>
      <c r="C4479" t="s">
        <v>4976</v>
      </c>
    </row>
    <row r="4480" spans="1:3" x14ac:dyDescent="0.25">
      <c r="A4480" t="s">
        <v>60</v>
      </c>
      <c r="B4480" t="s">
        <v>72</v>
      </c>
      <c r="C4480" t="s">
        <v>4977</v>
      </c>
    </row>
    <row r="4481" spans="1:3" x14ac:dyDescent="0.25">
      <c r="A4481" t="s">
        <v>60</v>
      </c>
      <c r="B4481" t="s">
        <v>72</v>
      </c>
      <c r="C4481" t="s">
        <v>4978</v>
      </c>
    </row>
    <row r="4482" spans="1:3" x14ac:dyDescent="0.25">
      <c r="A4482" t="s">
        <v>60</v>
      </c>
      <c r="B4482" t="s">
        <v>72</v>
      </c>
      <c r="C4482" t="s">
        <v>4979</v>
      </c>
    </row>
    <row r="4483" spans="1:3" x14ac:dyDescent="0.25">
      <c r="A4483" t="s">
        <v>60</v>
      </c>
      <c r="B4483" t="s">
        <v>72</v>
      </c>
      <c r="C4483" t="s">
        <v>4980</v>
      </c>
    </row>
    <row r="4484" spans="1:3" x14ac:dyDescent="0.25">
      <c r="A4484" t="s">
        <v>60</v>
      </c>
      <c r="B4484" t="s">
        <v>72</v>
      </c>
      <c r="C4484" t="s">
        <v>3050</v>
      </c>
    </row>
    <row r="4485" spans="1:3" x14ac:dyDescent="0.25">
      <c r="A4485" t="s">
        <v>60</v>
      </c>
      <c r="B4485" t="s">
        <v>72</v>
      </c>
      <c r="C4485" t="s">
        <v>969</v>
      </c>
    </row>
    <row r="4486" spans="1:3" x14ac:dyDescent="0.25">
      <c r="A4486" t="s">
        <v>60</v>
      </c>
      <c r="B4486" t="s">
        <v>72</v>
      </c>
      <c r="C4486" t="s">
        <v>4981</v>
      </c>
    </row>
    <row r="4487" spans="1:3" x14ac:dyDescent="0.25">
      <c r="A4487" t="s">
        <v>60</v>
      </c>
      <c r="B4487" t="s">
        <v>72</v>
      </c>
      <c r="C4487" t="s">
        <v>1340</v>
      </c>
    </row>
    <row r="4488" spans="1:3" x14ac:dyDescent="0.25">
      <c r="A4488" t="s">
        <v>60</v>
      </c>
      <c r="B4488" t="s">
        <v>72</v>
      </c>
      <c r="C4488" t="s">
        <v>4982</v>
      </c>
    </row>
    <row r="4489" spans="1:3" x14ac:dyDescent="0.25">
      <c r="A4489" t="s">
        <v>60</v>
      </c>
      <c r="B4489" t="s">
        <v>72</v>
      </c>
      <c r="C4489" t="s">
        <v>4983</v>
      </c>
    </row>
    <row r="4490" spans="1:3" x14ac:dyDescent="0.25">
      <c r="A4490" t="s">
        <v>60</v>
      </c>
      <c r="B4490" t="s">
        <v>72</v>
      </c>
      <c r="C4490" t="s">
        <v>4984</v>
      </c>
    </row>
    <row r="4491" spans="1:3" x14ac:dyDescent="0.25">
      <c r="A4491" t="s">
        <v>60</v>
      </c>
      <c r="B4491" t="s">
        <v>72</v>
      </c>
      <c r="C4491" t="s">
        <v>4985</v>
      </c>
    </row>
    <row r="4492" spans="1:3" x14ac:dyDescent="0.25">
      <c r="A4492" t="s">
        <v>60</v>
      </c>
      <c r="B4492" t="s">
        <v>72</v>
      </c>
      <c r="C4492" t="s">
        <v>4986</v>
      </c>
    </row>
    <row r="4493" spans="1:3" x14ac:dyDescent="0.25">
      <c r="A4493" t="s">
        <v>60</v>
      </c>
      <c r="B4493" t="s">
        <v>72</v>
      </c>
      <c r="C4493" t="s">
        <v>4987</v>
      </c>
    </row>
    <row r="4494" spans="1:3" x14ac:dyDescent="0.25">
      <c r="A4494" t="s">
        <v>60</v>
      </c>
      <c r="B4494" t="s">
        <v>72</v>
      </c>
      <c r="C4494" t="s">
        <v>4988</v>
      </c>
    </row>
    <row r="4495" spans="1:3" x14ac:dyDescent="0.25">
      <c r="A4495" t="s">
        <v>60</v>
      </c>
      <c r="B4495" t="s">
        <v>72</v>
      </c>
      <c r="C4495" t="s">
        <v>3066</v>
      </c>
    </row>
    <row r="4496" spans="1:3" x14ac:dyDescent="0.25">
      <c r="A4496" t="s">
        <v>60</v>
      </c>
      <c r="B4496" t="s">
        <v>72</v>
      </c>
      <c r="C4496" t="s">
        <v>1360</v>
      </c>
    </row>
    <row r="4497" spans="1:3" x14ac:dyDescent="0.25">
      <c r="A4497" t="s">
        <v>60</v>
      </c>
      <c r="B4497" t="s">
        <v>72</v>
      </c>
      <c r="C4497" t="s">
        <v>3068</v>
      </c>
    </row>
    <row r="4498" spans="1:3" x14ac:dyDescent="0.25">
      <c r="A4498" t="s">
        <v>60</v>
      </c>
      <c r="B4498" t="s">
        <v>72</v>
      </c>
      <c r="C4498" t="s">
        <v>4989</v>
      </c>
    </row>
    <row r="4499" spans="1:3" x14ac:dyDescent="0.25">
      <c r="A4499" t="s">
        <v>60</v>
      </c>
      <c r="B4499" t="s">
        <v>72</v>
      </c>
      <c r="C4499" t="s">
        <v>4990</v>
      </c>
    </row>
    <row r="4500" spans="1:3" x14ac:dyDescent="0.25">
      <c r="A4500" t="s">
        <v>60</v>
      </c>
      <c r="B4500" t="s">
        <v>72</v>
      </c>
      <c r="C4500" t="s">
        <v>4991</v>
      </c>
    </row>
    <row r="4501" spans="1:3" x14ac:dyDescent="0.25">
      <c r="A4501" t="s">
        <v>60</v>
      </c>
      <c r="B4501" t="s">
        <v>72</v>
      </c>
      <c r="C4501" t="s">
        <v>4992</v>
      </c>
    </row>
    <row r="4502" spans="1:3" x14ac:dyDescent="0.25">
      <c r="A4502" t="s">
        <v>60</v>
      </c>
      <c r="B4502" t="s">
        <v>72</v>
      </c>
      <c r="C4502" t="s">
        <v>4993</v>
      </c>
    </row>
    <row r="4503" spans="1:3" x14ac:dyDescent="0.25">
      <c r="A4503" t="s">
        <v>60</v>
      </c>
      <c r="B4503" t="s">
        <v>72</v>
      </c>
      <c r="C4503" t="s">
        <v>4994</v>
      </c>
    </row>
    <row r="4504" spans="1:3" x14ac:dyDescent="0.25">
      <c r="A4504" t="s">
        <v>60</v>
      </c>
      <c r="B4504" t="s">
        <v>72</v>
      </c>
      <c r="C4504" t="s">
        <v>4995</v>
      </c>
    </row>
    <row r="4505" spans="1:3" x14ac:dyDescent="0.25">
      <c r="A4505" t="s">
        <v>60</v>
      </c>
      <c r="B4505" t="s">
        <v>72</v>
      </c>
      <c r="C4505" t="s">
        <v>4996</v>
      </c>
    </row>
    <row r="4506" spans="1:3" x14ac:dyDescent="0.25">
      <c r="A4506" t="s">
        <v>60</v>
      </c>
      <c r="B4506" t="s">
        <v>72</v>
      </c>
      <c r="C4506" t="s">
        <v>3076</v>
      </c>
    </row>
    <row r="4507" spans="1:3" x14ac:dyDescent="0.25">
      <c r="A4507" t="s">
        <v>60</v>
      </c>
      <c r="B4507" t="s">
        <v>72</v>
      </c>
      <c r="C4507" t="s">
        <v>4997</v>
      </c>
    </row>
    <row r="4508" spans="1:3" x14ac:dyDescent="0.25">
      <c r="A4508" t="s">
        <v>60</v>
      </c>
      <c r="B4508" t="s">
        <v>72</v>
      </c>
      <c r="C4508" t="s">
        <v>4998</v>
      </c>
    </row>
    <row r="4509" spans="1:3" x14ac:dyDescent="0.25">
      <c r="A4509" t="s">
        <v>60</v>
      </c>
      <c r="B4509" t="s">
        <v>72</v>
      </c>
      <c r="C4509" t="s">
        <v>4999</v>
      </c>
    </row>
    <row r="4510" spans="1:3" x14ac:dyDescent="0.25">
      <c r="A4510" t="s">
        <v>60</v>
      </c>
      <c r="B4510" t="s">
        <v>72</v>
      </c>
      <c r="C4510" t="s">
        <v>5000</v>
      </c>
    </row>
    <row r="4511" spans="1:3" x14ac:dyDescent="0.25">
      <c r="A4511" t="s">
        <v>60</v>
      </c>
      <c r="B4511" t="s">
        <v>72</v>
      </c>
      <c r="C4511" t="s">
        <v>5001</v>
      </c>
    </row>
    <row r="4512" spans="1:3" x14ac:dyDescent="0.25">
      <c r="A4512" t="s">
        <v>60</v>
      </c>
      <c r="B4512" t="s">
        <v>72</v>
      </c>
      <c r="C4512" t="s">
        <v>5002</v>
      </c>
    </row>
    <row r="4513" spans="1:3" x14ac:dyDescent="0.25">
      <c r="A4513" t="s">
        <v>60</v>
      </c>
      <c r="B4513" t="s">
        <v>72</v>
      </c>
      <c r="C4513" t="s">
        <v>5003</v>
      </c>
    </row>
    <row r="4514" spans="1:3" x14ac:dyDescent="0.25">
      <c r="A4514" t="s">
        <v>60</v>
      </c>
      <c r="B4514" t="s">
        <v>72</v>
      </c>
      <c r="C4514" t="s">
        <v>5004</v>
      </c>
    </row>
    <row r="4515" spans="1:3" x14ac:dyDescent="0.25">
      <c r="A4515" t="s">
        <v>60</v>
      </c>
      <c r="B4515" t="s">
        <v>72</v>
      </c>
      <c r="C4515" t="s">
        <v>5005</v>
      </c>
    </row>
    <row r="4516" spans="1:3" x14ac:dyDescent="0.25">
      <c r="A4516" t="s">
        <v>60</v>
      </c>
      <c r="B4516" t="s">
        <v>72</v>
      </c>
      <c r="C4516" t="s">
        <v>5006</v>
      </c>
    </row>
    <row r="4517" spans="1:3" x14ac:dyDescent="0.25">
      <c r="A4517" t="s">
        <v>60</v>
      </c>
      <c r="B4517" t="s">
        <v>72</v>
      </c>
      <c r="C4517" t="s">
        <v>5007</v>
      </c>
    </row>
    <row r="4518" spans="1:3" x14ac:dyDescent="0.25">
      <c r="A4518" t="s">
        <v>60</v>
      </c>
      <c r="B4518" t="s">
        <v>72</v>
      </c>
      <c r="C4518" t="s">
        <v>5008</v>
      </c>
    </row>
    <row r="4519" spans="1:3" x14ac:dyDescent="0.25">
      <c r="A4519" t="s">
        <v>60</v>
      </c>
      <c r="B4519" t="s">
        <v>72</v>
      </c>
      <c r="C4519" t="s">
        <v>5009</v>
      </c>
    </row>
    <row r="4520" spans="1:3" x14ac:dyDescent="0.25">
      <c r="A4520" t="s">
        <v>60</v>
      </c>
      <c r="B4520" t="s">
        <v>72</v>
      </c>
      <c r="C4520" t="s">
        <v>5010</v>
      </c>
    </row>
    <row r="4521" spans="1:3" x14ac:dyDescent="0.25">
      <c r="A4521" t="s">
        <v>60</v>
      </c>
      <c r="B4521" t="s">
        <v>72</v>
      </c>
      <c r="C4521" t="s">
        <v>5011</v>
      </c>
    </row>
    <row r="4522" spans="1:3" x14ac:dyDescent="0.25">
      <c r="A4522" t="s">
        <v>60</v>
      </c>
      <c r="B4522" t="s">
        <v>72</v>
      </c>
      <c r="C4522" t="s">
        <v>5012</v>
      </c>
    </row>
    <row r="4523" spans="1:3" x14ac:dyDescent="0.25">
      <c r="A4523" t="s">
        <v>60</v>
      </c>
      <c r="B4523" t="s">
        <v>72</v>
      </c>
      <c r="C4523" t="s">
        <v>5013</v>
      </c>
    </row>
    <row r="4524" spans="1:3" x14ac:dyDescent="0.25">
      <c r="A4524" t="s">
        <v>60</v>
      </c>
      <c r="B4524" t="s">
        <v>72</v>
      </c>
      <c r="C4524" t="s">
        <v>5014</v>
      </c>
    </row>
    <row r="4525" spans="1:3" x14ac:dyDescent="0.25">
      <c r="A4525" t="s">
        <v>60</v>
      </c>
      <c r="B4525" t="s">
        <v>72</v>
      </c>
      <c r="C4525" t="s">
        <v>5015</v>
      </c>
    </row>
    <row r="4526" spans="1:3" x14ac:dyDescent="0.25">
      <c r="A4526" t="s">
        <v>60</v>
      </c>
      <c r="B4526" t="s">
        <v>72</v>
      </c>
      <c r="C4526" t="s">
        <v>5016</v>
      </c>
    </row>
    <row r="4527" spans="1:3" x14ac:dyDescent="0.25">
      <c r="A4527" t="s">
        <v>60</v>
      </c>
      <c r="B4527" t="s">
        <v>72</v>
      </c>
      <c r="C4527" t="s">
        <v>5017</v>
      </c>
    </row>
    <row r="4528" spans="1:3" x14ac:dyDescent="0.25">
      <c r="A4528" t="s">
        <v>60</v>
      </c>
      <c r="B4528" t="s">
        <v>72</v>
      </c>
      <c r="C4528" t="s">
        <v>5018</v>
      </c>
    </row>
    <row r="4529" spans="1:3" x14ac:dyDescent="0.25">
      <c r="A4529" t="s">
        <v>60</v>
      </c>
      <c r="B4529" t="s">
        <v>72</v>
      </c>
      <c r="C4529" t="s">
        <v>4133</v>
      </c>
    </row>
    <row r="4530" spans="1:3" x14ac:dyDescent="0.25">
      <c r="A4530" t="s">
        <v>60</v>
      </c>
      <c r="B4530" t="s">
        <v>72</v>
      </c>
      <c r="C4530" t="s">
        <v>5019</v>
      </c>
    </row>
    <row r="4531" spans="1:3" x14ac:dyDescent="0.25">
      <c r="A4531" t="s">
        <v>60</v>
      </c>
      <c r="B4531" t="s">
        <v>72</v>
      </c>
      <c r="C4531" t="s">
        <v>5020</v>
      </c>
    </row>
    <row r="4532" spans="1:3" x14ac:dyDescent="0.25">
      <c r="A4532" t="s">
        <v>60</v>
      </c>
      <c r="B4532" t="s">
        <v>72</v>
      </c>
      <c r="C4532" t="s">
        <v>5021</v>
      </c>
    </row>
    <row r="4533" spans="1:3" x14ac:dyDescent="0.25">
      <c r="A4533" t="s">
        <v>60</v>
      </c>
      <c r="B4533" t="s">
        <v>72</v>
      </c>
      <c r="C4533" t="s">
        <v>5022</v>
      </c>
    </row>
    <row r="4534" spans="1:3" x14ac:dyDescent="0.25">
      <c r="A4534" t="s">
        <v>60</v>
      </c>
      <c r="B4534" t="s">
        <v>72</v>
      </c>
      <c r="C4534" t="s">
        <v>5023</v>
      </c>
    </row>
    <row r="4535" spans="1:3" x14ac:dyDescent="0.25">
      <c r="A4535" t="s">
        <v>60</v>
      </c>
      <c r="B4535" t="s">
        <v>72</v>
      </c>
      <c r="C4535" t="s">
        <v>5024</v>
      </c>
    </row>
    <row r="4536" spans="1:3" x14ac:dyDescent="0.25">
      <c r="A4536" t="s">
        <v>60</v>
      </c>
      <c r="B4536" t="s">
        <v>72</v>
      </c>
      <c r="C4536" t="s">
        <v>5025</v>
      </c>
    </row>
    <row r="4537" spans="1:3" x14ac:dyDescent="0.25">
      <c r="A4537" t="s">
        <v>60</v>
      </c>
      <c r="B4537" t="s">
        <v>72</v>
      </c>
      <c r="C4537" t="s">
        <v>5026</v>
      </c>
    </row>
    <row r="4538" spans="1:3" x14ac:dyDescent="0.25">
      <c r="A4538" t="s">
        <v>60</v>
      </c>
      <c r="B4538" t="s">
        <v>72</v>
      </c>
      <c r="C4538" t="s">
        <v>4803</v>
      </c>
    </row>
    <row r="4539" spans="1:3" x14ac:dyDescent="0.25">
      <c r="A4539" t="s">
        <v>75</v>
      </c>
      <c r="B4539" t="s">
        <v>5027</v>
      </c>
      <c r="C4539" t="s">
        <v>5028</v>
      </c>
    </row>
    <row r="4540" spans="1:3" x14ac:dyDescent="0.25">
      <c r="A4540" t="s">
        <v>75</v>
      </c>
      <c r="B4540" t="s">
        <v>5027</v>
      </c>
      <c r="C4540" t="s">
        <v>5029</v>
      </c>
    </row>
    <row r="4541" spans="1:3" x14ac:dyDescent="0.25">
      <c r="A4541" t="s">
        <v>75</v>
      </c>
      <c r="B4541" t="s">
        <v>5027</v>
      </c>
      <c r="C4541" t="s">
        <v>5030</v>
      </c>
    </row>
    <row r="4542" spans="1:3" x14ac:dyDescent="0.25">
      <c r="A4542" t="s">
        <v>75</v>
      </c>
      <c r="B4542" t="s">
        <v>5027</v>
      </c>
      <c r="C4542" t="s">
        <v>5031</v>
      </c>
    </row>
    <row r="4543" spans="1:3" x14ac:dyDescent="0.25">
      <c r="A4543" t="s">
        <v>75</v>
      </c>
      <c r="B4543" t="s">
        <v>5027</v>
      </c>
      <c r="C4543" t="s">
        <v>5032</v>
      </c>
    </row>
    <row r="4544" spans="1:3" x14ac:dyDescent="0.25">
      <c r="A4544" t="s">
        <v>75</v>
      </c>
      <c r="B4544" t="s">
        <v>5027</v>
      </c>
      <c r="C4544" t="s">
        <v>5033</v>
      </c>
    </row>
    <row r="4545" spans="1:3" x14ac:dyDescent="0.25">
      <c r="A4545" t="s">
        <v>75</v>
      </c>
      <c r="B4545" t="s">
        <v>5027</v>
      </c>
      <c r="C4545" t="s">
        <v>1834</v>
      </c>
    </row>
    <row r="4546" spans="1:3" x14ac:dyDescent="0.25">
      <c r="A4546" t="s">
        <v>75</v>
      </c>
      <c r="B4546" t="s">
        <v>5027</v>
      </c>
      <c r="C4546" t="s">
        <v>5034</v>
      </c>
    </row>
    <row r="4547" spans="1:3" x14ac:dyDescent="0.25">
      <c r="A4547" t="s">
        <v>75</v>
      </c>
      <c r="B4547" t="s">
        <v>5027</v>
      </c>
      <c r="C4547" t="s">
        <v>5035</v>
      </c>
    </row>
    <row r="4548" spans="1:3" x14ac:dyDescent="0.25">
      <c r="A4548" t="s">
        <v>75</v>
      </c>
      <c r="B4548" t="s">
        <v>5027</v>
      </c>
      <c r="C4548" t="s">
        <v>5036</v>
      </c>
    </row>
    <row r="4549" spans="1:3" x14ac:dyDescent="0.25">
      <c r="A4549" t="s">
        <v>75</v>
      </c>
      <c r="B4549" t="s">
        <v>5027</v>
      </c>
      <c r="C4549" t="s">
        <v>5037</v>
      </c>
    </row>
    <row r="4550" spans="1:3" x14ac:dyDescent="0.25">
      <c r="A4550" t="s">
        <v>75</v>
      </c>
      <c r="B4550" t="s">
        <v>5027</v>
      </c>
      <c r="C4550" t="s">
        <v>5038</v>
      </c>
    </row>
    <row r="4551" spans="1:3" x14ac:dyDescent="0.25">
      <c r="A4551" t="s">
        <v>75</v>
      </c>
      <c r="B4551" t="s">
        <v>5027</v>
      </c>
      <c r="C4551" t="s">
        <v>5039</v>
      </c>
    </row>
    <row r="4552" spans="1:3" x14ac:dyDescent="0.25">
      <c r="A4552" t="s">
        <v>75</v>
      </c>
      <c r="B4552" t="s">
        <v>5027</v>
      </c>
      <c r="C4552" t="s">
        <v>5040</v>
      </c>
    </row>
    <row r="4553" spans="1:3" x14ac:dyDescent="0.25">
      <c r="A4553" t="s">
        <v>75</v>
      </c>
      <c r="B4553" t="s">
        <v>5027</v>
      </c>
      <c r="C4553" t="s">
        <v>5041</v>
      </c>
    </row>
    <row r="4554" spans="1:3" x14ac:dyDescent="0.25">
      <c r="A4554" t="s">
        <v>75</v>
      </c>
      <c r="B4554" t="s">
        <v>5027</v>
      </c>
      <c r="C4554" t="s">
        <v>5042</v>
      </c>
    </row>
    <row r="4555" spans="1:3" x14ac:dyDescent="0.25">
      <c r="A4555" t="s">
        <v>75</v>
      </c>
      <c r="B4555" t="s">
        <v>5027</v>
      </c>
      <c r="C4555" t="s">
        <v>5043</v>
      </c>
    </row>
    <row r="4556" spans="1:3" x14ac:dyDescent="0.25">
      <c r="A4556" t="s">
        <v>75</v>
      </c>
      <c r="B4556" t="s">
        <v>5027</v>
      </c>
      <c r="C4556" t="s">
        <v>5044</v>
      </c>
    </row>
    <row r="4557" spans="1:3" x14ac:dyDescent="0.25">
      <c r="A4557" t="s">
        <v>75</v>
      </c>
      <c r="B4557" t="s">
        <v>5027</v>
      </c>
      <c r="C4557" t="s">
        <v>5045</v>
      </c>
    </row>
    <row r="4558" spans="1:3" x14ac:dyDescent="0.25">
      <c r="A4558" t="s">
        <v>75</v>
      </c>
      <c r="B4558" t="s">
        <v>5027</v>
      </c>
      <c r="C4558" t="s">
        <v>5046</v>
      </c>
    </row>
    <row r="4559" spans="1:3" x14ac:dyDescent="0.25">
      <c r="A4559" t="s">
        <v>75</v>
      </c>
      <c r="B4559" t="s">
        <v>5027</v>
      </c>
      <c r="C4559" t="s">
        <v>5047</v>
      </c>
    </row>
    <row r="4560" spans="1:3" x14ac:dyDescent="0.25">
      <c r="A4560" t="s">
        <v>75</v>
      </c>
      <c r="B4560" t="s">
        <v>5027</v>
      </c>
      <c r="C4560" t="s">
        <v>5048</v>
      </c>
    </row>
    <row r="4561" spans="1:3" x14ac:dyDescent="0.25">
      <c r="A4561" t="s">
        <v>75</v>
      </c>
      <c r="B4561" t="s">
        <v>5027</v>
      </c>
      <c r="C4561" t="s">
        <v>5049</v>
      </c>
    </row>
    <row r="4562" spans="1:3" x14ac:dyDescent="0.25">
      <c r="A4562" t="s">
        <v>75</v>
      </c>
      <c r="B4562" t="s">
        <v>5027</v>
      </c>
      <c r="C4562" t="s">
        <v>5050</v>
      </c>
    </row>
    <row r="4563" spans="1:3" x14ac:dyDescent="0.25">
      <c r="A4563" t="s">
        <v>75</v>
      </c>
      <c r="B4563" t="s">
        <v>5027</v>
      </c>
      <c r="C4563" t="s">
        <v>5051</v>
      </c>
    </row>
    <row r="4564" spans="1:3" x14ac:dyDescent="0.25">
      <c r="A4564" t="s">
        <v>75</v>
      </c>
      <c r="B4564" t="s">
        <v>5027</v>
      </c>
      <c r="C4564" t="s">
        <v>5052</v>
      </c>
    </row>
    <row r="4565" spans="1:3" x14ac:dyDescent="0.25">
      <c r="A4565" t="s">
        <v>75</v>
      </c>
      <c r="B4565" t="s">
        <v>5027</v>
      </c>
      <c r="C4565" t="s">
        <v>5053</v>
      </c>
    </row>
    <row r="4566" spans="1:3" x14ac:dyDescent="0.25">
      <c r="A4566" t="s">
        <v>75</v>
      </c>
      <c r="B4566" t="s">
        <v>5027</v>
      </c>
      <c r="C4566" t="s">
        <v>5054</v>
      </c>
    </row>
    <row r="4567" spans="1:3" x14ac:dyDescent="0.25">
      <c r="A4567" t="s">
        <v>75</v>
      </c>
      <c r="B4567" t="s">
        <v>5027</v>
      </c>
      <c r="C4567" t="s">
        <v>5055</v>
      </c>
    </row>
    <row r="4568" spans="1:3" x14ac:dyDescent="0.25">
      <c r="A4568" t="s">
        <v>75</v>
      </c>
      <c r="B4568" t="s">
        <v>5027</v>
      </c>
      <c r="C4568" t="s">
        <v>5056</v>
      </c>
    </row>
    <row r="4569" spans="1:3" x14ac:dyDescent="0.25">
      <c r="A4569" t="s">
        <v>75</v>
      </c>
      <c r="B4569" t="s">
        <v>5027</v>
      </c>
      <c r="C4569" t="s">
        <v>5057</v>
      </c>
    </row>
    <row r="4570" spans="1:3" x14ac:dyDescent="0.25">
      <c r="A4570" t="s">
        <v>75</v>
      </c>
      <c r="B4570" t="s">
        <v>5027</v>
      </c>
      <c r="C4570" t="s">
        <v>2652</v>
      </c>
    </row>
    <row r="4571" spans="1:3" x14ac:dyDescent="0.25">
      <c r="A4571" t="s">
        <v>75</v>
      </c>
      <c r="B4571" t="s">
        <v>5027</v>
      </c>
      <c r="C4571" t="s">
        <v>5058</v>
      </c>
    </row>
    <row r="4572" spans="1:3" x14ac:dyDescent="0.25">
      <c r="A4572" t="s">
        <v>75</v>
      </c>
      <c r="B4572" t="s">
        <v>5027</v>
      </c>
      <c r="C4572" t="s">
        <v>5059</v>
      </c>
    </row>
    <row r="4573" spans="1:3" x14ac:dyDescent="0.25">
      <c r="A4573" t="s">
        <v>75</v>
      </c>
      <c r="B4573" t="s">
        <v>5027</v>
      </c>
      <c r="C4573" t="s">
        <v>5060</v>
      </c>
    </row>
    <row r="4574" spans="1:3" x14ac:dyDescent="0.25">
      <c r="A4574" t="s">
        <v>75</v>
      </c>
      <c r="B4574" t="s">
        <v>5027</v>
      </c>
      <c r="C4574" t="s">
        <v>1143</v>
      </c>
    </row>
    <row r="4575" spans="1:3" x14ac:dyDescent="0.25">
      <c r="A4575" t="s">
        <v>75</v>
      </c>
      <c r="B4575" t="s">
        <v>5027</v>
      </c>
      <c r="C4575" t="s">
        <v>5061</v>
      </c>
    </row>
    <row r="4576" spans="1:3" x14ac:dyDescent="0.25">
      <c r="A4576" t="s">
        <v>75</v>
      </c>
      <c r="B4576" t="s">
        <v>5027</v>
      </c>
      <c r="C4576" t="s">
        <v>5062</v>
      </c>
    </row>
    <row r="4577" spans="1:3" x14ac:dyDescent="0.25">
      <c r="A4577" t="s">
        <v>75</v>
      </c>
      <c r="B4577" t="s">
        <v>5027</v>
      </c>
      <c r="C4577" t="s">
        <v>5063</v>
      </c>
    </row>
    <row r="4578" spans="1:3" x14ac:dyDescent="0.25">
      <c r="A4578" t="s">
        <v>75</v>
      </c>
      <c r="B4578" t="s">
        <v>5027</v>
      </c>
      <c r="C4578" t="s">
        <v>5064</v>
      </c>
    </row>
    <row r="4579" spans="1:3" x14ac:dyDescent="0.25">
      <c r="A4579" t="s">
        <v>75</v>
      </c>
      <c r="B4579" t="s">
        <v>5027</v>
      </c>
      <c r="C4579" t="s">
        <v>5065</v>
      </c>
    </row>
    <row r="4580" spans="1:3" x14ac:dyDescent="0.25">
      <c r="A4580" t="s">
        <v>75</v>
      </c>
      <c r="B4580" t="s">
        <v>5027</v>
      </c>
      <c r="C4580" t="s">
        <v>5066</v>
      </c>
    </row>
    <row r="4581" spans="1:3" x14ac:dyDescent="0.25">
      <c r="A4581" t="s">
        <v>75</v>
      </c>
      <c r="B4581" t="s">
        <v>5027</v>
      </c>
      <c r="C4581" t="s">
        <v>5067</v>
      </c>
    </row>
    <row r="4582" spans="1:3" x14ac:dyDescent="0.25">
      <c r="A4582" t="s">
        <v>75</v>
      </c>
      <c r="B4582" t="s">
        <v>5027</v>
      </c>
      <c r="C4582" t="s">
        <v>5068</v>
      </c>
    </row>
    <row r="4583" spans="1:3" x14ac:dyDescent="0.25">
      <c r="A4583" t="s">
        <v>75</v>
      </c>
      <c r="B4583" t="s">
        <v>5027</v>
      </c>
      <c r="C4583" t="s">
        <v>5069</v>
      </c>
    </row>
    <row r="4584" spans="1:3" x14ac:dyDescent="0.25">
      <c r="A4584" t="s">
        <v>75</v>
      </c>
      <c r="B4584" t="s">
        <v>5027</v>
      </c>
      <c r="C4584" t="s">
        <v>5070</v>
      </c>
    </row>
    <row r="4585" spans="1:3" x14ac:dyDescent="0.25">
      <c r="A4585" t="s">
        <v>75</v>
      </c>
      <c r="B4585" t="s">
        <v>5027</v>
      </c>
      <c r="C4585" t="s">
        <v>5071</v>
      </c>
    </row>
    <row r="4586" spans="1:3" x14ac:dyDescent="0.25">
      <c r="A4586" t="s">
        <v>75</v>
      </c>
      <c r="B4586" t="s">
        <v>5027</v>
      </c>
      <c r="C4586" t="s">
        <v>5072</v>
      </c>
    </row>
    <row r="4587" spans="1:3" x14ac:dyDescent="0.25">
      <c r="A4587" t="s">
        <v>75</v>
      </c>
      <c r="B4587" t="s">
        <v>5027</v>
      </c>
      <c r="C4587" t="s">
        <v>5073</v>
      </c>
    </row>
    <row r="4588" spans="1:3" x14ac:dyDescent="0.25">
      <c r="A4588" t="s">
        <v>75</v>
      </c>
      <c r="B4588" t="s">
        <v>5027</v>
      </c>
      <c r="C4588" t="s">
        <v>5074</v>
      </c>
    </row>
    <row r="4589" spans="1:3" x14ac:dyDescent="0.25">
      <c r="A4589" t="s">
        <v>75</v>
      </c>
      <c r="B4589" t="s">
        <v>5027</v>
      </c>
      <c r="C4589" t="s">
        <v>5075</v>
      </c>
    </row>
    <row r="4590" spans="1:3" x14ac:dyDescent="0.25">
      <c r="A4590" t="s">
        <v>75</v>
      </c>
      <c r="B4590" t="s">
        <v>5027</v>
      </c>
      <c r="C4590" t="s">
        <v>5076</v>
      </c>
    </row>
    <row r="4591" spans="1:3" x14ac:dyDescent="0.25">
      <c r="A4591" t="s">
        <v>75</v>
      </c>
      <c r="B4591" t="s">
        <v>5027</v>
      </c>
      <c r="C4591" t="s">
        <v>5077</v>
      </c>
    </row>
    <row r="4592" spans="1:3" x14ac:dyDescent="0.25">
      <c r="A4592" t="s">
        <v>75</v>
      </c>
      <c r="B4592" t="s">
        <v>5027</v>
      </c>
      <c r="C4592" t="s">
        <v>5078</v>
      </c>
    </row>
    <row r="4593" spans="1:3" x14ac:dyDescent="0.25">
      <c r="A4593" t="s">
        <v>75</v>
      </c>
      <c r="B4593" t="s">
        <v>5027</v>
      </c>
      <c r="C4593" t="s">
        <v>5079</v>
      </c>
    </row>
    <row r="4594" spans="1:3" x14ac:dyDescent="0.25">
      <c r="A4594" t="s">
        <v>75</v>
      </c>
      <c r="B4594" t="s">
        <v>5027</v>
      </c>
      <c r="C4594" t="s">
        <v>5080</v>
      </c>
    </row>
    <row r="4595" spans="1:3" x14ac:dyDescent="0.25">
      <c r="A4595" t="s">
        <v>75</v>
      </c>
      <c r="B4595" t="s">
        <v>5027</v>
      </c>
      <c r="C4595" t="s">
        <v>5081</v>
      </c>
    </row>
    <row r="4596" spans="1:3" x14ac:dyDescent="0.25">
      <c r="A4596" t="s">
        <v>75</v>
      </c>
      <c r="B4596" t="s">
        <v>5027</v>
      </c>
      <c r="C4596" t="s">
        <v>5082</v>
      </c>
    </row>
    <row r="4597" spans="1:3" x14ac:dyDescent="0.25">
      <c r="A4597" t="s">
        <v>75</v>
      </c>
      <c r="B4597" t="s">
        <v>5027</v>
      </c>
      <c r="C4597" t="s">
        <v>5083</v>
      </c>
    </row>
    <row r="4598" spans="1:3" x14ac:dyDescent="0.25">
      <c r="A4598" t="s">
        <v>75</v>
      </c>
      <c r="B4598" t="s">
        <v>5027</v>
      </c>
      <c r="C4598" t="s">
        <v>5084</v>
      </c>
    </row>
    <row r="4599" spans="1:3" x14ac:dyDescent="0.25">
      <c r="A4599" t="s">
        <v>75</v>
      </c>
      <c r="B4599" t="s">
        <v>5027</v>
      </c>
      <c r="C4599" t="s">
        <v>5085</v>
      </c>
    </row>
    <row r="4600" spans="1:3" x14ac:dyDescent="0.25">
      <c r="A4600" t="s">
        <v>75</v>
      </c>
      <c r="B4600" t="s">
        <v>5027</v>
      </c>
      <c r="C4600" t="s">
        <v>5086</v>
      </c>
    </row>
    <row r="4601" spans="1:3" x14ac:dyDescent="0.25">
      <c r="A4601" t="s">
        <v>75</v>
      </c>
      <c r="B4601" t="s">
        <v>5027</v>
      </c>
      <c r="C4601" t="s">
        <v>5087</v>
      </c>
    </row>
    <row r="4602" spans="1:3" x14ac:dyDescent="0.25">
      <c r="A4602" t="s">
        <v>75</v>
      </c>
      <c r="B4602" t="s">
        <v>5027</v>
      </c>
      <c r="C4602" t="s">
        <v>5088</v>
      </c>
    </row>
    <row r="4603" spans="1:3" x14ac:dyDescent="0.25">
      <c r="A4603" t="s">
        <v>75</v>
      </c>
      <c r="B4603" t="s">
        <v>5027</v>
      </c>
      <c r="C4603" t="s">
        <v>5089</v>
      </c>
    </row>
    <row r="4604" spans="1:3" x14ac:dyDescent="0.25">
      <c r="A4604" t="s">
        <v>75</v>
      </c>
      <c r="B4604" t="s">
        <v>5027</v>
      </c>
      <c r="C4604" t="s">
        <v>5090</v>
      </c>
    </row>
    <row r="4605" spans="1:3" x14ac:dyDescent="0.25">
      <c r="A4605" t="s">
        <v>75</v>
      </c>
      <c r="B4605" t="s">
        <v>5027</v>
      </c>
      <c r="C4605" t="s">
        <v>5091</v>
      </c>
    </row>
    <row r="4606" spans="1:3" x14ac:dyDescent="0.25">
      <c r="A4606" t="s">
        <v>75</v>
      </c>
      <c r="B4606" t="s">
        <v>5027</v>
      </c>
      <c r="C4606" t="s">
        <v>5092</v>
      </c>
    </row>
    <row r="4607" spans="1:3" x14ac:dyDescent="0.25">
      <c r="A4607" t="s">
        <v>75</v>
      </c>
      <c r="B4607" t="s">
        <v>5027</v>
      </c>
      <c r="C4607" t="s">
        <v>5093</v>
      </c>
    </row>
    <row r="4608" spans="1:3" x14ac:dyDescent="0.25">
      <c r="A4608" t="s">
        <v>75</v>
      </c>
      <c r="B4608" t="s">
        <v>5027</v>
      </c>
      <c r="C4608" t="s">
        <v>5094</v>
      </c>
    </row>
    <row r="4609" spans="1:3" x14ac:dyDescent="0.25">
      <c r="A4609" t="s">
        <v>75</v>
      </c>
      <c r="B4609" t="s">
        <v>5027</v>
      </c>
      <c r="C4609" t="s">
        <v>4473</v>
      </c>
    </row>
    <row r="4610" spans="1:3" x14ac:dyDescent="0.25">
      <c r="A4610" t="s">
        <v>75</v>
      </c>
      <c r="B4610" t="s">
        <v>5027</v>
      </c>
      <c r="C4610" t="s">
        <v>5095</v>
      </c>
    </row>
    <row r="4611" spans="1:3" x14ac:dyDescent="0.25">
      <c r="A4611" t="s">
        <v>75</v>
      </c>
      <c r="B4611" t="s">
        <v>5027</v>
      </c>
      <c r="C4611" t="s">
        <v>5096</v>
      </c>
    </row>
    <row r="4612" spans="1:3" x14ac:dyDescent="0.25">
      <c r="A4612" t="s">
        <v>75</v>
      </c>
      <c r="B4612" t="s">
        <v>5027</v>
      </c>
      <c r="C4612" t="s">
        <v>5097</v>
      </c>
    </row>
    <row r="4613" spans="1:3" x14ac:dyDescent="0.25">
      <c r="A4613" t="s">
        <v>75</v>
      </c>
      <c r="B4613" t="s">
        <v>5027</v>
      </c>
      <c r="C4613" t="s">
        <v>5098</v>
      </c>
    </row>
    <row r="4614" spans="1:3" x14ac:dyDescent="0.25">
      <c r="A4614" t="s">
        <v>75</v>
      </c>
      <c r="B4614" t="s">
        <v>5027</v>
      </c>
      <c r="C4614" t="s">
        <v>5099</v>
      </c>
    </row>
    <row r="4615" spans="1:3" x14ac:dyDescent="0.25">
      <c r="A4615" t="s">
        <v>75</v>
      </c>
      <c r="B4615" t="s">
        <v>5027</v>
      </c>
      <c r="C4615" t="s">
        <v>5100</v>
      </c>
    </row>
    <row r="4616" spans="1:3" x14ac:dyDescent="0.25">
      <c r="A4616" t="s">
        <v>75</v>
      </c>
      <c r="B4616" t="s">
        <v>5027</v>
      </c>
      <c r="C4616" t="s">
        <v>5101</v>
      </c>
    </row>
    <row r="4617" spans="1:3" x14ac:dyDescent="0.25">
      <c r="A4617" t="s">
        <v>75</v>
      </c>
      <c r="B4617" t="s">
        <v>5027</v>
      </c>
      <c r="C4617" t="s">
        <v>5102</v>
      </c>
    </row>
    <row r="4618" spans="1:3" x14ac:dyDescent="0.25">
      <c r="A4618" t="s">
        <v>75</v>
      </c>
      <c r="B4618" t="s">
        <v>5027</v>
      </c>
      <c r="C4618" t="s">
        <v>3238</v>
      </c>
    </row>
    <row r="4619" spans="1:3" x14ac:dyDescent="0.25">
      <c r="A4619" t="s">
        <v>75</v>
      </c>
      <c r="B4619" t="s">
        <v>5027</v>
      </c>
      <c r="C4619" t="s">
        <v>5103</v>
      </c>
    </row>
    <row r="4620" spans="1:3" x14ac:dyDescent="0.25">
      <c r="A4620" t="s">
        <v>75</v>
      </c>
      <c r="B4620" t="s">
        <v>5027</v>
      </c>
      <c r="C4620" t="s">
        <v>5104</v>
      </c>
    </row>
    <row r="4621" spans="1:3" x14ac:dyDescent="0.25">
      <c r="A4621" t="s">
        <v>75</v>
      </c>
      <c r="B4621" t="s">
        <v>5027</v>
      </c>
      <c r="C4621" t="s">
        <v>5105</v>
      </c>
    </row>
    <row r="4622" spans="1:3" x14ac:dyDescent="0.25">
      <c r="A4622" t="s">
        <v>75</v>
      </c>
      <c r="B4622" t="s">
        <v>5027</v>
      </c>
      <c r="C4622" t="s">
        <v>5106</v>
      </c>
    </row>
    <row r="4623" spans="1:3" x14ac:dyDescent="0.25">
      <c r="A4623" t="s">
        <v>75</v>
      </c>
      <c r="B4623" t="s">
        <v>5027</v>
      </c>
      <c r="C4623" t="s">
        <v>5107</v>
      </c>
    </row>
    <row r="4624" spans="1:3" x14ac:dyDescent="0.25">
      <c r="A4624" t="s">
        <v>75</v>
      </c>
      <c r="B4624" t="s">
        <v>5027</v>
      </c>
      <c r="C4624" t="s">
        <v>5108</v>
      </c>
    </row>
    <row r="4625" spans="1:3" x14ac:dyDescent="0.25">
      <c r="A4625" t="s">
        <v>75</v>
      </c>
      <c r="B4625" t="s">
        <v>5027</v>
      </c>
      <c r="C4625" t="s">
        <v>5109</v>
      </c>
    </row>
    <row r="4626" spans="1:3" x14ac:dyDescent="0.25">
      <c r="A4626" t="s">
        <v>75</v>
      </c>
      <c r="B4626" t="s">
        <v>5027</v>
      </c>
      <c r="C4626" t="s">
        <v>5110</v>
      </c>
    </row>
    <row r="4627" spans="1:3" x14ac:dyDescent="0.25">
      <c r="A4627" t="s">
        <v>75</v>
      </c>
      <c r="B4627" t="s">
        <v>5027</v>
      </c>
      <c r="C4627" t="s">
        <v>5111</v>
      </c>
    </row>
    <row r="4628" spans="1:3" x14ac:dyDescent="0.25">
      <c r="A4628" t="s">
        <v>75</v>
      </c>
      <c r="B4628" t="s">
        <v>5027</v>
      </c>
      <c r="C4628" t="s">
        <v>5112</v>
      </c>
    </row>
    <row r="4629" spans="1:3" x14ac:dyDescent="0.25">
      <c r="A4629" t="s">
        <v>75</v>
      </c>
      <c r="B4629" t="s">
        <v>5027</v>
      </c>
      <c r="C4629" t="s">
        <v>5113</v>
      </c>
    </row>
    <row r="4630" spans="1:3" x14ac:dyDescent="0.25">
      <c r="A4630" t="s">
        <v>75</v>
      </c>
      <c r="B4630" t="s">
        <v>5027</v>
      </c>
      <c r="C4630" t="s">
        <v>5114</v>
      </c>
    </row>
    <row r="4631" spans="1:3" x14ac:dyDescent="0.25">
      <c r="A4631" t="s">
        <v>75</v>
      </c>
      <c r="B4631" t="s">
        <v>5027</v>
      </c>
      <c r="C4631" t="s">
        <v>5115</v>
      </c>
    </row>
    <row r="4632" spans="1:3" x14ac:dyDescent="0.25">
      <c r="A4632" t="s">
        <v>75</v>
      </c>
      <c r="B4632" t="s">
        <v>5027</v>
      </c>
      <c r="C4632" t="s">
        <v>5116</v>
      </c>
    </row>
    <row r="4633" spans="1:3" x14ac:dyDescent="0.25">
      <c r="A4633" t="s">
        <v>75</v>
      </c>
      <c r="B4633" t="s">
        <v>5027</v>
      </c>
      <c r="C4633" t="s">
        <v>5117</v>
      </c>
    </row>
    <row r="4634" spans="1:3" x14ac:dyDescent="0.25">
      <c r="A4634" t="s">
        <v>75</v>
      </c>
      <c r="B4634" t="s">
        <v>5027</v>
      </c>
      <c r="C4634" t="s">
        <v>5118</v>
      </c>
    </row>
    <row r="4635" spans="1:3" x14ac:dyDescent="0.25">
      <c r="A4635" t="s">
        <v>75</v>
      </c>
      <c r="B4635" t="s">
        <v>5027</v>
      </c>
      <c r="C4635" t="s">
        <v>5119</v>
      </c>
    </row>
    <row r="4636" spans="1:3" x14ac:dyDescent="0.25">
      <c r="A4636" t="s">
        <v>75</v>
      </c>
      <c r="B4636" t="s">
        <v>5027</v>
      </c>
      <c r="C4636" t="s">
        <v>5120</v>
      </c>
    </row>
    <row r="4637" spans="1:3" x14ac:dyDescent="0.25">
      <c r="A4637" t="s">
        <v>75</v>
      </c>
      <c r="B4637" t="s">
        <v>5027</v>
      </c>
      <c r="C4637" t="s">
        <v>3469</v>
      </c>
    </row>
    <row r="4638" spans="1:3" x14ac:dyDescent="0.25">
      <c r="A4638" t="s">
        <v>75</v>
      </c>
      <c r="B4638" t="s">
        <v>5027</v>
      </c>
      <c r="C4638" t="s">
        <v>5121</v>
      </c>
    </row>
    <row r="4639" spans="1:3" x14ac:dyDescent="0.25">
      <c r="A4639" t="s">
        <v>75</v>
      </c>
      <c r="B4639" t="s">
        <v>5027</v>
      </c>
      <c r="C4639" t="s">
        <v>4507</v>
      </c>
    </row>
    <row r="4640" spans="1:3" x14ac:dyDescent="0.25">
      <c r="A4640" t="s">
        <v>75</v>
      </c>
      <c r="B4640" t="s">
        <v>5027</v>
      </c>
      <c r="C4640" t="s">
        <v>5122</v>
      </c>
    </row>
    <row r="4641" spans="1:3" x14ac:dyDescent="0.25">
      <c r="A4641" t="s">
        <v>75</v>
      </c>
      <c r="B4641" t="s">
        <v>5027</v>
      </c>
      <c r="C4641" t="s">
        <v>5123</v>
      </c>
    </row>
    <row r="4642" spans="1:3" x14ac:dyDescent="0.25">
      <c r="A4642" t="s">
        <v>75</v>
      </c>
      <c r="B4642" t="s">
        <v>5027</v>
      </c>
      <c r="C4642" t="s">
        <v>5124</v>
      </c>
    </row>
    <row r="4643" spans="1:3" x14ac:dyDescent="0.25">
      <c r="A4643" t="s">
        <v>75</v>
      </c>
      <c r="B4643" t="s">
        <v>5027</v>
      </c>
      <c r="C4643" t="s">
        <v>2185</v>
      </c>
    </row>
    <row r="4644" spans="1:3" x14ac:dyDescent="0.25">
      <c r="A4644" t="s">
        <v>75</v>
      </c>
      <c r="B4644" t="s">
        <v>5027</v>
      </c>
      <c r="C4644" t="s">
        <v>5125</v>
      </c>
    </row>
    <row r="4645" spans="1:3" x14ac:dyDescent="0.25">
      <c r="A4645" t="s">
        <v>75</v>
      </c>
      <c r="B4645" t="s">
        <v>5027</v>
      </c>
      <c r="C4645" t="s">
        <v>5126</v>
      </c>
    </row>
    <row r="4646" spans="1:3" x14ac:dyDescent="0.25">
      <c r="A4646" t="s">
        <v>75</v>
      </c>
      <c r="B4646" t="s">
        <v>5027</v>
      </c>
      <c r="C4646" t="s">
        <v>5127</v>
      </c>
    </row>
    <row r="4647" spans="1:3" x14ac:dyDescent="0.25">
      <c r="A4647" t="s">
        <v>75</v>
      </c>
      <c r="B4647" t="s">
        <v>5027</v>
      </c>
      <c r="C4647" t="s">
        <v>5128</v>
      </c>
    </row>
    <row r="4648" spans="1:3" x14ac:dyDescent="0.25">
      <c r="A4648" t="s">
        <v>75</v>
      </c>
      <c r="B4648" t="s">
        <v>5027</v>
      </c>
      <c r="C4648" t="s">
        <v>5129</v>
      </c>
    </row>
    <row r="4649" spans="1:3" x14ac:dyDescent="0.25">
      <c r="A4649" t="s">
        <v>75</v>
      </c>
      <c r="B4649" t="s">
        <v>5027</v>
      </c>
      <c r="C4649" t="s">
        <v>5130</v>
      </c>
    </row>
    <row r="4650" spans="1:3" x14ac:dyDescent="0.25">
      <c r="A4650" t="s">
        <v>75</v>
      </c>
      <c r="B4650" t="s">
        <v>5027</v>
      </c>
      <c r="C4650" t="s">
        <v>5131</v>
      </c>
    </row>
    <row r="4651" spans="1:3" x14ac:dyDescent="0.25">
      <c r="A4651" t="s">
        <v>75</v>
      </c>
      <c r="B4651" t="s">
        <v>5027</v>
      </c>
      <c r="C4651" t="s">
        <v>5132</v>
      </c>
    </row>
    <row r="4652" spans="1:3" x14ac:dyDescent="0.25">
      <c r="A4652" t="s">
        <v>75</v>
      </c>
      <c r="B4652" t="s">
        <v>5027</v>
      </c>
      <c r="C4652" t="s">
        <v>5133</v>
      </c>
    </row>
    <row r="4653" spans="1:3" x14ac:dyDescent="0.25">
      <c r="A4653" t="s">
        <v>75</v>
      </c>
      <c r="B4653" t="s">
        <v>5027</v>
      </c>
      <c r="C4653" t="s">
        <v>5134</v>
      </c>
    </row>
    <row r="4654" spans="1:3" x14ac:dyDescent="0.25">
      <c r="A4654" t="s">
        <v>75</v>
      </c>
      <c r="B4654" t="s">
        <v>5027</v>
      </c>
      <c r="C4654" t="s">
        <v>5135</v>
      </c>
    </row>
    <row r="4655" spans="1:3" x14ac:dyDescent="0.25">
      <c r="A4655" t="s">
        <v>75</v>
      </c>
      <c r="B4655" t="s">
        <v>5027</v>
      </c>
      <c r="C4655" t="s">
        <v>5136</v>
      </c>
    </row>
    <row r="4656" spans="1:3" x14ac:dyDescent="0.25">
      <c r="A4656" t="s">
        <v>75</v>
      </c>
      <c r="B4656" t="s">
        <v>5027</v>
      </c>
      <c r="C4656" t="s">
        <v>5137</v>
      </c>
    </row>
    <row r="4657" spans="1:3" x14ac:dyDescent="0.25">
      <c r="A4657" t="s">
        <v>75</v>
      </c>
      <c r="B4657" t="s">
        <v>5027</v>
      </c>
      <c r="C4657" t="s">
        <v>5138</v>
      </c>
    </row>
    <row r="4658" spans="1:3" x14ac:dyDescent="0.25">
      <c r="A4658" t="s">
        <v>75</v>
      </c>
      <c r="B4658" t="s">
        <v>5027</v>
      </c>
      <c r="C4658" t="s">
        <v>5139</v>
      </c>
    </row>
    <row r="4659" spans="1:3" x14ac:dyDescent="0.25">
      <c r="A4659" t="s">
        <v>75</v>
      </c>
      <c r="B4659" t="s">
        <v>5027</v>
      </c>
      <c r="C4659" t="s">
        <v>5140</v>
      </c>
    </row>
    <row r="4660" spans="1:3" x14ac:dyDescent="0.25">
      <c r="A4660" t="s">
        <v>75</v>
      </c>
      <c r="B4660" t="s">
        <v>5027</v>
      </c>
      <c r="C4660" t="s">
        <v>5141</v>
      </c>
    </row>
    <row r="4661" spans="1:3" x14ac:dyDescent="0.25">
      <c r="A4661" t="s">
        <v>75</v>
      </c>
      <c r="B4661" t="s">
        <v>5027</v>
      </c>
      <c r="C4661" t="s">
        <v>5142</v>
      </c>
    </row>
    <row r="4662" spans="1:3" x14ac:dyDescent="0.25">
      <c r="A4662" t="s">
        <v>75</v>
      </c>
      <c r="B4662" t="s">
        <v>5027</v>
      </c>
      <c r="C4662" t="s">
        <v>5143</v>
      </c>
    </row>
    <row r="4663" spans="1:3" x14ac:dyDescent="0.25">
      <c r="A4663" t="s">
        <v>75</v>
      </c>
      <c r="B4663" t="s">
        <v>5027</v>
      </c>
      <c r="C4663" t="s">
        <v>5144</v>
      </c>
    </row>
    <row r="4664" spans="1:3" x14ac:dyDescent="0.25">
      <c r="A4664" t="s">
        <v>75</v>
      </c>
      <c r="B4664" t="s">
        <v>5027</v>
      </c>
      <c r="C4664" t="s">
        <v>5145</v>
      </c>
    </row>
    <row r="4665" spans="1:3" x14ac:dyDescent="0.25">
      <c r="A4665" t="s">
        <v>75</v>
      </c>
      <c r="B4665" t="s">
        <v>5027</v>
      </c>
      <c r="C4665" t="s">
        <v>5146</v>
      </c>
    </row>
    <row r="4666" spans="1:3" x14ac:dyDescent="0.25">
      <c r="A4666" t="s">
        <v>75</v>
      </c>
      <c r="B4666" t="s">
        <v>5027</v>
      </c>
      <c r="C4666" t="s">
        <v>5147</v>
      </c>
    </row>
    <row r="4667" spans="1:3" x14ac:dyDescent="0.25">
      <c r="A4667" t="s">
        <v>75</v>
      </c>
      <c r="B4667" t="s">
        <v>5027</v>
      </c>
      <c r="C4667" t="s">
        <v>5148</v>
      </c>
    </row>
    <row r="4668" spans="1:3" x14ac:dyDescent="0.25">
      <c r="A4668" t="s">
        <v>75</v>
      </c>
      <c r="B4668" t="s">
        <v>5027</v>
      </c>
      <c r="C4668" t="s">
        <v>3775</v>
      </c>
    </row>
    <row r="4669" spans="1:3" x14ac:dyDescent="0.25">
      <c r="A4669" t="s">
        <v>75</v>
      </c>
      <c r="B4669" t="s">
        <v>5027</v>
      </c>
      <c r="C4669" t="s">
        <v>5149</v>
      </c>
    </row>
    <row r="4670" spans="1:3" x14ac:dyDescent="0.25">
      <c r="A4670" t="s">
        <v>75</v>
      </c>
      <c r="B4670" t="s">
        <v>5027</v>
      </c>
      <c r="C4670" t="s">
        <v>5150</v>
      </c>
    </row>
    <row r="4671" spans="1:3" x14ac:dyDescent="0.25">
      <c r="A4671" t="s">
        <v>75</v>
      </c>
      <c r="B4671" t="s">
        <v>5027</v>
      </c>
      <c r="C4671" t="s">
        <v>5151</v>
      </c>
    </row>
    <row r="4672" spans="1:3" x14ac:dyDescent="0.25">
      <c r="A4672" t="s">
        <v>75</v>
      </c>
      <c r="B4672" t="s">
        <v>5027</v>
      </c>
      <c r="C4672" t="s">
        <v>5152</v>
      </c>
    </row>
    <row r="4673" spans="1:3" x14ac:dyDescent="0.25">
      <c r="A4673" t="s">
        <v>75</v>
      </c>
      <c r="B4673" t="s">
        <v>5027</v>
      </c>
      <c r="C4673" t="s">
        <v>5153</v>
      </c>
    </row>
    <row r="4674" spans="1:3" x14ac:dyDescent="0.25">
      <c r="A4674" t="s">
        <v>75</v>
      </c>
      <c r="B4674" t="s">
        <v>5027</v>
      </c>
      <c r="C4674" t="s">
        <v>5154</v>
      </c>
    </row>
    <row r="4675" spans="1:3" x14ac:dyDescent="0.25">
      <c r="A4675" t="s">
        <v>75</v>
      </c>
      <c r="B4675" t="s">
        <v>5027</v>
      </c>
      <c r="C4675" t="s">
        <v>5155</v>
      </c>
    </row>
    <row r="4676" spans="1:3" x14ac:dyDescent="0.25">
      <c r="A4676" t="s">
        <v>75</v>
      </c>
      <c r="B4676" t="s">
        <v>5027</v>
      </c>
      <c r="C4676" t="s">
        <v>1257</v>
      </c>
    </row>
    <row r="4677" spans="1:3" x14ac:dyDescent="0.25">
      <c r="A4677" t="s">
        <v>75</v>
      </c>
      <c r="B4677" t="s">
        <v>5027</v>
      </c>
      <c r="C4677" t="s">
        <v>5156</v>
      </c>
    </row>
    <row r="4678" spans="1:3" x14ac:dyDescent="0.25">
      <c r="A4678" t="s">
        <v>75</v>
      </c>
      <c r="B4678" t="s">
        <v>5027</v>
      </c>
      <c r="C4678" t="s">
        <v>5157</v>
      </c>
    </row>
    <row r="4679" spans="1:3" x14ac:dyDescent="0.25">
      <c r="A4679" t="s">
        <v>75</v>
      </c>
      <c r="B4679" t="s">
        <v>5027</v>
      </c>
      <c r="C4679" t="s">
        <v>5158</v>
      </c>
    </row>
    <row r="4680" spans="1:3" x14ac:dyDescent="0.25">
      <c r="A4680" t="s">
        <v>75</v>
      </c>
      <c r="B4680" t="s">
        <v>5027</v>
      </c>
      <c r="C4680" t="s">
        <v>5159</v>
      </c>
    </row>
    <row r="4681" spans="1:3" x14ac:dyDescent="0.25">
      <c r="A4681" t="s">
        <v>75</v>
      </c>
      <c r="B4681" t="s">
        <v>5027</v>
      </c>
      <c r="C4681" t="s">
        <v>5160</v>
      </c>
    </row>
    <row r="4682" spans="1:3" x14ac:dyDescent="0.25">
      <c r="A4682" t="s">
        <v>75</v>
      </c>
      <c r="B4682" t="s">
        <v>5027</v>
      </c>
      <c r="C4682" t="s">
        <v>5161</v>
      </c>
    </row>
    <row r="4683" spans="1:3" x14ac:dyDescent="0.25">
      <c r="A4683" t="s">
        <v>75</v>
      </c>
      <c r="B4683" t="s">
        <v>5027</v>
      </c>
      <c r="C4683" t="s">
        <v>5162</v>
      </c>
    </row>
    <row r="4684" spans="1:3" x14ac:dyDescent="0.25">
      <c r="A4684" t="s">
        <v>75</v>
      </c>
      <c r="B4684" t="s">
        <v>5027</v>
      </c>
      <c r="C4684" t="s">
        <v>2330</v>
      </c>
    </row>
    <row r="4685" spans="1:3" x14ac:dyDescent="0.25">
      <c r="A4685" t="s">
        <v>75</v>
      </c>
      <c r="B4685" t="s">
        <v>5027</v>
      </c>
      <c r="C4685" t="s">
        <v>5163</v>
      </c>
    </row>
    <row r="4686" spans="1:3" x14ac:dyDescent="0.25">
      <c r="A4686" t="s">
        <v>75</v>
      </c>
      <c r="B4686" t="s">
        <v>5027</v>
      </c>
      <c r="C4686" t="s">
        <v>5164</v>
      </c>
    </row>
    <row r="4687" spans="1:3" x14ac:dyDescent="0.25">
      <c r="A4687" t="s">
        <v>75</v>
      </c>
      <c r="B4687" t="s">
        <v>5027</v>
      </c>
      <c r="C4687" t="s">
        <v>5165</v>
      </c>
    </row>
    <row r="4688" spans="1:3" x14ac:dyDescent="0.25">
      <c r="A4688" t="s">
        <v>75</v>
      </c>
      <c r="B4688" t="s">
        <v>5027</v>
      </c>
      <c r="C4688" t="s">
        <v>4751</v>
      </c>
    </row>
    <row r="4689" spans="1:3" x14ac:dyDescent="0.25">
      <c r="A4689" t="s">
        <v>75</v>
      </c>
      <c r="B4689" t="s">
        <v>5027</v>
      </c>
      <c r="C4689" t="s">
        <v>5166</v>
      </c>
    </row>
    <row r="4690" spans="1:3" x14ac:dyDescent="0.25">
      <c r="A4690" t="s">
        <v>75</v>
      </c>
      <c r="B4690" t="s">
        <v>5027</v>
      </c>
      <c r="C4690" t="s">
        <v>2342</v>
      </c>
    </row>
    <row r="4691" spans="1:3" x14ac:dyDescent="0.25">
      <c r="A4691" t="s">
        <v>75</v>
      </c>
      <c r="B4691" t="s">
        <v>5027</v>
      </c>
      <c r="C4691" t="s">
        <v>5167</v>
      </c>
    </row>
    <row r="4692" spans="1:3" x14ac:dyDescent="0.25">
      <c r="A4692" t="s">
        <v>75</v>
      </c>
      <c r="B4692" t="s">
        <v>5027</v>
      </c>
      <c r="C4692" t="s">
        <v>5168</v>
      </c>
    </row>
    <row r="4693" spans="1:3" x14ac:dyDescent="0.25">
      <c r="A4693" t="s">
        <v>75</v>
      </c>
      <c r="B4693" t="s">
        <v>5027</v>
      </c>
      <c r="C4693" t="s">
        <v>4567</v>
      </c>
    </row>
    <row r="4694" spans="1:3" x14ac:dyDescent="0.25">
      <c r="A4694" t="s">
        <v>75</v>
      </c>
      <c r="B4694" t="s">
        <v>5027</v>
      </c>
      <c r="C4694" t="s">
        <v>1596</v>
      </c>
    </row>
    <row r="4695" spans="1:3" x14ac:dyDescent="0.25">
      <c r="A4695" t="s">
        <v>75</v>
      </c>
      <c r="B4695" t="s">
        <v>5027</v>
      </c>
      <c r="C4695" t="s">
        <v>5169</v>
      </c>
    </row>
    <row r="4696" spans="1:3" x14ac:dyDescent="0.25">
      <c r="A4696" t="s">
        <v>75</v>
      </c>
      <c r="B4696" t="s">
        <v>5027</v>
      </c>
      <c r="C4696" t="s">
        <v>5170</v>
      </c>
    </row>
    <row r="4697" spans="1:3" x14ac:dyDescent="0.25">
      <c r="A4697" t="s">
        <v>75</v>
      </c>
      <c r="B4697" t="s">
        <v>5027</v>
      </c>
      <c r="C4697" t="s">
        <v>5171</v>
      </c>
    </row>
    <row r="4698" spans="1:3" x14ac:dyDescent="0.25">
      <c r="A4698" t="s">
        <v>75</v>
      </c>
      <c r="B4698" t="s">
        <v>5027</v>
      </c>
      <c r="C4698" t="s">
        <v>5172</v>
      </c>
    </row>
    <row r="4699" spans="1:3" x14ac:dyDescent="0.25">
      <c r="A4699" t="s">
        <v>75</v>
      </c>
      <c r="B4699" t="s">
        <v>5027</v>
      </c>
      <c r="C4699" t="s">
        <v>5173</v>
      </c>
    </row>
    <row r="4700" spans="1:3" x14ac:dyDescent="0.25">
      <c r="A4700" t="s">
        <v>75</v>
      </c>
      <c r="B4700" t="s">
        <v>5027</v>
      </c>
      <c r="C4700" t="s">
        <v>5174</v>
      </c>
    </row>
    <row r="4701" spans="1:3" x14ac:dyDescent="0.25">
      <c r="A4701" t="s">
        <v>75</v>
      </c>
      <c r="B4701" t="s">
        <v>5027</v>
      </c>
      <c r="C4701" t="s">
        <v>3520</v>
      </c>
    </row>
    <row r="4702" spans="1:3" x14ac:dyDescent="0.25">
      <c r="A4702" t="s">
        <v>75</v>
      </c>
      <c r="B4702" t="s">
        <v>5027</v>
      </c>
      <c r="C4702" t="s">
        <v>5175</v>
      </c>
    </row>
    <row r="4703" spans="1:3" x14ac:dyDescent="0.25">
      <c r="A4703" t="s">
        <v>75</v>
      </c>
      <c r="B4703" t="s">
        <v>5027</v>
      </c>
      <c r="C4703" t="s">
        <v>5176</v>
      </c>
    </row>
    <row r="4704" spans="1:3" x14ac:dyDescent="0.25">
      <c r="A4704" t="s">
        <v>75</v>
      </c>
      <c r="B4704" t="s">
        <v>5027</v>
      </c>
      <c r="C4704" t="s">
        <v>5177</v>
      </c>
    </row>
    <row r="4705" spans="1:3" x14ac:dyDescent="0.25">
      <c r="A4705" t="s">
        <v>75</v>
      </c>
      <c r="B4705" t="s">
        <v>5027</v>
      </c>
      <c r="C4705" t="s">
        <v>5178</v>
      </c>
    </row>
    <row r="4706" spans="1:3" x14ac:dyDescent="0.25">
      <c r="A4706" t="s">
        <v>75</v>
      </c>
      <c r="B4706" t="s">
        <v>5027</v>
      </c>
      <c r="C4706" t="s">
        <v>5179</v>
      </c>
    </row>
    <row r="4707" spans="1:3" x14ac:dyDescent="0.25">
      <c r="A4707" t="s">
        <v>75</v>
      </c>
      <c r="B4707" t="s">
        <v>5027</v>
      </c>
      <c r="C4707" t="s">
        <v>5180</v>
      </c>
    </row>
    <row r="4708" spans="1:3" x14ac:dyDescent="0.25">
      <c r="A4708" t="s">
        <v>75</v>
      </c>
      <c r="B4708" t="s">
        <v>5027</v>
      </c>
      <c r="C4708" t="s">
        <v>5181</v>
      </c>
    </row>
    <row r="4709" spans="1:3" x14ac:dyDescent="0.25">
      <c r="A4709" t="s">
        <v>75</v>
      </c>
      <c r="B4709" t="s">
        <v>5027</v>
      </c>
      <c r="C4709" t="s">
        <v>5182</v>
      </c>
    </row>
    <row r="4710" spans="1:3" x14ac:dyDescent="0.25">
      <c r="A4710" t="s">
        <v>75</v>
      </c>
      <c r="B4710" t="s">
        <v>5027</v>
      </c>
      <c r="C4710" t="s">
        <v>5183</v>
      </c>
    </row>
    <row r="4711" spans="1:3" x14ac:dyDescent="0.25">
      <c r="A4711" t="s">
        <v>75</v>
      </c>
      <c r="B4711" t="s">
        <v>5027</v>
      </c>
      <c r="C4711" t="s">
        <v>5184</v>
      </c>
    </row>
    <row r="4712" spans="1:3" x14ac:dyDescent="0.25">
      <c r="A4712" t="s">
        <v>75</v>
      </c>
      <c r="B4712" t="s">
        <v>5027</v>
      </c>
      <c r="C4712" t="s">
        <v>5185</v>
      </c>
    </row>
    <row r="4713" spans="1:3" x14ac:dyDescent="0.25">
      <c r="A4713" t="s">
        <v>75</v>
      </c>
      <c r="B4713" t="s">
        <v>5027</v>
      </c>
      <c r="C4713" t="s">
        <v>5186</v>
      </c>
    </row>
    <row r="4714" spans="1:3" x14ac:dyDescent="0.25">
      <c r="A4714" t="s">
        <v>75</v>
      </c>
      <c r="B4714" t="s">
        <v>5027</v>
      </c>
      <c r="C4714" t="s">
        <v>5187</v>
      </c>
    </row>
    <row r="4715" spans="1:3" x14ac:dyDescent="0.25">
      <c r="A4715" t="s">
        <v>75</v>
      </c>
      <c r="B4715" t="s">
        <v>5027</v>
      </c>
      <c r="C4715" t="s">
        <v>5188</v>
      </c>
    </row>
    <row r="4716" spans="1:3" x14ac:dyDescent="0.25">
      <c r="A4716" t="s">
        <v>75</v>
      </c>
      <c r="B4716" t="s">
        <v>5027</v>
      </c>
      <c r="C4716" t="s">
        <v>1622</v>
      </c>
    </row>
    <row r="4717" spans="1:3" x14ac:dyDescent="0.25">
      <c r="A4717" t="s">
        <v>75</v>
      </c>
      <c r="B4717" t="s">
        <v>5027</v>
      </c>
      <c r="C4717" t="s">
        <v>5189</v>
      </c>
    </row>
    <row r="4718" spans="1:3" x14ac:dyDescent="0.25">
      <c r="A4718" t="s">
        <v>75</v>
      </c>
      <c r="B4718" t="s">
        <v>5027</v>
      </c>
      <c r="C4718" t="s">
        <v>5190</v>
      </c>
    </row>
    <row r="4719" spans="1:3" x14ac:dyDescent="0.25">
      <c r="A4719" t="s">
        <v>75</v>
      </c>
      <c r="B4719" t="s">
        <v>5027</v>
      </c>
      <c r="C4719" t="s">
        <v>5191</v>
      </c>
    </row>
    <row r="4720" spans="1:3" x14ac:dyDescent="0.25">
      <c r="A4720" t="s">
        <v>75</v>
      </c>
      <c r="B4720" t="s">
        <v>5027</v>
      </c>
      <c r="C4720" t="s">
        <v>5192</v>
      </c>
    </row>
    <row r="4721" spans="1:3" x14ac:dyDescent="0.25">
      <c r="A4721" t="s">
        <v>75</v>
      </c>
      <c r="B4721" t="s">
        <v>5027</v>
      </c>
      <c r="C4721" t="s">
        <v>5193</v>
      </c>
    </row>
    <row r="4722" spans="1:3" x14ac:dyDescent="0.25">
      <c r="A4722" t="s">
        <v>75</v>
      </c>
      <c r="B4722" t="s">
        <v>5027</v>
      </c>
      <c r="C4722" t="s">
        <v>5194</v>
      </c>
    </row>
    <row r="4723" spans="1:3" x14ac:dyDescent="0.25">
      <c r="A4723" t="s">
        <v>75</v>
      </c>
      <c r="B4723" t="s">
        <v>5027</v>
      </c>
      <c r="C4723" t="s">
        <v>5195</v>
      </c>
    </row>
    <row r="4724" spans="1:3" x14ac:dyDescent="0.25">
      <c r="A4724" t="s">
        <v>75</v>
      </c>
      <c r="B4724" t="s">
        <v>5027</v>
      </c>
      <c r="C4724" t="s">
        <v>5196</v>
      </c>
    </row>
    <row r="4725" spans="1:3" x14ac:dyDescent="0.25">
      <c r="A4725" t="s">
        <v>75</v>
      </c>
      <c r="B4725" t="s">
        <v>5027</v>
      </c>
      <c r="C4725" t="s">
        <v>5197</v>
      </c>
    </row>
    <row r="4726" spans="1:3" x14ac:dyDescent="0.25">
      <c r="A4726" t="s">
        <v>75</v>
      </c>
      <c r="B4726" t="s">
        <v>5027</v>
      </c>
      <c r="C4726" t="s">
        <v>5198</v>
      </c>
    </row>
    <row r="4727" spans="1:3" x14ac:dyDescent="0.25">
      <c r="A4727" t="s">
        <v>75</v>
      </c>
      <c r="B4727" t="s">
        <v>5027</v>
      </c>
      <c r="C4727" t="s">
        <v>5199</v>
      </c>
    </row>
    <row r="4728" spans="1:3" x14ac:dyDescent="0.25">
      <c r="A4728" t="s">
        <v>75</v>
      </c>
      <c r="B4728" t="s">
        <v>5027</v>
      </c>
      <c r="C4728" t="s">
        <v>5200</v>
      </c>
    </row>
    <row r="4729" spans="1:3" x14ac:dyDescent="0.25">
      <c r="A4729" t="s">
        <v>75</v>
      </c>
      <c r="B4729" t="s">
        <v>5027</v>
      </c>
      <c r="C4729" t="s">
        <v>5201</v>
      </c>
    </row>
    <row r="4730" spans="1:3" x14ac:dyDescent="0.25">
      <c r="A4730" t="s">
        <v>75</v>
      </c>
      <c r="B4730" t="s">
        <v>5027</v>
      </c>
      <c r="C4730" t="s">
        <v>5202</v>
      </c>
    </row>
    <row r="4731" spans="1:3" x14ac:dyDescent="0.25">
      <c r="A4731" t="s">
        <v>75</v>
      </c>
      <c r="B4731" t="s">
        <v>5027</v>
      </c>
      <c r="C4731" t="s">
        <v>5203</v>
      </c>
    </row>
    <row r="4732" spans="1:3" x14ac:dyDescent="0.25">
      <c r="A4732" t="s">
        <v>75</v>
      </c>
      <c r="B4732" t="s">
        <v>5027</v>
      </c>
      <c r="C4732" t="s">
        <v>3552</v>
      </c>
    </row>
    <row r="4733" spans="1:3" x14ac:dyDescent="0.25">
      <c r="A4733" t="s">
        <v>75</v>
      </c>
      <c r="B4733" t="s">
        <v>5027</v>
      </c>
      <c r="C4733" t="s">
        <v>5204</v>
      </c>
    </row>
    <row r="4734" spans="1:3" x14ac:dyDescent="0.25">
      <c r="A4734" t="s">
        <v>75</v>
      </c>
      <c r="B4734" t="s">
        <v>5027</v>
      </c>
      <c r="C4734" t="s">
        <v>5205</v>
      </c>
    </row>
    <row r="4735" spans="1:3" x14ac:dyDescent="0.25">
      <c r="A4735" t="s">
        <v>75</v>
      </c>
      <c r="B4735" t="s">
        <v>5027</v>
      </c>
      <c r="C4735" t="s">
        <v>5206</v>
      </c>
    </row>
    <row r="4736" spans="1:3" x14ac:dyDescent="0.25">
      <c r="A4736" t="s">
        <v>75</v>
      </c>
      <c r="B4736" t="s">
        <v>5027</v>
      </c>
      <c r="C4736" t="s">
        <v>5207</v>
      </c>
    </row>
    <row r="4737" spans="1:3" x14ac:dyDescent="0.25">
      <c r="A4737" t="s">
        <v>75</v>
      </c>
      <c r="B4737" t="s">
        <v>5027</v>
      </c>
      <c r="C4737" t="s">
        <v>5208</v>
      </c>
    </row>
    <row r="4738" spans="1:3" x14ac:dyDescent="0.25">
      <c r="A4738" t="s">
        <v>75</v>
      </c>
      <c r="B4738" t="s">
        <v>5027</v>
      </c>
      <c r="C4738" t="s">
        <v>1790</v>
      </c>
    </row>
    <row r="4739" spans="1:3" x14ac:dyDescent="0.25">
      <c r="A4739" t="s">
        <v>75</v>
      </c>
      <c r="B4739" t="s">
        <v>5027</v>
      </c>
      <c r="C4739" t="s">
        <v>5209</v>
      </c>
    </row>
    <row r="4740" spans="1:3" x14ac:dyDescent="0.25">
      <c r="A4740" t="s">
        <v>75</v>
      </c>
      <c r="B4740" t="s">
        <v>5027</v>
      </c>
      <c r="C4740" t="s">
        <v>5210</v>
      </c>
    </row>
    <row r="4741" spans="1:3" x14ac:dyDescent="0.25">
      <c r="A4741" t="s">
        <v>75</v>
      </c>
      <c r="B4741" t="s">
        <v>5027</v>
      </c>
      <c r="C4741" t="s">
        <v>5211</v>
      </c>
    </row>
    <row r="4742" spans="1:3" x14ac:dyDescent="0.25">
      <c r="A4742" t="s">
        <v>75</v>
      </c>
      <c r="B4742" t="s">
        <v>5027</v>
      </c>
      <c r="C4742" t="s">
        <v>4245</v>
      </c>
    </row>
    <row r="4743" spans="1:3" x14ac:dyDescent="0.25">
      <c r="A4743" t="s">
        <v>75</v>
      </c>
      <c r="B4743" t="s">
        <v>5027</v>
      </c>
      <c r="C4743" t="s">
        <v>1340</v>
      </c>
    </row>
    <row r="4744" spans="1:3" x14ac:dyDescent="0.25">
      <c r="A4744" t="s">
        <v>75</v>
      </c>
      <c r="B4744" t="s">
        <v>5027</v>
      </c>
      <c r="C4744" t="s">
        <v>5212</v>
      </c>
    </row>
    <row r="4745" spans="1:3" x14ac:dyDescent="0.25">
      <c r="A4745" t="s">
        <v>75</v>
      </c>
      <c r="B4745" t="s">
        <v>5027</v>
      </c>
      <c r="C4745" t="s">
        <v>3853</v>
      </c>
    </row>
    <row r="4746" spans="1:3" x14ac:dyDescent="0.25">
      <c r="A4746" t="s">
        <v>75</v>
      </c>
      <c r="B4746" t="s">
        <v>5027</v>
      </c>
      <c r="C4746" t="s">
        <v>1343</v>
      </c>
    </row>
    <row r="4747" spans="1:3" x14ac:dyDescent="0.25">
      <c r="A4747" t="s">
        <v>75</v>
      </c>
      <c r="B4747" t="s">
        <v>5027</v>
      </c>
      <c r="C4747" t="s">
        <v>5213</v>
      </c>
    </row>
    <row r="4748" spans="1:3" x14ac:dyDescent="0.25">
      <c r="A4748" t="s">
        <v>75</v>
      </c>
      <c r="B4748" t="s">
        <v>5027</v>
      </c>
      <c r="C4748" t="s">
        <v>5214</v>
      </c>
    </row>
    <row r="4749" spans="1:3" x14ac:dyDescent="0.25">
      <c r="A4749" t="s">
        <v>75</v>
      </c>
      <c r="B4749" t="s">
        <v>5027</v>
      </c>
      <c r="C4749" t="s">
        <v>5215</v>
      </c>
    </row>
    <row r="4750" spans="1:3" x14ac:dyDescent="0.25">
      <c r="A4750" t="s">
        <v>75</v>
      </c>
      <c r="B4750" t="s">
        <v>5027</v>
      </c>
      <c r="C4750" t="s">
        <v>5216</v>
      </c>
    </row>
    <row r="4751" spans="1:3" x14ac:dyDescent="0.25">
      <c r="A4751" t="s">
        <v>75</v>
      </c>
      <c r="B4751" t="s">
        <v>5027</v>
      </c>
      <c r="C4751" t="s">
        <v>5217</v>
      </c>
    </row>
    <row r="4752" spans="1:3" x14ac:dyDescent="0.25">
      <c r="A4752" t="s">
        <v>75</v>
      </c>
      <c r="B4752" t="s">
        <v>5027</v>
      </c>
      <c r="C4752" t="s">
        <v>1349</v>
      </c>
    </row>
    <row r="4753" spans="1:3" x14ac:dyDescent="0.25">
      <c r="A4753" t="s">
        <v>75</v>
      </c>
      <c r="B4753" t="s">
        <v>5027</v>
      </c>
      <c r="C4753" t="s">
        <v>5218</v>
      </c>
    </row>
    <row r="4754" spans="1:3" x14ac:dyDescent="0.25">
      <c r="A4754" t="s">
        <v>75</v>
      </c>
      <c r="B4754" t="s">
        <v>5027</v>
      </c>
      <c r="C4754" t="s">
        <v>5219</v>
      </c>
    </row>
    <row r="4755" spans="1:3" x14ac:dyDescent="0.25">
      <c r="A4755" t="s">
        <v>75</v>
      </c>
      <c r="B4755" t="s">
        <v>5027</v>
      </c>
      <c r="C4755" t="s">
        <v>4253</v>
      </c>
    </row>
    <row r="4756" spans="1:3" x14ac:dyDescent="0.25">
      <c r="A4756" t="s">
        <v>75</v>
      </c>
      <c r="B4756" t="s">
        <v>5027</v>
      </c>
      <c r="C4756" t="s">
        <v>5220</v>
      </c>
    </row>
    <row r="4757" spans="1:3" x14ac:dyDescent="0.25">
      <c r="A4757" t="s">
        <v>75</v>
      </c>
      <c r="B4757" t="s">
        <v>5027</v>
      </c>
      <c r="C4757" t="s">
        <v>5221</v>
      </c>
    </row>
    <row r="4758" spans="1:3" x14ac:dyDescent="0.25">
      <c r="A4758" t="s">
        <v>75</v>
      </c>
      <c r="B4758" t="s">
        <v>5027</v>
      </c>
      <c r="C4758" t="s">
        <v>5222</v>
      </c>
    </row>
    <row r="4759" spans="1:3" x14ac:dyDescent="0.25">
      <c r="A4759" t="s">
        <v>75</v>
      </c>
      <c r="B4759" t="s">
        <v>5027</v>
      </c>
      <c r="C4759" t="s">
        <v>5223</v>
      </c>
    </row>
    <row r="4760" spans="1:3" x14ac:dyDescent="0.25">
      <c r="A4760" t="s">
        <v>75</v>
      </c>
      <c r="B4760" t="s">
        <v>5027</v>
      </c>
      <c r="C4760" t="s">
        <v>5224</v>
      </c>
    </row>
    <row r="4761" spans="1:3" x14ac:dyDescent="0.25">
      <c r="A4761" t="s">
        <v>75</v>
      </c>
      <c r="B4761" t="s">
        <v>5027</v>
      </c>
      <c r="C4761" t="s">
        <v>5225</v>
      </c>
    </row>
    <row r="4762" spans="1:3" x14ac:dyDescent="0.25">
      <c r="A4762" t="s">
        <v>75</v>
      </c>
      <c r="B4762" t="s">
        <v>5027</v>
      </c>
      <c r="C4762" t="s">
        <v>5226</v>
      </c>
    </row>
    <row r="4763" spans="1:3" x14ac:dyDescent="0.25">
      <c r="A4763" t="s">
        <v>75</v>
      </c>
      <c r="B4763" t="s">
        <v>5027</v>
      </c>
      <c r="C4763" t="s">
        <v>5227</v>
      </c>
    </row>
    <row r="4764" spans="1:3" x14ac:dyDescent="0.25">
      <c r="A4764" t="s">
        <v>75</v>
      </c>
      <c r="B4764" t="s">
        <v>5027</v>
      </c>
      <c r="C4764" t="s">
        <v>5228</v>
      </c>
    </row>
    <row r="4765" spans="1:3" x14ac:dyDescent="0.25">
      <c r="A4765" t="s">
        <v>75</v>
      </c>
      <c r="B4765" t="s">
        <v>5027</v>
      </c>
      <c r="C4765" t="s">
        <v>5229</v>
      </c>
    </row>
    <row r="4766" spans="1:3" x14ac:dyDescent="0.25">
      <c r="A4766" t="s">
        <v>75</v>
      </c>
      <c r="B4766" t="s">
        <v>5027</v>
      </c>
      <c r="C4766" t="s">
        <v>5230</v>
      </c>
    </row>
    <row r="4767" spans="1:3" x14ac:dyDescent="0.25">
      <c r="A4767" t="s">
        <v>75</v>
      </c>
      <c r="B4767" t="s">
        <v>5027</v>
      </c>
      <c r="C4767" t="s">
        <v>5231</v>
      </c>
    </row>
    <row r="4768" spans="1:3" x14ac:dyDescent="0.25">
      <c r="A4768" t="s">
        <v>75</v>
      </c>
      <c r="B4768" t="s">
        <v>5027</v>
      </c>
      <c r="C4768" t="s">
        <v>5232</v>
      </c>
    </row>
    <row r="4769" spans="1:3" x14ac:dyDescent="0.25">
      <c r="A4769" t="s">
        <v>75</v>
      </c>
      <c r="B4769" t="s">
        <v>5027</v>
      </c>
      <c r="C4769" t="s">
        <v>5233</v>
      </c>
    </row>
    <row r="4770" spans="1:3" x14ac:dyDescent="0.25">
      <c r="A4770" t="s">
        <v>75</v>
      </c>
      <c r="B4770" t="s">
        <v>5027</v>
      </c>
      <c r="C4770" t="s">
        <v>5234</v>
      </c>
    </row>
    <row r="4771" spans="1:3" x14ac:dyDescent="0.25">
      <c r="A4771" t="s">
        <v>75</v>
      </c>
      <c r="B4771" t="s">
        <v>5027</v>
      </c>
      <c r="C4771" t="s">
        <v>3074</v>
      </c>
    </row>
    <row r="4772" spans="1:3" x14ac:dyDescent="0.25">
      <c r="A4772" t="s">
        <v>75</v>
      </c>
      <c r="B4772" t="s">
        <v>5027</v>
      </c>
      <c r="C4772" t="s">
        <v>5235</v>
      </c>
    </row>
    <row r="4773" spans="1:3" x14ac:dyDescent="0.25">
      <c r="A4773" t="s">
        <v>75</v>
      </c>
      <c r="B4773" t="s">
        <v>5027</v>
      </c>
      <c r="C4773" t="s">
        <v>5236</v>
      </c>
    </row>
    <row r="4774" spans="1:3" x14ac:dyDescent="0.25">
      <c r="A4774" t="s">
        <v>75</v>
      </c>
      <c r="B4774" t="s">
        <v>5027</v>
      </c>
      <c r="C4774" t="s">
        <v>4261</v>
      </c>
    </row>
    <row r="4775" spans="1:3" x14ac:dyDescent="0.25">
      <c r="A4775" t="s">
        <v>75</v>
      </c>
      <c r="B4775" t="s">
        <v>5027</v>
      </c>
      <c r="C4775" t="s">
        <v>5237</v>
      </c>
    </row>
    <row r="4776" spans="1:3" x14ac:dyDescent="0.25">
      <c r="A4776" t="s">
        <v>75</v>
      </c>
      <c r="B4776" t="s">
        <v>5027</v>
      </c>
      <c r="C4776" t="s">
        <v>5238</v>
      </c>
    </row>
    <row r="4777" spans="1:3" x14ac:dyDescent="0.25">
      <c r="A4777" t="s">
        <v>75</v>
      </c>
      <c r="B4777" t="s">
        <v>5027</v>
      </c>
      <c r="C4777" t="s">
        <v>5239</v>
      </c>
    </row>
    <row r="4778" spans="1:3" x14ac:dyDescent="0.25">
      <c r="A4778" t="s">
        <v>75</v>
      </c>
      <c r="B4778" t="s">
        <v>5027</v>
      </c>
      <c r="C4778" t="s">
        <v>5240</v>
      </c>
    </row>
    <row r="4779" spans="1:3" x14ac:dyDescent="0.25">
      <c r="A4779" t="s">
        <v>75</v>
      </c>
      <c r="B4779" t="s">
        <v>5027</v>
      </c>
      <c r="C4779" t="s">
        <v>1374</v>
      </c>
    </row>
    <row r="4780" spans="1:3" x14ac:dyDescent="0.25">
      <c r="A4780" t="s">
        <v>75</v>
      </c>
      <c r="B4780" t="s">
        <v>5027</v>
      </c>
      <c r="C4780" t="s">
        <v>5241</v>
      </c>
    </row>
    <row r="4781" spans="1:3" x14ac:dyDescent="0.25">
      <c r="A4781" t="s">
        <v>75</v>
      </c>
      <c r="B4781" t="s">
        <v>5027</v>
      </c>
      <c r="C4781" t="s">
        <v>1376</v>
      </c>
    </row>
    <row r="4782" spans="1:3" x14ac:dyDescent="0.25">
      <c r="A4782" t="s">
        <v>75</v>
      </c>
      <c r="B4782" t="s">
        <v>5027</v>
      </c>
      <c r="C4782" t="s">
        <v>5242</v>
      </c>
    </row>
    <row r="4783" spans="1:3" x14ac:dyDescent="0.25">
      <c r="A4783" t="s">
        <v>75</v>
      </c>
      <c r="B4783" t="s">
        <v>5027</v>
      </c>
      <c r="C4783" t="s">
        <v>5243</v>
      </c>
    </row>
    <row r="4784" spans="1:3" x14ac:dyDescent="0.25">
      <c r="A4784" t="s">
        <v>75</v>
      </c>
      <c r="B4784" t="s">
        <v>5027</v>
      </c>
      <c r="C4784" t="s">
        <v>5244</v>
      </c>
    </row>
    <row r="4785" spans="1:3" x14ac:dyDescent="0.25">
      <c r="A4785" t="s">
        <v>75</v>
      </c>
      <c r="B4785" t="s">
        <v>5027</v>
      </c>
      <c r="C4785" t="s">
        <v>5245</v>
      </c>
    </row>
    <row r="4786" spans="1:3" x14ac:dyDescent="0.25">
      <c r="A4786" t="s">
        <v>75</v>
      </c>
      <c r="B4786" t="s">
        <v>5027</v>
      </c>
      <c r="C4786" t="s">
        <v>5246</v>
      </c>
    </row>
    <row r="4787" spans="1:3" x14ac:dyDescent="0.25">
      <c r="A4787" t="s">
        <v>75</v>
      </c>
      <c r="B4787" t="s">
        <v>5027</v>
      </c>
      <c r="C4787" t="s">
        <v>5247</v>
      </c>
    </row>
    <row r="4788" spans="1:3" x14ac:dyDescent="0.25">
      <c r="A4788" t="s">
        <v>75</v>
      </c>
      <c r="B4788" t="s">
        <v>5027</v>
      </c>
      <c r="C4788" t="s">
        <v>5248</v>
      </c>
    </row>
    <row r="4789" spans="1:3" x14ac:dyDescent="0.25">
      <c r="A4789" t="s">
        <v>75</v>
      </c>
      <c r="B4789" t="s">
        <v>5027</v>
      </c>
      <c r="C4789" t="s">
        <v>5249</v>
      </c>
    </row>
    <row r="4790" spans="1:3" x14ac:dyDescent="0.25">
      <c r="A4790" t="s">
        <v>75</v>
      </c>
      <c r="B4790" t="s">
        <v>5027</v>
      </c>
      <c r="C4790" t="s">
        <v>3374</v>
      </c>
    </row>
    <row r="4791" spans="1:3" x14ac:dyDescent="0.25">
      <c r="A4791" t="s">
        <v>75</v>
      </c>
      <c r="B4791" t="s">
        <v>5027</v>
      </c>
      <c r="C4791" t="s">
        <v>5250</v>
      </c>
    </row>
    <row r="4792" spans="1:3" x14ac:dyDescent="0.25">
      <c r="A4792" t="s">
        <v>75</v>
      </c>
      <c r="B4792" t="s">
        <v>5027</v>
      </c>
      <c r="C4792" t="s">
        <v>5251</v>
      </c>
    </row>
    <row r="4793" spans="1:3" x14ac:dyDescent="0.25">
      <c r="A4793" t="s">
        <v>75</v>
      </c>
      <c r="B4793" t="s">
        <v>5027</v>
      </c>
      <c r="C4793" t="s">
        <v>5252</v>
      </c>
    </row>
    <row r="4794" spans="1:3" x14ac:dyDescent="0.25">
      <c r="A4794" t="s">
        <v>75</v>
      </c>
      <c r="B4794" t="s">
        <v>5027</v>
      </c>
      <c r="C4794" t="s">
        <v>5253</v>
      </c>
    </row>
    <row r="4795" spans="1:3" x14ac:dyDescent="0.25">
      <c r="A4795" t="s">
        <v>75</v>
      </c>
      <c r="B4795" t="s">
        <v>5027</v>
      </c>
      <c r="C4795" t="s">
        <v>5254</v>
      </c>
    </row>
    <row r="4796" spans="1:3" x14ac:dyDescent="0.25">
      <c r="A4796" t="s">
        <v>75</v>
      </c>
      <c r="B4796" t="s">
        <v>5027</v>
      </c>
      <c r="C4796" t="s">
        <v>1029</v>
      </c>
    </row>
    <row r="4797" spans="1:3" x14ac:dyDescent="0.25">
      <c r="A4797" t="s">
        <v>75</v>
      </c>
      <c r="B4797" t="s">
        <v>5027</v>
      </c>
      <c r="C4797" t="s">
        <v>5255</v>
      </c>
    </row>
    <row r="4798" spans="1:3" x14ac:dyDescent="0.25">
      <c r="A4798" t="s">
        <v>75</v>
      </c>
      <c r="B4798" t="s">
        <v>5027</v>
      </c>
      <c r="C4798" t="s">
        <v>5256</v>
      </c>
    </row>
    <row r="4799" spans="1:3" x14ac:dyDescent="0.25">
      <c r="A4799" t="s">
        <v>75</v>
      </c>
      <c r="B4799" t="s">
        <v>5027</v>
      </c>
      <c r="C4799" t="s">
        <v>5257</v>
      </c>
    </row>
    <row r="4800" spans="1:3" x14ac:dyDescent="0.25">
      <c r="A4800" t="s">
        <v>75</v>
      </c>
      <c r="B4800" t="s">
        <v>5027</v>
      </c>
      <c r="C4800" t="s">
        <v>5258</v>
      </c>
    </row>
    <row r="4801" spans="1:3" x14ac:dyDescent="0.25">
      <c r="A4801" t="s">
        <v>75</v>
      </c>
      <c r="B4801" t="s">
        <v>5259</v>
      </c>
      <c r="C4801" t="s">
        <v>5260</v>
      </c>
    </row>
    <row r="4802" spans="1:3" x14ac:dyDescent="0.25">
      <c r="A4802" t="s">
        <v>75</v>
      </c>
      <c r="B4802" t="s">
        <v>5259</v>
      </c>
      <c r="C4802" t="s">
        <v>5261</v>
      </c>
    </row>
    <row r="4803" spans="1:3" x14ac:dyDescent="0.25">
      <c r="A4803" t="s">
        <v>75</v>
      </c>
      <c r="B4803" t="s">
        <v>5259</v>
      </c>
      <c r="C4803" t="s">
        <v>5262</v>
      </c>
    </row>
    <row r="4804" spans="1:3" x14ac:dyDescent="0.25">
      <c r="A4804" t="s">
        <v>75</v>
      </c>
      <c r="B4804" t="s">
        <v>5259</v>
      </c>
      <c r="C4804" t="s">
        <v>5263</v>
      </c>
    </row>
    <row r="4805" spans="1:3" x14ac:dyDescent="0.25">
      <c r="A4805" t="s">
        <v>75</v>
      </c>
      <c r="B4805" t="s">
        <v>5259</v>
      </c>
      <c r="C4805" t="s">
        <v>5264</v>
      </c>
    </row>
    <row r="4806" spans="1:3" x14ac:dyDescent="0.25">
      <c r="A4806" t="s">
        <v>75</v>
      </c>
      <c r="B4806" t="s">
        <v>5259</v>
      </c>
      <c r="C4806" t="s">
        <v>5265</v>
      </c>
    </row>
    <row r="4807" spans="1:3" x14ac:dyDescent="0.25">
      <c r="A4807" t="s">
        <v>75</v>
      </c>
      <c r="B4807" t="s">
        <v>5259</v>
      </c>
      <c r="C4807" t="s">
        <v>5266</v>
      </c>
    </row>
    <row r="4808" spans="1:3" x14ac:dyDescent="0.25">
      <c r="A4808" t="s">
        <v>75</v>
      </c>
      <c r="B4808" t="s">
        <v>5259</v>
      </c>
      <c r="C4808" t="s">
        <v>5267</v>
      </c>
    </row>
    <row r="4809" spans="1:3" x14ac:dyDescent="0.25">
      <c r="A4809" t="s">
        <v>75</v>
      </c>
      <c r="B4809" t="s">
        <v>5259</v>
      </c>
      <c r="C4809" t="s">
        <v>5268</v>
      </c>
    </row>
    <row r="4810" spans="1:3" x14ac:dyDescent="0.25">
      <c r="A4810" t="s">
        <v>75</v>
      </c>
      <c r="B4810" t="s">
        <v>5259</v>
      </c>
      <c r="C4810" t="s">
        <v>5269</v>
      </c>
    </row>
    <row r="4811" spans="1:3" x14ac:dyDescent="0.25">
      <c r="A4811" t="s">
        <v>75</v>
      </c>
      <c r="B4811" t="s">
        <v>5259</v>
      </c>
      <c r="C4811" t="s">
        <v>4667</v>
      </c>
    </row>
    <row r="4812" spans="1:3" x14ac:dyDescent="0.25">
      <c r="A4812" t="s">
        <v>75</v>
      </c>
      <c r="B4812" t="s">
        <v>5259</v>
      </c>
      <c r="C4812" t="s">
        <v>5270</v>
      </c>
    </row>
    <row r="4813" spans="1:3" x14ac:dyDescent="0.25">
      <c r="A4813" t="s">
        <v>75</v>
      </c>
      <c r="B4813" t="s">
        <v>5259</v>
      </c>
      <c r="C4813" t="s">
        <v>5271</v>
      </c>
    </row>
    <row r="4814" spans="1:3" x14ac:dyDescent="0.25">
      <c r="A4814" t="s">
        <v>75</v>
      </c>
      <c r="B4814" t="s">
        <v>5259</v>
      </c>
      <c r="C4814" t="s">
        <v>5272</v>
      </c>
    </row>
    <row r="4815" spans="1:3" x14ac:dyDescent="0.25">
      <c r="A4815" t="s">
        <v>75</v>
      </c>
      <c r="B4815" t="s">
        <v>5259</v>
      </c>
      <c r="C4815" t="s">
        <v>5273</v>
      </c>
    </row>
    <row r="4816" spans="1:3" x14ac:dyDescent="0.25">
      <c r="A4816" t="s">
        <v>75</v>
      </c>
      <c r="B4816" t="s">
        <v>5259</v>
      </c>
      <c r="C4816" t="s">
        <v>5274</v>
      </c>
    </row>
    <row r="4817" spans="1:3" x14ac:dyDescent="0.25">
      <c r="A4817" t="s">
        <v>75</v>
      </c>
      <c r="B4817" t="s">
        <v>5259</v>
      </c>
      <c r="C4817" t="s">
        <v>5275</v>
      </c>
    </row>
    <row r="4818" spans="1:3" x14ac:dyDescent="0.25">
      <c r="A4818" t="s">
        <v>75</v>
      </c>
      <c r="B4818" t="s">
        <v>5259</v>
      </c>
      <c r="C4818" t="s">
        <v>5276</v>
      </c>
    </row>
    <row r="4819" spans="1:3" x14ac:dyDescent="0.25">
      <c r="A4819" t="s">
        <v>75</v>
      </c>
      <c r="B4819" t="s">
        <v>5259</v>
      </c>
      <c r="C4819" t="s">
        <v>5277</v>
      </c>
    </row>
    <row r="4820" spans="1:3" x14ac:dyDescent="0.25">
      <c r="A4820" t="s">
        <v>75</v>
      </c>
      <c r="B4820" t="s">
        <v>5259</v>
      </c>
      <c r="C4820" t="s">
        <v>5278</v>
      </c>
    </row>
    <row r="4821" spans="1:3" x14ac:dyDescent="0.25">
      <c r="A4821" t="s">
        <v>75</v>
      </c>
      <c r="B4821" t="s">
        <v>5259</v>
      </c>
      <c r="C4821" t="s">
        <v>5279</v>
      </c>
    </row>
    <row r="4822" spans="1:3" x14ac:dyDescent="0.25">
      <c r="A4822" t="s">
        <v>75</v>
      </c>
      <c r="B4822" t="s">
        <v>5259</v>
      </c>
      <c r="C4822" t="s">
        <v>5280</v>
      </c>
    </row>
    <row r="4823" spans="1:3" x14ac:dyDescent="0.25">
      <c r="A4823" t="s">
        <v>75</v>
      </c>
      <c r="B4823" t="s">
        <v>5259</v>
      </c>
      <c r="C4823" t="s">
        <v>5281</v>
      </c>
    </row>
    <row r="4824" spans="1:3" x14ac:dyDescent="0.25">
      <c r="A4824" t="s">
        <v>75</v>
      </c>
      <c r="B4824" t="s">
        <v>5259</v>
      </c>
      <c r="C4824" t="s">
        <v>5282</v>
      </c>
    </row>
    <row r="4825" spans="1:3" x14ac:dyDescent="0.25">
      <c r="A4825" t="s">
        <v>75</v>
      </c>
      <c r="B4825" t="s">
        <v>5259</v>
      </c>
      <c r="C4825" t="s">
        <v>5283</v>
      </c>
    </row>
    <row r="4826" spans="1:3" x14ac:dyDescent="0.25">
      <c r="A4826" t="s">
        <v>75</v>
      </c>
      <c r="B4826" t="s">
        <v>5259</v>
      </c>
      <c r="C4826" t="s">
        <v>5284</v>
      </c>
    </row>
    <row r="4827" spans="1:3" x14ac:dyDescent="0.25">
      <c r="A4827" t="s">
        <v>75</v>
      </c>
      <c r="B4827" t="s">
        <v>5259</v>
      </c>
      <c r="C4827" t="s">
        <v>5285</v>
      </c>
    </row>
    <row r="4828" spans="1:3" x14ac:dyDescent="0.25">
      <c r="A4828" t="s">
        <v>75</v>
      </c>
      <c r="B4828" t="s">
        <v>5259</v>
      </c>
      <c r="C4828" t="s">
        <v>1834</v>
      </c>
    </row>
    <row r="4829" spans="1:3" x14ac:dyDescent="0.25">
      <c r="A4829" t="s">
        <v>75</v>
      </c>
      <c r="B4829" t="s">
        <v>5259</v>
      </c>
      <c r="C4829" t="s">
        <v>5286</v>
      </c>
    </row>
    <row r="4830" spans="1:3" x14ac:dyDescent="0.25">
      <c r="A4830" t="s">
        <v>75</v>
      </c>
      <c r="B4830" t="s">
        <v>5259</v>
      </c>
      <c r="C4830" t="s">
        <v>5287</v>
      </c>
    </row>
    <row r="4831" spans="1:3" x14ac:dyDescent="0.25">
      <c r="A4831" t="s">
        <v>75</v>
      </c>
      <c r="B4831" t="s">
        <v>5259</v>
      </c>
      <c r="C4831" t="s">
        <v>5288</v>
      </c>
    </row>
    <row r="4832" spans="1:3" x14ac:dyDescent="0.25">
      <c r="A4832" t="s">
        <v>75</v>
      </c>
      <c r="B4832" t="s">
        <v>5259</v>
      </c>
      <c r="C4832" t="s">
        <v>5289</v>
      </c>
    </row>
    <row r="4833" spans="1:3" x14ac:dyDescent="0.25">
      <c r="A4833" t="s">
        <v>75</v>
      </c>
      <c r="B4833" t="s">
        <v>5259</v>
      </c>
      <c r="C4833" t="s">
        <v>5290</v>
      </c>
    </row>
    <row r="4834" spans="1:3" x14ac:dyDescent="0.25">
      <c r="A4834" t="s">
        <v>75</v>
      </c>
      <c r="B4834" t="s">
        <v>5259</v>
      </c>
      <c r="C4834" t="s">
        <v>5291</v>
      </c>
    </row>
    <row r="4835" spans="1:3" x14ac:dyDescent="0.25">
      <c r="A4835" t="s">
        <v>75</v>
      </c>
      <c r="B4835" t="s">
        <v>5259</v>
      </c>
      <c r="C4835" t="s">
        <v>5292</v>
      </c>
    </row>
    <row r="4836" spans="1:3" x14ac:dyDescent="0.25">
      <c r="A4836" t="s">
        <v>75</v>
      </c>
      <c r="B4836" t="s">
        <v>5259</v>
      </c>
      <c r="C4836" t="s">
        <v>5293</v>
      </c>
    </row>
    <row r="4837" spans="1:3" x14ac:dyDescent="0.25">
      <c r="A4837" t="s">
        <v>75</v>
      </c>
      <c r="B4837" t="s">
        <v>5259</v>
      </c>
      <c r="C4837" t="s">
        <v>5294</v>
      </c>
    </row>
    <row r="4838" spans="1:3" x14ac:dyDescent="0.25">
      <c r="A4838" t="s">
        <v>75</v>
      </c>
      <c r="B4838" t="s">
        <v>5259</v>
      </c>
      <c r="C4838" t="s">
        <v>5295</v>
      </c>
    </row>
    <row r="4839" spans="1:3" x14ac:dyDescent="0.25">
      <c r="A4839" t="s">
        <v>75</v>
      </c>
      <c r="B4839" t="s">
        <v>5259</v>
      </c>
      <c r="C4839" t="s">
        <v>5296</v>
      </c>
    </row>
    <row r="4840" spans="1:3" x14ac:dyDescent="0.25">
      <c r="A4840" t="s">
        <v>75</v>
      </c>
      <c r="B4840" t="s">
        <v>5259</v>
      </c>
      <c r="C4840" t="s">
        <v>5297</v>
      </c>
    </row>
    <row r="4841" spans="1:3" x14ac:dyDescent="0.25">
      <c r="A4841" t="s">
        <v>75</v>
      </c>
      <c r="B4841" t="s">
        <v>5259</v>
      </c>
      <c r="C4841" t="s">
        <v>5298</v>
      </c>
    </row>
    <row r="4842" spans="1:3" x14ac:dyDescent="0.25">
      <c r="A4842" t="s">
        <v>75</v>
      </c>
      <c r="B4842" t="s">
        <v>5259</v>
      </c>
      <c r="C4842" t="s">
        <v>5299</v>
      </c>
    </row>
    <row r="4843" spans="1:3" x14ac:dyDescent="0.25">
      <c r="A4843" t="s">
        <v>75</v>
      </c>
      <c r="B4843" t="s">
        <v>5259</v>
      </c>
      <c r="C4843" t="s">
        <v>5300</v>
      </c>
    </row>
    <row r="4844" spans="1:3" x14ac:dyDescent="0.25">
      <c r="A4844" t="s">
        <v>75</v>
      </c>
      <c r="B4844" t="s">
        <v>5259</v>
      </c>
      <c r="C4844" t="s">
        <v>5301</v>
      </c>
    </row>
    <row r="4845" spans="1:3" x14ac:dyDescent="0.25">
      <c r="A4845" t="s">
        <v>75</v>
      </c>
      <c r="B4845" t="s">
        <v>5259</v>
      </c>
      <c r="C4845" t="s">
        <v>5302</v>
      </c>
    </row>
    <row r="4846" spans="1:3" x14ac:dyDescent="0.25">
      <c r="A4846" t="s">
        <v>75</v>
      </c>
      <c r="B4846" t="s">
        <v>5259</v>
      </c>
      <c r="C4846" t="s">
        <v>5303</v>
      </c>
    </row>
    <row r="4847" spans="1:3" x14ac:dyDescent="0.25">
      <c r="A4847" t="s">
        <v>75</v>
      </c>
      <c r="B4847" t="s">
        <v>5259</v>
      </c>
      <c r="C4847" t="s">
        <v>5304</v>
      </c>
    </row>
    <row r="4848" spans="1:3" x14ac:dyDescent="0.25">
      <c r="A4848" t="s">
        <v>75</v>
      </c>
      <c r="B4848" t="s">
        <v>5259</v>
      </c>
      <c r="C4848" t="s">
        <v>5305</v>
      </c>
    </row>
    <row r="4849" spans="1:3" x14ac:dyDescent="0.25">
      <c r="A4849" t="s">
        <v>75</v>
      </c>
      <c r="B4849" t="s">
        <v>5259</v>
      </c>
      <c r="C4849" t="s">
        <v>1045</v>
      </c>
    </row>
    <row r="4850" spans="1:3" x14ac:dyDescent="0.25">
      <c r="A4850" t="s">
        <v>75</v>
      </c>
      <c r="B4850" t="s">
        <v>5259</v>
      </c>
      <c r="C4850" t="s">
        <v>5306</v>
      </c>
    </row>
    <row r="4851" spans="1:3" x14ac:dyDescent="0.25">
      <c r="A4851" t="s">
        <v>75</v>
      </c>
      <c r="B4851" t="s">
        <v>5259</v>
      </c>
      <c r="C4851" t="s">
        <v>5307</v>
      </c>
    </row>
    <row r="4852" spans="1:3" x14ac:dyDescent="0.25">
      <c r="A4852" t="s">
        <v>75</v>
      </c>
      <c r="B4852" t="s">
        <v>5259</v>
      </c>
      <c r="C4852" t="s">
        <v>5308</v>
      </c>
    </row>
    <row r="4853" spans="1:3" x14ac:dyDescent="0.25">
      <c r="A4853" t="s">
        <v>75</v>
      </c>
      <c r="B4853" t="s">
        <v>5259</v>
      </c>
      <c r="C4853" t="s">
        <v>5309</v>
      </c>
    </row>
    <row r="4854" spans="1:3" x14ac:dyDescent="0.25">
      <c r="A4854" t="s">
        <v>75</v>
      </c>
      <c r="B4854" t="s">
        <v>5259</v>
      </c>
      <c r="C4854" t="s">
        <v>5310</v>
      </c>
    </row>
    <row r="4855" spans="1:3" x14ac:dyDescent="0.25">
      <c r="A4855" t="s">
        <v>75</v>
      </c>
      <c r="B4855" t="s">
        <v>5259</v>
      </c>
      <c r="C4855" t="s">
        <v>5311</v>
      </c>
    </row>
    <row r="4856" spans="1:3" x14ac:dyDescent="0.25">
      <c r="A4856" t="s">
        <v>75</v>
      </c>
      <c r="B4856" t="s">
        <v>5259</v>
      </c>
      <c r="C4856" t="s">
        <v>5312</v>
      </c>
    </row>
    <row r="4857" spans="1:3" x14ac:dyDescent="0.25">
      <c r="A4857" t="s">
        <v>75</v>
      </c>
      <c r="B4857" t="s">
        <v>5259</v>
      </c>
      <c r="C4857" t="s">
        <v>5313</v>
      </c>
    </row>
    <row r="4858" spans="1:3" x14ac:dyDescent="0.25">
      <c r="A4858" t="s">
        <v>75</v>
      </c>
      <c r="B4858" t="s">
        <v>5259</v>
      </c>
      <c r="C4858" t="s">
        <v>5314</v>
      </c>
    </row>
    <row r="4859" spans="1:3" x14ac:dyDescent="0.25">
      <c r="A4859" t="s">
        <v>75</v>
      </c>
      <c r="B4859" t="s">
        <v>5259</v>
      </c>
      <c r="C4859" t="s">
        <v>5315</v>
      </c>
    </row>
    <row r="4860" spans="1:3" x14ac:dyDescent="0.25">
      <c r="A4860" t="s">
        <v>75</v>
      </c>
      <c r="B4860" t="s">
        <v>5259</v>
      </c>
      <c r="C4860" t="s">
        <v>5316</v>
      </c>
    </row>
    <row r="4861" spans="1:3" x14ac:dyDescent="0.25">
      <c r="A4861" t="s">
        <v>75</v>
      </c>
      <c r="B4861" t="s">
        <v>5259</v>
      </c>
      <c r="C4861" t="s">
        <v>5317</v>
      </c>
    </row>
    <row r="4862" spans="1:3" x14ac:dyDescent="0.25">
      <c r="A4862" t="s">
        <v>75</v>
      </c>
      <c r="B4862" t="s">
        <v>5259</v>
      </c>
      <c r="C4862" t="s">
        <v>5318</v>
      </c>
    </row>
    <row r="4863" spans="1:3" x14ac:dyDescent="0.25">
      <c r="A4863" t="s">
        <v>75</v>
      </c>
      <c r="B4863" t="s">
        <v>5259</v>
      </c>
      <c r="C4863" t="s">
        <v>5319</v>
      </c>
    </row>
    <row r="4864" spans="1:3" x14ac:dyDescent="0.25">
      <c r="A4864" t="s">
        <v>75</v>
      </c>
      <c r="B4864" t="s">
        <v>5259</v>
      </c>
      <c r="C4864" t="s">
        <v>5320</v>
      </c>
    </row>
    <row r="4865" spans="1:3" x14ac:dyDescent="0.25">
      <c r="A4865" t="s">
        <v>75</v>
      </c>
      <c r="B4865" t="s">
        <v>5259</v>
      </c>
      <c r="C4865" t="s">
        <v>5321</v>
      </c>
    </row>
    <row r="4866" spans="1:3" x14ac:dyDescent="0.25">
      <c r="A4866" t="s">
        <v>75</v>
      </c>
      <c r="B4866" t="s">
        <v>5259</v>
      </c>
      <c r="C4866" t="s">
        <v>5322</v>
      </c>
    </row>
    <row r="4867" spans="1:3" x14ac:dyDescent="0.25">
      <c r="A4867" t="s">
        <v>75</v>
      </c>
      <c r="B4867" t="s">
        <v>5259</v>
      </c>
      <c r="C4867" t="s">
        <v>5323</v>
      </c>
    </row>
    <row r="4868" spans="1:3" x14ac:dyDescent="0.25">
      <c r="A4868" t="s">
        <v>75</v>
      </c>
      <c r="B4868" t="s">
        <v>5259</v>
      </c>
      <c r="C4868" t="s">
        <v>5324</v>
      </c>
    </row>
    <row r="4869" spans="1:3" x14ac:dyDescent="0.25">
      <c r="A4869" t="s">
        <v>75</v>
      </c>
      <c r="B4869" t="s">
        <v>5259</v>
      </c>
      <c r="C4869" t="s">
        <v>5325</v>
      </c>
    </row>
    <row r="4870" spans="1:3" x14ac:dyDescent="0.25">
      <c r="A4870" t="s">
        <v>75</v>
      </c>
      <c r="B4870" t="s">
        <v>5259</v>
      </c>
      <c r="C4870" t="s">
        <v>5326</v>
      </c>
    </row>
    <row r="4871" spans="1:3" x14ac:dyDescent="0.25">
      <c r="A4871" t="s">
        <v>75</v>
      </c>
      <c r="B4871" t="s">
        <v>5259</v>
      </c>
      <c r="C4871" t="s">
        <v>5327</v>
      </c>
    </row>
    <row r="4872" spans="1:3" x14ac:dyDescent="0.25">
      <c r="A4872" t="s">
        <v>75</v>
      </c>
      <c r="B4872" t="s">
        <v>5259</v>
      </c>
      <c r="C4872" t="s">
        <v>5328</v>
      </c>
    </row>
    <row r="4873" spans="1:3" x14ac:dyDescent="0.25">
      <c r="A4873" t="s">
        <v>75</v>
      </c>
      <c r="B4873" t="s">
        <v>5259</v>
      </c>
      <c r="C4873" t="s">
        <v>5329</v>
      </c>
    </row>
    <row r="4874" spans="1:3" x14ac:dyDescent="0.25">
      <c r="A4874" t="s">
        <v>75</v>
      </c>
      <c r="B4874" t="s">
        <v>5259</v>
      </c>
      <c r="C4874" t="s">
        <v>5330</v>
      </c>
    </row>
    <row r="4875" spans="1:3" x14ac:dyDescent="0.25">
      <c r="A4875" t="s">
        <v>75</v>
      </c>
      <c r="B4875" t="s">
        <v>5259</v>
      </c>
      <c r="C4875" t="s">
        <v>5331</v>
      </c>
    </row>
    <row r="4876" spans="1:3" x14ac:dyDescent="0.25">
      <c r="A4876" t="s">
        <v>75</v>
      </c>
      <c r="B4876" t="s">
        <v>5259</v>
      </c>
      <c r="C4876" t="s">
        <v>5332</v>
      </c>
    </row>
    <row r="4877" spans="1:3" x14ac:dyDescent="0.25">
      <c r="A4877" t="s">
        <v>75</v>
      </c>
      <c r="B4877" t="s">
        <v>5259</v>
      </c>
      <c r="C4877" t="s">
        <v>5333</v>
      </c>
    </row>
    <row r="4878" spans="1:3" x14ac:dyDescent="0.25">
      <c r="A4878" t="s">
        <v>75</v>
      </c>
      <c r="B4878" t="s">
        <v>5259</v>
      </c>
      <c r="C4878" t="s">
        <v>5334</v>
      </c>
    </row>
    <row r="4879" spans="1:3" x14ac:dyDescent="0.25">
      <c r="A4879" t="s">
        <v>75</v>
      </c>
      <c r="B4879" t="s">
        <v>5259</v>
      </c>
      <c r="C4879" t="s">
        <v>5335</v>
      </c>
    </row>
    <row r="4880" spans="1:3" x14ac:dyDescent="0.25">
      <c r="A4880" t="s">
        <v>75</v>
      </c>
      <c r="B4880" t="s">
        <v>5259</v>
      </c>
      <c r="C4880" t="s">
        <v>5336</v>
      </c>
    </row>
    <row r="4881" spans="1:3" x14ac:dyDescent="0.25">
      <c r="A4881" t="s">
        <v>75</v>
      </c>
      <c r="B4881" t="s">
        <v>5259</v>
      </c>
      <c r="C4881" t="s">
        <v>5337</v>
      </c>
    </row>
    <row r="4882" spans="1:3" x14ac:dyDescent="0.25">
      <c r="A4882" t="s">
        <v>75</v>
      </c>
      <c r="B4882" t="s">
        <v>5259</v>
      </c>
      <c r="C4882" t="s">
        <v>5338</v>
      </c>
    </row>
    <row r="4883" spans="1:3" x14ac:dyDescent="0.25">
      <c r="A4883" t="s">
        <v>75</v>
      </c>
      <c r="B4883" t="s">
        <v>5259</v>
      </c>
      <c r="C4883" t="s">
        <v>5339</v>
      </c>
    </row>
    <row r="4884" spans="1:3" x14ac:dyDescent="0.25">
      <c r="A4884" t="s">
        <v>75</v>
      </c>
      <c r="B4884" t="s">
        <v>5259</v>
      </c>
      <c r="C4884" t="s">
        <v>5340</v>
      </c>
    </row>
    <row r="4885" spans="1:3" x14ac:dyDescent="0.25">
      <c r="A4885" t="s">
        <v>75</v>
      </c>
      <c r="B4885" t="s">
        <v>5259</v>
      </c>
      <c r="C4885" t="s">
        <v>5341</v>
      </c>
    </row>
    <row r="4886" spans="1:3" x14ac:dyDescent="0.25">
      <c r="A4886" t="s">
        <v>75</v>
      </c>
      <c r="B4886" t="s">
        <v>5259</v>
      </c>
      <c r="C4886" t="s">
        <v>5342</v>
      </c>
    </row>
    <row r="4887" spans="1:3" x14ac:dyDescent="0.25">
      <c r="A4887" t="s">
        <v>75</v>
      </c>
      <c r="B4887" t="s">
        <v>5259</v>
      </c>
      <c r="C4887" t="s">
        <v>5343</v>
      </c>
    </row>
    <row r="4888" spans="1:3" x14ac:dyDescent="0.25">
      <c r="A4888" t="s">
        <v>75</v>
      </c>
      <c r="B4888" t="s">
        <v>5259</v>
      </c>
      <c r="C4888" t="s">
        <v>5344</v>
      </c>
    </row>
    <row r="4889" spans="1:3" x14ac:dyDescent="0.25">
      <c r="A4889" t="s">
        <v>75</v>
      </c>
      <c r="B4889" t="s">
        <v>5259</v>
      </c>
      <c r="C4889" t="s">
        <v>4683</v>
      </c>
    </row>
    <row r="4890" spans="1:3" x14ac:dyDescent="0.25">
      <c r="A4890" t="s">
        <v>75</v>
      </c>
      <c r="B4890" t="s">
        <v>5259</v>
      </c>
      <c r="C4890" t="s">
        <v>5345</v>
      </c>
    </row>
    <row r="4891" spans="1:3" x14ac:dyDescent="0.25">
      <c r="A4891" t="s">
        <v>75</v>
      </c>
      <c r="B4891" t="s">
        <v>5259</v>
      </c>
      <c r="C4891" t="s">
        <v>5346</v>
      </c>
    </row>
    <row r="4892" spans="1:3" x14ac:dyDescent="0.25">
      <c r="A4892" t="s">
        <v>75</v>
      </c>
      <c r="B4892" t="s">
        <v>5259</v>
      </c>
      <c r="C4892" t="s">
        <v>5347</v>
      </c>
    </row>
    <row r="4893" spans="1:3" x14ac:dyDescent="0.25">
      <c r="A4893" t="s">
        <v>75</v>
      </c>
      <c r="B4893" t="s">
        <v>5259</v>
      </c>
      <c r="C4893" t="s">
        <v>5348</v>
      </c>
    </row>
    <row r="4894" spans="1:3" x14ac:dyDescent="0.25">
      <c r="A4894" t="s">
        <v>75</v>
      </c>
      <c r="B4894" t="s">
        <v>5259</v>
      </c>
      <c r="C4894" t="s">
        <v>5349</v>
      </c>
    </row>
    <row r="4895" spans="1:3" x14ac:dyDescent="0.25">
      <c r="A4895" t="s">
        <v>75</v>
      </c>
      <c r="B4895" t="s">
        <v>5259</v>
      </c>
      <c r="C4895" t="s">
        <v>5350</v>
      </c>
    </row>
    <row r="4896" spans="1:3" x14ac:dyDescent="0.25">
      <c r="A4896" t="s">
        <v>75</v>
      </c>
      <c r="B4896" t="s">
        <v>5259</v>
      </c>
      <c r="C4896" t="s">
        <v>5351</v>
      </c>
    </row>
    <row r="4897" spans="1:3" x14ac:dyDescent="0.25">
      <c r="A4897" t="s">
        <v>75</v>
      </c>
      <c r="B4897" t="s">
        <v>5259</v>
      </c>
      <c r="C4897" t="s">
        <v>5352</v>
      </c>
    </row>
    <row r="4898" spans="1:3" x14ac:dyDescent="0.25">
      <c r="A4898" t="s">
        <v>75</v>
      </c>
      <c r="B4898" t="s">
        <v>5259</v>
      </c>
      <c r="C4898" t="s">
        <v>5353</v>
      </c>
    </row>
    <row r="4899" spans="1:3" x14ac:dyDescent="0.25">
      <c r="A4899" t="s">
        <v>75</v>
      </c>
      <c r="B4899" t="s">
        <v>5259</v>
      </c>
      <c r="C4899" t="s">
        <v>5354</v>
      </c>
    </row>
    <row r="4900" spans="1:3" x14ac:dyDescent="0.25">
      <c r="A4900" t="s">
        <v>75</v>
      </c>
      <c r="B4900" t="s">
        <v>5259</v>
      </c>
      <c r="C4900" t="s">
        <v>5355</v>
      </c>
    </row>
    <row r="4901" spans="1:3" x14ac:dyDescent="0.25">
      <c r="A4901" t="s">
        <v>75</v>
      </c>
      <c r="B4901" t="s">
        <v>5259</v>
      </c>
      <c r="C4901" t="s">
        <v>5356</v>
      </c>
    </row>
    <row r="4902" spans="1:3" x14ac:dyDescent="0.25">
      <c r="A4902" t="s">
        <v>75</v>
      </c>
      <c r="B4902" t="s">
        <v>5259</v>
      </c>
      <c r="C4902" t="s">
        <v>5357</v>
      </c>
    </row>
    <row r="4903" spans="1:3" x14ac:dyDescent="0.25">
      <c r="A4903" t="s">
        <v>75</v>
      </c>
      <c r="B4903" t="s">
        <v>5259</v>
      </c>
      <c r="C4903" t="s">
        <v>5358</v>
      </c>
    </row>
    <row r="4904" spans="1:3" x14ac:dyDescent="0.25">
      <c r="A4904" t="s">
        <v>75</v>
      </c>
      <c r="B4904" t="s">
        <v>5259</v>
      </c>
      <c r="C4904" t="s">
        <v>5359</v>
      </c>
    </row>
    <row r="4905" spans="1:3" x14ac:dyDescent="0.25">
      <c r="A4905" t="s">
        <v>75</v>
      </c>
      <c r="B4905" t="s">
        <v>5259</v>
      </c>
      <c r="C4905" t="s">
        <v>5360</v>
      </c>
    </row>
    <row r="4906" spans="1:3" x14ac:dyDescent="0.25">
      <c r="A4906" t="s">
        <v>75</v>
      </c>
      <c r="B4906" t="s">
        <v>5259</v>
      </c>
      <c r="C4906" t="s">
        <v>5361</v>
      </c>
    </row>
    <row r="4907" spans="1:3" x14ac:dyDescent="0.25">
      <c r="A4907" t="s">
        <v>75</v>
      </c>
      <c r="B4907" t="s">
        <v>5259</v>
      </c>
      <c r="C4907" t="s">
        <v>5362</v>
      </c>
    </row>
    <row r="4908" spans="1:3" x14ac:dyDescent="0.25">
      <c r="A4908" t="s">
        <v>75</v>
      </c>
      <c r="B4908" t="s">
        <v>5259</v>
      </c>
      <c r="C4908" t="s">
        <v>5363</v>
      </c>
    </row>
    <row r="4909" spans="1:3" x14ac:dyDescent="0.25">
      <c r="A4909" t="s">
        <v>75</v>
      </c>
      <c r="B4909" t="s">
        <v>5259</v>
      </c>
      <c r="C4909" t="s">
        <v>5364</v>
      </c>
    </row>
    <row r="4910" spans="1:3" x14ac:dyDescent="0.25">
      <c r="A4910" t="s">
        <v>75</v>
      </c>
      <c r="B4910" t="s">
        <v>5259</v>
      </c>
      <c r="C4910" t="s">
        <v>5365</v>
      </c>
    </row>
    <row r="4911" spans="1:3" x14ac:dyDescent="0.25">
      <c r="A4911" t="s">
        <v>75</v>
      </c>
      <c r="B4911" t="s">
        <v>5259</v>
      </c>
      <c r="C4911" t="s">
        <v>2648</v>
      </c>
    </row>
    <row r="4912" spans="1:3" x14ac:dyDescent="0.25">
      <c r="A4912" t="s">
        <v>75</v>
      </c>
      <c r="B4912" t="s">
        <v>5259</v>
      </c>
      <c r="C4912" t="s">
        <v>5366</v>
      </c>
    </row>
    <row r="4913" spans="1:3" x14ac:dyDescent="0.25">
      <c r="A4913" t="s">
        <v>75</v>
      </c>
      <c r="B4913" t="s">
        <v>5259</v>
      </c>
      <c r="C4913" t="s">
        <v>4401</v>
      </c>
    </row>
    <row r="4914" spans="1:3" x14ac:dyDescent="0.25">
      <c r="A4914" t="s">
        <v>75</v>
      </c>
      <c r="B4914" t="s">
        <v>5259</v>
      </c>
      <c r="C4914" t="s">
        <v>5367</v>
      </c>
    </row>
    <row r="4915" spans="1:3" x14ac:dyDescent="0.25">
      <c r="A4915" t="s">
        <v>75</v>
      </c>
      <c r="B4915" t="s">
        <v>5259</v>
      </c>
      <c r="C4915" t="s">
        <v>5368</v>
      </c>
    </row>
    <row r="4916" spans="1:3" x14ac:dyDescent="0.25">
      <c r="A4916" t="s">
        <v>75</v>
      </c>
      <c r="B4916" t="s">
        <v>5259</v>
      </c>
      <c r="C4916" t="s">
        <v>5369</v>
      </c>
    </row>
    <row r="4917" spans="1:3" x14ac:dyDescent="0.25">
      <c r="A4917" t="s">
        <v>75</v>
      </c>
      <c r="B4917" t="s">
        <v>5259</v>
      </c>
      <c r="C4917" t="s">
        <v>5370</v>
      </c>
    </row>
    <row r="4918" spans="1:3" x14ac:dyDescent="0.25">
      <c r="A4918" t="s">
        <v>75</v>
      </c>
      <c r="B4918" t="s">
        <v>5259</v>
      </c>
      <c r="C4918" t="s">
        <v>5371</v>
      </c>
    </row>
    <row r="4919" spans="1:3" x14ac:dyDescent="0.25">
      <c r="A4919" t="s">
        <v>75</v>
      </c>
      <c r="B4919" t="s">
        <v>5259</v>
      </c>
      <c r="C4919" t="s">
        <v>5372</v>
      </c>
    </row>
    <row r="4920" spans="1:3" x14ac:dyDescent="0.25">
      <c r="A4920" t="s">
        <v>75</v>
      </c>
      <c r="B4920" t="s">
        <v>5259</v>
      </c>
      <c r="C4920" t="s">
        <v>5373</v>
      </c>
    </row>
    <row r="4921" spans="1:3" x14ac:dyDescent="0.25">
      <c r="A4921" t="s">
        <v>75</v>
      </c>
      <c r="B4921" t="s">
        <v>5259</v>
      </c>
      <c r="C4921" t="s">
        <v>5374</v>
      </c>
    </row>
    <row r="4922" spans="1:3" x14ac:dyDescent="0.25">
      <c r="A4922" t="s">
        <v>75</v>
      </c>
      <c r="B4922" t="s">
        <v>5259</v>
      </c>
      <c r="C4922" t="s">
        <v>5375</v>
      </c>
    </row>
    <row r="4923" spans="1:3" x14ac:dyDescent="0.25">
      <c r="A4923" t="s">
        <v>75</v>
      </c>
      <c r="B4923" t="s">
        <v>5259</v>
      </c>
      <c r="C4923" t="s">
        <v>5376</v>
      </c>
    </row>
    <row r="4924" spans="1:3" x14ac:dyDescent="0.25">
      <c r="A4924" t="s">
        <v>75</v>
      </c>
      <c r="B4924" t="s">
        <v>5259</v>
      </c>
      <c r="C4924" t="s">
        <v>5377</v>
      </c>
    </row>
    <row r="4925" spans="1:3" x14ac:dyDescent="0.25">
      <c r="A4925" t="s">
        <v>75</v>
      </c>
      <c r="B4925" t="s">
        <v>5259</v>
      </c>
      <c r="C4925" t="s">
        <v>5378</v>
      </c>
    </row>
    <row r="4926" spans="1:3" x14ac:dyDescent="0.25">
      <c r="A4926" t="s">
        <v>75</v>
      </c>
      <c r="B4926" t="s">
        <v>5259</v>
      </c>
      <c r="C4926" t="s">
        <v>5379</v>
      </c>
    </row>
    <row r="4927" spans="1:3" x14ac:dyDescent="0.25">
      <c r="A4927" t="s">
        <v>75</v>
      </c>
      <c r="B4927" t="s">
        <v>5259</v>
      </c>
      <c r="C4927" t="s">
        <v>5380</v>
      </c>
    </row>
    <row r="4928" spans="1:3" x14ac:dyDescent="0.25">
      <c r="A4928" t="s">
        <v>75</v>
      </c>
      <c r="B4928" t="s">
        <v>5259</v>
      </c>
      <c r="C4928" t="s">
        <v>5381</v>
      </c>
    </row>
    <row r="4929" spans="1:3" x14ac:dyDescent="0.25">
      <c r="A4929" t="s">
        <v>75</v>
      </c>
      <c r="B4929" t="s">
        <v>5259</v>
      </c>
      <c r="C4929" t="s">
        <v>5382</v>
      </c>
    </row>
    <row r="4930" spans="1:3" x14ac:dyDescent="0.25">
      <c r="A4930" t="s">
        <v>75</v>
      </c>
      <c r="B4930" t="s">
        <v>5259</v>
      </c>
      <c r="C4930" t="s">
        <v>5383</v>
      </c>
    </row>
    <row r="4931" spans="1:3" x14ac:dyDescent="0.25">
      <c r="A4931" t="s">
        <v>75</v>
      </c>
      <c r="B4931" t="s">
        <v>5259</v>
      </c>
      <c r="C4931" t="s">
        <v>2659</v>
      </c>
    </row>
    <row r="4932" spans="1:3" x14ac:dyDescent="0.25">
      <c r="A4932" t="s">
        <v>75</v>
      </c>
      <c r="B4932" t="s">
        <v>5259</v>
      </c>
      <c r="C4932" t="s">
        <v>5384</v>
      </c>
    </row>
    <row r="4933" spans="1:3" x14ac:dyDescent="0.25">
      <c r="A4933" t="s">
        <v>75</v>
      </c>
      <c r="B4933" t="s">
        <v>5259</v>
      </c>
      <c r="C4933" t="s">
        <v>5385</v>
      </c>
    </row>
    <row r="4934" spans="1:3" x14ac:dyDescent="0.25">
      <c r="A4934" t="s">
        <v>75</v>
      </c>
      <c r="B4934" t="s">
        <v>5259</v>
      </c>
      <c r="C4934" t="s">
        <v>5386</v>
      </c>
    </row>
    <row r="4935" spans="1:3" x14ac:dyDescent="0.25">
      <c r="A4935" t="s">
        <v>75</v>
      </c>
      <c r="B4935" t="s">
        <v>5259</v>
      </c>
      <c r="C4935" t="s">
        <v>114</v>
      </c>
    </row>
    <row r="4936" spans="1:3" x14ac:dyDescent="0.25">
      <c r="A4936" t="s">
        <v>75</v>
      </c>
      <c r="B4936" t="s">
        <v>5259</v>
      </c>
      <c r="C4936" t="s">
        <v>5387</v>
      </c>
    </row>
    <row r="4937" spans="1:3" x14ac:dyDescent="0.25">
      <c r="A4937" t="s">
        <v>75</v>
      </c>
      <c r="B4937" t="s">
        <v>5259</v>
      </c>
      <c r="C4937" t="s">
        <v>5387</v>
      </c>
    </row>
    <row r="4938" spans="1:3" x14ac:dyDescent="0.25">
      <c r="A4938" t="s">
        <v>75</v>
      </c>
      <c r="B4938" t="s">
        <v>5259</v>
      </c>
      <c r="C4938" t="s">
        <v>5388</v>
      </c>
    </row>
    <row r="4939" spans="1:3" x14ac:dyDescent="0.25">
      <c r="A4939" t="s">
        <v>75</v>
      </c>
      <c r="B4939" t="s">
        <v>5259</v>
      </c>
      <c r="C4939" t="s">
        <v>5389</v>
      </c>
    </row>
    <row r="4940" spans="1:3" x14ac:dyDescent="0.25">
      <c r="A4940" t="s">
        <v>75</v>
      </c>
      <c r="B4940" t="s">
        <v>5259</v>
      </c>
      <c r="C4940" t="s">
        <v>5390</v>
      </c>
    </row>
    <row r="4941" spans="1:3" x14ac:dyDescent="0.25">
      <c r="A4941" t="s">
        <v>75</v>
      </c>
      <c r="B4941" t="s">
        <v>5259</v>
      </c>
      <c r="C4941" t="s">
        <v>5391</v>
      </c>
    </row>
    <row r="4942" spans="1:3" x14ac:dyDescent="0.25">
      <c r="A4942" t="s">
        <v>75</v>
      </c>
      <c r="B4942" t="s">
        <v>5259</v>
      </c>
      <c r="C4942" t="s">
        <v>5392</v>
      </c>
    </row>
    <row r="4943" spans="1:3" x14ac:dyDescent="0.25">
      <c r="A4943" t="s">
        <v>75</v>
      </c>
      <c r="B4943" t="s">
        <v>5259</v>
      </c>
      <c r="C4943" t="s">
        <v>5393</v>
      </c>
    </row>
    <row r="4944" spans="1:3" x14ac:dyDescent="0.25">
      <c r="A4944" t="s">
        <v>75</v>
      </c>
      <c r="B4944" t="s">
        <v>5259</v>
      </c>
      <c r="C4944" t="s">
        <v>5394</v>
      </c>
    </row>
    <row r="4945" spans="1:3" x14ac:dyDescent="0.25">
      <c r="A4945" t="s">
        <v>75</v>
      </c>
      <c r="B4945" t="s">
        <v>5259</v>
      </c>
      <c r="C4945" t="s">
        <v>5395</v>
      </c>
    </row>
    <row r="4946" spans="1:3" x14ac:dyDescent="0.25">
      <c r="A4946" t="s">
        <v>75</v>
      </c>
      <c r="B4946" t="s">
        <v>5259</v>
      </c>
      <c r="C4946" t="s">
        <v>5396</v>
      </c>
    </row>
    <row r="4947" spans="1:3" x14ac:dyDescent="0.25">
      <c r="A4947" t="s">
        <v>75</v>
      </c>
      <c r="B4947" t="s">
        <v>5259</v>
      </c>
      <c r="C4947" t="s">
        <v>5397</v>
      </c>
    </row>
    <row r="4948" spans="1:3" x14ac:dyDescent="0.25">
      <c r="A4948" t="s">
        <v>75</v>
      </c>
      <c r="B4948" t="s">
        <v>5259</v>
      </c>
      <c r="C4948" t="s">
        <v>5398</v>
      </c>
    </row>
    <row r="4949" spans="1:3" x14ac:dyDescent="0.25">
      <c r="A4949" t="s">
        <v>75</v>
      </c>
      <c r="B4949" t="s">
        <v>5259</v>
      </c>
      <c r="C4949" t="s">
        <v>1143</v>
      </c>
    </row>
    <row r="4950" spans="1:3" x14ac:dyDescent="0.25">
      <c r="A4950" t="s">
        <v>75</v>
      </c>
      <c r="B4950" t="s">
        <v>5259</v>
      </c>
      <c r="C4950" t="s">
        <v>5399</v>
      </c>
    </row>
    <row r="4951" spans="1:3" x14ac:dyDescent="0.25">
      <c r="A4951" t="s">
        <v>75</v>
      </c>
      <c r="B4951" t="s">
        <v>5259</v>
      </c>
      <c r="C4951" t="s">
        <v>5400</v>
      </c>
    </row>
    <row r="4952" spans="1:3" x14ac:dyDescent="0.25">
      <c r="A4952" t="s">
        <v>75</v>
      </c>
      <c r="B4952" t="s">
        <v>5259</v>
      </c>
      <c r="C4952" t="s">
        <v>5401</v>
      </c>
    </row>
    <row r="4953" spans="1:3" x14ac:dyDescent="0.25">
      <c r="A4953" t="s">
        <v>75</v>
      </c>
      <c r="B4953" t="s">
        <v>5259</v>
      </c>
      <c r="C4953" t="s">
        <v>5402</v>
      </c>
    </row>
    <row r="4954" spans="1:3" x14ac:dyDescent="0.25">
      <c r="A4954" t="s">
        <v>75</v>
      </c>
      <c r="B4954" t="s">
        <v>5259</v>
      </c>
      <c r="C4954" t="s">
        <v>5403</v>
      </c>
    </row>
    <row r="4955" spans="1:3" x14ac:dyDescent="0.25">
      <c r="A4955" t="s">
        <v>75</v>
      </c>
      <c r="B4955" t="s">
        <v>5259</v>
      </c>
      <c r="C4955" t="s">
        <v>5404</v>
      </c>
    </row>
    <row r="4956" spans="1:3" x14ac:dyDescent="0.25">
      <c r="A4956" t="s">
        <v>75</v>
      </c>
      <c r="B4956" t="s">
        <v>5259</v>
      </c>
      <c r="C4956" t="s">
        <v>5405</v>
      </c>
    </row>
    <row r="4957" spans="1:3" x14ac:dyDescent="0.25">
      <c r="A4957" t="s">
        <v>75</v>
      </c>
      <c r="B4957" t="s">
        <v>5259</v>
      </c>
      <c r="C4957" t="s">
        <v>5406</v>
      </c>
    </row>
    <row r="4958" spans="1:3" x14ac:dyDescent="0.25">
      <c r="A4958" t="s">
        <v>75</v>
      </c>
      <c r="B4958" t="s">
        <v>5259</v>
      </c>
      <c r="C4958" t="s">
        <v>5407</v>
      </c>
    </row>
    <row r="4959" spans="1:3" x14ac:dyDescent="0.25">
      <c r="A4959" t="s">
        <v>75</v>
      </c>
      <c r="B4959" t="s">
        <v>5259</v>
      </c>
      <c r="C4959" t="s">
        <v>5408</v>
      </c>
    </row>
    <row r="4960" spans="1:3" x14ac:dyDescent="0.25">
      <c r="A4960" t="s">
        <v>75</v>
      </c>
      <c r="B4960" t="s">
        <v>5259</v>
      </c>
      <c r="C4960" t="s">
        <v>5409</v>
      </c>
    </row>
    <row r="4961" spans="1:3" x14ac:dyDescent="0.25">
      <c r="A4961" t="s">
        <v>75</v>
      </c>
      <c r="B4961" t="s">
        <v>5259</v>
      </c>
      <c r="C4961" t="s">
        <v>5410</v>
      </c>
    </row>
    <row r="4962" spans="1:3" x14ac:dyDescent="0.25">
      <c r="A4962" t="s">
        <v>75</v>
      </c>
      <c r="B4962" t="s">
        <v>5259</v>
      </c>
      <c r="C4962" t="s">
        <v>5411</v>
      </c>
    </row>
    <row r="4963" spans="1:3" x14ac:dyDescent="0.25">
      <c r="A4963" t="s">
        <v>75</v>
      </c>
      <c r="B4963" t="s">
        <v>5259</v>
      </c>
      <c r="C4963" t="s">
        <v>5412</v>
      </c>
    </row>
    <row r="4964" spans="1:3" x14ac:dyDescent="0.25">
      <c r="A4964" t="s">
        <v>75</v>
      </c>
      <c r="B4964" t="s">
        <v>5259</v>
      </c>
      <c r="C4964" t="s">
        <v>5413</v>
      </c>
    </row>
    <row r="4965" spans="1:3" x14ac:dyDescent="0.25">
      <c r="A4965" t="s">
        <v>75</v>
      </c>
      <c r="B4965" t="s">
        <v>5259</v>
      </c>
      <c r="C4965" t="s">
        <v>5414</v>
      </c>
    </row>
    <row r="4966" spans="1:3" x14ac:dyDescent="0.25">
      <c r="A4966" t="s">
        <v>75</v>
      </c>
      <c r="B4966" t="s">
        <v>5259</v>
      </c>
      <c r="C4966" t="s">
        <v>5415</v>
      </c>
    </row>
    <row r="4967" spans="1:3" x14ac:dyDescent="0.25">
      <c r="A4967" t="s">
        <v>75</v>
      </c>
      <c r="B4967" t="s">
        <v>5259</v>
      </c>
      <c r="C4967" t="s">
        <v>3405</v>
      </c>
    </row>
    <row r="4968" spans="1:3" x14ac:dyDescent="0.25">
      <c r="A4968" t="s">
        <v>75</v>
      </c>
      <c r="B4968" t="s">
        <v>5259</v>
      </c>
      <c r="C4968" t="s">
        <v>5416</v>
      </c>
    </row>
    <row r="4969" spans="1:3" x14ac:dyDescent="0.25">
      <c r="A4969" t="s">
        <v>75</v>
      </c>
      <c r="B4969" t="s">
        <v>5259</v>
      </c>
      <c r="C4969" t="s">
        <v>5417</v>
      </c>
    </row>
    <row r="4970" spans="1:3" x14ac:dyDescent="0.25">
      <c r="A4970" t="s">
        <v>75</v>
      </c>
      <c r="B4970" t="s">
        <v>5259</v>
      </c>
      <c r="C4970" t="s">
        <v>1482</v>
      </c>
    </row>
    <row r="4971" spans="1:3" x14ac:dyDescent="0.25">
      <c r="A4971" t="s">
        <v>75</v>
      </c>
      <c r="B4971" t="s">
        <v>5259</v>
      </c>
      <c r="C4971" t="s">
        <v>5418</v>
      </c>
    </row>
    <row r="4972" spans="1:3" x14ac:dyDescent="0.25">
      <c r="A4972" t="s">
        <v>75</v>
      </c>
      <c r="B4972" t="s">
        <v>5259</v>
      </c>
      <c r="C4972" t="s">
        <v>5419</v>
      </c>
    </row>
    <row r="4973" spans="1:3" x14ac:dyDescent="0.25">
      <c r="A4973" t="s">
        <v>75</v>
      </c>
      <c r="B4973" t="s">
        <v>5259</v>
      </c>
      <c r="C4973" t="s">
        <v>5420</v>
      </c>
    </row>
    <row r="4974" spans="1:3" x14ac:dyDescent="0.25">
      <c r="A4974" t="s">
        <v>75</v>
      </c>
      <c r="B4974" t="s">
        <v>5259</v>
      </c>
      <c r="C4974" t="s">
        <v>5421</v>
      </c>
    </row>
    <row r="4975" spans="1:3" x14ac:dyDescent="0.25">
      <c r="A4975" t="s">
        <v>75</v>
      </c>
      <c r="B4975" t="s">
        <v>5259</v>
      </c>
      <c r="C4975" t="s">
        <v>5422</v>
      </c>
    </row>
    <row r="4976" spans="1:3" x14ac:dyDescent="0.25">
      <c r="A4976" t="s">
        <v>75</v>
      </c>
      <c r="B4976" t="s">
        <v>5259</v>
      </c>
      <c r="C4976" t="s">
        <v>5423</v>
      </c>
    </row>
    <row r="4977" spans="1:3" x14ac:dyDescent="0.25">
      <c r="A4977" t="s">
        <v>75</v>
      </c>
      <c r="B4977" t="s">
        <v>5259</v>
      </c>
      <c r="C4977" t="s">
        <v>5424</v>
      </c>
    </row>
    <row r="4978" spans="1:3" x14ac:dyDescent="0.25">
      <c r="A4978" t="s">
        <v>75</v>
      </c>
      <c r="B4978" t="s">
        <v>5259</v>
      </c>
      <c r="C4978" t="s">
        <v>5425</v>
      </c>
    </row>
    <row r="4979" spans="1:3" x14ac:dyDescent="0.25">
      <c r="A4979" t="s">
        <v>75</v>
      </c>
      <c r="B4979" t="s">
        <v>5259</v>
      </c>
      <c r="C4979" t="s">
        <v>5426</v>
      </c>
    </row>
    <row r="4980" spans="1:3" x14ac:dyDescent="0.25">
      <c r="A4980" t="s">
        <v>75</v>
      </c>
      <c r="B4980" t="s">
        <v>5259</v>
      </c>
      <c r="C4980" t="s">
        <v>5427</v>
      </c>
    </row>
    <row r="4981" spans="1:3" x14ac:dyDescent="0.25">
      <c r="A4981" t="s">
        <v>75</v>
      </c>
      <c r="B4981" t="s">
        <v>5259</v>
      </c>
      <c r="C4981" t="s">
        <v>5428</v>
      </c>
    </row>
    <row r="4982" spans="1:3" x14ac:dyDescent="0.25">
      <c r="A4982" t="s">
        <v>75</v>
      </c>
      <c r="B4982" t="s">
        <v>5259</v>
      </c>
      <c r="C4982" t="s">
        <v>5429</v>
      </c>
    </row>
    <row r="4983" spans="1:3" x14ac:dyDescent="0.25">
      <c r="A4983" t="s">
        <v>75</v>
      </c>
      <c r="B4983" t="s">
        <v>5259</v>
      </c>
      <c r="C4983" t="s">
        <v>5430</v>
      </c>
    </row>
    <row r="4984" spans="1:3" x14ac:dyDescent="0.25">
      <c r="A4984" t="s">
        <v>75</v>
      </c>
      <c r="B4984" t="s">
        <v>5259</v>
      </c>
      <c r="C4984" t="s">
        <v>5431</v>
      </c>
    </row>
    <row r="4985" spans="1:3" x14ac:dyDescent="0.25">
      <c r="A4985" t="s">
        <v>75</v>
      </c>
      <c r="B4985" t="s">
        <v>5259</v>
      </c>
      <c r="C4985" t="s">
        <v>5432</v>
      </c>
    </row>
    <row r="4986" spans="1:3" x14ac:dyDescent="0.25">
      <c r="A4986" t="s">
        <v>75</v>
      </c>
      <c r="B4986" t="s">
        <v>5259</v>
      </c>
      <c r="C4986" t="s">
        <v>5433</v>
      </c>
    </row>
    <row r="4987" spans="1:3" x14ac:dyDescent="0.25">
      <c r="A4987" t="s">
        <v>75</v>
      </c>
      <c r="B4987" t="s">
        <v>5259</v>
      </c>
      <c r="C4987" t="s">
        <v>5434</v>
      </c>
    </row>
    <row r="4988" spans="1:3" x14ac:dyDescent="0.25">
      <c r="A4988" t="s">
        <v>75</v>
      </c>
      <c r="B4988" t="s">
        <v>5259</v>
      </c>
      <c r="C4988" t="s">
        <v>5435</v>
      </c>
    </row>
    <row r="4989" spans="1:3" x14ac:dyDescent="0.25">
      <c r="A4989" t="s">
        <v>75</v>
      </c>
      <c r="B4989" t="s">
        <v>5259</v>
      </c>
      <c r="C4989" t="s">
        <v>5436</v>
      </c>
    </row>
    <row r="4990" spans="1:3" x14ac:dyDescent="0.25">
      <c r="A4990" t="s">
        <v>75</v>
      </c>
      <c r="B4990" t="s">
        <v>5259</v>
      </c>
      <c r="C4990" t="s">
        <v>5437</v>
      </c>
    </row>
    <row r="4991" spans="1:3" x14ac:dyDescent="0.25">
      <c r="A4991" t="s">
        <v>75</v>
      </c>
      <c r="B4991" t="s">
        <v>5259</v>
      </c>
      <c r="C4991" t="s">
        <v>5438</v>
      </c>
    </row>
    <row r="4992" spans="1:3" x14ac:dyDescent="0.25">
      <c r="A4992" t="s">
        <v>75</v>
      </c>
      <c r="B4992" t="s">
        <v>5259</v>
      </c>
      <c r="C4992" t="s">
        <v>5439</v>
      </c>
    </row>
    <row r="4993" spans="1:3" x14ac:dyDescent="0.25">
      <c r="A4993" t="s">
        <v>75</v>
      </c>
      <c r="B4993" t="s">
        <v>5259</v>
      </c>
      <c r="C4993" t="s">
        <v>1422</v>
      </c>
    </row>
    <row r="4994" spans="1:3" x14ac:dyDescent="0.25">
      <c r="A4994" t="s">
        <v>75</v>
      </c>
      <c r="B4994" t="s">
        <v>5259</v>
      </c>
      <c r="C4994" t="s">
        <v>5440</v>
      </c>
    </row>
    <row r="4995" spans="1:3" x14ac:dyDescent="0.25">
      <c r="A4995" t="s">
        <v>75</v>
      </c>
      <c r="B4995" t="s">
        <v>5259</v>
      </c>
      <c r="C4995" t="s">
        <v>5441</v>
      </c>
    </row>
    <row r="4996" spans="1:3" x14ac:dyDescent="0.25">
      <c r="A4996" t="s">
        <v>75</v>
      </c>
      <c r="B4996" t="s">
        <v>5259</v>
      </c>
      <c r="C4996" t="s">
        <v>5442</v>
      </c>
    </row>
    <row r="4997" spans="1:3" x14ac:dyDescent="0.25">
      <c r="A4997" t="s">
        <v>75</v>
      </c>
      <c r="B4997" t="s">
        <v>5259</v>
      </c>
      <c r="C4997" t="s">
        <v>5443</v>
      </c>
    </row>
    <row r="4998" spans="1:3" x14ac:dyDescent="0.25">
      <c r="A4998" t="s">
        <v>75</v>
      </c>
      <c r="B4998" t="s">
        <v>5259</v>
      </c>
      <c r="C4998" t="s">
        <v>5444</v>
      </c>
    </row>
    <row r="4999" spans="1:3" x14ac:dyDescent="0.25">
      <c r="A4999" t="s">
        <v>75</v>
      </c>
      <c r="B4999" t="s">
        <v>5259</v>
      </c>
      <c r="C4999" t="s">
        <v>5445</v>
      </c>
    </row>
    <row r="5000" spans="1:3" x14ac:dyDescent="0.25">
      <c r="A5000" t="s">
        <v>75</v>
      </c>
      <c r="B5000" t="s">
        <v>5259</v>
      </c>
      <c r="C5000" t="s">
        <v>5446</v>
      </c>
    </row>
    <row r="5001" spans="1:3" x14ac:dyDescent="0.25">
      <c r="A5001" t="s">
        <v>75</v>
      </c>
      <c r="B5001" t="s">
        <v>5259</v>
      </c>
      <c r="C5001" t="s">
        <v>5447</v>
      </c>
    </row>
    <row r="5002" spans="1:3" x14ac:dyDescent="0.25">
      <c r="A5002" t="s">
        <v>75</v>
      </c>
      <c r="B5002" t="s">
        <v>5259</v>
      </c>
      <c r="C5002" t="s">
        <v>5448</v>
      </c>
    </row>
    <row r="5003" spans="1:3" x14ac:dyDescent="0.25">
      <c r="A5003" t="s">
        <v>75</v>
      </c>
      <c r="B5003" t="s">
        <v>5259</v>
      </c>
      <c r="C5003" t="s">
        <v>5449</v>
      </c>
    </row>
    <row r="5004" spans="1:3" x14ac:dyDescent="0.25">
      <c r="A5004" t="s">
        <v>75</v>
      </c>
      <c r="B5004" t="s">
        <v>5259</v>
      </c>
      <c r="C5004" t="s">
        <v>5450</v>
      </c>
    </row>
    <row r="5005" spans="1:3" x14ac:dyDescent="0.25">
      <c r="A5005" t="s">
        <v>75</v>
      </c>
      <c r="B5005" t="s">
        <v>5259</v>
      </c>
      <c r="C5005" t="s">
        <v>5451</v>
      </c>
    </row>
    <row r="5006" spans="1:3" x14ac:dyDescent="0.25">
      <c r="A5006" t="s">
        <v>75</v>
      </c>
      <c r="B5006" t="s">
        <v>5259</v>
      </c>
      <c r="C5006" t="s">
        <v>5452</v>
      </c>
    </row>
    <row r="5007" spans="1:3" x14ac:dyDescent="0.25">
      <c r="A5007" t="s">
        <v>75</v>
      </c>
      <c r="B5007" t="s">
        <v>5259</v>
      </c>
      <c r="C5007" t="s">
        <v>5453</v>
      </c>
    </row>
    <row r="5008" spans="1:3" x14ac:dyDescent="0.25">
      <c r="A5008" t="s">
        <v>75</v>
      </c>
      <c r="B5008" t="s">
        <v>5259</v>
      </c>
      <c r="C5008" t="s">
        <v>5454</v>
      </c>
    </row>
    <row r="5009" spans="1:3" x14ac:dyDescent="0.25">
      <c r="A5009" t="s">
        <v>75</v>
      </c>
      <c r="B5009" t="s">
        <v>5259</v>
      </c>
      <c r="C5009" t="s">
        <v>5455</v>
      </c>
    </row>
    <row r="5010" spans="1:3" x14ac:dyDescent="0.25">
      <c r="A5010" t="s">
        <v>75</v>
      </c>
      <c r="B5010" t="s">
        <v>5259</v>
      </c>
      <c r="C5010" t="s">
        <v>5456</v>
      </c>
    </row>
    <row r="5011" spans="1:3" x14ac:dyDescent="0.25">
      <c r="A5011" t="s">
        <v>75</v>
      </c>
      <c r="B5011" t="s">
        <v>5259</v>
      </c>
      <c r="C5011" t="s">
        <v>4418</v>
      </c>
    </row>
    <row r="5012" spans="1:3" x14ac:dyDescent="0.25">
      <c r="A5012" t="s">
        <v>75</v>
      </c>
      <c r="B5012" t="s">
        <v>5259</v>
      </c>
      <c r="C5012" t="s">
        <v>1526</v>
      </c>
    </row>
    <row r="5013" spans="1:3" x14ac:dyDescent="0.25">
      <c r="A5013" t="s">
        <v>75</v>
      </c>
      <c r="B5013" t="s">
        <v>5259</v>
      </c>
      <c r="C5013" t="s">
        <v>5457</v>
      </c>
    </row>
    <row r="5014" spans="1:3" x14ac:dyDescent="0.25">
      <c r="A5014" t="s">
        <v>75</v>
      </c>
      <c r="B5014" t="s">
        <v>5259</v>
      </c>
      <c r="C5014" t="s">
        <v>5458</v>
      </c>
    </row>
    <row r="5015" spans="1:3" x14ac:dyDescent="0.25">
      <c r="A5015" t="s">
        <v>75</v>
      </c>
      <c r="B5015" t="s">
        <v>5259</v>
      </c>
      <c r="C5015" t="s">
        <v>5459</v>
      </c>
    </row>
    <row r="5016" spans="1:3" x14ac:dyDescent="0.25">
      <c r="A5016" t="s">
        <v>75</v>
      </c>
      <c r="B5016" t="s">
        <v>5259</v>
      </c>
      <c r="C5016" t="s">
        <v>5459</v>
      </c>
    </row>
    <row r="5017" spans="1:3" x14ac:dyDescent="0.25">
      <c r="A5017" t="s">
        <v>75</v>
      </c>
      <c r="B5017" t="s">
        <v>5259</v>
      </c>
      <c r="C5017" t="s">
        <v>5460</v>
      </c>
    </row>
    <row r="5018" spans="1:3" x14ac:dyDescent="0.25">
      <c r="A5018" t="s">
        <v>75</v>
      </c>
      <c r="B5018" t="s">
        <v>5259</v>
      </c>
      <c r="C5018" t="s">
        <v>5461</v>
      </c>
    </row>
    <row r="5019" spans="1:3" x14ac:dyDescent="0.25">
      <c r="A5019" t="s">
        <v>75</v>
      </c>
      <c r="B5019" t="s">
        <v>5259</v>
      </c>
      <c r="C5019" t="s">
        <v>5462</v>
      </c>
    </row>
    <row r="5020" spans="1:3" x14ac:dyDescent="0.25">
      <c r="A5020" t="s">
        <v>75</v>
      </c>
      <c r="B5020" t="s">
        <v>5259</v>
      </c>
      <c r="C5020" t="s">
        <v>5463</v>
      </c>
    </row>
    <row r="5021" spans="1:3" x14ac:dyDescent="0.25">
      <c r="A5021" t="s">
        <v>75</v>
      </c>
      <c r="B5021" t="s">
        <v>5259</v>
      </c>
      <c r="C5021" t="s">
        <v>4423</v>
      </c>
    </row>
    <row r="5022" spans="1:3" x14ac:dyDescent="0.25">
      <c r="A5022" t="s">
        <v>75</v>
      </c>
      <c r="B5022" t="s">
        <v>5259</v>
      </c>
      <c r="C5022" t="s">
        <v>5464</v>
      </c>
    </row>
    <row r="5023" spans="1:3" x14ac:dyDescent="0.25">
      <c r="A5023" t="s">
        <v>75</v>
      </c>
      <c r="B5023" t="s">
        <v>5259</v>
      </c>
      <c r="C5023" t="s">
        <v>5465</v>
      </c>
    </row>
    <row r="5024" spans="1:3" x14ac:dyDescent="0.25">
      <c r="A5024" t="s">
        <v>75</v>
      </c>
      <c r="B5024" t="s">
        <v>5259</v>
      </c>
      <c r="C5024" t="s">
        <v>5466</v>
      </c>
    </row>
    <row r="5025" spans="1:3" x14ac:dyDescent="0.25">
      <c r="A5025" t="s">
        <v>75</v>
      </c>
      <c r="B5025" t="s">
        <v>5259</v>
      </c>
      <c r="C5025" t="s">
        <v>5467</v>
      </c>
    </row>
    <row r="5026" spans="1:3" x14ac:dyDescent="0.25">
      <c r="A5026" t="s">
        <v>75</v>
      </c>
      <c r="B5026" t="s">
        <v>5259</v>
      </c>
      <c r="C5026" t="s">
        <v>1165</v>
      </c>
    </row>
    <row r="5027" spans="1:3" x14ac:dyDescent="0.25">
      <c r="A5027" t="s">
        <v>75</v>
      </c>
      <c r="B5027" t="s">
        <v>5259</v>
      </c>
      <c r="C5027" t="s">
        <v>2689</v>
      </c>
    </row>
    <row r="5028" spans="1:3" x14ac:dyDescent="0.25">
      <c r="A5028" t="s">
        <v>75</v>
      </c>
      <c r="B5028" t="s">
        <v>5259</v>
      </c>
      <c r="C5028" t="s">
        <v>5468</v>
      </c>
    </row>
    <row r="5029" spans="1:3" x14ac:dyDescent="0.25">
      <c r="A5029" t="s">
        <v>75</v>
      </c>
      <c r="B5029" t="s">
        <v>5259</v>
      </c>
      <c r="C5029" t="s">
        <v>1688</v>
      </c>
    </row>
    <row r="5030" spans="1:3" x14ac:dyDescent="0.25">
      <c r="A5030" t="s">
        <v>75</v>
      </c>
      <c r="B5030" t="s">
        <v>5259</v>
      </c>
      <c r="C5030" t="s">
        <v>5469</v>
      </c>
    </row>
    <row r="5031" spans="1:3" x14ac:dyDescent="0.25">
      <c r="A5031" t="s">
        <v>75</v>
      </c>
      <c r="B5031" t="s">
        <v>5259</v>
      </c>
      <c r="C5031" t="s">
        <v>5470</v>
      </c>
    </row>
    <row r="5032" spans="1:3" x14ac:dyDescent="0.25">
      <c r="A5032" t="s">
        <v>75</v>
      </c>
      <c r="B5032" t="s">
        <v>5259</v>
      </c>
      <c r="C5032" t="s">
        <v>5471</v>
      </c>
    </row>
    <row r="5033" spans="1:3" x14ac:dyDescent="0.25">
      <c r="A5033" t="s">
        <v>75</v>
      </c>
      <c r="B5033" t="s">
        <v>5259</v>
      </c>
      <c r="C5033" t="s">
        <v>5471</v>
      </c>
    </row>
    <row r="5034" spans="1:3" x14ac:dyDescent="0.25">
      <c r="A5034" t="s">
        <v>75</v>
      </c>
      <c r="B5034" t="s">
        <v>5259</v>
      </c>
      <c r="C5034" t="s">
        <v>5472</v>
      </c>
    </row>
    <row r="5035" spans="1:3" x14ac:dyDescent="0.25">
      <c r="A5035" t="s">
        <v>75</v>
      </c>
      <c r="B5035" t="s">
        <v>5259</v>
      </c>
      <c r="C5035" t="s">
        <v>5473</v>
      </c>
    </row>
    <row r="5036" spans="1:3" x14ac:dyDescent="0.25">
      <c r="A5036" t="s">
        <v>75</v>
      </c>
      <c r="B5036" t="s">
        <v>5259</v>
      </c>
      <c r="C5036" t="s">
        <v>5474</v>
      </c>
    </row>
    <row r="5037" spans="1:3" x14ac:dyDescent="0.25">
      <c r="A5037" t="s">
        <v>75</v>
      </c>
      <c r="B5037" t="s">
        <v>5259</v>
      </c>
      <c r="C5037" t="s">
        <v>5475</v>
      </c>
    </row>
    <row r="5038" spans="1:3" x14ac:dyDescent="0.25">
      <c r="A5038" t="s">
        <v>75</v>
      </c>
      <c r="B5038" t="s">
        <v>5259</v>
      </c>
      <c r="C5038" t="s">
        <v>4158</v>
      </c>
    </row>
    <row r="5039" spans="1:3" x14ac:dyDescent="0.25">
      <c r="A5039" t="s">
        <v>75</v>
      </c>
      <c r="B5039" t="s">
        <v>5259</v>
      </c>
      <c r="C5039" t="s">
        <v>5476</v>
      </c>
    </row>
    <row r="5040" spans="1:3" x14ac:dyDescent="0.25">
      <c r="A5040" t="s">
        <v>75</v>
      </c>
      <c r="B5040" t="s">
        <v>5259</v>
      </c>
      <c r="C5040" t="s">
        <v>5477</v>
      </c>
    </row>
    <row r="5041" spans="1:3" x14ac:dyDescent="0.25">
      <c r="A5041" t="s">
        <v>75</v>
      </c>
      <c r="B5041" t="s">
        <v>5259</v>
      </c>
      <c r="C5041" t="s">
        <v>5478</v>
      </c>
    </row>
    <row r="5042" spans="1:3" x14ac:dyDescent="0.25">
      <c r="A5042" t="s">
        <v>75</v>
      </c>
      <c r="B5042" t="s">
        <v>5259</v>
      </c>
      <c r="C5042" t="s">
        <v>5479</v>
      </c>
    </row>
    <row r="5043" spans="1:3" x14ac:dyDescent="0.25">
      <c r="A5043" t="s">
        <v>75</v>
      </c>
      <c r="B5043" t="s">
        <v>5259</v>
      </c>
      <c r="C5043" t="s">
        <v>1690</v>
      </c>
    </row>
    <row r="5044" spans="1:3" x14ac:dyDescent="0.25">
      <c r="A5044" t="s">
        <v>75</v>
      </c>
      <c r="B5044" t="s">
        <v>5259</v>
      </c>
      <c r="C5044" t="s">
        <v>5480</v>
      </c>
    </row>
    <row r="5045" spans="1:3" x14ac:dyDescent="0.25">
      <c r="A5045" t="s">
        <v>75</v>
      </c>
      <c r="B5045" t="s">
        <v>5259</v>
      </c>
      <c r="C5045" t="s">
        <v>5480</v>
      </c>
    </row>
    <row r="5046" spans="1:3" x14ac:dyDescent="0.25">
      <c r="A5046" t="s">
        <v>75</v>
      </c>
      <c r="B5046" t="s">
        <v>5259</v>
      </c>
      <c r="C5046" t="s">
        <v>1967</v>
      </c>
    </row>
    <row r="5047" spans="1:3" x14ac:dyDescent="0.25">
      <c r="A5047" t="s">
        <v>75</v>
      </c>
      <c r="B5047" t="s">
        <v>5259</v>
      </c>
      <c r="C5047" t="s">
        <v>5481</v>
      </c>
    </row>
    <row r="5048" spans="1:3" x14ac:dyDescent="0.25">
      <c r="A5048" t="s">
        <v>75</v>
      </c>
      <c r="B5048" t="s">
        <v>5259</v>
      </c>
      <c r="C5048" t="s">
        <v>1973</v>
      </c>
    </row>
    <row r="5049" spans="1:3" x14ac:dyDescent="0.25">
      <c r="A5049" t="s">
        <v>75</v>
      </c>
      <c r="B5049" t="s">
        <v>5259</v>
      </c>
      <c r="C5049" t="s">
        <v>5482</v>
      </c>
    </row>
    <row r="5050" spans="1:3" x14ac:dyDescent="0.25">
      <c r="A5050" t="s">
        <v>75</v>
      </c>
      <c r="B5050" t="s">
        <v>5259</v>
      </c>
      <c r="C5050" t="s">
        <v>5483</v>
      </c>
    </row>
    <row r="5051" spans="1:3" x14ac:dyDescent="0.25">
      <c r="A5051" t="s">
        <v>75</v>
      </c>
      <c r="B5051" t="s">
        <v>5259</v>
      </c>
      <c r="C5051" t="s">
        <v>5484</v>
      </c>
    </row>
    <row r="5052" spans="1:3" x14ac:dyDescent="0.25">
      <c r="A5052" t="s">
        <v>75</v>
      </c>
      <c r="B5052" t="s">
        <v>5259</v>
      </c>
      <c r="C5052" t="s">
        <v>5485</v>
      </c>
    </row>
    <row r="5053" spans="1:3" x14ac:dyDescent="0.25">
      <c r="A5053" t="s">
        <v>75</v>
      </c>
      <c r="B5053" t="s">
        <v>5259</v>
      </c>
      <c r="C5053" t="s">
        <v>4435</v>
      </c>
    </row>
    <row r="5054" spans="1:3" x14ac:dyDescent="0.25">
      <c r="A5054" t="s">
        <v>75</v>
      </c>
      <c r="B5054" t="s">
        <v>5259</v>
      </c>
      <c r="C5054" t="s">
        <v>5486</v>
      </c>
    </row>
    <row r="5055" spans="1:3" x14ac:dyDescent="0.25">
      <c r="A5055" t="s">
        <v>75</v>
      </c>
      <c r="B5055" t="s">
        <v>5259</v>
      </c>
      <c r="C5055" t="s">
        <v>5487</v>
      </c>
    </row>
    <row r="5056" spans="1:3" x14ac:dyDescent="0.25">
      <c r="A5056" t="s">
        <v>75</v>
      </c>
      <c r="B5056" t="s">
        <v>5259</v>
      </c>
      <c r="C5056" t="s">
        <v>5488</v>
      </c>
    </row>
    <row r="5057" spans="1:3" x14ac:dyDescent="0.25">
      <c r="A5057" t="s">
        <v>75</v>
      </c>
      <c r="B5057" t="s">
        <v>5259</v>
      </c>
      <c r="C5057" t="s">
        <v>5489</v>
      </c>
    </row>
    <row r="5058" spans="1:3" x14ac:dyDescent="0.25">
      <c r="A5058" t="s">
        <v>75</v>
      </c>
      <c r="B5058" t="s">
        <v>5259</v>
      </c>
      <c r="C5058" t="s">
        <v>5490</v>
      </c>
    </row>
    <row r="5059" spans="1:3" x14ac:dyDescent="0.25">
      <c r="A5059" t="s">
        <v>75</v>
      </c>
      <c r="B5059" t="s">
        <v>5259</v>
      </c>
      <c r="C5059" t="s">
        <v>5491</v>
      </c>
    </row>
    <row r="5060" spans="1:3" x14ac:dyDescent="0.25">
      <c r="A5060" t="s">
        <v>75</v>
      </c>
      <c r="B5060" t="s">
        <v>5259</v>
      </c>
      <c r="C5060" t="s">
        <v>5492</v>
      </c>
    </row>
    <row r="5061" spans="1:3" x14ac:dyDescent="0.25">
      <c r="A5061" t="s">
        <v>75</v>
      </c>
      <c r="B5061" t="s">
        <v>5259</v>
      </c>
      <c r="C5061" t="s">
        <v>5493</v>
      </c>
    </row>
    <row r="5062" spans="1:3" x14ac:dyDescent="0.25">
      <c r="A5062" t="s">
        <v>75</v>
      </c>
      <c r="B5062" t="s">
        <v>5259</v>
      </c>
      <c r="C5062" t="s">
        <v>5494</v>
      </c>
    </row>
    <row r="5063" spans="1:3" x14ac:dyDescent="0.25">
      <c r="A5063" t="s">
        <v>75</v>
      </c>
      <c r="B5063" t="s">
        <v>5259</v>
      </c>
      <c r="C5063" t="s">
        <v>5495</v>
      </c>
    </row>
    <row r="5064" spans="1:3" x14ac:dyDescent="0.25">
      <c r="A5064" t="s">
        <v>75</v>
      </c>
      <c r="B5064" t="s">
        <v>5259</v>
      </c>
      <c r="C5064" t="s">
        <v>5496</v>
      </c>
    </row>
    <row r="5065" spans="1:3" x14ac:dyDescent="0.25">
      <c r="A5065" t="s">
        <v>75</v>
      </c>
      <c r="B5065" t="s">
        <v>5259</v>
      </c>
      <c r="C5065" t="s">
        <v>5497</v>
      </c>
    </row>
    <row r="5066" spans="1:3" x14ac:dyDescent="0.25">
      <c r="A5066" t="s">
        <v>75</v>
      </c>
      <c r="B5066" t="s">
        <v>5259</v>
      </c>
      <c r="C5066" t="s">
        <v>5498</v>
      </c>
    </row>
    <row r="5067" spans="1:3" x14ac:dyDescent="0.25">
      <c r="A5067" t="s">
        <v>75</v>
      </c>
      <c r="B5067" t="s">
        <v>5259</v>
      </c>
      <c r="C5067" t="s">
        <v>5499</v>
      </c>
    </row>
    <row r="5068" spans="1:3" x14ac:dyDescent="0.25">
      <c r="A5068" t="s">
        <v>75</v>
      </c>
      <c r="B5068" t="s">
        <v>5259</v>
      </c>
      <c r="C5068" t="s">
        <v>5500</v>
      </c>
    </row>
    <row r="5069" spans="1:3" x14ac:dyDescent="0.25">
      <c r="A5069" t="s">
        <v>75</v>
      </c>
      <c r="B5069" t="s">
        <v>5259</v>
      </c>
      <c r="C5069" t="s">
        <v>5501</v>
      </c>
    </row>
    <row r="5070" spans="1:3" x14ac:dyDescent="0.25">
      <c r="A5070" t="s">
        <v>75</v>
      </c>
      <c r="B5070" t="s">
        <v>5259</v>
      </c>
      <c r="C5070" t="s">
        <v>5502</v>
      </c>
    </row>
    <row r="5071" spans="1:3" x14ac:dyDescent="0.25">
      <c r="A5071" t="s">
        <v>75</v>
      </c>
      <c r="B5071" t="s">
        <v>5259</v>
      </c>
      <c r="C5071" t="s">
        <v>5503</v>
      </c>
    </row>
    <row r="5072" spans="1:3" x14ac:dyDescent="0.25">
      <c r="A5072" t="s">
        <v>75</v>
      </c>
      <c r="B5072" t="s">
        <v>5259</v>
      </c>
      <c r="C5072" t="s">
        <v>5504</v>
      </c>
    </row>
    <row r="5073" spans="1:3" x14ac:dyDescent="0.25">
      <c r="A5073" t="s">
        <v>75</v>
      </c>
      <c r="B5073" t="s">
        <v>5259</v>
      </c>
      <c r="C5073" t="s">
        <v>5505</v>
      </c>
    </row>
    <row r="5074" spans="1:3" x14ac:dyDescent="0.25">
      <c r="A5074" t="s">
        <v>75</v>
      </c>
      <c r="B5074" t="s">
        <v>5259</v>
      </c>
      <c r="C5074" t="s">
        <v>5506</v>
      </c>
    </row>
    <row r="5075" spans="1:3" x14ac:dyDescent="0.25">
      <c r="A5075" t="s">
        <v>75</v>
      </c>
      <c r="B5075" t="s">
        <v>5259</v>
      </c>
      <c r="C5075" t="s">
        <v>5507</v>
      </c>
    </row>
    <row r="5076" spans="1:3" x14ac:dyDescent="0.25">
      <c r="A5076" t="s">
        <v>75</v>
      </c>
      <c r="B5076" t="s">
        <v>5259</v>
      </c>
      <c r="C5076" t="s">
        <v>5508</v>
      </c>
    </row>
    <row r="5077" spans="1:3" x14ac:dyDescent="0.25">
      <c r="A5077" t="s">
        <v>75</v>
      </c>
      <c r="B5077" t="s">
        <v>5259</v>
      </c>
      <c r="C5077" t="s">
        <v>5509</v>
      </c>
    </row>
    <row r="5078" spans="1:3" x14ac:dyDescent="0.25">
      <c r="A5078" t="s">
        <v>75</v>
      </c>
      <c r="B5078" t="s">
        <v>5259</v>
      </c>
      <c r="C5078" t="s">
        <v>5510</v>
      </c>
    </row>
    <row r="5079" spans="1:3" x14ac:dyDescent="0.25">
      <c r="A5079" t="s">
        <v>75</v>
      </c>
      <c r="B5079" t="s">
        <v>5259</v>
      </c>
      <c r="C5079" t="s">
        <v>5511</v>
      </c>
    </row>
    <row r="5080" spans="1:3" x14ac:dyDescent="0.25">
      <c r="A5080" t="s">
        <v>75</v>
      </c>
      <c r="B5080" t="s">
        <v>5259</v>
      </c>
      <c r="C5080" t="s">
        <v>5512</v>
      </c>
    </row>
    <row r="5081" spans="1:3" x14ac:dyDescent="0.25">
      <c r="A5081" t="s">
        <v>75</v>
      </c>
      <c r="B5081" t="s">
        <v>5259</v>
      </c>
      <c r="C5081" t="s">
        <v>5513</v>
      </c>
    </row>
    <row r="5082" spans="1:3" x14ac:dyDescent="0.25">
      <c r="A5082" t="s">
        <v>75</v>
      </c>
      <c r="B5082" t="s">
        <v>5259</v>
      </c>
      <c r="C5082" t="s">
        <v>5514</v>
      </c>
    </row>
    <row r="5083" spans="1:3" x14ac:dyDescent="0.25">
      <c r="A5083" t="s">
        <v>75</v>
      </c>
      <c r="B5083" t="s">
        <v>5259</v>
      </c>
      <c r="C5083" t="s">
        <v>5515</v>
      </c>
    </row>
    <row r="5084" spans="1:3" x14ac:dyDescent="0.25">
      <c r="A5084" t="s">
        <v>75</v>
      </c>
      <c r="B5084" t="s">
        <v>5259</v>
      </c>
      <c r="C5084" t="s">
        <v>5516</v>
      </c>
    </row>
    <row r="5085" spans="1:3" x14ac:dyDescent="0.25">
      <c r="A5085" t="s">
        <v>75</v>
      </c>
      <c r="B5085" t="s">
        <v>5259</v>
      </c>
      <c r="C5085" t="s">
        <v>5517</v>
      </c>
    </row>
    <row r="5086" spans="1:3" x14ac:dyDescent="0.25">
      <c r="A5086" t="s">
        <v>75</v>
      </c>
      <c r="B5086" t="s">
        <v>5259</v>
      </c>
      <c r="C5086" t="s">
        <v>5518</v>
      </c>
    </row>
    <row r="5087" spans="1:3" x14ac:dyDescent="0.25">
      <c r="A5087" t="s">
        <v>75</v>
      </c>
      <c r="B5087" t="s">
        <v>5259</v>
      </c>
      <c r="C5087" t="s">
        <v>5519</v>
      </c>
    </row>
    <row r="5088" spans="1:3" x14ac:dyDescent="0.25">
      <c r="A5088" t="s">
        <v>75</v>
      </c>
      <c r="B5088" t="s">
        <v>5259</v>
      </c>
      <c r="C5088" t="s">
        <v>5520</v>
      </c>
    </row>
    <row r="5089" spans="1:3" x14ac:dyDescent="0.25">
      <c r="A5089" t="s">
        <v>75</v>
      </c>
      <c r="B5089" t="s">
        <v>5259</v>
      </c>
      <c r="C5089" t="s">
        <v>5521</v>
      </c>
    </row>
    <row r="5090" spans="1:3" x14ac:dyDescent="0.25">
      <c r="A5090" t="s">
        <v>75</v>
      </c>
      <c r="B5090" t="s">
        <v>5259</v>
      </c>
      <c r="C5090" t="s">
        <v>5522</v>
      </c>
    </row>
    <row r="5091" spans="1:3" x14ac:dyDescent="0.25">
      <c r="A5091" t="s">
        <v>75</v>
      </c>
      <c r="B5091" t="s">
        <v>5259</v>
      </c>
      <c r="C5091" t="s">
        <v>5523</v>
      </c>
    </row>
    <row r="5092" spans="1:3" x14ac:dyDescent="0.25">
      <c r="A5092" t="s">
        <v>75</v>
      </c>
      <c r="B5092" t="s">
        <v>5259</v>
      </c>
      <c r="C5092" t="s">
        <v>5524</v>
      </c>
    </row>
    <row r="5093" spans="1:3" x14ac:dyDescent="0.25">
      <c r="A5093" t="s">
        <v>75</v>
      </c>
      <c r="B5093" t="s">
        <v>5259</v>
      </c>
      <c r="C5093" t="s">
        <v>5525</v>
      </c>
    </row>
    <row r="5094" spans="1:3" x14ac:dyDescent="0.25">
      <c r="A5094" t="s">
        <v>75</v>
      </c>
      <c r="B5094" t="s">
        <v>5259</v>
      </c>
      <c r="C5094" t="s">
        <v>5526</v>
      </c>
    </row>
    <row r="5095" spans="1:3" x14ac:dyDescent="0.25">
      <c r="A5095" t="s">
        <v>75</v>
      </c>
      <c r="B5095" t="s">
        <v>5259</v>
      </c>
      <c r="C5095" t="s">
        <v>5527</v>
      </c>
    </row>
    <row r="5096" spans="1:3" x14ac:dyDescent="0.25">
      <c r="A5096" t="s">
        <v>75</v>
      </c>
      <c r="B5096" t="s">
        <v>5259</v>
      </c>
      <c r="C5096" t="s">
        <v>5528</v>
      </c>
    </row>
    <row r="5097" spans="1:3" x14ac:dyDescent="0.25">
      <c r="A5097" t="s">
        <v>75</v>
      </c>
      <c r="B5097" t="s">
        <v>5259</v>
      </c>
      <c r="C5097" t="s">
        <v>5529</v>
      </c>
    </row>
    <row r="5098" spans="1:3" x14ac:dyDescent="0.25">
      <c r="A5098" t="s">
        <v>75</v>
      </c>
      <c r="B5098" t="s">
        <v>5259</v>
      </c>
      <c r="C5098" t="s">
        <v>5530</v>
      </c>
    </row>
    <row r="5099" spans="1:3" x14ac:dyDescent="0.25">
      <c r="A5099" t="s">
        <v>75</v>
      </c>
      <c r="B5099" t="s">
        <v>5259</v>
      </c>
      <c r="C5099" t="s">
        <v>5531</v>
      </c>
    </row>
    <row r="5100" spans="1:3" x14ac:dyDescent="0.25">
      <c r="A5100" t="s">
        <v>75</v>
      </c>
      <c r="B5100" t="s">
        <v>5259</v>
      </c>
      <c r="C5100" t="s">
        <v>5532</v>
      </c>
    </row>
    <row r="5101" spans="1:3" x14ac:dyDescent="0.25">
      <c r="A5101" t="s">
        <v>75</v>
      </c>
      <c r="B5101" t="s">
        <v>5259</v>
      </c>
      <c r="C5101" t="s">
        <v>1534</v>
      </c>
    </row>
    <row r="5102" spans="1:3" x14ac:dyDescent="0.25">
      <c r="A5102" t="s">
        <v>75</v>
      </c>
      <c r="B5102" t="s">
        <v>5259</v>
      </c>
      <c r="C5102" t="s">
        <v>5533</v>
      </c>
    </row>
    <row r="5103" spans="1:3" x14ac:dyDescent="0.25">
      <c r="A5103" t="s">
        <v>75</v>
      </c>
      <c r="B5103" t="s">
        <v>5259</v>
      </c>
      <c r="C5103" t="s">
        <v>5534</v>
      </c>
    </row>
    <row r="5104" spans="1:3" x14ac:dyDescent="0.25">
      <c r="A5104" t="s">
        <v>75</v>
      </c>
      <c r="B5104" t="s">
        <v>5259</v>
      </c>
      <c r="C5104" t="s">
        <v>5535</v>
      </c>
    </row>
    <row r="5105" spans="1:3" x14ac:dyDescent="0.25">
      <c r="A5105" t="s">
        <v>75</v>
      </c>
      <c r="B5105" t="s">
        <v>5259</v>
      </c>
      <c r="C5105" t="s">
        <v>5536</v>
      </c>
    </row>
    <row r="5106" spans="1:3" x14ac:dyDescent="0.25">
      <c r="A5106" t="s">
        <v>75</v>
      </c>
      <c r="B5106" t="s">
        <v>5259</v>
      </c>
      <c r="C5106" t="s">
        <v>5537</v>
      </c>
    </row>
    <row r="5107" spans="1:3" x14ac:dyDescent="0.25">
      <c r="A5107" t="s">
        <v>75</v>
      </c>
      <c r="B5107" t="s">
        <v>5259</v>
      </c>
      <c r="C5107" t="s">
        <v>5538</v>
      </c>
    </row>
    <row r="5108" spans="1:3" x14ac:dyDescent="0.25">
      <c r="A5108" t="s">
        <v>75</v>
      </c>
      <c r="B5108" t="s">
        <v>5259</v>
      </c>
      <c r="C5108" t="s">
        <v>5539</v>
      </c>
    </row>
    <row r="5109" spans="1:3" x14ac:dyDescent="0.25">
      <c r="A5109" t="s">
        <v>75</v>
      </c>
      <c r="B5109" t="s">
        <v>5259</v>
      </c>
      <c r="C5109" t="s">
        <v>5540</v>
      </c>
    </row>
    <row r="5110" spans="1:3" x14ac:dyDescent="0.25">
      <c r="A5110" t="s">
        <v>75</v>
      </c>
      <c r="B5110" t="s">
        <v>5259</v>
      </c>
      <c r="C5110" t="s">
        <v>5541</v>
      </c>
    </row>
    <row r="5111" spans="1:3" x14ac:dyDescent="0.25">
      <c r="A5111" t="s">
        <v>75</v>
      </c>
      <c r="B5111" t="s">
        <v>5259</v>
      </c>
      <c r="C5111" t="s">
        <v>5542</v>
      </c>
    </row>
    <row r="5112" spans="1:3" x14ac:dyDescent="0.25">
      <c r="A5112" t="s">
        <v>75</v>
      </c>
      <c r="B5112" t="s">
        <v>5259</v>
      </c>
      <c r="C5112" t="s">
        <v>5543</v>
      </c>
    </row>
    <row r="5113" spans="1:3" x14ac:dyDescent="0.25">
      <c r="A5113" t="s">
        <v>75</v>
      </c>
      <c r="B5113" t="s">
        <v>5259</v>
      </c>
      <c r="C5113" t="s">
        <v>5544</v>
      </c>
    </row>
    <row r="5114" spans="1:3" x14ac:dyDescent="0.25">
      <c r="A5114" t="s">
        <v>75</v>
      </c>
      <c r="B5114" t="s">
        <v>5259</v>
      </c>
      <c r="C5114" t="s">
        <v>5545</v>
      </c>
    </row>
    <row r="5115" spans="1:3" x14ac:dyDescent="0.25">
      <c r="A5115" t="s">
        <v>75</v>
      </c>
      <c r="B5115" t="s">
        <v>5259</v>
      </c>
      <c r="C5115" t="s">
        <v>5546</v>
      </c>
    </row>
    <row r="5116" spans="1:3" x14ac:dyDescent="0.25">
      <c r="A5116" t="s">
        <v>75</v>
      </c>
      <c r="B5116" t="s">
        <v>5259</v>
      </c>
      <c r="C5116" t="s">
        <v>5547</v>
      </c>
    </row>
    <row r="5117" spans="1:3" x14ac:dyDescent="0.25">
      <c r="A5117" t="s">
        <v>75</v>
      </c>
      <c r="B5117" t="s">
        <v>5259</v>
      </c>
      <c r="C5117" t="s">
        <v>5548</v>
      </c>
    </row>
    <row r="5118" spans="1:3" x14ac:dyDescent="0.25">
      <c r="A5118" t="s">
        <v>75</v>
      </c>
      <c r="B5118" t="s">
        <v>5259</v>
      </c>
      <c r="C5118" t="s">
        <v>5549</v>
      </c>
    </row>
    <row r="5119" spans="1:3" x14ac:dyDescent="0.25">
      <c r="A5119" t="s">
        <v>75</v>
      </c>
      <c r="B5119" t="s">
        <v>5259</v>
      </c>
      <c r="C5119" t="s">
        <v>5550</v>
      </c>
    </row>
    <row r="5120" spans="1:3" x14ac:dyDescent="0.25">
      <c r="A5120" t="s">
        <v>75</v>
      </c>
      <c r="B5120" t="s">
        <v>5259</v>
      </c>
      <c r="C5120" t="s">
        <v>5551</v>
      </c>
    </row>
    <row r="5121" spans="1:3" x14ac:dyDescent="0.25">
      <c r="A5121" t="s">
        <v>75</v>
      </c>
      <c r="B5121" t="s">
        <v>5259</v>
      </c>
      <c r="C5121" t="s">
        <v>5552</v>
      </c>
    </row>
    <row r="5122" spans="1:3" x14ac:dyDescent="0.25">
      <c r="A5122" t="s">
        <v>75</v>
      </c>
      <c r="B5122" t="s">
        <v>5259</v>
      </c>
      <c r="C5122" t="s">
        <v>5553</v>
      </c>
    </row>
    <row r="5123" spans="1:3" x14ac:dyDescent="0.25">
      <c r="A5123" t="s">
        <v>75</v>
      </c>
      <c r="B5123" t="s">
        <v>5259</v>
      </c>
      <c r="C5123" t="s">
        <v>5554</v>
      </c>
    </row>
    <row r="5124" spans="1:3" x14ac:dyDescent="0.25">
      <c r="A5124" t="s">
        <v>75</v>
      </c>
      <c r="B5124" t="s">
        <v>5259</v>
      </c>
      <c r="C5124" t="s">
        <v>5555</v>
      </c>
    </row>
    <row r="5125" spans="1:3" x14ac:dyDescent="0.25">
      <c r="A5125" t="s">
        <v>75</v>
      </c>
      <c r="B5125" t="s">
        <v>5259</v>
      </c>
      <c r="C5125" t="s">
        <v>5556</v>
      </c>
    </row>
    <row r="5126" spans="1:3" x14ac:dyDescent="0.25">
      <c r="A5126" t="s">
        <v>75</v>
      </c>
      <c r="B5126" t="s">
        <v>5259</v>
      </c>
      <c r="C5126" t="s">
        <v>4700</v>
      </c>
    </row>
    <row r="5127" spans="1:3" x14ac:dyDescent="0.25">
      <c r="A5127" t="s">
        <v>75</v>
      </c>
      <c r="B5127" t="s">
        <v>5259</v>
      </c>
      <c r="C5127" t="s">
        <v>5557</v>
      </c>
    </row>
    <row r="5128" spans="1:3" x14ac:dyDescent="0.25">
      <c r="A5128" t="s">
        <v>75</v>
      </c>
      <c r="B5128" t="s">
        <v>5259</v>
      </c>
      <c r="C5128" t="s">
        <v>5558</v>
      </c>
    </row>
    <row r="5129" spans="1:3" x14ac:dyDescent="0.25">
      <c r="A5129" t="s">
        <v>75</v>
      </c>
      <c r="B5129" t="s">
        <v>5259</v>
      </c>
      <c r="C5129" t="s">
        <v>5559</v>
      </c>
    </row>
    <row r="5130" spans="1:3" x14ac:dyDescent="0.25">
      <c r="A5130" t="s">
        <v>75</v>
      </c>
      <c r="B5130" t="s">
        <v>5259</v>
      </c>
      <c r="C5130" t="s">
        <v>5560</v>
      </c>
    </row>
    <row r="5131" spans="1:3" x14ac:dyDescent="0.25">
      <c r="A5131" t="s">
        <v>75</v>
      </c>
      <c r="B5131" t="s">
        <v>5259</v>
      </c>
      <c r="C5131" t="s">
        <v>5561</v>
      </c>
    </row>
    <row r="5132" spans="1:3" x14ac:dyDescent="0.25">
      <c r="A5132" t="s">
        <v>75</v>
      </c>
      <c r="B5132" t="s">
        <v>5259</v>
      </c>
      <c r="C5132" t="s">
        <v>5562</v>
      </c>
    </row>
    <row r="5133" spans="1:3" x14ac:dyDescent="0.25">
      <c r="A5133" t="s">
        <v>75</v>
      </c>
      <c r="B5133" t="s">
        <v>5259</v>
      </c>
      <c r="C5133" t="s">
        <v>5563</v>
      </c>
    </row>
    <row r="5134" spans="1:3" x14ac:dyDescent="0.25">
      <c r="A5134" t="s">
        <v>75</v>
      </c>
      <c r="B5134" t="s">
        <v>5259</v>
      </c>
      <c r="C5134" t="s">
        <v>5564</v>
      </c>
    </row>
    <row r="5135" spans="1:3" x14ac:dyDescent="0.25">
      <c r="A5135" t="s">
        <v>75</v>
      </c>
      <c r="B5135" t="s">
        <v>5259</v>
      </c>
      <c r="C5135" t="s">
        <v>5565</v>
      </c>
    </row>
    <row r="5136" spans="1:3" x14ac:dyDescent="0.25">
      <c r="A5136" t="s">
        <v>75</v>
      </c>
      <c r="B5136" t="s">
        <v>5259</v>
      </c>
      <c r="C5136" t="s">
        <v>5566</v>
      </c>
    </row>
    <row r="5137" spans="1:3" x14ac:dyDescent="0.25">
      <c r="A5137" t="s">
        <v>75</v>
      </c>
      <c r="B5137" t="s">
        <v>5259</v>
      </c>
      <c r="C5137" t="s">
        <v>5567</v>
      </c>
    </row>
    <row r="5138" spans="1:3" x14ac:dyDescent="0.25">
      <c r="A5138" t="s">
        <v>75</v>
      </c>
      <c r="B5138" t="s">
        <v>5259</v>
      </c>
      <c r="C5138" t="s">
        <v>5568</v>
      </c>
    </row>
    <row r="5139" spans="1:3" x14ac:dyDescent="0.25">
      <c r="A5139" t="s">
        <v>75</v>
      </c>
      <c r="B5139" t="s">
        <v>5259</v>
      </c>
      <c r="C5139" t="s">
        <v>5569</v>
      </c>
    </row>
    <row r="5140" spans="1:3" x14ac:dyDescent="0.25">
      <c r="A5140" t="s">
        <v>75</v>
      </c>
      <c r="B5140" t="s">
        <v>5259</v>
      </c>
      <c r="C5140" t="s">
        <v>5570</v>
      </c>
    </row>
    <row r="5141" spans="1:3" x14ac:dyDescent="0.25">
      <c r="A5141" t="s">
        <v>75</v>
      </c>
      <c r="B5141" t="s">
        <v>5259</v>
      </c>
      <c r="C5141" t="s">
        <v>5571</v>
      </c>
    </row>
    <row r="5142" spans="1:3" x14ac:dyDescent="0.25">
      <c r="A5142" t="s">
        <v>75</v>
      </c>
      <c r="B5142" t="s">
        <v>5259</v>
      </c>
      <c r="C5142" t="s">
        <v>5572</v>
      </c>
    </row>
    <row r="5143" spans="1:3" x14ac:dyDescent="0.25">
      <c r="A5143" t="s">
        <v>75</v>
      </c>
      <c r="B5143" t="s">
        <v>5259</v>
      </c>
      <c r="C5143" t="s">
        <v>5573</v>
      </c>
    </row>
    <row r="5144" spans="1:3" x14ac:dyDescent="0.25">
      <c r="A5144" t="s">
        <v>75</v>
      </c>
      <c r="B5144" t="s">
        <v>5259</v>
      </c>
      <c r="C5144" t="s">
        <v>5574</v>
      </c>
    </row>
    <row r="5145" spans="1:3" x14ac:dyDescent="0.25">
      <c r="A5145" t="s">
        <v>75</v>
      </c>
      <c r="B5145" t="s">
        <v>5259</v>
      </c>
      <c r="C5145" t="s">
        <v>5575</v>
      </c>
    </row>
    <row r="5146" spans="1:3" x14ac:dyDescent="0.25">
      <c r="A5146" t="s">
        <v>75</v>
      </c>
      <c r="B5146" t="s">
        <v>5259</v>
      </c>
      <c r="C5146" t="s">
        <v>5576</v>
      </c>
    </row>
    <row r="5147" spans="1:3" x14ac:dyDescent="0.25">
      <c r="A5147" t="s">
        <v>75</v>
      </c>
      <c r="B5147" t="s">
        <v>5259</v>
      </c>
      <c r="C5147" t="s">
        <v>5577</v>
      </c>
    </row>
    <row r="5148" spans="1:3" x14ac:dyDescent="0.25">
      <c r="A5148" t="s">
        <v>75</v>
      </c>
      <c r="B5148" t="s">
        <v>5259</v>
      </c>
      <c r="C5148" t="s">
        <v>5578</v>
      </c>
    </row>
    <row r="5149" spans="1:3" x14ac:dyDescent="0.25">
      <c r="A5149" t="s">
        <v>75</v>
      </c>
      <c r="B5149" t="s">
        <v>5259</v>
      </c>
      <c r="C5149" t="s">
        <v>5579</v>
      </c>
    </row>
    <row r="5150" spans="1:3" x14ac:dyDescent="0.25">
      <c r="A5150" t="s">
        <v>75</v>
      </c>
      <c r="B5150" t="s">
        <v>5259</v>
      </c>
      <c r="C5150" t="s">
        <v>5580</v>
      </c>
    </row>
    <row r="5151" spans="1:3" x14ac:dyDescent="0.25">
      <c r="A5151" t="s">
        <v>75</v>
      </c>
      <c r="B5151" t="s">
        <v>5259</v>
      </c>
      <c r="C5151" t="s">
        <v>5581</v>
      </c>
    </row>
    <row r="5152" spans="1:3" x14ac:dyDescent="0.25">
      <c r="A5152" t="s">
        <v>75</v>
      </c>
      <c r="B5152" t="s">
        <v>5259</v>
      </c>
      <c r="C5152" t="s">
        <v>5582</v>
      </c>
    </row>
    <row r="5153" spans="1:3" x14ac:dyDescent="0.25">
      <c r="A5153" t="s">
        <v>75</v>
      </c>
      <c r="B5153" t="s">
        <v>5259</v>
      </c>
      <c r="C5153" t="s">
        <v>5583</v>
      </c>
    </row>
    <row r="5154" spans="1:3" x14ac:dyDescent="0.25">
      <c r="A5154" t="s">
        <v>75</v>
      </c>
      <c r="B5154" t="s">
        <v>5259</v>
      </c>
      <c r="C5154" t="s">
        <v>5584</v>
      </c>
    </row>
    <row r="5155" spans="1:3" x14ac:dyDescent="0.25">
      <c r="A5155" t="s">
        <v>75</v>
      </c>
      <c r="B5155" t="s">
        <v>5259</v>
      </c>
      <c r="C5155" t="s">
        <v>4701</v>
      </c>
    </row>
    <row r="5156" spans="1:3" x14ac:dyDescent="0.25">
      <c r="A5156" t="s">
        <v>75</v>
      </c>
      <c r="B5156" t="s">
        <v>5259</v>
      </c>
      <c r="C5156" t="s">
        <v>5585</v>
      </c>
    </row>
    <row r="5157" spans="1:3" x14ac:dyDescent="0.25">
      <c r="A5157" t="s">
        <v>75</v>
      </c>
      <c r="B5157" t="s">
        <v>5259</v>
      </c>
      <c r="C5157" t="s">
        <v>5586</v>
      </c>
    </row>
    <row r="5158" spans="1:3" x14ac:dyDescent="0.25">
      <c r="A5158" t="s">
        <v>75</v>
      </c>
      <c r="B5158" t="s">
        <v>5259</v>
      </c>
      <c r="C5158" t="s">
        <v>5587</v>
      </c>
    </row>
    <row r="5159" spans="1:3" x14ac:dyDescent="0.25">
      <c r="A5159" t="s">
        <v>75</v>
      </c>
      <c r="B5159" t="s">
        <v>5259</v>
      </c>
      <c r="C5159" t="s">
        <v>5588</v>
      </c>
    </row>
    <row r="5160" spans="1:3" x14ac:dyDescent="0.25">
      <c r="A5160" t="s">
        <v>75</v>
      </c>
      <c r="B5160" t="s">
        <v>5259</v>
      </c>
      <c r="C5160" t="s">
        <v>5589</v>
      </c>
    </row>
    <row r="5161" spans="1:3" x14ac:dyDescent="0.25">
      <c r="A5161" t="s">
        <v>75</v>
      </c>
      <c r="B5161" t="s">
        <v>5259</v>
      </c>
      <c r="C5161" t="s">
        <v>5590</v>
      </c>
    </row>
    <row r="5162" spans="1:3" x14ac:dyDescent="0.25">
      <c r="A5162" t="s">
        <v>75</v>
      </c>
      <c r="B5162" t="s">
        <v>5259</v>
      </c>
      <c r="C5162" t="s">
        <v>5591</v>
      </c>
    </row>
    <row r="5163" spans="1:3" x14ac:dyDescent="0.25">
      <c r="A5163" t="s">
        <v>75</v>
      </c>
      <c r="B5163" t="s">
        <v>5259</v>
      </c>
      <c r="C5163" t="s">
        <v>5592</v>
      </c>
    </row>
    <row r="5164" spans="1:3" x14ac:dyDescent="0.25">
      <c r="A5164" t="s">
        <v>75</v>
      </c>
      <c r="B5164" t="s">
        <v>5259</v>
      </c>
      <c r="C5164" t="s">
        <v>5593</v>
      </c>
    </row>
    <row r="5165" spans="1:3" x14ac:dyDescent="0.25">
      <c r="A5165" t="s">
        <v>75</v>
      </c>
      <c r="B5165" t="s">
        <v>5259</v>
      </c>
      <c r="C5165" t="s">
        <v>5081</v>
      </c>
    </row>
    <row r="5166" spans="1:3" x14ac:dyDescent="0.25">
      <c r="A5166" t="s">
        <v>75</v>
      </c>
      <c r="B5166" t="s">
        <v>5259</v>
      </c>
      <c r="C5166" t="s">
        <v>5594</v>
      </c>
    </row>
    <row r="5167" spans="1:3" x14ac:dyDescent="0.25">
      <c r="A5167" t="s">
        <v>75</v>
      </c>
      <c r="B5167" t="s">
        <v>5259</v>
      </c>
      <c r="C5167" t="s">
        <v>5595</v>
      </c>
    </row>
    <row r="5168" spans="1:3" x14ac:dyDescent="0.25">
      <c r="A5168" t="s">
        <v>75</v>
      </c>
      <c r="B5168" t="s">
        <v>5259</v>
      </c>
      <c r="C5168" t="s">
        <v>5596</v>
      </c>
    </row>
    <row r="5169" spans="1:3" x14ac:dyDescent="0.25">
      <c r="A5169" t="s">
        <v>75</v>
      </c>
      <c r="B5169" t="s">
        <v>5259</v>
      </c>
      <c r="C5169" t="s">
        <v>5597</v>
      </c>
    </row>
    <row r="5170" spans="1:3" x14ac:dyDescent="0.25">
      <c r="A5170" t="s">
        <v>75</v>
      </c>
      <c r="B5170" t="s">
        <v>5259</v>
      </c>
      <c r="C5170" t="s">
        <v>5598</v>
      </c>
    </row>
    <row r="5171" spans="1:3" x14ac:dyDescent="0.25">
      <c r="A5171" t="s">
        <v>75</v>
      </c>
      <c r="B5171" t="s">
        <v>5259</v>
      </c>
      <c r="C5171" t="s">
        <v>5599</v>
      </c>
    </row>
    <row r="5172" spans="1:3" x14ac:dyDescent="0.25">
      <c r="A5172" t="s">
        <v>75</v>
      </c>
      <c r="B5172" t="s">
        <v>5259</v>
      </c>
      <c r="C5172" t="s">
        <v>5600</v>
      </c>
    </row>
    <row r="5173" spans="1:3" x14ac:dyDescent="0.25">
      <c r="A5173" t="s">
        <v>75</v>
      </c>
      <c r="B5173" t="s">
        <v>5259</v>
      </c>
      <c r="C5173" t="s">
        <v>5601</v>
      </c>
    </row>
    <row r="5174" spans="1:3" x14ac:dyDescent="0.25">
      <c r="A5174" t="s">
        <v>75</v>
      </c>
      <c r="B5174" t="s">
        <v>5259</v>
      </c>
      <c r="C5174" t="s">
        <v>5602</v>
      </c>
    </row>
    <row r="5175" spans="1:3" x14ac:dyDescent="0.25">
      <c r="A5175" t="s">
        <v>75</v>
      </c>
      <c r="B5175" t="s">
        <v>5259</v>
      </c>
      <c r="C5175" t="s">
        <v>5603</v>
      </c>
    </row>
    <row r="5176" spans="1:3" x14ac:dyDescent="0.25">
      <c r="A5176" t="s">
        <v>75</v>
      </c>
      <c r="B5176" t="s">
        <v>5259</v>
      </c>
      <c r="C5176" t="s">
        <v>5604</v>
      </c>
    </row>
    <row r="5177" spans="1:3" x14ac:dyDescent="0.25">
      <c r="A5177" t="s">
        <v>75</v>
      </c>
      <c r="B5177" t="s">
        <v>5259</v>
      </c>
      <c r="C5177" t="s">
        <v>5605</v>
      </c>
    </row>
    <row r="5178" spans="1:3" x14ac:dyDescent="0.25">
      <c r="A5178" t="s">
        <v>75</v>
      </c>
      <c r="B5178" t="s">
        <v>5259</v>
      </c>
      <c r="C5178" t="s">
        <v>5606</v>
      </c>
    </row>
    <row r="5179" spans="1:3" x14ac:dyDescent="0.25">
      <c r="A5179" t="s">
        <v>75</v>
      </c>
      <c r="B5179" t="s">
        <v>5259</v>
      </c>
      <c r="C5179" t="s">
        <v>4453</v>
      </c>
    </row>
    <row r="5180" spans="1:3" x14ac:dyDescent="0.25">
      <c r="A5180" t="s">
        <v>75</v>
      </c>
      <c r="B5180" t="s">
        <v>5259</v>
      </c>
      <c r="C5180" t="s">
        <v>5607</v>
      </c>
    </row>
    <row r="5181" spans="1:3" x14ac:dyDescent="0.25">
      <c r="A5181" t="s">
        <v>75</v>
      </c>
      <c r="B5181" t="s">
        <v>5259</v>
      </c>
      <c r="C5181" t="s">
        <v>5608</v>
      </c>
    </row>
    <row r="5182" spans="1:3" x14ac:dyDescent="0.25">
      <c r="A5182" t="s">
        <v>75</v>
      </c>
      <c r="B5182" t="s">
        <v>5259</v>
      </c>
      <c r="C5182" t="s">
        <v>5609</v>
      </c>
    </row>
    <row r="5183" spans="1:3" x14ac:dyDescent="0.25">
      <c r="A5183" t="s">
        <v>75</v>
      </c>
      <c r="B5183" t="s">
        <v>5259</v>
      </c>
      <c r="C5183" t="s">
        <v>5610</v>
      </c>
    </row>
    <row r="5184" spans="1:3" x14ac:dyDescent="0.25">
      <c r="A5184" t="s">
        <v>75</v>
      </c>
      <c r="B5184" t="s">
        <v>5259</v>
      </c>
      <c r="C5184" t="s">
        <v>5611</v>
      </c>
    </row>
    <row r="5185" spans="1:3" x14ac:dyDescent="0.25">
      <c r="A5185" t="s">
        <v>75</v>
      </c>
      <c r="B5185" t="s">
        <v>5259</v>
      </c>
      <c r="C5185" t="s">
        <v>5612</v>
      </c>
    </row>
    <row r="5186" spans="1:3" x14ac:dyDescent="0.25">
      <c r="A5186" t="s">
        <v>75</v>
      </c>
      <c r="B5186" t="s">
        <v>5259</v>
      </c>
      <c r="C5186" t="s">
        <v>5613</v>
      </c>
    </row>
    <row r="5187" spans="1:3" x14ac:dyDescent="0.25">
      <c r="A5187" t="s">
        <v>75</v>
      </c>
      <c r="B5187" t="s">
        <v>5259</v>
      </c>
      <c r="C5187" t="s">
        <v>5614</v>
      </c>
    </row>
    <row r="5188" spans="1:3" x14ac:dyDescent="0.25">
      <c r="A5188" t="s">
        <v>75</v>
      </c>
      <c r="B5188" t="s">
        <v>5259</v>
      </c>
      <c r="C5188" t="s">
        <v>5615</v>
      </c>
    </row>
    <row r="5189" spans="1:3" x14ac:dyDescent="0.25">
      <c r="A5189" t="s">
        <v>75</v>
      </c>
      <c r="B5189" t="s">
        <v>5259</v>
      </c>
      <c r="C5189" t="s">
        <v>5616</v>
      </c>
    </row>
    <row r="5190" spans="1:3" x14ac:dyDescent="0.25">
      <c r="A5190" t="s">
        <v>75</v>
      </c>
      <c r="B5190" t="s">
        <v>5259</v>
      </c>
      <c r="C5190" t="s">
        <v>5617</v>
      </c>
    </row>
    <row r="5191" spans="1:3" x14ac:dyDescent="0.25">
      <c r="A5191" t="s">
        <v>75</v>
      </c>
      <c r="B5191" t="s">
        <v>5259</v>
      </c>
      <c r="C5191" t="s">
        <v>5618</v>
      </c>
    </row>
    <row r="5192" spans="1:3" x14ac:dyDescent="0.25">
      <c r="A5192" t="s">
        <v>75</v>
      </c>
      <c r="B5192" t="s">
        <v>5259</v>
      </c>
      <c r="C5192" t="s">
        <v>2736</v>
      </c>
    </row>
    <row r="5193" spans="1:3" x14ac:dyDescent="0.25">
      <c r="A5193" t="s">
        <v>75</v>
      </c>
      <c r="B5193" t="s">
        <v>5259</v>
      </c>
      <c r="C5193" t="s">
        <v>3692</v>
      </c>
    </row>
    <row r="5194" spans="1:3" x14ac:dyDescent="0.25">
      <c r="A5194" t="s">
        <v>75</v>
      </c>
      <c r="B5194" t="s">
        <v>5259</v>
      </c>
      <c r="C5194" t="s">
        <v>5619</v>
      </c>
    </row>
    <row r="5195" spans="1:3" x14ac:dyDescent="0.25">
      <c r="A5195" t="s">
        <v>75</v>
      </c>
      <c r="B5195" t="s">
        <v>5259</v>
      </c>
      <c r="C5195" t="s">
        <v>5620</v>
      </c>
    </row>
    <row r="5196" spans="1:3" x14ac:dyDescent="0.25">
      <c r="A5196" t="s">
        <v>75</v>
      </c>
      <c r="B5196" t="s">
        <v>5259</v>
      </c>
      <c r="C5196" t="s">
        <v>5621</v>
      </c>
    </row>
    <row r="5197" spans="1:3" x14ac:dyDescent="0.25">
      <c r="A5197" t="s">
        <v>75</v>
      </c>
      <c r="B5197" t="s">
        <v>5259</v>
      </c>
      <c r="C5197" t="s">
        <v>5622</v>
      </c>
    </row>
    <row r="5198" spans="1:3" x14ac:dyDescent="0.25">
      <c r="A5198" t="s">
        <v>75</v>
      </c>
      <c r="B5198" t="s">
        <v>5259</v>
      </c>
      <c r="C5198" t="s">
        <v>5623</v>
      </c>
    </row>
    <row r="5199" spans="1:3" x14ac:dyDescent="0.25">
      <c r="A5199" t="s">
        <v>75</v>
      </c>
      <c r="B5199" t="s">
        <v>5259</v>
      </c>
      <c r="C5199" t="s">
        <v>5624</v>
      </c>
    </row>
    <row r="5200" spans="1:3" x14ac:dyDescent="0.25">
      <c r="A5200" t="s">
        <v>75</v>
      </c>
      <c r="B5200" t="s">
        <v>5259</v>
      </c>
      <c r="C5200" t="s">
        <v>5625</v>
      </c>
    </row>
    <row r="5201" spans="1:3" x14ac:dyDescent="0.25">
      <c r="A5201" t="s">
        <v>75</v>
      </c>
      <c r="B5201" t="s">
        <v>5259</v>
      </c>
      <c r="C5201" t="s">
        <v>5626</v>
      </c>
    </row>
    <row r="5202" spans="1:3" x14ac:dyDescent="0.25">
      <c r="A5202" t="s">
        <v>75</v>
      </c>
      <c r="B5202" t="s">
        <v>5259</v>
      </c>
      <c r="C5202" t="s">
        <v>5627</v>
      </c>
    </row>
    <row r="5203" spans="1:3" x14ac:dyDescent="0.25">
      <c r="A5203" t="s">
        <v>75</v>
      </c>
      <c r="B5203" t="s">
        <v>5259</v>
      </c>
      <c r="C5203" t="s">
        <v>5628</v>
      </c>
    </row>
    <row r="5204" spans="1:3" x14ac:dyDescent="0.25">
      <c r="A5204" t="s">
        <v>75</v>
      </c>
      <c r="B5204" t="s">
        <v>5259</v>
      </c>
      <c r="C5204" t="s">
        <v>5629</v>
      </c>
    </row>
    <row r="5205" spans="1:3" x14ac:dyDescent="0.25">
      <c r="A5205" t="s">
        <v>75</v>
      </c>
      <c r="B5205" t="s">
        <v>5259</v>
      </c>
      <c r="C5205" t="s">
        <v>5630</v>
      </c>
    </row>
    <row r="5206" spans="1:3" x14ac:dyDescent="0.25">
      <c r="A5206" t="s">
        <v>75</v>
      </c>
      <c r="B5206" t="s">
        <v>5259</v>
      </c>
      <c r="C5206" t="s">
        <v>5631</v>
      </c>
    </row>
    <row r="5207" spans="1:3" x14ac:dyDescent="0.25">
      <c r="A5207" t="s">
        <v>75</v>
      </c>
      <c r="B5207" t="s">
        <v>5259</v>
      </c>
      <c r="C5207" t="s">
        <v>5632</v>
      </c>
    </row>
    <row r="5208" spans="1:3" x14ac:dyDescent="0.25">
      <c r="A5208" t="s">
        <v>75</v>
      </c>
      <c r="B5208" t="s">
        <v>5259</v>
      </c>
      <c r="C5208" t="s">
        <v>5633</v>
      </c>
    </row>
    <row r="5209" spans="1:3" x14ac:dyDescent="0.25">
      <c r="A5209" t="s">
        <v>75</v>
      </c>
      <c r="B5209" t="s">
        <v>5259</v>
      </c>
      <c r="C5209" t="s">
        <v>5634</v>
      </c>
    </row>
    <row r="5210" spans="1:3" x14ac:dyDescent="0.25">
      <c r="A5210" t="s">
        <v>75</v>
      </c>
      <c r="B5210" t="s">
        <v>5259</v>
      </c>
      <c r="C5210" t="s">
        <v>5635</v>
      </c>
    </row>
    <row r="5211" spans="1:3" x14ac:dyDescent="0.25">
      <c r="A5211" t="s">
        <v>75</v>
      </c>
      <c r="B5211" t="s">
        <v>5259</v>
      </c>
      <c r="C5211" t="s">
        <v>5636</v>
      </c>
    </row>
    <row r="5212" spans="1:3" x14ac:dyDescent="0.25">
      <c r="A5212" t="s">
        <v>75</v>
      </c>
      <c r="B5212" t="s">
        <v>5259</v>
      </c>
      <c r="C5212" t="s">
        <v>2045</v>
      </c>
    </row>
    <row r="5213" spans="1:3" x14ac:dyDescent="0.25">
      <c r="A5213" t="s">
        <v>75</v>
      </c>
      <c r="B5213" t="s">
        <v>5259</v>
      </c>
      <c r="C5213" t="s">
        <v>5637</v>
      </c>
    </row>
    <row r="5214" spans="1:3" x14ac:dyDescent="0.25">
      <c r="A5214" t="s">
        <v>75</v>
      </c>
      <c r="B5214" t="s">
        <v>5259</v>
      </c>
      <c r="C5214" t="s">
        <v>5638</v>
      </c>
    </row>
    <row r="5215" spans="1:3" x14ac:dyDescent="0.25">
      <c r="A5215" t="s">
        <v>75</v>
      </c>
      <c r="B5215" t="s">
        <v>5259</v>
      </c>
      <c r="C5215" t="s">
        <v>5639</v>
      </c>
    </row>
    <row r="5216" spans="1:3" x14ac:dyDescent="0.25">
      <c r="A5216" t="s">
        <v>75</v>
      </c>
      <c r="B5216" t="s">
        <v>5259</v>
      </c>
      <c r="C5216" t="s">
        <v>5640</v>
      </c>
    </row>
    <row r="5217" spans="1:3" x14ac:dyDescent="0.25">
      <c r="A5217" t="s">
        <v>75</v>
      </c>
      <c r="B5217" t="s">
        <v>5259</v>
      </c>
      <c r="C5217" t="s">
        <v>5641</v>
      </c>
    </row>
    <row r="5218" spans="1:3" x14ac:dyDescent="0.25">
      <c r="A5218" t="s">
        <v>75</v>
      </c>
      <c r="B5218" t="s">
        <v>5259</v>
      </c>
      <c r="C5218" t="s">
        <v>5642</v>
      </c>
    </row>
    <row r="5219" spans="1:3" x14ac:dyDescent="0.25">
      <c r="A5219" t="s">
        <v>75</v>
      </c>
      <c r="B5219" t="s">
        <v>5259</v>
      </c>
      <c r="C5219" t="s">
        <v>5643</v>
      </c>
    </row>
    <row r="5220" spans="1:3" x14ac:dyDescent="0.25">
      <c r="A5220" t="s">
        <v>75</v>
      </c>
      <c r="B5220" t="s">
        <v>5259</v>
      </c>
      <c r="C5220" t="s">
        <v>5644</v>
      </c>
    </row>
    <row r="5221" spans="1:3" x14ac:dyDescent="0.25">
      <c r="A5221" t="s">
        <v>75</v>
      </c>
      <c r="B5221" t="s">
        <v>5259</v>
      </c>
      <c r="C5221" t="s">
        <v>5645</v>
      </c>
    </row>
    <row r="5222" spans="1:3" x14ac:dyDescent="0.25">
      <c r="A5222" t="s">
        <v>75</v>
      </c>
      <c r="B5222" t="s">
        <v>5259</v>
      </c>
      <c r="C5222" t="s">
        <v>5646</v>
      </c>
    </row>
    <row r="5223" spans="1:3" x14ac:dyDescent="0.25">
      <c r="A5223" t="s">
        <v>75</v>
      </c>
      <c r="B5223" t="s">
        <v>5259</v>
      </c>
      <c r="C5223" t="s">
        <v>5647</v>
      </c>
    </row>
    <row r="5224" spans="1:3" x14ac:dyDescent="0.25">
      <c r="A5224" t="s">
        <v>75</v>
      </c>
      <c r="B5224" t="s">
        <v>5259</v>
      </c>
      <c r="C5224" t="s">
        <v>5648</v>
      </c>
    </row>
    <row r="5225" spans="1:3" x14ac:dyDescent="0.25">
      <c r="A5225" t="s">
        <v>75</v>
      </c>
      <c r="B5225" t="s">
        <v>5259</v>
      </c>
      <c r="C5225" t="s">
        <v>5649</v>
      </c>
    </row>
    <row r="5226" spans="1:3" x14ac:dyDescent="0.25">
      <c r="A5226" t="s">
        <v>75</v>
      </c>
      <c r="B5226" t="s">
        <v>5259</v>
      </c>
      <c r="C5226" t="s">
        <v>5650</v>
      </c>
    </row>
    <row r="5227" spans="1:3" x14ac:dyDescent="0.25">
      <c r="A5227" t="s">
        <v>75</v>
      </c>
      <c r="B5227" t="s">
        <v>5259</v>
      </c>
      <c r="C5227" t="s">
        <v>5651</v>
      </c>
    </row>
    <row r="5228" spans="1:3" x14ac:dyDescent="0.25">
      <c r="A5228" t="s">
        <v>75</v>
      </c>
      <c r="B5228" t="s">
        <v>5259</v>
      </c>
      <c r="C5228" t="s">
        <v>5652</v>
      </c>
    </row>
    <row r="5229" spans="1:3" x14ac:dyDescent="0.25">
      <c r="A5229" t="s">
        <v>75</v>
      </c>
      <c r="B5229" t="s">
        <v>5259</v>
      </c>
      <c r="C5229" t="s">
        <v>5653</v>
      </c>
    </row>
    <row r="5230" spans="1:3" x14ac:dyDescent="0.25">
      <c r="A5230" t="s">
        <v>75</v>
      </c>
      <c r="B5230" t="s">
        <v>5259</v>
      </c>
      <c r="C5230" t="s">
        <v>5654</v>
      </c>
    </row>
    <row r="5231" spans="1:3" x14ac:dyDescent="0.25">
      <c r="A5231" t="s">
        <v>75</v>
      </c>
      <c r="B5231" t="s">
        <v>5259</v>
      </c>
      <c r="C5231" t="s">
        <v>5655</v>
      </c>
    </row>
    <row r="5232" spans="1:3" x14ac:dyDescent="0.25">
      <c r="A5232" t="s">
        <v>75</v>
      </c>
      <c r="B5232" t="s">
        <v>5259</v>
      </c>
      <c r="C5232" t="s">
        <v>5656</v>
      </c>
    </row>
    <row r="5233" spans="1:3" x14ac:dyDescent="0.25">
      <c r="A5233" t="s">
        <v>75</v>
      </c>
      <c r="B5233" t="s">
        <v>5259</v>
      </c>
      <c r="C5233" t="s">
        <v>5657</v>
      </c>
    </row>
    <row r="5234" spans="1:3" x14ac:dyDescent="0.25">
      <c r="A5234" t="s">
        <v>75</v>
      </c>
      <c r="B5234" t="s">
        <v>5259</v>
      </c>
      <c r="C5234" t="s">
        <v>5658</v>
      </c>
    </row>
    <row r="5235" spans="1:3" x14ac:dyDescent="0.25">
      <c r="A5235" t="s">
        <v>75</v>
      </c>
      <c r="B5235" t="s">
        <v>5259</v>
      </c>
      <c r="C5235" t="s">
        <v>5659</v>
      </c>
    </row>
    <row r="5236" spans="1:3" x14ac:dyDescent="0.25">
      <c r="A5236" t="s">
        <v>75</v>
      </c>
      <c r="B5236" t="s">
        <v>5259</v>
      </c>
      <c r="C5236" t="s">
        <v>5660</v>
      </c>
    </row>
    <row r="5237" spans="1:3" x14ac:dyDescent="0.25">
      <c r="A5237" t="s">
        <v>75</v>
      </c>
      <c r="B5237" t="s">
        <v>5259</v>
      </c>
      <c r="C5237" t="s">
        <v>5661</v>
      </c>
    </row>
    <row r="5238" spans="1:3" x14ac:dyDescent="0.25">
      <c r="A5238" t="s">
        <v>75</v>
      </c>
      <c r="B5238" t="s">
        <v>5259</v>
      </c>
      <c r="C5238" t="s">
        <v>5662</v>
      </c>
    </row>
    <row r="5239" spans="1:3" x14ac:dyDescent="0.25">
      <c r="A5239" t="s">
        <v>75</v>
      </c>
      <c r="B5239" t="s">
        <v>5259</v>
      </c>
      <c r="C5239" t="s">
        <v>5663</v>
      </c>
    </row>
    <row r="5240" spans="1:3" x14ac:dyDescent="0.25">
      <c r="A5240" t="s">
        <v>75</v>
      </c>
      <c r="B5240" t="s">
        <v>5259</v>
      </c>
      <c r="C5240" t="s">
        <v>5664</v>
      </c>
    </row>
    <row r="5241" spans="1:3" x14ac:dyDescent="0.25">
      <c r="A5241" t="s">
        <v>75</v>
      </c>
      <c r="B5241" t="s">
        <v>5259</v>
      </c>
      <c r="C5241" t="s">
        <v>5665</v>
      </c>
    </row>
    <row r="5242" spans="1:3" x14ac:dyDescent="0.25">
      <c r="A5242" t="s">
        <v>75</v>
      </c>
      <c r="B5242" t="s">
        <v>5259</v>
      </c>
      <c r="C5242" t="s">
        <v>5666</v>
      </c>
    </row>
    <row r="5243" spans="1:3" x14ac:dyDescent="0.25">
      <c r="A5243" t="s">
        <v>75</v>
      </c>
      <c r="B5243" t="s">
        <v>5259</v>
      </c>
      <c r="C5243" t="s">
        <v>5667</v>
      </c>
    </row>
    <row r="5244" spans="1:3" x14ac:dyDescent="0.25">
      <c r="A5244" t="s">
        <v>75</v>
      </c>
      <c r="B5244" t="s">
        <v>5259</v>
      </c>
      <c r="C5244" t="s">
        <v>5668</v>
      </c>
    </row>
    <row r="5245" spans="1:3" x14ac:dyDescent="0.25">
      <c r="A5245" t="s">
        <v>75</v>
      </c>
      <c r="B5245" t="s">
        <v>5259</v>
      </c>
      <c r="C5245" t="s">
        <v>5669</v>
      </c>
    </row>
    <row r="5246" spans="1:3" x14ac:dyDescent="0.25">
      <c r="A5246" t="s">
        <v>75</v>
      </c>
      <c r="B5246" t="s">
        <v>5259</v>
      </c>
      <c r="C5246" t="s">
        <v>5670</v>
      </c>
    </row>
    <row r="5247" spans="1:3" x14ac:dyDescent="0.25">
      <c r="A5247" t="s">
        <v>75</v>
      </c>
      <c r="B5247" t="s">
        <v>5259</v>
      </c>
      <c r="C5247" t="s">
        <v>5671</v>
      </c>
    </row>
    <row r="5248" spans="1:3" x14ac:dyDescent="0.25">
      <c r="A5248" t="s">
        <v>75</v>
      </c>
      <c r="B5248" t="s">
        <v>5259</v>
      </c>
      <c r="C5248" t="s">
        <v>5672</v>
      </c>
    </row>
    <row r="5249" spans="1:3" x14ac:dyDescent="0.25">
      <c r="A5249" t="s">
        <v>75</v>
      </c>
      <c r="B5249" t="s">
        <v>5259</v>
      </c>
      <c r="C5249" t="s">
        <v>5673</v>
      </c>
    </row>
    <row r="5250" spans="1:3" x14ac:dyDescent="0.25">
      <c r="A5250" t="s">
        <v>75</v>
      </c>
      <c r="B5250" t="s">
        <v>5259</v>
      </c>
      <c r="C5250" t="s">
        <v>5674</v>
      </c>
    </row>
    <row r="5251" spans="1:3" x14ac:dyDescent="0.25">
      <c r="A5251" t="s">
        <v>75</v>
      </c>
      <c r="B5251" t="s">
        <v>5259</v>
      </c>
      <c r="C5251" t="s">
        <v>5675</v>
      </c>
    </row>
    <row r="5252" spans="1:3" x14ac:dyDescent="0.25">
      <c r="A5252" t="s">
        <v>75</v>
      </c>
      <c r="B5252" t="s">
        <v>5259</v>
      </c>
      <c r="C5252" t="s">
        <v>5676</v>
      </c>
    </row>
    <row r="5253" spans="1:3" x14ac:dyDescent="0.25">
      <c r="A5253" t="s">
        <v>75</v>
      </c>
      <c r="B5253" t="s">
        <v>5259</v>
      </c>
      <c r="C5253" t="s">
        <v>5677</v>
      </c>
    </row>
    <row r="5254" spans="1:3" x14ac:dyDescent="0.25">
      <c r="A5254" t="s">
        <v>75</v>
      </c>
      <c r="B5254" t="s">
        <v>5259</v>
      </c>
      <c r="C5254" t="s">
        <v>5678</v>
      </c>
    </row>
    <row r="5255" spans="1:3" x14ac:dyDescent="0.25">
      <c r="A5255" t="s">
        <v>75</v>
      </c>
      <c r="B5255" t="s">
        <v>5259</v>
      </c>
      <c r="C5255" t="s">
        <v>5679</v>
      </c>
    </row>
    <row r="5256" spans="1:3" x14ac:dyDescent="0.25">
      <c r="A5256" t="s">
        <v>75</v>
      </c>
      <c r="B5256" t="s">
        <v>5259</v>
      </c>
      <c r="C5256" t="s">
        <v>5680</v>
      </c>
    </row>
    <row r="5257" spans="1:3" x14ac:dyDescent="0.25">
      <c r="A5257" t="s">
        <v>75</v>
      </c>
      <c r="B5257" t="s">
        <v>5259</v>
      </c>
      <c r="C5257" t="s">
        <v>5681</v>
      </c>
    </row>
    <row r="5258" spans="1:3" x14ac:dyDescent="0.25">
      <c r="A5258" t="s">
        <v>75</v>
      </c>
      <c r="B5258" t="s">
        <v>5259</v>
      </c>
      <c r="C5258" t="s">
        <v>5682</v>
      </c>
    </row>
    <row r="5259" spans="1:3" x14ac:dyDescent="0.25">
      <c r="A5259" t="s">
        <v>75</v>
      </c>
      <c r="B5259" t="s">
        <v>5259</v>
      </c>
      <c r="C5259" t="s">
        <v>5683</v>
      </c>
    </row>
    <row r="5260" spans="1:3" x14ac:dyDescent="0.25">
      <c r="A5260" t="s">
        <v>75</v>
      </c>
      <c r="B5260" t="s">
        <v>5259</v>
      </c>
      <c r="C5260" t="s">
        <v>5684</v>
      </c>
    </row>
    <row r="5261" spans="1:3" x14ac:dyDescent="0.25">
      <c r="A5261" t="s">
        <v>75</v>
      </c>
      <c r="B5261" t="s">
        <v>5259</v>
      </c>
      <c r="C5261" t="s">
        <v>5685</v>
      </c>
    </row>
    <row r="5262" spans="1:3" x14ac:dyDescent="0.25">
      <c r="A5262" t="s">
        <v>75</v>
      </c>
      <c r="B5262" t="s">
        <v>5259</v>
      </c>
      <c r="C5262" t="s">
        <v>5686</v>
      </c>
    </row>
    <row r="5263" spans="1:3" x14ac:dyDescent="0.25">
      <c r="A5263" t="s">
        <v>75</v>
      </c>
      <c r="B5263" t="s">
        <v>5259</v>
      </c>
      <c r="C5263" t="s">
        <v>5687</v>
      </c>
    </row>
    <row r="5264" spans="1:3" x14ac:dyDescent="0.25">
      <c r="A5264" t="s">
        <v>75</v>
      </c>
      <c r="B5264" t="s">
        <v>5259</v>
      </c>
      <c r="C5264" t="s">
        <v>5688</v>
      </c>
    </row>
    <row r="5265" spans="1:3" x14ac:dyDescent="0.25">
      <c r="A5265" t="s">
        <v>75</v>
      </c>
      <c r="B5265" t="s">
        <v>5259</v>
      </c>
      <c r="C5265" t="s">
        <v>5689</v>
      </c>
    </row>
    <row r="5266" spans="1:3" x14ac:dyDescent="0.25">
      <c r="A5266" t="s">
        <v>75</v>
      </c>
      <c r="B5266" t="s">
        <v>5259</v>
      </c>
      <c r="C5266" t="s">
        <v>5690</v>
      </c>
    </row>
    <row r="5267" spans="1:3" x14ac:dyDescent="0.25">
      <c r="A5267" t="s">
        <v>75</v>
      </c>
      <c r="B5267" t="s">
        <v>5259</v>
      </c>
      <c r="C5267" t="s">
        <v>5691</v>
      </c>
    </row>
    <row r="5268" spans="1:3" x14ac:dyDescent="0.25">
      <c r="A5268" t="s">
        <v>75</v>
      </c>
      <c r="B5268" t="s">
        <v>5259</v>
      </c>
      <c r="C5268" t="s">
        <v>5692</v>
      </c>
    </row>
    <row r="5269" spans="1:3" x14ac:dyDescent="0.25">
      <c r="A5269" t="s">
        <v>75</v>
      </c>
      <c r="B5269" t="s">
        <v>5259</v>
      </c>
      <c r="C5269" t="s">
        <v>5693</v>
      </c>
    </row>
    <row r="5270" spans="1:3" x14ac:dyDescent="0.25">
      <c r="A5270" t="s">
        <v>75</v>
      </c>
      <c r="B5270" t="s">
        <v>5259</v>
      </c>
      <c r="C5270" t="s">
        <v>5694</v>
      </c>
    </row>
    <row r="5271" spans="1:3" x14ac:dyDescent="0.25">
      <c r="A5271" t="s">
        <v>75</v>
      </c>
      <c r="B5271" t="s">
        <v>5259</v>
      </c>
      <c r="C5271" t="s">
        <v>5695</v>
      </c>
    </row>
    <row r="5272" spans="1:3" x14ac:dyDescent="0.25">
      <c r="A5272" t="s">
        <v>75</v>
      </c>
      <c r="B5272" t="s">
        <v>5259</v>
      </c>
      <c r="C5272" t="s">
        <v>5696</v>
      </c>
    </row>
    <row r="5273" spans="1:3" x14ac:dyDescent="0.25">
      <c r="A5273" t="s">
        <v>75</v>
      </c>
      <c r="B5273" t="s">
        <v>5259</v>
      </c>
      <c r="C5273" t="s">
        <v>5697</v>
      </c>
    </row>
    <row r="5274" spans="1:3" x14ac:dyDescent="0.25">
      <c r="A5274" t="s">
        <v>75</v>
      </c>
      <c r="B5274" t="s">
        <v>5259</v>
      </c>
      <c r="C5274" t="s">
        <v>5698</v>
      </c>
    </row>
    <row r="5275" spans="1:3" x14ac:dyDescent="0.25">
      <c r="A5275" t="s">
        <v>75</v>
      </c>
      <c r="B5275" t="s">
        <v>5259</v>
      </c>
      <c r="C5275" t="s">
        <v>5699</v>
      </c>
    </row>
    <row r="5276" spans="1:3" x14ac:dyDescent="0.25">
      <c r="A5276" t="s">
        <v>75</v>
      </c>
      <c r="B5276" t="s">
        <v>5259</v>
      </c>
      <c r="C5276" t="s">
        <v>5700</v>
      </c>
    </row>
    <row r="5277" spans="1:3" x14ac:dyDescent="0.25">
      <c r="A5277" t="s">
        <v>75</v>
      </c>
      <c r="B5277" t="s">
        <v>5259</v>
      </c>
      <c r="C5277" t="s">
        <v>5701</v>
      </c>
    </row>
    <row r="5278" spans="1:3" x14ac:dyDescent="0.25">
      <c r="A5278" t="s">
        <v>75</v>
      </c>
      <c r="B5278" t="s">
        <v>5259</v>
      </c>
      <c r="C5278" t="s">
        <v>5702</v>
      </c>
    </row>
    <row r="5279" spans="1:3" x14ac:dyDescent="0.25">
      <c r="A5279" t="s">
        <v>75</v>
      </c>
      <c r="B5279" t="s">
        <v>5259</v>
      </c>
      <c r="C5279" t="s">
        <v>5703</v>
      </c>
    </row>
    <row r="5280" spans="1:3" x14ac:dyDescent="0.25">
      <c r="A5280" t="s">
        <v>75</v>
      </c>
      <c r="B5280" t="s">
        <v>5259</v>
      </c>
      <c r="C5280" t="s">
        <v>5704</v>
      </c>
    </row>
    <row r="5281" spans="1:3" x14ac:dyDescent="0.25">
      <c r="A5281" t="s">
        <v>75</v>
      </c>
      <c r="B5281" t="s">
        <v>5259</v>
      </c>
      <c r="C5281" t="s">
        <v>5705</v>
      </c>
    </row>
    <row r="5282" spans="1:3" x14ac:dyDescent="0.25">
      <c r="A5282" t="s">
        <v>75</v>
      </c>
      <c r="B5282" t="s">
        <v>5259</v>
      </c>
      <c r="C5282" t="s">
        <v>5706</v>
      </c>
    </row>
    <row r="5283" spans="1:3" x14ac:dyDescent="0.25">
      <c r="A5283" t="s">
        <v>75</v>
      </c>
      <c r="B5283" t="s">
        <v>5259</v>
      </c>
      <c r="C5283" t="s">
        <v>5707</v>
      </c>
    </row>
    <row r="5284" spans="1:3" x14ac:dyDescent="0.25">
      <c r="A5284" t="s">
        <v>75</v>
      </c>
      <c r="B5284" t="s">
        <v>5259</v>
      </c>
      <c r="C5284" t="s">
        <v>5708</v>
      </c>
    </row>
    <row r="5285" spans="1:3" x14ac:dyDescent="0.25">
      <c r="A5285" t="s">
        <v>75</v>
      </c>
      <c r="B5285" t="s">
        <v>5259</v>
      </c>
      <c r="C5285" t="s">
        <v>5709</v>
      </c>
    </row>
    <row r="5286" spans="1:3" x14ac:dyDescent="0.25">
      <c r="A5286" t="s">
        <v>75</v>
      </c>
      <c r="B5286" t="s">
        <v>5259</v>
      </c>
      <c r="C5286" t="s">
        <v>5710</v>
      </c>
    </row>
    <row r="5287" spans="1:3" x14ac:dyDescent="0.25">
      <c r="A5287" t="s">
        <v>75</v>
      </c>
      <c r="B5287" t="s">
        <v>5259</v>
      </c>
      <c r="C5287" t="s">
        <v>5711</v>
      </c>
    </row>
    <row r="5288" spans="1:3" x14ac:dyDescent="0.25">
      <c r="A5288" t="s">
        <v>75</v>
      </c>
      <c r="B5288" t="s">
        <v>5259</v>
      </c>
      <c r="C5288" t="s">
        <v>5712</v>
      </c>
    </row>
    <row r="5289" spans="1:3" x14ac:dyDescent="0.25">
      <c r="A5289" t="s">
        <v>75</v>
      </c>
      <c r="B5289" t="s">
        <v>5259</v>
      </c>
      <c r="C5289" t="s">
        <v>5713</v>
      </c>
    </row>
    <row r="5290" spans="1:3" x14ac:dyDescent="0.25">
      <c r="A5290" t="s">
        <v>75</v>
      </c>
      <c r="B5290" t="s">
        <v>5259</v>
      </c>
      <c r="C5290" t="s">
        <v>5714</v>
      </c>
    </row>
    <row r="5291" spans="1:3" x14ac:dyDescent="0.25">
      <c r="A5291" t="s">
        <v>75</v>
      </c>
      <c r="B5291" t="s">
        <v>5259</v>
      </c>
      <c r="C5291" t="s">
        <v>5715</v>
      </c>
    </row>
    <row r="5292" spans="1:3" x14ac:dyDescent="0.25">
      <c r="A5292" t="s">
        <v>75</v>
      </c>
      <c r="B5292" t="s">
        <v>5259</v>
      </c>
      <c r="C5292" t="s">
        <v>5716</v>
      </c>
    </row>
    <row r="5293" spans="1:3" x14ac:dyDescent="0.25">
      <c r="A5293" t="s">
        <v>75</v>
      </c>
      <c r="B5293" t="s">
        <v>5259</v>
      </c>
      <c r="C5293" t="s">
        <v>5717</v>
      </c>
    </row>
    <row r="5294" spans="1:3" x14ac:dyDescent="0.25">
      <c r="A5294" t="s">
        <v>75</v>
      </c>
      <c r="B5294" t="s">
        <v>5259</v>
      </c>
      <c r="C5294" t="s">
        <v>5718</v>
      </c>
    </row>
    <row r="5295" spans="1:3" x14ac:dyDescent="0.25">
      <c r="A5295" t="s">
        <v>75</v>
      </c>
      <c r="B5295" t="s">
        <v>5259</v>
      </c>
      <c r="C5295" t="s">
        <v>5719</v>
      </c>
    </row>
    <row r="5296" spans="1:3" x14ac:dyDescent="0.25">
      <c r="A5296" t="s">
        <v>75</v>
      </c>
      <c r="B5296" t="s">
        <v>5259</v>
      </c>
      <c r="C5296" t="s">
        <v>5720</v>
      </c>
    </row>
    <row r="5297" spans="1:3" x14ac:dyDescent="0.25">
      <c r="A5297" t="s">
        <v>75</v>
      </c>
      <c r="B5297" t="s">
        <v>5259</v>
      </c>
      <c r="C5297" t="s">
        <v>5721</v>
      </c>
    </row>
    <row r="5298" spans="1:3" x14ac:dyDescent="0.25">
      <c r="A5298" t="s">
        <v>75</v>
      </c>
      <c r="B5298" t="s">
        <v>5259</v>
      </c>
      <c r="C5298" t="s">
        <v>5722</v>
      </c>
    </row>
    <row r="5299" spans="1:3" x14ac:dyDescent="0.25">
      <c r="A5299" t="s">
        <v>75</v>
      </c>
      <c r="B5299" t="s">
        <v>5259</v>
      </c>
      <c r="C5299" t="s">
        <v>5723</v>
      </c>
    </row>
    <row r="5300" spans="1:3" x14ac:dyDescent="0.25">
      <c r="A5300" t="s">
        <v>75</v>
      </c>
      <c r="B5300" t="s">
        <v>5259</v>
      </c>
      <c r="C5300" t="s">
        <v>5724</v>
      </c>
    </row>
    <row r="5301" spans="1:3" x14ac:dyDescent="0.25">
      <c r="A5301" t="s">
        <v>75</v>
      </c>
      <c r="B5301" t="s">
        <v>5259</v>
      </c>
      <c r="C5301" t="s">
        <v>5725</v>
      </c>
    </row>
    <row r="5302" spans="1:3" x14ac:dyDescent="0.25">
      <c r="A5302" t="s">
        <v>75</v>
      </c>
      <c r="B5302" t="s">
        <v>5259</v>
      </c>
      <c r="C5302" t="s">
        <v>5726</v>
      </c>
    </row>
    <row r="5303" spans="1:3" x14ac:dyDescent="0.25">
      <c r="A5303" t="s">
        <v>75</v>
      </c>
      <c r="B5303" t="s">
        <v>5259</v>
      </c>
      <c r="C5303" t="s">
        <v>5727</v>
      </c>
    </row>
    <row r="5304" spans="1:3" x14ac:dyDescent="0.25">
      <c r="A5304" t="s">
        <v>75</v>
      </c>
      <c r="B5304" t="s">
        <v>5259</v>
      </c>
      <c r="C5304" t="s">
        <v>5728</v>
      </c>
    </row>
    <row r="5305" spans="1:3" x14ac:dyDescent="0.25">
      <c r="A5305" t="s">
        <v>75</v>
      </c>
      <c r="B5305" t="s">
        <v>5259</v>
      </c>
      <c r="C5305" t="s">
        <v>5729</v>
      </c>
    </row>
    <row r="5306" spans="1:3" x14ac:dyDescent="0.25">
      <c r="A5306" t="s">
        <v>75</v>
      </c>
      <c r="B5306" t="s">
        <v>5259</v>
      </c>
      <c r="C5306" t="s">
        <v>1203</v>
      </c>
    </row>
    <row r="5307" spans="1:3" x14ac:dyDescent="0.25">
      <c r="A5307" t="s">
        <v>75</v>
      </c>
      <c r="B5307" t="s">
        <v>5259</v>
      </c>
      <c r="C5307" t="s">
        <v>5730</v>
      </c>
    </row>
    <row r="5308" spans="1:3" x14ac:dyDescent="0.25">
      <c r="A5308" t="s">
        <v>75</v>
      </c>
      <c r="B5308" t="s">
        <v>5259</v>
      </c>
      <c r="C5308" t="s">
        <v>5731</v>
      </c>
    </row>
    <row r="5309" spans="1:3" x14ac:dyDescent="0.25">
      <c r="A5309" t="s">
        <v>75</v>
      </c>
      <c r="B5309" t="s">
        <v>5259</v>
      </c>
      <c r="C5309" t="s">
        <v>5732</v>
      </c>
    </row>
    <row r="5310" spans="1:3" x14ac:dyDescent="0.25">
      <c r="A5310" t="s">
        <v>75</v>
      </c>
      <c r="B5310" t="s">
        <v>5259</v>
      </c>
      <c r="C5310" t="s">
        <v>5733</v>
      </c>
    </row>
    <row r="5311" spans="1:3" x14ac:dyDescent="0.25">
      <c r="A5311" t="s">
        <v>75</v>
      </c>
      <c r="B5311" t="s">
        <v>5259</v>
      </c>
      <c r="C5311" t="s">
        <v>4478</v>
      </c>
    </row>
    <row r="5312" spans="1:3" x14ac:dyDescent="0.25">
      <c r="A5312" t="s">
        <v>75</v>
      </c>
      <c r="B5312" t="s">
        <v>5259</v>
      </c>
      <c r="C5312" t="s">
        <v>5734</v>
      </c>
    </row>
    <row r="5313" spans="1:3" x14ac:dyDescent="0.25">
      <c r="A5313" t="s">
        <v>75</v>
      </c>
      <c r="B5313" t="s">
        <v>5259</v>
      </c>
      <c r="C5313" t="s">
        <v>5735</v>
      </c>
    </row>
    <row r="5314" spans="1:3" x14ac:dyDescent="0.25">
      <c r="A5314" t="s">
        <v>75</v>
      </c>
      <c r="B5314" t="s">
        <v>5259</v>
      </c>
      <c r="C5314" t="s">
        <v>5736</v>
      </c>
    </row>
    <row r="5315" spans="1:3" x14ac:dyDescent="0.25">
      <c r="A5315" t="s">
        <v>75</v>
      </c>
      <c r="B5315" t="s">
        <v>5259</v>
      </c>
      <c r="C5315" t="s">
        <v>5737</v>
      </c>
    </row>
    <row r="5316" spans="1:3" x14ac:dyDescent="0.25">
      <c r="A5316" t="s">
        <v>75</v>
      </c>
      <c r="B5316" t="s">
        <v>5259</v>
      </c>
      <c r="C5316" t="s">
        <v>5738</v>
      </c>
    </row>
    <row r="5317" spans="1:3" x14ac:dyDescent="0.25">
      <c r="A5317" t="s">
        <v>75</v>
      </c>
      <c r="B5317" t="s">
        <v>5259</v>
      </c>
      <c r="C5317" t="s">
        <v>5739</v>
      </c>
    </row>
    <row r="5318" spans="1:3" x14ac:dyDescent="0.25">
      <c r="A5318" t="s">
        <v>75</v>
      </c>
      <c r="B5318" t="s">
        <v>5259</v>
      </c>
      <c r="C5318" t="s">
        <v>5740</v>
      </c>
    </row>
    <row r="5319" spans="1:3" x14ac:dyDescent="0.25">
      <c r="A5319" t="s">
        <v>75</v>
      </c>
      <c r="B5319" t="s">
        <v>5259</v>
      </c>
      <c r="C5319" t="s">
        <v>5741</v>
      </c>
    </row>
    <row r="5320" spans="1:3" x14ac:dyDescent="0.25">
      <c r="A5320" t="s">
        <v>75</v>
      </c>
      <c r="B5320" t="s">
        <v>5259</v>
      </c>
      <c r="C5320" t="s">
        <v>5742</v>
      </c>
    </row>
    <row r="5321" spans="1:3" x14ac:dyDescent="0.25">
      <c r="A5321" t="s">
        <v>75</v>
      </c>
      <c r="B5321" t="s">
        <v>5259</v>
      </c>
      <c r="C5321" t="s">
        <v>5743</v>
      </c>
    </row>
    <row r="5322" spans="1:3" x14ac:dyDescent="0.25">
      <c r="A5322" t="s">
        <v>75</v>
      </c>
      <c r="B5322" t="s">
        <v>5259</v>
      </c>
      <c r="C5322" t="s">
        <v>5744</v>
      </c>
    </row>
    <row r="5323" spans="1:3" x14ac:dyDescent="0.25">
      <c r="A5323" t="s">
        <v>75</v>
      </c>
      <c r="B5323" t="s">
        <v>5259</v>
      </c>
      <c r="C5323" t="s">
        <v>5745</v>
      </c>
    </row>
    <row r="5324" spans="1:3" x14ac:dyDescent="0.25">
      <c r="A5324" t="s">
        <v>75</v>
      </c>
      <c r="B5324" t="s">
        <v>5259</v>
      </c>
      <c r="C5324" t="s">
        <v>5746</v>
      </c>
    </row>
    <row r="5325" spans="1:3" x14ac:dyDescent="0.25">
      <c r="A5325" t="s">
        <v>75</v>
      </c>
      <c r="B5325" t="s">
        <v>5259</v>
      </c>
      <c r="C5325" t="s">
        <v>5747</v>
      </c>
    </row>
    <row r="5326" spans="1:3" x14ac:dyDescent="0.25">
      <c r="A5326" t="s">
        <v>75</v>
      </c>
      <c r="B5326" t="s">
        <v>5259</v>
      </c>
      <c r="C5326" t="s">
        <v>5748</v>
      </c>
    </row>
    <row r="5327" spans="1:3" x14ac:dyDescent="0.25">
      <c r="A5327" t="s">
        <v>75</v>
      </c>
      <c r="B5327" t="s">
        <v>5259</v>
      </c>
      <c r="C5327" t="s">
        <v>5749</v>
      </c>
    </row>
    <row r="5328" spans="1:3" x14ac:dyDescent="0.25">
      <c r="A5328" t="s">
        <v>75</v>
      </c>
      <c r="B5328" t="s">
        <v>5259</v>
      </c>
      <c r="C5328" t="s">
        <v>5750</v>
      </c>
    </row>
    <row r="5329" spans="1:3" x14ac:dyDescent="0.25">
      <c r="A5329" t="s">
        <v>75</v>
      </c>
      <c r="B5329" t="s">
        <v>5259</v>
      </c>
      <c r="C5329" t="s">
        <v>5751</v>
      </c>
    </row>
    <row r="5330" spans="1:3" x14ac:dyDescent="0.25">
      <c r="A5330" t="s">
        <v>75</v>
      </c>
      <c r="B5330" t="s">
        <v>5259</v>
      </c>
      <c r="C5330" t="s">
        <v>5752</v>
      </c>
    </row>
    <row r="5331" spans="1:3" x14ac:dyDescent="0.25">
      <c r="A5331" t="s">
        <v>75</v>
      </c>
      <c r="B5331" t="s">
        <v>5259</v>
      </c>
      <c r="C5331" t="s">
        <v>5753</v>
      </c>
    </row>
    <row r="5332" spans="1:3" x14ac:dyDescent="0.25">
      <c r="A5332" t="s">
        <v>75</v>
      </c>
      <c r="B5332" t="s">
        <v>5259</v>
      </c>
      <c r="C5332" t="s">
        <v>5754</v>
      </c>
    </row>
    <row r="5333" spans="1:3" x14ac:dyDescent="0.25">
      <c r="A5333" t="s">
        <v>75</v>
      </c>
      <c r="B5333" t="s">
        <v>5259</v>
      </c>
      <c r="C5333" t="s">
        <v>5755</v>
      </c>
    </row>
    <row r="5334" spans="1:3" x14ac:dyDescent="0.25">
      <c r="A5334" t="s">
        <v>75</v>
      </c>
      <c r="B5334" t="s">
        <v>5259</v>
      </c>
      <c r="C5334" t="s">
        <v>5756</v>
      </c>
    </row>
    <row r="5335" spans="1:3" x14ac:dyDescent="0.25">
      <c r="A5335" t="s">
        <v>75</v>
      </c>
      <c r="B5335" t="s">
        <v>5259</v>
      </c>
      <c r="C5335" t="s">
        <v>5757</v>
      </c>
    </row>
    <row r="5336" spans="1:3" x14ac:dyDescent="0.25">
      <c r="A5336" t="s">
        <v>75</v>
      </c>
      <c r="B5336" t="s">
        <v>5259</v>
      </c>
      <c r="C5336" t="s">
        <v>4358</v>
      </c>
    </row>
    <row r="5337" spans="1:3" x14ac:dyDescent="0.25">
      <c r="A5337" t="s">
        <v>75</v>
      </c>
      <c r="B5337" t="s">
        <v>5259</v>
      </c>
      <c r="C5337" t="s">
        <v>5758</v>
      </c>
    </row>
    <row r="5338" spans="1:3" x14ac:dyDescent="0.25">
      <c r="A5338" t="s">
        <v>75</v>
      </c>
      <c r="B5338" t="s">
        <v>5259</v>
      </c>
      <c r="C5338" t="s">
        <v>5759</v>
      </c>
    </row>
    <row r="5339" spans="1:3" x14ac:dyDescent="0.25">
      <c r="A5339" t="s">
        <v>75</v>
      </c>
      <c r="B5339" t="s">
        <v>5259</v>
      </c>
      <c r="C5339" t="s">
        <v>2075</v>
      </c>
    </row>
    <row r="5340" spans="1:3" x14ac:dyDescent="0.25">
      <c r="A5340" t="s">
        <v>75</v>
      </c>
      <c r="B5340" t="s">
        <v>5259</v>
      </c>
      <c r="C5340" t="s">
        <v>5760</v>
      </c>
    </row>
    <row r="5341" spans="1:3" x14ac:dyDescent="0.25">
      <c r="A5341" t="s">
        <v>75</v>
      </c>
      <c r="B5341" t="s">
        <v>5259</v>
      </c>
      <c r="C5341" t="s">
        <v>5761</v>
      </c>
    </row>
    <row r="5342" spans="1:3" x14ac:dyDescent="0.25">
      <c r="A5342" t="s">
        <v>75</v>
      </c>
      <c r="B5342" t="s">
        <v>5259</v>
      </c>
      <c r="C5342" t="s">
        <v>5762</v>
      </c>
    </row>
    <row r="5343" spans="1:3" x14ac:dyDescent="0.25">
      <c r="A5343" t="s">
        <v>75</v>
      </c>
      <c r="B5343" t="s">
        <v>5259</v>
      </c>
      <c r="C5343" t="s">
        <v>5763</v>
      </c>
    </row>
    <row r="5344" spans="1:3" x14ac:dyDescent="0.25">
      <c r="A5344" t="s">
        <v>75</v>
      </c>
      <c r="B5344" t="s">
        <v>5259</v>
      </c>
      <c r="C5344" t="s">
        <v>5764</v>
      </c>
    </row>
    <row r="5345" spans="1:3" x14ac:dyDescent="0.25">
      <c r="A5345" t="s">
        <v>75</v>
      </c>
      <c r="B5345" t="s">
        <v>5259</v>
      </c>
      <c r="C5345" t="s">
        <v>5765</v>
      </c>
    </row>
    <row r="5346" spans="1:3" x14ac:dyDescent="0.25">
      <c r="A5346" t="s">
        <v>75</v>
      </c>
      <c r="B5346" t="s">
        <v>5259</v>
      </c>
      <c r="C5346" t="s">
        <v>5766</v>
      </c>
    </row>
    <row r="5347" spans="1:3" x14ac:dyDescent="0.25">
      <c r="A5347" t="s">
        <v>75</v>
      </c>
      <c r="B5347" t="s">
        <v>5259</v>
      </c>
      <c r="C5347" t="s">
        <v>5767</v>
      </c>
    </row>
    <row r="5348" spans="1:3" x14ac:dyDescent="0.25">
      <c r="A5348" t="s">
        <v>75</v>
      </c>
      <c r="B5348" t="s">
        <v>5259</v>
      </c>
      <c r="C5348" t="s">
        <v>5768</v>
      </c>
    </row>
    <row r="5349" spans="1:3" x14ac:dyDescent="0.25">
      <c r="A5349" t="s">
        <v>75</v>
      </c>
      <c r="B5349" t="s">
        <v>5259</v>
      </c>
      <c r="C5349" t="s">
        <v>5769</v>
      </c>
    </row>
    <row r="5350" spans="1:3" x14ac:dyDescent="0.25">
      <c r="A5350" t="s">
        <v>75</v>
      </c>
      <c r="B5350" t="s">
        <v>5259</v>
      </c>
      <c r="C5350" t="s">
        <v>5770</v>
      </c>
    </row>
    <row r="5351" spans="1:3" x14ac:dyDescent="0.25">
      <c r="A5351" t="s">
        <v>75</v>
      </c>
      <c r="B5351" t="s">
        <v>5259</v>
      </c>
      <c r="C5351" t="s">
        <v>5771</v>
      </c>
    </row>
    <row r="5352" spans="1:3" x14ac:dyDescent="0.25">
      <c r="A5352" t="s">
        <v>75</v>
      </c>
      <c r="B5352" t="s">
        <v>5259</v>
      </c>
      <c r="C5352" t="s">
        <v>5772</v>
      </c>
    </row>
    <row r="5353" spans="1:3" x14ac:dyDescent="0.25">
      <c r="A5353" t="s">
        <v>75</v>
      </c>
      <c r="B5353" t="s">
        <v>5259</v>
      </c>
      <c r="C5353" t="s">
        <v>5773</v>
      </c>
    </row>
    <row r="5354" spans="1:3" x14ac:dyDescent="0.25">
      <c r="A5354" t="s">
        <v>75</v>
      </c>
      <c r="B5354" t="s">
        <v>5259</v>
      </c>
      <c r="C5354" t="s">
        <v>5774</v>
      </c>
    </row>
    <row r="5355" spans="1:3" x14ac:dyDescent="0.25">
      <c r="A5355" t="s">
        <v>75</v>
      </c>
      <c r="B5355" t="s">
        <v>5259</v>
      </c>
      <c r="C5355" t="s">
        <v>5775</v>
      </c>
    </row>
    <row r="5356" spans="1:3" x14ac:dyDescent="0.25">
      <c r="A5356" t="s">
        <v>75</v>
      </c>
      <c r="B5356" t="s">
        <v>5259</v>
      </c>
      <c r="C5356" t="s">
        <v>5776</v>
      </c>
    </row>
    <row r="5357" spans="1:3" x14ac:dyDescent="0.25">
      <c r="A5357" t="s">
        <v>75</v>
      </c>
      <c r="B5357" t="s">
        <v>5259</v>
      </c>
      <c r="C5357" t="s">
        <v>5104</v>
      </c>
    </row>
    <row r="5358" spans="1:3" x14ac:dyDescent="0.25">
      <c r="A5358" t="s">
        <v>75</v>
      </c>
      <c r="B5358" t="s">
        <v>5259</v>
      </c>
      <c r="C5358" t="s">
        <v>5777</v>
      </c>
    </row>
    <row r="5359" spans="1:3" x14ac:dyDescent="0.25">
      <c r="A5359" t="s">
        <v>75</v>
      </c>
      <c r="B5359" t="s">
        <v>5259</v>
      </c>
      <c r="C5359" t="s">
        <v>5778</v>
      </c>
    </row>
    <row r="5360" spans="1:3" x14ac:dyDescent="0.25">
      <c r="A5360" t="s">
        <v>75</v>
      </c>
      <c r="B5360" t="s">
        <v>5259</v>
      </c>
      <c r="C5360" t="s">
        <v>5779</v>
      </c>
    </row>
    <row r="5361" spans="1:3" x14ac:dyDescent="0.25">
      <c r="A5361" t="s">
        <v>75</v>
      </c>
      <c r="B5361" t="s">
        <v>5259</v>
      </c>
      <c r="C5361" t="s">
        <v>5780</v>
      </c>
    </row>
    <row r="5362" spans="1:3" x14ac:dyDescent="0.25">
      <c r="A5362" t="s">
        <v>75</v>
      </c>
      <c r="B5362" t="s">
        <v>5259</v>
      </c>
      <c r="C5362" t="s">
        <v>5781</v>
      </c>
    </row>
    <row r="5363" spans="1:3" x14ac:dyDescent="0.25">
      <c r="A5363" t="s">
        <v>75</v>
      </c>
      <c r="B5363" t="s">
        <v>5259</v>
      </c>
      <c r="C5363" t="s">
        <v>5782</v>
      </c>
    </row>
    <row r="5364" spans="1:3" x14ac:dyDescent="0.25">
      <c r="A5364" t="s">
        <v>75</v>
      </c>
      <c r="B5364" t="s">
        <v>5259</v>
      </c>
      <c r="C5364" t="s">
        <v>5783</v>
      </c>
    </row>
    <row r="5365" spans="1:3" x14ac:dyDescent="0.25">
      <c r="A5365" t="s">
        <v>75</v>
      </c>
      <c r="B5365" t="s">
        <v>5259</v>
      </c>
      <c r="C5365" t="s">
        <v>5784</v>
      </c>
    </row>
    <row r="5366" spans="1:3" x14ac:dyDescent="0.25">
      <c r="A5366" t="s">
        <v>75</v>
      </c>
      <c r="B5366" t="s">
        <v>5259</v>
      </c>
      <c r="C5366" t="s">
        <v>5785</v>
      </c>
    </row>
    <row r="5367" spans="1:3" x14ac:dyDescent="0.25">
      <c r="A5367" t="s">
        <v>75</v>
      </c>
      <c r="B5367" t="s">
        <v>5259</v>
      </c>
      <c r="C5367" t="s">
        <v>5786</v>
      </c>
    </row>
    <row r="5368" spans="1:3" x14ac:dyDescent="0.25">
      <c r="A5368" t="s">
        <v>75</v>
      </c>
      <c r="B5368" t="s">
        <v>5259</v>
      </c>
      <c r="C5368" t="s">
        <v>5787</v>
      </c>
    </row>
    <row r="5369" spans="1:3" x14ac:dyDescent="0.25">
      <c r="A5369" t="s">
        <v>75</v>
      </c>
      <c r="B5369" t="s">
        <v>5259</v>
      </c>
      <c r="C5369" t="s">
        <v>5788</v>
      </c>
    </row>
    <row r="5370" spans="1:3" x14ac:dyDescent="0.25">
      <c r="A5370" t="s">
        <v>75</v>
      </c>
      <c r="B5370" t="s">
        <v>5259</v>
      </c>
      <c r="C5370" t="s">
        <v>5789</v>
      </c>
    </row>
    <row r="5371" spans="1:3" x14ac:dyDescent="0.25">
      <c r="A5371" t="s">
        <v>75</v>
      </c>
      <c r="B5371" t="s">
        <v>5259</v>
      </c>
      <c r="C5371" t="s">
        <v>5790</v>
      </c>
    </row>
    <row r="5372" spans="1:3" x14ac:dyDescent="0.25">
      <c r="A5372" t="s">
        <v>75</v>
      </c>
      <c r="B5372" t="s">
        <v>5259</v>
      </c>
      <c r="C5372" t="s">
        <v>5791</v>
      </c>
    </row>
    <row r="5373" spans="1:3" x14ac:dyDescent="0.25">
      <c r="A5373" t="s">
        <v>75</v>
      </c>
      <c r="B5373" t="s">
        <v>5259</v>
      </c>
      <c r="C5373" t="s">
        <v>5792</v>
      </c>
    </row>
    <row r="5374" spans="1:3" x14ac:dyDescent="0.25">
      <c r="A5374" t="s">
        <v>75</v>
      </c>
      <c r="B5374" t="s">
        <v>5259</v>
      </c>
      <c r="C5374" t="s">
        <v>5793</v>
      </c>
    </row>
    <row r="5375" spans="1:3" x14ac:dyDescent="0.25">
      <c r="A5375" t="s">
        <v>75</v>
      </c>
      <c r="B5375" t="s">
        <v>5259</v>
      </c>
      <c r="C5375" t="s">
        <v>5794</v>
      </c>
    </row>
    <row r="5376" spans="1:3" x14ac:dyDescent="0.25">
      <c r="A5376" t="s">
        <v>75</v>
      </c>
      <c r="B5376" t="s">
        <v>5259</v>
      </c>
      <c r="C5376" t="s">
        <v>5795</v>
      </c>
    </row>
    <row r="5377" spans="1:3" x14ac:dyDescent="0.25">
      <c r="A5377" t="s">
        <v>75</v>
      </c>
      <c r="B5377" t="s">
        <v>5259</v>
      </c>
      <c r="C5377" t="s">
        <v>5796</v>
      </c>
    </row>
    <row r="5378" spans="1:3" x14ac:dyDescent="0.25">
      <c r="A5378" t="s">
        <v>75</v>
      </c>
      <c r="B5378" t="s">
        <v>5259</v>
      </c>
      <c r="C5378" t="s">
        <v>5797</v>
      </c>
    </row>
    <row r="5379" spans="1:3" x14ac:dyDescent="0.25">
      <c r="A5379" t="s">
        <v>75</v>
      </c>
      <c r="B5379" t="s">
        <v>5259</v>
      </c>
      <c r="C5379" t="s">
        <v>5798</v>
      </c>
    </row>
    <row r="5380" spans="1:3" x14ac:dyDescent="0.25">
      <c r="A5380" t="s">
        <v>75</v>
      </c>
      <c r="B5380" t="s">
        <v>5259</v>
      </c>
      <c r="C5380" t="s">
        <v>5799</v>
      </c>
    </row>
    <row r="5381" spans="1:3" x14ac:dyDescent="0.25">
      <c r="A5381" t="s">
        <v>75</v>
      </c>
      <c r="B5381" t="s">
        <v>5259</v>
      </c>
      <c r="C5381" t="s">
        <v>5800</v>
      </c>
    </row>
    <row r="5382" spans="1:3" x14ac:dyDescent="0.25">
      <c r="A5382" t="s">
        <v>75</v>
      </c>
      <c r="B5382" t="s">
        <v>5259</v>
      </c>
      <c r="C5382" t="s">
        <v>5801</v>
      </c>
    </row>
    <row r="5383" spans="1:3" x14ac:dyDescent="0.25">
      <c r="A5383" t="s">
        <v>75</v>
      </c>
      <c r="B5383" t="s">
        <v>5259</v>
      </c>
      <c r="C5383" t="s">
        <v>5802</v>
      </c>
    </row>
    <row r="5384" spans="1:3" x14ac:dyDescent="0.25">
      <c r="A5384" t="s">
        <v>75</v>
      </c>
      <c r="B5384" t="s">
        <v>5259</v>
      </c>
      <c r="C5384" t="s">
        <v>5803</v>
      </c>
    </row>
    <row r="5385" spans="1:3" x14ac:dyDescent="0.25">
      <c r="A5385" t="s">
        <v>75</v>
      </c>
      <c r="B5385" t="s">
        <v>5259</v>
      </c>
      <c r="C5385" t="s">
        <v>5804</v>
      </c>
    </row>
    <row r="5386" spans="1:3" x14ac:dyDescent="0.25">
      <c r="A5386" t="s">
        <v>75</v>
      </c>
      <c r="B5386" t="s">
        <v>5259</v>
      </c>
      <c r="C5386" t="s">
        <v>5805</v>
      </c>
    </row>
    <row r="5387" spans="1:3" x14ac:dyDescent="0.25">
      <c r="A5387" t="s">
        <v>75</v>
      </c>
      <c r="B5387" t="s">
        <v>5259</v>
      </c>
      <c r="C5387" t="s">
        <v>5806</v>
      </c>
    </row>
    <row r="5388" spans="1:3" x14ac:dyDescent="0.25">
      <c r="A5388" t="s">
        <v>75</v>
      </c>
      <c r="B5388" t="s">
        <v>5259</v>
      </c>
      <c r="C5388" t="s">
        <v>5807</v>
      </c>
    </row>
    <row r="5389" spans="1:3" x14ac:dyDescent="0.25">
      <c r="A5389" t="s">
        <v>75</v>
      </c>
      <c r="B5389" t="s">
        <v>5259</v>
      </c>
      <c r="C5389" t="s">
        <v>2119</v>
      </c>
    </row>
    <row r="5390" spans="1:3" x14ac:dyDescent="0.25">
      <c r="A5390" t="s">
        <v>75</v>
      </c>
      <c r="B5390" t="s">
        <v>5259</v>
      </c>
      <c r="C5390" t="s">
        <v>5808</v>
      </c>
    </row>
    <row r="5391" spans="1:3" x14ac:dyDescent="0.25">
      <c r="A5391" t="s">
        <v>75</v>
      </c>
      <c r="B5391" t="s">
        <v>5259</v>
      </c>
      <c r="C5391" t="s">
        <v>5809</v>
      </c>
    </row>
    <row r="5392" spans="1:3" x14ac:dyDescent="0.25">
      <c r="A5392" t="s">
        <v>75</v>
      </c>
      <c r="B5392" t="s">
        <v>5259</v>
      </c>
      <c r="C5392" t="s">
        <v>5810</v>
      </c>
    </row>
    <row r="5393" spans="1:3" x14ac:dyDescent="0.25">
      <c r="A5393" t="s">
        <v>75</v>
      </c>
      <c r="B5393" t="s">
        <v>5259</v>
      </c>
      <c r="C5393" t="s">
        <v>5811</v>
      </c>
    </row>
    <row r="5394" spans="1:3" x14ac:dyDescent="0.25">
      <c r="A5394" t="s">
        <v>75</v>
      </c>
      <c r="B5394" t="s">
        <v>5259</v>
      </c>
      <c r="C5394" t="s">
        <v>5812</v>
      </c>
    </row>
    <row r="5395" spans="1:3" x14ac:dyDescent="0.25">
      <c r="A5395" t="s">
        <v>75</v>
      </c>
      <c r="B5395" t="s">
        <v>5259</v>
      </c>
      <c r="C5395" t="s">
        <v>5813</v>
      </c>
    </row>
    <row r="5396" spans="1:3" x14ac:dyDescent="0.25">
      <c r="A5396" t="s">
        <v>75</v>
      </c>
      <c r="B5396" t="s">
        <v>5259</v>
      </c>
      <c r="C5396" t="s">
        <v>5814</v>
      </c>
    </row>
    <row r="5397" spans="1:3" x14ac:dyDescent="0.25">
      <c r="A5397" t="s">
        <v>75</v>
      </c>
      <c r="B5397" t="s">
        <v>5259</v>
      </c>
      <c r="C5397" t="s">
        <v>5815</v>
      </c>
    </row>
    <row r="5398" spans="1:3" x14ac:dyDescent="0.25">
      <c r="A5398" t="s">
        <v>75</v>
      </c>
      <c r="B5398" t="s">
        <v>5259</v>
      </c>
      <c r="C5398" t="s">
        <v>5816</v>
      </c>
    </row>
    <row r="5399" spans="1:3" x14ac:dyDescent="0.25">
      <c r="A5399" t="s">
        <v>75</v>
      </c>
      <c r="B5399" t="s">
        <v>5259</v>
      </c>
      <c r="C5399" t="s">
        <v>5817</v>
      </c>
    </row>
    <row r="5400" spans="1:3" x14ac:dyDescent="0.25">
      <c r="A5400" t="s">
        <v>75</v>
      </c>
      <c r="B5400" t="s">
        <v>5259</v>
      </c>
      <c r="C5400" t="s">
        <v>5818</v>
      </c>
    </row>
    <row r="5401" spans="1:3" x14ac:dyDescent="0.25">
      <c r="A5401" t="s">
        <v>75</v>
      </c>
      <c r="B5401" t="s">
        <v>5259</v>
      </c>
      <c r="C5401" t="s">
        <v>5819</v>
      </c>
    </row>
    <row r="5402" spans="1:3" x14ac:dyDescent="0.25">
      <c r="A5402" t="s">
        <v>75</v>
      </c>
      <c r="B5402" t="s">
        <v>5259</v>
      </c>
      <c r="C5402" t="s">
        <v>2820</v>
      </c>
    </row>
    <row r="5403" spans="1:3" x14ac:dyDescent="0.25">
      <c r="A5403" t="s">
        <v>75</v>
      </c>
      <c r="B5403" t="s">
        <v>5259</v>
      </c>
      <c r="C5403" t="s">
        <v>5820</v>
      </c>
    </row>
    <row r="5404" spans="1:3" x14ac:dyDescent="0.25">
      <c r="A5404" t="s">
        <v>75</v>
      </c>
      <c r="B5404" t="s">
        <v>5259</v>
      </c>
      <c r="C5404" t="s">
        <v>5821</v>
      </c>
    </row>
    <row r="5405" spans="1:3" x14ac:dyDescent="0.25">
      <c r="A5405" t="s">
        <v>75</v>
      </c>
      <c r="B5405" t="s">
        <v>5259</v>
      </c>
      <c r="C5405" t="s">
        <v>5822</v>
      </c>
    </row>
    <row r="5406" spans="1:3" x14ac:dyDescent="0.25">
      <c r="A5406" t="s">
        <v>75</v>
      </c>
      <c r="B5406" t="s">
        <v>5259</v>
      </c>
      <c r="C5406" t="s">
        <v>5823</v>
      </c>
    </row>
    <row r="5407" spans="1:3" x14ac:dyDescent="0.25">
      <c r="A5407" t="s">
        <v>75</v>
      </c>
      <c r="B5407" t="s">
        <v>5259</v>
      </c>
      <c r="C5407" t="s">
        <v>5824</v>
      </c>
    </row>
    <row r="5408" spans="1:3" x14ac:dyDescent="0.25">
      <c r="A5408" t="s">
        <v>75</v>
      </c>
      <c r="B5408" t="s">
        <v>5259</v>
      </c>
      <c r="C5408" t="s">
        <v>5825</v>
      </c>
    </row>
    <row r="5409" spans="1:3" x14ac:dyDescent="0.25">
      <c r="A5409" t="s">
        <v>75</v>
      </c>
      <c r="B5409" t="s">
        <v>5259</v>
      </c>
      <c r="C5409" t="s">
        <v>5826</v>
      </c>
    </row>
    <row r="5410" spans="1:3" x14ac:dyDescent="0.25">
      <c r="A5410" t="s">
        <v>75</v>
      </c>
      <c r="B5410" t="s">
        <v>5259</v>
      </c>
      <c r="C5410" t="s">
        <v>5827</v>
      </c>
    </row>
    <row r="5411" spans="1:3" x14ac:dyDescent="0.25">
      <c r="A5411" t="s">
        <v>75</v>
      </c>
      <c r="B5411" t="s">
        <v>5259</v>
      </c>
      <c r="C5411" t="s">
        <v>5828</v>
      </c>
    </row>
    <row r="5412" spans="1:3" x14ac:dyDescent="0.25">
      <c r="A5412" t="s">
        <v>75</v>
      </c>
      <c r="B5412" t="s">
        <v>5259</v>
      </c>
      <c r="C5412" t="s">
        <v>5829</v>
      </c>
    </row>
    <row r="5413" spans="1:3" x14ac:dyDescent="0.25">
      <c r="A5413" t="s">
        <v>75</v>
      </c>
      <c r="B5413" t="s">
        <v>5259</v>
      </c>
      <c r="C5413" t="s">
        <v>5830</v>
      </c>
    </row>
    <row r="5414" spans="1:3" x14ac:dyDescent="0.25">
      <c r="A5414" t="s">
        <v>75</v>
      </c>
      <c r="B5414" t="s">
        <v>5259</v>
      </c>
      <c r="C5414" t="s">
        <v>5831</v>
      </c>
    </row>
    <row r="5415" spans="1:3" x14ac:dyDescent="0.25">
      <c r="A5415" t="s">
        <v>75</v>
      </c>
      <c r="B5415" t="s">
        <v>5259</v>
      </c>
      <c r="C5415" t="s">
        <v>5832</v>
      </c>
    </row>
    <row r="5416" spans="1:3" x14ac:dyDescent="0.25">
      <c r="A5416" t="s">
        <v>75</v>
      </c>
      <c r="B5416" t="s">
        <v>5259</v>
      </c>
      <c r="C5416" t="s">
        <v>5833</v>
      </c>
    </row>
    <row r="5417" spans="1:3" x14ac:dyDescent="0.25">
      <c r="A5417" t="s">
        <v>75</v>
      </c>
      <c r="B5417" t="s">
        <v>5259</v>
      </c>
      <c r="C5417" t="s">
        <v>5834</v>
      </c>
    </row>
    <row r="5418" spans="1:3" x14ac:dyDescent="0.25">
      <c r="A5418" t="s">
        <v>75</v>
      </c>
      <c r="B5418" t="s">
        <v>5259</v>
      </c>
      <c r="C5418" t="s">
        <v>5835</v>
      </c>
    </row>
    <row r="5419" spans="1:3" x14ac:dyDescent="0.25">
      <c r="A5419" t="s">
        <v>75</v>
      </c>
      <c r="B5419" t="s">
        <v>5259</v>
      </c>
      <c r="C5419" t="s">
        <v>5836</v>
      </c>
    </row>
    <row r="5420" spans="1:3" x14ac:dyDescent="0.25">
      <c r="A5420" t="s">
        <v>75</v>
      </c>
      <c r="B5420" t="s">
        <v>5259</v>
      </c>
      <c r="C5420" t="s">
        <v>5837</v>
      </c>
    </row>
    <row r="5421" spans="1:3" x14ac:dyDescent="0.25">
      <c r="A5421" t="s">
        <v>75</v>
      </c>
      <c r="B5421" t="s">
        <v>5259</v>
      </c>
      <c r="C5421" t="s">
        <v>5838</v>
      </c>
    </row>
    <row r="5422" spans="1:3" x14ac:dyDescent="0.25">
      <c r="A5422" t="s">
        <v>75</v>
      </c>
      <c r="B5422" t="s">
        <v>5259</v>
      </c>
      <c r="C5422" t="s">
        <v>5839</v>
      </c>
    </row>
    <row r="5423" spans="1:3" x14ac:dyDescent="0.25">
      <c r="A5423" t="s">
        <v>75</v>
      </c>
      <c r="B5423" t="s">
        <v>5259</v>
      </c>
      <c r="C5423" t="s">
        <v>5840</v>
      </c>
    </row>
    <row r="5424" spans="1:3" x14ac:dyDescent="0.25">
      <c r="A5424" t="s">
        <v>75</v>
      </c>
      <c r="B5424" t="s">
        <v>5259</v>
      </c>
      <c r="C5424" t="s">
        <v>5841</v>
      </c>
    </row>
    <row r="5425" spans="1:3" x14ac:dyDescent="0.25">
      <c r="A5425" t="s">
        <v>75</v>
      </c>
      <c r="B5425" t="s">
        <v>5259</v>
      </c>
      <c r="C5425" t="s">
        <v>5842</v>
      </c>
    </row>
    <row r="5426" spans="1:3" x14ac:dyDescent="0.25">
      <c r="A5426" t="s">
        <v>75</v>
      </c>
      <c r="B5426" t="s">
        <v>5259</v>
      </c>
      <c r="C5426" t="s">
        <v>5843</v>
      </c>
    </row>
    <row r="5427" spans="1:3" x14ac:dyDescent="0.25">
      <c r="A5427" t="s">
        <v>75</v>
      </c>
      <c r="B5427" t="s">
        <v>5259</v>
      </c>
      <c r="C5427" t="s">
        <v>5844</v>
      </c>
    </row>
    <row r="5428" spans="1:3" x14ac:dyDescent="0.25">
      <c r="A5428" t="s">
        <v>75</v>
      </c>
      <c r="B5428" t="s">
        <v>5259</v>
      </c>
      <c r="C5428" t="s">
        <v>5845</v>
      </c>
    </row>
    <row r="5429" spans="1:3" x14ac:dyDescent="0.25">
      <c r="A5429" t="s">
        <v>75</v>
      </c>
      <c r="B5429" t="s">
        <v>5259</v>
      </c>
      <c r="C5429" t="s">
        <v>5846</v>
      </c>
    </row>
    <row r="5430" spans="1:3" x14ac:dyDescent="0.25">
      <c r="A5430" t="s">
        <v>75</v>
      </c>
      <c r="B5430" t="s">
        <v>5259</v>
      </c>
      <c r="C5430" t="s">
        <v>1131</v>
      </c>
    </row>
    <row r="5431" spans="1:3" x14ac:dyDescent="0.25">
      <c r="A5431" t="s">
        <v>75</v>
      </c>
      <c r="B5431" t="s">
        <v>5259</v>
      </c>
      <c r="C5431" t="s">
        <v>5847</v>
      </c>
    </row>
    <row r="5432" spans="1:3" x14ac:dyDescent="0.25">
      <c r="A5432" t="s">
        <v>75</v>
      </c>
      <c r="B5432" t="s">
        <v>5259</v>
      </c>
      <c r="C5432" t="s">
        <v>5848</v>
      </c>
    </row>
    <row r="5433" spans="1:3" x14ac:dyDescent="0.25">
      <c r="A5433" t="s">
        <v>75</v>
      </c>
      <c r="B5433" t="s">
        <v>5259</v>
      </c>
      <c r="C5433" t="s">
        <v>5849</v>
      </c>
    </row>
    <row r="5434" spans="1:3" x14ac:dyDescent="0.25">
      <c r="A5434" t="s">
        <v>75</v>
      </c>
      <c r="B5434" t="s">
        <v>5259</v>
      </c>
      <c r="C5434" t="s">
        <v>5850</v>
      </c>
    </row>
    <row r="5435" spans="1:3" x14ac:dyDescent="0.25">
      <c r="A5435" t="s">
        <v>75</v>
      </c>
      <c r="B5435" t="s">
        <v>5259</v>
      </c>
      <c r="C5435" t="s">
        <v>5851</v>
      </c>
    </row>
    <row r="5436" spans="1:3" x14ac:dyDescent="0.25">
      <c r="A5436" t="s">
        <v>75</v>
      </c>
      <c r="B5436" t="s">
        <v>5259</v>
      </c>
      <c r="C5436" t="s">
        <v>5852</v>
      </c>
    </row>
    <row r="5437" spans="1:3" x14ac:dyDescent="0.25">
      <c r="A5437" t="s">
        <v>75</v>
      </c>
      <c r="B5437" t="s">
        <v>5259</v>
      </c>
      <c r="C5437" t="s">
        <v>5853</v>
      </c>
    </row>
    <row r="5438" spans="1:3" x14ac:dyDescent="0.25">
      <c r="A5438" t="s">
        <v>75</v>
      </c>
      <c r="B5438" t="s">
        <v>5259</v>
      </c>
      <c r="C5438" t="s">
        <v>5854</v>
      </c>
    </row>
    <row r="5439" spans="1:3" x14ac:dyDescent="0.25">
      <c r="A5439" t="s">
        <v>75</v>
      </c>
      <c r="B5439" t="s">
        <v>5259</v>
      </c>
      <c r="C5439" t="s">
        <v>5855</v>
      </c>
    </row>
    <row r="5440" spans="1:3" x14ac:dyDescent="0.25">
      <c r="A5440" t="s">
        <v>75</v>
      </c>
      <c r="B5440" t="s">
        <v>5259</v>
      </c>
      <c r="C5440" t="s">
        <v>5856</v>
      </c>
    </row>
    <row r="5441" spans="1:3" x14ac:dyDescent="0.25">
      <c r="A5441" t="s">
        <v>75</v>
      </c>
      <c r="B5441" t="s">
        <v>5259</v>
      </c>
      <c r="C5441" t="s">
        <v>5857</v>
      </c>
    </row>
    <row r="5442" spans="1:3" x14ac:dyDescent="0.25">
      <c r="A5442" t="s">
        <v>75</v>
      </c>
      <c r="B5442" t="s">
        <v>5259</v>
      </c>
      <c r="C5442" t="s">
        <v>5858</v>
      </c>
    </row>
    <row r="5443" spans="1:3" x14ac:dyDescent="0.25">
      <c r="A5443" t="s">
        <v>75</v>
      </c>
      <c r="B5443" t="s">
        <v>5259</v>
      </c>
      <c r="C5443" t="s">
        <v>5859</v>
      </c>
    </row>
    <row r="5444" spans="1:3" x14ac:dyDescent="0.25">
      <c r="A5444" t="s">
        <v>75</v>
      </c>
      <c r="B5444" t="s">
        <v>5259</v>
      </c>
      <c r="C5444" t="s">
        <v>5860</v>
      </c>
    </row>
    <row r="5445" spans="1:3" x14ac:dyDescent="0.25">
      <c r="A5445" t="s">
        <v>75</v>
      </c>
      <c r="B5445" t="s">
        <v>5259</v>
      </c>
      <c r="C5445" t="s">
        <v>5861</v>
      </c>
    </row>
    <row r="5446" spans="1:3" x14ac:dyDescent="0.25">
      <c r="A5446" t="s">
        <v>75</v>
      </c>
      <c r="B5446" t="s">
        <v>5259</v>
      </c>
      <c r="C5446" t="s">
        <v>5862</v>
      </c>
    </row>
    <row r="5447" spans="1:3" x14ac:dyDescent="0.25">
      <c r="A5447" t="s">
        <v>75</v>
      </c>
      <c r="B5447" t="s">
        <v>5259</v>
      </c>
      <c r="C5447" t="s">
        <v>5863</v>
      </c>
    </row>
    <row r="5448" spans="1:3" x14ac:dyDescent="0.25">
      <c r="A5448" t="s">
        <v>75</v>
      </c>
      <c r="B5448" t="s">
        <v>5259</v>
      </c>
      <c r="C5448" t="s">
        <v>5864</v>
      </c>
    </row>
    <row r="5449" spans="1:3" x14ac:dyDescent="0.25">
      <c r="A5449" t="s">
        <v>75</v>
      </c>
      <c r="B5449" t="s">
        <v>5259</v>
      </c>
      <c r="C5449" t="s">
        <v>5865</v>
      </c>
    </row>
    <row r="5450" spans="1:3" x14ac:dyDescent="0.25">
      <c r="A5450" t="s">
        <v>75</v>
      </c>
      <c r="B5450" t="s">
        <v>5259</v>
      </c>
      <c r="C5450" t="s">
        <v>5866</v>
      </c>
    </row>
    <row r="5451" spans="1:3" x14ac:dyDescent="0.25">
      <c r="A5451" t="s">
        <v>75</v>
      </c>
      <c r="B5451" t="s">
        <v>5259</v>
      </c>
      <c r="C5451" t="s">
        <v>5867</v>
      </c>
    </row>
    <row r="5452" spans="1:3" x14ac:dyDescent="0.25">
      <c r="A5452" t="s">
        <v>75</v>
      </c>
      <c r="B5452" t="s">
        <v>5259</v>
      </c>
      <c r="C5452" t="s">
        <v>5868</v>
      </c>
    </row>
    <row r="5453" spans="1:3" x14ac:dyDescent="0.25">
      <c r="A5453" t="s">
        <v>75</v>
      </c>
      <c r="B5453" t="s">
        <v>5259</v>
      </c>
      <c r="C5453" t="s">
        <v>5869</v>
      </c>
    </row>
    <row r="5454" spans="1:3" x14ac:dyDescent="0.25">
      <c r="A5454" t="s">
        <v>75</v>
      </c>
      <c r="B5454" t="s">
        <v>5259</v>
      </c>
      <c r="C5454" t="s">
        <v>5870</v>
      </c>
    </row>
    <row r="5455" spans="1:3" x14ac:dyDescent="0.25">
      <c r="A5455" t="s">
        <v>75</v>
      </c>
      <c r="B5455" t="s">
        <v>5259</v>
      </c>
      <c r="C5455" t="s">
        <v>5871</v>
      </c>
    </row>
    <row r="5456" spans="1:3" x14ac:dyDescent="0.25">
      <c r="A5456" t="s">
        <v>75</v>
      </c>
      <c r="B5456" t="s">
        <v>5259</v>
      </c>
      <c r="C5456" t="s">
        <v>5872</v>
      </c>
    </row>
    <row r="5457" spans="1:3" x14ac:dyDescent="0.25">
      <c r="A5457" t="s">
        <v>75</v>
      </c>
      <c r="B5457" t="s">
        <v>5259</v>
      </c>
      <c r="C5457" t="s">
        <v>5873</v>
      </c>
    </row>
    <row r="5458" spans="1:3" x14ac:dyDescent="0.25">
      <c r="A5458" t="s">
        <v>75</v>
      </c>
      <c r="B5458" t="s">
        <v>5259</v>
      </c>
      <c r="C5458" t="s">
        <v>5874</v>
      </c>
    </row>
    <row r="5459" spans="1:3" x14ac:dyDescent="0.25">
      <c r="A5459" t="s">
        <v>75</v>
      </c>
      <c r="B5459" t="s">
        <v>5259</v>
      </c>
      <c r="C5459" t="s">
        <v>5875</v>
      </c>
    </row>
    <row r="5460" spans="1:3" x14ac:dyDescent="0.25">
      <c r="A5460" t="s">
        <v>75</v>
      </c>
      <c r="B5460" t="s">
        <v>5259</v>
      </c>
      <c r="C5460" t="s">
        <v>5876</v>
      </c>
    </row>
    <row r="5461" spans="1:3" x14ac:dyDescent="0.25">
      <c r="A5461" t="s">
        <v>75</v>
      </c>
      <c r="B5461" t="s">
        <v>5259</v>
      </c>
      <c r="C5461" t="s">
        <v>5877</v>
      </c>
    </row>
    <row r="5462" spans="1:3" x14ac:dyDescent="0.25">
      <c r="A5462" t="s">
        <v>75</v>
      </c>
      <c r="B5462" t="s">
        <v>5259</v>
      </c>
      <c r="C5462" t="s">
        <v>5878</v>
      </c>
    </row>
    <row r="5463" spans="1:3" x14ac:dyDescent="0.25">
      <c r="A5463" t="s">
        <v>75</v>
      </c>
      <c r="B5463" t="s">
        <v>5259</v>
      </c>
      <c r="C5463" t="s">
        <v>5879</v>
      </c>
    </row>
    <row r="5464" spans="1:3" x14ac:dyDescent="0.25">
      <c r="A5464" t="s">
        <v>75</v>
      </c>
      <c r="B5464" t="s">
        <v>5259</v>
      </c>
      <c r="C5464" t="s">
        <v>5880</v>
      </c>
    </row>
    <row r="5465" spans="1:3" x14ac:dyDescent="0.25">
      <c r="A5465" t="s">
        <v>75</v>
      </c>
      <c r="B5465" t="s">
        <v>5259</v>
      </c>
      <c r="C5465" t="s">
        <v>5881</v>
      </c>
    </row>
    <row r="5466" spans="1:3" x14ac:dyDescent="0.25">
      <c r="A5466" t="s">
        <v>75</v>
      </c>
      <c r="B5466" t="s">
        <v>5259</v>
      </c>
      <c r="C5466" t="s">
        <v>5882</v>
      </c>
    </row>
    <row r="5467" spans="1:3" x14ac:dyDescent="0.25">
      <c r="A5467" t="s">
        <v>75</v>
      </c>
      <c r="B5467" t="s">
        <v>5259</v>
      </c>
      <c r="C5467" t="s">
        <v>5883</v>
      </c>
    </row>
    <row r="5468" spans="1:3" x14ac:dyDescent="0.25">
      <c r="A5468" t="s">
        <v>75</v>
      </c>
      <c r="B5468" t="s">
        <v>5259</v>
      </c>
      <c r="C5468" t="s">
        <v>2852</v>
      </c>
    </row>
    <row r="5469" spans="1:3" x14ac:dyDescent="0.25">
      <c r="A5469" t="s">
        <v>75</v>
      </c>
      <c r="B5469" t="s">
        <v>5259</v>
      </c>
      <c r="C5469" t="s">
        <v>5884</v>
      </c>
    </row>
    <row r="5470" spans="1:3" x14ac:dyDescent="0.25">
      <c r="A5470" t="s">
        <v>75</v>
      </c>
      <c r="B5470" t="s">
        <v>5259</v>
      </c>
      <c r="C5470" t="s">
        <v>2222</v>
      </c>
    </row>
    <row r="5471" spans="1:3" x14ac:dyDescent="0.25">
      <c r="A5471" t="s">
        <v>75</v>
      </c>
      <c r="B5471" t="s">
        <v>5259</v>
      </c>
      <c r="C5471" t="s">
        <v>5885</v>
      </c>
    </row>
    <row r="5472" spans="1:3" x14ac:dyDescent="0.25">
      <c r="A5472" t="s">
        <v>75</v>
      </c>
      <c r="B5472" t="s">
        <v>5259</v>
      </c>
      <c r="C5472" t="s">
        <v>5886</v>
      </c>
    </row>
    <row r="5473" spans="1:3" x14ac:dyDescent="0.25">
      <c r="A5473" t="s">
        <v>75</v>
      </c>
      <c r="B5473" t="s">
        <v>5259</v>
      </c>
      <c r="C5473" t="s">
        <v>5887</v>
      </c>
    </row>
    <row r="5474" spans="1:3" x14ac:dyDescent="0.25">
      <c r="A5474" t="s">
        <v>75</v>
      </c>
      <c r="B5474" t="s">
        <v>5259</v>
      </c>
      <c r="C5474" t="s">
        <v>5888</v>
      </c>
    </row>
    <row r="5475" spans="1:3" x14ac:dyDescent="0.25">
      <c r="A5475" t="s">
        <v>75</v>
      </c>
      <c r="B5475" t="s">
        <v>5259</v>
      </c>
      <c r="C5475" t="s">
        <v>5889</v>
      </c>
    </row>
    <row r="5476" spans="1:3" x14ac:dyDescent="0.25">
      <c r="A5476" t="s">
        <v>75</v>
      </c>
      <c r="B5476" t="s">
        <v>5259</v>
      </c>
      <c r="C5476" t="s">
        <v>5890</v>
      </c>
    </row>
    <row r="5477" spans="1:3" x14ac:dyDescent="0.25">
      <c r="A5477" t="s">
        <v>75</v>
      </c>
      <c r="B5477" t="s">
        <v>5259</v>
      </c>
      <c r="C5477" t="s">
        <v>5891</v>
      </c>
    </row>
    <row r="5478" spans="1:3" x14ac:dyDescent="0.25">
      <c r="A5478" t="s">
        <v>75</v>
      </c>
      <c r="B5478" t="s">
        <v>5259</v>
      </c>
      <c r="C5478" t="s">
        <v>5892</v>
      </c>
    </row>
    <row r="5479" spans="1:3" x14ac:dyDescent="0.25">
      <c r="A5479" t="s">
        <v>75</v>
      </c>
      <c r="B5479" t="s">
        <v>5259</v>
      </c>
      <c r="C5479" t="s">
        <v>5893</v>
      </c>
    </row>
    <row r="5480" spans="1:3" x14ac:dyDescent="0.25">
      <c r="A5480" t="s">
        <v>75</v>
      </c>
      <c r="B5480" t="s">
        <v>5259</v>
      </c>
      <c r="C5480" t="s">
        <v>5894</v>
      </c>
    </row>
    <row r="5481" spans="1:3" x14ac:dyDescent="0.25">
      <c r="A5481" t="s">
        <v>75</v>
      </c>
      <c r="B5481" t="s">
        <v>5259</v>
      </c>
      <c r="C5481" t="s">
        <v>5895</v>
      </c>
    </row>
    <row r="5482" spans="1:3" x14ac:dyDescent="0.25">
      <c r="A5482" t="s">
        <v>75</v>
      </c>
      <c r="B5482" t="s">
        <v>5259</v>
      </c>
      <c r="C5482" t="s">
        <v>5896</v>
      </c>
    </row>
    <row r="5483" spans="1:3" x14ac:dyDescent="0.25">
      <c r="A5483" t="s">
        <v>75</v>
      </c>
      <c r="B5483" t="s">
        <v>5259</v>
      </c>
      <c r="C5483" t="s">
        <v>5897</v>
      </c>
    </row>
    <row r="5484" spans="1:3" x14ac:dyDescent="0.25">
      <c r="A5484" t="s">
        <v>75</v>
      </c>
      <c r="B5484" t="s">
        <v>5259</v>
      </c>
      <c r="C5484" t="s">
        <v>5898</v>
      </c>
    </row>
    <row r="5485" spans="1:3" x14ac:dyDescent="0.25">
      <c r="A5485" t="s">
        <v>75</v>
      </c>
      <c r="B5485" t="s">
        <v>5259</v>
      </c>
      <c r="C5485" t="s">
        <v>5899</v>
      </c>
    </row>
    <row r="5486" spans="1:3" x14ac:dyDescent="0.25">
      <c r="A5486" t="s">
        <v>75</v>
      </c>
      <c r="B5486" t="s">
        <v>5259</v>
      </c>
      <c r="C5486" t="s">
        <v>5900</v>
      </c>
    </row>
    <row r="5487" spans="1:3" x14ac:dyDescent="0.25">
      <c r="A5487" t="s">
        <v>75</v>
      </c>
      <c r="B5487" t="s">
        <v>5259</v>
      </c>
      <c r="C5487" t="s">
        <v>5901</v>
      </c>
    </row>
    <row r="5488" spans="1:3" x14ac:dyDescent="0.25">
      <c r="A5488" t="s">
        <v>75</v>
      </c>
      <c r="B5488" t="s">
        <v>5259</v>
      </c>
      <c r="C5488" t="s">
        <v>5902</v>
      </c>
    </row>
    <row r="5489" spans="1:3" x14ac:dyDescent="0.25">
      <c r="A5489" t="s">
        <v>75</v>
      </c>
      <c r="B5489" t="s">
        <v>5259</v>
      </c>
      <c r="C5489" t="s">
        <v>5903</v>
      </c>
    </row>
    <row r="5490" spans="1:3" x14ac:dyDescent="0.25">
      <c r="A5490" t="s">
        <v>75</v>
      </c>
      <c r="B5490" t="s">
        <v>5259</v>
      </c>
      <c r="C5490" t="s">
        <v>5904</v>
      </c>
    </row>
    <row r="5491" spans="1:3" x14ac:dyDescent="0.25">
      <c r="A5491" t="s">
        <v>75</v>
      </c>
      <c r="B5491" t="s">
        <v>5259</v>
      </c>
      <c r="C5491" t="s">
        <v>5905</v>
      </c>
    </row>
    <row r="5492" spans="1:3" x14ac:dyDescent="0.25">
      <c r="A5492" t="s">
        <v>75</v>
      </c>
      <c r="B5492" t="s">
        <v>5259</v>
      </c>
      <c r="C5492" t="s">
        <v>3255</v>
      </c>
    </row>
    <row r="5493" spans="1:3" x14ac:dyDescent="0.25">
      <c r="A5493" t="s">
        <v>75</v>
      </c>
      <c r="B5493" t="s">
        <v>5259</v>
      </c>
      <c r="C5493" t="s">
        <v>5906</v>
      </c>
    </row>
    <row r="5494" spans="1:3" x14ac:dyDescent="0.25">
      <c r="A5494" t="s">
        <v>75</v>
      </c>
      <c r="B5494" t="s">
        <v>5259</v>
      </c>
      <c r="C5494" t="s">
        <v>5907</v>
      </c>
    </row>
    <row r="5495" spans="1:3" x14ac:dyDescent="0.25">
      <c r="A5495" t="s">
        <v>75</v>
      </c>
      <c r="B5495" t="s">
        <v>5259</v>
      </c>
      <c r="C5495" t="s">
        <v>5908</v>
      </c>
    </row>
    <row r="5496" spans="1:3" x14ac:dyDescent="0.25">
      <c r="A5496" t="s">
        <v>75</v>
      </c>
      <c r="B5496" t="s">
        <v>5259</v>
      </c>
      <c r="C5496" t="s">
        <v>5909</v>
      </c>
    </row>
    <row r="5497" spans="1:3" x14ac:dyDescent="0.25">
      <c r="A5497" t="s">
        <v>75</v>
      </c>
      <c r="B5497" t="s">
        <v>5259</v>
      </c>
      <c r="C5497" t="s">
        <v>5910</v>
      </c>
    </row>
    <row r="5498" spans="1:3" x14ac:dyDescent="0.25">
      <c r="A5498" t="s">
        <v>75</v>
      </c>
      <c r="B5498" t="s">
        <v>5259</v>
      </c>
      <c r="C5498" t="s">
        <v>5911</v>
      </c>
    </row>
    <row r="5499" spans="1:3" x14ac:dyDescent="0.25">
      <c r="A5499" t="s">
        <v>75</v>
      </c>
      <c r="B5499" t="s">
        <v>5259</v>
      </c>
      <c r="C5499" t="s">
        <v>5912</v>
      </c>
    </row>
    <row r="5500" spans="1:3" x14ac:dyDescent="0.25">
      <c r="A5500" t="s">
        <v>75</v>
      </c>
      <c r="B5500" t="s">
        <v>5259</v>
      </c>
      <c r="C5500" t="s">
        <v>5913</v>
      </c>
    </row>
    <row r="5501" spans="1:3" x14ac:dyDescent="0.25">
      <c r="A5501" t="s">
        <v>75</v>
      </c>
      <c r="B5501" t="s">
        <v>5259</v>
      </c>
      <c r="C5501" t="s">
        <v>5914</v>
      </c>
    </row>
    <row r="5502" spans="1:3" x14ac:dyDescent="0.25">
      <c r="A5502" t="s">
        <v>75</v>
      </c>
      <c r="B5502" t="s">
        <v>5259</v>
      </c>
      <c r="C5502" t="s">
        <v>5915</v>
      </c>
    </row>
    <row r="5503" spans="1:3" x14ac:dyDescent="0.25">
      <c r="A5503" t="s">
        <v>75</v>
      </c>
      <c r="B5503" t="s">
        <v>5259</v>
      </c>
      <c r="C5503" t="s">
        <v>5916</v>
      </c>
    </row>
    <row r="5504" spans="1:3" x14ac:dyDescent="0.25">
      <c r="A5504" t="s">
        <v>75</v>
      </c>
      <c r="B5504" t="s">
        <v>5259</v>
      </c>
      <c r="C5504" t="s">
        <v>5917</v>
      </c>
    </row>
    <row r="5505" spans="1:3" x14ac:dyDescent="0.25">
      <c r="A5505" t="s">
        <v>75</v>
      </c>
      <c r="B5505" t="s">
        <v>5259</v>
      </c>
      <c r="C5505" t="s">
        <v>5918</v>
      </c>
    </row>
    <row r="5506" spans="1:3" x14ac:dyDescent="0.25">
      <c r="A5506" t="s">
        <v>75</v>
      </c>
      <c r="B5506" t="s">
        <v>5259</v>
      </c>
      <c r="C5506" t="s">
        <v>5919</v>
      </c>
    </row>
    <row r="5507" spans="1:3" x14ac:dyDescent="0.25">
      <c r="A5507" t="s">
        <v>75</v>
      </c>
      <c r="B5507" t="s">
        <v>5259</v>
      </c>
      <c r="C5507" t="s">
        <v>5920</v>
      </c>
    </row>
    <row r="5508" spans="1:3" x14ac:dyDescent="0.25">
      <c r="A5508" t="s">
        <v>75</v>
      </c>
      <c r="B5508" t="s">
        <v>5259</v>
      </c>
      <c r="C5508" t="s">
        <v>4741</v>
      </c>
    </row>
    <row r="5509" spans="1:3" x14ac:dyDescent="0.25">
      <c r="A5509" t="s">
        <v>75</v>
      </c>
      <c r="B5509" t="s">
        <v>5259</v>
      </c>
      <c r="C5509" t="s">
        <v>5921</v>
      </c>
    </row>
    <row r="5510" spans="1:3" x14ac:dyDescent="0.25">
      <c r="A5510" t="s">
        <v>75</v>
      </c>
      <c r="B5510" t="s">
        <v>5259</v>
      </c>
      <c r="C5510" t="s">
        <v>5922</v>
      </c>
    </row>
    <row r="5511" spans="1:3" x14ac:dyDescent="0.25">
      <c r="A5511" t="s">
        <v>75</v>
      </c>
      <c r="B5511" t="s">
        <v>5259</v>
      </c>
      <c r="C5511" t="s">
        <v>5923</v>
      </c>
    </row>
    <row r="5512" spans="1:3" x14ac:dyDescent="0.25">
      <c r="A5512" t="s">
        <v>75</v>
      </c>
      <c r="B5512" t="s">
        <v>5259</v>
      </c>
      <c r="C5512" t="s">
        <v>5924</v>
      </c>
    </row>
    <row r="5513" spans="1:3" x14ac:dyDescent="0.25">
      <c r="A5513" t="s">
        <v>75</v>
      </c>
      <c r="B5513" t="s">
        <v>5259</v>
      </c>
      <c r="C5513" t="s">
        <v>2250</v>
      </c>
    </row>
    <row r="5514" spans="1:3" x14ac:dyDescent="0.25">
      <c r="A5514" t="s">
        <v>75</v>
      </c>
      <c r="B5514" t="s">
        <v>5259</v>
      </c>
      <c r="C5514" t="s">
        <v>4530</v>
      </c>
    </row>
    <row r="5515" spans="1:3" x14ac:dyDescent="0.25">
      <c r="A5515" t="s">
        <v>75</v>
      </c>
      <c r="B5515" t="s">
        <v>5259</v>
      </c>
      <c r="C5515" t="s">
        <v>5147</v>
      </c>
    </row>
    <row r="5516" spans="1:3" x14ac:dyDescent="0.25">
      <c r="A5516" t="s">
        <v>75</v>
      </c>
      <c r="B5516" t="s">
        <v>5259</v>
      </c>
      <c r="C5516" t="s">
        <v>5925</v>
      </c>
    </row>
    <row r="5517" spans="1:3" x14ac:dyDescent="0.25">
      <c r="A5517" t="s">
        <v>75</v>
      </c>
      <c r="B5517" t="s">
        <v>5259</v>
      </c>
      <c r="C5517" t="s">
        <v>5926</v>
      </c>
    </row>
    <row r="5518" spans="1:3" x14ac:dyDescent="0.25">
      <c r="A5518" t="s">
        <v>75</v>
      </c>
      <c r="B5518" t="s">
        <v>5259</v>
      </c>
      <c r="C5518" t="s">
        <v>5927</v>
      </c>
    </row>
    <row r="5519" spans="1:3" x14ac:dyDescent="0.25">
      <c r="A5519" t="s">
        <v>75</v>
      </c>
      <c r="B5519" t="s">
        <v>5259</v>
      </c>
      <c r="C5519" t="s">
        <v>5928</v>
      </c>
    </row>
    <row r="5520" spans="1:3" x14ac:dyDescent="0.25">
      <c r="A5520" t="s">
        <v>75</v>
      </c>
      <c r="B5520" t="s">
        <v>5259</v>
      </c>
      <c r="C5520" t="s">
        <v>1736</v>
      </c>
    </row>
    <row r="5521" spans="1:3" x14ac:dyDescent="0.25">
      <c r="A5521" t="s">
        <v>75</v>
      </c>
      <c r="B5521" t="s">
        <v>5259</v>
      </c>
      <c r="C5521" t="s">
        <v>5929</v>
      </c>
    </row>
    <row r="5522" spans="1:3" x14ac:dyDescent="0.25">
      <c r="A5522" t="s">
        <v>75</v>
      </c>
      <c r="B5522" t="s">
        <v>5259</v>
      </c>
      <c r="C5522" t="s">
        <v>5930</v>
      </c>
    </row>
    <row r="5523" spans="1:3" x14ac:dyDescent="0.25">
      <c r="A5523" t="s">
        <v>75</v>
      </c>
      <c r="B5523" t="s">
        <v>5259</v>
      </c>
      <c r="C5523" t="s">
        <v>5931</v>
      </c>
    </row>
    <row r="5524" spans="1:3" x14ac:dyDescent="0.25">
      <c r="A5524" t="s">
        <v>75</v>
      </c>
      <c r="B5524" t="s">
        <v>5259</v>
      </c>
      <c r="C5524" t="s">
        <v>5932</v>
      </c>
    </row>
    <row r="5525" spans="1:3" x14ac:dyDescent="0.25">
      <c r="A5525" t="s">
        <v>75</v>
      </c>
      <c r="B5525" t="s">
        <v>5259</v>
      </c>
      <c r="C5525" t="s">
        <v>5933</v>
      </c>
    </row>
    <row r="5526" spans="1:3" x14ac:dyDescent="0.25">
      <c r="A5526" t="s">
        <v>75</v>
      </c>
      <c r="B5526" t="s">
        <v>5259</v>
      </c>
      <c r="C5526" t="s">
        <v>5934</v>
      </c>
    </row>
    <row r="5527" spans="1:3" x14ac:dyDescent="0.25">
      <c r="A5527" t="s">
        <v>75</v>
      </c>
      <c r="B5527" t="s">
        <v>5259</v>
      </c>
      <c r="C5527" t="s">
        <v>5935</v>
      </c>
    </row>
    <row r="5528" spans="1:3" x14ac:dyDescent="0.25">
      <c r="A5528" t="s">
        <v>75</v>
      </c>
      <c r="B5528" t="s">
        <v>5259</v>
      </c>
      <c r="C5528" t="s">
        <v>5936</v>
      </c>
    </row>
    <row r="5529" spans="1:3" x14ac:dyDescent="0.25">
      <c r="A5529" t="s">
        <v>75</v>
      </c>
      <c r="B5529" t="s">
        <v>5259</v>
      </c>
      <c r="C5529" t="s">
        <v>5937</v>
      </c>
    </row>
    <row r="5530" spans="1:3" x14ac:dyDescent="0.25">
      <c r="A5530" t="s">
        <v>75</v>
      </c>
      <c r="B5530" t="s">
        <v>5259</v>
      </c>
      <c r="C5530" t="s">
        <v>5938</v>
      </c>
    </row>
    <row r="5531" spans="1:3" x14ac:dyDescent="0.25">
      <c r="A5531" t="s">
        <v>75</v>
      </c>
      <c r="B5531" t="s">
        <v>5259</v>
      </c>
      <c r="C5531" t="s">
        <v>5939</v>
      </c>
    </row>
    <row r="5532" spans="1:3" x14ac:dyDescent="0.25">
      <c r="A5532" t="s">
        <v>75</v>
      </c>
      <c r="B5532" t="s">
        <v>5259</v>
      </c>
      <c r="C5532" t="s">
        <v>5940</v>
      </c>
    </row>
    <row r="5533" spans="1:3" x14ac:dyDescent="0.25">
      <c r="A5533" t="s">
        <v>75</v>
      </c>
      <c r="B5533" t="s">
        <v>5259</v>
      </c>
      <c r="C5533" t="s">
        <v>5941</v>
      </c>
    </row>
    <row r="5534" spans="1:3" x14ac:dyDescent="0.25">
      <c r="A5534" t="s">
        <v>75</v>
      </c>
      <c r="B5534" t="s">
        <v>5259</v>
      </c>
      <c r="C5534" t="s">
        <v>5942</v>
      </c>
    </row>
    <row r="5535" spans="1:3" x14ac:dyDescent="0.25">
      <c r="A5535" t="s">
        <v>75</v>
      </c>
      <c r="B5535" t="s">
        <v>5259</v>
      </c>
      <c r="C5535" t="s">
        <v>5943</v>
      </c>
    </row>
    <row r="5536" spans="1:3" x14ac:dyDescent="0.25">
      <c r="A5536" t="s">
        <v>75</v>
      </c>
      <c r="B5536" t="s">
        <v>5259</v>
      </c>
      <c r="C5536" t="s">
        <v>5944</v>
      </c>
    </row>
    <row r="5537" spans="1:3" x14ac:dyDescent="0.25">
      <c r="A5537" t="s">
        <v>75</v>
      </c>
      <c r="B5537" t="s">
        <v>5259</v>
      </c>
      <c r="C5537" t="s">
        <v>5945</v>
      </c>
    </row>
    <row r="5538" spans="1:3" x14ac:dyDescent="0.25">
      <c r="A5538" t="s">
        <v>75</v>
      </c>
      <c r="B5538" t="s">
        <v>5259</v>
      </c>
      <c r="C5538" t="s">
        <v>5946</v>
      </c>
    </row>
    <row r="5539" spans="1:3" x14ac:dyDescent="0.25">
      <c r="A5539" t="s">
        <v>75</v>
      </c>
      <c r="B5539" t="s">
        <v>5259</v>
      </c>
      <c r="C5539" t="s">
        <v>5947</v>
      </c>
    </row>
    <row r="5540" spans="1:3" x14ac:dyDescent="0.25">
      <c r="A5540" t="s">
        <v>75</v>
      </c>
      <c r="B5540" t="s">
        <v>5259</v>
      </c>
      <c r="C5540" t="s">
        <v>5948</v>
      </c>
    </row>
    <row r="5541" spans="1:3" x14ac:dyDescent="0.25">
      <c r="A5541" t="s">
        <v>75</v>
      </c>
      <c r="B5541" t="s">
        <v>5259</v>
      </c>
      <c r="C5541" t="s">
        <v>5949</v>
      </c>
    </row>
    <row r="5542" spans="1:3" x14ac:dyDescent="0.25">
      <c r="A5542" t="s">
        <v>75</v>
      </c>
      <c r="B5542" t="s">
        <v>5259</v>
      </c>
      <c r="C5542" t="s">
        <v>5950</v>
      </c>
    </row>
    <row r="5543" spans="1:3" x14ac:dyDescent="0.25">
      <c r="A5543" t="s">
        <v>75</v>
      </c>
      <c r="B5543" t="s">
        <v>5259</v>
      </c>
      <c r="C5543" t="s">
        <v>5951</v>
      </c>
    </row>
    <row r="5544" spans="1:3" x14ac:dyDescent="0.25">
      <c r="A5544" t="s">
        <v>75</v>
      </c>
      <c r="B5544" t="s">
        <v>5259</v>
      </c>
      <c r="C5544" t="s">
        <v>5952</v>
      </c>
    </row>
    <row r="5545" spans="1:3" x14ac:dyDescent="0.25">
      <c r="A5545" t="s">
        <v>75</v>
      </c>
      <c r="B5545" t="s">
        <v>5259</v>
      </c>
      <c r="C5545" t="s">
        <v>4909</v>
      </c>
    </row>
    <row r="5546" spans="1:3" x14ac:dyDescent="0.25">
      <c r="A5546" t="s">
        <v>75</v>
      </c>
      <c r="B5546" t="s">
        <v>5259</v>
      </c>
      <c r="C5546" t="s">
        <v>5953</v>
      </c>
    </row>
    <row r="5547" spans="1:3" x14ac:dyDescent="0.25">
      <c r="A5547" t="s">
        <v>75</v>
      </c>
      <c r="B5547" t="s">
        <v>5259</v>
      </c>
      <c r="C5547" t="s">
        <v>5954</v>
      </c>
    </row>
    <row r="5548" spans="1:3" x14ac:dyDescent="0.25">
      <c r="A5548" t="s">
        <v>75</v>
      </c>
      <c r="B5548" t="s">
        <v>5259</v>
      </c>
      <c r="C5548" t="s">
        <v>5955</v>
      </c>
    </row>
    <row r="5549" spans="1:3" x14ac:dyDescent="0.25">
      <c r="A5549" t="s">
        <v>75</v>
      </c>
      <c r="B5549" t="s">
        <v>5259</v>
      </c>
      <c r="C5549" t="s">
        <v>5956</v>
      </c>
    </row>
    <row r="5550" spans="1:3" x14ac:dyDescent="0.25">
      <c r="A5550" t="s">
        <v>75</v>
      </c>
      <c r="B5550" t="s">
        <v>5259</v>
      </c>
      <c r="C5550" t="s">
        <v>5957</v>
      </c>
    </row>
    <row r="5551" spans="1:3" x14ac:dyDescent="0.25">
      <c r="A5551" t="s">
        <v>75</v>
      </c>
      <c r="B5551" t="s">
        <v>5259</v>
      </c>
      <c r="C5551" t="s">
        <v>5958</v>
      </c>
    </row>
    <row r="5552" spans="1:3" x14ac:dyDescent="0.25">
      <c r="A5552" t="s">
        <v>75</v>
      </c>
      <c r="B5552" t="s">
        <v>5259</v>
      </c>
      <c r="C5552" t="s">
        <v>5959</v>
      </c>
    </row>
    <row r="5553" spans="1:3" x14ac:dyDescent="0.25">
      <c r="A5553" t="s">
        <v>75</v>
      </c>
      <c r="B5553" t="s">
        <v>5259</v>
      </c>
      <c r="C5553" t="s">
        <v>5960</v>
      </c>
    </row>
    <row r="5554" spans="1:3" x14ac:dyDescent="0.25">
      <c r="A5554" t="s">
        <v>75</v>
      </c>
      <c r="B5554" t="s">
        <v>5259</v>
      </c>
      <c r="C5554" t="s">
        <v>5961</v>
      </c>
    </row>
    <row r="5555" spans="1:3" x14ac:dyDescent="0.25">
      <c r="A5555" t="s">
        <v>75</v>
      </c>
      <c r="B5555" t="s">
        <v>5259</v>
      </c>
      <c r="C5555" t="s">
        <v>5962</v>
      </c>
    </row>
    <row r="5556" spans="1:3" x14ac:dyDescent="0.25">
      <c r="A5556" t="s">
        <v>75</v>
      </c>
      <c r="B5556" t="s">
        <v>5259</v>
      </c>
      <c r="C5556" t="s">
        <v>5963</v>
      </c>
    </row>
    <row r="5557" spans="1:3" x14ac:dyDescent="0.25">
      <c r="A5557" t="s">
        <v>75</v>
      </c>
      <c r="B5557" t="s">
        <v>5259</v>
      </c>
      <c r="C5557" t="s">
        <v>5964</v>
      </c>
    </row>
    <row r="5558" spans="1:3" x14ac:dyDescent="0.25">
      <c r="A5558" t="s">
        <v>75</v>
      </c>
      <c r="B5558" t="s">
        <v>5259</v>
      </c>
      <c r="C5558" t="s">
        <v>5965</v>
      </c>
    </row>
    <row r="5559" spans="1:3" x14ac:dyDescent="0.25">
      <c r="A5559" t="s">
        <v>75</v>
      </c>
      <c r="B5559" t="s">
        <v>5259</v>
      </c>
      <c r="C5559" t="s">
        <v>5966</v>
      </c>
    </row>
    <row r="5560" spans="1:3" x14ac:dyDescent="0.25">
      <c r="A5560" t="s">
        <v>75</v>
      </c>
      <c r="B5560" t="s">
        <v>5259</v>
      </c>
      <c r="C5560" t="s">
        <v>5967</v>
      </c>
    </row>
    <row r="5561" spans="1:3" x14ac:dyDescent="0.25">
      <c r="A5561" t="s">
        <v>75</v>
      </c>
      <c r="B5561" t="s">
        <v>5259</v>
      </c>
      <c r="C5561" t="s">
        <v>5968</v>
      </c>
    </row>
    <row r="5562" spans="1:3" x14ac:dyDescent="0.25">
      <c r="A5562" t="s">
        <v>75</v>
      </c>
      <c r="B5562" t="s">
        <v>5259</v>
      </c>
      <c r="C5562" t="s">
        <v>5969</v>
      </c>
    </row>
    <row r="5563" spans="1:3" x14ac:dyDescent="0.25">
      <c r="A5563" t="s">
        <v>75</v>
      </c>
      <c r="B5563" t="s">
        <v>5259</v>
      </c>
      <c r="C5563" t="s">
        <v>5970</v>
      </c>
    </row>
    <row r="5564" spans="1:3" x14ac:dyDescent="0.25">
      <c r="A5564" t="s">
        <v>75</v>
      </c>
      <c r="B5564" t="s">
        <v>5259</v>
      </c>
      <c r="C5564" t="s">
        <v>5971</v>
      </c>
    </row>
    <row r="5565" spans="1:3" x14ac:dyDescent="0.25">
      <c r="A5565" t="s">
        <v>75</v>
      </c>
      <c r="B5565" t="s">
        <v>5259</v>
      </c>
      <c r="C5565" t="s">
        <v>5972</v>
      </c>
    </row>
    <row r="5566" spans="1:3" x14ac:dyDescent="0.25">
      <c r="A5566" t="s">
        <v>75</v>
      </c>
      <c r="B5566" t="s">
        <v>5259</v>
      </c>
      <c r="C5566" t="s">
        <v>5154</v>
      </c>
    </row>
    <row r="5567" spans="1:3" x14ac:dyDescent="0.25">
      <c r="A5567" t="s">
        <v>75</v>
      </c>
      <c r="B5567" t="s">
        <v>5259</v>
      </c>
      <c r="C5567" t="s">
        <v>5973</v>
      </c>
    </row>
    <row r="5568" spans="1:3" x14ac:dyDescent="0.25">
      <c r="A5568" t="s">
        <v>75</v>
      </c>
      <c r="B5568" t="s">
        <v>5259</v>
      </c>
      <c r="C5568" t="s">
        <v>5974</v>
      </c>
    </row>
    <row r="5569" spans="1:3" x14ac:dyDescent="0.25">
      <c r="A5569" t="s">
        <v>75</v>
      </c>
      <c r="B5569" t="s">
        <v>5259</v>
      </c>
      <c r="C5569" t="s">
        <v>5975</v>
      </c>
    </row>
    <row r="5570" spans="1:3" x14ac:dyDescent="0.25">
      <c r="A5570" t="s">
        <v>75</v>
      </c>
      <c r="B5570" t="s">
        <v>5259</v>
      </c>
      <c r="C5570" t="s">
        <v>5976</v>
      </c>
    </row>
    <row r="5571" spans="1:3" x14ac:dyDescent="0.25">
      <c r="A5571" t="s">
        <v>75</v>
      </c>
      <c r="B5571" t="s">
        <v>5259</v>
      </c>
      <c r="C5571" t="s">
        <v>5977</v>
      </c>
    </row>
    <row r="5572" spans="1:3" x14ac:dyDescent="0.25">
      <c r="A5572" t="s">
        <v>75</v>
      </c>
      <c r="B5572" t="s">
        <v>5259</v>
      </c>
      <c r="C5572" t="s">
        <v>5978</v>
      </c>
    </row>
    <row r="5573" spans="1:3" x14ac:dyDescent="0.25">
      <c r="A5573" t="s">
        <v>75</v>
      </c>
      <c r="B5573" t="s">
        <v>5259</v>
      </c>
      <c r="C5573" t="s">
        <v>5979</v>
      </c>
    </row>
    <row r="5574" spans="1:3" x14ac:dyDescent="0.25">
      <c r="A5574" t="s">
        <v>75</v>
      </c>
      <c r="B5574" t="s">
        <v>5259</v>
      </c>
      <c r="C5574" t="s">
        <v>5980</v>
      </c>
    </row>
    <row r="5575" spans="1:3" x14ac:dyDescent="0.25">
      <c r="A5575" t="s">
        <v>75</v>
      </c>
      <c r="B5575" t="s">
        <v>5259</v>
      </c>
      <c r="C5575" t="s">
        <v>5981</v>
      </c>
    </row>
    <row r="5576" spans="1:3" x14ac:dyDescent="0.25">
      <c r="A5576" t="s">
        <v>75</v>
      </c>
      <c r="B5576" t="s">
        <v>5259</v>
      </c>
      <c r="C5576" t="s">
        <v>5982</v>
      </c>
    </row>
    <row r="5577" spans="1:3" x14ac:dyDescent="0.25">
      <c r="A5577" t="s">
        <v>75</v>
      </c>
      <c r="B5577" t="s">
        <v>5259</v>
      </c>
      <c r="C5577" t="s">
        <v>5983</v>
      </c>
    </row>
    <row r="5578" spans="1:3" x14ac:dyDescent="0.25">
      <c r="A5578" t="s">
        <v>75</v>
      </c>
      <c r="B5578" t="s">
        <v>5259</v>
      </c>
      <c r="C5578" t="s">
        <v>5984</v>
      </c>
    </row>
    <row r="5579" spans="1:3" x14ac:dyDescent="0.25">
      <c r="A5579" t="s">
        <v>75</v>
      </c>
      <c r="B5579" t="s">
        <v>5259</v>
      </c>
      <c r="C5579" t="s">
        <v>5985</v>
      </c>
    </row>
    <row r="5580" spans="1:3" x14ac:dyDescent="0.25">
      <c r="A5580" t="s">
        <v>75</v>
      </c>
      <c r="B5580" t="s">
        <v>5259</v>
      </c>
      <c r="C5580" t="s">
        <v>5986</v>
      </c>
    </row>
    <row r="5581" spans="1:3" x14ac:dyDescent="0.25">
      <c r="A5581" t="s">
        <v>75</v>
      </c>
      <c r="B5581" t="s">
        <v>5259</v>
      </c>
      <c r="C5581" t="s">
        <v>5987</v>
      </c>
    </row>
    <row r="5582" spans="1:3" x14ac:dyDescent="0.25">
      <c r="A5582" t="s">
        <v>75</v>
      </c>
      <c r="B5582" t="s">
        <v>5259</v>
      </c>
      <c r="C5582" t="s">
        <v>5988</v>
      </c>
    </row>
    <row r="5583" spans="1:3" x14ac:dyDescent="0.25">
      <c r="A5583" t="s">
        <v>75</v>
      </c>
      <c r="B5583" t="s">
        <v>5259</v>
      </c>
      <c r="C5583" t="s">
        <v>5989</v>
      </c>
    </row>
    <row r="5584" spans="1:3" x14ac:dyDescent="0.25">
      <c r="A5584" t="s">
        <v>75</v>
      </c>
      <c r="B5584" t="s">
        <v>5259</v>
      </c>
      <c r="C5584" t="s">
        <v>5990</v>
      </c>
    </row>
    <row r="5585" spans="1:3" x14ac:dyDescent="0.25">
      <c r="A5585" t="s">
        <v>75</v>
      </c>
      <c r="B5585" t="s">
        <v>5259</v>
      </c>
      <c r="C5585" t="s">
        <v>5991</v>
      </c>
    </row>
    <row r="5586" spans="1:3" x14ac:dyDescent="0.25">
      <c r="A5586" t="s">
        <v>75</v>
      </c>
      <c r="B5586" t="s">
        <v>5259</v>
      </c>
      <c r="C5586" t="s">
        <v>5992</v>
      </c>
    </row>
    <row r="5587" spans="1:3" x14ac:dyDescent="0.25">
      <c r="A5587" t="s">
        <v>75</v>
      </c>
      <c r="B5587" t="s">
        <v>5259</v>
      </c>
      <c r="C5587" t="s">
        <v>5993</v>
      </c>
    </row>
    <row r="5588" spans="1:3" x14ac:dyDescent="0.25">
      <c r="A5588" t="s">
        <v>75</v>
      </c>
      <c r="B5588" t="s">
        <v>5259</v>
      </c>
      <c r="C5588" t="s">
        <v>5994</v>
      </c>
    </row>
    <row r="5589" spans="1:3" x14ac:dyDescent="0.25">
      <c r="A5589" t="s">
        <v>75</v>
      </c>
      <c r="B5589" t="s">
        <v>5259</v>
      </c>
      <c r="C5589" t="s">
        <v>5995</v>
      </c>
    </row>
    <row r="5590" spans="1:3" x14ac:dyDescent="0.25">
      <c r="A5590" t="s">
        <v>75</v>
      </c>
      <c r="B5590" t="s">
        <v>5259</v>
      </c>
      <c r="C5590" t="s">
        <v>5996</v>
      </c>
    </row>
    <row r="5591" spans="1:3" x14ac:dyDescent="0.25">
      <c r="A5591" t="s">
        <v>75</v>
      </c>
      <c r="B5591" t="s">
        <v>5259</v>
      </c>
      <c r="C5591" t="s">
        <v>5997</v>
      </c>
    </row>
    <row r="5592" spans="1:3" x14ac:dyDescent="0.25">
      <c r="A5592" t="s">
        <v>75</v>
      </c>
      <c r="B5592" t="s">
        <v>5259</v>
      </c>
      <c r="C5592" t="s">
        <v>5998</v>
      </c>
    </row>
    <row r="5593" spans="1:3" x14ac:dyDescent="0.25">
      <c r="A5593" t="s">
        <v>75</v>
      </c>
      <c r="B5593" t="s">
        <v>5259</v>
      </c>
      <c r="C5593" t="s">
        <v>5999</v>
      </c>
    </row>
    <row r="5594" spans="1:3" x14ac:dyDescent="0.25">
      <c r="A5594" t="s">
        <v>75</v>
      </c>
      <c r="B5594" t="s">
        <v>5259</v>
      </c>
      <c r="C5594" t="s">
        <v>6000</v>
      </c>
    </row>
    <row r="5595" spans="1:3" x14ac:dyDescent="0.25">
      <c r="A5595" t="s">
        <v>75</v>
      </c>
      <c r="B5595" t="s">
        <v>5259</v>
      </c>
      <c r="C5595" t="s">
        <v>6001</v>
      </c>
    </row>
    <row r="5596" spans="1:3" x14ac:dyDescent="0.25">
      <c r="A5596" t="s">
        <v>75</v>
      </c>
      <c r="B5596" t="s">
        <v>5259</v>
      </c>
      <c r="C5596" t="s">
        <v>6002</v>
      </c>
    </row>
    <row r="5597" spans="1:3" x14ac:dyDescent="0.25">
      <c r="A5597" t="s">
        <v>75</v>
      </c>
      <c r="B5597" t="s">
        <v>5259</v>
      </c>
      <c r="C5597" t="s">
        <v>6003</v>
      </c>
    </row>
    <row r="5598" spans="1:3" x14ac:dyDescent="0.25">
      <c r="A5598" t="s">
        <v>75</v>
      </c>
      <c r="B5598" t="s">
        <v>5259</v>
      </c>
      <c r="C5598" t="s">
        <v>6004</v>
      </c>
    </row>
    <row r="5599" spans="1:3" x14ac:dyDescent="0.25">
      <c r="A5599" t="s">
        <v>75</v>
      </c>
      <c r="B5599" t="s">
        <v>5259</v>
      </c>
      <c r="C5599" t="s">
        <v>6005</v>
      </c>
    </row>
    <row r="5600" spans="1:3" x14ac:dyDescent="0.25">
      <c r="A5600" t="s">
        <v>75</v>
      </c>
      <c r="B5600" t="s">
        <v>5259</v>
      </c>
      <c r="C5600" t="s">
        <v>6006</v>
      </c>
    </row>
    <row r="5601" spans="1:3" x14ac:dyDescent="0.25">
      <c r="A5601" t="s">
        <v>75</v>
      </c>
      <c r="B5601" t="s">
        <v>5259</v>
      </c>
      <c r="C5601" t="s">
        <v>6007</v>
      </c>
    </row>
    <row r="5602" spans="1:3" x14ac:dyDescent="0.25">
      <c r="A5602" t="s">
        <v>75</v>
      </c>
      <c r="B5602" t="s">
        <v>5259</v>
      </c>
      <c r="C5602" t="s">
        <v>6008</v>
      </c>
    </row>
    <row r="5603" spans="1:3" x14ac:dyDescent="0.25">
      <c r="A5603" t="s">
        <v>75</v>
      </c>
      <c r="B5603" t="s">
        <v>5259</v>
      </c>
      <c r="C5603" t="s">
        <v>6009</v>
      </c>
    </row>
    <row r="5604" spans="1:3" x14ac:dyDescent="0.25">
      <c r="A5604" t="s">
        <v>75</v>
      </c>
      <c r="B5604" t="s">
        <v>5259</v>
      </c>
      <c r="C5604" t="s">
        <v>6010</v>
      </c>
    </row>
    <row r="5605" spans="1:3" x14ac:dyDescent="0.25">
      <c r="A5605" t="s">
        <v>75</v>
      </c>
      <c r="B5605" t="s">
        <v>5259</v>
      </c>
      <c r="C5605" t="s">
        <v>6011</v>
      </c>
    </row>
    <row r="5606" spans="1:3" x14ac:dyDescent="0.25">
      <c r="A5606" t="s">
        <v>75</v>
      </c>
      <c r="B5606" t="s">
        <v>5259</v>
      </c>
      <c r="C5606" t="s">
        <v>6012</v>
      </c>
    </row>
    <row r="5607" spans="1:3" x14ac:dyDescent="0.25">
      <c r="A5607" t="s">
        <v>75</v>
      </c>
      <c r="B5607" t="s">
        <v>5259</v>
      </c>
      <c r="C5607" t="s">
        <v>6013</v>
      </c>
    </row>
    <row r="5608" spans="1:3" x14ac:dyDescent="0.25">
      <c r="A5608" t="s">
        <v>75</v>
      </c>
      <c r="B5608" t="s">
        <v>5259</v>
      </c>
      <c r="C5608" t="s">
        <v>6014</v>
      </c>
    </row>
    <row r="5609" spans="1:3" x14ac:dyDescent="0.25">
      <c r="A5609" t="s">
        <v>75</v>
      </c>
      <c r="B5609" t="s">
        <v>5259</v>
      </c>
      <c r="C5609" t="s">
        <v>6015</v>
      </c>
    </row>
    <row r="5610" spans="1:3" x14ac:dyDescent="0.25">
      <c r="A5610" t="s">
        <v>75</v>
      </c>
      <c r="B5610" t="s">
        <v>5259</v>
      </c>
      <c r="C5610" t="s">
        <v>6016</v>
      </c>
    </row>
    <row r="5611" spans="1:3" x14ac:dyDescent="0.25">
      <c r="A5611" t="s">
        <v>75</v>
      </c>
      <c r="B5611" t="s">
        <v>5259</v>
      </c>
      <c r="C5611" t="s">
        <v>6017</v>
      </c>
    </row>
    <row r="5612" spans="1:3" x14ac:dyDescent="0.25">
      <c r="A5612" t="s">
        <v>75</v>
      </c>
      <c r="B5612" t="s">
        <v>5259</v>
      </c>
      <c r="C5612" t="s">
        <v>6018</v>
      </c>
    </row>
    <row r="5613" spans="1:3" x14ac:dyDescent="0.25">
      <c r="A5613" t="s">
        <v>75</v>
      </c>
      <c r="B5613" t="s">
        <v>5259</v>
      </c>
      <c r="C5613" t="s">
        <v>6019</v>
      </c>
    </row>
    <row r="5614" spans="1:3" x14ac:dyDescent="0.25">
      <c r="A5614" t="s">
        <v>75</v>
      </c>
      <c r="B5614" t="s">
        <v>5259</v>
      </c>
      <c r="C5614" t="s">
        <v>6020</v>
      </c>
    </row>
    <row r="5615" spans="1:3" x14ac:dyDescent="0.25">
      <c r="A5615" t="s">
        <v>75</v>
      </c>
      <c r="B5615" t="s">
        <v>5259</v>
      </c>
      <c r="C5615" t="s">
        <v>6021</v>
      </c>
    </row>
    <row r="5616" spans="1:3" x14ac:dyDescent="0.25">
      <c r="A5616" t="s">
        <v>75</v>
      </c>
      <c r="B5616" t="s">
        <v>5259</v>
      </c>
      <c r="C5616" t="s">
        <v>6022</v>
      </c>
    </row>
    <row r="5617" spans="1:3" x14ac:dyDescent="0.25">
      <c r="A5617" t="s">
        <v>75</v>
      </c>
      <c r="B5617" t="s">
        <v>5259</v>
      </c>
      <c r="C5617" t="s">
        <v>6023</v>
      </c>
    </row>
    <row r="5618" spans="1:3" x14ac:dyDescent="0.25">
      <c r="A5618" t="s">
        <v>75</v>
      </c>
      <c r="B5618" t="s">
        <v>5259</v>
      </c>
      <c r="C5618" t="s">
        <v>6024</v>
      </c>
    </row>
    <row r="5619" spans="1:3" x14ac:dyDescent="0.25">
      <c r="A5619" t="s">
        <v>75</v>
      </c>
      <c r="B5619" t="s">
        <v>5259</v>
      </c>
      <c r="C5619" t="s">
        <v>6025</v>
      </c>
    </row>
    <row r="5620" spans="1:3" x14ac:dyDescent="0.25">
      <c r="A5620" t="s">
        <v>75</v>
      </c>
      <c r="B5620" t="s">
        <v>5259</v>
      </c>
      <c r="C5620" t="s">
        <v>6026</v>
      </c>
    </row>
    <row r="5621" spans="1:3" x14ac:dyDescent="0.25">
      <c r="A5621" t="s">
        <v>75</v>
      </c>
      <c r="B5621" t="s">
        <v>5259</v>
      </c>
      <c r="C5621" t="s">
        <v>6027</v>
      </c>
    </row>
    <row r="5622" spans="1:3" x14ac:dyDescent="0.25">
      <c r="A5622" t="s">
        <v>75</v>
      </c>
      <c r="B5622" t="s">
        <v>5259</v>
      </c>
      <c r="C5622" t="s">
        <v>6028</v>
      </c>
    </row>
    <row r="5623" spans="1:3" x14ac:dyDescent="0.25">
      <c r="A5623" t="s">
        <v>75</v>
      </c>
      <c r="B5623" t="s">
        <v>5259</v>
      </c>
      <c r="C5623" t="s">
        <v>6029</v>
      </c>
    </row>
    <row r="5624" spans="1:3" x14ac:dyDescent="0.25">
      <c r="A5624" t="s">
        <v>75</v>
      </c>
      <c r="B5624" t="s">
        <v>5259</v>
      </c>
      <c r="C5624" t="s">
        <v>6030</v>
      </c>
    </row>
    <row r="5625" spans="1:3" x14ac:dyDescent="0.25">
      <c r="A5625" t="s">
        <v>75</v>
      </c>
      <c r="B5625" t="s">
        <v>5259</v>
      </c>
      <c r="C5625" t="s">
        <v>6031</v>
      </c>
    </row>
    <row r="5626" spans="1:3" x14ac:dyDescent="0.25">
      <c r="A5626" t="s">
        <v>75</v>
      </c>
      <c r="B5626" t="s">
        <v>5259</v>
      </c>
      <c r="C5626" t="s">
        <v>6032</v>
      </c>
    </row>
    <row r="5627" spans="1:3" x14ac:dyDescent="0.25">
      <c r="A5627" t="s">
        <v>75</v>
      </c>
      <c r="B5627" t="s">
        <v>5259</v>
      </c>
      <c r="C5627" t="s">
        <v>6033</v>
      </c>
    </row>
    <row r="5628" spans="1:3" x14ac:dyDescent="0.25">
      <c r="A5628" t="s">
        <v>75</v>
      </c>
      <c r="B5628" t="s">
        <v>5259</v>
      </c>
      <c r="C5628" t="s">
        <v>6034</v>
      </c>
    </row>
    <row r="5629" spans="1:3" x14ac:dyDescent="0.25">
      <c r="A5629" t="s">
        <v>75</v>
      </c>
      <c r="B5629" t="s">
        <v>5259</v>
      </c>
      <c r="C5629" t="s">
        <v>6035</v>
      </c>
    </row>
    <row r="5630" spans="1:3" x14ac:dyDescent="0.25">
      <c r="A5630" t="s">
        <v>75</v>
      </c>
      <c r="B5630" t="s">
        <v>5259</v>
      </c>
      <c r="C5630" t="s">
        <v>6036</v>
      </c>
    </row>
    <row r="5631" spans="1:3" x14ac:dyDescent="0.25">
      <c r="A5631" t="s">
        <v>75</v>
      </c>
      <c r="B5631" t="s">
        <v>5259</v>
      </c>
      <c r="C5631" t="s">
        <v>6037</v>
      </c>
    </row>
    <row r="5632" spans="1:3" x14ac:dyDescent="0.25">
      <c r="A5632" t="s">
        <v>75</v>
      </c>
      <c r="B5632" t="s">
        <v>5259</v>
      </c>
      <c r="C5632" t="s">
        <v>6038</v>
      </c>
    </row>
    <row r="5633" spans="1:3" x14ac:dyDescent="0.25">
      <c r="A5633" t="s">
        <v>75</v>
      </c>
      <c r="B5633" t="s">
        <v>5259</v>
      </c>
      <c r="C5633" t="s">
        <v>6039</v>
      </c>
    </row>
    <row r="5634" spans="1:3" x14ac:dyDescent="0.25">
      <c r="A5634" t="s">
        <v>75</v>
      </c>
      <c r="B5634" t="s">
        <v>5259</v>
      </c>
      <c r="C5634" t="s">
        <v>6040</v>
      </c>
    </row>
    <row r="5635" spans="1:3" x14ac:dyDescent="0.25">
      <c r="A5635" t="s">
        <v>75</v>
      </c>
      <c r="B5635" t="s">
        <v>5259</v>
      </c>
      <c r="C5635" t="s">
        <v>6041</v>
      </c>
    </row>
    <row r="5636" spans="1:3" x14ac:dyDescent="0.25">
      <c r="A5636" t="s">
        <v>75</v>
      </c>
      <c r="B5636" t="s">
        <v>5259</v>
      </c>
      <c r="C5636" t="s">
        <v>6042</v>
      </c>
    </row>
    <row r="5637" spans="1:3" x14ac:dyDescent="0.25">
      <c r="A5637" t="s">
        <v>75</v>
      </c>
      <c r="B5637" t="s">
        <v>5259</v>
      </c>
      <c r="C5637" t="s">
        <v>6043</v>
      </c>
    </row>
    <row r="5638" spans="1:3" x14ac:dyDescent="0.25">
      <c r="A5638" t="s">
        <v>75</v>
      </c>
      <c r="B5638" t="s">
        <v>5259</v>
      </c>
      <c r="C5638" t="s">
        <v>2328</v>
      </c>
    </row>
    <row r="5639" spans="1:3" x14ac:dyDescent="0.25">
      <c r="A5639" t="s">
        <v>75</v>
      </c>
      <c r="B5639" t="s">
        <v>5259</v>
      </c>
      <c r="C5639" t="s">
        <v>6044</v>
      </c>
    </row>
    <row r="5640" spans="1:3" x14ac:dyDescent="0.25">
      <c r="A5640" t="s">
        <v>75</v>
      </c>
      <c r="B5640" t="s">
        <v>5259</v>
      </c>
      <c r="C5640" t="s">
        <v>6045</v>
      </c>
    </row>
    <row r="5641" spans="1:3" x14ac:dyDescent="0.25">
      <c r="A5641" t="s">
        <v>75</v>
      </c>
      <c r="B5641" t="s">
        <v>5259</v>
      </c>
      <c r="C5641" t="s">
        <v>3508</v>
      </c>
    </row>
    <row r="5642" spans="1:3" x14ac:dyDescent="0.25">
      <c r="A5642" t="s">
        <v>75</v>
      </c>
      <c r="B5642" t="s">
        <v>5259</v>
      </c>
      <c r="C5642" t="s">
        <v>6046</v>
      </c>
    </row>
    <row r="5643" spans="1:3" x14ac:dyDescent="0.25">
      <c r="A5643" t="s">
        <v>75</v>
      </c>
      <c r="B5643" t="s">
        <v>5259</v>
      </c>
      <c r="C5643" t="s">
        <v>6047</v>
      </c>
    </row>
    <row r="5644" spans="1:3" x14ac:dyDescent="0.25">
      <c r="A5644" t="s">
        <v>75</v>
      </c>
      <c r="B5644" t="s">
        <v>5259</v>
      </c>
      <c r="C5644" t="s">
        <v>6048</v>
      </c>
    </row>
    <row r="5645" spans="1:3" x14ac:dyDescent="0.25">
      <c r="A5645" t="s">
        <v>75</v>
      </c>
      <c r="B5645" t="s">
        <v>5259</v>
      </c>
      <c r="C5645" t="s">
        <v>6049</v>
      </c>
    </row>
    <row r="5646" spans="1:3" x14ac:dyDescent="0.25">
      <c r="A5646" t="s">
        <v>75</v>
      </c>
      <c r="B5646" t="s">
        <v>5259</v>
      </c>
      <c r="C5646" t="s">
        <v>6050</v>
      </c>
    </row>
    <row r="5647" spans="1:3" x14ac:dyDescent="0.25">
      <c r="A5647" t="s">
        <v>75</v>
      </c>
      <c r="B5647" t="s">
        <v>5259</v>
      </c>
      <c r="C5647" t="s">
        <v>6051</v>
      </c>
    </row>
    <row r="5648" spans="1:3" x14ac:dyDescent="0.25">
      <c r="A5648" t="s">
        <v>75</v>
      </c>
      <c r="B5648" t="s">
        <v>5259</v>
      </c>
      <c r="C5648" t="s">
        <v>6052</v>
      </c>
    </row>
    <row r="5649" spans="1:3" x14ac:dyDescent="0.25">
      <c r="A5649" t="s">
        <v>75</v>
      </c>
      <c r="B5649" t="s">
        <v>5259</v>
      </c>
      <c r="C5649" t="s">
        <v>6053</v>
      </c>
    </row>
    <row r="5650" spans="1:3" x14ac:dyDescent="0.25">
      <c r="A5650" t="s">
        <v>75</v>
      </c>
      <c r="B5650" t="s">
        <v>5259</v>
      </c>
      <c r="C5650" t="s">
        <v>6054</v>
      </c>
    </row>
    <row r="5651" spans="1:3" x14ac:dyDescent="0.25">
      <c r="A5651" t="s">
        <v>75</v>
      </c>
      <c r="B5651" t="s">
        <v>5259</v>
      </c>
      <c r="C5651" t="s">
        <v>6055</v>
      </c>
    </row>
    <row r="5652" spans="1:3" x14ac:dyDescent="0.25">
      <c r="A5652" t="s">
        <v>75</v>
      </c>
      <c r="B5652" t="s">
        <v>5259</v>
      </c>
      <c r="C5652" t="s">
        <v>6056</v>
      </c>
    </row>
    <row r="5653" spans="1:3" x14ac:dyDescent="0.25">
      <c r="A5653" t="s">
        <v>75</v>
      </c>
      <c r="B5653" t="s">
        <v>5259</v>
      </c>
      <c r="C5653" t="s">
        <v>6057</v>
      </c>
    </row>
    <row r="5654" spans="1:3" x14ac:dyDescent="0.25">
      <c r="A5654" t="s">
        <v>75</v>
      </c>
      <c r="B5654" t="s">
        <v>5259</v>
      </c>
      <c r="C5654" t="s">
        <v>6058</v>
      </c>
    </row>
    <row r="5655" spans="1:3" x14ac:dyDescent="0.25">
      <c r="A5655" t="s">
        <v>75</v>
      </c>
      <c r="B5655" t="s">
        <v>5259</v>
      </c>
      <c r="C5655" t="s">
        <v>6059</v>
      </c>
    </row>
    <row r="5656" spans="1:3" x14ac:dyDescent="0.25">
      <c r="A5656" t="s">
        <v>75</v>
      </c>
      <c r="B5656" t="s">
        <v>5259</v>
      </c>
      <c r="C5656" t="s">
        <v>6060</v>
      </c>
    </row>
    <row r="5657" spans="1:3" x14ac:dyDescent="0.25">
      <c r="A5657" t="s">
        <v>75</v>
      </c>
      <c r="B5657" t="s">
        <v>5259</v>
      </c>
      <c r="C5657" t="s">
        <v>6061</v>
      </c>
    </row>
    <row r="5658" spans="1:3" x14ac:dyDescent="0.25">
      <c r="A5658" t="s">
        <v>75</v>
      </c>
      <c r="B5658" t="s">
        <v>5259</v>
      </c>
      <c r="C5658" t="s">
        <v>6062</v>
      </c>
    </row>
    <row r="5659" spans="1:3" x14ac:dyDescent="0.25">
      <c r="A5659" t="s">
        <v>75</v>
      </c>
      <c r="B5659" t="s">
        <v>5259</v>
      </c>
      <c r="C5659" t="s">
        <v>6063</v>
      </c>
    </row>
    <row r="5660" spans="1:3" x14ac:dyDescent="0.25">
      <c r="A5660" t="s">
        <v>75</v>
      </c>
      <c r="B5660" t="s">
        <v>5259</v>
      </c>
      <c r="C5660" t="s">
        <v>6064</v>
      </c>
    </row>
    <row r="5661" spans="1:3" x14ac:dyDescent="0.25">
      <c r="A5661" t="s">
        <v>75</v>
      </c>
      <c r="B5661" t="s">
        <v>5259</v>
      </c>
      <c r="C5661" t="s">
        <v>4754</v>
      </c>
    </row>
    <row r="5662" spans="1:3" x14ac:dyDescent="0.25">
      <c r="A5662" t="s">
        <v>75</v>
      </c>
      <c r="B5662" t="s">
        <v>5259</v>
      </c>
      <c r="C5662" t="s">
        <v>6065</v>
      </c>
    </row>
    <row r="5663" spans="1:3" x14ac:dyDescent="0.25">
      <c r="A5663" t="s">
        <v>75</v>
      </c>
      <c r="B5663" t="s">
        <v>5259</v>
      </c>
      <c r="C5663" t="s">
        <v>6066</v>
      </c>
    </row>
    <row r="5664" spans="1:3" x14ac:dyDescent="0.25">
      <c r="A5664" t="s">
        <v>75</v>
      </c>
      <c r="B5664" t="s">
        <v>5259</v>
      </c>
      <c r="C5664" t="s">
        <v>6067</v>
      </c>
    </row>
    <row r="5665" spans="1:3" x14ac:dyDescent="0.25">
      <c r="A5665" t="s">
        <v>75</v>
      </c>
      <c r="B5665" t="s">
        <v>5259</v>
      </c>
      <c r="C5665" t="s">
        <v>6068</v>
      </c>
    </row>
    <row r="5666" spans="1:3" x14ac:dyDescent="0.25">
      <c r="A5666" t="s">
        <v>75</v>
      </c>
      <c r="B5666" t="s">
        <v>5259</v>
      </c>
      <c r="C5666" t="s">
        <v>6069</v>
      </c>
    </row>
    <row r="5667" spans="1:3" x14ac:dyDescent="0.25">
      <c r="A5667" t="s">
        <v>75</v>
      </c>
      <c r="B5667" t="s">
        <v>5259</v>
      </c>
      <c r="C5667" t="s">
        <v>6070</v>
      </c>
    </row>
    <row r="5668" spans="1:3" x14ac:dyDescent="0.25">
      <c r="A5668" t="s">
        <v>75</v>
      </c>
      <c r="B5668" t="s">
        <v>5259</v>
      </c>
      <c r="C5668" t="s">
        <v>6071</v>
      </c>
    </row>
    <row r="5669" spans="1:3" x14ac:dyDescent="0.25">
      <c r="A5669" t="s">
        <v>75</v>
      </c>
      <c r="B5669" t="s">
        <v>5259</v>
      </c>
      <c r="C5669" t="s">
        <v>1450</v>
      </c>
    </row>
    <row r="5670" spans="1:3" x14ac:dyDescent="0.25">
      <c r="A5670" t="s">
        <v>75</v>
      </c>
      <c r="B5670" t="s">
        <v>5259</v>
      </c>
      <c r="C5670" t="s">
        <v>6072</v>
      </c>
    </row>
    <row r="5671" spans="1:3" x14ac:dyDescent="0.25">
      <c r="A5671" t="s">
        <v>75</v>
      </c>
      <c r="B5671" t="s">
        <v>5259</v>
      </c>
      <c r="C5671" t="s">
        <v>6073</v>
      </c>
    </row>
    <row r="5672" spans="1:3" x14ac:dyDescent="0.25">
      <c r="A5672" t="s">
        <v>75</v>
      </c>
      <c r="B5672" t="s">
        <v>5259</v>
      </c>
      <c r="C5672" t="s">
        <v>1596</v>
      </c>
    </row>
    <row r="5673" spans="1:3" x14ac:dyDescent="0.25">
      <c r="A5673" t="s">
        <v>75</v>
      </c>
      <c r="B5673" t="s">
        <v>5259</v>
      </c>
      <c r="C5673" t="s">
        <v>6074</v>
      </c>
    </row>
    <row r="5674" spans="1:3" x14ac:dyDescent="0.25">
      <c r="A5674" t="s">
        <v>75</v>
      </c>
      <c r="B5674" t="s">
        <v>5259</v>
      </c>
      <c r="C5674" t="s">
        <v>6075</v>
      </c>
    </row>
    <row r="5675" spans="1:3" x14ac:dyDescent="0.25">
      <c r="A5675" t="s">
        <v>75</v>
      </c>
      <c r="B5675" t="s">
        <v>5259</v>
      </c>
      <c r="C5675" t="s">
        <v>6076</v>
      </c>
    </row>
    <row r="5676" spans="1:3" x14ac:dyDescent="0.25">
      <c r="A5676" t="s">
        <v>75</v>
      </c>
      <c r="B5676" t="s">
        <v>5259</v>
      </c>
      <c r="C5676" t="s">
        <v>6077</v>
      </c>
    </row>
    <row r="5677" spans="1:3" x14ac:dyDescent="0.25">
      <c r="A5677" t="s">
        <v>75</v>
      </c>
      <c r="B5677" t="s">
        <v>5259</v>
      </c>
      <c r="C5677" t="s">
        <v>6078</v>
      </c>
    </row>
    <row r="5678" spans="1:3" x14ac:dyDescent="0.25">
      <c r="A5678" t="s">
        <v>75</v>
      </c>
      <c r="B5678" t="s">
        <v>5259</v>
      </c>
      <c r="C5678" t="s">
        <v>6079</v>
      </c>
    </row>
    <row r="5679" spans="1:3" x14ac:dyDescent="0.25">
      <c r="A5679" t="s">
        <v>75</v>
      </c>
      <c r="B5679" t="s">
        <v>5259</v>
      </c>
      <c r="C5679" t="s">
        <v>6080</v>
      </c>
    </row>
    <row r="5680" spans="1:3" x14ac:dyDescent="0.25">
      <c r="A5680" t="s">
        <v>75</v>
      </c>
      <c r="B5680" t="s">
        <v>5259</v>
      </c>
      <c r="C5680" t="s">
        <v>6081</v>
      </c>
    </row>
    <row r="5681" spans="1:3" x14ac:dyDescent="0.25">
      <c r="A5681" t="s">
        <v>75</v>
      </c>
      <c r="B5681" t="s">
        <v>5259</v>
      </c>
      <c r="C5681" t="s">
        <v>6082</v>
      </c>
    </row>
    <row r="5682" spans="1:3" x14ac:dyDescent="0.25">
      <c r="A5682" t="s">
        <v>75</v>
      </c>
      <c r="B5682" t="s">
        <v>5259</v>
      </c>
      <c r="C5682" t="s">
        <v>6083</v>
      </c>
    </row>
    <row r="5683" spans="1:3" x14ac:dyDescent="0.25">
      <c r="A5683" t="s">
        <v>75</v>
      </c>
      <c r="B5683" t="s">
        <v>5259</v>
      </c>
      <c r="C5683" t="s">
        <v>6084</v>
      </c>
    </row>
    <row r="5684" spans="1:3" x14ac:dyDescent="0.25">
      <c r="A5684" t="s">
        <v>75</v>
      </c>
      <c r="B5684" t="s">
        <v>5259</v>
      </c>
      <c r="C5684" t="s">
        <v>6085</v>
      </c>
    </row>
    <row r="5685" spans="1:3" x14ac:dyDescent="0.25">
      <c r="A5685" t="s">
        <v>75</v>
      </c>
      <c r="B5685" t="s">
        <v>5259</v>
      </c>
      <c r="C5685" t="s">
        <v>6086</v>
      </c>
    </row>
    <row r="5686" spans="1:3" x14ac:dyDescent="0.25">
      <c r="A5686" t="s">
        <v>75</v>
      </c>
      <c r="B5686" t="s">
        <v>5259</v>
      </c>
      <c r="C5686" t="s">
        <v>6087</v>
      </c>
    </row>
    <row r="5687" spans="1:3" x14ac:dyDescent="0.25">
      <c r="A5687" t="s">
        <v>75</v>
      </c>
      <c r="B5687" t="s">
        <v>5259</v>
      </c>
      <c r="C5687" t="s">
        <v>1761</v>
      </c>
    </row>
    <row r="5688" spans="1:3" x14ac:dyDescent="0.25">
      <c r="A5688" t="s">
        <v>75</v>
      </c>
      <c r="B5688" t="s">
        <v>5259</v>
      </c>
      <c r="C5688" t="s">
        <v>6088</v>
      </c>
    </row>
    <row r="5689" spans="1:3" x14ac:dyDescent="0.25">
      <c r="A5689" t="s">
        <v>75</v>
      </c>
      <c r="B5689" t="s">
        <v>5259</v>
      </c>
      <c r="C5689" t="s">
        <v>6089</v>
      </c>
    </row>
    <row r="5690" spans="1:3" x14ac:dyDescent="0.25">
      <c r="A5690" t="s">
        <v>75</v>
      </c>
      <c r="B5690" t="s">
        <v>5259</v>
      </c>
      <c r="C5690" t="s">
        <v>6090</v>
      </c>
    </row>
    <row r="5691" spans="1:3" x14ac:dyDescent="0.25">
      <c r="A5691" t="s">
        <v>75</v>
      </c>
      <c r="B5691" t="s">
        <v>5259</v>
      </c>
      <c r="C5691" t="s">
        <v>6091</v>
      </c>
    </row>
    <row r="5692" spans="1:3" x14ac:dyDescent="0.25">
      <c r="A5692" t="s">
        <v>75</v>
      </c>
      <c r="B5692" t="s">
        <v>5259</v>
      </c>
      <c r="C5692" t="s">
        <v>6092</v>
      </c>
    </row>
    <row r="5693" spans="1:3" x14ac:dyDescent="0.25">
      <c r="A5693" t="s">
        <v>75</v>
      </c>
      <c r="B5693" t="s">
        <v>5259</v>
      </c>
      <c r="C5693" t="s">
        <v>6093</v>
      </c>
    </row>
    <row r="5694" spans="1:3" x14ac:dyDescent="0.25">
      <c r="A5694" t="s">
        <v>75</v>
      </c>
      <c r="B5694" t="s">
        <v>5259</v>
      </c>
      <c r="C5694" t="s">
        <v>6094</v>
      </c>
    </row>
    <row r="5695" spans="1:3" x14ac:dyDescent="0.25">
      <c r="A5695" t="s">
        <v>75</v>
      </c>
      <c r="B5695" t="s">
        <v>5259</v>
      </c>
      <c r="C5695" t="s">
        <v>6095</v>
      </c>
    </row>
    <row r="5696" spans="1:3" x14ac:dyDescent="0.25">
      <c r="A5696" t="s">
        <v>75</v>
      </c>
      <c r="B5696" t="s">
        <v>5259</v>
      </c>
      <c r="C5696" t="s">
        <v>6096</v>
      </c>
    </row>
    <row r="5697" spans="1:3" x14ac:dyDescent="0.25">
      <c r="A5697" t="s">
        <v>75</v>
      </c>
      <c r="B5697" t="s">
        <v>5259</v>
      </c>
      <c r="C5697" t="s">
        <v>6097</v>
      </c>
    </row>
    <row r="5698" spans="1:3" x14ac:dyDescent="0.25">
      <c r="A5698" t="s">
        <v>75</v>
      </c>
      <c r="B5698" t="s">
        <v>5259</v>
      </c>
      <c r="C5698" t="s">
        <v>6098</v>
      </c>
    </row>
    <row r="5699" spans="1:3" x14ac:dyDescent="0.25">
      <c r="A5699" t="s">
        <v>75</v>
      </c>
      <c r="B5699" t="s">
        <v>5259</v>
      </c>
      <c r="C5699" t="s">
        <v>6099</v>
      </c>
    </row>
    <row r="5700" spans="1:3" x14ac:dyDescent="0.25">
      <c r="A5700" t="s">
        <v>75</v>
      </c>
      <c r="B5700" t="s">
        <v>5259</v>
      </c>
      <c r="C5700" t="s">
        <v>6100</v>
      </c>
    </row>
    <row r="5701" spans="1:3" x14ac:dyDescent="0.25">
      <c r="A5701" t="s">
        <v>75</v>
      </c>
      <c r="B5701" t="s">
        <v>5259</v>
      </c>
      <c r="C5701" t="s">
        <v>6101</v>
      </c>
    </row>
    <row r="5702" spans="1:3" x14ac:dyDescent="0.25">
      <c r="A5702" t="s">
        <v>75</v>
      </c>
      <c r="B5702" t="s">
        <v>5259</v>
      </c>
      <c r="C5702" t="s">
        <v>5170</v>
      </c>
    </row>
    <row r="5703" spans="1:3" x14ac:dyDescent="0.25">
      <c r="A5703" t="s">
        <v>75</v>
      </c>
      <c r="B5703" t="s">
        <v>5259</v>
      </c>
      <c r="C5703" t="s">
        <v>6102</v>
      </c>
    </row>
    <row r="5704" spans="1:3" x14ac:dyDescent="0.25">
      <c r="A5704" t="s">
        <v>75</v>
      </c>
      <c r="B5704" t="s">
        <v>5259</v>
      </c>
      <c r="C5704" t="s">
        <v>6103</v>
      </c>
    </row>
    <row r="5705" spans="1:3" x14ac:dyDescent="0.25">
      <c r="A5705" t="s">
        <v>75</v>
      </c>
      <c r="B5705" t="s">
        <v>5259</v>
      </c>
      <c r="C5705" t="s">
        <v>6104</v>
      </c>
    </row>
    <row r="5706" spans="1:3" x14ac:dyDescent="0.25">
      <c r="A5706" t="s">
        <v>75</v>
      </c>
      <c r="B5706" t="s">
        <v>5259</v>
      </c>
      <c r="C5706" t="s">
        <v>6105</v>
      </c>
    </row>
    <row r="5707" spans="1:3" x14ac:dyDescent="0.25">
      <c r="A5707" t="s">
        <v>75</v>
      </c>
      <c r="B5707" t="s">
        <v>5259</v>
      </c>
      <c r="C5707" t="s">
        <v>6106</v>
      </c>
    </row>
    <row r="5708" spans="1:3" x14ac:dyDescent="0.25">
      <c r="A5708" t="s">
        <v>75</v>
      </c>
      <c r="B5708" t="s">
        <v>5259</v>
      </c>
      <c r="C5708" t="s">
        <v>6107</v>
      </c>
    </row>
    <row r="5709" spans="1:3" x14ac:dyDescent="0.25">
      <c r="A5709" t="s">
        <v>75</v>
      </c>
      <c r="B5709" t="s">
        <v>5259</v>
      </c>
      <c r="C5709" t="s">
        <v>6108</v>
      </c>
    </row>
    <row r="5710" spans="1:3" x14ac:dyDescent="0.25">
      <c r="A5710" t="s">
        <v>75</v>
      </c>
      <c r="B5710" t="s">
        <v>5259</v>
      </c>
      <c r="C5710" t="s">
        <v>6109</v>
      </c>
    </row>
    <row r="5711" spans="1:3" x14ac:dyDescent="0.25">
      <c r="A5711" t="s">
        <v>75</v>
      </c>
      <c r="B5711" t="s">
        <v>5259</v>
      </c>
      <c r="C5711" t="s">
        <v>6110</v>
      </c>
    </row>
    <row r="5712" spans="1:3" x14ac:dyDescent="0.25">
      <c r="A5712" t="s">
        <v>75</v>
      </c>
      <c r="B5712" t="s">
        <v>5259</v>
      </c>
      <c r="C5712" t="s">
        <v>6111</v>
      </c>
    </row>
    <row r="5713" spans="1:3" x14ac:dyDescent="0.25">
      <c r="A5713" t="s">
        <v>75</v>
      </c>
      <c r="B5713" t="s">
        <v>5259</v>
      </c>
      <c r="C5713" t="s">
        <v>6112</v>
      </c>
    </row>
    <row r="5714" spans="1:3" x14ac:dyDescent="0.25">
      <c r="A5714" t="s">
        <v>75</v>
      </c>
      <c r="B5714" t="s">
        <v>5259</v>
      </c>
      <c r="C5714" t="s">
        <v>6113</v>
      </c>
    </row>
    <row r="5715" spans="1:3" x14ac:dyDescent="0.25">
      <c r="A5715" t="s">
        <v>75</v>
      </c>
      <c r="B5715" t="s">
        <v>5259</v>
      </c>
      <c r="C5715" t="s">
        <v>6114</v>
      </c>
    </row>
    <row r="5716" spans="1:3" x14ac:dyDescent="0.25">
      <c r="A5716" t="s">
        <v>75</v>
      </c>
      <c r="B5716" t="s">
        <v>5259</v>
      </c>
      <c r="C5716" t="s">
        <v>6115</v>
      </c>
    </row>
    <row r="5717" spans="1:3" x14ac:dyDescent="0.25">
      <c r="A5717" t="s">
        <v>75</v>
      </c>
      <c r="B5717" t="s">
        <v>5259</v>
      </c>
      <c r="C5717" t="s">
        <v>6116</v>
      </c>
    </row>
    <row r="5718" spans="1:3" x14ac:dyDescent="0.25">
      <c r="A5718" t="s">
        <v>75</v>
      </c>
      <c r="B5718" t="s">
        <v>5259</v>
      </c>
      <c r="C5718" t="s">
        <v>6117</v>
      </c>
    </row>
    <row r="5719" spans="1:3" x14ac:dyDescent="0.25">
      <c r="A5719" t="s">
        <v>75</v>
      </c>
      <c r="B5719" t="s">
        <v>5259</v>
      </c>
      <c r="C5719" t="s">
        <v>6118</v>
      </c>
    </row>
    <row r="5720" spans="1:3" x14ac:dyDescent="0.25">
      <c r="A5720" t="s">
        <v>75</v>
      </c>
      <c r="B5720" t="s">
        <v>5259</v>
      </c>
      <c r="C5720" t="s">
        <v>6119</v>
      </c>
    </row>
    <row r="5721" spans="1:3" x14ac:dyDescent="0.25">
      <c r="A5721" t="s">
        <v>75</v>
      </c>
      <c r="B5721" t="s">
        <v>5259</v>
      </c>
      <c r="C5721" t="s">
        <v>6120</v>
      </c>
    </row>
    <row r="5722" spans="1:3" x14ac:dyDescent="0.25">
      <c r="A5722" t="s">
        <v>75</v>
      </c>
      <c r="B5722" t="s">
        <v>5259</v>
      </c>
      <c r="C5722" t="s">
        <v>6121</v>
      </c>
    </row>
    <row r="5723" spans="1:3" x14ac:dyDescent="0.25">
      <c r="A5723" t="s">
        <v>75</v>
      </c>
      <c r="B5723" t="s">
        <v>5259</v>
      </c>
      <c r="C5723" t="s">
        <v>6122</v>
      </c>
    </row>
    <row r="5724" spans="1:3" x14ac:dyDescent="0.25">
      <c r="A5724" t="s">
        <v>75</v>
      </c>
      <c r="B5724" t="s">
        <v>5259</v>
      </c>
      <c r="C5724" t="s">
        <v>6123</v>
      </c>
    </row>
    <row r="5725" spans="1:3" x14ac:dyDescent="0.25">
      <c r="A5725" t="s">
        <v>75</v>
      </c>
      <c r="B5725" t="s">
        <v>5259</v>
      </c>
      <c r="C5725" t="s">
        <v>6124</v>
      </c>
    </row>
    <row r="5726" spans="1:3" x14ac:dyDescent="0.25">
      <c r="A5726" t="s">
        <v>75</v>
      </c>
      <c r="B5726" t="s">
        <v>5259</v>
      </c>
      <c r="C5726" t="s">
        <v>6125</v>
      </c>
    </row>
    <row r="5727" spans="1:3" x14ac:dyDescent="0.25">
      <c r="A5727" t="s">
        <v>75</v>
      </c>
      <c r="B5727" t="s">
        <v>5259</v>
      </c>
      <c r="C5727" t="s">
        <v>6126</v>
      </c>
    </row>
    <row r="5728" spans="1:3" x14ac:dyDescent="0.25">
      <c r="A5728" t="s">
        <v>75</v>
      </c>
      <c r="B5728" t="s">
        <v>5259</v>
      </c>
      <c r="C5728" t="s">
        <v>6127</v>
      </c>
    </row>
    <row r="5729" spans="1:3" x14ac:dyDescent="0.25">
      <c r="A5729" t="s">
        <v>75</v>
      </c>
      <c r="B5729" t="s">
        <v>5259</v>
      </c>
      <c r="C5729" t="s">
        <v>6128</v>
      </c>
    </row>
    <row r="5730" spans="1:3" x14ac:dyDescent="0.25">
      <c r="A5730" t="s">
        <v>75</v>
      </c>
      <c r="B5730" t="s">
        <v>5259</v>
      </c>
      <c r="C5730" t="s">
        <v>6129</v>
      </c>
    </row>
    <row r="5731" spans="1:3" x14ac:dyDescent="0.25">
      <c r="A5731" t="s">
        <v>75</v>
      </c>
      <c r="B5731" t="s">
        <v>5259</v>
      </c>
      <c r="C5731" t="s">
        <v>6130</v>
      </c>
    </row>
    <row r="5732" spans="1:3" x14ac:dyDescent="0.25">
      <c r="A5732" t="s">
        <v>75</v>
      </c>
      <c r="B5732" t="s">
        <v>5259</v>
      </c>
      <c r="C5732" t="s">
        <v>6131</v>
      </c>
    </row>
    <row r="5733" spans="1:3" x14ac:dyDescent="0.25">
      <c r="A5733" t="s">
        <v>75</v>
      </c>
      <c r="B5733" t="s">
        <v>5259</v>
      </c>
      <c r="C5733" t="s">
        <v>6132</v>
      </c>
    </row>
    <row r="5734" spans="1:3" x14ac:dyDescent="0.25">
      <c r="A5734" t="s">
        <v>75</v>
      </c>
      <c r="B5734" t="s">
        <v>5259</v>
      </c>
      <c r="C5734" t="s">
        <v>6133</v>
      </c>
    </row>
    <row r="5735" spans="1:3" x14ac:dyDescent="0.25">
      <c r="A5735" t="s">
        <v>75</v>
      </c>
      <c r="B5735" t="s">
        <v>5259</v>
      </c>
      <c r="C5735" t="s">
        <v>6134</v>
      </c>
    </row>
    <row r="5736" spans="1:3" x14ac:dyDescent="0.25">
      <c r="A5736" t="s">
        <v>75</v>
      </c>
      <c r="B5736" t="s">
        <v>5259</v>
      </c>
      <c r="C5736" t="s">
        <v>6135</v>
      </c>
    </row>
    <row r="5737" spans="1:3" x14ac:dyDescent="0.25">
      <c r="A5737" t="s">
        <v>75</v>
      </c>
      <c r="B5737" t="s">
        <v>5259</v>
      </c>
      <c r="C5737" t="s">
        <v>6136</v>
      </c>
    </row>
    <row r="5738" spans="1:3" x14ac:dyDescent="0.25">
      <c r="A5738" t="s">
        <v>75</v>
      </c>
      <c r="B5738" t="s">
        <v>5259</v>
      </c>
      <c r="C5738" t="s">
        <v>6137</v>
      </c>
    </row>
    <row r="5739" spans="1:3" x14ac:dyDescent="0.25">
      <c r="A5739" t="s">
        <v>75</v>
      </c>
      <c r="B5739" t="s">
        <v>5259</v>
      </c>
      <c r="C5739" t="s">
        <v>6138</v>
      </c>
    </row>
    <row r="5740" spans="1:3" x14ac:dyDescent="0.25">
      <c r="A5740" t="s">
        <v>75</v>
      </c>
      <c r="B5740" t="s">
        <v>5259</v>
      </c>
      <c r="C5740" t="s">
        <v>6139</v>
      </c>
    </row>
    <row r="5741" spans="1:3" x14ac:dyDescent="0.25">
      <c r="A5741" t="s">
        <v>75</v>
      </c>
      <c r="B5741" t="s">
        <v>5259</v>
      </c>
      <c r="C5741" t="s">
        <v>6140</v>
      </c>
    </row>
    <row r="5742" spans="1:3" x14ac:dyDescent="0.25">
      <c r="A5742" t="s">
        <v>75</v>
      </c>
      <c r="B5742" t="s">
        <v>5259</v>
      </c>
      <c r="C5742" t="s">
        <v>6141</v>
      </c>
    </row>
    <row r="5743" spans="1:3" x14ac:dyDescent="0.25">
      <c r="A5743" t="s">
        <v>75</v>
      </c>
      <c r="B5743" t="s">
        <v>5259</v>
      </c>
      <c r="C5743" t="s">
        <v>6142</v>
      </c>
    </row>
    <row r="5744" spans="1:3" x14ac:dyDescent="0.25">
      <c r="A5744" t="s">
        <v>75</v>
      </c>
      <c r="B5744" t="s">
        <v>5259</v>
      </c>
      <c r="C5744" t="s">
        <v>6143</v>
      </c>
    </row>
    <row r="5745" spans="1:3" x14ac:dyDescent="0.25">
      <c r="A5745" t="s">
        <v>75</v>
      </c>
      <c r="B5745" t="s">
        <v>5259</v>
      </c>
      <c r="C5745" t="s">
        <v>6144</v>
      </c>
    </row>
    <row r="5746" spans="1:3" x14ac:dyDescent="0.25">
      <c r="A5746" t="s">
        <v>75</v>
      </c>
      <c r="B5746" t="s">
        <v>5259</v>
      </c>
      <c r="C5746" t="s">
        <v>6145</v>
      </c>
    </row>
    <row r="5747" spans="1:3" x14ac:dyDescent="0.25">
      <c r="A5747" t="s">
        <v>75</v>
      </c>
      <c r="B5747" t="s">
        <v>5259</v>
      </c>
      <c r="C5747" t="s">
        <v>6146</v>
      </c>
    </row>
    <row r="5748" spans="1:3" x14ac:dyDescent="0.25">
      <c r="A5748" t="s">
        <v>75</v>
      </c>
      <c r="B5748" t="s">
        <v>5259</v>
      </c>
      <c r="C5748" t="s">
        <v>4229</v>
      </c>
    </row>
    <row r="5749" spans="1:3" x14ac:dyDescent="0.25">
      <c r="A5749" t="s">
        <v>75</v>
      </c>
      <c r="B5749" t="s">
        <v>5259</v>
      </c>
      <c r="C5749" t="s">
        <v>6147</v>
      </c>
    </row>
    <row r="5750" spans="1:3" x14ac:dyDescent="0.25">
      <c r="A5750" t="s">
        <v>75</v>
      </c>
      <c r="B5750" t="s">
        <v>5259</v>
      </c>
      <c r="C5750" t="s">
        <v>6148</v>
      </c>
    </row>
    <row r="5751" spans="1:3" x14ac:dyDescent="0.25">
      <c r="A5751" t="s">
        <v>75</v>
      </c>
      <c r="B5751" t="s">
        <v>5259</v>
      </c>
      <c r="C5751" t="s">
        <v>6149</v>
      </c>
    </row>
    <row r="5752" spans="1:3" x14ac:dyDescent="0.25">
      <c r="A5752" t="s">
        <v>75</v>
      </c>
      <c r="B5752" t="s">
        <v>5259</v>
      </c>
      <c r="C5752" t="s">
        <v>6150</v>
      </c>
    </row>
    <row r="5753" spans="1:3" x14ac:dyDescent="0.25">
      <c r="A5753" t="s">
        <v>75</v>
      </c>
      <c r="B5753" t="s">
        <v>5259</v>
      </c>
      <c r="C5753" t="s">
        <v>6151</v>
      </c>
    </row>
    <row r="5754" spans="1:3" x14ac:dyDescent="0.25">
      <c r="A5754" t="s">
        <v>75</v>
      </c>
      <c r="B5754" t="s">
        <v>5259</v>
      </c>
      <c r="C5754" t="s">
        <v>6152</v>
      </c>
    </row>
    <row r="5755" spans="1:3" x14ac:dyDescent="0.25">
      <c r="A5755" t="s">
        <v>75</v>
      </c>
      <c r="B5755" t="s">
        <v>5259</v>
      </c>
      <c r="C5755" t="s">
        <v>6153</v>
      </c>
    </row>
    <row r="5756" spans="1:3" x14ac:dyDescent="0.25">
      <c r="A5756" t="s">
        <v>75</v>
      </c>
      <c r="B5756" t="s">
        <v>5259</v>
      </c>
      <c r="C5756" t="s">
        <v>6154</v>
      </c>
    </row>
    <row r="5757" spans="1:3" x14ac:dyDescent="0.25">
      <c r="A5757" t="s">
        <v>75</v>
      </c>
      <c r="B5757" t="s">
        <v>5259</v>
      </c>
      <c r="C5757" t="s">
        <v>6155</v>
      </c>
    </row>
    <row r="5758" spans="1:3" x14ac:dyDescent="0.25">
      <c r="A5758" t="s">
        <v>75</v>
      </c>
      <c r="B5758" t="s">
        <v>5259</v>
      </c>
      <c r="C5758" t="s">
        <v>6156</v>
      </c>
    </row>
    <row r="5759" spans="1:3" x14ac:dyDescent="0.25">
      <c r="A5759" t="s">
        <v>75</v>
      </c>
      <c r="B5759" t="s">
        <v>5259</v>
      </c>
      <c r="C5759" t="s">
        <v>6157</v>
      </c>
    </row>
    <row r="5760" spans="1:3" x14ac:dyDescent="0.25">
      <c r="A5760" t="s">
        <v>75</v>
      </c>
      <c r="B5760" t="s">
        <v>5259</v>
      </c>
      <c r="C5760" t="s">
        <v>6158</v>
      </c>
    </row>
    <row r="5761" spans="1:3" x14ac:dyDescent="0.25">
      <c r="A5761" t="s">
        <v>75</v>
      </c>
      <c r="B5761" t="s">
        <v>5259</v>
      </c>
      <c r="C5761" t="s">
        <v>6159</v>
      </c>
    </row>
    <row r="5762" spans="1:3" x14ac:dyDescent="0.25">
      <c r="A5762" t="s">
        <v>75</v>
      </c>
      <c r="B5762" t="s">
        <v>5259</v>
      </c>
      <c r="C5762" t="s">
        <v>6160</v>
      </c>
    </row>
    <row r="5763" spans="1:3" x14ac:dyDescent="0.25">
      <c r="A5763" t="s">
        <v>75</v>
      </c>
      <c r="B5763" t="s">
        <v>5259</v>
      </c>
      <c r="C5763" t="s">
        <v>6161</v>
      </c>
    </row>
    <row r="5764" spans="1:3" x14ac:dyDescent="0.25">
      <c r="A5764" t="s">
        <v>75</v>
      </c>
      <c r="B5764" t="s">
        <v>5259</v>
      </c>
      <c r="C5764" t="s">
        <v>6162</v>
      </c>
    </row>
    <row r="5765" spans="1:3" x14ac:dyDescent="0.25">
      <c r="A5765" t="s">
        <v>75</v>
      </c>
      <c r="B5765" t="s">
        <v>5259</v>
      </c>
      <c r="C5765" t="s">
        <v>6163</v>
      </c>
    </row>
    <row r="5766" spans="1:3" x14ac:dyDescent="0.25">
      <c r="A5766" t="s">
        <v>75</v>
      </c>
      <c r="B5766" t="s">
        <v>5259</v>
      </c>
      <c r="C5766" t="s">
        <v>6164</v>
      </c>
    </row>
    <row r="5767" spans="1:3" x14ac:dyDescent="0.25">
      <c r="A5767" t="s">
        <v>75</v>
      </c>
      <c r="B5767" t="s">
        <v>5259</v>
      </c>
      <c r="C5767" t="s">
        <v>6165</v>
      </c>
    </row>
    <row r="5768" spans="1:3" x14ac:dyDescent="0.25">
      <c r="A5768" t="s">
        <v>75</v>
      </c>
      <c r="B5768" t="s">
        <v>5259</v>
      </c>
      <c r="C5768" t="s">
        <v>6166</v>
      </c>
    </row>
    <row r="5769" spans="1:3" x14ac:dyDescent="0.25">
      <c r="A5769" t="s">
        <v>75</v>
      </c>
      <c r="B5769" t="s">
        <v>5259</v>
      </c>
      <c r="C5769" t="s">
        <v>6167</v>
      </c>
    </row>
    <row r="5770" spans="1:3" x14ac:dyDescent="0.25">
      <c r="A5770" t="s">
        <v>75</v>
      </c>
      <c r="B5770" t="s">
        <v>5259</v>
      </c>
      <c r="C5770" t="s">
        <v>6168</v>
      </c>
    </row>
    <row r="5771" spans="1:3" x14ac:dyDescent="0.25">
      <c r="A5771" t="s">
        <v>75</v>
      </c>
      <c r="B5771" t="s">
        <v>5259</v>
      </c>
      <c r="C5771" t="s">
        <v>3820</v>
      </c>
    </row>
    <row r="5772" spans="1:3" x14ac:dyDescent="0.25">
      <c r="A5772" t="s">
        <v>75</v>
      </c>
      <c r="B5772" t="s">
        <v>5259</v>
      </c>
      <c r="C5772" t="s">
        <v>6169</v>
      </c>
    </row>
    <row r="5773" spans="1:3" x14ac:dyDescent="0.25">
      <c r="A5773" t="s">
        <v>75</v>
      </c>
      <c r="B5773" t="s">
        <v>5259</v>
      </c>
      <c r="C5773" t="s">
        <v>6170</v>
      </c>
    </row>
    <row r="5774" spans="1:3" x14ac:dyDescent="0.25">
      <c r="A5774" t="s">
        <v>75</v>
      </c>
      <c r="B5774" t="s">
        <v>5259</v>
      </c>
      <c r="C5774" t="s">
        <v>6171</v>
      </c>
    </row>
    <row r="5775" spans="1:3" x14ac:dyDescent="0.25">
      <c r="A5775" t="s">
        <v>75</v>
      </c>
      <c r="B5775" t="s">
        <v>5259</v>
      </c>
      <c r="C5775" t="s">
        <v>6172</v>
      </c>
    </row>
    <row r="5776" spans="1:3" x14ac:dyDescent="0.25">
      <c r="A5776" t="s">
        <v>75</v>
      </c>
      <c r="B5776" t="s">
        <v>5259</v>
      </c>
      <c r="C5776" t="s">
        <v>6173</v>
      </c>
    </row>
    <row r="5777" spans="1:3" x14ac:dyDescent="0.25">
      <c r="A5777" t="s">
        <v>75</v>
      </c>
      <c r="B5777" t="s">
        <v>5259</v>
      </c>
      <c r="C5777" t="s">
        <v>6174</v>
      </c>
    </row>
    <row r="5778" spans="1:3" x14ac:dyDescent="0.25">
      <c r="A5778" t="s">
        <v>75</v>
      </c>
      <c r="B5778" t="s">
        <v>5259</v>
      </c>
      <c r="C5778" t="s">
        <v>6175</v>
      </c>
    </row>
    <row r="5779" spans="1:3" x14ac:dyDescent="0.25">
      <c r="A5779" t="s">
        <v>75</v>
      </c>
      <c r="B5779" t="s">
        <v>5259</v>
      </c>
      <c r="C5779" t="s">
        <v>6176</v>
      </c>
    </row>
    <row r="5780" spans="1:3" x14ac:dyDescent="0.25">
      <c r="A5780" t="s">
        <v>75</v>
      </c>
      <c r="B5780" t="s">
        <v>5259</v>
      </c>
      <c r="C5780" t="s">
        <v>6177</v>
      </c>
    </row>
    <row r="5781" spans="1:3" x14ac:dyDescent="0.25">
      <c r="A5781" t="s">
        <v>75</v>
      </c>
      <c r="B5781" t="s">
        <v>5259</v>
      </c>
      <c r="C5781" t="s">
        <v>6178</v>
      </c>
    </row>
    <row r="5782" spans="1:3" x14ac:dyDescent="0.25">
      <c r="A5782" t="s">
        <v>75</v>
      </c>
      <c r="B5782" t="s">
        <v>5259</v>
      </c>
      <c r="C5782" t="s">
        <v>6179</v>
      </c>
    </row>
    <row r="5783" spans="1:3" x14ac:dyDescent="0.25">
      <c r="A5783" t="s">
        <v>75</v>
      </c>
      <c r="B5783" t="s">
        <v>5259</v>
      </c>
      <c r="C5783" t="s">
        <v>1773</v>
      </c>
    </row>
    <row r="5784" spans="1:3" x14ac:dyDescent="0.25">
      <c r="A5784" t="s">
        <v>75</v>
      </c>
      <c r="B5784" t="s">
        <v>5259</v>
      </c>
      <c r="C5784" t="s">
        <v>6180</v>
      </c>
    </row>
    <row r="5785" spans="1:3" x14ac:dyDescent="0.25">
      <c r="A5785" t="s">
        <v>75</v>
      </c>
      <c r="B5785" t="s">
        <v>5259</v>
      </c>
      <c r="C5785" t="s">
        <v>6181</v>
      </c>
    </row>
    <row r="5786" spans="1:3" x14ac:dyDescent="0.25">
      <c r="A5786" t="s">
        <v>75</v>
      </c>
      <c r="B5786" t="s">
        <v>5259</v>
      </c>
      <c r="C5786" t="s">
        <v>6182</v>
      </c>
    </row>
    <row r="5787" spans="1:3" x14ac:dyDescent="0.25">
      <c r="A5787" t="s">
        <v>75</v>
      </c>
      <c r="B5787" t="s">
        <v>5259</v>
      </c>
      <c r="C5787" t="s">
        <v>6183</v>
      </c>
    </row>
    <row r="5788" spans="1:3" x14ac:dyDescent="0.25">
      <c r="A5788" t="s">
        <v>75</v>
      </c>
      <c r="B5788" t="s">
        <v>5259</v>
      </c>
      <c r="C5788" t="s">
        <v>6184</v>
      </c>
    </row>
    <row r="5789" spans="1:3" x14ac:dyDescent="0.25">
      <c r="A5789" t="s">
        <v>75</v>
      </c>
      <c r="B5789" t="s">
        <v>5259</v>
      </c>
      <c r="C5789" t="s">
        <v>6185</v>
      </c>
    </row>
    <row r="5790" spans="1:3" x14ac:dyDescent="0.25">
      <c r="A5790" t="s">
        <v>75</v>
      </c>
      <c r="B5790" t="s">
        <v>5259</v>
      </c>
      <c r="C5790" t="s">
        <v>6186</v>
      </c>
    </row>
    <row r="5791" spans="1:3" x14ac:dyDescent="0.25">
      <c r="A5791" t="s">
        <v>75</v>
      </c>
      <c r="B5791" t="s">
        <v>5259</v>
      </c>
      <c r="C5791" t="s">
        <v>6187</v>
      </c>
    </row>
    <row r="5792" spans="1:3" x14ac:dyDescent="0.25">
      <c r="A5792" t="s">
        <v>75</v>
      </c>
      <c r="B5792" t="s">
        <v>5259</v>
      </c>
      <c r="C5792" t="s">
        <v>6188</v>
      </c>
    </row>
    <row r="5793" spans="1:3" x14ac:dyDescent="0.25">
      <c r="A5793" t="s">
        <v>75</v>
      </c>
      <c r="B5793" t="s">
        <v>5259</v>
      </c>
      <c r="C5793" t="s">
        <v>5181</v>
      </c>
    </row>
    <row r="5794" spans="1:3" x14ac:dyDescent="0.25">
      <c r="A5794" t="s">
        <v>75</v>
      </c>
      <c r="B5794" t="s">
        <v>5259</v>
      </c>
      <c r="C5794" t="s">
        <v>6189</v>
      </c>
    </row>
    <row r="5795" spans="1:3" x14ac:dyDescent="0.25">
      <c r="A5795" t="s">
        <v>75</v>
      </c>
      <c r="B5795" t="s">
        <v>5259</v>
      </c>
      <c r="C5795" t="s">
        <v>6190</v>
      </c>
    </row>
    <row r="5796" spans="1:3" x14ac:dyDescent="0.25">
      <c r="A5796" t="s">
        <v>75</v>
      </c>
      <c r="B5796" t="s">
        <v>5259</v>
      </c>
      <c r="C5796" t="s">
        <v>6191</v>
      </c>
    </row>
    <row r="5797" spans="1:3" x14ac:dyDescent="0.25">
      <c r="A5797" t="s">
        <v>75</v>
      </c>
      <c r="B5797" t="s">
        <v>5259</v>
      </c>
      <c r="C5797" t="s">
        <v>6192</v>
      </c>
    </row>
    <row r="5798" spans="1:3" x14ac:dyDescent="0.25">
      <c r="A5798" t="s">
        <v>75</v>
      </c>
      <c r="B5798" t="s">
        <v>5259</v>
      </c>
      <c r="C5798" t="s">
        <v>6193</v>
      </c>
    </row>
    <row r="5799" spans="1:3" x14ac:dyDescent="0.25">
      <c r="A5799" t="s">
        <v>75</v>
      </c>
      <c r="B5799" t="s">
        <v>5259</v>
      </c>
      <c r="C5799" t="s">
        <v>6194</v>
      </c>
    </row>
    <row r="5800" spans="1:3" x14ac:dyDescent="0.25">
      <c r="A5800" t="s">
        <v>75</v>
      </c>
      <c r="B5800" t="s">
        <v>5259</v>
      </c>
      <c r="C5800" t="s">
        <v>6195</v>
      </c>
    </row>
    <row r="5801" spans="1:3" x14ac:dyDescent="0.25">
      <c r="A5801" t="s">
        <v>75</v>
      </c>
      <c r="B5801" t="s">
        <v>5259</v>
      </c>
      <c r="C5801" t="s">
        <v>4765</v>
      </c>
    </row>
    <row r="5802" spans="1:3" x14ac:dyDescent="0.25">
      <c r="A5802" t="s">
        <v>75</v>
      </c>
      <c r="B5802" t="s">
        <v>5259</v>
      </c>
      <c r="C5802" t="s">
        <v>6196</v>
      </c>
    </row>
    <row r="5803" spans="1:3" x14ac:dyDescent="0.25">
      <c r="A5803" t="s">
        <v>75</v>
      </c>
      <c r="B5803" t="s">
        <v>5259</v>
      </c>
      <c r="C5803" t="s">
        <v>6197</v>
      </c>
    </row>
    <row r="5804" spans="1:3" x14ac:dyDescent="0.25">
      <c r="A5804" t="s">
        <v>75</v>
      </c>
      <c r="B5804" t="s">
        <v>5259</v>
      </c>
      <c r="C5804" t="s">
        <v>6198</v>
      </c>
    </row>
    <row r="5805" spans="1:3" x14ac:dyDescent="0.25">
      <c r="A5805" t="s">
        <v>75</v>
      </c>
      <c r="B5805" t="s">
        <v>5259</v>
      </c>
      <c r="C5805" t="s">
        <v>6199</v>
      </c>
    </row>
    <row r="5806" spans="1:3" x14ac:dyDescent="0.25">
      <c r="A5806" t="s">
        <v>75</v>
      </c>
      <c r="B5806" t="s">
        <v>5259</v>
      </c>
      <c r="C5806" t="s">
        <v>6200</v>
      </c>
    </row>
    <row r="5807" spans="1:3" x14ac:dyDescent="0.25">
      <c r="A5807" t="s">
        <v>75</v>
      </c>
      <c r="B5807" t="s">
        <v>5259</v>
      </c>
      <c r="C5807" t="s">
        <v>6201</v>
      </c>
    </row>
    <row r="5808" spans="1:3" x14ac:dyDescent="0.25">
      <c r="A5808" t="s">
        <v>75</v>
      </c>
      <c r="B5808" t="s">
        <v>5259</v>
      </c>
      <c r="C5808" t="s">
        <v>6202</v>
      </c>
    </row>
    <row r="5809" spans="1:3" x14ac:dyDescent="0.25">
      <c r="A5809" t="s">
        <v>75</v>
      </c>
      <c r="B5809" t="s">
        <v>5259</v>
      </c>
      <c r="C5809" t="s">
        <v>6203</v>
      </c>
    </row>
    <row r="5810" spans="1:3" x14ac:dyDescent="0.25">
      <c r="A5810" t="s">
        <v>75</v>
      </c>
      <c r="B5810" t="s">
        <v>5259</v>
      </c>
      <c r="C5810" t="s">
        <v>6204</v>
      </c>
    </row>
    <row r="5811" spans="1:3" x14ac:dyDescent="0.25">
      <c r="A5811" t="s">
        <v>75</v>
      </c>
      <c r="B5811" t="s">
        <v>5259</v>
      </c>
      <c r="C5811" t="s">
        <v>6205</v>
      </c>
    </row>
    <row r="5812" spans="1:3" x14ac:dyDescent="0.25">
      <c r="A5812" t="s">
        <v>75</v>
      </c>
      <c r="B5812" t="s">
        <v>5259</v>
      </c>
      <c r="C5812" t="s">
        <v>3826</v>
      </c>
    </row>
    <row r="5813" spans="1:3" x14ac:dyDescent="0.25">
      <c r="A5813" t="s">
        <v>75</v>
      </c>
      <c r="B5813" t="s">
        <v>5259</v>
      </c>
      <c r="C5813" t="s">
        <v>6206</v>
      </c>
    </row>
    <row r="5814" spans="1:3" x14ac:dyDescent="0.25">
      <c r="A5814" t="s">
        <v>75</v>
      </c>
      <c r="B5814" t="s">
        <v>5259</v>
      </c>
      <c r="C5814" t="s">
        <v>6207</v>
      </c>
    </row>
    <row r="5815" spans="1:3" x14ac:dyDescent="0.25">
      <c r="A5815" t="s">
        <v>75</v>
      </c>
      <c r="B5815" t="s">
        <v>5259</v>
      </c>
      <c r="C5815" t="s">
        <v>6208</v>
      </c>
    </row>
    <row r="5816" spans="1:3" x14ac:dyDescent="0.25">
      <c r="A5816" t="s">
        <v>75</v>
      </c>
      <c r="B5816" t="s">
        <v>5259</v>
      </c>
      <c r="C5816" t="s">
        <v>6209</v>
      </c>
    </row>
    <row r="5817" spans="1:3" x14ac:dyDescent="0.25">
      <c r="A5817" t="s">
        <v>75</v>
      </c>
      <c r="B5817" t="s">
        <v>5259</v>
      </c>
      <c r="C5817" t="s">
        <v>6210</v>
      </c>
    </row>
    <row r="5818" spans="1:3" x14ac:dyDescent="0.25">
      <c r="A5818" t="s">
        <v>75</v>
      </c>
      <c r="B5818" t="s">
        <v>5259</v>
      </c>
      <c r="C5818" t="s">
        <v>6211</v>
      </c>
    </row>
    <row r="5819" spans="1:3" x14ac:dyDescent="0.25">
      <c r="A5819" t="s">
        <v>75</v>
      </c>
      <c r="B5819" t="s">
        <v>5259</v>
      </c>
      <c r="C5819" t="s">
        <v>6212</v>
      </c>
    </row>
    <row r="5820" spans="1:3" x14ac:dyDescent="0.25">
      <c r="A5820" t="s">
        <v>75</v>
      </c>
      <c r="B5820" t="s">
        <v>5259</v>
      </c>
      <c r="C5820" t="s">
        <v>6213</v>
      </c>
    </row>
    <row r="5821" spans="1:3" x14ac:dyDescent="0.25">
      <c r="A5821" t="s">
        <v>75</v>
      </c>
      <c r="B5821" t="s">
        <v>5259</v>
      </c>
      <c r="C5821" t="s">
        <v>6214</v>
      </c>
    </row>
    <row r="5822" spans="1:3" x14ac:dyDescent="0.25">
      <c r="A5822" t="s">
        <v>75</v>
      </c>
      <c r="B5822" t="s">
        <v>5259</v>
      </c>
      <c r="C5822" t="s">
        <v>6215</v>
      </c>
    </row>
    <row r="5823" spans="1:3" x14ac:dyDescent="0.25">
      <c r="A5823" t="s">
        <v>75</v>
      </c>
      <c r="B5823" t="s">
        <v>5259</v>
      </c>
      <c r="C5823" t="s">
        <v>6216</v>
      </c>
    </row>
    <row r="5824" spans="1:3" x14ac:dyDescent="0.25">
      <c r="A5824" t="s">
        <v>75</v>
      </c>
      <c r="B5824" t="s">
        <v>5259</v>
      </c>
      <c r="C5824" t="s">
        <v>6217</v>
      </c>
    </row>
    <row r="5825" spans="1:3" x14ac:dyDescent="0.25">
      <c r="A5825" t="s">
        <v>75</v>
      </c>
      <c r="B5825" t="s">
        <v>5259</v>
      </c>
      <c r="C5825" t="s">
        <v>6218</v>
      </c>
    </row>
    <row r="5826" spans="1:3" x14ac:dyDescent="0.25">
      <c r="A5826" t="s">
        <v>75</v>
      </c>
      <c r="B5826" t="s">
        <v>5259</v>
      </c>
      <c r="C5826" t="s">
        <v>6219</v>
      </c>
    </row>
    <row r="5827" spans="1:3" x14ac:dyDescent="0.25">
      <c r="A5827" t="s">
        <v>75</v>
      </c>
      <c r="B5827" t="s">
        <v>5259</v>
      </c>
      <c r="C5827" t="s">
        <v>6220</v>
      </c>
    </row>
    <row r="5828" spans="1:3" x14ac:dyDescent="0.25">
      <c r="A5828" t="s">
        <v>75</v>
      </c>
      <c r="B5828" t="s">
        <v>5259</v>
      </c>
      <c r="C5828" t="s">
        <v>6221</v>
      </c>
    </row>
    <row r="5829" spans="1:3" x14ac:dyDescent="0.25">
      <c r="A5829" t="s">
        <v>75</v>
      </c>
      <c r="B5829" t="s">
        <v>5259</v>
      </c>
      <c r="C5829" t="s">
        <v>6222</v>
      </c>
    </row>
    <row r="5830" spans="1:3" x14ac:dyDescent="0.25">
      <c r="A5830" t="s">
        <v>75</v>
      </c>
      <c r="B5830" t="s">
        <v>5259</v>
      </c>
      <c r="C5830" t="s">
        <v>6223</v>
      </c>
    </row>
    <row r="5831" spans="1:3" x14ac:dyDescent="0.25">
      <c r="A5831" t="s">
        <v>75</v>
      </c>
      <c r="B5831" t="s">
        <v>5259</v>
      </c>
      <c r="C5831" t="s">
        <v>6224</v>
      </c>
    </row>
    <row r="5832" spans="1:3" x14ac:dyDescent="0.25">
      <c r="A5832" t="s">
        <v>75</v>
      </c>
      <c r="B5832" t="s">
        <v>5259</v>
      </c>
      <c r="C5832" t="s">
        <v>6225</v>
      </c>
    </row>
    <row r="5833" spans="1:3" x14ac:dyDescent="0.25">
      <c r="A5833" t="s">
        <v>75</v>
      </c>
      <c r="B5833" t="s">
        <v>5259</v>
      </c>
      <c r="C5833" t="s">
        <v>6226</v>
      </c>
    </row>
    <row r="5834" spans="1:3" x14ac:dyDescent="0.25">
      <c r="A5834" t="s">
        <v>75</v>
      </c>
      <c r="B5834" t="s">
        <v>5259</v>
      </c>
      <c r="C5834" t="s">
        <v>6227</v>
      </c>
    </row>
    <row r="5835" spans="1:3" x14ac:dyDescent="0.25">
      <c r="A5835" t="s">
        <v>75</v>
      </c>
      <c r="B5835" t="s">
        <v>5259</v>
      </c>
      <c r="C5835" t="s">
        <v>6228</v>
      </c>
    </row>
    <row r="5836" spans="1:3" x14ac:dyDescent="0.25">
      <c r="A5836" t="s">
        <v>75</v>
      </c>
      <c r="B5836" t="s">
        <v>5259</v>
      </c>
      <c r="C5836" t="s">
        <v>6229</v>
      </c>
    </row>
    <row r="5837" spans="1:3" x14ac:dyDescent="0.25">
      <c r="A5837" t="s">
        <v>75</v>
      </c>
      <c r="B5837" t="s">
        <v>5259</v>
      </c>
      <c r="C5837" t="s">
        <v>6230</v>
      </c>
    </row>
    <row r="5838" spans="1:3" x14ac:dyDescent="0.25">
      <c r="A5838" t="s">
        <v>75</v>
      </c>
      <c r="B5838" t="s">
        <v>5259</v>
      </c>
      <c r="C5838" t="s">
        <v>6231</v>
      </c>
    </row>
    <row r="5839" spans="1:3" x14ac:dyDescent="0.25">
      <c r="A5839" t="s">
        <v>75</v>
      </c>
      <c r="B5839" t="s">
        <v>5259</v>
      </c>
      <c r="C5839" t="s">
        <v>3021</v>
      </c>
    </row>
    <row r="5840" spans="1:3" x14ac:dyDescent="0.25">
      <c r="A5840" t="s">
        <v>75</v>
      </c>
      <c r="B5840" t="s">
        <v>5259</v>
      </c>
      <c r="C5840" t="s">
        <v>6232</v>
      </c>
    </row>
    <row r="5841" spans="1:3" x14ac:dyDescent="0.25">
      <c r="A5841" t="s">
        <v>75</v>
      </c>
      <c r="B5841" t="s">
        <v>5259</v>
      </c>
      <c r="C5841" t="s">
        <v>6233</v>
      </c>
    </row>
    <row r="5842" spans="1:3" x14ac:dyDescent="0.25">
      <c r="A5842" t="s">
        <v>75</v>
      </c>
      <c r="B5842" t="s">
        <v>5259</v>
      </c>
      <c r="C5842" t="s">
        <v>6234</v>
      </c>
    </row>
    <row r="5843" spans="1:3" x14ac:dyDescent="0.25">
      <c r="A5843" t="s">
        <v>75</v>
      </c>
      <c r="B5843" t="s">
        <v>5259</v>
      </c>
      <c r="C5843" t="s">
        <v>3313</v>
      </c>
    </row>
    <row r="5844" spans="1:3" x14ac:dyDescent="0.25">
      <c r="A5844" t="s">
        <v>75</v>
      </c>
      <c r="B5844" t="s">
        <v>5259</v>
      </c>
      <c r="C5844" t="s">
        <v>6235</v>
      </c>
    </row>
    <row r="5845" spans="1:3" x14ac:dyDescent="0.25">
      <c r="A5845" t="s">
        <v>75</v>
      </c>
      <c r="B5845" t="s">
        <v>5259</v>
      </c>
      <c r="C5845" t="s">
        <v>6236</v>
      </c>
    </row>
    <row r="5846" spans="1:3" x14ac:dyDescent="0.25">
      <c r="A5846" t="s">
        <v>75</v>
      </c>
      <c r="B5846" t="s">
        <v>5259</v>
      </c>
      <c r="C5846" t="s">
        <v>6237</v>
      </c>
    </row>
    <row r="5847" spans="1:3" x14ac:dyDescent="0.25">
      <c r="A5847" t="s">
        <v>75</v>
      </c>
      <c r="B5847" t="s">
        <v>5259</v>
      </c>
      <c r="C5847" t="s">
        <v>6238</v>
      </c>
    </row>
    <row r="5848" spans="1:3" x14ac:dyDescent="0.25">
      <c r="A5848" t="s">
        <v>75</v>
      </c>
      <c r="B5848" t="s">
        <v>5259</v>
      </c>
      <c r="C5848" t="s">
        <v>6239</v>
      </c>
    </row>
    <row r="5849" spans="1:3" x14ac:dyDescent="0.25">
      <c r="A5849" t="s">
        <v>75</v>
      </c>
      <c r="B5849" t="s">
        <v>5259</v>
      </c>
      <c r="C5849" t="s">
        <v>3022</v>
      </c>
    </row>
    <row r="5850" spans="1:3" x14ac:dyDescent="0.25">
      <c r="A5850" t="s">
        <v>75</v>
      </c>
      <c r="B5850" t="s">
        <v>5259</v>
      </c>
      <c r="C5850" t="s">
        <v>6240</v>
      </c>
    </row>
    <row r="5851" spans="1:3" x14ac:dyDescent="0.25">
      <c r="A5851" t="s">
        <v>75</v>
      </c>
      <c r="B5851" t="s">
        <v>5259</v>
      </c>
      <c r="C5851" t="s">
        <v>6241</v>
      </c>
    </row>
    <row r="5852" spans="1:3" x14ac:dyDescent="0.25">
      <c r="A5852" t="s">
        <v>75</v>
      </c>
      <c r="B5852" t="s">
        <v>5259</v>
      </c>
      <c r="C5852" t="s">
        <v>6242</v>
      </c>
    </row>
    <row r="5853" spans="1:3" x14ac:dyDescent="0.25">
      <c r="A5853" t="s">
        <v>75</v>
      </c>
      <c r="B5853" t="s">
        <v>5259</v>
      </c>
      <c r="C5853" t="s">
        <v>6243</v>
      </c>
    </row>
    <row r="5854" spans="1:3" x14ac:dyDescent="0.25">
      <c r="A5854" t="s">
        <v>75</v>
      </c>
      <c r="B5854" t="s">
        <v>5259</v>
      </c>
      <c r="C5854" t="s">
        <v>6244</v>
      </c>
    </row>
    <row r="5855" spans="1:3" x14ac:dyDescent="0.25">
      <c r="A5855" t="s">
        <v>75</v>
      </c>
      <c r="B5855" t="s">
        <v>5259</v>
      </c>
      <c r="C5855" t="s">
        <v>6245</v>
      </c>
    </row>
    <row r="5856" spans="1:3" x14ac:dyDescent="0.25">
      <c r="A5856" t="s">
        <v>75</v>
      </c>
      <c r="B5856" t="s">
        <v>5259</v>
      </c>
      <c r="C5856" t="s">
        <v>6246</v>
      </c>
    </row>
    <row r="5857" spans="1:3" x14ac:dyDescent="0.25">
      <c r="A5857" t="s">
        <v>75</v>
      </c>
      <c r="B5857" t="s">
        <v>5259</v>
      </c>
      <c r="C5857" t="s">
        <v>6247</v>
      </c>
    </row>
    <row r="5858" spans="1:3" x14ac:dyDescent="0.25">
      <c r="A5858" t="s">
        <v>75</v>
      </c>
      <c r="B5858" t="s">
        <v>5259</v>
      </c>
      <c r="C5858" t="s">
        <v>6248</v>
      </c>
    </row>
    <row r="5859" spans="1:3" x14ac:dyDescent="0.25">
      <c r="A5859" t="s">
        <v>75</v>
      </c>
      <c r="B5859" t="s">
        <v>5259</v>
      </c>
      <c r="C5859" t="s">
        <v>6249</v>
      </c>
    </row>
    <row r="5860" spans="1:3" x14ac:dyDescent="0.25">
      <c r="A5860" t="s">
        <v>75</v>
      </c>
      <c r="B5860" t="s">
        <v>5259</v>
      </c>
      <c r="C5860" t="s">
        <v>6250</v>
      </c>
    </row>
    <row r="5861" spans="1:3" x14ac:dyDescent="0.25">
      <c r="A5861" t="s">
        <v>75</v>
      </c>
      <c r="B5861" t="s">
        <v>5259</v>
      </c>
      <c r="C5861" t="s">
        <v>6251</v>
      </c>
    </row>
    <row r="5862" spans="1:3" x14ac:dyDescent="0.25">
      <c r="A5862" t="s">
        <v>75</v>
      </c>
      <c r="B5862" t="s">
        <v>5259</v>
      </c>
      <c r="C5862" t="s">
        <v>6252</v>
      </c>
    </row>
    <row r="5863" spans="1:3" x14ac:dyDescent="0.25">
      <c r="A5863" t="s">
        <v>75</v>
      </c>
      <c r="B5863" t="s">
        <v>5259</v>
      </c>
      <c r="C5863" t="s">
        <v>6253</v>
      </c>
    </row>
    <row r="5864" spans="1:3" x14ac:dyDescent="0.25">
      <c r="A5864" t="s">
        <v>75</v>
      </c>
      <c r="B5864" t="s">
        <v>5259</v>
      </c>
      <c r="C5864" t="s">
        <v>6254</v>
      </c>
    </row>
    <row r="5865" spans="1:3" x14ac:dyDescent="0.25">
      <c r="A5865" t="s">
        <v>75</v>
      </c>
      <c r="B5865" t="s">
        <v>5259</v>
      </c>
      <c r="C5865" t="s">
        <v>6255</v>
      </c>
    </row>
    <row r="5866" spans="1:3" x14ac:dyDescent="0.25">
      <c r="A5866" t="s">
        <v>75</v>
      </c>
      <c r="B5866" t="s">
        <v>5259</v>
      </c>
      <c r="C5866" t="s">
        <v>6256</v>
      </c>
    </row>
    <row r="5867" spans="1:3" x14ac:dyDescent="0.25">
      <c r="A5867" t="s">
        <v>75</v>
      </c>
      <c r="B5867" t="s">
        <v>5259</v>
      </c>
      <c r="C5867" t="s">
        <v>6257</v>
      </c>
    </row>
    <row r="5868" spans="1:3" x14ac:dyDescent="0.25">
      <c r="A5868" t="s">
        <v>75</v>
      </c>
      <c r="B5868" t="s">
        <v>5259</v>
      </c>
      <c r="C5868" t="s">
        <v>1626</v>
      </c>
    </row>
    <row r="5869" spans="1:3" x14ac:dyDescent="0.25">
      <c r="A5869" t="s">
        <v>75</v>
      </c>
      <c r="B5869" t="s">
        <v>5259</v>
      </c>
      <c r="C5869" t="s">
        <v>4240</v>
      </c>
    </row>
    <row r="5870" spans="1:3" x14ac:dyDescent="0.25">
      <c r="A5870" t="s">
        <v>75</v>
      </c>
      <c r="B5870" t="s">
        <v>5259</v>
      </c>
      <c r="C5870" t="s">
        <v>6258</v>
      </c>
    </row>
    <row r="5871" spans="1:3" x14ac:dyDescent="0.25">
      <c r="A5871" t="s">
        <v>75</v>
      </c>
      <c r="B5871" t="s">
        <v>5259</v>
      </c>
      <c r="C5871" t="s">
        <v>6259</v>
      </c>
    </row>
    <row r="5872" spans="1:3" x14ac:dyDescent="0.25">
      <c r="A5872" t="s">
        <v>75</v>
      </c>
      <c r="B5872" t="s">
        <v>5259</v>
      </c>
      <c r="C5872" t="s">
        <v>6260</v>
      </c>
    </row>
    <row r="5873" spans="1:3" x14ac:dyDescent="0.25">
      <c r="A5873" t="s">
        <v>75</v>
      </c>
      <c r="B5873" t="s">
        <v>5259</v>
      </c>
      <c r="C5873" t="s">
        <v>6261</v>
      </c>
    </row>
    <row r="5874" spans="1:3" x14ac:dyDescent="0.25">
      <c r="A5874" t="s">
        <v>75</v>
      </c>
      <c r="B5874" t="s">
        <v>5259</v>
      </c>
      <c r="C5874" t="s">
        <v>6262</v>
      </c>
    </row>
    <row r="5875" spans="1:3" x14ac:dyDescent="0.25">
      <c r="A5875" t="s">
        <v>75</v>
      </c>
      <c r="B5875" t="s">
        <v>5259</v>
      </c>
      <c r="C5875" t="s">
        <v>6263</v>
      </c>
    </row>
    <row r="5876" spans="1:3" x14ac:dyDescent="0.25">
      <c r="A5876" t="s">
        <v>75</v>
      </c>
      <c r="B5876" t="s">
        <v>5259</v>
      </c>
      <c r="C5876" t="s">
        <v>6264</v>
      </c>
    </row>
    <row r="5877" spans="1:3" x14ac:dyDescent="0.25">
      <c r="A5877" t="s">
        <v>75</v>
      </c>
      <c r="B5877" t="s">
        <v>5259</v>
      </c>
      <c r="C5877" t="s">
        <v>6265</v>
      </c>
    </row>
    <row r="5878" spans="1:3" x14ac:dyDescent="0.25">
      <c r="A5878" t="s">
        <v>75</v>
      </c>
      <c r="B5878" t="s">
        <v>5259</v>
      </c>
      <c r="C5878" t="s">
        <v>6266</v>
      </c>
    </row>
    <row r="5879" spans="1:3" x14ac:dyDescent="0.25">
      <c r="A5879" t="s">
        <v>75</v>
      </c>
      <c r="B5879" t="s">
        <v>5259</v>
      </c>
      <c r="C5879" t="s">
        <v>6267</v>
      </c>
    </row>
    <row r="5880" spans="1:3" x14ac:dyDescent="0.25">
      <c r="A5880" t="s">
        <v>75</v>
      </c>
      <c r="B5880" t="s">
        <v>5259</v>
      </c>
      <c r="C5880" t="s">
        <v>6268</v>
      </c>
    </row>
    <row r="5881" spans="1:3" x14ac:dyDescent="0.25">
      <c r="A5881" t="s">
        <v>75</v>
      </c>
      <c r="B5881" t="s">
        <v>5259</v>
      </c>
      <c r="C5881" t="s">
        <v>6269</v>
      </c>
    </row>
    <row r="5882" spans="1:3" x14ac:dyDescent="0.25">
      <c r="A5882" t="s">
        <v>75</v>
      </c>
      <c r="B5882" t="s">
        <v>5259</v>
      </c>
      <c r="C5882" t="s">
        <v>4971</v>
      </c>
    </row>
    <row r="5883" spans="1:3" x14ac:dyDescent="0.25">
      <c r="A5883" t="s">
        <v>75</v>
      </c>
      <c r="B5883" t="s">
        <v>5259</v>
      </c>
      <c r="C5883" t="s">
        <v>6270</v>
      </c>
    </row>
    <row r="5884" spans="1:3" x14ac:dyDescent="0.25">
      <c r="A5884" t="s">
        <v>75</v>
      </c>
      <c r="B5884" t="s">
        <v>5259</v>
      </c>
      <c r="C5884" t="s">
        <v>6271</v>
      </c>
    </row>
    <row r="5885" spans="1:3" x14ac:dyDescent="0.25">
      <c r="A5885" t="s">
        <v>75</v>
      </c>
      <c r="B5885" t="s">
        <v>5259</v>
      </c>
      <c r="C5885" t="s">
        <v>6272</v>
      </c>
    </row>
    <row r="5886" spans="1:3" x14ac:dyDescent="0.25">
      <c r="A5886" t="s">
        <v>75</v>
      </c>
      <c r="B5886" t="s">
        <v>5259</v>
      </c>
      <c r="C5886" t="s">
        <v>6273</v>
      </c>
    </row>
    <row r="5887" spans="1:3" x14ac:dyDescent="0.25">
      <c r="A5887" t="s">
        <v>75</v>
      </c>
      <c r="B5887" t="s">
        <v>5259</v>
      </c>
      <c r="C5887" t="s">
        <v>6274</v>
      </c>
    </row>
    <row r="5888" spans="1:3" x14ac:dyDescent="0.25">
      <c r="A5888" t="s">
        <v>75</v>
      </c>
      <c r="B5888" t="s">
        <v>5259</v>
      </c>
      <c r="C5888" t="s">
        <v>6275</v>
      </c>
    </row>
    <row r="5889" spans="1:3" x14ac:dyDescent="0.25">
      <c r="A5889" t="s">
        <v>75</v>
      </c>
      <c r="B5889" t="s">
        <v>5259</v>
      </c>
      <c r="C5889" t="s">
        <v>6276</v>
      </c>
    </row>
    <row r="5890" spans="1:3" x14ac:dyDescent="0.25">
      <c r="A5890" t="s">
        <v>75</v>
      </c>
      <c r="B5890" t="s">
        <v>5259</v>
      </c>
      <c r="C5890" t="s">
        <v>5200</v>
      </c>
    </row>
    <row r="5891" spans="1:3" x14ac:dyDescent="0.25">
      <c r="A5891" t="s">
        <v>75</v>
      </c>
      <c r="B5891" t="s">
        <v>5259</v>
      </c>
      <c r="C5891" t="s">
        <v>1327</v>
      </c>
    </row>
    <row r="5892" spans="1:3" x14ac:dyDescent="0.25">
      <c r="A5892" t="s">
        <v>75</v>
      </c>
      <c r="B5892" t="s">
        <v>5259</v>
      </c>
      <c r="C5892" t="s">
        <v>6277</v>
      </c>
    </row>
    <row r="5893" spans="1:3" x14ac:dyDescent="0.25">
      <c r="A5893" t="s">
        <v>75</v>
      </c>
      <c r="B5893" t="s">
        <v>5259</v>
      </c>
      <c r="C5893" t="s">
        <v>6278</v>
      </c>
    </row>
    <row r="5894" spans="1:3" x14ac:dyDescent="0.25">
      <c r="A5894" t="s">
        <v>75</v>
      </c>
      <c r="B5894" t="s">
        <v>5259</v>
      </c>
      <c r="C5894" t="s">
        <v>6279</v>
      </c>
    </row>
    <row r="5895" spans="1:3" x14ac:dyDescent="0.25">
      <c r="A5895" t="s">
        <v>75</v>
      </c>
      <c r="B5895" t="s">
        <v>5259</v>
      </c>
      <c r="C5895" t="s">
        <v>6280</v>
      </c>
    </row>
    <row r="5896" spans="1:3" x14ac:dyDescent="0.25">
      <c r="A5896" t="s">
        <v>75</v>
      </c>
      <c r="B5896" t="s">
        <v>5259</v>
      </c>
      <c r="C5896" t="s">
        <v>6281</v>
      </c>
    </row>
    <row r="5897" spans="1:3" x14ac:dyDescent="0.25">
      <c r="A5897" t="s">
        <v>75</v>
      </c>
      <c r="B5897" t="s">
        <v>5259</v>
      </c>
      <c r="C5897" t="s">
        <v>6282</v>
      </c>
    </row>
    <row r="5898" spans="1:3" x14ac:dyDescent="0.25">
      <c r="A5898" t="s">
        <v>75</v>
      </c>
      <c r="B5898" t="s">
        <v>5259</v>
      </c>
      <c r="C5898" t="s">
        <v>6283</v>
      </c>
    </row>
    <row r="5899" spans="1:3" x14ac:dyDescent="0.25">
      <c r="A5899" t="s">
        <v>75</v>
      </c>
      <c r="B5899" t="s">
        <v>5259</v>
      </c>
      <c r="C5899" t="s">
        <v>6284</v>
      </c>
    </row>
    <row r="5900" spans="1:3" x14ac:dyDescent="0.25">
      <c r="A5900" t="s">
        <v>75</v>
      </c>
      <c r="B5900" t="s">
        <v>5259</v>
      </c>
      <c r="C5900" t="s">
        <v>6285</v>
      </c>
    </row>
    <row r="5901" spans="1:3" x14ac:dyDescent="0.25">
      <c r="A5901" t="s">
        <v>75</v>
      </c>
      <c r="B5901" t="s">
        <v>5259</v>
      </c>
      <c r="C5901" t="s">
        <v>6286</v>
      </c>
    </row>
    <row r="5902" spans="1:3" x14ac:dyDescent="0.25">
      <c r="A5902" t="s">
        <v>75</v>
      </c>
      <c r="B5902" t="s">
        <v>5259</v>
      </c>
      <c r="C5902" t="s">
        <v>6287</v>
      </c>
    </row>
    <row r="5903" spans="1:3" x14ac:dyDescent="0.25">
      <c r="A5903" t="s">
        <v>75</v>
      </c>
      <c r="B5903" t="s">
        <v>5259</v>
      </c>
      <c r="C5903" t="s">
        <v>6288</v>
      </c>
    </row>
    <row r="5904" spans="1:3" x14ac:dyDescent="0.25">
      <c r="A5904" t="s">
        <v>75</v>
      </c>
      <c r="B5904" t="s">
        <v>5259</v>
      </c>
      <c r="C5904" t="s">
        <v>6289</v>
      </c>
    </row>
    <row r="5905" spans="1:3" x14ac:dyDescent="0.25">
      <c r="A5905" t="s">
        <v>75</v>
      </c>
      <c r="B5905" t="s">
        <v>5259</v>
      </c>
      <c r="C5905" t="s">
        <v>6290</v>
      </c>
    </row>
    <row r="5906" spans="1:3" x14ac:dyDescent="0.25">
      <c r="A5906" t="s">
        <v>75</v>
      </c>
      <c r="B5906" t="s">
        <v>5259</v>
      </c>
      <c r="C5906" t="s">
        <v>6291</v>
      </c>
    </row>
    <row r="5907" spans="1:3" x14ac:dyDescent="0.25">
      <c r="A5907" t="s">
        <v>75</v>
      </c>
      <c r="B5907" t="s">
        <v>5259</v>
      </c>
      <c r="C5907" t="s">
        <v>6292</v>
      </c>
    </row>
    <row r="5908" spans="1:3" x14ac:dyDescent="0.25">
      <c r="A5908" t="s">
        <v>75</v>
      </c>
      <c r="B5908" t="s">
        <v>5259</v>
      </c>
      <c r="C5908" t="s">
        <v>3046</v>
      </c>
    </row>
    <row r="5909" spans="1:3" x14ac:dyDescent="0.25">
      <c r="A5909" t="s">
        <v>75</v>
      </c>
      <c r="B5909" t="s">
        <v>5259</v>
      </c>
      <c r="C5909" t="s">
        <v>6293</v>
      </c>
    </row>
    <row r="5910" spans="1:3" x14ac:dyDescent="0.25">
      <c r="A5910" t="s">
        <v>75</v>
      </c>
      <c r="B5910" t="s">
        <v>5259</v>
      </c>
      <c r="C5910" t="s">
        <v>6294</v>
      </c>
    </row>
    <row r="5911" spans="1:3" x14ac:dyDescent="0.25">
      <c r="A5911" t="s">
        <v>75</v>
      </c>
      <c r="B5911" t="s">
        <v>5259</v>
      </c>
      <c r="C5911" t="s">
        <v>6295</v>
      </c>
    </row>
    <row r="5912" spans="1:3" x14ac:dyDescent="0.25">
      <c r="A5912" t="s">
        <v>75</v>
      </c>
      <c r="B5912" t="s">
        <v>5259</v>
      </c>
      <c r="C5912" t="s">
        <v>6296</v>
      </c>
    </row>
    <row r="5913" spans="1:3" x14ac:dyDescent="0.25">
      <c r="A5913" t="s">
        <v>75</v>
      </c>
      <c r="B5913" t="s">
        <v>5259</v>
      </c>
      <c r="C5913" t="s">
        <v>2458</v>
      </c>
    </row>
    <row r="5914" spans="1:3" x14ac:dyDescent="0.25">
      <c r="A5914" t="s">
        <v>75</v>
      </c>
      <c r="B5914" t="s">
        <v>5259</v>
      </c>
      <c r="C5914" t="s">
        <v>6297</v>
      </c>
    </row>
    <row r="5915" spans="1:3" x14ac:dyDescent="0.25">
      <c r="A5915" t="s">
        <v>75</v>
      </c>
      <c r="B5915" t="s">
        <v>5259</v>
      </c>
      <c r="C5915" t="s">
        <v>6298</v>
      </c>
    </row>
    <row r="5916" spans="1:3" x14ac:dyDescent="0.25">
      <c r="A5916" t="s">
        <v>75</v>
      </c>
      <c r="B5916" t="s">
        <v>5259</v>
      </c>
      <c r="C5916" t="s">
        <v>6299</v>
      </c>
    </row>
    <row r="5917" spans="1:3" x14ac:dyDescent="0.25">
      <c r="A5917" t="s">
        <v>75</v>
      </c>
      <c r="B5917" t="s">
        <v>5259</v>
      </c>
      <c r="C5917" t="s">
        <v>6300</v>
      </c>
    </row>
    <row r="5918" spans="1:3" x14ac:dyDescent="0.25">
      <c r="A5918" t="s">
        <v>75</v>
      </c>
      <c r="B5918" t="s">
        <v>5259</v>
      </c>
      <c r="C5918" t="s">
        <v>6301</v>
      </c>
    </row>
    <row r="5919" spans="1:3" x14ac:dyDescent="0.25">
      <c r="A5919" t="s">
        <v>75</v>
      </c>
      <c r="B5919" t="s">
        <v>5259</v>
      </c>
      <c r="C5919" t="s">
        <v>6302</v>
      </c>
    </row>
    <row r="5920" spans="1:3" x14ac:dyDescent="0.25">
      <c r="A5920" t="s">
        <v>75</v>
      </c>
      <c r="B5920" t="s">
        <v>5259</v>
      </c>
      <c r="C5920" t="s">
        <v>6303</v>
      </c>
    </row>
    <row r="5921" spans="1:3" x14ac:dyDescent="0.25">
      <c r="A5921" t="s">
        <v>75</v>
      </c>
      <c r="B5921" t="s">
        <v>5259</v>
      </c>
      <c r="C5921" t="s">
        <v>6304</v>
      </c>
    </row>
    <row r="5922" spans="1:3" x14ac:dyDescent="0.25">
      <c r="A5922" t="s">
        <v>75</v>
      </c>
      <c r="B5922" t="s">
        <v>5259</v>
      </c>
      <c r="C5922" t="s">
        <v>6305</v>
      </c>
    </row>
    <row r="5923" spans="1:3" x14ac:dyDescent="0.25">
      <c r="A5923" t="s">
        <v>75</v>
      </c>
      <c r="B5923" t="s">
        <v>5259</v>
      </c>
      <c r="C5923" t="s">
        <v>6306</v>
      </c>
    </row>
    <row r="5924" spans="1:3" x14ac:dyDescent="0.25">
      <c r="A5924" t="s">
        <v>75</v>
      </c>
      <c r="B5924" t="s">
        <v>5259</v>
      </c>
      <c r="C5924" t="s">
        <v>1789</v>
      </c>
    </row>
    <row r="5925" spans="1:3" x14ac:dyDescent="0.25">
      <c r="A5925" t="s">
        <v>75</v>
      </c>
      <c r="B5925" t="s">
        <v>5259</v>
      </c>
      <c r="C5925" t="s">
        <v>6307</v>
      </c>
    </row>
    <row r="5926" spans="1:3" x14ac:dyDescent="0.25">
      <c r="A5926" t="s">
        <v>75</v>
      </c>
      <c r="B5926" t="s">
        <v>5259</v>
      </c>
      <c r="C5926" t="s">
        <v>6308</v>
      </c>
    </row>
    <row r="5927" spans="1:3" x14ac:dyDescent="0.25">
      <c r="A5927" t="s">
        <v>75</v>
      </c>
      <c r="B5927" t="s">
        <v>5259</v>
      </c>
      <c r="C5927" t="s">
        <v>3849</v>
      </c>
    </row>
    <row r="5928" spans="1:3" x14ac:dyDescent="0.25">
      <c r="A5928" t="s">
        <v>75</v>
      </c>
      <c r="B5928" t="s">
        <v>5259</v>
      </c>
      <c r="C5928" t="s">
        <v>6309</v>
      </c>
    </row>
    <row r="5929" spans="1:3" x14ac:dyDescent="0.25">
      <c r="A5929" t="s">
        <v>75</v>
      </c>
      <c r="B5929" t="s">
        <v>5259</v>
      </c>
      <c r="C5929" t="s">
        <v>4615</v>
      </c>
    </row>
    <row r="5930" spans="1:3" x14ac:dyDescent="0.25">
      <c r="A5930" t="s">
        <v>75</v>
      </c>
      <c r="B5930" t="s">
        <v>5259</v>
      </c>
      <c r="C5930" t="s">
        <v>6310</v>
      </c>
    </row>
    <row r="5931" spans="1:3" x14ac:dyDescent="0.25">
      <c r="A5931" t="s">
        <v>75</v>
      </c>
      <c r="B5931" t="s">
        <v>5259</v>
      </c>
      <c r="C5931" t="s">
        <v>2463</v>
      </c>
    </row>
    <row r="5932" spans="1:3" x14ac:dyDescent="0.25">
      <c r="A5932" t="s">
        <v>75</v>
      </c>
      <c r="B5932" t="s">
        <v>5259</v>
      </c>
      <c r="C5932" t="s">
        <v>6311</v>
      </c>
    </row>
    <row r="5933" spans="1:3" x14ac:dyDescent="0.25">
      <c r="A5933" t="s">
        <v>75</v>
      </c>
      <c r="B5933" t="s">
        <v>5259</v>
      </c>
      <c r="C5933" t="s">
        <v>6312</v>
      </c>
    </row>
    <row r="5934" spans="1:3" x14ac:dyDescent="0.25">
      <c r="A5934" t="s">
        <v>75</v>
      </c>
      <c r="B5934" t="s">
        <v>5259</v>
      </c>
      <c r="C5934" t="s">
        <v>6313</v>
      </c>
    </row>
    <row r="5935" spans="1:3" x14ac:dyDescent="0.25">
      <c r="A5935" t="s">
        <v>75</v>
      </c>
      <c r="B5935" t="s">
        <v>5259</v>
      </c>
      <c r="C5935" t="s">
        <v>6314</v>
      </c>
    </row>
    <row r="5936" spans="1:3" x14ac:dyDescent="0.25">
      <c r="A5936" t="s">
        <v>75</v>
      </c>
      <c r="B5936" t="s">
        <v>5259</v>
      </c>
      <c r="C5936" t="s">
        <v>6315</v>
      </c>
    </row>
    <row r="5937" spans="1:3" x14ac:dyDescent="0.25">
      <c r="A5937" t="s">
        <v>75</v>
      </c>
      <c r="B5937" t="s">
        <v>5259</v>
      </c>
      <c r="C5937" t="s">
        <v>6316</v>
      </c>
    </row>
    <row r="5938" spans="1:3" x14ac:dyDescent="0.25">
      <c r="A5938" t="s">
        <v>75</v>
      </c>
      <c r="B5938" t="s">
        <v>5259</v>
      </c>
      <c r="C5938" t="s">
        <v>6317</v>
      </c>
    </row>
    <row r="5939" spans="1:3" x14ac:dyDescent="0.25">
      <c r="A5939" t="s">
        <v>75</v>
      </c>
      <c r="B5939" t="s">
        <v>5259</v>
      </c>
      <c r="C5939" t="s">
        <v>6318</v>
      </c>
    </row>
    <row r="5940" spans="1:3" x14ac:dyDescent="0.25">
      <c r="A5940" t="s">
        <v>75</v>
      </c>
      <c r="B5940" t="s">
        <v>5259</v>
      </c>
      <c r="C5940" t="s">
        <v>6319</v>
      </c>
    </row>
    <row r="5941" spans="1:3" x14ac:dyDescent="0.25">
      <c r="A5941" t="s">
        <v>75</v>
      </c>
      <c r="B5941" t="s">
        <v>5259</v>
      </c>
      <c r="C5941" t="s">
        <v>6320</v>
      </c>
    </row>
    <row r="5942" spans="1:3" x14ac:dyDescent="0.25">
      <c r="A5942" t="s">
        <v>75</v>
      </c>
      <c r="B5942" t="s">
        <v>5259</v>
      </c>
      <c r="C5942" t="s">
        <v>6321</v>
      </c>
    </row>
    <row r="5943" spans="1:3" x14ac:dyDescent="0.25">
      <c r="A5943" t="s">
        <v>75</v>
      </c>
      <c r="B5943" t="s">
        <v>5259</v>
      </c>
      <c r="C5943" t="s">
        <v>6322</v>
      </c>
    </row>
    <row r="5944" spans="1:3" x14ac:dyDescent="0.25">
      <c r="A5944" t="s">
        <v>75</v>
      </c>
      <c r="B5944" t="s">
        <v>5259</v>
      </c>
      <c r="C5944" t="s">
        <v>6323</v>
      </c>
    </row>
    <row r="5945" spans="1:3" x14ac:dyDescent="0.25">
      <c r="A5945" t="s">
        <v>75</v>
      </c>
      <c r="B5945" t="s">
        <v>5259</v>
      </c>
      <c r="C5945" t="s">
        <v>6324</v>
      </c>
    </row>
    <row r="5946" spans="1:3" x14ac:dyDescent="0.25">
      <c r="A5946" t="s">
        <v>75</v>
      </c>
      <c r="B5946" t="s">
        <v>5259</v>
      </c>
      <c r="C5946" t="s">
        <v>6325</v>
      </c>
    </row>
    <row r="5947" spans="1:3" x14ac:dyDescent="0.25">
      <c r="A5947" t="s">
        <v>75</v>
      </c>
      <c r="B5947" t="s">
        <v>5259</v>
      </c>
      <c r="C5947" t="s">
        <v>6326</v>
      </c>
    </row>
    <row r="5948" spans="1:3" x14ac:dyDescent="0.25">
      <c r="A5948" t="s">
        <v>75</v>
      </c>
      <c r="B5948" t="s">
        <v>5259</v>
      </c>
      <c r="C5948" t="s">
        <v>6327</v>
      </c>
    </row>
    <row r="5949" spans="1:3" x14ac:dyDescent="0.25">
      <c r="A5949" t="s">
        <v>75</v>
      </c>
      <c r="B5949" t="s">
        <v>5259</v>
      </c>
      <c r="C5949" t="s">
        <v>4342</v>
      </c>
    </row>
    <row r="5950" spans="1:3" x14ac:dyDescent="0.25">
      <c r="A5950" t="s">
        <v>75</v>
      </c>
      <c r="B5950" t="s">
        <v>5259</v>
      </c>
      <c r="C5950" t="s">
        <v>6328</v>
      </c>
    </row>
    <row r="5951" spans="1:3" x14ac:dyDescent="0.25">
      <c r="A5951" t="s">
        <v>75</v>
      </c>
      <c r="B5951" t="s">
        <v>5259</v>
      </c>
      <c r="C5951" t="s">
        <v>6329</v>
      </c>
    </row>
    <row r="5952" spans="1:3" x14ac:dyDescent="0.25">
      <c r="A5952" t="s">
        <v>75</v>
      </c>
      <c r="B5952" t="s">
        <v>5259</v>
      </c>
      <c r="C5952" t="s">
        <v>6330</v>
      </c>
    </row>
    <row r="5953" spans="1:3" x14ac:dyDescent="0.25">
      <c r="A5953" t="s">
        <v>75</v>
      </c>
      <c r="B5953" t="s">
        <v>5259</v>
      </c>
      <c r="C5953" t="s">
        <v>6331</v>
      </c>
    </row>
    <row r="5954" spans="1:3" x14ac:dyDescent="0.25">
      <c r="A5954" t="s">
        <v>75</v>
      </c>
      <c r="B5954" t="s">
        <v>5259</v>
      </c>
      <c r="C5954" t="s">
        <v>6332</v>
      </c>
    </row>
    <row r="5955" spans="1:3" x14ac:dyDescent="0.25">
      <c r="A5955" t="s">
        <v>75</v>
      </c>
      <c r="B5955" t="s">
        <v>5259</v>
      </c>
      <c r="C5955" t="s">
        <v>6333</v>
      </c>
    </row>
    <row r="5956" spans="1:3" x14ac:dyDescent="0.25">
      <c r="A5956" t="s">
        <v>75</v>
      </c>
      <c r="B5956" t="s">
        <v>5259</v>
      </c>
      <c r="C5956" t="s">
        <v>6334</v>
      </c>
    </row>
    <row r="5957" spans="1:3" x14ac:dyDescent="0.25">
      <c r="A5957" t="s">
        <v>75</v>
      </c>
      <c r="B5957" t="s">
        <v>5259</v>
      </c>
      <c r="C5957" t="s">
        <v>6335</v>
      </c>
    </row>
    <row r="5958" spans="1:3" x14ac:dyDescent="0.25">
      <c r="A5958" t="s">
        <v>75</v>
      </c>
      <c r="B5958" t="s">
        <v>5259</v>
      </c>
      <c r="C5958" t="s">
        <v>6336</v>
      </c>
    </row>
    <row r="5959" spans="1:3" x14ac:dyDescent="0.25">
      <c r="A5959" t="s">
        <v>75</v>
      </c>
      <c r="B5959" t="s">
        <v>5259</v>
      </c>
      <c r="C5959" t="s">
        <v>6337</v>
      </c>
    </row>
    <row r="5960" spans="1:3" x14ac:dyDescent="0.25">
      <c r="A5960" t="s">
        <v>75</v>
      </c>
      <c r="B5960" t="s">
        <v>5259</v>
      </c>
      <c r="C5960" t="s">
        <v>6338</v>
      </c>
    </row>
    <row r="5961" spans="1:3" x14ac:dyDescent="0.25">
      <c r="A5961" t="s">
        <v>75</v>
      </c>
      <c r="B5961" t="s">
        <v>5259</v>
      </c>
      <c r="C5961" t="s">
        <v>6339</v>
      </c>
    </row>
    <row r="5962" spans="1:3" x14ac:dyDescent="0.25">
      <c r="A5962" t="s">
        <v>75</v>
      </c>
      <c r="B5962" t="s">
        <v>5259</v>
      </c>
      <c r="C5962" t="s">
        <v>6340</v>
      </c>
    </row>
    <row r="5963" spans="1:3" x14ac:dyDescent="0.25">
      <c r="A5963" t="s">
        <v>75</v>
      </c>
      <c r="B5963" t="s">
        <v>5259</v>
      </c>
      <c r="C5963" t="s">
        <v>6341</v>
      </c>
    </row>
    <row r="5964" spans="1:3" x14ac:dyDescent="0.25">
      <c r="A5964" t="s">
        <v>75</v>
      </c>
      <c r="B5964" t="s">
        <v>5259</v>
      </c>
      <c r="C5964" t="s">
        <v>6342</v>
      </c>
    </row>
    <row r="5965" spans="1:3" x14ac:dyDescent="0.25">
      <c r="A5965" t="s">
        <v>75</v>
      </c>
      <c r="B5965" t="s">
        <v>5259</v>
      </c>
      <c r="C5965" t="s">
        <v>6343</v>
      </c>
    </row>
    <row r="5966" spans="1:3" x14ac:dyDescent="0.25">
      <c r="A5966" t="s">
        <v>75</v>
      </c>
      <c r="B5966" t="s">
        <v>5259</v>
      </c>
      <c r="C5966" t="s">
        <v>6344</v>
      </c>
    </row>
    <row r="5967" spans="1:3" x14ac:dyDescent="0.25">
      <c r="A5967" t="s">
        <v>75</v>
      </c>
      <c r="B5967" t="s">
        <v>5259</v>
      </c>
      <c r="C5967" t="s">
        <v>6345</v>
      </c>
    </row>
    <row r="5968" spans="1:3" x14ac:dyDescent="0.25">
      <c r="A5968" t="s">
        <v>75</v>
      </c>
      <c r="B5968" t="s">
        <v>5259</v>
      </c>
      <c r="C5968" t="s">
        <v>6346</v>
      </c>
    </row>
    <row r="5969" spans="1:3" x14ac:dyDescent="0.25">
      <c r="A5969" t="s">
        <v>75</v>
      </c>
      <c r="B5969" t="s">
        <v>5259</v>
      </c>
      <c r="C5969" t="s">
        <v>6347</v>
      </c>
    </row>
    <row r="5970" spans="1:3" x14ac:dyDescent="0.25">
      <c r="A5970" t="s">
        <v>75</v>
      </c>
      <c r="B5970" t="s">
        <v>5259</v>
      </c>
      <c r="C5970" t="s">
        <v>6348</v>
      </c>
    </row>
    <row r="5971" spans="1:3" x14ac:dyDescent="0.25">
      <c r="A5971" t="s">
        <v>75</v>
      </c>
      <c r="B5971" t="s">
        <v>5259</v>
      </c>
      <c r="C5971" t="s">
        <v>6349</v>
      </c>
    </row>
    <row r="5972" spans="1:3" x14ac:dyDescent="0.25">
      <c r="A5972" t="s">
        <v>75</v>
      </c>
      <c r="B5972" t="s">
        <v>5259</v>
      </c>
      <c r="C5972" t="s">
        <v>6350</v>
      </c>
    </row>
    <row r="5973" spans="1:3" x14ac:dyDescent="0.25">
      <c r="A5973" t="s">
        <v>75</v>
      </c>
      <c r="B5973" t="s">
        <v>5259</v>
      </c>
      <c r="C5973" t="s">
        <v>6351</v>
      </c>
    </row>
    <row r="5974" spans="1:3" x14ac:dyDescent="0.25">
      <c r="A5974" t="s">
        <v>75</v>
      </c>
      <c r="B5974" t="s">
        <v>5259</v>
      </c>
      <c r="C5974" t="s">
        <v>6352</v>
      </c>
    </row>
    <row r="5975" spans="1:3" x14ac:dyDescent="0.25">
      <c r="A5975" t="s">
        <v>75</v>
      </c>
      <c r="B5975" t="s">
        <v>5259</v>
      </c>
      <c r="C5975" t="s">
        <v>6353</v>
      </c>
    </row>
    <row r="5976" spans="1:3" x14ac:dyDescent="0.25">
      <c r="A5976" t="s">
        <v>75</v>
      </c>
      <c r="B5976" t="s">
        <v>5259</v>
      </c>
      <c r="C5976" t="s">
        <v>6354</v>
      </c>
    </row>
    <row r="5977" spans="1:3" x14ac:dyDescent="0.25">
      <c r="A5977" t="s">
        <v>75</v>
      </c>
      <c r="B5977" t="s">
        <v>5259</v>
      </c>
      <c r="C5977" t="s">
        <v>6355</v>
      </c>
    </row>
    <row r="5978" spans="1:3" x14ac:dyDescent="0.25">
      <c r="A5978" t="s">
        <v>75</v>
      </c>
      <c r="B5978" t="s">
        <v>5259</v>
      </c>
      <c r="C5978" t="s">
        <v>6356</v>
      </c>
    </row>
    <row r="5979" spans="1:3" x14ac:dyDescent="0.25">
      <c r="A5979" t="s">
        <v>75</v>
      </c>
      <c r="B5979" t="s">
        <v>5259</v>
      </c>
      <c r="C5979" t="s">
        <v>6357</v>
      </c>
    </row>
    <row r="5980" spans="1:3" x14ac:dyDescent="0.25">
      <c r="A5980" t="s">
        <v>75</v>
      </c>
      <c r="B5980" t="s">
        <v>5259</v>
      </c>
      <c r="C5980" t="s">
        <v>6358</v>
      </c>
    </row>
    <row r="5981" spans="1:3" x14ac:dyDescent="0.25">
      <c r="A5981" t="s">
        <v>75</v>
      </c>
      <c r="B5981" t="s">
        <v>5259</v>
      </c>
      <c r="C5981" t="s">
        <v>6359</v>
      </c>
    </row>
    <row r="5982" spans="1:3" x14ac:dyDescent="0.25">
      <c r="A5982" t="s">
        <v>75</v>
      </c>
      <c r="B5982" t="s">
        <v>5259</v>
      </c>
      <c r="C5982" t="s">
        <v>6360</v>
      </c>
    </row>
    <row r="5983" spans="1:3" x14ac:dyDescent="0.25">
      <c r="A5983" t="s">
        <v>75</v>
      </c>
      <c r="B5983" t="s">
        <v>5259</v>
      </c>
      <c r="C5983" t="s">
        <v>6361</v>
      </c>
    </row>
    <row r="5984" spans="1:3" x14ac:dyDescent="0.25">
      <c r="A5984" t="s">
        <v>75</v>
      </c>
      <c r="B5984" t="s">
        <v>5259</v>
      </c>
      <c r="C5984" t="s">
        <v>6362</v>
      </c>
    </row>
    <row r="5985" spans="1:3" x14ac:dyDescent="0.25">
      <c r="A5985" t="s">
        <v>75</v>
      </c>
      <c r="B5985" t="s">
        <v>5259</v>
      </c>
      <c r="C5985" t="s">
        <v>6363</v>
      </c>
    </row>
    <row r="5986" spans="1:3" x14ac:dyDescent="0.25">
      <c r="A5986" t="s">
        <v>75</v>
      </c>
      <c r="B5986" t="s">
        <v>5259</v>
      </c>
      <c r="C5986" t="s">
        <v>6364</v>
      </c>
    </row>
    <row r="5987" spans="1:3" x14ac:dyDescent="0.25">
      <c r="A5987" t="s">
        <v>75</v>
      </c>
      <c r="B5987" t="s">
        <v>5259</v>
      </c>
      <c r="C5987" t="s">
        <v>6365</v>
      </c>
    </row>
    <row r="5988" spans="1:3" x14ac:dyDescent="0.25">
      <c r="A5988" t="s">
        <v>75</v>
      </c>
      <c r="B5988" t="s">
        <v>5259</v>
      </c>
      <c r="C5988" t="s">
        <v>6366</v>
      </c>
    </row>
    <row r="5989" spans="1:3" x14ac:dyDescent="0.25">
      <c r="A5989" t="s">
        <v>75</v>
      </c>
      <c r="B5989" t="s">
        <v>5259</v>
      </c>
      <c r="C5989" t="s">
        <v>6367</v>
      </c>
    </row>
    <row r="5990" spans="1:3" x14ac:dyDescent="0.25">
      <c r="A5990" t="s">
        <v>75</v>
      </c>
      <c r="B5990" t="s">
        <v>5259</v>
      </c>
      <c r="C5990" t="s">
        <v>6368</v>
      </c>
    </row>
    <row r="5991" spans="1:3" x14ac:dyDescent="0.25">
      <c r="A5991" t="s">
        <v>75</v>
      </c>
      <c r="B5991" t="s">
        <v>5259</v>
      </c>
      <c r="C5991" t="s">
        <v>6369</v>
      </c>
    </row>
    <row r="5992" spans="1:3" x14ac:dyDescent="0.25">
      <c r="A5992" t="s">
        <v>75</v>
      </c>
      <c r="B5992" t="s">
        <v>5259</v>
      </c>
      <c r="C5992" t="s">
        <v>6370</v>
      </c>
    </row>
    <row r="5993" spans="1:3" x14ac:dyDescent="0.25">
      <c r="A5993" t="s">
        <v>75</v>
      </c>
      <c r="B5993" t="s">
        <v>5259</v>
      </c>
      <c r="C5993" t="s">
        <v>6371</v>
      </c>
    </row>
    <row r="5994" spans="1:3" x14ac:dyDescent="0.25">
      <c r="A5994" t="s">
        <v>75</v>
      </c>
      <c r="B5994" t="s">
        <v>5259</v>
      </c>
      <c r="C5994" t="s">
        <v>6372</v>
      </c>
    </row>
    <row r="5995" spans="1:3" x14ac:dyDescent="0.25">
      <c r="A5995" t="s">
        <v>75</v>
      </c>
      <c r="B5995" t="s">
        <v>5259</v>
      </c>
      <c r="C5995" t="s">
        <v>6373</v>
      </c>
    </row>
    <row r="5996" spans="1:3" x14ac:dyDescent="0.25">
      <c r="A5996" t="s">
        <v>75</v>
      </c>
      <c r="B5996" t="s">
        <v>5259</v>
      </c>
      <c r="C5996" t="s">
        <v>3058</v>
      </c>
    </row>
    <row r="5997" spans="1:3" x14ac:dyDescent="0.25">
      <c r="A5997" t="s">
        <v>75</v>
      </c>
      <c r="B5997" t="s">
        <v>5259</v>
      </c>
      <c r="C5997" t="s">
        <v>3059</v>
      </c>
    </row>
    <row r="5998" spans="1:3" x14ac:dyDescent="0.25">
      <c r="A5998" t="s">
        <v>75</v>
      </c>
      <c r="B5998" t="s">
        <v>5259</v>
      </c>
      <c r="C5998" t="s">
        <v>6374</v>
      </c>
    </row>
    <row r="5999" spans="1:3" x14ac:dyDescent="0.25">
      <c r="A5999" t="s">
        <v>75</v>
      </c>
      <c r="B5999" t="s">
        <v>5259</v>
      </c>
      <c r="C5999" t="s">
        <v>6375</v>
      </c>
    </row>
    <row r="6000" spans="1:3" x14ac:dyDescent="0.25">
      <c r="A6000" t="s">
        <v>75</v>
      </c>
      <c r="B6000" t="s">
        <v>5259</v>
      </c>
      <c r="C6000" t="s">
        <v>6376</v>
      </c>
    </row>
    <row r="6001" spans="1:3" x14ac:dyDescent="0.25">
      <c r="A6001" t="s">
        <v>75</v>
      </c>
      <c r="B6001" t="s">
        <v>5259</v>
      </c>
      <c r="C6001" t="s">
        <v>6377</v>
      </c>
    </row>
    <row r="6002" spans="1:3" x14ac:dyDescent="0.25">
      <c r="A6002" t="s">
        <v>75</v>
      </c>
      <c r="B6002" t="s">
        <v>5259</v>
      </c>
      <c r="C6002" t="s">
        <v>6378</v>
      </c>
    </row>
    <row r="6003" spans="1:3" x14ac:dyDescent="0.25">
      <c r="A6003" t="s">
        <v>75</v>
      </c>
      <c r="B6003" t="s">
        <v>5259</v>
      </c>
      <c r="C6003" t="s">
        <v>2476</v>
      </c>
    </row>
    <row r="6004" spans="1:3" x14ac:dyDescent="0.25">
      <c r="A6004" t="s">
        <v>75</v>
      </c>
      <c r="B6004" t="s">
        <v>5259</v>
      </c>
      <c r="C6004" t="s">
        <v>6379</v>
      </c>
    </row>
    <row r="6005" spans="1:3" x14ac:dyDescent="0.25">
      <c r="A6005" t="s">
        <v>75</v>
      </c>
      <c r="B6005" t="s">
        <v>5259</v>
      </c>
      <c r="C6005" t="s">
        <v>6380</v>
      </c>
    </row>
    <row r="6006" spans="1:3" x14ac:dyDescent="0.25">
      <c r="A6006" t="s">
        <v>75</v>
      </c>
      <c r="B6006" t="s">
        <v>5259</v>
      </c>
      <c r="C6006" t="s">
        <v>6381</v>
      </c>
    </row>
    <row r="6007" spans="1:3" x14ac:dyDescent="0.25">
      <c r="A6007" t="s">
        <v>75</v>
      </c>
      <c r="B6007" t="s">
        <v>5259</v>
      </c>
      <c r="C6007" t="s">
        <v>6382</v>
      </c>
    </row>
    <row r="6008" spans="1:3" x14ac:dyDescent="0.25">
      <c r="A6008" t="s">
        <v>75</v>
      </c>
      <c r="B6008" t="s">
        <v>5259</v>
      </c>
      <c r="C6008" t="s">
        <v>1349</v>
      </c>
    </row>
    <row r="6009" spans="1:3" x14ac:dyDescent="0.25">
      <c r="A6009" t="s">
        <v>75</v>
      </c>
      <c r="B6009" t="s">
        <v>5259</v>
      </c>
      <c r="C6009" t="s">
        <v>6383</v>
      </c>
    </row>
    <row r="6010" spans="1:3" x14ac:dyDescent="0.25">
      <c r="A6010" t="s">
        <v>75</v>
      </c>
      <c r="B6010" t="s">
        <v>5259</v>
      </c>
      <c r="C6010" t="s">
        <v>6384</v>
      </c>
    </row>
    <row r="6011" spans="1:3" x14ac:dyDescent="0.25">
      <c r="A6011" t="s">
        <v>75</v>
      </c>
      <c r="B6011" t="s">
        <v>5259</v>
      </c>
      <c r="C6011" t="s">
        <v>6385</v>
      </c>
    </row>
    <row r="6012" spans="1:3" x14ac:dyDescent="0.25">
      <c r="A6012" t="s">
        <v>75</v>
      </c>
      <c r="B6012" t="s">
        <v>5259</v>
      </c>
      <c r="C6012" t="s">
        <v>6386</v>
      </c>
    </row>
    <row r="6013" spans="1:3" x14ac:dyDescent="0.25">
      <c r="A6013" t="s">
        <v>75</v>
      </c>
      <c r="B6013" t="s">
        <v>5259</v>
      </c>
      <c r="C6013" t="s">
        <v>4253</v>
      </c>
    </row>
    <row r="6014" spans="1:3" x14ac:dyDescent="0.25">
      <c r="A6014" t="s">
        <v>75</v>
      </c>
      <c r="B6014" t="s">
        <v>5259</v>
      </c>
      <c r="C6014" t="s">
        <v>4253</v>
      </c>
    </row>
    <row r="6015" spans="1:3" x14ac:dyDescent="0.25">
      <c r="A6015" t="s">
        <v>75</v>
      </c>
      <c r="B6015" t="s">
        <v>5259</v>
      </c>
      <c r="C6015" t="s">
        <v>6387</v>
      </c>
    </row>
    <row r="6016" spans="1:3" x14ac:dyDescent="0.25">
      <c r="A6016" t="s">
        <v>75</v>
      </c>
      <c r="B6016" t="s">
        <v>5259</v>
      </c>
      <c r="C6016" t="s">
        <v>6388</v>
      </c>
    </row>
    <row r="6017" spans="1:3" x14ac:dyDescent="0.25">
      <c r="A6017" t="s">
        <v>75</v>
      </c>
      <c r="B6017" t="s">
        <v>5259</v>
      </c>
      <c r="C6017" t="s">
        <v>6389</v>
      </c>
    </row>
    <row r="6018" spans="1:3" x14ac:dyDescent="0.25">
      <c r="A6018" t="s">
        <v>75</v>
      </c>
      <c r="B6018" t="s">
        <v>5259</v>
      </c>
      <c r="C6018" t="s">
        <v>6390</v>
      </c>
    </row>
    <row r="6019" spans="1:3" x14ac:dyDescent="0.25">
      <c r="A6019" t="s">
        <v>75</v>
      </c>
      <c r="B6019" t="s">
        <v>5259</v>
      </c>
      <c r="C6019" t="s">
        <v>6391</v>
      </c>
    </row>
    <row r="6020" spans="1:3" x14ac:dyDescent="0.25">
      <c r="A6020" t="s">
        <v>75</v>
      </c>
      <c r="B6020" t="s">
        <v>5259</v>
      </c>
      <c r="C6020" t="s">
        <v>6392</v>
      </c>
    </row>
    <row r="6021" spans="1:3" x14ac:dyDescent="0.25">
      <c r="A6021" t="s">
        <v>75</v>
      </c>
      <c r="B6021" t="s">
        <v>5259</v>
      </c>
      <c r="C6021" t="s">
        <v>6393</v>
      </c>
    </row>
    <row r="6022" spans="1:3" x14ac:dyDescent="0.25">
      <c r="A6022" t="s">
        <v>75</v>
      </c>
      <c r="B6022" t="s">
        <v>5259</v>
      </c>
      <c r="C6022" t="s">
        <v>6394</v>
      </c>
    </row>
    <row r="6023" spans="1:3" x14ac:dyDescent="0.25">
      <c r="A6023" t="s">
        <v>75</v>
      </c>
      <c r="B6023" t="s">
        <v>5259</v>
      </c>
      <c r="C6023" t="s">
        <v>6395</v>
      </c>
    </row>
    <row r="6024" spans="1:3" x14ac:dyDescent="0.25">
      <c r="A6024" t="s">
        <v>75</v>
      </c>
      <c r="B6024" t="s">
        <v>5259</v>
      </c>
      <c r="C6024" t="s">
        <v>6396</v>
      </c>
    </row>
    <row r="6025" spans="1:3" x14ac:dyDescent="0.25">
      <c r="A6025" t="s">
        <v>75</v>
      </c>
      <c r="B6025" t="s">
        <v>5259</v>
      </c>
      <c r="C6025" t="s">
        <v>6397</v>
      </c>
    </row>
    <row r="6026" spans="1:3" x14ac:dyDescent="0.25">
      <c r="A6026" t="s">
        <v>75</v>
      </c>
      <c r="B6026" t="s">
        <v>5259</v>
      </c>
      <c r="C6026" t="s">
        <v>6398</v>
      </c>
    </row>
    <row r="6027" spans="1:3" x14ac:dyDescent="0.25">
      <c r="A6027" t="s">
        <v>75</v>
      </c>
      <c r="B6027" t="s">
        <v>5259</v>
      </c>
      <c r="C6027" t="s">
        <v>6399</v>
      </c>
    </row>
    <row r="6028" spans="1:3" x14ac:dyDescent="0.25">
      <c r="A6028" t="s">
        <v>75</v>
      </c>
      <c r="B6028" t="s">
        <v>5259</v>
      </c>
      <c r="C6028" t="s">
        <v>6400</v>
      </c>
    </row>
    <row r="6029" spans="1:3" x14ac:dyDescent="0.25">
      <c r="A6029" t="s">
        <v>75</v>
      </c>
      <c r="B6029" t="s">
        <v>5259</v>
      </c>
      <c r="C6029" t="s">
        <v>6401</v>
      </c>
    </row>
    <row r="6030" spans="1:3" x14ac:dyDescent="0.25">
      <c r="A6030" t="s">
        <v>75</v>
      </c>
      <c r="B6030" t="s">
        <v>5259</v>
      </c>
      <c r="C6030" t="s">
        <v>6402</v>
      </c>
    </row>
    <row r="6031" spans="1:3" x14ac:dyDescent="0.25">
      <c r="A6031" t="s">
        <v>75</v>
      </c>
      <c r="B6031" t="s">
        <v>5259</v>
      </c>
      <c r="C6031" t="s">
        <v>6403</v>
      </c>
    </row>
    <row r="6032" spans="1:3" x14ac:dyDescent="0.25">
      <c r="A6032" t="s">
        <v>75</v>
      </c>
      <c r="B6032" t="s">
        <v>5259</v>
      </c>
      <c r="C6032" t="s">
        <v>6404</v>
      </c>
    </row>
    <row r="6033" spans="1:3" x14ac:dyDescent="0.25">
      <c r="A6033" t="s">
        <v>75</v>
      </c>
      <c r="B6033" t="s">
        <v>5259</v>
      </c>
      <c r="C6033" t="s">
        <v>6405</v>
      </c>
    </row>
    <row r="6034" spans="1:3" x14ac:dyDescent="0.25">
      <c r="A6034" t="s">
        <v>75</v>
      </c>
      <c r="B6034" t="s">
        <v>5259</v>
      </c>
      <c r="C6034" t="s">
        <v>6406</v>
      </c>
    </row>
    <row r="6035" spans="1:3" x14ac:dyDescent="0.25">
      <c r="A6035" t="s">
        <v>75</v>
      </c>
      <c r="B6035" t="s">
        <v>5259</v>
      </c>
      <c r="C6035" t="s">
        <v>4104</v>
      </c>
    </row>
    <row r="6036" spans="1:3" x14ac:dyDescent="0.25">
      <c r="A6036" t="s">
        <v>75</v>
      </c>
      <c r="B6036" t="s">
        <v>5259</v>
      </c>
      <c r="C6036" t="s">
        <v>6407</v>
      </c>
    </row>
    <row r="6037" spans="1:3" x14ac:dyDescent="0.25">
      <c r="A6037" t="s">
        <v>75</v>
      </c>
      <c r="B6037" t="s">
        <v>5259</v>
      </c>
      <c r="C6037" t="s">
        <v>6408</v>
      </c>
    </row>
    <row r="6038" spans="1:3" x14ac:dyDescent="0.25">
      <c r="A6038" t="s">
        <v>75</v>
      </c>
      <c r="B6038" t="s">
        <v>5259</v>
      </c>
      <c r="C6038" t="s">
        <v>6409</v>
      </c>
    </row>
    <row r="6039" spans="1:3" x14ac:dyDescent="0.25">
      <c r="A6039" t="s">
        <v>75</v>
      </c>
      <c r="B6039" t="s">
        <v>5259</v>
      </c>
      <c r="C6039" t="s">
        <v>6410</v>
      </c>
    </row>
    <row r="6040" spans="1:3" x14ac:dyDescent="0.25">
      <c r="A6040" t="s">
        <v>75</v>
      </c>
      <c r="B6040" t="s">
        <v>5259</v>
      </c>
      <c r="C6040" t="s">
        <v>6411</v>
      </c>
    </row>
    <row r="6041" spans="1:3" x14ac:dyDescent="0.25">
      <c r="A6041" t="s">
        <v>75</v>
      </c>
      <c r="B6041" t="s">
        <v>5259</v>
      </c>
      <c r="C6041" t="s">
        <v>6412</v>
      </c>
    </row>
    <row r="6042" spans="1:3" x14ac:dyDescent="0.25">
      <c r="A6042" t="s">
        <v>75</v>
      </c>
      <c r="B6042" t="s">
        <v>5259</v>
      </c>
      <c r="C6042" t="s">
        <v>6413</v>
      </c>
    </row>
    <row r="6043" spans="1:3" x14ac:dyDescent="0.25">
      <c r="A6043" t="s">
        <v>75</v>
      </c>
      <c r="B6043" t="s">
        <v>5259</v>
      </c>
      <c r="C6043" t="s">
        <v>6414</v>
      </c>
    </row>
    <row r="6044" spans="1:3" x14ac:dyDescent="0.25">
      <c r="A6044" t="s">
        <v>75</v>
      </c>
      <c r="B6044" t="s">
        <v>5259</v>
      </c>
      <c r="C6044" t="s">
        <v>6415</v>
      </c>
    </row>
    <row r="6045" spans="1:3" x14ac:dyDescent="0.25">
      <c r="A6045" t="s">
        <v>75</v>
      </c>
      <c r="B6045" t="s">
        <v>5259</v>
      </c>
      <c r="C6045" t="s">
        <v>6416</v>
      </c>
    </row>
    <row r="6046" spans="1:3" x14ac:dyDescent="0.25">
      <c r="A6046" t="s">
        <v>75</v>
      </c>
      <c r="B6046" t="s">
        <v>5259</v>
      </c>
      <c r="C6046" t="s">
        <v>3342</v>
      </c>
    </row>
    <row r="6047" spans="1:3" x14ac:dyDescent="0.25">
      <c r="A6047" t="s">
        <v>75</v>
      </c>
      <c r="B6047" t="s">
        <v>5259</v>
      </c>
      <c r="C6047" t="s">
        <v>6417</v>
      </c>
    </row>
    <row r="6048" spans="1:3" x14ac:dyDescent="0.25">
      <c r="A6048" t="s">
        <v>75</v>
      </c>
      <c r="B6048" t="s">
        <v>5259</v>
      </c>
      <c r="C6048" t="s">
        <v>6418</v>
      </c>
    </row>
    <row r="6049" spans="1:3" x14ac:dyDescent="0.25">
      <c r="A6049" t="s">
        <v>75</v>
      </c>
      <c r="B6049" t="s">
        <v>5259</v>
      </c>
      <c r="C6049" t="s">
        <v>3066</v>
      </c>
    </row>
    <row r="6050" spans="1:3" x14ac:dyDescent="0.25">
      <c r="A6050" t="s">
        <v>75</v>
      </c>
      <c r="B6050" t="s">
        <v>5259</v>
      </c>
      <c r="C6050" t="s">
        <v>3066</v>
      </c>
    </row>
    <row r="6051" spans="1:3" x14ac:dyDescent="0.25">
      <c r="A6051" t="s">
        <v>75</v>
      </c>
      <c r="B6051" t="s">
        <v>5259</v>
      </c>
      <c r="C6051" t="s">
        <v>6419</v>
      </c>
    </row>
    <row r="6052" spans="1:3" x14ac:dyDescent="0.25">
      <c r="A6052" t="s">
        <v>75</v>
      </c>
      <c r="B6052" t="s">
        <v>5259</v>
      </c>
      <c r="C6052" t="s">
        <v>6420</v>
      </c>
    </row>
    <row r="6053" spans="1:3" x14ac:dyDescent="0.25">
      <c r="A6053" t="s">
        <v>75</v>
      </c>
      <c r="B6053" t="s">
        <v>5259</v>
      </c>
      <c r="C6053" t="s">
        <v>6421</v>
      </c>
    </row>
    <row r="6054" spans="1:3" x14ac:dyDescent="0.25">
      <c r="A6054" t="s">
        <v>75</v>
      </c>
      <c r="B6054" t="s">
        <v>5259</v>
      </c>
      <c r="C6054" t="s">
        <v>6422</v>
      </c>
    </row>
    <row r="6055" spans="1:3" x14ac:dyDescent="0.25">
      <c r="A6055" t="s">
        <v>75</v>
      </c>
      <c r="B6055" t="s">
        <v>5259</v>
      </c>
      <c r="C6055" t="s">
        <v>6423</v>
      </c>
    </row>
    <row r="6056" spans="1:3" x14ac:dyDescent="0.25">
      <c r="A6056" t="s">
        <v>75</v>
      </c>
      <c r="B6056" t="s">
        <v>5259</v>
      </c>
      <c r="C6056" t="s">
        <v>6424</v>
      </c>
    </row>
    <row r="6057" spans="1:3" x14ac:dyDescent="0.25">
      <c r="A6057" t="s">
        <v>75</v>
      </c>
      <c r="B6057" t="s">
        <v>5259</v>
      </c>
      <c r="C6057" t="s">
        <v>6425</v>
      </c>
    </row>
    <row r="6058" spans="1:3" x14ac:dyDescent="0.25">
      <c r="A6058" t="s">
        <v>75</v>
      </c>
      <c r="B6058" t="s">
        <v>5259</v>
      </c>
      <c r="C6058" t="s">
        <v>6426</v>
      </c>
    </row>
    <row r="6059" spans="1:3" x14ac:dyDescent="0.25">
      <c r="A6059" t="s">
        <v>75</v>
      </c>
      <c r="B6059" t="s">
        <v>5259</v>
      </c>
      <c r="C6059" t="s">
        <v>6427</v>
      </c>
    </row>
    <row r="6060" spans="1:3" x14ac:dyDescent="0.25">
      <c r="A6060" t="s">
        <v>75</v>
      </c>
      <c r="B6060" t="s">
        <v>5259</v>
      </c>
      <c r="C6060" t="s">
        <v>6428</v>
      </c>
    </row>
    <row r="6061" spans="1:3" x14ac:dyDescent="0.25">
      <c r="A6061" t="s">
        <v>75</v>
      </c>
      <c r="B6061" t="s">
        <v>5259</v>
      </c>
      <c r="C6061" t="s">
        <v>6429</v>
      </c>
    </row>
    <row r="6062" spans="1:3" x14ac:dyDescent="0.25">
      <c r="A6062" t="s">
        <v>75</v>
      </c>
      <c r="B6062" t="s">
        <v>5259</v>
      </c>
      <c r="C6062" t="s">
        <v>6430</v>
      </c>
    </row>
    <row r="6063" spans="1:3" x14ac:dyDescent="0.25">
      <c r="A6063" t="s">
        <v>75</v>
      </c>
      <c r="B6063" t="s">
        <v>5259</v>
      </c>
      <c r="C6063" t="s">
        <v>6431</v>
      </c>
    </row>
    <row r="6064" spans="1:3" x14ac:dyDescent="0.25">
      <c r="A6064" t="s">
        <v>75</v>
      </c>
      <c r="B6064" t="s">
        <v>5259</v>
      </c>
      <c r="C6064" t="s">
        <v>4108</v>
      </c>
    </row>
    <row r="6065" spans="1:3" x14ac:dyDescent="0.25">
      <c r="A6065" t="s">
        <v>75</v>
      </c>
      <c r="B6065" t="s">
        <v>5259</v>
      </c>
      <c r="C6065" t="s">
        <v>6432</v>
      </c>
    </row>
    <row r="6066" spans="1:3" x14ac:dyDescent="0.25">
      <c r="A6066" t="s">
        <v>75</v>
      </c>
      <c r="B6066" t="s">
        <v>5259</v>
      </c>
      <c r="C6066" t="s">
        <v>6433</v>
      </c>
    </row>
    <row r="6067" spans="1:3" x14ac:dyDescent="0.25">
      <c r="A6067" t="s">
        <v>75</v>
      </c>
      <c r="B6067" t="s">
        <v>5259</v>
      </c>
      <c r="C6067" t="s">
        <v>6434</v>
      </c>
    </row>
    <row r="6068" spans="1:3" x14ac:dyDescent="0.25">
      <c r="A6068" t="s">
        <v>75</v>
      </c>
      <c r="B6068" t="s">
        <v>5259</v>
      </c>
      <c r="C6068" t="s">
        <v>6435</v>
      </c>
    </row>
    <row r="6069" spans="1:3" x14ac:dyDescent="0.25">
      <c r="A6069" t="s">
        <v>75</v>
      </c>
      <c r="B6069" t="s">
        <v>5259</v>
      </c>
      <c r="C6069" t="s">
        <v>6436</v>
      </c>
    </row>
    <row r="6070" spans="1:3" x14ac:dyDescent="0.25">
      <c r="A6070" t="s">
        <v>75</v>
      </c>
      <c r="B6070" t="s">
        <v>5259</v>
      </c>
      <c r="C6070" t="s">
        <v>6437</v>
      </c>
    </row>
    <row r="6071" spans="1:3" x14ac:dyDescent="0.25">
      <c r="A6071" t="s">
        <v>75</v>
      </c>
      <c r="B6071" t="s">
        <v>5259</v>
      </c>
      <c r="C6071" t="s">
        <v>6438</v>
      </c>
    </row>
    <row r="6072" spans="1:3" x14ac:dyDescent="0.25">
      <c r="A6072" t="s">
        <v>75</v>
      </c>
      <c r="B6072" t="s">
        <v>5259</v>
      </c>
      <c r="C6072" t="s">
        <v>6439</v>
      </c>
    </row>
    <row r="6073" spans="1:3" x14ac:dyDescent="0.25">
      <c r="A6073" t="s">
        <v>75</v>
      </c>
      <c r="B6073" t="s">
        <v>5259</v>
      </c>
      <c r="C6073" t="s">
        <v>6440</v>
      </c>
    </row>
    <row r="6074" spans="1:3" x14ac:dyDescent="0.25">
      <c r="A6074" t="s">
        <v>75</v>
      </c>
      <c r="B6074" t="s">
        <v>5259</v>
      </c>
      <c r="C6074" t="s">
        <v>6441</v>
      </c>
    </row>
    <row r="6075" spans="1:3" x14ac:dyDescent="0.25">
      <c r="A6075" t="s">
        <v>75</v>
      </c>
      <c r="B6075" t="s">
        <v>5259</v>
      </c>
      <c r="C6075" t="s">
        <v>6442</v>
      </c>
    </row>
    <row r="6076" spans="1:3" x14ac:dyDescent="0.25">
      <c r="A6076" t="s">
        <v>75</v>
      </c>
      <c r="B6076" t="s">
        <v>5259</v>
      </c>
      <c r="C6076" t="s">
        <v>6443</v>
      </c>
    </row>
    <row r="6077" spans="1:3" x14ac:dyDescent="0.25">
      <c r="A6077" t="s">
        <v>75</v>
      </c>
      <c r="B6077" t="s">
        <v>5259</v>
      </c>
      <c r="C6077" t="s">
        <v>6444</v>
      </c>
    </row>
    <row r="6078" spans="1:3" x14ac:dyDescent="0.25">
      <c r="A6078" t="s">
        <v>75</v>
      </c>
      <c r="B6078" t="s">
        <v>5259</v>
      </c>
      <c r="C6078" t="s">
        <v>6445</v>
      </c>
    </row>
    <row r="6079" spans="1:3" x14ac:dyDescent="0.25">
      <c r="A6079" t="s">
        <v>75</v>
      </c>
      <c r="B6079" t="s">
        <v>5259</v>
      </c>
      <c r="C6079" t="s">
        <v>6446</v>
      </c>
    </row>
    <row r="6080" spans="1:3" x14ac:dyDescent="0.25">
      <c r="A6080" t="s">
        <v>75</v>
      </c>
      <c r="B6080" t="s">
        <v>5259</v>
      </c>
      <c r="C6080" t="s">
        <v>6447</v>
      </c>
    </row>
    <row r="6081" spans="1:3" x14ac:dyDescent="0.25">
      <c r="A6081" t="s">
        <v>75</v>
      </c>
      <c r="B6081" t="s">
        <v>5259</v>
      </c>
      <c r="C6081" t="s">
        <v>6448</v>
      </c>
    </row>
    <row r="6082" spans="1:3" x14ac:dyDescent="0.25">
      <c r="A6082" t="s">
        <v>75</v>
      </c>
      <c r="B6082" t="s">
        <v>5259</v>
      </c>
      <c r="C6082" t="s">
        <v>6449</v>
      </c>
    </row>
    <row r="6083" spans="1:3" x14ac:dyDescent="0.25">
      <c r="A6083" t="s">
        <v>75</v>
      </c>
      <c r="B6083" t="s">
        <v>5259</v>
      </c>
      <c r="C6083" t="s">
        <v>6450</v>
      </c>
    </row>
    <row r="6084" spans="1:3" x14ac:dyDescent="0.25">
      <c r="A6084" t="s">
        <v>75</v>
      </c>
      <c r="B6084" t="s">
        <v>5259</v>
      </c>
      <c r="C6084" t="s">
        <v>6451</v>
      </c>
    </row>
    <row r="6085" spans="1:3" x14ac:dyDescent="0.25">
      <c r="A6085" t="s">
        <v>75</v>
      </c>
      <c r="B6085" t="s">
        <v>5259</v>
      </c>
      <c r="C6085" t="s">
        <v>6452</v>
      </c>
    </row>
    <row r="6086" spans="1:3" x14ac:dyDescent="0.25">
      <c r="A6086" t="s">
        <v>75</v>
      </c>
      <c r="B6086" t="s">
        <v>5259</v>
      </c>
      <c r="C6086" t="s">
        <v>6453</v>
      </c>
    </row>
    <row r="6087" spans="1:3" x14ac:dyDescent="0.25">
      <c r="A6087" t="s">
        <v>75</v>
      </c>
      <c r="B6087" t="s">
        <v>5259</v>
      </c>
      <c r="C6087" t="s">
        <v>1371</v>
      </c>
    </row>
    <row r="6088" spans="1:3" x14ac:dyDescent="0.25">
      <c r="A6088" t="s">
        <v>75</v>
      </c>
      <c r="B6088" t="s">
        <v>5259</v>
      </c>
      <c r="C6088" t="s">
        <v>3075</v>
      </c>
    </row>
    <row r="6089" spans="1:3" x14ac:dyDescent="0.25">
      <c r="A6089" t="s">
        <v>75</v>
      </c>
      <c r="B6089" t="s">
        <v>5259</v>
      </c>
      <c r="C6089" t="s">
        <v>6454</v>
      </c>
    </row>
    <row r="6090" spans="1:3" x14ac:dyDescent="0.25">
      <c r="A6090" t="s">
        <v>75</v>
      </c>
      <c r="B6090" t="s">
        <v>5259</v>
      </c>
      <c r="C6090" t="s">
        <v>6455</v>
      </c>
    </row>
    <row r="6091" spans="1:3" x14ac:dyDescent="0.25">
      <c r="A6091" t="s">
        <v>75</v>
      </c>
      <c r="B6091" t="s">
        <v>5259</v>
      </c>
      <c r="C6091" t="s">
        <v>6456</v>
      </c>
    </row>
    <row r="6092" spans="1:3" x14ac:dyDescent="0.25">
      <c r="A6092" t="s">
        <v>75</v>
      </c>
      <c r="B6092" t="s">
        <v>5259</v>
      </c>
      <c r="C6092" t="s">
        <v>6457</v>
      </c>
    </row>
    <row r="6093" spans="1:3" x14ac:dyDescent="0.25">
      <c r="A6093" t="s">
        <v>75</v>
      </c>
      <c r="B6093" t="s">
        <v>5259</v>
      </c>
      <c r="C6093" t="s">
        <v>6458</v>
      </c>
    </row>
    <row r="6094" spans="1:3" x14ac:dyDescent="0.25">
      <c r="A6094" t="s">
        <v>75</v>
      </c>
      <c r="B6094" t="s">
        <v>5259</v>
      </c>
      <c r="C6094" t="s">
        <v>6459</v>
      </c>
    </row>
    <row r="6095" spans="1:3" x14ac:dyDescent="0.25">
      <c r="A6095" t="s">
        <v>75</v>
      </c>
      <c r="B6095" t="s">
        <v>5259</v>
      </c>
      <c r="C6095" t="s">
        <v>6460</v>
      </c>
    </row>
    <row r="6096" spans="1:3" x14ac:dyDescent="0.25">
      <c r="A6096" t="s">
        <v>75</v>
      </c>
      <c r="B6096" t="s">
        <v>5259</v>
      </c>
      <c r="C6096" t="s">
        <v>6461</v>
      </c>
    </row>
    <row r="6097" spans="1:3" x14ac:dyDescent="0.25">
      <c r="A6097" t="s">
        <v>75</v>
      </c>
      <c r="B6097" t="s">
        <v>5259</v>
      </c>
      <c r="C6097" t="s">
        <v>6462</v>
      </c>
    </row>
    <row r="6098" spans="1:3" x14ac:dyDescent="0.25">
      <c r="A6098" t="s">
        <v>75</v>
      </c>
      <c r="B6098" t="s">
        <v>5259</v>
      </c>
      <c r="C6098" t="s">
        <v>6463</v>
      </c>
    </row>
    <row r="6099" spans="1:3" x14ac:dyDescent="0.25">
      <c r="A6099" t="s">
        <v>75</v>
      </c>
      <c r="B6099" t="s">
        <v>5259</v>
      </c>
      <c r="C6099" t="s">
        <v>6464</v>
      </c>
    </row>
    <row r="6100" spans="1:3" x14ac:dyDescent="0.25">
      <c r="A6100" t="s">
        <v>75</v>
      </c>
      <c r="B6100" t="s">
        <v>5259</v>
      </c>
      <c r="C6100" t="s">
        <v>6465</v>
      </c>
    </row>
    <row r="6101" spans="1:3" x14ac:dyDescent="0.25">
      <c r="A6101" t="s">
        <v>75</v>
      </c>
      <c r="B6101" t="s">
        <v>5259</v>
      </c>
      <c r="C6101" t="s">
        <v>6466</v>
      </c>
    </row>
    <row r="6102" spans="1:3" x14ac:dyDescent="0.25">
      <c r="A6102" t="s">
        <v>75</v>
      </c>
      <c r="B6102" t="s">
        <v>5259</v>
      </c>
      <c r="C6102" t="s">
        <v>6467</v>
      </c>
    </row>
    <row r="6103" spans="1:3" x14ac:dyDescent="0.25">
      <c r="A6103" t="s">
        <v>75</v>
      </c>
      <c r="B6103" t="s">
        <v>5259</v>
      </c>
      <c r="C6103" t="s">
        <v>6468</v>
      </c>
    </row>
    <row r="6104" spans="1:3" x14ac:dyDescent="0.25">
      <c r="A6104" t="s">
        <v>75</v>
      </c>
      <c r="B6104" t="s">
        <v>5259</v>
      </c>
      <c r="C6104" t="s">
        <v>6469</v>
      </c>
    </row>
    <row r="6105" spans="1:3" x14ac:dyDescent="0.25">
      <c r="A6105" t="s">
        <v>75</v>
      </c>
      <c r="B6105" t="s">
        <v>5259</v>
      </c>
      <c r="C6105" t="s">
        <v>6470</v>
      </c>
    </row>
    <row r="6106" spans="1:3" x14ac:dyDescent="0.25">
      <c r="A6106" t="s">
        <v>75</v>
      </c>
      <c r="B6106" t="s">
        <v>5259</v>
      </c>
      <c r="C6106" t="s">
        <v>6471</v>
      </c>
    </row>
    <row r="6107" spans="1:3" x14ac:dyDescent="0.25">
      <c r="A6107" t="s">
        <v>75</v>
      </c>
      <c r="B6107" t="s">
        <v>5259</v>
      </c>
      <c r="C6107" t="s">
        <v>6472</v>
      </c>
    </row>
    <row r="6108" spans="1:3" x14ac:dyDescent="0.25">
      <c r="A6108" t="s">
        <v>75</v>
      </c>
      <c r="B6108" t="s">
        <v>5259</v>
      </c>
      <c r="C6108" t="s">
        <v>6473</v>
      </c>
    </row>
    <row r="6109" spans="1:3" x14ac:dyDescent="0.25">
      <c r="A6109" t="s">
        <v>75</v>
      </c>
      <c r="B6109" t="s">
        <v>5259</v>
      </c>
      <c r="C6109" t="s">
        <v>6474</v>
      </c>
    </row>
    <row r="6110" spans="1:3" x14ac:dyDescent="0.25">
      <c r="A6110" t="s">
        <v>75</v>
      </c>
      <c r="B6110" t="s">
        <v>5259</v>
      </c>
      <c r="C6110" t="s">
        <v>6475</v>
      </c>
    </row>
    <row r="6111" spans="1:3" x14ac:dyDescent="0.25">
      <c r="A6111" t="s">
        <v>75</v>
      </c>
      <c r="B6111" t="s">
        <v>5259</v>
      </c>
      <c r="C6111" t="s">
        <v>6476</v>
      </c>
    </row>
    <row r="6112" spans="1:3" x14ac:dyDescent="0.25">
      <c r="A6112" t="s">
        <v>75</v>
      </c>
      <c r="B6112" t="s">
        <v>5259</v>
      </c>
      <c r="C6112" t="s">
        <v>6477</v>
      </c>
    </row>
    <row r="6113" spans="1:3" x14ac:dyDescent="0.25">
      <c r="A6113" t="s">
        <v>75</v>
      </c>
      <c r="B6113" t="s">
        <v>5259</v>
      </c>
      <c r="C6113" t="s">
        <v>6478</v>
      </c>
    </row>
    <row r="6114" spans="1:3" x14ac:dyDescent="0.25">
      <c r="A6114" t="s">
        <v>75</v>
      </c>
      <c r="B6114" t="s">
        <v>5259</v>
      </c>
      <c r="C6114" t="s">
        <v>6479</v>
      </c>
    </row>
    <row r="6115" spans="1:3" x14ac:dyDescent="0.25">
      <c r="A6115" t="s">
        <v>75</v>
      </c>
      <c r="B6115" t="s">
        <v>5259</v>
      </c>
      <c r="C6115" t="s">
        <v>5239</v>
      </c>
    </row>
    <row r="6116" spans="1:3" x14ac:dyDescent="0.25">
      <c r="A6116" t="s">
        <v>75</v>
      </c>
      <c r="B6116" t="s">
        <v>5259</v>
      </c>
      <c r="C6116" t="s">
        <v>6480</v>
      </c>
    </row>
    <row r="6117" spans="1:3" x14ac:dyDescent="0.25">
      <c r="A6117" t="s">
        <v>75</v>
      </c>
      <c r="B6117" t="s">
        <v>5259</v>
      </c>
      <c r="C6117" t="s">
        <v>6481</v>
      </c>
    </row>
    <row r="6118" spans="1:3" x14ac:dyDescent="0.25">
      <c r="A6118" t="s">
        <v>75</v>
      </c>
      <c r="B6118" t="s">
        <v>5259</v>
      </c>
      <c r="C6118" t="s">
        <v>3076</v>
      </c>
    </row>
    <row r="6119" spans="1:3" x14ac:dyDescent="0.25">
      <c r="A6119" t="s">
        <v>75</v>
      </c>
      <c r="B6119" t="s">
        <v>5259</v>
      </c>
      <c r="C6119" t="s">
        <v>6482</v>
      </c>
    </row>
    <row r="6120" spans="1:3" x14ac:dyDescent="0.25">
      <c r="A6120" t="s">
        <v>75</v>
      </c>
      <c r="B6120" t="s">
        <v>5259</v>
      </c>
      <c r="C6120" t="s">
        <v>6483</v>
      </c>
    </row>
    <row r="6121" spans="1:3" x14ac:dyDescent="0.25">
      <c r="A6121" t="s">
        <v>75</v>
      </c>
      <c r="B6121" t="s">
        <v>5259</v>
      </c>
      <c r="C6121" t="s">
        <v>6484</v>
      </c>
    </row>
    <row r="6122" spans="1:3" x14ac:dyDescent="0.25">
      <c r="A6122" t="s">
        <v>75</v>
      </c>
      <c r="B6122" t="s">
        <v>5259</v>
      </c>
      <c r="C6122" t="s">
        <v>6485</v>
      </c>
    </row>
    <row r="6123" spans="1:3" x14ac:dyDescent="0.25">
      <c r="A6123" t="s">
        <v>75</v>
      </c>
      <c r="B6123" t="s">
        <v>5259</v>
      </c>
      <c r="C6123" t="s">
        <v>6486</v>
      </c>
    </row>
    <row r="6124" spans="1:3" x14ac:dyDescent="0.25">
      <c r="A6124" t="s">
        <v>75</v>
      </c>
      <c r="B6124" t="s">
        <v>5259</v>
      </c>
      <c r="C6124" t="s">
        <v>6487</v>
      </c>
    </row>
    <row r="6125" spans="1:3" x14ac:dyDescent="0.25">
      <c r="A6125" t="s">
        <v>75</v>
      </c>
      <c r="B6125" t="s">
        <v>5259</v>
      </c>
      <c r="C6125" t="s">
        <v>1374</v>
      </c>
    </row>
    <row r="6126" spans="1:3" x14ac:dyDescent="0.25">
      <c r="A6126" t="s">
        <v>75</v>
      </c>
      <c r="B6126" t="s">
        <v>5259</v>
      </c>
      <c r="C6126" t="s">
        <v>6488</v>
      </c>
    </row>
    <row r="6127" spans="1:3" x14ac:dyDescent="0.25">
      <c r="A6127" t="s">
        <v>75</v>
      </c>
      <c r="B6127" t="s">
        <v>5259</v>
      </c>
      <c r="C6127" t="s">
        <v>6489</v>
      </c>
    </row>
    <row r="6128" spans="1:3" x14ac:dyDescent="0.25">
      <c r="A6128" t="s">
        <v>75</v>
      </c>
      <c r="B6128" t="s">
        <v>5259</v>
      </c>
      <c r="C6128" t="s">
        <v>6490</v>
      </c>
    </row>
    <row r="6129" spans="1:3" x14ac:dyDescent="0.25">
      <c r="A6129" t="s">
        <v>75</v>
      </c>
      <c r="B6129" t="s">
        <v>5259</v>
      </c>
      <c r="C6129" t="s">
        <v>6491</v>
      </c>
    </row>
    <row r="6130" spans="1:3" x14ac:dyDescent="0.25">
      <c r="A6130" t="s">
        <v>75</v>
      </c>
      <c r="B6130" t="s">
        <v>5259</v>
      </c>
      <c r="C6130" t="s">
        <v>6492</v>
      </c>
    </row>
    <row r="6131" spans="1:3" x14ac:dyDescent="0.25">
      <c r="A6131" t="s">
        <v>75</v>
      </c>
      <c r="B6131" t="s">
        <v>5259</v>
      </c>
      <c r="C6131" t="s">
        <v>6493</v>
      </c>
    </row>
    <row r="6132" spans="1:3" x14ac:dyDescent="0.25">
      <c r="A6132" t="s">
        <v>75</v>
      </c>
      <c r="B6132" t="s">
        <v>5259</v>
      </c>
      <c r="C6132" t="s">
        <v>6494</v>
      </c>
    </row>
    <row r="6133" spans="1:3" x14ac:dyDescent="0.25">
      <c r="A6133" t="s">
        <v>75</v>
      </c>
      <c r="B6133" t="s">
        <v>5259</v>
      </c>
      <c r="C6133" t="s">
        <v>6495</v>
      </c>
    </row>
    <row r="6134" spans="1:3" x14ac:dyDescent="0.25">
      <c r="A6134" t="s">
        <v>75</v>
      </c>
      <c r="B6134" t="s">
        <v>5259</v>
      </c>
      <c r="C6134" t="s">
        <v>6496</v>
      </c>
    </row>
    <row r="6135" spans="1:3" x14ac:dyDescent="0.25">
      <c r="A6135" t="s">
        <v>75</v>
      </c>
      <c r="B6135" t="s">
        <v>5259</v>
      </c>
      <c r="C6135" t="s">
        <v>6497</v>
      </c>
    </row>
    <row r="6136" spans="1:3" x14ac:dyDescent="0.25">
      <c r="A6136" t="s">
        <v>75</v>
      </c>
      <c r="B6136" t="s">
        <v>5259</v>
      </c>
      <c r="C6136" t="s">
        <v>6498</v>
      </c>
    </row>
    <row r="6137" spans="1:3" x14ac:dyDescent="0.25">
      <c r="A6137" t="s">
        <v>75</v>
      </c>
      <c r="B6137" t="s">
        <v>5259</v>
      </c>
      <c r="C6137" t="s">
        <v>6499</v>
      </c>
    </row>
    <row r="6138" spans="1:3" x14ac:dyDescent="0.25">
      <c r="A6138" t="s">
        <v>75</v>
      </c>
      <c r="B6138" t="s">
        <v>5259</v>
      </c>
      <c r="C6138" t="s">
        <v>6500</v>
      </c>
    </row>
    <row r="6139" spans="1:3" x14ac:dyDescent="0.25">
      <c r="A6139" t="s">
        <v>75</v>
      </c>
      <c r="B6139" t="s">
        <v>5259</v>
      </c>
      <c r="C6139" t="s">
        <v>6501</v>
      </c>
    </row>
    <row r="6140" spans="1:3" x14ac:dyDescent="0.25">
      <c r="A6140" t="s">
        <v>75</v>
      </c>
      <c r="B6140" t="s">
        <v>5259</v>
      </c>
      <c r="C6140" t="s">
        <v>6502</v>
      </c>
    </row>
    <row r="6141" spans="1:3" x14ac:dyDescent="0.25">
      <c r="A6141" t="s">
        <v>75</v>
      </c>
      <c r="B6141" t="s">
        <v>5259</v>
      </c>
      <c r="C6141" t="s">
        <v>6503</v>
      </c>
    </row>
    <row r="6142" spans="1:3" x14ac:dyDescent="0.25">
      <c r="A6142" t="s">
        <v>75</v>
      </c>
      <c r="B6142" t="s">
        <v>5259</v>
      </c>
      <c r="C6142" t="s">
        <v>6504</v>
      </c>
    </row>
    <row r="6143" spans="1:3" x14ac:dyDescent="0.25">
      <c r="A6143" t="s">
        <v>75</v>
      </c>
      <c r="B6143" t="s">
        <v>5259</v>
      </c>
      <c r="C6143" t="s">
        <v>6505</v>
      </c>
    </row>
    <row r="6144" spans="1:3" x14ac:dyDescent="0.25">
      <c r="A6144" t="s">
        <v>75</v>
      </c>
      <c r="B6144" t="s">
        <v>5259</v>
      </c>
      <c r="C6144" t="s">
        <v>6506</v>
      </c>
    </row>
    <row r="6145" spans="1:3" x14ac:dyDescent="0.25">
      <c r="A6145" t="s">
        <v>75</v>
      </c>
      <c r="B6145" t="s">
        <v>5259</v>
      </c>
      <c r="C6145" t="s">
        <v>6507</v>
      </c>
    </row>
    <row r="6146" spans="1:3" x14ac:dyDescent="0.25">
      <c r="A6146" t="s">
        <v>75</v>
      </c>
      <c r="B6146" t="s">
        <v>5259</v>
      </c>
      <c r="C6146" t="s">
        <v>6508</v>
      </c>
    </row>
    <row r="6147" spans="1:3" x14ac:dyDescent="0.25">
      <c r="A6147" t="s">
        <v>75</v>
      </c>
      <c r="B6147" t="s">
        <v>5259</v>
      </c>
      <c r="C6147" t="s">
        <v>6509</v>
      </c>
    </row>
    <row r="6148" spans="1:3" x14ac:dyDescent="0.25">
      <c r="A6148" t="s">
        <v>75</v>
      </c>
      <c r="B6148" t="s">
        <v>5259</v>
      </c>
      <c r="C6148" t="s">
        <v>6510</v>
      </c>
    </row>
    <row r="6149" spans="1:3" x14ac:dyDescent="0.25">
      <c r="A6149" t="s">
        <v>75</v>
      </c>
      <c r="B6149" t="s">
        <v>5259</v>
      </c>
      <c r="C6149" t="s">
        <v>6511</v>
      </c>
    </row>
    <row r="6150" spans="1:3" x14ac:dyDescent="0.25">
      <c r="A6150" t="s">
        <v>75</v>
      </c>
      <c r="B6150" t="s">
        <v>5259</v>
      </c>
      <c r="C6150" t="s">
        <v>6512</v>
      </c>
    </row>
    <row r="6151" spans="1:3" x14ac:dyDescent="0.25">
      <c r="A6151" t="s">
        <v>75</v>
      </c>
      <c r="B6151" t="s">
        <v>5259</v>
      </c>
      <c r="C6151" t="s">
        <v>6513</v>
      </c>
    </row>
    <row r="6152" spans="1:3" x14ac:dyDescent="0.25">
      <c r="A6152" t="s">
        <v>75</v>
      </c>
      <c r="B6152" t="s">
        <v>5259</v>
      </c>
      <c r="C6152" t="s">
        <v>6514</v>
      </c>
    </row>
    <row r="6153" spans="1:3" x14ac:dyDescent="0.25">
      <c r="A6153" t="s">
        <v>75</v>
      </c>
      <c r="B6153" t="s">
        <v>5259</v>
      </c>
      <c r="C6153" t="s">
        <v>6515</v>
      </c>
    </row>
    <row r="6154" spans="1:3" x14ac:dyDescent="0.25">
      <c r="A6154" t="s">
        <v>75</v>
      </c>
      <c r="B6154" t="s">
        <v>5259</v>
      </c>
      <c r="C6154" t="s">
        <v>6516</v>
      </c>
    </row>
    <row r="6155" spans="1:3" x14ac:dyDescent="0.25">
      <c r="A6155" t="s">
        <v>75</v>
      </c>
      <c r="B6155" t="s">
        <v>5259</v>
      </c>
      <c r="C6155" t="s">
        <v>6517</v>
      </c>
    </row>
    <row r="6156" spans="1:3" x14ac:dyDescent="0.25">
      <c r="A6156" t="s">
        <v>75</v>
      </c>
      <c r="B6156" t="s">
        <v>5259</v>
      </c>
      <c r="C6156" t="s">
        <v>6518</v>
      </c>
    </row>
    <row r="6157" spans="1:3" x14ac:dyDescent="0.25">
      <c r="A6157" t="s">
        <v>75</v>
      </c>
      <c r="B6157" t="s">
        <v>5259</v>
      </c>
      <c r="C6157" t="s">
        <v>6519</v>
      </c>
    </row>
    <row r="6158" spans="1:3" x14ac:dyDescent="0.25">
      <c r="A6158" t="s">
        <v>75</v>
      </c>
      <c r="B6158" t="s">
        <v>5259</v>
      </c>
      <c r="C6158" t="s">
        <v>6520</v>
      </c>
    </row>
    <row r="6159" spans="1:3" x14ac:dyDescent="0.25">
      <c r="A6159" t="s">
        <v>75</v>
      </c>
      <c r="B6159" t="s">
        <v>5259</v>
      </c>
      <c r="C6159" t="s">
        <v>6521</v>
      </c>
    </row>
    <row r="6160" spans="1:3" x14ac:dyDescent="0.25">
      <c r="A6160" t="s">
        <v>75</v>
      </c>
      <c r="B6160" t="s">
        <v>5259</v>
      </c>
      <c r="C6160" t="s">
        <v>6522</v>
      </c>
    </row>
    <row r="6161" spans="1:3" x14ac:dyDescent="0.25">
      <c r="A6161" t="s">
        <v>75</v>
      </c>
      <c r="B6161" t="s">
        <v>5259</v>
      </c>
      <c r="C6161" t="s">
        <v>6523</v>
      </c>
    </row>
    <row r="6162" spans="1:3" x14ac:dyDescent="0.25">
      <c r="A6162" t="s">
        <v>75</v>
      </c>
      <c r="B6162" t="s">
        <v>5259</v>
      </c>
      <c r="C6162" t="s">
        <v>6524</v>
      </c>
    </row>
    <row r="6163" spans="1:3" x14ac:dyDescent="0.25">
      <c r="A6163" t="s">
        <v>75</v>
      </c>
      <c r="B6163" t="s">
        <v>5259</v>
      </c>
      <c r="C6163" t="s">
        <v>6525</v>
      </c>
    </row>
    <row r="6164" spans="1:3" x14ac:dyDescent="0.25">
      <c r="A6164" t="s">
        <v>75</v>
      </c>
      <c r="B6164" t="s">
        <v>5259</v>
      </c>
      <c r="C6164" t="s">
        <v>6526</v>
      </c>
    </row>
    <row r="6165" spans="1:3" x14ac:dyDescent="0.25">
      <c r="A6165" t="s">
        <v>75</v>
      </c>
      <c r="B6165" t="s">
        <v>5259</v>
      </c>
      <c r="C6165" t="s">
        <v>6527</v>
      </c>
    </row>
    <row r="6166" spans="1:3" x14ac:dyDescent="0.25">
      <c r="A6166" t="s">
        <v>75</v>
      </c>
      <c r="B6166" t="s">
        <v>5259</v>
      </c>
      <c r="C6166" t="s">
        <v>3589</v>
      </c>
    </row>
    <row r="6167" spans="1:3" x14ac:dyDescent="0.25">
      <c r="A6167" t="s">
        <v>75</v>
      </c>
      <c r="B6167" t="s">
        <v>5259</v>
      </c>
      <c r="C6167" t="s">
        <v>6528</v>
      </c>
    </row>
    <row r="6168" spans="1:3" x14ac:dyDescent="0.25">
      <c r="A6168" t="s">
        <v>75</v>
      </c>
      <c r="B6168" t="s">
        <v>5259</v>
      </c>
      <c r="C6168" t="s">
        <v>6529</v>
      </c>
    </row>
    <row r="6169" spans="1:3" x14ac:dyDescent="0.25">
      <c r="A6169" t="s">
        <v>75</v>
      </c>
      <c r="B6169" t="s">
        <v>5259</v>
      </c>
      <c r="C6169" t="s">
        <v>6530</v>
      </c>
    </row>
    <row r="6170" spans="1:3" x14ac:dyDescent="0.25">
      <c r="A6170" t="s">
        <v>75</v>
      </c>
      <c r="B6170" t="s">
        <v>5259</v>
      </c>
      <c r="C6170" t="s">
        <v>6531</v>
      </c>
    </row>
    <row r="6171" spans="1:3" x14ac:dyDescent="0.25">
      <c r="A6171" t="s">
        <v>75</v>
      </c>
      <c r="B6171" t="s">
        <v>5259</v>
      </c>
      <c r="C6171" t="s">
        <v>6532</v>
      </c>
    </row>
    <row r="6172" spans="1:3" x14ac:dyDescent="0.25">
      <c r="A6172" t="s">
        <v>75</v>
      </c>
      <c r="B6172" t="s">
        <v>5259</v>
      </c>
      <c r="C6172" t="s">
        <v>6533</v>
      </c>
    </row>
    <row r="6173" spans="1:3" x14ac:dyDescent="0.25">
      <c r="A6173" t="s">
        <v>75</v>
      </c>
      <c r="B6173" t="s">
        <v>5259</v>
      </c>
      <c r="C6173" t="s">
        <v>6534</v>
      </c>
    </row>
    <row r="6174" spans="1:3" x14ac:dyDescent="0.25">
      <c r="A6174" t="s">
        <v>75</v>
      </c>
      <c r="B6174" t="s">
        <v>5259</v>
      </c>
      <c r="C6174" t="s">
        <v>6535</v>
      </c>
    </row>
    <row r="6175" spans="1:3" x14ac:dyDescent="0.25">
      <c r="A6175" t="s">
        <v>75</v>
      </c>
      <c r="B6175" t="s">
        <v>5259</v>
      </c>
      <c r="C6175" t="s">
        <v>6536</v>
      </c>
    </row>
    <row r="6176" spans="1:3" x14ac:dyDescent="0.25">
      <c r="A6176" t="s">
        <v>75</v>
      </c>
      <c r="B6176" t="s">
        <v>5259</v>
      </c>
      <c r="C6176" t="s">
        <v>6537</v>
      </c>
    </row>
    <row r="6177" spans="1:3" x14ac:dyDescent="0.25">
      <c r="A6177" t="s">
        <v>75</v>
      </c>
      <c r="B6177" t="s">
        <v>5259</v>
      </c>
      <c r="C6177" t="s">
        <v>6538</v>
      </c>
    </row>
    <row r="6178" spans="1:3" x14ac:dyDescent="0.25">
      <c r="A6178" t="s">
        <v>75</v>
      </c>
      <c r="B6178" t="s">
        <v>5259</v>
      </c>
      <c r="C6178" t="s">
        <v>6539</v>
      </c>
    </row>
    <row r="6179" spans="1:3" x14ac:dyDescent="0.25">
      <c r="A6179" t="s">
        <v>75</v>
      </c>
      <c r="B6179" t="s">
        <v>5259</v>
      </c>
      <c r="C6179" t="s">
        <v>6540</v>
      </c>
    </row>
    <row r="6180" spans="1:3" x14ac:dyDescent="0.25">
      <c r="A6180" t="s">
        <v>75</v>
      </c>
      <c r="B6180" t="s">
        <v>5259</v>
      </c>
      <c r="C6180" t="s">
        <v>6541</v>
      </c>
    </row>
    <row r="6181" spans="1:3" x14ac:dyDescent="0.25">
      <c r="A6181" t="s">
        <v>75</v>
      </c>
      <c r="B6181" t="s">
        <v>5259</v>
      </c>
      <c r="C6181" t="s">
        <v>6542</v>
      </c>
    </row>
    <row r="6182" spans="1:3" x14ac:dyDescent="0.25">
      <c r="A6182" t="s">
        <v>75</v>
      </c>
      <c r="B6182" t="s">
        <v>5259</v>
      </c>
      <c r="C6182" t="s">
        <v>6543</v>
      </c>
    </row>
    <row r="6183" spans="1:3" x14ac:dyDescent="0.25">
      <c r="A6183" t="s">
        <v>75</v>
      </c>
      <c r="B6183" t="s">
        <v>5259</v>
      </c>
      <c r="C6183" t="s">
        <v>6544</v>
      </c>
    </row>
    <row r="6184" spans="1:3" x14ac:dyDescent="0.25">
      <c r="A6184" t="s">
        <v>75</v>
      </c>
      <c r="B6184" t="s">
        <v>5259</v>
      </c>
      <c r="C6184" t="s">
        <v>6545</v>
      </c>
    </row>
    <row r="6185" spans="1:3" x14ac:dyDescent="0.25">
      <c r="A6185" t="s">
        <v>75</v>
      </c>
      <c r="B6185" t="s">
        <v>5259</v>
      </c>
      <c r="C6185" t="s">
        <v>1469</v>
      </c>
    </row>
    <row r="6186" spans="1:3" x14ac:dyDescent="0.25">
      <c r="A6186" t="s">
        <v>75</v>
      </c>
      <c r="B6186" t="s">
        <v>5259</v>
      </c>
      <c r="C6186" t="s">
        <v>6546</v>
      </c>
    </row>
    <row r="6187" spans="1:3" x14ac:dyDescent="0.25">
      <c r="A6187" t="s">
        <v>75</v>
      </c>
      <c r="B6187" t="s">
        <v>5259</v>
      </c>
      <c r="C6187" t="s">
        <v>6547</v>
      </c>
    </row>
    <row r="6188" spans="1:3" x14ac:dyDescent="0.25">
      <c r="A6188" t="s">
        <v>75</v>
      </c>
      <c r="B6188" t="s">
        <v>5259</v>
      </c>
      <c r="C6188" t="s">
        <v>6548</v>
      </c>
    </row>
    <row r="6189" spans="1:3" x14ac:dyDescent="0.25">
      <c r="A6189" t="s">
        <v>75</v>
      </c>
      <c r="B6189" t="s">
        <v>5259</v>
      </c>
      <c r="C6189" t="s">
        <v>6549</v>
      </c>
    </row>
    <row r="6190" spans="1:3" x14ac:dyDescent="0.25">
      <c r="A6190" t="s">
        <v>75</v>
      </c>
      <c r="B6190" t="s">
        <v>5259</v>
      </c>
      <c r="C6190" t="s">
        <v>6550</v>
      </c>
    </row>
    <row r="6191" spans="1:3" x14ac:dyDescent="0.25">
      <c r="A6191" t="s">
        <v>75</v>
      </c>
      <c r="B6191" t="s">
        <v>5259</v>
      </c>
      <c r="C6191" t="s">
        <v>6551</v>
      </c>
    </row>
    <row r="6192" spans="1:3" x14ac:dyDescent="0.25">
      <c r="A6192" t="s">
        <v>75</v>
      </c>
      <c r="B6192" t="s">
        <v>5259</v>
      </c>
      <c r="C6192" t="s">
        <v>6552</v>
      </c>
    </row>
    <row r="6193" spans="1:3" x14ac:dyDescent="0.25">
      <c r="A6193" t="s">
        <v>75</v>
      </c>
      <c r="B6193" t="s">
        <v>5259</v>
      </c>
      <c r="C6193" t="s">
        <v>6553</v>
      </c>
    </row>
    <row r="6194" spans="1:3" x14ac:dyDescent="0.25">
      <c r="A6194" t="s">
        <v>75</v>
      </c>
      <c r="B6194" t="s">
        <v>5259</v>
      </c>
      <c r="C6194" t="s">
        <v>6554</v>
      </c>
    </row>
    <row r="6195" spans="1:3" x14ac:dyDescent="0.25">
      <c r="A6195" t="s">
        <v>75</v>
      </c>
      <c r="B6195" t="s">
        <v>5259</v>
      </c>
      <c r="C6195" t="s">
        <v>6555</v>
      </c>
    </row>
    <row r="6196" spans="1:3" x14ac:dyDescent="0.25">
      <c r="A6196" t="s">
        <v>75</v>
      </c>
      <c r="B6196" t="s">
        <v>5259</v>
      </c>
      <c r="C6196" t="s">
        <v>6556</v>
      </c>
    </row>
    <row r="6197" spans="1:3" x14ac:dyDescent="0.25">
      <c r="A6197" t="s">
        <v>75</v>
      </c>
      <c r="B6197" t="s">
        <v>5259</v>
      </c>
      <c r="C6197" t="s">
        <v>6557</v>
      </c>
    </row>
    <row r="6198" spans="1:3" x14ac:dyDescent="0.25">
      <c r="A6198" t="s">
        <v>75</v>
      </c>
      <c r="B6198" t="s">
        <v>5259</v>
      </c>
      <c r="C6198" t="s">
        <v>6558</v>
      </c>
    </row>
    <row r="6199" spans="1:3" x14ac:dyDescent="0.25">
      <c r="A6199" t="s">
        <v>75</v>
      </c>
      <c r="B6199" t="s">
        <v>5259</v>
      </c>
      <c r="C6199" t="s">
        <v>6559</v>
      </c>
    </row>
    <row r="6200" spans="1:3" x14ac:dyDescent="0.25">
      <c r="A6200" t="s">
        <v>75</v>
      </c>
      <c r="B6200" t="s">
        <v>5259</v>
      </c>
      <c r="C6200" t="s">
        <v>6560</v>
      </c>
    </row>
    <row r="6201" spans="1:3" x14ac:dyDescent="0.25">
      <c r="A6201" t="s">
        <v>75</v>
      </c>
      <c r="B6201" t="s">
        <v>5259</v>
      </c>
      <c r="C6201" t="s">
        <v>6561</v>
      </c>
    </row>
    <row r="6202" spans="1:3" x14ac:dyDescent="0.25">
      <c r="A6202" t="s">
        <v>75</v>
      </c>
      <c r="B6202" t="s">
        <v>5259</v>
      </c>
      <c r="C6202" t="s">
        <v>6562</v>
      </c>
    </row>
    <row r="6203" spans="1:3" x14ac:dyDescent="0.25">
      <c r="A6203" t="s">
        <v>75</v>
      </c>
      <c r="B6203" t="s">
        <v>5259</v>
      </c>
      <c r="C6203" t="s">
        <v>6563</v>
      </c>
    </row>
    <row r="6204" spans="1:3" x14ac:dyDescent="0.25">
      <c r="A6204" t="s">
        <v>75</v>
      </c>
      <c r="B6204" t="s">
        <v>5259</v>
      </c>
      <c r="C6204" t="s">
        <v>6564</v>
      </c>
    </row>
    <row r="6205" spans="1:3" x14ac:dyDescent="0.25">
      <c r="A6205" t="s">
        <v>75</v>
      </c>
      <c r="B6205" t="s">
        <v>5259</v>
      </c>
      <c r="C6205" t="s">
        <v>6565</v>
      </c>
    </row>
    <row r="6206" spans="1:3" x14ac:dyDescent="0.25">
      <c r="A6206" t="s">
        <v>75</v>
      </c>
      <c r="B6206" t="s">
        <v>5259</v>
      </c>
      <c r="C6206" t="s">
        <v>6566</v>
      </c>
    </row>
    <row r="6207" spans="1:3" x14ac:dyDescent="0.25">
      <c r="A6207" t="s">
        <v>75</v>
      </c>
      <c r="B6207" t="s">
        <v>5259</v>
      </c>
      <c r="C6207" t="s">
        <v>6567</v>
      </c>
    </row>
    <row r="6208" spans="1:3" x14ac:dyDescent="0.25">
      <c r="A6208" t="s">
        <v>75</v>
      </c>
      <c r="B6208" t="s">
        <v>5259</v>
      </c>
      <c r="C6208" t="s">
        <v>6568</v>
      </c>
    </row>
    <row r="6209" spans="1:3" x14ac:dyDescent="0.25">
      <c r="A6209" t="s">
        <v>75</v>
      </c>
      <c r="B6209" t="s">
        <v>5259</v>
      </c>
      <c r="C6209" t="s">
        <v>6569</v>
      </c>
    </row>
    <row r="6210" spans="1:3" x14ac:dyDescent="0.25">
      <c r="A6210" t="s">
        <v>75</v>
      </c>
      <c r="B6210" t="s">
        <v>5259</v>
      </c>
      <c r="C6210" t="s">
        <v>6570</v>
      </c>
    </row>
    <row r="6211" spans="1:3" x14ac:dyDescent="0.25">
      <c r="A6211" t="s">
        <v>75</v>
      </c>
      <c r="B6211" t="s">
        <v>5259</v>
      </c>
      <c r="C6211" t="s">
        <v>6571</v>
      </c>
    </row>
    <row r="6212" spans="1:3" x14ac:dyDescent="0.25">
      <c r="A6212" t="s">
        <v>75</v>
      </c>
      <c r="B6212" t="s">
        <v>5259</v>
      </c>
      <c r="C6212" t="s">
        <v>6572</v>
      </c>
    </row>
    <row r="6213" spans="1:3" x14ac:dyDescent="0.25">
      <c r="A6213" t="s">
        <v>75</v>
      </c>
      <c r="B6213" t="s">
        <v>5259</v>
      </c>
      <c r="C6213" t="s">
        <v>6573</v>
      </c>
    </row>
    <row r="6214" spans="1:3" x14ac:dyDescent="0.25">
      <c r="A6214" t="s">
        <v>75</v>
      </c>
      <c r="B6214" t="s">
        <v>5259</v>
      </c>
      <c r="C6214" t="s">
        <v>6574</v>
      </c>
    </row>
    <row r="6215" spans="1:3" x14ac:dyDescent="0.25">
      <c r="A6215" t="s">
        <v>75</v>
      </c>
      <c r="B6215" t="s">
        <v>5259</v>
      </c>
      <c r="C6215" t="s">
        <v>6575</v>
      </c>
    </row>
    <row r="6216" spans="1:3" x14ac:dyDescent="0.25">
      <c r="A6216" t="s">
        <v>75</v>
      </c>
      <c r="B6216" t="s">
        <v>5259</v>
      </c>
      <c r="C6216" t="s">
        <v>6576</v>
      </c>
    </row>
    <row r="6217" spans="1:3" x14ac:dyDescent="0.25">
      <c r="A6217" t="s">
        <v>75</v>
      </c>
      <c r="B6217" t="s">
        <v>5259</v>
      </c>
      <c r="C6217" t="s">
        <v>6577</v>
      </c>
    </row>
    <row r="6218" spans="1:3" x14ac:dyDescent="0.25">
      <c r="A6218" t="s">
        <v>75</v>
      </c>
      <c r="B6218" t="s">
        <v>5259</v>
      </c>
      <c r="C6218" t="s">
        <v>6578</v>
      </c>
    </row>
    <row r="6219" spans="1:3" x14ac:dyDescent="0.25">
      <c r="A6219" t="s">
        <v>75</v>
      </c>
      <c r="B6219" t="s">
        <v>5259</v>
      </c>
      <c r="C6219" t="s">
        <v>6579</v>
      </c>
    </row>
    <row r="6220" spans="1:3" x14ac:dyDescent="0.25">
      <c r="A6220" t="s">
        <v>75</v>
      </c>
      <c r="B6220" t="s">
        <v>5259</v>
      </c>
      <c r="C6220" t="s">
        <v>6580</v>
      </c>
    </row>
    <row r="6221" spans="1:3" x14ac:dyDescent="0.25">
      <c r="A6221" t="s">
        <v>75</v>
      </c>
      <c r="B6221" t="s">
        <v>5259</v>
      </c>
      <c r="C6221" t="s">
        <v>6581</v>
      </c>
    </row>
    <row r="6222" spans="1:3" x14ac:dyDescent="0.25">
      <c r="A6222" t="s">
        <v>75</v>
      </c>
      <c r="B6222" t="s">
        <v>5259</v>
      </c>
      <c r="C6222" t="s">
        <v>6582</v>
      </c>
    </row>
    <row r="6223" spans="1:3" x14ac:dyDescent="0.25">
      <c r="A6223" t="s">
        <v>75</v>
      </c>
      <c r="B6223" t="s">
        <v>5259</v>
      </c>
      <c r="C6223" t="s">
        <v>6583</v>
      </c>
    </row>
    <row r="6224" spans="1:3" x14ac:dyDescent="0.25">
      <c r="A6224" t="s">
        <v>75</v>
      </c>
      <c r="B6224" t="s">
        <v>5259</v>
      </c>
      <c r="C6224" t="s">
        <v>6584</v>
      </c>
    </row>
    <row r="6225" spans="1:3" x14ac:dyDescent="0.25">
      <c r="A6225" t="s">
        <v>75</v>
      </c>
      <c r="B6225" t="s">
        <v>5259</v>
      </c>
      <c r="C6225" t="s">
        <v>6585</v>
      </c>
    </row>
    <row r="6226" spans="1:3" x14ac:dyDescent="0.25">
      <c r="A6226" t="s">
        <v>75</v>
      </c>
      <c r="B6226" t="s">
        <v>5259</v>
      </c>
      <c r="C6226" t="s">
        <v>6586</v>
      </c>
    </row>
    <row r="6227" spans="1:3" x14ac:dyDescent="0.25">
      <c r="A6227" t="s">
        <v>75</v>
      </c>
      <c r="B6227" t="s">
        <v>5259</v>
      </c>
      <c r="C6227" t="s">
        <v>6587</v>
      </c>
    </row>
    <row r="6228" spans="1:3" x14ac:dyDescent="0.25">
      <c r="A6228" t="s">
        <v>75</v>
      </c>
      <c r="B6228" t="s">
        <v>5259</v>
      </c>
      <c r="C6228" t="s">
        <v>6588</v>
      </c>
    </row>
    <row r="6229" spans="1:3" x14ac:dyDescent="0.25">
      <c r="A6229" t="s">
        <v>75</v>
      </c>
      <c r="B6229" t="s">
        <v>5259</v>
      </c>
      <c r="C6229" t="s">
        <v>6589</v>
      </c>
    </row>
    <row r="6230" spans="1:3" x14ac:dyDescent="0.25">
      <c r="A6230" t="s">
        <v>75</v>
      </c>
      <c r="B6230" t="s">
        <v>5259</v>
      </c>
      <c r="C6230" t="s">
        <v>6590</v>
      </c>
    </row>
    <row r="6231" spans="1:3" x14ac:dyDescent="0.25">
      <c r="A6231" t="s">
        <v>75</v>
      </c>
      <c r="B6231" t="s">
        <v>5259</v>
      </c>
      <c r="C6231" t="s">
        <v>6591</v>
      </c>
    </row>
    <row r="6232" spans="1:3" x14ac:dyDescent="0.25">
      <c r="A6232" t="s">
        <v>75</v>
      </c>
      <c r="B6232" t="s">
        <v>5259</v>
      </c>
      <c r="C6232" t="s">
        <v>6592</v>
      </c>
    </row>
    <row r="6233" spans="1:3" x14ac:dyDescent="0.25">
      <c r="A6233" t="s">
        <v>75</v>
      </c>
      <c r="B6233" t="s">
        <v>5259</v>
      </c>
      <c r="C6233" t="s">
        <v>6593</v>
      </c>
    </row>
    <row r="6234" spans="1:3" x14ac:dyDescent="0.25">
      <c r="A6234" t="s">
        <v>75</v>
      </c>
      <c r="B6234" t="s">
        <v>5259</v>
      </c>
      <c r="C6234" t="s">
        <v>2561</v>
      </c>
    </row>
    <row r="6235" spans="1:3" x14ac:dyDescent="0.25">
      <c r="A6235" t="s">
        <v>75</v>
      </c>
      <c r="B6235" t="s">
        <v>5259</v>
      </c>
      <c r="C6235" t="s">
        <v>6594</v>
      </c>
    </row>
    <row r="6236" spans="1:3" x14ac:dyDescent="0.25">
      <c r="A6236" t="s">
        <v>75</v>
      </c>
      <c r="B6236" t="s">
        <v>5259</v>
      </c>
      <c r="C6236" t="s">
        <v>6595</v>
      </c>
    </row>
    <row r="6237" spans="1:3" x14ac:dyDescent="0.25">
      <c r="A6237" t="s">
        <v>75</v>
      </c>
      <c r="B6237" t="s">
        <v>5259</v>
      </c>
      <c r="C6237" t="s">
        <v>6596</v>
      </c>
    </row>
    <row r="6238" spans="1:3" x14ac:dyDescent="0.25">
      <c r="A6238" t="s">
        <v>75</v>
      </c>
      <c r="B6238" t="s">
        <v>5259</v>
      </c>
      <c r="C6238" t="s">
        <v>6597</v>
      </c>
    </row>
    <row r="6239" spans="1:3" x14ac:dyDescent="0.25">
      <c r="A6239" t="s">
        <v>75</v>
      </c>
      <c r="B6239" t="s">
        <v>5259</v>
      </c>
      <c r="C6239" t="s">
        <v>6598</v>
      </c>
    </row>
    <row r="6240" spans="1:3" x14ac:dyDescent="0.25">
      <c r="A6240" t="s">
        <v>75</v>
      </c>
      <c r="B6240" t="s">
        <v>5259</v>
      </c>
      <c r="C6240" t="s">
        <v>6599</v>
      </c>
    </row>
    <row r="6241" spans="1:3" x14ac:dyDescent="0.25">
      <c r="A6241" t="s">
        <v>75</v>
      </c>
      <c r="B6241" t="s">
        <v>5259</v>
      </c>
      <c r="C6241" t="s">
        <v>6600</v>
      </c>
    </row>
    <row r="6242" spans="1:3" x14ac:dyDescent="0.25">
      <c r="A6242" t="s">
        <v>75</v>
      </c>
      <c r="B6242" t="s">
        <v>5259</v>
      </c>
      <c r="C6242" t="s">
        <v>6601</v>
      </c>
    </row>
    <row r="6243" spans="1:3" x14ac:dyDescent="0.25">
      <c r="A6243" t="s">
        <v>75</v>
      </c>
      <c r="B6243" t="s">
        <v>5259</v>
      </c>
      <c r="C6243" t="s">
        <v>6602</v>
      </c>
    </row>
    <row r="6244" spans="1:3" x14ac:dyDescent="0.25">
      <c r="A6244" t="s">
        <v>75</v>
      </c>
      <c r="B6244" t="s">
        <v>5259</v>
      </c>
      <c r="C6244" t="s">
        <v>6603</v>
      </c>
    </row>
    <row r="6245" spans="1:3" x14ac:dyDescent="0.25">
      <c r="A6245" t="s">
        <v>75</v>
      </c>
      <c r="B6245" t="s">
        <v>5259</v>
      </c>
      <c r="C6245" t="s">
        <v>6604</v>
      </c>
    </row>
    <row r="6246" spans="1:3" x14ac:dyDescent="0.25">
      <c r="A6246" t="s">
        <v>75</v>
      </c>
      <c r="B6246" t="s">
        <v>5259</v>
      </c>
      <c r="C6246" t="s">
        <v>6605</v>
      </c>
    </row>
    <row r="6247" spans="1:3" x14ac:dyDescent="0.25">
      <c r="A6247" t="s">
        <v>75</v>
      </c>
      <c r="B6247" t="s">
        <v>5259</v>
      </c>
      <c r="C6247" t="s">
        <v>6606</v>
      </c>
    </row>
    <row r="6248" spans="1:3" x14ac:dyDescent="0.25">
      <c r="A6248" t="s">
        <v>75</v>
      </c>
      <c r="B6248" t="s">
        <v>5259</v>
      </c>
      <c r="C6248" t="s">
        <v>6607</v>
      </c>
    </row>
    <row r="6249" spans="1:3" x14ac:dyDescent="0.25">
      <c r="A6249" t="s">
        <v>75</v>
      </c>
      <c r="B6249" t="s">
        <v>5259</v>
      </c>
      <c r="C6249" t="s">
        <v>6608</v>
      </c>
    </row>
    <row r="6250" spans="1:3" x14ac:dyDescent="0.25">
      <c r="A6250" t="s">
        <v>75</v>
      </c>
      <c r="B6250" t="s">
        <v>5259</v>
      </c>
      <c r="C6250" t="s">
        <v>5018</v>
      </c>
    </row>
    <row r="6251" spans="1:3" x14ac:dyDescent="0.25">
      <c r="A6251" t="s">
        <v>75</v>
      </c>
      <c r="B6251" t="s">
        <v>5259</v>
      </c>
      <c r="C6251" t="s">
        <v>6609</v>
      </c>
    </row>
    <row r="6252" spans="1:3" x14ac:dyDescent="0.25">
      <c r="A6252" t="s">
        <v>75</v>
      </c>
      <c r="B6252" t="s">
        <v>5259</v>
      </c>
      <c r="C6252" t="s">
        <v>6610</v>
      </c>
    </row>
    <row r="6253" spans="1:3" x14ac:dyDescent="0.25">
      <c r="A6253" t="s">
        <v>75</v>
      </c>
      <c r="B6253" t="s">
        <v>5259</v>
      </c>
      <c r="C6253" t="s">
        <v>6611</v>
      </c>
    </row>
    <row r="6254" spans="1:3" x14ac:dyDescent="0.25">
      <c r="A6254" t="s">
        <v>75</v>
      </c>
      <c r="B6254" t="s">
        <v>5259</v>
      </c>
      <c r="C6254" t="s">
        <v>6612</v>
      </c>
    </row>
    <row r="6255" spans="1:3" x14ac:dyDescent="0.25">
      <c r="A6255" t="s">
        <v>75</v>
      </c>
      <c r="B6255" t="s">
        <v>5259</v>
      </c>
      <c r="C6255" t="s">
        <v>3603</v>
      </c>
    </row>
    <row r="6256" spans="1:3" x14ac:dyDescent="0.25">
      <c r="A6256" t="s">
        <v>75</v>
      </c>
      <c r="B6256" t="s">
        <v>5259</v>
      </c>
      <c r="C6256" t="s">
        <v>6613</v>
      </c>
    </row>
    <row r="6257" spans="1:3" x14ac:dyDescent="0.25">
      <c r="A6257" t="s">
        <v>75</v>
      </c>
      <c r="B6257" t="s">
        <v>5259</v>
      </c>
      <c r="C6257" t="s">
        <v>6614</v>
      </c>
    </row>
    <row r="6258" spans="1:3" x14ac:dyDescent="0.25">
      <c r="A6258" t="s">
        <v>75</v>
      </c>
      <c r="B6258" t="s">
        <v>5259</v>
      </c>
      <c r="C6258" t="s">
        <v>6615</v>
      </c>
    </row>
    <row r="6259" spans="1:3" x14ac:dyDescent="0.25">
      <c r="A6259" t="s">
        <v>75</v>
      </c>
      <c r="B6259" t="s">
        <v>5259</v>
      </c>
      <c r="C6259" t="s">
        <v>6616</v>
      </c>
    </row>
    <row r="6260" spans="1:3" x14ac:dyDescent="0.25">
      <c r="A6260" t="s">
        <v>75</v>
      </c>
      <c r="B6260" t="s">
        <v>5259</v>
      </c>
      <c r="C6260" t="s">
        <v>6617</v>
      </c>
    </row>
    <row r="6261" spans="1:3" x14ac:dyDescent="0.25">
      <c r="A6261" t="s">
        <v>75</v>
      </c>
      <c r="B6261" t="s">
        <v>5259</v>
      </c>
      <c r="C6261" t="s">
        <v>6618</v>
      </c>
    </row>
    <row r="6262" spans="1:3" x14ac:dyDescent="0.25">
      <c r="A6262" t="s">
        <v>75</v>
      </c>
      <c r="B6262" t="s">
        <v>5259</v>
      </c>
      <c r="C6262" t="s">
        <v>6619</v>
      </c>
    </row>
    <row r="6263" spans="1:3" x14ac:dyDescent="0.25">
      <c r="A6263" t="s">
        <v>75</v>
      </c>
      <c r="B6263" t="s">
        <v>5259</v>
      </c>
      <c r="C6263" t="s">
        <v>6620</v>
      </c>
    </row>
    <row r="6264" spans="1:3" x14ac:dyDescent="0.25">
      <c r="A6264" t="s">
        <v>75</v>
      </c>
      <c r="B6264" t="s">
        <v>5259</v>
      </c>
      <c r="C6264" t="s">
        <v>6621</v>
      </c>
    </row>
    <row r="6265" spans="1:3" x14ac:dyDescent="0.25">
      <c r="A6265" t="s">
        <v>75</v>
      </c>
      <c r="B6265" t="s">
        <v>5259</v>
      </c>
      <c r="C6265" t="s">
        <v>6622</v>
      </c>
    </row>
    <row r="6266" spans="1:3" x14ac:dyDescent="0.25">
      <c r="A6266" t="s">
        <v>75</v>
      </c>
      <c r="B6266" t="s">
        <v>5259</v>
      </c>
      <c r="C6266" t="s">
        <v>1813</v>
      </c>
    </row>
    <row r="6267" spans="1:3" x14ac:dyDescent="0.25">
      <c r="A6267" t="s">
        <v>75</v>
      </c>
      <c r="B6267" t="s">
        <v>5259</v>
      </c>
      <c r="C6267" t="s">
        <v>6623</v>
      </c>
    </row>
    <row r="6268" spans="1:3" x14ac:dyDescent="0.25">
      <c r="A6268" t="s">
        <v>75</v>
      </c>
      <c r="B6268" t="s">
        <v>5259</v>
      </c>
      <c r="C6268" t="s">
        <v>6624</v>
      </c>
    </row>
    <row r="6269" spans="1:3" x14ac:dyDescent="0.25">
      <c r="A6269" t="s">
        <v>75</v>
      </c>
      <c r="B6269" t="s">
        <v>5259</v>
      </c>
      <c r="C6269" t="s">
        <v>6625</v>
      </c>
    </row>
    <row r="6270" spans="1:3" x14ac:dyDescent="0.25">
      <c r="A6270" t="s">
        <v>75</v>
      </c>
      <c r="B6270" t="s">
        <v>5259</v>
      </c>
      <c r="C6270" t="s">
        <v>6626</v>
      </c>
    </row>
    <row r="6271" spans="1:3" x14ac:dyDescent="0.25">
      <c r="A6271" t="s">
        <v>75</v>
      </c>
      <c r="B6271" t="s">
        <v>5259</v>
      </c>
      <c r="C6271" t="s">
        <v>6627</v>
      </c>
    </row>
    <row r="6272" spans="1:3" x14ac:dyDescent="0.25">
      <c r="A6272" t="s">
        <v>75</v>
      </c>
      <c r="B6272" t="s">
        <v>5259</v>
      </c>
      <c r="C6272" t="s">
        <v>6628</v>
      </c>
    </row>
    <row r="6273" spans="1:3" x14ac:dyDescent="0.25">
      <c r="A6273" t="s">
        <v>75</v>
      </c>
      <c r="B6273" t="s">
        <v>5259</v>
      </c>
      <c r="C6273" t="s">
        <v>6629</v>
      </c>
    </row>
    <row r="6274" spans="1:3" x14ac:dyDescent="0.25">
      <c r="A6274" t="s">
        <v>75</v>
      </c>
      <c r="B6274" t="s">
        <v>5259</v>
      </c>
      <c r="C6274" t="s">
        <v>6630</v>
      </c>
    </row>
    <row r="6275" spans="1:3" x14ac:dyDescent="0.25">
      <c r="A6275" t="s">
        <v>75</v>
      </c>
      <c r="B6275" t="s">
        <v>5259</v>
      </c>
      <c r="C6275" t="s">
        <v>6631</v>
      </c>
    </row>
    <row r="6276" spans="1:3" x14ac:dyDescent="0.25">
      <c r="A6276" t="s">
        <v>75</v>
      </c>
      <c r="B6276" t="s">
        <v>5259</v>
      </c>
      <c r="C6276" t="s">
        <v>6632</v>
      </c>
    </row>
    <row r="6277" spans="1:3" x14ac:dyDescent="0.25">
      <c r="A6277" t="s">
        <v>75</v>
      </c>
      <c r="B6277" t="s">
        <v>5259</v>
      </c>
      <c r="C6277" t="s">
        <v>6633</v>
      </c>
    </row>
    <row r="6278" spans="1:3" x14ac:dyDescent="0.25">
      <c r="A6278" t="s">
        <v>75</v>
      </c>
      <c r="B6278" t="s">
        <v>5259</v>
      </c>
      <c r="C6278" t="s">
        <v>6634</v>
      </c>
    </row>
    <row r="6279" spans="1:3" x14ac:dyDescent="0.25">
      <c r="A6279" t="s">
        <v>75</v>
      </c>
      <c r="B6279" t="s">
        <v>5259</v>
      </c>
      <c r="C6279" t="s">
        <v>1410</v>
      </c>
    </row>
    <row r="6280" spans="1:3" x14ac:dyDescent="0.25">
      <c r="A6280" t="s">
        <v>75</v>
      </c>
      <c r="B6280" t="s">
        <v>5259</v>
      </c>
      <c r="C6280" t="s">
        <v>1410</v>
      </c>
    </row>
    <row r="6281" spans="1:3" x14ac:dyDescent="0.25">
      <c r="A6281" t="s">
        <v>75</v>
      </c>
      <c r="B6281" t="s">
        <v>5259</v>
      </c>
      <c r="C6281" t="s">
        <v>6635</v>
      </c>
    </row>
    <row r="6282" spans="1:3" x14ac:dyDescent="0.25">
      <c r="A6282" t="s">
        <v>75</v>
      </c>
      <c r="B6282" t="s">
        <v>5259</v>
      </c>
      <c r="C6282" t="s">
        <v>2582</v>
      </c>
    </row>
    <row r="6283" spans="1:3" x14ac:dyDescent="0.25">
      <c r="A6283" t="s">
        <v>75</v>
      </c>
      <c r="B6283" t="s">
        <v>5259</v>
      </c>
      <c r="C6283" t="s">
        <v>6636</v>
      </c>
    </row>
    <row r="6284" spans="1:3" x14ac:dyDescent="0.25">
      <c r="A6284" t="s">
        <v>75</v>
      </c>
      <c r="B6284" t="s">
        <v>5259</v>
      </c>
      <c r="C6284" t="s">
        <v>6637</v>
      </c>
    </row>
    <row r="6285" spans="1:3" x14ac:dyDescent="0.25">
      <c r="A6285" t="s">
        <v>75</v>
      </c>
      <c r="B6285" t="s">
        <v>5259</v>
      </c>
      <c r="C6285" t="s">
        <v>6638</v>
      </c>
    </row>
    <row r="6286" spans="1:3" x14ac:dyDescent="0.25">
      <c r="A6286" t="s">
        <v>75</v>
      </c>
      <c r="B6286" t="s">
        <v>76</v>
      </c>
      <c r="C6286" t="s">
        <v>6639</v>
      </c>
    </row>
    <row r="6287" spans="1:3" x14ac:dyDescent="0.25">
      <c r="A6287" t="s">
        <v>75</v>
      </c>
      <c r="B6287" t="s">
        <v>76</v>
      </c>
      <c r="C6287" t="s">
        <v>6640</v>
      </c>
    </row>
    <row r="6288" spans="1:3" x14ac:dyDescent="0.25">
      <c r="A6288" t="s">
        <v>75</v>
      </c>
      <c r="B6288" t="s">
        <v>76</v>
      </c>
      <c r="C6288" t="s">
        <v>6641</v>
      </c>
    </row>
    <row r="6289" spans="1:3" x14ac:dyDescent="0.25">
      <c r="A6289" t="s">
        <v>75</v>
      </c>
      <c r="B6289" t="s">
        <v>76</v>
      </c>
      <c r="C6289" t="s">
        <v>6642</v>
      </c>
    </row>
    <row r="6290" spans="1:3" x14ac:dyDescent="0.25">
      <c r="A6290" t="s">
        <v>75</v>
      </c>
      <c r="B6290" t="s">
        <v>76</v>
      </c>
      <c r="C6290" t="s">
        <v>3386</v>
      </c>
    </row>
    <row r="6291" spans="1:3" x14ac:dyDescent="0.25">
      <c r="A6291" t="s">
        <v>75</v>
      </c>
      <c r="B6291" t="s">
        <v>76</v>
      </c>
      <c r="C6291" t="s">
        <v>6643</v>
      </c>
    </row>
    <row r="6292" spans="1:3" x14ac:dyDescent="0.25">
      <c r="A6292" t="s">
        <v>75</v>
      </c>
      <c r="B6292" t="s">
        <v>76</v>
      </c>
      <c r="C6292" t="s">
        <v>6644</v>
      </c>
    </row>
    <row r="6293" spans="1:3" x14ac:dyDescent="0.25">
      <c r="A6293" t="s">
        <v>75</v>
      </c>
      <c r="B6293" t="s">
        <v>76</v>
      </c>
      <c r="C6293" t="s">
        <v>6645</v>
      </c>
    </row>
    <row r="6294" spans="1:3" x14ac:dyDescent="0.25">
      <c r="A6294" t="s">
        <v>75</v>
      </c>
      <c r="B6294" t="s">
        <v>76</v>
      </c>
      <c r="C6294" t="s">
        <v>6646</v>
      </c>
    </row>
    <row r="6295" spans="1:3" x14ac:dyDescent="0.25">
      <c r="A6295" t="s">
        <v>75</v>
      </c>
      <c r="B6295" t="s">
        <v>76</v>
      </c>
      <c r="C6295" t="s">
        <v>6647</v>
      </c>
    </row>
    <row r="6296" spans="1:3" x14ac:dyDescent="0.25">
      <c r="A6296" t="s">
        <v>75</v>
      </c>
      <c r="B6296" t="s">
        <v>76</v>
      </c>
      <c r="C6296" t="s">
        <v>6648</v>
      </c>
    </row>
    <row r="6297" spans="1:3" x14ac:dyDescent="0.25">
      <c r="A6297" t="s">
        <v>75</v>
      </c>
      <c r="B6297" t="s">
        <v>76</v>
      </c>
      <c r="C6297" t="s">
        <v>6649</v>
      </c>
    </row>
    <row r="6298" spans="1:3" x14ac:dyDescent="0.25">
      <c r="A6298" t="s">
        <v>75</v>
      </c>
      <c r="B6298" t="s">
        <v>76</v>
      </c>
      <c r="C6298" t="s">
        <v>6650</v>
      </c>
    </row>
    <row r="6299" spans="1:3" x14ac:dyDescent="0.25">
      <c r="A6299" t="s">
        <v>75</v>
      </c>
      <c r="B6299" t="s">
        <v>76</v>
      </c>
      <c r="C6299" t="s">
        <v>6651</v>
      </c>
    </row>
    <row r="6300" spans="1:3" x14ac:dyDescent="0.25">
      <c r="A6300" t="s">
        <v>75</v>
      </c>
      <c r="B6300" t="s">
        <v>76</v>
      </c>
      <c r="C6300" t="s">
        <v>6652</v>
      </c>
    </row>
    <row r="6301" spans="1:3" x14ac:dyDescent="0.25">
      <c r="A6301" t="s">
        <v>75</v>
      </c>
      <c r="B6301" t="s">
        <v>76</v>
      </c>
      <c r="C6301" t="s">
        <v>6653</v>
      </c>
    </row>
    <row r="6302" spans="1:3" x14ac:dyDescent="0.25">
      <c r="A6302" t="s">
        <v>75</v>
      </c>
      <c r="B6302" t="s">
        <v>76</v>
      </c>
      <c r="C6302" t="s">
        <v>6654</v>
      </c>
    </row>
    <row r="6303" spans="1:3" x14ac:dyDescent="0.25">
      <c r="A6303" t="s">
        <v>75</v>
      </c>
      <c r="B6303" t="s">
        <v>76</v>
      </c>
      <c r="C6303" t="s">
        <v>6655</v>
      </c>
    </row>
    <row r="6304" spans="1:3" x14ac:dyDescent="0.25">
      <c r="A6304" t="s">
        <v>75</v>
      </c>
      <c r="B6304" t="s">
        <v>76</v>
      </c>
      <c r="C6304" t="s">
        <v>6656</v>
      </c>
    </row>
    <row r="6305" spans="1:3" x14ac:dyDescent="0.25">
      <c r="A6305" t="s">
        <v>75</v>
      </c>
      <c r="B6305" t="s">
        <v>76</v>
      </c>
      <c r="C6305" t="s">
        <v>1101</v>
      </c>
    </row>
    <row r="6306" spans="1:3" x14ac:dyDescent="0.25">
      <c r="A6306" t="s">
        <v>75</v>
      </c>
      <c r="B6306" t="s">
        <v>76</v>
      </c>
      <c r="C6306" t="s">
        <v>5370</v>
      </c>
    </row>
    <row r="6307" spans="1:3" x14ac:dyDescent="0.25">
      <c r="A6307" t="s">
        <v>75</v>
      </c>
      <c r="B6307" t="s">
        <v>76</v>
      </c>
      <c r="C6307" t="s">
        <v>6657</v>
      </c>
    </row>
    <row r="6308" spans="1:3" x14ac:dyDescent="0.25">
      <c r="A6308" t="s">
        <v>75</v>
      </c>
      <c r="B6308" t="s">
        <v>76</v>
      </c>
      <c r="C6308" t="s">
        <v>6658</v>
      </c>
    </row>
    <row r="6309" spans="1:3" x14ac:dyDescent="0.25">
      <c r="A6309" t="s">
        <v>75</v>
      </c>
      <c r="B6309" t="s">
        <v>76</v>
      </c>
      <c r="C6309" t="s">
        <v>6659</v>
      </c>
    </row>
    <row r="6310" spans="1:3" x14ac:dyDescent="0.25">
      <c r="A6310" t="s">
        <v>75</v>
      </c>
      <c r="B6310" t="s">
        <v>76</v>
      </c>
      <c r="C6310" t="s">
        <v>6660</v>
      </c>
    </row>
    <row r="6311" spans="1:3" x14ac:dyDescent="0.25">
      <c r="A6311" t="s">
        <v>75</v>
      </c>
      <c r="B6311" t="s">
        <v>76</v>
      </c>
      <c r="C6311" t="s">
        <v>5058</v>
      </c>
    </row>
    <row r="6312" spans="1:3" x14ac:dyDescent="0.25">
      <c r="A6312" t="s">
        <v>75</v>
      </c>
      <c r="B6312" t="s">
        <v>76</v>
      </c>
      <c r="C6312" t="s">
        <v>6661</v>
      </c>
    </row>
    <row r="6313" spans="1:3" x14ac:dyDescent="0.25">
      <c r="A6313" t="s">
        <v>75</v>
      </c>
      <c r="B6313" t="s">
        <v>76</v>
      </c>
      <c r="C6313" t="s">
        <v>6662</v>
      </c>
    </row>
    <row r="6314" spans="1:3" x14ac:dyDescent="0.25">
      <c r="A6314" t="s">
        <v>75</v>
      </c>
      <c r="B6314" t="s">
        <v>76</v>
      </c>
      <c r="C6314" t="s">
        <v>6663</v>
      </c>
    </row>
    <row r="6315" spans="1:3" x14ac:dyDescent="0.25">
      <c r="A6315" t="s">
        <v>75</v>
      </c>
      <c r="B6315" t="s">
        <v>76</v>
      </c>
      <c r="C6315" t="s">
        <v>1143</v>
      </c>
    </row>
    <row r="6316" spans="1:3" x14ac:dyDescent="0.25">
      <c r="A6316" t="s">
        <v>75</v>
      </c>
      <c r="B6316" t="s">
        <v>76</v>
      </c>
      <c r="C6316" t="s">
        <v>1145</v>
      </c>
    </row>
    <row r="6317" spans="1:3" x14ac:dyDescent="0.25">
      <c r="A6317" t="s">
        <v>75</v>
      </c>
      <c r="B6317" t="s">
        <v>76</v>
      </c>
      <c r="C6317" t="s">
        <v>3403</v>
      </c>
    </row>
    <row r="6318" spans="1:3" x14ac:dyDescent="0.25">
      <c r="A6318" t="s">
        <v>75</v>
      </c>
      <c r="B6318" t="s">
        <v>76</v>
      </c>
      <c r="C6318" t="s">
        <v>1148</v>
      </c>
    </row>
    <row r="6319" spans="1:3" x14ac:dyDescent="0.25">
      <c r="A6319" t="s">
        <v>75</v>
      </c>
      <c r="B6319" t="s">
        <v>76</v>
      </c>
      <c r="C6319" t="s">
        <v>6664</v>
      </c>
    </row>
    <row r="6320" spans="1:3" x14ac:dyDescent="0.25">
      <c r="A6320" t="s">
        <v>75</v>
      </c>
      <c r="B6320" t="s">
        <v>76</v>
      </c>
      <c r="C6320" t="s">
        <v>6665</v>
      </c>
    </row>
    <row r="6321" spans="1:3" x14ac:dyDescent="0.25">
      <c r="A6321" t="s">
        <v>75</v>
      </c>
      <c r="B6321" t="s">
        <v>76</v>
      </c>
      <c r="C6321" t="s">
        <v>6666</v>
      </c>
    </row>
    <row r="6322" spans="1:3" x14ac:dyDescent="0.25">
      <c r="A6322" t="s">
        <v>75</v>
      </c>
      <c r="B6322" t="s">
        <v>76</v>
      </c>
      <c r="C6322" t="s">
        <v>6667</v>
      </c>
    </row>
    <row r="6323" spans="1:3" x14ac:dyDescent="0.25">
      <c r="A6323" t="s">
        <v>75</v>
      </c>
      <c r="B6323" t="s">
        <v>76</v>
      </c>
      <c r="C6323" t="s">
        <v>6668</v>
      </c>
    </row>
    <row r="6324" spans="1:3" x14ac:dyDescent="0.25">
      <c r="A6324" t="s">
        <v>75</v>
      </c>
      <c r="B6324" t="s">
        <v>76</v>
      </c>
      <c r="C6324" t="s">
        <v>6669</v>
      </c>
    </row>
    <row r="6325" spans="1:3" x14ac:dyDescent="0.25">
      <c r="A6325" t="s">
        <v>75</v>
      </c>
      <c r="B6325" t="s">
        <v>76</v>
      </c>
      <c r="C6325" t="s">
        <v>6670</v>
      </c>
    </row>
    <row r="6326" spans="1:3" x14ac:dyDescent="0.25">
      <c r="A6326" t="s">
        <v>75</v>
      </c>
      <c r="B6326" t="s">
        <v>76</v>
      </c>
      <c r="C6326" t="s">
        <v>6671</v>
      </c>
    </row>
    <row r="6327" spans="1:3" x14ac:dyDescent="0.25">
      <c r="A6327" t="s">
        <v>75</v>
      </c>
      <c r="B6327" t="s">
        <v>76</v>
      </c>
      <c r="C6327" t="s">
        <v>6672</v>
      </c>
    </row>
    <row r="6328" spans="1:3" x14ac:dyDescent="0.25">
      <c r="A6328" t="s">
        <v>75</v>
      </c>
      <c r="B6328" t="s">
        <v>76</v>
      </c>
      <c r="C6328" t="s">
        <v>6673</v>
      </c>
    </row>
    <row r="6329" spans="1:3" x14ac:dyDescent="0.25">
      <c r="A6329" t="s">
        <v>75</v>
      </c>
      <c r="B6329" t="s">
        <v>76</v>
      </c>
      <c r="C6329" t="s">
        <v>6674</v>
      </c>
    </row>
    <row r="6330" spans="1:3" x14ac:dyDescent="0.25">
      <c r="A6330" t="s">
        <v>75</v>
      </c>
      <c r="B6330" t="s">
        <v>76</v>
      </c>
      <c r="C6330" t="s">
        <v>6675</v>
      </c>
    </row>
    <row r="6331" spans="1:3" x14ac:dyDescent="0.25">
      <c r="A6331" t="s">
        <v>75</v>
      </c>
      <c r="B6331" t="s">
        <v>76</v>
      </c>
      <c r="C6331" t="s">
        <v>5483</v>
      </c>
    </row>
    <row r="6332" spans="1:3" x14ac:dyDescent="0.25">
      <c r="A6332" t="s">
        <v>75</v>
      </c>
      <c r="B6332" t="s">
        <v>76</v>
      </c>
      <c r="C6332" t="s">
        <v>6676</v>
      </c>
    </row>
    <row r="6333" spans="1:3" x14ac:dyDescent="0.25">
      <c r="A6333" t="s">
        <v>75</v>
      </c>
      <c r="B6333" t="s">
        <v>76</v>
      </c>
      <c r="C6333" t="s">
        <v>6677</v>
      </c>
    </row>
    <row r="6334" spans="1:3" x14ac:dyDescent="0.25">
      <c r="A6334" t="s">
        <v>75</v>
      </c>
      <c r="B6334" t="s">
        <v>76</v>
      </c>
      <c r="C6334" t="s">
        <v>6678</v>
      </c>
    </row>
    <row r="6335" spans="1:3" x14ac:dyDescent="0.25">
      <c r="A6335" t="s">
        <v>75</v>
      </c>
      <c r="B6335" t="s">
        <v>76</v>
      </c>
      <c r="C6335" t="s">
        <v>996</v>
      </c>
    </row>
    <row r="6336" spans="1:3" x14ac:dyDescent="0.25">
      <c r="A6336" t="s">
        <v>75</v>
      </c>
      <c r="B6336" t="s">
        <v>76</v>
      </c>
      <c r="C6336" t="s">
        <v>6679</v>
      </c>
    </row>
    <row r="6337" spans="1:3" x14ac:dyDescent="0.25">
      <c r="A6337" t="s">
        <v>75</v>
      </c>
      <c r="B6337" t="s">
        <v>76</v>
      </c>
      <c r="C6337" t="s">
        <v>6680</v>
      </c>
    </row>
    <row r="6338" spans="1:3" x14ac:dyDescent="0.25">
      <c r="A6338" t="s">
        <v>75</v>
      </c>
      <c r="B6338" t="s">
        <v>76</v>
      </c>
      <c r="C6338" t="s">
        <v>6681</v>
      </c>
    </row>
    <row r="6339" spans="1:3" x14ac:dyDescent="0.25">
      <c r="A6339" t="s">
        <v>75</v>
      </c>
      <c r="B6339" t="s">
        <v>76</v>
      </c>
      <c r="C6339" t="s">
        <v>6682</v>
      </c>
    </row>
    <row r="6340" spans="1:3" x14ac:dyDescent="0.25">
      <c r="A6340" t="s">
        <v>75</v>
      </c>
      <c r="B6340" t="s">
        <v>76</v>
      </c>
      <c r="C6340" t="s">
        <v>2014</v>
      </c>
    </row>
    <row r="6341" spans="1:3" x14ac:dyDescent="0.25">
      <c r="A6341" t="s">
        <v>75</v>
      </c>
      <c r="B6341" t="s">
        <v>76</v>
      </c>
      <c r="C6341" t="s">
        <v>6683</v>
      </c>
    </row>
    <row r="6342" spans="1:3" x14ac:dyDescent="0.25">
      <c r="A6342" t="s">
        <v>75</v>
      </c>
      <c r="B6342" t="s">
        <v>76</v>
      </c>
      <c r="C6342" t="s">
        <v>6684</v>
      </c>
    </row>
    <row r="6343" spans="1:3" x14ac:dyDescent="0.25">
      <c r="A6343" t="s">
        <v>75</v>
      </c>
      <c r="B6343" t="s">
        <v>76</v>
      </c>
      <c r="C6343" t="s">
        <v>6685</v>
      </c>
    </row>
    <row r="6344" spans="1:3" x14ac:dyDescent="0.25">
      <c r="A6344" t="s">
        <v>75</v>
      </c>
      <c r="B6344" t="s">
        <v>76</v>
      </c>
      <c r="C6344" t="s">
        <v>6686</v>
      </c>
    </row>
    <row r="6345" spans="1:3" x14ac:dyDescent="0.25">
      <c r="A6345" t="s">
        <v>75</v>
      </c>
      <c r="B6345" t="s">
        <v>76</v>
      </c>
      <c r="C6345" t="s">
        <v>6687</v>
      </c>
    </row>
    <row r="6346" spans="1:3" x14ac:dyDescent="0.25">
      <c r="A6346" t="s">
        <v>75</v>
      </c>
      <c r="B6346" t="s">
        <v>76</v>
      </c>
      <c r="C6346" t="s">
        <v>6688</v>
      </c>
    </row>
    <row r="6347" spans="1:3" x14ac:dyDescent="0.25">
      <c r="A6347" t="s">
        <v>75</v>
      </c>
      <c r="B6347" t="s">
        <v>76</v>
      </c>
      <c r="C6347" t="s">
        <v>6689</v>
      </c>
    </row>
    <row r="6348" spans="1:3" x14ac:dyDescent="0.25">
      <c r="A6348" t="s">
        <v>75</v>
      </c>
      <c r="B6348" t="s">
        <v>76</v>
      </c>
      <c r="C6348" t="s">
        <v>6690</v>
      </c>
    </row>
    <row r="6349" spans="1:3" x14ac:dyDescent="0.25">
      <c r="A6349" t="s">
        <v>75</v>
      </c>
      <c r="B6349" t="s">
        <v>76</v>
      </c>
      <c r="C6349" t="s">
        <v>6691</v>
      </c>
    </row>
    <row r="6350" spans="1:3" x14ac:dyDescent="0.25">
      <c r="A6350" t="s">
        <v>75</v>
      </c>
      <c r="B6350" t="s">
        <v>76</v>
      </c>
      <c r="C6350" t="s">
        <v>6692</v>
      </c>
    </row>
    <row r="6351" spans="1:3" x14ac:dyDescent="0.25">
      <c r="A6351" t="s">
        <v>75</v>
      </c>
      <c r="B6351" t="s">
        <v>76</v>
      </c>
      <c r="C6351" t="s">
        <v>6693</v>
      </c>
    </row>
    <row r="6352" spans="1:3" x14ac:dyDescent="0.25">
      <c r="A6352" t="s">
        <v>75</v>
      </c>
      <c r="B6352" t="s">
        <v>76</v>
      </c>
      <c r="C6352" t="s">
        <v>4453</v>
      </c>
    </row>
    <row r="6353" spans="1:3" x14ac:dyDescent="0.25">
      <c r="A6353" t="s">
        <v>75</v>
      </c>
      <c r="B6353" t="s">
        <v>76</v>
      </c>
      <c r="C6353" t="s">
        <v>6694</v>
      </c>
    </row>
    <row r="6354" spans="1:3" x14ac:dyDescent="0.25">
      <c r="A6354" t="s">
        <v>75</v>
      </c>
      <c r="B6354" t="s">
        <v>76</v>
      </c>
      <c r="C6354" t="s">
        <v>6695</v>
      </c>
    </row>
    <row r="6355" spans="1:3" x14ac:dyDescent="0.25">
      <c r="A6355" t="s">
        <v>75</v>
      </c>
      <c r="B6355" t="s">
        <v>76</v>
      </c>
      <c r="C6355" t="s">
        <v>6696</v>
      </c>
    </row>
    <row r="6356" spans="1:3" x14ac:dyDescent="0.25">
      <c r="A6356" t="s">
        <v>75</v>
      </c>
      <c r="B6356" t="s">
        <v>76</v>
      </c>
      <c r="C6356" t="s">
        <v>6697</v>
      </c>
    </row>
    <row r="6357" spans="1:3" x14ac:dyDescent="0.25">
      <c r="A6357" t="s">
        <v>75</v>
      </c>
      <c r="B6357" t="s">
        <v>76</v>
      </c>
      <c r="C6357" t="s">
        <v>6698</v>
      </c>
    </row>
    <row r="6358" spans="1:3" x14ac:dyDescent="0.25">
      <c r="A6358" t="s">
        <v>75</v>
      </c>
      <c r="B6358" t="s">
        <v>76</v>
      </c>
      <c r="C6358" t="s">
        <v>6699</v>
      </c>
    </row>
    <row r="6359" spans="1:3" x14ac:dyDescent="0.25">
      <c r="A6359" t="s">
        <v>75</v>
      </c>
      <c r="B6359" t="s">
        <v>76</v>
      </c>
      <c r="C6359" t="s">
        <v>5093</v>
      </c>
    </row>
    <row r="6360" spans="1:3" x14ac:dyDescent="0.25">
      <c r="A6360" t="s">
        <v>75</v>
      </c>
      <c r="B6360" t="s">
        <v>76</v>
      </c>
      <c r="C6360" t="s">
        <v>6700</v>
      </c>
    </row>
    <row r="6361" spans="1:3" x14ac:dyDescent="0.25">
      <c r="A6361" t="s">
        <v>75</v>
      </c>
      <c r="B6361" t="s">
        <v>76</v>
      </c>
      <c r="C6361" t="s">
        <v>6701</v>
      </c>
    </row>
    <row r="6362" spans="1:3" x14ac:dyDescent="0.25">
      <c r="A6362" t="s">
        <v>75</v>
      </c>
      <c r="B6362" t="s">
        <v>76</v>
      </c>
      <c r="C6362" t="s">
        <v>6702</v>
      </c>
    </row>
    <row r="6363" spans="1:3" x14ac:dyDescent="0.25">
      <c r="A6363" t="s">
        <v>75</v>
      </c>
      <c r="B6363" t="s">
        <v>76</v>
      </c>
      <c r="C6363" t="s">
        <v>6703</v>
      </c>
    </row>
    <row r="6364" spans="1:3" x14ac:dyDescent="0.25">
      <c r="A6364" t="s">
        <v>75</v>
      </c>
      <c r="B6364" t="s">
        <v>76</v>
      </c>
      <c r="C6364" t="s">
        <v>6704</v>
      </c>
    </row>
    <row r="6365" spans="1:3" x14ac:dyDescent="0.25">
      <c r="A6365" t="s">
        <v>75</v>
      </c>
      <c r="B6365" t="s">
        <v>76</v>
      </c>
      <c r="C6365" t="s">
        <v>6705</v>
      </c>
    </row>
    <row r="6366" spans="1:3" x14ac:dyDescent="0.25">
      <c r="A6366" t="s">
        <v>75</v>
      </c>
      <c r="B6366" t="s">
        <v>76</v>
      </c>
      <c r="C6366" t="s">
        <v>6706</v>
      </c>
    </row>
    <row r="6367" spans="1:3" x14ac:dyDescent="0.25">
      <c r="A6367" t="s">
        <v>75</v>
      </c>
      <c r="B6367" t="s">
        <v>76</v>
      </c>
      <c r="C6367" t="s">
        <v>3997</v>
      </c>
    </row>
    <row r="6368" spans="1:3" x14ac:dyDescent="0.25">
      <c r="A6368" t="s">
        <v>75</v>
      </c>
      <c r="B6368" t="s">
        <v>76</v>
      </c>
      <c r="C6368" t="s">
        <v>6707</v>
      </c>
    </row>
    <row r="6369" spans="1:3" x14ac:dyDescent="0.25">
      <c r="A6369" t="s">
        <v>75</v>
      </c>
      <c r="B6369" t="s">
        <v>76</v>
      </c>
      <c r="C6369" t="s">
        <v>6708</v>
      </c>
    </row>
    <row r="6370" spans="1:3" x14ac:dyDescent="0.25">
      <c r="A6370" t="s">
        <v>75</v>
      </c>
      <c r="B6370" t="s">
        <v>76</v>
      </c>
      <c r="C6370" t="s">
        <v>6709</v>
      </c>
    </row>
    <row r="6371" spans="1:3" x14ac:dyDescent="0.25">
      <c r="A6371" t="s">
        <v>75</v>
      </c>
      <c r="B6371" t="s">
        <v>76</v>
      </c>
      <c r="C6371" t="s">
        <v>6710</v>
      </c>
    </row>
    <row r="6372" spans="1:3" x14ac:dyDescent="0.25">
      <c r="A6372" t="s">
        <v>75</v>
      </c>
      <c r="B6372" t="s">
        <v>76</v>
      </c>
      <c r="C6372" t="s">
        <v>6711</v>
      </c>
    </row>
    <row r="6373" spans="1:3" x14ac:dyDescent="0.25">
      <c r="A6373" t="s">
        <v>75</v>
      </c>
      <c r="B6373" t="s">
        <v>76</v>
      </c>
      <c r="C6373" t="s">
        <v>6712</v>
      </c>
    </row>
    <row r="6374" spans="1:3" x14ac:dyDescent="0.25">
      <c r="A6374" t="s">
        <v>75</v>
      </c>
      <c r="B6374" t="s">
        <v>76</v>
      </c>
      <c r="C6374" t="s">
        <v>6713</v>
      </c>
    </row>
    <row r="6375" spans="1:3" x14ac:dyDescent="0.25">
      <c r="A6375" t="s">
        <v>75</v>
      </c>
      <c r="B6375" t="s">
        <v>76</v>
      </c>
      <c r="C6375" t="s">
        <v>6714</v>
      </c>
    </row>
    <row r="6376" spans="1:3" x14ac:dyDescent="0.25">
      <c r="A6376" t="s">
        <v>75</v>
      </c>
      <c r="B6376" t="s">
        <v>76</v>
      </c>
      <c r="C6376" t="s">
        <v>6715</v>
      </c>
    </row>
    <row r="6377" spans="1:3" x14ac:dyDescent="0.25">
      <c r="A6377" t="s">
        <v>75</v>
      </c>
      <c r="B6377" t="s">
        <v>76</v>
      </c>
      <c r="C6377" t="s">
        <v>6716</v>
      </c>
    </row>
    <row r="6378" spans="1:3" x14ac:dyDescent="0.25">
      <c r="A6378" t="s">
        <v>75</v>
      </c>
      <c r="B6378" t="s">
        <v>76</v>
      </c>
      <c r="C6378" t="s">
        <v>6717</v>
      </c>
    </row>
    <row r="6379" spans="1:3" x14ac:dyDescent="0.25">
      <c r="A6379" t="s">
        <v>75</v>
      </c>
      <c r="B6379" t="s">
        <v>76</v>
      </c>
      <c r="C6379" t="s">
        <v>6718</v>
      </c>
    </row>
    <row r="6380" spans="1:3" x14ac:dyDescent="0.25">
      <c r="A6380" t="s">
        <v>75</v>
      </c>
      <c r="B6380" t="s">
        <v>76</v>
      </c>
      <c r="C6380" t="s">
        <v>6719</v>
      </c>
    </row>
    <row r="6381" spans="1:3" x14ac:dyDescent="0.25">
      <c r="A6381" t="s">
        <v>75</v>
      </c>
      <c r="B6381" t="s">
        <v>76</v>
      </c>
      <c r="C6381" t="s">
        <v>6720</v>
      </c>
    </row>
    <row r="6382" spans="1:3" x14ac:dyDescent="0.25">
      <c r="A6382" t="s">
        <v>75</v>
      </c>
      <c r="B6382" t="s">
        <v>76</v>
      </c>
      <c r="C6382" t="s">
        <v>6721</v>
      </c>
    </row>
    <row r="6383" spans="1:3" x14ac:dyDescent="0.25">
      <c r="A6383" t="s">
        <v>75</v>
      </c>
      <c r="B6383" t="s">
        <v>76</v>
      </c>
      <c r="C6383" t="s">
        <v>6722</v>
      </c>
    </row>
    <row r="6384" spans="1:3" x14ac:dyDescent="0.25">
      <c r="A6384" t="s">
        <v>75</v>
      </c>
      <c r="B6384" t="s">
        <v>76</v>
      </c>
      <c r="C6384" t="s">
        <v>6723</v>
      </c>
    </row>
    <row r="6385" spans="1:3" x14ac:dyDescent="0.25">
      <c r="A6385" t="s">
        <v>75</v>
      </c>
      <c r="B6385" t="s">
        <v>76</v>
      </c>
      <c r="C6385" t="s">
        <v>6724</v>
      </c>
    </row>
    <row r="6386" spans="1:3" x14ac:dyDescent="0.25">
      <c r="A6386" t="s">
        <v>75</v>
      </c>
      <c r="B6386" t="s">
        <v>76</v>
      </c>
      <c r="C6386" t="s">
        <v>6725</v>
      </c>
    </row>
    <row r="6387" spans="1:3" x14ac:dyDescent="0.25">
      <c r="A6387" t="s">
        <v>75</v>
      </c>
      <c r="B6387" t="s">
        <v>76</v>
      </c>
      <c r="C6387" t="s">
        <v>6726</v>
      </c>
    </row>
    <row r="6388" spans="1:3" x14ac:dyDescent="0.25">
      <c r="A6388" t="s">
        <v>75</v>
      </c>
      <c r="B6388" t="s">
        <v>76</v>
      </c>
      <c r="C6388" t="s">
        <v>6727</v>
      </c>
    </row>
    <row r="6389" spans="1:3" x14ac:dyDescent="0.25">
      <c r="A6389" t="s">
        <v>75</v>
      </c>
      <c r="B6389" t="s">
        <v>76</v>
      </c>
      <c r="C6389" t="s">
        <v>6728</v>
      </c>
    </row>
    <row r="6390" spans="1:3" x14ac:dyDescent="0.25">
      <c r="A6390" t="s">
        <v>75</v>
      </c>
      <c r="B6390" t="s">
        <v>76</v>
      </c>
      <c r="C6390" t="s">
        <v>6729</v>
      </c>
    </row>
    <row r="6391" spans="1:3" x14ac:dyDescent="0.25">
      <c r="A6391" t="s">
        <v>75</v>
      </c>
      <c r="B6391" t="s">
        <v>76</v>
      </c>
      <c r="C6391" t="s">
        <v>6730</v>
      </c>
    </row>
    <row r="6392" spans="1:3" x14ac:dyDescent="0.25">
      <c r="A6392" t="s">
        <v>75</v>
      </c>
      <c r="B6392" t="s">
        <v>76</v>
      </c>
      <c r="C6392" t="s">
        <v>5124</v>
      </c>
    </row>
    <row r="6393" spans="1:3" x14ac:dyDescent="0.25">
      <c r="A6393" t="s">
        <v>75</v>
      </c>
      <c r="B6393" t="s">
        <v>76</v>
      </c>
      <c r="C6393" t="s">
        <v>2175</v>
      </c>
    </row>
    <row r="6394" spans="1:3" x14ac:dyDescent="0.25">
      <c r="A6394" t="s">
        <v>75</v>
      </c>
      <c r="B6394" t="s">
        <v>76</v>
      </c>
      <c r="C6394" t="s">
        <v>6731</v>
      </c>
    </row>
    <row r="6395" spans="1:3" x14ac:dyDescent="0.25">
      <c r="A6395" t="s">
        <v>75</v>
      </c>
      <c r="B6395" t="s">
        <v>76</v>
      </c>
      <c r="C6395" t="s">
        <v>6732</v>
      </c>
    </row>
    <row r="6396" spans="1:3" x14ac:dyDescent="0.25">
      <c r="A6396" t="s">
        <v>75</v>
      </c>
      <c r="B6396" t="s">
        <v>76</v>
      </c>
      <c r="C6396" t="s">
        <v>6733</v>
      </c>
    </row>
    <row r="6397" spans="1:3" x14ac:dyDescent="0.25">
      <c r="A6397" t="s">
        <v>75</v>
      </c>
      <c r="B6397" t="s">
        <v>76</v>
      </c>
      <c r="C6397" t="s">
        <v>6734</v>
      </c>
    </row>
    <row r="6398" spans="1:3" x14ac:dyDescent="0.25">
      <c r="A6398" t="s">
        <v>75</v>
      </c>
      <c r="B6398" t="s">
        <v>76</v>
      </c>
      <c r="C6398" t="s">
        <v>5128</v>
      </c>
    </row>
    <row r="6399" spans="1:3" x14ac:dyDescent="0.25">
      <c r="A6399" t="s">
        <v>75</v>
      </c>
      <c r="B6399" t="s">
        <v>76</v>
      </c>
      <c r="C6399" t="s">
        <v>6735</v>
      </c>
    </row>
    <row r="6400" spans="1:3" x14ac:dyDescent="0.25">
      <c r="A6400" t="s">
        <v>75</v>
      </c>
      <c r="B6400" t="s">
        <v>76</v>
      </c>
      <c r="C6400" t="s">
        <v>6736</v>
      </c>
    </row>
    <row r="6401" spans="1:3" x14ac:dyDescent="0.25">
      <c r="A6401" t="s">
        <v>75</v>
      </c>
      <c r="B6401" t="s">
        <v>76</v>
      </c>
      <c r="C6401" t="s">
        <v>6737</v>
      </c>
    </row>
    <row r="6402" spans="1:3" x14ac:dyDescent="0.25">
      <c r="A6402" t="s">
        <v>75</v>
      </c>
      <c r="B6402" t="s">
        <v>76</v>
      </c>
      <c r="C6402" t="s">
        <v>6738</v>
      </c>
    </row>
    <row r="6403" spans="1:3" x14ac:dyDescent="0.25">
      <c r="A6403" t="s">
        <v>75</v>
      </c>
      <c r="B6403" t="s">
        <v>76</v>
      </c>
      <c r="C6403" t="s">
        <v>6739</v>
      </c>
    </row>
    <row r="6404" spans="1:3" x14ac:dyDescent="0.25">
      <c r="A6404" t="s">
        <v>75</v>
      </c>
      <c r="B6404" t="s">
        <v>76</v>
      </c>
      <c r="C6404" t="s">
        <v>6740</v>
      </c>
    </row>
    <row r="6405" spans="1:3" x14ac:dyDescent="0.25">
      <c r="A6405" t="s">
        <v>75</v>
      </c>
      <c r="B6405" t="s">
        <v>76</v>
      </c>
      <c r="C6405" t="s">
        <v>6741</v>
      </c>
    </row>
    <row r="6406" spans="1:3" x14ac:dyDescent="0.25">
      <c r="A6406" t="s">
        <v>75</v>
      </c>
      <c r="B6406" t="s">
        <v>76</v>
      </c>
      <c r="C6406" t="s">
        <v>6742</v>
      </c>
    </row>
    <row r="6407" spans="1:3" x14ac:dyDescent="0.25">
      <c r="A6407" t="s">
        <v>75</v>
      </c>
      <c r="B6407" t="s">
        <v>76</v>
      </c>
      <c r="C6407" t="s">
        <v>6743</v>
      </c>
    </row>
    <row r="6408" spans="1:3" x14ac:dyDescent="0.25">
      <c r="A6408" t="s">
        <v>75</v>
      </c>
      <c r="B6408" t="s">
        <v>76</v>
      </c>
      <c r="C6408" t="s">
        <v>6744</v>
      </c>
    </row>
    <row r="6409" spans="1:3" x14ac:dyDescent="0.25">
      <c r="A6409" t="s">
        <v>75</v>
      </c>
      <c r="B6409" t="s">
        <v>76</v>
      </c>
      <c r="C6409" t="s">
        <v>6745</v>
      </c>
    </row>
    <row r="6410" spans="1:3" x14ac:dyDescent="0.25">
      <c r="A6410" t="s">
        <v>75</v>
      </c>
      <c r="B6410" t="s">
        <v>76</v>
      </c>
      <c r="C6410" t="s">
        <v>6746</v>
      </c>
    </row>
    <row r="6411" spans="1:3" x14ac:dyDescent="0.25">
      <c r="A6411" t="s">
        <v>75</v>
      </c>
      <c r="B6411" t="s">
        <v>76</v>
      </c>
      <c r="C6411" t="s">
        <v>5953</v>
      </c>
    </row>
    <row r="6412" spans="1:3" x14ac:dyDescent="0.25">
      <c r="A6412" t="s">
        <v>75</v>
      </c>
      <c r="B6412" t="s">
        <v>76</v>
      </c>
      <c r="C6412" t="s">
        <v>6747</v>
      </c>
    </row>
    <row r="6413" spans="1:3" x14ac:dyDescent="0.25">
      <c r="A6413" t="s">
        <v>75</v>
      </c>
      <c r="B6413" t="s">
        <v>76</v>
      </c>
      <c r="C6413" t="s">
        <v>6748</v>
      </c>
    </row>
    <row r="6414" spans="1:3" x14ac:dyDescent="0.25">
      <c r="A6414" t="s">
        <v>75</v>
      </c>
      <c r="B6414" t="s">
        <v>76</v>
      </c>
      <c r="C6414" t="s">
        <v>6749</v>
      </c>
    </row>
    <row r="6415" spans="1:3" x14ac:dyDescent="0.25">
      <c r="A6415" t="s">
        <v>75</v>
      </c>
      <c r="B6415" t="s">
        <v>76</v>
      </c>
      <c r="C6415" t="s">
        <v>6750</v>
      </c>
    </row>
    <row r="6416" spans="1:3" x14ac:dyDescent="0.25">
      <c r="A6416" t="s">
        <v>75</v>
      </c>
      <c r="B6416" t="s">
        <v>76</v>
      </c>
      <c r="C6416" t="s">
        <v>6751</v>
      </c>
    </row>
    <row r="6417" spans="1:3" x14ac:dyDescent="0.25">
      <c r="A6417" t="s">
        <v>75</v>
      </c>
      <c r="B6417" t="s">
        <v>76</v>
      </c>
      <c r="C6417" t="s">
        <v>6752</v>
      </c>
    </row>
    <row r="6418" spans="1:3" x14ac:dyDescent="0.25">
      <c r="A6418" t="s">
        <v>75</v>
      </c>
      <c r="B6418" t="s">
        <v>76</v>
      </c>
      <c r="C6418" t="s">
        <v>6753</v>
      </c>
    </row>
    <row r="6419" spans="1:3" x14ac:dyDescent="0.25">
      <c r="A6419" t="s">
        <v>75</v>
      </c>
      <c r="B6419" t="s">
        <v>76</v>
      </c>
      <c r="C6419" t="s">
        <v>6754</v>
      </c>
    </row>
    <row r="6420" spans="1:3" x14ac:dyDescent="0.25">
      <c r="A6420" t="s">
        <v>75</v>
      </c>
      <c r="B6420" t="s">
        <v>76</v>
      </c>
      <c r="C6420" t="s">
        <v>6755</v>
      </c>
    </row>
    <row r="6421" spans="1:3" x14ac:dyDescent="0.25">
      <c r="A6421" t="s">
        <v>75</v>
      </c>
      <c r="B6421" t="s">
        <v>76</v>
      </c>
      <c r="C6421" t="s">
        <v>5999</v>
      </c>
    </row>
    <row r="6422" spans="1:3" x14ac:dyDescent="0.25">
      <c r="A6422" t="s">
        <v>75</v>
      </c>
      <c r="B6422" t="s">
        <v>76</v>
      </c>
      <c r="C6422" t="s">
        <v>6756</v>
      </c>
    </row>
    <row r="6423" spans="1:3" x14ac:dyDescent="0.25">
      <c r="A6423" t="s">
        <v>75</v>
      </c>
      <c r="B6423" t="s">
        <v>76</v>
      </c>
      <c r="C6423" t="s">
        <v>6757</v>
      </c>
    </row>
    <row r="6424" spans="1:3" x14ac:dyDescent="0.25">
      <c r="A6424" t="s">
        <v>75</v>
      </c>
      <c r="B6424" t="s">
        <v>76</v>
      </c>
      <c r="C6424" t="s">
        <v>6758</v>
      </c>
    </row>
    <row r="6425" spans="1:3" x14ac:dyDescent="0.25">
      <c r="A6425" t="s">
        <v>75</v>
      </c>
      <c r="B6425" t="s">
        <v>76</v>
      </c>
      <c r="C6425" t="s">
        <v>6759</v>
      </c>
    </row>
    <row r="6426" spans="1:3" x14ac:dyDescent="0.25">
      <c r="A6426" t="s">
        <v>75</v>
      </c>
      <c r="B6426" t="s">
        <v>76</v>
      </c>
      <c r="C6426" t="s">
        <v>1266</v>
      </c>
    </row>
    <row r="6427" spans="1:3" x14ac:dyDescent="0.25">
      <c r="A6427" t="s">
        <v>75</v>
      </c>
      <c r="B6427" t="s">
        <v>76</v>
      </c>
      <c r="C6427" t="s">
        <v>6035</v>
      </c>
    </row>
    <row r="6428" spans="1:3" x14ac:dyDescent="0.25">
      <c r="A6428" t="s">
        <v>75</v>
      </c>
      <c r="B6428" t="s">
        <v>76</v>
      </c>
      <c r="C6428" t="s">
        <v>6760</v>
      </c>
    </row>
    <row r="6429" spans="1:3" x14ac:dyDescent="0.25">
      <c r="A6429" t="s">
        <v>75</v>
      </c>
      <c r="B6429" t="s">
        <v>76</v>
      </c>
      <c r="C6429" t="s">
        <v>6761</v>
      </c>
    </row>
    <row r="6430" spans="1:3" x14ac:dyDescent="0.25">
      <c r="A6430" t="s">
        <v>75</v>
      </c>
      <c r="B6430" t="s">
        <v>76</v>
      </c>
      <c r="C6430" t="s">
        <v>6762</v>
      </c>
    </row>
    <row r="6431" spans="1:3" x14ac:dyDescent="0.25">
      <c r="A6431" t="s">
        <v>75</v>
      </c>
      <c r="B6431" t="s">
        <v>76</v>
      </c>
      <c r="C6431" t="s">
        <v>6763</v>
      </c>
    </row>
    <row r="6432" spans="1:3" x14ac:dyDescent="0.25">
      <c r="A6432" t="s">
        <v>75</v>
      </c>
      <c r="B6432" t="s">
        <v>76</v>
      </c>
      <c r="C6432" t="s">
        <v>6764</v>
      </c>
    </row>
    <row r="6433" spans="1:3" x14ac:dyDescent="0.25">
      <c r="A6433" t="s">
        <v>75</v>
      </c>
      <c r="B6433" t="s">
        <v>76</v>
      </c>
      <c r="C6433" t="s">
        <v>1590</v>
      </c>
    </row>
    <row r="6434" spans="1:3" x14ac:dyDescent="0.25">
      <c r="A6434" t="s">
        <v>75</v>
      </c>
      <c r="B6434" t="s">
        <v>76</v>
      </c>
      <c r="C6434" t="s">
        <v>6765</v>
      </c>
    </row>
    <row r="6435" spans="1:3" x14ac:dyDescent="0.25">
      <c r="A6435" t="s">
        <v>75</v>
      </c>
      <c r="B6435" t="s">
        <v>76</v>
      </c>
      <c r="C6435" t="s">
        <v>6766</v>
      </c>
    </row>
    <row r="6436" spans="1:3" x14ac:dyDescent="0.25">
      <c r="A6436" t="s">
        <v>75</v>
      </c>
      <c r="B6436" t="s">
        <v>76</v>
      </c>
      <c r="C6436" t="s">
        <v>6767</v>
      </c>
    </row>
    <row r="6437" spans="1:3" x14ac:dyDescent="0.25">
      <c r="A6437" t="s">
        <v>75</v>
      </c>
      <c r="B6437" t="s">
        <v>76</v>
      </c>
      <c r="C6437" t="s">
        <v>6768</v>
      </c>
    </row>
    <row r="6438" spans="1:3" x14ac:dyDescent="0.25">
      <c r="A6438" t="s">
        <v>75</v>
      </c>
      <c r="B6438" t="s">
        <v>76</v>
      </c>
      <c r="C6438" t="s">
        <v>6769</v>
      </c>
    </row>
    <row r="6439" spans="1:3" x14ac:dyDescent="0.25">
      <c r="A6439" t="s">
        <v>75</v>
      </c>
      <c r="B6439" t="s">
        <v>76</v>
      </c>
      <c r="C6439" t="s">
        <v>6770</v>
      </c>
    </row>
    <row r="6440" spans="1:3" x14ac:dyDescent="0.25">
      <c r="A6440" t="s">
        <v>75</v>
      </c>
      <c r="B6440" t="s">
        <v>76</v>
      </c>
      <c r="C6440" t="s">
        <v>6771</v>
      </c>
    </row>
    <row r="6441" spans="1:3" x14ac:dyDescent="0.25">
      <c r="A6441" t="s">
        <v>75</v>
      </c>
      <c r="B6441" t="s">
        <v>76</v>
      </c>
      <c r="C6441" t="s">
        <v>6772</v>
      </c>
    </row>
    <row r="6442" spans="1:3" x14ac:dyDescent="0.25">
      <c r="A6442" t="s">
        <v>75</v>
      </c>
      <c r="B6442" t="s">
        <v>76</v>
      </c>
      <c r="C6442" t="s">
        <v>6773</v>
      </c>
    </row>
    <row r="6443" spans="1:3" x14ac:dyDescent="0.25">
      <c r="A6443" t="s">
        <v>75</v>
      </c>
      <c r="B6443" t="s">
        <v>76</v>
      </c>
      <c r="C6443" t="s">
        <v>55</v>
      </c>
    </row>
    <row r="6444" spans="1:3" x14ac:dyDescent="0.25">
      <c r="A6444" t="s">
        <v>75</v>
      </c>
      <c r="B6444" t="s">
        <v>76</v>
      </c>
      <c r="C6444" t="s">
        <v>6774</v>
      </c>
    </row>
    <row r="6445" spans="1:3" x14ac:dyDescent="0.25">
      <c r="A6445" t="s">
        <v>75</v>
      </c>
      <c r="B6445" t="s">
        <v>76</v>
      </c>
      <c r="C6445" t="s">
        <v>6775</v>
      </c>
    </row>
    <row r="6446" spans="1:3" x14ac:dyDescent="0.25">
      <c r="A6446" t="s">
        <v>75</v>
      </c>
      <c r="B6446" t="s">
        <v>76</v>
      </c>
      <c r="C6446" t="s">
        <v>6776</v>
      </c>
    </row>
    <row r="6447" spans="1:3" x14ac:dyDescent="0.25">
      <c r="A6447" t="s">
        <v>75</v>
      </c>
      <c r="B6447" t="s">
        <v>76</v>
      </c>
      <c r="C6447" t="s">
        <v>6777</v>
      </c>
    </row>
    <row r="6448" spans="1:3" x14ac:dyDescent="0.25">
      <c r="A6448" t="s">
        <v>75</v>
      </c>
      <c r="B6448" t="s">
        <v>76</v>
      </c>
      <c r="C6448" t="s">
        <v>6778</v>
      </c>
    </row>
    <row r="6449" spans="1:3" x14ac:dyDescent="0.25">
      <c r="A6449" t="s">
        <v>75</v>
      </c>
      <c r="B6449" t="s">
        <v>76</v>
      </c>
      <c r="C6449" t="s">
        <v>6779</v>
      </c>
    </row>
    <row r="6450" spans="1:3" x14ac:dyDescent="0.25">
      <c r="A6450" t="s">
        <v>75</v>
      </c>
      <c r="B6450" t="s">
        <v>76</v>
      </c>
      <c r="C6450" t="s">
        <v>6780</v>
      </c>
    </row>
    <row r="6451" spans="1:3" x14ac:dyDescent="0.25">
      <c r="A6451" t="s">
        <v>75</v>
      </c>
      <c r="B6451" t="s">
        <v>76</v>
      </c>
      <c r="C6451" t="s">
        <v>6781</v>
      </c>
    </row>
    <row r="6452" spans="1:3" x14ac:dyDescent="0.25">
      <c r="A6452" t="s">
        <v>75</v>
      </c>
      <c r="B6452" t="s">
        <v>76</v>
      </c>
      <c r="C6452" t="s">
        <v>6782</v>
      </c>
    </row>
    <row r="6453" spans="1:3" x14ac:dyDescent="0.25">
      <c r="A6453" t="s">
        <v>75</v>
      </c>
      <c r="B6453" t="s">
        <v>76</v>
      </c>
      <c r="C6453" t="s">
        <v>6783</v>
      </c>
    </row>
    <row r="6454" spans="1:3" x14ac:dyDescent="0.25">
      <c r="A6454" t="s">
        <v>75</v>
      </c>
      <c r="B6454" t="s">
        <v>76</v>
      </c>
      <c r="C6454" t="s">
        <v>6784</v>
      </c>
    </row>
    <row r="6455" spans="1:3" x14ac:dyDescent="0.25">
      <c r="A6455" t="s">
        <v>75</v>
      </c>
      <c r="B6455" t="s">
        <v>76</v>
      </c>
      <c r="C6455" t="s">
        <v>6785</v>
      </c>
    </row>
    <row r="6456" spans="1:3" x14ac:dyDescent="0.25">
      <c r="A6456" t="s">
        <v>75</v>
      </c>
      <c r="B6456" t="s">
        <v>76</v>
      </c>
      <c r="C6456" t="s">
        <v>6786</v>
      </c>
    </row>
    <row r="6457" spans="1:3" x14ac:dyDescent="0.25">
      <c r="A6457" t="s">
        <v>75</v>
      </c>
      <c r="B6457" t="s">
        <v>76</v>
      </c>
      <c r="C6457" t="s">
        <v>6787</v>
      </c>
    </row>
    <row r="6458" spans="1:3" x14ac:dyDescent="0.25">
      <c r="A6458" t="s">
        <v>75</v>
      </c>
      <c r="B6458" t="s">
        <v>76</v>
      </c>
      <c r="C6458" t="s">
        <v>1771</v>
      </c>
    </row>
    <row r="6459" spans="1:3" x14ac:dyDescent="0.25">
      <c r="A6459" t="s">
        <v>75</v>
      </c>
      <c r="B6459" t="s">
        <v>76</v>
      </c>
      <c r="C6459" t="s">
        <v>6788</v>
      </c>
    </row>
    <row r="6460" spans="1:3" x14ac:dyDescent="0.25">
      <c r="A6460" t="s">
        <v>75</v>
      </c>
      <c r="B6460" t="s">
        <v>76</v>
      </c>
      <c r="C6460" t="s">
        <v>6789</v>
      </c>
    </row>
    <row r="6461" spans="1:3" x14ac:dyDescent="0.25">
      <c r="A6461" t="s">
        <v>75</v>
      </c>
      <c r="B6461" t="s">
        <v>76</v>
      </c>
      <c r="C6461" t="s">
        <v>6790</v>
      </c>
    </row>
    <row r="6462" spans="1:3" x14ac:dyDescent="0.25">
      <c r="A6462" t="s">
        <v>75</v>
      </c>
      <c r="B6462" t="s">
        <v>76</v>
      </c>
      <c r="C6462" t="s">
        <v>6172</v>
      </c>
    </row>
    <row r="6463" spans="1:3" x14ac:dyDescent="0.25">
      <c r="A6463" t="s">
        <v>75</v>
      </c>
      <c r="B6463" t="s">
        <v>76</v>
      </c>
      <c r="C6463" t="s">
        <v>6791</v>
      </c>
    </row>
    <row r="6464" spans="1:3" x14ac:dyDescent="0.25">
      <c r="A6464" t="s">
        <v>75</v>
      </c>
      <c r="B6464" t="s">
        <v>76</v>
      </c>
      <c r="C6464" t="s">
        <v>6792</v>
      </c>
    </row>
    <row r="6465" spans="1:3" x14ac:dyDescent="0.25">
      <c r="A6465" t="s">
        <v>75</v>
      </c>
      <c r="B6465" t="s">
        <v>76</v>
      </c>
      <c r="C6465" t="s">
        <v>6793</v>
      </c>
    </row>
    <row r="6466" spans="1:3" x14ac:dyDescent="0.25">
      <c r="A6466" t="s">
        <v>75</v>
      </c>
      <c r="B6466" t="s">
        <v>76</v>
      </c>
      <c r="C6466" t="s">
        <v>6794</v>
      </c>
    </row>
    <row r="6467" spans="1:3" x14ac:dyDescent="0.25">
      <c r="A6467" t="s">
        <v>75</v>
      </c>
      <c r="B6467" t="s">
        <v>76</v>
      </c>
      <c r="C6467" t="s">
        <v>6795</v>
      </c>
    </row>
    <row r="6468" spans="1:3" x14ac:dyDescent="0.25">
      <c r="A6468" t="s">
        <v>75</v>
      </c>
      <c r="B6468" t="s">
        <v>76</v>
      </c>
      <c r="C6468" t="s">
        <v>6796</v>
      </c>
    </row>
    <row r="6469" spans="1:3" x14ac:dyDescent="0.25">
      <c r="A6469" t="s">
        <v>75</v>
      </c>
      <c r="B6469" t="s">
        <v>76</v>
      </c>
      <c r="C6469" t="s">
        <v>6797</v>
      </c>
    </row>
    <row r="6470" spans="1:3" x14ac:dyDescent="0.25">
      <c r="A6470" t="s">
        <v>75</v>
      </c>
      <c r="B6470" t="s">
        <v>76</v>
      </c>
      <c r="C6470" t="s">
        <v>6798</v>
      </c>
    </row>
    <row r="6471" spans="1:3" x14ac:dyDescent="0.25">
      <c r="A6471" t="s">
        <v>75</v>
      </c>
      <c r="B6471" t="s">
        <v>76</v>
      </c>
      <c r="C6471" t="s">
        <v>6799</v>
      </c>
    </row>
    <row r="6472" spans="1:3" x14ac:dyDescent="0.25">
      <c r="A6472" t="s">
        <v>75</v>
      </c>
      <c r="B6472" t="s">
        <v>76</v>
      </c>
      <c r="C6472" t="s">
        <v>6800</v>
      </c>
    </row>
    <row r="6473" spans="1:3" x14ac:dyDescent="0.25">
      <c r="A6473" t="s">
        <v>75</v>
      </c>
      <c r="B6473" t="s">
        <v>76</v>
      </c>
      <c r="C6473" t="s">
        <v>4597</v>
      </c>
    </row>
    <row r="6474" spans="1:3" x14ac:dyDescent="0.25">
      <c r="A6474" t="s">
        <v>75</v>
      </c>
      <c r="B6474" t="s">
        <v>76</v>
      </c>
      <c r="C6474" t="s">
        <v>6801</v>
      </c>
    </row>
    <row r="6475" spans="1:3" x14ac:dyDescent="0.25">
      <c r="A6475" t="s">
        <v>75</v>
      </c>
      <c r="B6475" t="s">
        <v>76</v>
      </c>
      <c r="C6475" t="s">
        <v>4237</v>
      </c>
    </row>
    <row r="6476" spans="1:3" x14ac:dyDescent="0.25">
      <c r="A6476" t="s">
        <v>75</v>
      </c>
      <c r="B6476" t="s">
        <v>76</v>
      </c>
      <c r="C6476" t="s">
        <v>6802</v>
      </c>
    </row>
    <row r="6477" spans="1:3" x14ac:dyDescent="0.25">
      <c r="A6477" t="s">
        <v>75</v>
      </c>
      <c r="B6477" t="s">
        <v>76</v>
      </c>
      <c r="C6477" t="s">
        <v>6803</v>
      </c>
    </row>
    <row r="6478" spans="1:3" x14ac:dyDescent="0.25">
      <c r="A6478" t="s">
        <v>75</v>
      </c>
      <c r="B6478" t="s">
        <v>76</v>
      </c>
      <c r="C6478" t="s">
        <v>6804</v>
      </c>
    </row>
    <row r="6479" spans="1:3" x14ac:dyDescent="0.25">
      <c r="A6479" t="s">
        <v>75</v>
      </c>
      <c r="B6479" t="s">
        <v>76</v>
      </c>
      <c r="C6479" t="s">
        <v>6805</v>
      </c>
    </row>
    <row r="6480" spans="1:3" x14ac:dyDescent="0.25">
      <c r="A6480" t="s">
        <v>75</v>
      </c>
      <c r="B6480" t="s">
        <v>76</v>
      </c>
      <c r="C6480" t="s">
        <v>6806</v>
      </c>
    </row>
    <row r="6481" spans="1:3" x14ac:dyDescent="0.25">
      <c r="A6481" t="s">
        <v>75</v>
      </c>
      <c r="B6481" t="s">
        <v>76</v>
      </c>
      <c r="C6481" t="s">
        <v>6807</v>
      </c>
    </row>
    <row r="6482" spans="1:3" x14ac:dyDescent="0.25">
      <c r="A6482" t="s">
        <v>75</v>
      </c>
      <c r="B6482" t="s">
        <v>76</v>
      </c>
      <c r="C6482" t="s">
        <v>6808</v>
      </c>
    </row>
    <row r="6483" spans="1:3" x14ac:dyDescent="0.25">
      <c r="A6483" t="s">
        <v>75</v>
      </c>
      <c r="B6483" t="s">
        <v>76</v>
      </c>
      <c r="C6483" t="s">
        <v>125</v>
      </c>
    </row>
    <row r="6484" spans="1:3" x14ac:dyDescent="0.25">
      <c r="A6484" t="s">
        <v>75</v>
      </c>
      <c r="B6484" t="s">
        <v>76</v>
      </c>
      <c r="C6484" t="s">
        <v>6809</v>
      </c>
    </row>
    <row r="6485" spans="1:3" x14ac:dyDescent="0.25">
      <c r="A6485" t="s">
        <v>75</v>
      </c>
      <c r="B6485" t="s">
        <v>76</v>
      </c>
      <c r="C6485" t="s">
        <v>6810</v>
      </c>
    </row>
    <row r="6486" spans="1:3" x14ac:dyDescent="0.25">
      <c r="A6486" t="s">
        <v>75</v>
      </c>
      <c r="B6486" t="s">
        <v>76</v>
      </c>
      <c r="C6486" t="s">
        <v>6811</v>
      </c>
    </row>
    <row r="6487" spans="1:3" x14ac:dyDescent="0.25">
      <c r="A6487" t="s">
        <v>75</v>
      </c>
      <c r="B6487" t="s">
        <v>76</v>
      </c>
      <c r="C6487" t="s">
        <v>6812</v>
      </c>
    </row>
    <row r="6488" spans="1:3" x14ac:dyDescent="0.25">
      <c r="A6488" t="s">
        <v>75</v>
      </c>
      <c r="B6488" t="s">
        <v>76</v>
      </c>
      <c r="C6488" t="s">
        <v>6813</v>
      </c>
    </row>
    <row r="6489" spans="1:3" x14ac:dyDescent="0.25">
      <c r="A6489" t="s">
        <v>75</v>
      </c>
      <c r="B6489" t="s">
        <v>76</v>
      </c>
      <c r="C6489" t="s">
        <v>6814</v>
      </c>
    </row>
    <row r="6490" spans="1:3" x14ac:dyDescent="0.25">
      <c r="A6490" t="s">
        <v>75</v>
      </c>
      <c r="B6490" t="s">
        <v>76</v>
      </c>
      <c r="C6490" t="s">
        <v>6815</v>
      </c>
    </row>
    <row r="6491" spans="1:3" x14ac:dyDescent="0.25">
      <c r="A6491" t="s">
        <v>75</v>
      </c>
      <c r="B6491" t="s">
        <v>76</v>
      </c>
      <c r="C6491" t="s">
        <v>79</v>
      </c>
    </row>
    <row r="6492" spans="1:3" x14ac:dyDescent="0.25">
      <c r="A6492" t="s">
        <v>75</v>
      </c>
      <c r="B6492" t="s">
        <v>76</v>
      </c>
      <c r="C6492" t="s">
        <v>6816</v>
      </c>
    </row>
    <row r="6493" spans="1:3" x14ac:dyDescent="0.25">
      <c r="A6493" t="s">
        <v>75</v>
      </c>
      <c r="B6493" t="s">
        <v>76</v>
      </c>
      <c r="C6493" t="s">
        <v>6817</v>
      </c>
    </row>
    <row r="6494" spans="1:3" x14ac:dyDescent="0.25">
      <c r="A6494" t="s">
        <v>75</v>
      </c>
      <c r="B6494" t="s">
        <v>76</v>
      </c>
      <c r="C6494" t="s">
        <v>6818</v>
      </c>
    </row>
    <row r="6495" spans="1:3" x14ac:dyDescent="0.25">
      <c r="A6495" t="s">
        <v>75</v>
      </c>
      <c r="B6495" t="s">
        <v>76</v>
      </c>
      <c r="C6495" t="s">
        <v>6819</v>
      </c>
    </row>
    <row r="6496" spans="1:3" x14ac:dyDescent="0.25">
      <c r="A6496" t="s">
        <v>75</v>
      </c>
      <c r="B6496" t="s">
        <v>76</v>
      </c>
      <c r="C6496" t="s">
        <v>6820</v>
      </c>
    </row>
    <row r="6497" spans="1:3" x14ac:dyDescent="0.25">
      <c r="A6497" t="s">
        <v>75</v>
      </c>
      <c r="B6497" t="s">
        <v>76</v>
      </c>
      <c r="C6497" t="s">
        <v>6821</v>
      </c>
    </row>
    <row r="6498" spans="1:3" x14ac:dyDescent="0.25">
      <c r="A6498" t="s">
        <v>75</v>
      </c>
      <c r="B6498" t="s">
        <v>76</v>
      </c>
      <c r="C6498" t="s">
        <v>6822</v>
      </c>
    </row>
    <row r="6499" spans="1:3" x14ac:dyDescent="0.25">
      <c r="A6499" t="s">
        <v>75</v>
      </c>
      <c r="B6499" t="s">
        <v>76</v>
      </c>
      <c r="C6499" t="s">
        <v>6823</v>
      </c>
    </row>
    <row r="6500" spans="1:3" x14ac:dyDescent="0.25">
      <c r="A6500" t="s">
        <v>75</v>
      </c>
      <c r="B6500" t="s">
        <v>76</v>
      </c>
      <c r="C6500" t="s">
        <v>3552</v>
      </c>
    </row>
    <row r="6501" spans="1:3" x14ac:dyDescent="0.25">
      <c r="A6501" t="s">
        <v>75</v>
      </c>
      <c r="B6501" t="s">
        <v>76</v>
      </c>
      <c r="C6501" t="s">
        <v>6824</v>
      </c>
    </row>
    <row r="6502" spans="1:3" x14ac:dyDescent="0.25">
      <c r="A6502" t="s">
        <v>75</v>
      </c>
      <c r="B6502" t="s">
        <v>76</v>
      </c>
      <c r="C6502" t="s">
        <v>4615</v>
      </c>
    </row>
    <row r="6503" spans="1:3" x14ac:dyDescent="0.25">
      <c r="A6503" t="s">
        <v>75</v>
      </c>
      <c r="B6503" t="s">
        <v>76</v>
      </c>
      <c r="C6503" t="s">
        <v>6825</v>
      </c>
    </row>
    <row r="6504" spans="1:3" x14ac:dyDescent="0.25">
      <c r="A6504" t="s">
        <v>75</v>
      </c>
      <c r="B6504" t="s">
        <v>76</v>
      </c>
      <c r="C6504" t="s">
        <v>1021</v>
      </c>
    </row>
    <row r="6505" spans="1:3" x14ac:dyDescent="0.25">
      <c r="A6505" t="s">
        <v>75</v>
      </c>
      <c r="B6505" t="s">
        <v>76</v>
      </c>
      <c r="C6505" t="s">
        <v>6826</v>
      </c>
    </row>
    <row r="6506" spans="1:3" x14ac:dyDescent="0.25">
      <c r="A6506" t="s">
        <v>75</v>
      </c>
      <c r="B6506" t="s">
        <v>76</v>
      </c>
      <c r="C6506" t="s">
        <v>6827</v>
      </c>
    </row>
    <row r="6507" spans="1:3" x14ac:dyDescent="0.25">
      <c r="A6507" t="s">
        <v>75</v>
      </c>
      <c r="B6507" t="s">
        <v>76</v>
      </c>
      <c r="C6507" t="s">
        <v>6828</v>
      </c>
    </row>
    <row r="6508" spans="1:3" x14ac:dyDescent="0.25">
      <c r="A6508" t="s">
        <v>75</v>
      </c>
      <c r="B6508" t="s">
        <v>76</v>
      </c>
      <c r="C6508" t="s">
        <v>6829</v>
      </c>
    </row>
    <row r="6509" spans="1:3" x14ac:dyDescent="0.25">
      <c r="A6509" t="s">
        <v>75</v>
      </c>
      <c r="B6509" t="s">
        <v>76</v>
      </c>
      <c r="C6509" t="s">
        <v>6830</v>
      </c>
    </row>
    <row r="6510" spans="1:3" x14ac:dyDescent="0.25">
      <c r="A6510" t="s">
        <v>75</v>
      </c>
      <c r="B6510" t="s">
        <v>76</v>
      </c>
      <c r="C6510" t="s">
        <v>6831</v>
      </c>
    </row>
    <row r="6511" spans="1:3" x14ac:dyDescent="0.25">
      <c r="A6511" t="s">
        <v>75</v>
      </c>
      <c r="B6511" t="s">
        <v>76</v>
      </c>
      <c r="C6511" t="s">
        <v>6832</v>
      </c>
    </row>
    <row r="6512" spans="1:3" x14ac:dyDescent="0.25">
      <c r="A6512" t="s">
        <v>75</v>
      </c>
      <c r="B6512" t="s">
        <v>76</v>
      </c>
      <c r="C6512" t="s">
        <v>6833</v>
      </c>
    </row>
    <row r="6513" spans="1:3" x14ac:dyDescent="0.25">
      <c r="A6513" t="s">
        <v>75</v>
      </c>
      <c r="B6513" t="s">
        <v>76</v>
      </c>
      <c r="C6513" t="s">
        <v>6834</v>
      </c>
    </row>
    <row r="6514" spans="1:3" x14ac:dyDescent="0.25">
      <c r="A6514" t="s">
        <v>75</v>
      </c>
      <c r="B6514" t="s">
        <v>76</v>
      </c>
      <c r="C6514" t="s">
        <v>6835</v>
      </c>
    </row>
    <row r="6515" spans="1:3" x14ac:dyDescent="0.25">
      <c r="A6515" t="s">
        <v>75</v>
      </c>
      <c r="B6515" t="s">
        <v>76</v>
      </c>
      <c r="C6515" t="s">
        <v>80</v>
      </c>
    </row>
    <row r="6516" spans="1:3" x14ac:dyDescent="0.25">
      <c r="A6516" t="s">
        <v>75</v>
      </c>
      <c r="B6516" t="s">
        <v>76</v>
      </c>
      <c r="C6516" t="s">
        <v>6836</v>
      </c>
    </row>
    <row r="6517" spans="1:3" x14ac:dyDescent="0.25">
      <c r="A6517" t="s">
        <v>75</v>
      </c>
      <c r="B6517" t="s">
        <v>76</v>
      </c>
      <c r="C6517" t="s">
        <v>6837</v>
      </c>
    </row>
    <row r="6518" spans="1:3" x14ac:dyDescent="0.25">
      <c r="A6518" t="s">
        <v>75</v>
      </c>
      <c r="B6518" t="s">
        <v>76</v>
      </c>
      <c r="C6518" t="s">
        <v>3342</v>
      </c>
    </row>
    <row r="6519" spans="1:3" x14ac:dyDescent="0.25">
      <c r="A6519" t="s">
        <v>75</v>
      </c>
      <c r="B6519" t="s">
        <v>76</v>
      </c>
      <c r="C6519" t="s">
        <v>6838</v>
      </c>
    </row>
    <row r="6520" spans="1:3" x14ac:dyDescent="0.25">
      <c r="A6520" t="s">
        <v>75</v>
      </c>
      <c r="B6520" t="s">
        <v>76</v>
      </c>
      <c r="C6520" t="s">
        <v>3066</v>
      </c>
    </row>
    <row r="6521" spans="1:3" x14ac:dyDescent="0.25">
      <c r="A6521" t="s">
        <v>75</v>
      </c>
      <c r="B6521" t="s">
        <v>76</v>
      </c>
      <c r="C6521" t="s">
        <v>6839</v>
      </c>
    </row>
    <row r="6522" spans="1:3" x14ac:dyDescent="0.25">
      <c r="A6522" t="s">
        <v>75</v>
      </c>
      <c r="B6522" t="s">
        <v>76</v>
      </c>
      <c r="C6522" t="s">
        <v>6840</v>
      </c>
    </row>
    <row r="6523" spans="1:3" x14ac:dyDescent="0.25">
      <c r="A6523" t="s">
        <v>75</v>
      </c>
      <c r="B6523" t="s">
        <v>76</v>
      </c>
      <c r="C6523" t="s">
        <v>6841</v>
      </c>
    </row>
    <row r="6524" spans="1:3" x14ac:dyDescent="0.25">
      <c r="A6524" t="s">
        <v>75</v>
      </c>
      <c r="B6524" t="s">
        <v>76</v>
      </c>
      <c r="C6524" t="s">
        <v>6842</v>
      </c>
    </row>
    <row r="6525" spans="1:3" x14ac:dyDescent="0.25">
      <c r="A6525" t="s">
        <v>75</v>
      </c>
      <c r="B6525" t="s">
        <v>76</v>
      </c>
      <c r="C6525" t="s">
        <v>5234</v>
      </c>
    </row>
    <row r="6526" spans="1:3" x14ac:dyDescent="0.25">
      <c r="A6526" t="s">
        <v>75</v>
      </c>
      <c r="B6526" t="s">
        <v>76</v>
      </c>
      <c r="C6526" t="s">
        <v>6843</v>
      </c>
    </row>
    <row r="6527" spans="1:3" x14ac:dyDescent="0.25">
      <c r="A6527" t="s">
        <v>75</v>
      </c>
      <c r="B6527" t="s">
        <v>76</v>
      </c>
      <c r="C6527" t="s">
        <v>6844</v>
      </c>
    </row>
    <row r="6528" spans="1:3" x14ac:dyDescent="0.25">
      <c r="A6528" t="s">
        <v>75</v>
      </c>
      <c r="B6528" t="s">
        <v>76</v>
      </c>
      <c r="C6528" t="s">
        <v>6845</v>
      </c>
    </row>
    <row r="6529" spans="1:3" x14ac:dyDescent="0.25">
      <c r="A6529" t="s">
        <v>75</v>
      </c>
      <c r="B6529" t="s">
        <v>76</v>
      </c>
      <c r="C6529" t="s">
        <v>6846</v>
      </c>
    </row>
    <row r="6530" spans="1:3" x14ac:dyDescent="0.25">
      <c r="A6530" t="s">
        <v>75</v>
      </c>
      <c r="B6530" t="s">
        <v>76</v>
      </c>
      <c r="C6530" t="s">
        <v>6847</v>
      </c>
    </row>
    <row r="6531" spans="1:3" x14ac:dyDescent="0.25">
      <c r="A6531" t="s">
        <v>75</v>
      </c>
      <c r="B6531" t="s">
        <v>76</v>
      </c>
      <c r="C6531" t="s">
        <v>6848</v>
      </c>
    </row>
    <row r="6532" spans="1:3" x14ac:dyDescent="0.25">
      <c r="A6532" t="s">
        <v>75</v>
      </c>
      <c r="B6532" t="s">
        <v>76</v>
      </c>
      <c r="C6532" t="s">
        <v>6849</v>
      </c>
    </row>
    <row r="6533" spans="1:3" x14ac:dyDescent="0.25">
      <c r="A6533" t="s">
        <v>75</v>
      </c>
      <c r="B6533" t="s">
        <v>76</v>
      </c>
      <c r="C6533" t="s">
        <v>1374</v>
      </c>
    </row>
    <row r="6534" spans="1:3" x14ac:dyDescent="0.25">
      <c r="A6534" t="s">
        <v>75</v>
      </c>
      <c r="B6534" t="s">
        <v>76</v>
      </c>
      <c r="C6534" t="s">
        <v>6850</v>
      </c>
    </row>
    <row r="6535" spans="1:3" x14ac:dyDescent="0.25">
      <c r="A6535" t="s">
        <v>75</v>
      </c>
      <c r="B6535" t="s">
        <v>76</v>
      </c>
      <c r="C6535" t="s">
        <v>6851</v>
      </c>
    </row>
    <row r="6536" spans="1:3" x14ac:dyDescent="0.25">
      <c r="A6536" t="s">
        <v>75</v>
      </c>
      <c r="B6536" t="s">
        <v>76</v>
      </c>
      <c r="C6536" t="s">
        <v>6852</v>
      </c>
    </row>
    <row r="6537" spans="1:3" x14ac:dyDescent="0.25">
      <c r="A6537" t="s">
        <v>75</v>
      </c>
      <c r="B6537" t="s">
        <v>76</v>
      </c>
      <c r="C6537" t="s">
        <v>6853</v>
      </c>
    </row>
    <row r="6538" spans="1:3" x14ac:dyDescent="0.25">
      <c r="A6538" t="s">
        <v>75</v>
      </c>
      <c r="B6538" t="s">
        <v>76</v>
      </c>
      <c r="C6538" t="s">
        <v>2509</v>
      </c>
    </row>
    <row r="6539" spans="1:3" x14ac:dyDescent="0.25">
      <c r="A6539" t="s">
        <v>75</v>
      </c>
      <c r="B6539" t="s">
        <v>76</v>
      </c>
      <c r="C6539" t="s">
        <v>2509</v>
      </c>
    </row>
    <row r="6540" spans="1:3" x14ac:dyDescent="0.25">
      <c r="A6540" t="s">
        <v>75</v>
      </c>
      <c r="B6540" t="s">
        <v>76</v>
      </c>
      <c r="C6540" t="s">
        <v>6854</v>
      </c>
    </row>
    <row r="6541" spans="1:3" x14ac:dyDescent="0.25">
      <c r="A6541" t="s">
        <v>75</v>
      </c>
      <c r="B6541" t="s">
        <v>76</v>
      </c>
      <c r="C6541" t="s">
        <v>6855</v>
      </c>
    </row>
    <row r="6542" spans="1:3" x14ac:dyDescent="0.25">
      <c r="A6542" t="s">
        <v>75</v>
      </c>
      <c r="B6542" t="s">
        <v>76</v>
      </c>
      <c r="C6542" t="s">
        <v>6856</v>
      </c>
    </row>
    <row r="6543" spans="1:3" x14ac:dyDescent="0.25">
      <c r="A6543" t="s">
        <v>75</v>
      </c>
      <c r="B6543" t="s">
        <v>76</v>
      </c>
      <c r="C6543" t="s">
        <v>3592</v>
      </c>
    </row>
    <row r="6544" spans="1:3" x14ac:dyDescent="0.25">
      <c r="A6544" t="s">
        <v>75</v>
      </c>
      <c r="B6544" t="s">
        <v>76</v>
      </c>
      <c r="C6544" t="s">
        <v>6857</v>
      </c>
    </row>
    <row r="6545" spans="1:3" x14ac:dyDescent="0.25">
      <c r="A6545" t="s">
        <v>75</v>
      </c>
      <c r="B6545" t="s">
        <v>76</v>
      </c>
      <c r="C6545" t="s">
        <v>5003</v>
      </c>
    </row>
    <row r="6546" spans="1:3" x14ac:dyDescent="0.25">
      <c r="A6546" t="s">
        <v>75</v>
      </c>
      <c r="B6546" t="s">
        <v>76</v>
      </c>
      <c r="C6546" t="s">
        <v>6858</v>
      </c>
    </row>
    <row r="6547" spans="1:3" x14ac:dyDescent="0.25">
      <c r="A6547" t="s">
        <v>75</v>
      </c>
      <c r="B6547" t="s">
        <v>76</v>
      </c>
      <c r="C6547" t="s">
        <v>6859</v>
      </c>
    </row>
    <row r="6548" spans="1:3" x14ac:dyDescent="0.25">
      <c r="A6548" t="s">
        <v>75</v>
      </c>
      <c r="B6548" t="s">
        <v>76</v>
      </c>
      <c r="C6548" t="s">
        <v>6860</v>
      </c>
    </row>
    <row r="6549" spans="1:3" x14ac:dyDescent="0.25">
      <c r="A6549" t="s">
        <v>75</v>
      </c>
      <c r="B6549" t="s">
        <v>76</v>
      </c>
      <c r="C6549" t="s">
        <v>6861</v>
      </c>
    </row>
    <row r="6550" spans="1:3" x14ac:dyDescent="0.25">
      <c r="A6550" t="s">
        <v>75</v>
      </c>
      <c r="B6550" t="s">
        <v>76</v>
      </c>
      <c r="C6550" t="s">
        <v>3103</v>
      </c>
    </row>
    <row r="6551" spans="1:3" x14ac:dyDescent="0.25">
      <c r="A6551" t="s">
        <v>75</v>
      </c>
      <c r="B6551" t="s">
        <v>76</v>
      </c>
      <c r="C6551" t="s">
        <v>6862</v>
      </c>
    </row>
    <row r="6552" spans="1:3" x14ac:dyDescent="0.25">
      <c r="A6552" t="s">
        <v>75</v>
      </c>
      <c r="B6552" t="s">
        <v>76</v>
      </c>
      <c r="C6552" t="s">
        <v>6863</v>
      </c>
    </row>
    <row r="6553" spans="1:3" x14ac:dyDescent="0.25">
      <c r="A6553" t="s">
        <v>75</v>
      </c>
      <c r="B6553" t="s">
        <v>76</v>
      </c>
      <c r="C6553" t="s">
        <v>6864</v>
      </c>
    </row>
    <row r="6554" spans="1:3" x14ac:dyDescent="0.25">
      <c r="A6554" t="s">
        <v>75</v>
      </c>
      <c r="B6554" t="s">
        <v>76</v>
      </c>
      <c r="C6554" t="s">
        <v>6865</v>
      </c>
    </row>
    <row r="6555" spans="1:3" x14ac:dyDescent="0.25">
      <c r="A6555" t="s">
        <v>75</v>
      </c>
      <c r="B6555" t="s">
        <v>76</v>
      </c>
      <c r="C6555" t="s">
        <v>6866</v>
      </c>
    </row>
    <row r="6556" spans="1:3" x14ac:dyDescent="0.25">
      <c r="A6556" t="s">
        <v>75</v>
      </c>
      <c r="B6556" t="s">
        <v>76</v>
      </c>
      <c r="C6556" t="s">
        <v>6867</v>
      </c>
    </row>
    <row r="6557" spans="1:3" x14ac:dyDescent="0.25">
      <c r="A6557" t="s">
        <v>75</v>
      </c>
      <c r="B6557" t="s">
        <v>76</v>
      </c>
      <c r="C6557" t="s">
        <v>6868</v>
      </c>
    </row>
    <row r="6558" spans="1:3" x14ac:dyDescent="0.25">
      <c r="A6558" t="s">
        <v>75</v>
      </c>
      <c r="B6558" t="s">
        <v>76</v>
      </c>
      <c r="C6558" t="s">
        <v>3600</v>
      </c>
    </row>
    <row r="6559" spans="1:3" x14ac:dyDescent="0.25">
      <c r="A6559" t="s">
        <v>75</v>
      </c>
      <c r="B6559" t="s">
        <v>76</v>
      </c>
      <c r="C6559" t="s">
        <v>6869</v>
      </c>
    </row>
    <row r="6560" spans="1:3" x14ac:dyDescent="0.25">
      <c r="A6560" t="s">
        <v>75</v>
      </c>
      <c r="B6560" t="s">
        <v>76</v>
      </c>
      <c r="C6560" t="s">
        <v>2567</v>
      </c>
    </row>
    <row r="6561" spans="1:3" x14ac:dyDescent="0.25">
      <c r="A6561" t="s">
        <v>75</v>
      </c>
      <c r="B6561" t="s">
        <v>76</v>
      </c>
      <c r="C6561" t="s">
        <v>6605</v>
      </c>
    </row>
    <row r="6562" spans="1:3" x14ac:dyDescent="0.25">
      <c r="A6562" t="s">
        <v>75</v>
      </c>
      <c r="B6562" t="s">
        <v>76</v>
      </c>
      <c r="C6562" t="s">
        <v>6870</v>
      </c>
    </row>
    <row r="6563" spans="1:3" x14ac:dyDescent="0.25">
      <c r="A6563" t="s">
        <v>75</v>
      </c>
      <c r="B6563" t="s">
        <v>76</v>
      </c>
      <c r="C6563" t="s">
        <v>6871</v>
      </c>
    </row>
    <row r="6564" spans="1:3" x14ac:dyDescent="0.25">
      <c r="A6564" t="s">
        <v>75</v>
      </c>
      <c r="B6564" t="s">
        <v>76</v>
      </c>
      <c r="C6564" t="s">
        <v>6872</v>
      </c>
    </row>
    <row r="6565" spans="1:3" x14ac:dyDescent="0.25">
      <c r="A6565" t="s">
        <v>75</v>
      </c>
      <c r="B6565" t="s">
        <v>76</v>
      </c>
      <c r="C6565" t="s">
        <v>6873</v>
      </c>
    </row>
    <row r="6566" spans="1:3" x14ac:dyDescent="0.25">
      <c r="A6566" t="s">
        <v>75</v>
      </c>
      <c r="B6566" t="s">
        <v>76</v>
      </c>
      <c r="C6566" t="s">
        <v>6874</v>
      </c>
    </row>
    <row r="6567" spans="1:3" x14ac:dyDescent="0.25">
      <c r="A6567" t="s">
        <v>75</v>
      </c>
      <c r="B6567" t="s">
        <v>76</v>
      </c>
      <c r="C6567" t="s">
        <v>6875</v>
      </c>
    </row>
    <row r="6568" spans="1:3" x14ac:dyDescent="0.25">
      <c r="A6568" t="s">
        <v>75</v>
      </c>
      <c r="B6568" t="s">
        <v>76</v>
      </c>
      <c r="C6568" t="s">
        <v>6876</v>
      </c>
    </row>
    <row r="6569" spans="1:3" x14ac:dyDescent="0.25">
      <c r="A6569" t="s">
        <v>75</v>
      </c>
      <c r="B6569" t="s">
        <v>76</v>
      </c>
      <c r="C6569" t="s">
        <v>6877</v>
      </c>
    </row>
    <row r="6570" spans="1:3" x14ac:dyDescent="0.25">
      <c r="A6570" t="s">
        <v>75</v>
      </c>
      <c r="B6570" t="s">
        <v>76</v>
      </c>
      <c r="C6570" t="s">
        <v>6878</v>
      </c>
    </row>
    <row r="6571" spans="1:3" x14ac:dyDescent="0.25">
      <c r="A6571" t="s">
        <v>75</v>
      </c>
      <c r="B6571" t="s">
        <v>76</v>
      </c>
      <c r="C6571" t="s">
        <v>6879</v>
      </c>
    </row>
    <row r="6572" spans="1:3" x14ac:dyDescent="0.25">
      <c r="A6572" t="s">
        <v>75</v>
      </c>
      <c r="B6572" t="s">
        <v>76</v>
      </c>
      <c r="C6572" t="s">
        <v>6880</v>
      </c>
    </row>
    <row r="6573" spans="1:3" x14ac:dyDescent="0.25">
      <c r="A6573" t="s">
        <v>75</v>
      </c>
      <c r="B6573" t="s">
        <v>76</v>
      </c>
      <c r="C6573" t="s">
        <v>6881</v>
      </c>
    </row>
    <row r="6574" spans="1:3" x14ac:dyDescent="0.25">
      <c r="A6574" t="s">
        <v>75</v>
      </c>
      <c r="B6574" t="s">
        <v>81</v>
      </c>
      <c r="C6574" t="s">
        <v>6882</v>
      </c>
    </row>
    <row r="6575" spans="1:3" x14ac:dyDescent="0.25">
      <c r="A6575" t="s">
        <v>75</v>
      </c>
      <c r="B6575" t="s">
        <v>81</v>
      </c>
      <c r="C6575" t="s">
        <v>6883</v>
      </c>
    </row>
    <row r="6576" spans="1:3" x14ac:dyDescent="0.25">
      <c r="A6576" t="s">
        <v>75</v>
      </c>
      <c r="B6576" t="s">
        <v>81</v>
      </c>
      <c r="C6576" t="s">
        <v>6884</v>
      </c>
    </row>
    <row r="6577" spans="1:3" x14ac:dyDescent="0.25">
      <c r="A6577" t="s">
        <v>75</v>
      </c>
      <c r="B6577" t="s">
        <v>81</v>
      </c>
      <c r="C6577" t="s">
        <v>6885</v>
      </c>
    </row>
    <row r="6578" spans="1:3" x14ac:dyDescent="0.25">
      <c r="A6578" t="s">
        <v>75</v>
      </c>
      <c r="B6578" t="s">
        <v>81</v>
      </c>
      <c r="C6578" t="s">
        <v>2594</v>
      </c>
    </row>
    <row r="6579" spans="1:3" x14ac:dyDescent="0.25">
      <c r="A6579" t="s">
        <v>75</v>
      </c>
      <c r="B6579" t="s">
        <v>81</v>
      </c>
      <c r="C6579" t="s">
        <v>6886</v>
      </c>
    </row>
    <row r="6580" spans="1:3" x14ac:dyDescent="0.25">
      <c r="A6580" t="s">
        <v>75</v>
      </c>
      <c r="B6580" t="s">
        <v>81</v>
      </c>
      <c r="C6580" t="s">
        <v>6887</v>
      </c>
    </row>
    <row r="6581" spans="1:3" x14ac:dyDescent="0.25">
      <c r="A6581" t="s">
        <v>75</v>
      </c>
      <c r="B6581" t="s">
        <v>81</v>
      </c>
      <c r="C6581" t="s">
        <v>6888</v>
      </c>
    </row>
    <row r="6582" spans="1:3" x14ac:dyDescent="0.25">
      <c r="A6582" t="s">
        <v>75</v>
      </c>
      <c r="B6582" t="s">
        <v>81</v>
      </c>
      <c r="C6582" t="s">
        <v>6889</v>
      </c>
    </row>
    <row r="6583" spans="1:3" x14ac:dyDescent="0.25">
      <c r="A6583" t="s">
        <v>75</v>
      </c>
      <c r="B6583" t="s">
        <v>81</v>
      </c>
      <c r="C6583" t="s">
        <v>6890</v>
      </c>
    </row>
    <row r="6584" spans="1:3" x14ac:dyDescent="0.25">
      <c r="A6584" t="s">
        <v>75</v>
      </c>
      <c r="B6584" t="s">
        <v>81</v>
      </c>
      <c r="C6584" t="s">
        <v>6891</v>
      </c>
    </row>
    <row r="6585" spans="1:3" x14ac:dyDescent="0.25">
      <c r="A6585" t="s">
        <v>75</v>
      </c>
      <c r="B6585" t="s">
        <v>81</v>
      </c>
      <c r="C6585" t="s">
        <v>6892</v>
      </c>
    </row>
    <row r="6586" spans="1:3" x14ac:dyDescent="0.25">
      <c r="A6586" t="s">
        <v>75</v>
      </c>
      <c r="B6586" t="s">
        <v>81</v>
      </c>
      <c r="C6586" t="s">
        <v>6893</v>
      </c>
    </row>
    <row r="6587" spans="1:3" x14ac:dyDescent="0.25">
      <c r="A6587" t="s">
        <v>75</v>
      </c>
      <c r="B6587" t="s">
        <v>81</v>
      </c>
      <c r="C6587" t="s">
        <v>6894</v>
      </c>
    </row>
    <row r="6588" spans="1:3" x14ac:dyDescent="0.25">
      <c r="A6588" t="s">
        <v>75</v>
      </c>
      <c r="B6588" t="s">
        <v>81</v>
      </c>
      <c r="C6588" t="s">
        <v>5285</v>
      </c>
    </row>
    <row r="6589" spans="1:3" x14ac:dyDescent="0.25">
      <c r="A6589" t="s">
        <v>75</v>
      </c>
      <c r="B6589" t="s">
        <v>81</v>
      </c>
      <c r="C6589" t="s">
        <v>6895</v>
      </c>
    </row>
    <row r="6590" spans="1:3" x14ac:dyDescent="0.25">
      <c r="A6590" t="s">
        <v>75</v>
      </c>
      <c r="B6590" t="s">
        <v>81</v>
      </c>
      <c r="C6590" t="s">
        <v>6896</v>
      </c>
    </row>
    <row r="6591" spans="1:3" x14ac:dyDescent="0.25">
      <c r="A6591" t="s">
        <v>75</v>
      </c>
      <c r="B6591" t="s">
        <v>81</v>
      </c>
      <c r="C6591" t="s">
        <v>6897</v>
      </c>
    </row>
    <row r="6592" spans="1:3" x14ac:dyDescent="0.25">
      <c r="A6592" t="s">
        <v>75</v>
      </c>
      <c r="B6592" t="s">
        <v>81</v>
      </c>
      <c r="C6592" t="s">
        <v>6898</v>
      </c>
    </row>
    <row r="6593" spans="1:3" x14ac:dyDescent="0.25">
      <c r="A6593" t="s">
        <v>75</v>
      </c>
      <c r="B6593" t="s">
        <v>81</v>
      </c>
      <c r="C6593" t="s">
        <v>6899</v>
      </c>
    </row>
    <row r="6594" spans="1:3" x14ac:dyDescent="0.25">
      <c r="A6594" t="s">
        <v>75</v>
      </c>
      <c r="B6594" t="s">
        <v>81</v>
      </c>
      <c r="C6594" t="s">
        <v>1479</v>
      </c>
    </row>
    <row r="6595" spans="1:3" x14ac:dyDescent="0.25">
      <c r="A6595" t="s">
        <v>75</v>
      </c>
      <c r="B6595" t="s">
        <v>81</v>
      </c>
      <c r="C6595" t="s">
        <v>6900</v>
      </c>
    </row>
    <row r="6596" spans="1:3" x14ac:dyDescent="0.25">
      <c r="A6596" t="s">
        <v>75</v>
      </c>
      <c r="B6596" t="s">
        <v>81</v>
      </c>
      <c r="C6596" t="s">
        <v>6901</v>
      </c>
    </row>
    <row r="6597" spans="1:3" x14ac:dyDescent="0.25">
      <c r="A6597" t="s">
        <v>75</v>
      </c>
      <c r="B6597" t="s">
        <v>81</v>
      </c>
      <c r="C6597" t="s">
        <v>6902</v>
      </c>
    </row>
    <row r="6598" spans="1:3" x14ac:dyDescent="0.25">
      <c r="A6598" t="s">
        <v>75</v>
      </c>
      <c r="B6598" t="s">
        <v>81</v>
      </c>
      <c r="C6598" t="s">
        <v>6903</v>
      </c>
    </row>
    <row r="6599" spans="1:3" x14ac:dyDescent="0.25">
      <c r="A6599" t="s">
        <v>75</v>
      </c>
      <c r="B6599" t="s">
        <v>81</v>
      </c>
      <c r="C6599" t="s">
        <v>6904</v>
      </c>
    </row>
    <row r="6600" spans="1:3" x14ac:dyDescent="0.25">
      <c r="A6600" t="s">
        <v>75</v>
      </c>
      <c r="B6600" t="s">
        <v>81</v>
      </c>
      <c r="C6600" t="s">
        <v>6905</v>
      </c>
    </row>
    <row r="6601" spans="1:3" x14ac:dyDescent="0.25">
      <c r="A6601" t="s">
        <v>75</v>
      </c>
      <c r="B6601" t="s">
        <v>81</v>
      </c>
      <c r="C6601" t="s">
        <v>6906</v>
      </c>
    </row>
    <row r="6602" spans="1:3" x14ac:dyDescent="0.25">
      <c r="A6602" t="s">
        <v>75</v>
      </c>
      <c r="B6602" t="s">
        <v>81</v>
      </c>
      <c r="C6602" t="s">
        <v>6907</v>
      </c>
    </row>
    <row r="6603" spans="1:3" x14ac:dyDescent="0.25">
      <c r="A6603" t="s">
        <v>75</v>
      </c>
      <c r="B6603" t="s">
        <v>81</v>
      </c>
      <c r="C6603" t="s">
        <v>6908</v>
      </c>
    </row>
    <row r="6604" spans="1:3" x14ac:dyDescent="0.25">
      <c r="A6604" t="s">
        <v>75</v>
      </c>
      <c r="B6604" t="s">
        <v>81</v>
      </c>
      <c r="C6604" t="s">
        <v>6909</v>
      </c>
    </row>
    <row r="6605" spans="1:3" x14ac:dyDescent="0.25">
      <c r="A6605" t="s">
        <v>75</v>
      </c>
      <c r="B6605" t="s">
        <v>81</v>
      </c>
      <c r="C6605" t="s">
        <v>6910</v>
      </c>
    </row>
    <row r="6606" spans="1:3" x14ac:dyDescent="0.25">
      <c r="A6606" t="s">
        <v>75</v>
      </c>
      <c r="B6606" t="s">
        <v>81</v>
      </c>
      <c r="C6606" t="s">
        <v>6911</v>
      </c>
    </row>
    <row r="6607" spans="1:3" x14ac:dyDescent="0.25">
      <c r="A6607" t="s">
        <v>75</v>
      </c>
      <c r="B6607" t="s">
        <v>81</v>
      </c>
      <c r="C6607" t="s">
        <v>3386</v>
      </c>
    </row>
    <row r="6608" spans="1:3" x14ac:dyDescent="0.25">
      <c r="A6608" t="s">
        <v>75</v>
      </c>
      <c r="B6608" t="s">
        <v>81</v>
      </c>
      <c r="C6608" t="s">
        <v>6912</v>
      </c>
    </row>
    <row r="6609" spans="1:3" x14ac:dyDescent="0.25">
      <c r="A6609" t="s">
        <v>75</v>
      </c>
      <c r="B6609" t="s">
        <v>81</v>
      </c>
      <c r="C6609" t="s">
        <v>6913</v>
      </c>
    </row>
    <row r="6610" spans="1:3" x14ac:dyDescent="0.25">
      <c r="A6610" t="s">
        <v>75</v>
      </c>
      <c r="B6610" t="s">
        <v>81</v>
      </c>
      <c r="C6610" t="s">
        <v>65</v>
      </c>
    </row>
    <row r="6611" spans="1:3" x14ac:dyDescent="0.25">
      <c r="A6611" t="s">
        <v>75</v>
      </c>
      <c r="B6611" t="s">
        <v>81</v>
      </c>
      <c r="C6611" t="s">
        <v>6914</v>
      </c>
    </row>
    <row r="6612" spans="1:3" x14ac:dyDescent="0.25">
      <c r="A6612" t="s">
        <v>75</v>
      </c>
      <c r="B6612" t="s">
        <v>81</v>
      </c>
      <c r="C6612" t="s">
        <v>6915</v>
      </c>
    </row>
    <row r="6613" spans="1:3" x14ac:dyDescent="0.25">
      <c r="A6613" t="s">
        <v>75</v>
      </c>
      <c r="B6613" t="s">
        <v>81</v>
      </c>
      <c r="C6613" t="s">
        <v>6916</v>
      </c>
    </row>
    <row r="6614" spans="1:3" x14ac:dyDescent="0.25">
      <c r="A6614" t="s">
        <v>75</v>
      </c>
      <c r="B6614" t="s">
        <v>81</v>
      </c>
      <c r="C6614" t="s">
        <v>6917</v>
      </c>
    </row>
    <row r="6615" spans="1:3" x14ac:dyDescent="0.25">
      <c r="A6615" t="s">
        <v>75</v>
      </c>
      <c r="B6615" t="s">
        <v>81</v>
      </c>
      <c r="C6615" t="s">
        <v>6918</v>
      </c>
    </row>
    <row r="6616" spans="1:3" x14ac:dyDescent="0.25">
      <c r="A6616" t="s">
        <v>75</v>
      </c>
      <c r="B6616" t="s">
        <v>81</v>
      </c>
      <c r="C6616" t="s">
        <v>6918</v>
      </c>
    </row>
    <row r="6617" spans="1:3" x14ac:dyDescent="0.25">
      <c r="A6617" t="s">
        <v>75</v>
      </c>
      <c r="B6617" t="s">
        <v>81</v>
      </c>
      <c r="C6617" t="s">
        <v>3387</v>
      </c>
    </row>
    <row r="6618" spans="1:3" x14ac:dyDescent="0.25">
      <c r="A6618" t="s">
        <v>75</v>
      </c>
      <c r="B6618" t="s">
        <v>81</v>
      </c>
      <c r="C6618" t="s">
        <v>6919</v>
      </c>
    </row>
    <row r="6619" spans="1:3" x14ac:dyDescent="0.25">
      <c r="A6619" t="s">
        <v>75</v>
      </c>
      <c r="B6619" t="s">
        <v>81</v>
      </c>
      <c r="C6619" t="s">
        <v>6920</v>
      </c>
    </row>
    <row r="6620" spans="1:3" x14ac:dyDescent="0.25">
      <c r="A6620" t="s">
        <v>75</v>
      </c>
      <c r="B6620" t="s">
        <v>81</v>
      </c>
      <c r="C6620" t="s">
        <v>6921</v>
      </c>
    </row>
    <row r="6621" spans="1:3" x14ac:dyDescent="0.25">
      <c r="A6621" t="s">
        <v>75</v>
      </c>
      <c r="B6621" t="s">
        <v>81</v>
      </c>
      <c r="C6621" t="s">
        <v>6922</v>
      </c>
    </row>
    <row r="6622" spans="1:3" x14ac:dyDescent="0.25">
      <c r="A6622" t="s">
        <v>75</v>
      </c>
      <c r="B6622" t="s">
        <v>81</v>
      </c>
      <c r="C6622" t="s">
        <v>6923</v>
      </c>
    </row>
    <row r="6623" spans="1:3" x14ac:dyDescent="0.25">
      <c r="A6623" t="s">
        <v>75</v>
      </c>
      <c r="B6623" t="s">
        <v>81</v>
      </c>
      <c r="C6623" t="s">
        <v>6924</v>
      </c>
    </row>
    <row r="6624" spans="1:3" x14ac:dyDescent="0.25">
      <c r="A6624" t="s">
        <v>75</v>
      </c>
      <c r="B6624" t="s">
        <v>81</v>
      </c>
      <c r="C6624" t="s">
        <v>6925</v>
      </c>
    </row>
    <row r="6625" spans="1:3" x14ac:dyDescent="0.25">
      <c r="A6625" t="s">
        <v>75</v>
      </c>
      <c r="B6625" t="s">
        <v>81</v>
      </c>
      <c r="C6625" t="s">
        <v>6926</v>
      </c>
    </row>
    <row r="6626" spans="1:3" x14ac:dyDescent="0.25">
      <c r="A6626" t="s">
        <v>75</v>
      </c>
      <c r="B6626" t="s">
        <v>81</v>
      </c>
      <c r="C6626" t="s">
        <v>6927</v>
      </c>
    </row>
    <row r="6627" spans="1:3" x14ac:dyDescent="0.25">
      <c r="A6627" t="s">
        <v>75</v>
      </c>
      <c r="B6627" t="s">
        <v>81</v>
      </c>
      <c r="C6627" t="s">
        <v>6928</v>
      </c>
    </row>
    <row r="6628" spans="1:3" x14ac:dyDescent="0.25">
      <c r="A6628" t="s">
        <v>75</v>
      </c>
      <c r="B6628" t="s">
        <v>81</v>
      </c>
      <c r="C6628" t="s">
        <v>6929</v>
      </c>
    </row>
    <row r="6629" spans="1:3" x14ac:dyDescent="0.25">
      <c r="A6629" t="s">
        <v>75</v>
      </c>
      <c r="B6629" t="s">
        <v>81</v>
      </c>
      <c r="C6629" t="s">
        <v>6930</v>
      </c>
    </row>
    <row r="6630" spans="1:3" x14ac:dyDescent="0.25">
      <c r="A6630" t="s">
        <v>75</v>
      </c>
      <c r="B6630" t="s">
        <v>81</v>
      </c>
      <c r="C6630" t="s">
        <v>6931</v>
      </c>
    </row>
    <row r="6631" spans="1:3" x14ac:dyDescent="0.25">
      <c r="A6631" t="s">
        <v>75</v>
      </c>
      <c r="B6631" t="s">
        <v>81</v>
      </c>
      <c r="C6631" t="s">
        <v>6932</v>
      </c>
    </row>
    <row r="6632" spans="1:3" x14ac:dyDescent="0.25">
      <c r="A6632" t="s">
        <v>75</v>
      </c>
      <c r="B6632" t="s">
        <v>81</v>
      </c>
      <c r="C6632" t="s">
        <v>6933</v>
      </c>
    </row>
    <row r="6633" spans="1:3" x14ac:dyDescent="0.25">
      <c r="A6633" t="s">
        <v>75</v>
      </c>
      <c r="B6633" t="s">
        <v>81</v>
      </c>
      <c r="C6633" t="s">
        <v>6934</v>
      </c>
    </row>
    <row r="6634" spans="1:3" x14ac:dyDescent="0.25">
      <c r="A6634" t="s">
        <v>75</v>
      </c>
      <c r="B6634" t="s">
        <v>81</v>
      </c>
      <c r="C6634" t="s">
        <v>6935</v>
      </c>
    </row>
    <row r="6635" spans="1:3" x14ac:dyDescent="0.25">
      <c r="A6635" t="s">
        <v>75</v>
      </c>
      <c r="B6635" t="s">
        <v>81</v>
      </c>
      <c r="C6635" t="s">
        <v>6936</v>
      </c>
    </row>
    <row r="6636" spans="1:3" x14ac:dyDescent="0.25">
      <c r="A6636" t="s">
        <v>75</v>
      </c>
      <c r="B6636" t="s">
        <v>81</v>
      </c>
      <c r="C6636" t="s">
        <v>6937</v>
      </c>
    </row>
    <row r="6637" spans="1:3" x14ac:dyDescent="0.25">
      <c r="A6637" t="s">
        <v>75</v>
      </c>
      <c r="B6637" t="s">
        <v>81</v>
      </c>
      <c r="C6637" t="s">
        <v>1055</v>
      </c>
    </row>
    <row r="6638" spans="1:3" x14ac:dyDescent="0.25">
      <c r="A6638" t="s">
        <v>75</v>
      </c>
      <c r="B6638" t="s">
        <v>81</v>
      </c>
      <c r="C6638" t="s">
        <v>6938</v>
      </c>
    </row>
    <row r="6639" spans="1:3" x14ac:dyDescent="0.25">
      <c r="A6639" t="s">
        <v>75</v>
      </c>
      <c r="B6639" t="s">
        <v>81</v>
      </c>
      <c r="C6639" t="s">
        <v>1056</v>
      </c>
    </row>
    <row r="6640" spans="1:3" x14ac:dyDescent="0.25">
      <c r="A6640" t="s">
        <v>75</v>
      </c>
      <c r="B6640" t="s">
        <v>81</v>
      </c>
      <c r="C6640" t="s">
        <v>6939</v>
      </c>
    </row>
    <row r="6641" spans="1:3" x14ac:dyDescent="0.25">
      <c r="A6641" t="s">
        <v>75</v>
      </c>
      <c r="B6641" t="s">
        <v>81</v>
      </c>
      <c r="C6641" t="s">
        <v>6940</v>
      </c>
    </row>
    <row r="6642" spans="1:3" x14ac:dyDescent="0.25">
      <c r="A6642" t="s">
        <v>75</v>
      </c>
      <c r="B6642" t="s">
        <v>81</v>
      </c>
      <c r="C6642" t="s">
        <v>991</v>
      </c>
    </row>
    <row r="6643" spans="1:3" x14ac:dyDescent="0.25">
      <c r="A6643" t="s">
        <v>75</v>
      </c>
      <c r="B6643" t="s">
        <v>81</v>
      </c>
      <c r="C6643" t="s">
        <v>6941</v>
      </c>
    </row>
    <row r="6644" spans="1:3" x14ac:dyDescent="0.25">
      <c r="A6644" t="s">
        <v>75</v>
      </c>
      <c r="B6644" t="s">
        <v>81</v>
      </c>
      <c r="C6644" t="s">
        <v>6942</v>
      </c>
    </row>
    <row r="6645" spans="1:3" x14ac:dyDescent="0.25">
      <c r="A6645" t="s">
        <v>75</v>
      </c>
      <c r="B6645" t="s">
        <v>81</v>
      </c>
      <c r="C6645" t="s">
        <v>6943</v>
      </c>
    </row>
    <row r="6646" spans="1:3" x14ac:dyDescent="0.25">
      <c r="A6646" t="s">
        <v>75</v>
      </c>
      <c r="B6646" t="s">
        <v>81</v>
      </c>
      <c r="C6646" t="s">
        <v>6944</v>
      </c>
    </row>
    <row r="6647" spans="1:3" x14ac:dyDescent="0.25">
      <c r="A6647" t="s">
        <v>75</v>
      </c>
      <c r="B6647" t="s">
        <v>81</v>
      </c>
      <c r="C6647" t="s">
        <v>6945</v>
      </c>
    </row>
    <row r="6648" spans="1:3" x14ac:dyDescent="0.25">
      <c r="A6648" t="s">
        <v>75</v>
      </c>
      <c r="B6648" t="s">
        <v>81</v>
      </c>
      <c r="C6648" t="s">
        <v>6946</v>
      </c>
    </row>
    <row r="6649" spans="1:3" x14ac:dyDescent="0.25">
      <c r="A6649" t="s">
        <v>75</v>
      </c>
      <c r="B6649" t="s">
        <v>81</v>
      </c>
      <c r="C6649" t="s">
        <v>6947</v>
      </c>
    </row>
    <row r="6650" spans="1:3" x14ac:dyDescent="0.25">
      <c r="A6650" t="s">
        <v>75</v>
      </c>
      <c r="B6650" t="s">
        <v>81</v>
      </c>
      <c r="C6650" t="s">
        <v>6948</v>
      </c>
    </row>
    <row r="6651" spans="1:3" x14ac:dyDescent="0.25">
      <c r="A6651" t="s">
        <v>75</v>
      </c>
      <c r="B6651" t="s">
        <v>81</v>
      </c>
      <c r="C6651" t="s">
        <v>6949</v>
      </c>
    </row>
    <row r="6652" spans="1:3" x14ac:dyDescent="0.25">
      <c r="A6652" t="s">
        <v>75</v>
      </c>
      <c r="B6652" t="s">
        <v>81</v>
      </c>
      <c r="C6652" t="s">
        <v>6950</v>
      </c>
    </row>
    <row r="6653" spans="1:3" x14ac:dyDescent="0.25">
      <c r="A6653" t="s">
        <v>75</v>
      </c>
      <c r="B6653" t="s">
        <v>81</v>
      </c>
      <c r="C6653" t="s">
        <v>6951</v>
      </c>
    </row>
    <row r="6654" spans="1:3" x14ac:dyDescent="0.25">
      <c r="A6654" t="s">
        <v>75</v>
      </c>
      <c r="B6654" t="s">
        <v>81</v>
      </c>
      <c r="C6654" t="s">
        <v>6952</v>
      </c>
    </row>
    <row r="6655" spans="1:3" x14ac:dyDescent="0.25">
      <c r="A6655" t="s">
        <v>75</v>
      </c>
      <c r="B6655" t="s">
        <v>81</v>
      </c>
      <c r="C6655" t="s">
        <v>6953</v>
      </c>
    </row>
    <row r="6656" spans="1:3" x14ac:dyDescent="0.25">
      <c r="A6656" t="s">
        <v>75</v>
      </c>
      <c r="B6656" t="s">
        <v>81</v>
      </c>
      <c r="C6656" t="s">
        <v>6954</v>
      </c>
    </row>
    <row r="6657" spans="1:3" x14ac:dyDescent="0.25">
      <c r="A6657" t="s">
        <v>75</v>
      </c>
      <c r="B6657" t="s">
        <v>81</v>
      </c>
      <c r="C6657" t="s">
        <v>6955</v>
      </c>
    </row>
    <row r="6658" spans="1:3" x14ac:dyDescent="0.25">
      <c r="A6658" t="s">
        <v>75</v>
      </c>
      <c r="B6658" t="s">
        <v>81</v>
      </c>
      <c r="C6658" t="s">
        <v>6956</v>
      </c>
    </row>
    <row r="6659" spans="1:3" x14ac:dyDescent="0.25">
      <c r="A6659" t="s">
        <v>75</v>
      </c>
      <c r="B6659" t="s">
        <v>81</v>
      </c>
      <c r="C6659" t="s">
        <v>6957</v>
      </c>
    </row>
    <row r="6660" spans="1:3" x14ac:dyDescent="0.25">
      <c r="A6660" t="s">
        <v>75</v>
      </c>
      <c r="B6660" t="s">
        <v>81</v>
      </c>
      <c r="C6660" t="s">
        <v>6958</v>
      </c>
    </row>
    <row r="6661" spans="1:3" x14ac:dyDescent="0.25">
      <c r="A6661" t="s">
        <v>75</v>
      </c>
      <c r="B6661" t="s">
        <v>81</v>
      </c>
      <c r="C6661" t="s">
        <v>6959</v>
      </c>
    </row>
    <row r="6662" spans="1:3" x14ac:dyDescent="0.25">
      <c r="A6662" t="s">
        <v>75</v>
      </c>
      <c r="B6662" t="s">
        <v>81</v>
      </c>
      <c r="C6662" t="s">
        <v>1671</v>
      </c>
    </row>
    <row r="6663" spans="1:3" x14ac:dyDescent="0.25">
      <c r="A6663" t="s">
        <v>75</v>
      </c>
      <c r="B6663" t="s">
        <v>81</v>
      </c>
      <c r="C6663" t="s">
        <v>6960</v>
      </c>
    </row>
    <row r="6664" spans="1:3" x14ac:dyDescent="0.25">
      <c r="A6664" t="s">
        <v>75</v>
      </c>
      <c r="B6664" t="s">
        <v>81</v>
      </c>
      <c r="C6664" t="s">
        <v>6961</v>
      </c>
    </row>
    <row r="6665" spans="1:3" x14ac:dyDescent="0.25">
      <c r="A6665" t="s">
        <v>75</v>
      </c>
      <c r="B6665" t="s">
        <v>81</v>
      </c>
      <c r="C6665" t="s">
        <v>6962</v>
      </c>
    </row>
    <row r="6666" spans="1:3" x14ac:dyDescent="0.25">
      <c r="A6666" t="s">
        <v>75</v>
      </c>
      <c r="B6666" t="s">
        <v>81</v>
      </c>
      <c r="C6666" t="s">
        <v>6963</v>
      </c>
    </row>
    <row r="6667" spans="1:3" x14ac:dyDescent="0.25">
      <c r="A6667" t="s">
        <v>75</v>
      </c>
      <c r="B6667" t="s">
        <v>81</v>
      </c>
      <c r="C6667" t="s">
        <v>6964</v>
      </c>
    </row>
    <row r="6668" spans="1:3" x14ac:dyDescent="0.25">
      <c r="A6668" t="s">
        <v>75</v>
      </c>
      <c r="B6668" t="s">
        <v>81</v>
      </c>
      <c r="C6668" t="s">
        <v>6965</v>
      </c>
    </row>
    <row r="6669" spans="1:3" x14ac:dyDescent="0.25">
      <c r="A6669" t="s">
        <v>75</v>
      </c>
      <c r="B6669" t="s">
        <v>81</v>
      </c>
      <c r="C6669" t="s">
        <v>6966</v>
      </c>
    </row>
    <row r="6670" spans="1:3" x14ac:dyDescent="0.25">
      <c r="A6670" t="s">
        <v>75</v>
      </c>
      <c r="B6670" t="s">
        <v>81</v>
      </c>
      <c r="C6670" t="s">
        <v>6967</v>
      </c>
    </row>
    <row r="6671" spans="1:3" x14ac:dyDescent="0.25">
      <c r="A6671" t="s">
        <v>75</v>
      </c>
      <c r="B6671" t="s">
        <v>81</v>
      </c>
      <c r="C6671" t="s">
        <v>6968</v>
      </c>
    </row>
    <row r="6672" spans="1:3" x14ac:dyDescent="0.25">
      <c r="A6672" t="s">
        <v>75</v>
      </c>
      <c r="B6672" t="s">
        <v>81</v>
      </c>
      <c r="C6672" t="s">
        <v>6969</v>
      </c>
    </row>
    <row r="6673" spans="1:3" x14ac:dyDescent="0.25">
      <c r="A6673" t="s">
        <v>75</v>
      </c>
      <c r="B6673" t="s">
        <v>81</v>
      </c>
      <c r="C6673" t="s">
        <v>6970</v>
      </c>
    </row>
    <row r="6674" spans="1:3" x14ac:dyDescent="0.25">
      <c r="A6674" t="s">
        <v>75</v>
      </c>
      <c r="B6674" t="s">
        <v>81</v>
      </c>
      <c r="C6674" t="s">
        <v>6971</v>
      </c>
    </row>
    <row r="6675" spans="1:3" x14ac:dyDescent="0.25">
      <c r="A6675" t="s">
        <v>75</v>
      </c>
      <c r="B6675" t="s">
        <v>81</v>
      </c>
      <c r="C6675" t="s">
        <v>6972</v>
      </c>
    </row>
    <row r="6676" spans="1:3" x14ac:dyDescent="0.25">
      <c r="A6676" t="s">
        <v>75</v>
      </c>
      <c r="B6676" t="s">
        <v>81</v>
      </c>
      <c r="C6676" t="s">
        <v>6973</v>
      </c>
    </row>
    <row r="6677" spans="1:3" x14ac:dyDescent="0.25">
      <c r="A6677" t="s">
        <v>75</v>
      </c>
      <c r="B6677" t="s">
        <v>81</v>
      </c>
      <c r="C6677" t="s">
        <v>82</v>
      </c>
    </row>
    <row r="6678" spans="1:3" x14ac:dyDescent="0.25">
      <c r="A6678" t="s">
        <v>75</v>
      </c>
      <c r="B6678" t="s">
        <v>81</v>
      </c>
      <c r="C6678" t="s">
        <v>6974</v>
      </c>
    </row>
    <row r="6679" spans="1:3" x14ac:dyDescent="0.25">
      <c r="A6679" t="s">
        <v>75</v>
      </c>
      <c r="B6679" t="s">
        <v>81</v>
      </c>
      <c r="C6679" t="s">
        <v>6975</v>
      </c>
    </row>
    <row r="6680" spans="1:3" x14ac:dyDescent="0.25">
      <c r="A6680" t="s">
        <v>75</v>
      </c>
      <c r="B6680" t="s">
        <v>81</v>
      </c>
      <c r="C6680" t="s">
        <v>6976</v>
      </c>
    </row>
    <row r="6681" spans="1:3" x14ac:dyDescent="0.25">
      <c r="A6681" t="s">
        <v>75</v>
      </c>
      <c r="B6681" t="s">
        <v>81</v>
      </c>
      <c r="C6681" t="s">
        <v>6977</v>
      </c>
    </row>
    <row r="6682" spans="1:3" x14ac:dyDescent="0.25">
      <c r="A6682" t="s">
        <v>75</v>
      </c>
      <c r="B6682" t="s">
        <v>81</v>
      </c>
      <c r="C6682" t="s">
        <v>110</v>
      </c>
    </row>
    <row r="6683" spans="1:3" x14ac:dyDescent="0.25">
      <c r="A6683" t="s">
        <v>75</v>
      </c>
      <c r="B6683" t="s">
        <v>81</v>
      </c>
      <c r="C6683" t="s">
        <v>5060</v>
      </c>
    </row>
    <row r="6684" spans="1:3" x14ac:dyDescent="0.25">
      <c r="A6684" t="s">
        <v>75</v>
      </c>
      <c r="B6684" t="s">
        <v>81</v>
      </c>
      <c r="C6684" t="s">
        <v>6978</v>
      </c>
    </row>
    <row r="6685" spans="1:3" x14ac:dyDescent="0.25">
      <c r="A6685" t="s">
        <v>75</v>
      </c>
      <c r="B6685" t="s">
        <v>81</v>
      </c>
      <c r="C6685" t="s">
        <v>6979</v>
      </c>
    </row>
    <row r="6686" spans="1:3" x14ac:dyDescent="0.25">
      <c r="A6686" t="s">
        <v>75</v>
      </c>
      <c r="B6686" t="s">
        <v>81</v>
      </c>
      <c r="C6686" t="s">
        <v>6980</v>
      </c>
    </row>
    <row r="6687" spans="1:3" x14ac:dyDescent="0.25">
      <c r="A6687" t="s">
        <v>75</v>
      </c>
      <c r="B6687" t="s">
        <v>81</v>
      </c>
      <c r="C6687" t="s">
        <v>6981</v>
      </c>
    </row>
    <row r="6688" spans="1:3" x14ac:dyDescent="0.25">
      <c r="A6688" t="s">
        <v>75</v>
      </c>
      <c r="B6688" t="s">
        <v>81</v>
      </c>
      <c r="C6688" t="s">
        <v>6982</v>
      </c>
    </row>
    <row r="6689" spans="1:3" x14ac:dyDescent="0.25">
      <c r="A6689" t="s">
        <v>75</v>
      </c>
      <c r="B6689" t="s">
        <v>81</v>
      </c>
      <c r="C6689" t="s">
        <v>6983</v>
      </c>
    </row>
    <row r="6690" spans="1:3" x14ac:dyDescent="0.25">
      <c r="A6690" t="s">
        <v>75</v>
      </c>
      <c r="B6690" t="s">
        <v>81</v>
      </c>
      <c r="C6690" t="s">
        <v>6984</v>
      </c>
    </row>
    <row r="6691" spans="1:3" x14ac:dyDescent="0.25">
      <c r="A6691" t="s">
        <v>75</v>
      </c>
      <c r="B6691" t="s">
        <v>81</v>
      </c>
      <c r="C6691" t="s">
        <v>6985</v>
      </c>
    </row>
    <row r="6692" spans="1:3" x14ac:dyDescent="0.25">
      <c r="A6692" t="s">
        <v>75</v>
      </c>
      <c r="B6692" t="s">
        <v>81</v>
      </c>
      <c r="C6692" t="s">
        <v>6986</v>
      </c>
    </row>
    <row r="6693" spans="1:3" x14ac:dyDescent="0.25">
      <c r="A6693" t="s">
        <v>75</v>
      </c>
      <c r="B6693" t="s">
        <v>81</v>
      </c>
      <c r="C6693" t="s">
        <v>6987</v>
      </c>
    </row>
    <row r="6694" spans="1:3" x14ac:dyDescent="0.25">
      <c r="A6694" t="s">
        <v>75</v>
      </c>
      <c r="B6694" t="s">
        <v>81</v>
      </c>
      <c r="C6694" t="s">
        <v>6988</v>
      </c>
    </row>
    <row r="6695" spans="1:3" x14ac:dyDescent="0.25">
      <c r="A6695" t="s">
        <v>75</v>
      </c>
      <c r="B6695" t="s">
        <v>81</v>
      </c>
      <c r="C6695" t="s">
        <v>6989</v>
      </c>
    </row>
    <row r="6696" spans="1:3" x14ac:dyDescent="0.25">
      <c r="A6696" t="s">
        <v>75</v>
      </c>
      <c r="B6696" t="s">
        <v>81</v>
      </c>
      <c r="C6696" t="s">
        <v>3946</v>
      </c>
    </row>
    <row r="6697" spans="1:3" x14ac:dyDescent="0.25">
      <c r="A6697" t="s">
        <v>75</v>
      </c>
      <c r="B6697" t="s">
        <v>81</v>
      </c>
      <c r="C6697" t="s">
        <v>6990</v>
      </c>
    </row>
    <row r="6698" spans="1:3" x14ac:dyDescent="0.25">
      <c r="A6698" t="s">
        <v>75</v>
      </c>
      <c r="B6698" t="s">
        <v>81</v>
      </c>
      <c r="C6698" t="s">
        <v>6991</v>
      </c>
    </row>
    <row r="6699" spans="1:3" x14ac:dyDescent="0.25">
      <c r="A6699" t="s">
        <v>75</v>
      </c>
      <c r="B6699" t="s">
        <v>81</v>
      </c>
      <c r="C6699" t="s">
        <v>6992</v>
      </c>
    </row>
    <row r="6700" spans="1:3" x14ac:dyDescent="0.25">
      <c r="A6700" t="s">
        <v>75</v>
      </c>
      <c r="B6700" t="s">
        <v>81</v>
      </c>
      <c r="C6700" t="s">
        <v>6993</v>
      </c>
    </row>
    <row r="6701" spans="1:3" x14ac:dyDescent="0.25">
      <c r="A6701" t="s">
        <v>75</v>
      </c>
      <c r="B6701" t="s">
        <v>81</v>
      </c>
      <c r="C6701" t="s">
        <v>6994</v>
      </c>
    </row>
    <row r="6702" spans="1:3" x14ac:dyDescent="0.25">
      <c r="A6702" t="s">
        <v>75</v>
      </c>
      <c r="B6702" t="s">
        <v>81</v>
      </c>
      <c r="C6702" t="s">
        <v>6995</v>
      </c>
    </row>
    <row r="6703" spans="1:3" x14ac:dyDescent="0.25">
      <c r="A6703" t="s">
        <v>75</v>
      </c>
      <c r="B6703" t="s">
        <v>81</v>
      </c>
      <c r="C6703" t="s">
        <v>6996</v>
      </c>
    </row>
    <row r="6704" spans="1:3" x14ac:dyDescent="0.25">
      <c r="A6704" t="s">
        <v>75</v>
      </c>
      <c r="B6704" t="s">
        <v>81</v>
      </c>
      <c r="C6704" t="s">
        <v>6997</v>
      </c>
    </row>
    <row r="6705" spans="1:3" x14ac:dyDescent="0.25">
      <c r="A6705" t="s">
        <v>75</v>
      </c>
      <c r="B6705" t="s">
        <v>81</v>
      </c>
      <c r="C6705" t="s">
        <v>6998</v>
      </c>
    </row>
    <row r="6706" spans="1:3" x14ac:dyDescent="0.25">
      <c r="A6706" t="s">
        <v>75</v>
      </c>
      <c r="B6706" t="s">
        <v>81</v>
      </c>
      <c r="C6706" t="s">
        <v>3408</v>
      </c>
    </row>
    <row r="6707" spans="1:3" x14ac:dyDescent="0.25">
      <c r="A6707" t="s">
        <v>75</v>
      </c>
      <c r="B6707" t="s">
        <v>81</v>
      </c>
      <c r="C6707" t="s">
        <v>6999</v>
      </c>
    </row>
    <row r="6708" spans="1:3" x14ac:dyDescent="0.25">
      <c r="A6708" t="s">
        <v>75</v>
      </c>
      <c r="B6708" t="s">
        <v>81</v>
      </c>
      <c r="C6708" t="s">
        <v>7000</v>
      </c>
    </row>
    <row r="6709" spans="1:3" x14ac:dyDescent="0.25">
      <c r="A6709" t="s">
        <v>75</v>
      </c>
      <c r="B6709" t="s">
        <v>81</v>
      </c>
      <c r="C6709" t="s">
        <v>7001</v>
      </c>
    </row>
    <row r="6710" spans="1:3" x14ac:dyDescent="0.25">
      <c r="A6710" t="s">
        <v>75</v>
      </c>
      <c r="B6710" t="s">
        <v>81</v>
      </c>
      <c r="C6710" t="s">
        <v>7002</v>
      </c>
    </row>
    <row r="6711" spans="1:3" x14ac:dyDescent="0.25">
      <c r="A6711" t="s">
        <v>75</v>
      </c>
      <c r="B6711" t="s">
        <v>81</v>
      </c>
      <c r="C6711" t="s">
        <v>7003</v>
      </c>
    </row>
    <row r="6712" spans="1:3" x14ac:dyDescent="0.25">
      <c r="A6712" t="s">
        <v>75</v>
      </c>
      <c r="B6712" t="s">
        <v>81</v>
      </c>
      <c r="C6712" t="s">
        <v>7004</v>
      </c>
    </row>
    <row r="6713" spans="1:3" x14ac:dyDescent="0.25">
      <c r="A6713" t="s">
        <v>75</v>
      </c>
      <c r="B6713" t="s">
        <v>81</v>
      </c>
      <c r="C6713" t="s">
        <v>7005</v>
      </c>
    </row>
    <row r="6714" spans="1:3" x14ac:dyDescent="0.25">
      <c r="A6714" t="s">
        <v>75</v>
      </c>
      <c r="B6714" t="s">
        <v>81</v>
      </c>
      <c r="C6714" t="s">
        <v>7006</v>
      </c>
    </row>
    <row r="6715" spans="1:3" x14ac:dyDescent="0.25">
      <c r="A6715" t="s">
        <v>75</v>
      </c>
      <c r="B6715" t="s">
        <v>81</v>
      </c>
      <c r="C6715" t="s">
        <v>7007</v>
      </c>
    </row>
    <row r="6716" spans="1:3" x14ac:dyDescent="0.25">
      <c r="A6716" t="s">
        <v>75</v>
      </c>
      <c r="B6716" t="s">
        <v>81</v>
      </c>
      <c r="C6716" t="s">
        <v>7008</v>
      </c>
    </row>
    <row r="6717" spans="1:3" x14ac:dyDescent="0.25">
      <c r="A6717" t="s">
        <v>75</v>
      </c>
      <c r="B6717" t="s">
        <v>81</v>
      </c>
      <c r="C6717" t="s">
        <v>7009</v>
      </c>
    </row>
    <row r="6718" spans="1:3" x14ac:dyDescent="0.25">
      <c r="A6718" t="s">
        <v>75</v>
      </c>
      <c r="B6718" t="s">
        <v>81</v>
      </c>
      <c r="C6718" t="s">
        <v>7010</v>
      </c>
    </row>
    <row r="6719" spans="1:3" x14ac:dyDescent="0.25">
      <c r="A6719" t="s">
        <v>75</v>
      </c>
      <c r="B6719" t="s">
        <v>81</v>
      </c>
      <c r="C6719" t="s">
        <v>2674</v>
      </c>
    </row>
    <row r="6720" spans="1:3" x14ac:dyDescent="0.25">
      <c r="A6720" t="s">
        <v>75</v>
      </c>
      <c r="B6720" t="s">
        <v>81</v>
      </c>
      <c r="C6720" t="s">
        <v>7011</v>
      </c>
    </row>
    <row r="6721" spans="1:3" x14ac:dyDescent="0.25">
      <c r="A6721" t="s">
        <v>75</v>
      </c>
      <c r="B6721" t="s">
        <v>81</v>
      </c>
      <c r="C6721" t="s">
        <v>7012</v>
      </c>
    </row>
    <row r="6722" spans="1:3" x14ac:dyDescent="0.25">
      <c r="A6722" t="s">
        <v>75</v>
      </c>
      <c r="B6722" t="s">
        <v>81</v>
      </c>
      <c r="C6722" t="s">
        <v>7013</v>
      </c>
    </row>
    <row r="6723" spans="1:3" x14ac:dyDescent="0.25">
      <c r="A6723" t="s">
        <v>75</v>
      </c>
      <c r="B6723" t="s">
        <v>81</v>
      </c>
      <c r="C6723" t="s">
        <v>2675</v>
      </c>
    </row>
    <row r="6724" spans="1:3" x14ac:dyDescent="0.25">
      <c r="A6724" t="s">
        <v>75</v>
      </c>
      <c r="B6724" t="s">
        <v>81</v>
      </c>
      <c r="C6724" t="s">
        <v>7014</v>
      </c>
    </row>
    <row r="6725" spans="1:3" x14ac:dyDescent="0.25">
      <c r="A6725" t="s">
        <v>75</v>
      </c>
      <c r="B6725" t="s">
        <v>81</v>
      </c>
      <c r="C6725" t="s">
        <v>7015</v>
      </c>
    </row>
    <row r="6726" spans="1:3" x14ac:dyDescent="0.25">
      <c r="A6726" t="s">
        <v>75</v>
      </c>
      <c r="B6726" t="s">
        <v>81</v>
      </c>
      <c r="C6726" t="s">
        <v>7016</v>
      </c>
    </row>
    <row r="6727" spans="1:3" x14ac:dyDescent="0.25">
      <c r="A6727" t="s">
        <v>75</v>
      </c>
      <c r="B6727" t="s">
        <v>81</v>
      </c>
      <c r="C6727" t="s">
        <v>7017</v>
      </c>
    </row>
    <row r="6728" spans="1:3" x14ac:dyDescent="0.25">
      <c r="A6728" t="s">
        <v>75</v>
      </c>
      <c r="B6728" t="s">
        <v>81</v>
      </c>
      <c r="C6728" t="s">
        <v>7018</v>
      </c>
    </row>
    <row r="6729" spans="1:3" x14ac:dyDescent="0.25">
      <c r="A6729" t="s">
        <v>75</v>
      </c>
      <c r="B6729" t="s">
        <v>81</v>
      </c>
      <c r="C6729" t="s">
        <v>7019</v>
      </c>
    </row>
    <row r="6730" spans="1:3" x14ac:dyDescent="0.25">
      <c r="A6730" t="s">
        <v>75</v>
      </c>
      <c r="B6730" t="s">
        <v>81</v>
      </c>
      <c r="C6730" t="s">
        <v>7020</v>
      </c>
    </row>
    <row r="6731" spans="1:3" x14ac:dyDescent="0.25">
      <c r="A6731" t="s">
        <v>75</v>
      </c>
      <c r="B6731" t="s">
        <v>81</v>
      </c>
      <c r="C6731" t="s">
        <v>7021</v>
      </c>
    </row>
    <row r="6732" spans="1:3" x14ac:dyDescent="0.25">
      <c r="A6732" t="s">
        <v>75</v>
      </c>
      <c r="B6732" t="s">
        <v>81</v>
      </c>
      <c r="C6732" t="s">
        <v>7022</v>
      </c>
    </row>
    <row r="6733" spans="1:3" x14ac:dyDescent="0.25">
      <c r="A6733" t="s">
        <v>75</v>
      </c>
      <c r="B6733" t="s">
        <v>81</v>
      </c>
      <c r="C6733" t="s">
        <v>7023</v>
      </c>
    </row>
    <row r="6734" spans="1:3" x14ac:dyDescent="0.25">
      <c r="A6734" t="s">
        <v>75</v>
      </c>
      <c r="B6734" t="s">
        <v>81</v>
      </c>
      <c r="C6734" t="s">
        <v>7024</v>
      </c>
    </row>
    <row r="6735" spans="1:3" x14ac:dyDescent="0.25">
      <c r="A6735" t="s">
        <v>75</v>
      </c>
      <c r="B6735" t="s">
        <v>81</v>
      </c>
      <c r="C6735" t="s">
        <v>7025</v>
      </c>
    </row>
    <row r="6736" spans="1:3" x14ac:dyDescent="0.25">
      <c r="A6736" t="s">
        <v>75</v>
      </c>
      <c r="B6736" t="s">
        <v>81</v>
      </c>
      <c r="C6736" t="s">
        <v>7026</v>
      </c>
    </row>
    <row r="6737" spans="1:3" x14ac:dyDescent="0.25">
      <c r="A6737" t="s">
        <v>75</v>
      </c>
      <c r="B6737" t="s">
        <v>81</v>
      </c>
      <c r="C6737" t="s">
        <v>7027</v>
      </c>
    </row>
    <row r="6738" spans="1:3" x14ac:dyDescent="0.25">
      <c r="A6738" t="s">
        <v>75</v>
      </c>
      <c r="B6738" t="s">
        <v>81</v>
      </c>
      <c r="C6738" t="s">
        <v>7028</v>
      </c>
    </row>
    <row r="6739" spans="1:3" x14ac:dyDescent="0.25">
      <c r="A6739" t="s">
        <v>75</v>
      </c>
      <c r="B6739" t="s">
        <v>81</v>
      </c>
      <c r="C6739" t="s">
        <v>7029</v>
      </c>
    </row>
    <row r="6740" spans="1:3" x14ac:dyDescent="0.25">
      <c r="A6740" t="s">
        <v>75</v>
      </c>
      <c r="B6740" t="s">
        <v>81</v>
      </c>
      <c r="C6740" t="s">
        <v>7030</v>
      </c>
    </row>
    <row r="6741" spans="1:3" x14ac:dyDescent="0.25">
      <c r="A6741" t="s">
        <v>75</v>
      </c>
      <c r="B6741" t="s">
        <v>81</v>
      </c>
      <c r="C6741" t="s">
        <v>7031</v>
      </c>
    </row>
    <row r="6742" spans="1:3" x14ac:dyDescent="0.25">
      <c r="A6742" t="s">
        <v>75</v>
      </c>
      <c r="B6742" t="s">
        <v>81</v>
      </c>
      <c r="C6742" t="s">
        <v>5469</v>
      </c>
    </row>
    <row r="6743" spans="1:3" x14ac:dyDescent="0.25">
      <c r="A6743" t="s">
        <v>75</v>
      </c>
      <c r="B6743" t="s">
        <v>81</v>
      </c>
      <c r="C6743" t="s">
        <v>7032</v>
      </c>
    </row>
    <row r="6744" spans="1:3" x14ac:dyDescent="0.25">
      <c r="A6744" t="s">
        <v>75</v>
      </c>
      <c r="B6744" t="s">
        <v>81</v>
      </c>
      <c r="C6744" t="s">
        <v>7033</v>
      </c>
    </row>
    <row r="6745" spans="1:3" x14ac:dyDescent="0.25">
      <c r="A6745" t="s">
        <v>75</v>
      </c>
      <c r="B6745" t="s">
        <v>81</v>
      </c>
      <c r="C6745" t="s">
        <v>7034</v>
      </c>
    </row>
    <row r="6746" spans="1:3" x14ac:dyDescent="0.25">
      <c r="A6746" t="s">
        <v>75</v>
      </c>
      <c r="B6746" t="s">
        <v>81</v>
      </c>
      <c r="C6746" t="s">
        <v>83</v>
      </c>
    </row>
    <row r="6747" spans="1:3" x14ac:dyDescent="0.25">
      <c r="A6747" t="s">
        <v>75</v>
      </c>
      <c r="B6747" t="s">
        <v>81</v>
      </c>
      <c r="C6747" t="s">
        <v>7035</v>
      </c>
    </row>
    <row r="6748" spans="1:3" x14ac:dyDescent="0.25">
      <c r="A6748" t="s">
        <v>75</v>
      </c>
      <c r="B6748" t="s">
        <v>81</v>
      </c>
      <c r="C6748" t="s">
        <v>7036</v>
      </c>
    </row>
    <row r="6749" spans="1:3" x14ac:dyDescent="0.25">
      <c r="A6749" t="s">
        <v>75</v>
      </c>
      <c r="B6749" t="s">
        <v>81</v>
      </c>
      <c r="C6749" t="s">
        <v>7037</v>
      </c>
    </row>
    <row r="6750" spans="1:3" x14ac:dyDescent="0.25">
      <c r="A6750" t="s">
        <v>75</v>
      </c>
      <c r="B6750" t="s">
        <v>81</v>
      </c>
      <c r="C6750" t="s">
        <v>7038</v>
      </c>
    </row>
    <row r="6751" spans="1:3" x14ac:dyDescent="0.25">
      <c r="A6751" t="s">
        <v>75</v>
      </c>
      <c r="B6751" t="s">
        <v>81</v>
      </c>
      <c r="C6751" t="s">
        <v>7039</v>
      </c>
    </row>
    <row r="6752" spans="1:3" x14ac:dyDescent="0.25">
      <c r="A6752" t="s">
        <v>75</v>
      </c>
      <c r="B6752" t="s">
        <v>81</v>
      </c>
      <c r="C6752" t="s">
        <v>7040</v>
      </c>
    </row>
    <row r="6753" spans="1:3" x14ac:dyDescent="0.25">
      <c r="A6753" t="s">
        <v>75</v>
      </c>
      <c r="B6753" t="s">
        <v>81</v>
      </c>
      <c r="C6753" t="s">
        <v>7041</v>
      </c>
    </row>
    <row r="6754" spans="1:3" x14ac:dyDescent="0.25">
      <c r="A6754" t="s">
        <v>75</v>
      </c>
      <c r="B6754" t="s">
        <v>81</v>
      </c>
      <c r="C6754" t="s">
        <v>7042</v>
      </c>
    </row>
    <row r="6755" spans="1:3" x14ac:dyDescent="0.25">
      <c r="A6755" t="s">
        <v>75</v>
      </c>
      <c r="B6755" t="s">
        <v>81</v>
      </c>
      <c r="C6755" t="s">
        <v>7043</v>
      </c>
    </row>
    <row r="6756" spans="1:3" x14ac:dyDescent="0.25">
      <c r="A6756" t="s">
        <v>75</v>
      </c>
      <c r="B6756" t="s">
        <v>81</v>
      </c>
      <c r="C6756" t="s">
        <v>7044</v>
      </c>
    </row>
    <row r="6757" spans="1:3" x14ac:dyDescent="0.25">
      <c r="A6757" t="s">
        <v>75</v>
      </c>
      <c r="B6757" t="s">
        <v>81</v>
      </c>
      <c r="C6757" t="s">
        <v>7045</v>
      </c>
    </row>
    <row r="6758" spans="1:3" x14ac:dyDescent="0.25">
      <c r="A6758" t="s">
        <v>75</v>
      </c>
      <c r="B6758" t="s">
        <v>81</v>
      </c>
      <c r="C6758" t="s">
        <v>7046</v>
      </c>
    </row>
    <row r="6759" spans="1:3" x14ac:dyDescent="0.25">
      <c r="A6759" t="s">
        <v>75</v>
      </c>
      <c r="B6759" t="s">
        <v>81</v>
      </c>
      <c r="C6759" t="s">
        <v>7047</v>
      </c>
    </row>
    <row r="6760" spans="1:3" x14ac:dyDescent="0.25">
      <c r="A6760" t="s">
        <v>75</v>
      </c>
      <c r="B6760" t="s">
        <v>81</v>
      </c>
      <c r="C6760" t="s">
        <v>7048</v>
      </c>
    </row>
    <row r="6761" spans="1:3" x14ac:dyDescent="0.25">
      <c r="A6761" t="s">
        <v>75</v>
      </c>
      <c r="B6761" t="s">
        <v>81</v>
      </c>
      <c r="C6761" t="s">
        <v>7049</v>
      </c>
    </row>
    <row r="6762" spans="1:3" x14ac:dyDescent="0.25">
      <c r="A6762" t="s">
        <v>75</v>
      </c>
      <c r="B6762" t="s">
        <v>81</v>
      </c>
      <c r="C6762" t="s">
        <v>7050</v>
      </c>
    </row>
    <row r="6763" spans="1:3" x14ac:dyDescent="0.25">
      <c r="A6763" t="s">
        <v>75</v>
      </c>
      <c r="B6763" t="s">
        <v>81</v>
      </c>
      <c r="C6763" t="s">
        <v>7051</v>
      </c>
    </row>
    <row r="6764" spans="1:3" x14ac:dyDescent="0.25">
      <c r="A6764" t="s">
        <v>75</v>
      </c>
      <c r="B6764" t="s">
        <v>81</v>
      </c>
      <c r="C6764" t="s">
        <v>7052</v>
      </c>
    </row>
    <row r="6765" spans="1:3" x14ac:dyDescent="0.25">
      <c r="A6765" t="s">
        <v>75</v>
      </c>
      <c r="B6765" t="s">
        <v>81</v>
      </c>
      <c r="C6765" t="s">
        <v>7053</v>
      </c>
    </row>
    <row r="6766" spans="1:3" x14ac:dyDescent="0.25">
      <c r="A6766" t="s">
        <v>75</v>
      </c>
      <c r="B6766" t="s">
        <v>81</v>
      </c>
      <c r="C6766" t="s">
        <v>7054</v>
      </c>
    </row>
    <row r="6767" spans="1:3" x14ac:dyDescent="0.25">
      <c r="A6767" t="s">
        <v>75</v>
      </c>
      <c r="B6767" t="s">
        <v>81</v>
      </c>
      <c r="C6767" t="s">
        <v>3427</v>
      </c>
    </row>
    <row r="6768" spans="1:3" x14ac:dyDescent="0.25">
      <c r="A6768" t="s">
        <v>75</v>
      </c>
      <c r="B6768" t="s">
        <v>81</v>
      </c>
      <c r="C6768" t="s">
        <v>3427</v>
      </c>
    </row>
    <row r="6769" spans="1:3" x14ac:dyDescent="0.25">
      <c r="A6769" t="s">
        <v>75</v>
      </c>
      <c r="B6769" t="s">
        <v>81</v>
      </c>
      <c r="C6769" t="s">
        <v>7055</v>
      </c>
    </row>
    <row r="6770" spans="1:3" x14ac:dyDescent="0.25">
      <c r="A6770" t="s">
        <v>75</v>
      </c>
      <c r="B6770" t="s">
        <v>81</v>
      </c>
      <c r="C6770" t="s">
        <v>7056</v>
      </c>
    </row>
    <row r="6771" spans="1:3" x14ac:dyDescent="0.25">
      <c r="A6771" t="s">
        <v>75</v>
      </c>
      <c r="B6771" t="s">
        <v>81</v>
      </c>
      <c r="C6771" t="s">
        <v>7057</v>
      </c>
    </row>
    <row r="6772" spans="1:3" x14ac:dyDescent="0.25">
      <c r="A6772" t="s">
        <v>75</v>
      </c>
      <c r="B6772" t="s">
        <v>81</v>
      </c>
      <c r="C6772" t="s">
        <v>7058</v>
      </c>
    </row>
    <row r="6773" spans="1:3" x14ac:dyDescent="0.25">
      <c r="A6773" t="s">
        <v>75</v>
      </c>
      <c r="B6773" t="s">
        <v>81</v>
      </c>
      <c r="C6773" t="s">
        <v>7059</v>
      </c>
    </row>
    <row r="6774" spans="1:3" x14ac:dyDescent="0.25">
      <c r="A6774" t="s">
        <v>75</v>
      </c>
      <c r="B6774" t="s">
        <v>81</v>
      </c>
      <c r="C6774" t="s">
        <v>7060</v>
      </c>
    </row>
    <row r="6775" spans="1:3" x14ac:dyDescent="0.25">
      <c r="A6775" t="s">
        <v>75</v>
      </c>
      <c r="B6775" t="s">
        <v>81</v>
      </c>
      <c r="C6775" t="s">
        <v>7061</v>
      </c>
    </row>
    <row r="6776" spans="1:3" x14ac:dyDescent="0.25">
      <c r="A6776" t="s">
        <v>75</v>
      </c>
      <c r="B6776" t="s">
        <v>81</v>
      </c>
      <c r="C6776" t="s">
        <v>7062</v>
      </c>
    </row>
    <row r="6777" spans="1:3" x14ac:dyDescent="0.25">
      <c r="A6777" t="s">
        <v>75</v>
      </c>
      <c r="B6777" t="s">
        <v>81</v>
      </c>
      <c r="C6777" t="s">
        <v>3202</v>
      </c>
    </row>
    <row r="6778" spans="1:3" x14ac:dyDescent="0.25">
      <c r="A6778" t="s">
        <v>75</v>
      </c>
      <c r="B6778" t="s">
        <v>81</v>
      </c>
      <c r="C6778" t="s">
        <v>7063</v>
      </c>
    </row>
    <row r="6779" spans="1:3" x14ac:dyDescent="0.25">
      <c r="A6779" t="s">
        <v>75</v>
      </c>
      <c r="B6779" t="s">
        <v>81</v>
      </c>
      <c r="C6779" t="s">
        <v>7064</v>
      </c>
    </row>
    <row r="6780" spans="1:3" x14ac:dyDescent="0.25">
      <c r="A6780" t="s">
        <v>75</v>
      </c>
      <c r="B6780" t="s">
        <v>81</v>
      </c>
      <c r="C6780" t="s">
        <v>7065</v>
      </c>
    </row>
    <row r="6781" spans="1:3" x14ac:dyDescent="0.25">
      <c r="A6781" t="s">
        <v>75</v>
      </c>
      <c r="B6781" t="s">
        <v>81</v>
      </c>
      <c r="C6781" t="s">
        <v>7066</v>
      </c>
    </row>
    <row r="6782" spans="1:3" x14ac:dyDescent="0.25">
      <c r="A6782" t="s">
        <v>75</v>
      </c>
      <c r="B6782" t="s">
        <v>81</v>
      </c>
      <c r="C6782" t="s">
        <v>7067</v>
      </c>
    </row>
    <row r="6783" spans="1:3" x14ac:dyDescent="0.25">
      <c r="A6783" t="s">
        <v>75</v>
      </c>
      <c r="B6783" t="s">
        <v>81</v>
      </c>
      <c r="C6783" t="s">
        <v>7068</v>
      </c>
    </row>
    <row r="6784" spans="1:3" x14ac:dyDescent="0.25">
      <c r="A6784" t="s">
        <v>75</v>
      </c>
      <c r="B6784" t="s">
        <v>81</v>
      </c>
      <c r="C6784" t="s">
        <v>7069</v>
      </c>
    </row>
    <row r="6785" spans="1:3" x14ac:dyDescent="0.25">
      <c r="A6785" t="s">
        <v>75</v>
      </c>
      <c r="B6785" t="s">
        <v>81</v>
      </c>
      <c r="C6785" t="s">
        <v>7070</v>
      </c>
    </row>
    <row r="6786" spans="1:3" x14ac:dyDescent="0.25">
      <c r="A6786" t="s">
        <v>75</v>
      </c>
      <c r="B6786" t="s">
        <v>81</v>
      </c>
      <c r="C6786" t="s">
        <v>7071</v>
      </c>
    </row>
    <row r="6787" spans="1:3" x14ac:dyDescent="0.25">
      <c r="A6787" t="s">
        <v>75</v>
      </c>
      <c r="B6787" t="s">
        <v>81</v>
      </c>
      <c r="C6787" t="s">
        <v>7072</v>
      </c>
    </row>
    <row r="6788" spans="1:3" x14ac:dyDescent="0.25">
      <c r="A6788" t="s">
        <v>75</v>
      </c>
      <c r="B6788" t="s">
        <v>81</v>
      </c>
      <c r="C6788" t="s">
        <v>2730</v>
      </c>
    </row>
    <row r="6789" spans="1:3" x14ac:dyDescent="0.25">
      <c r="A6789" t="s">
        <v>75</v>
      </c>
      <c r="B6789" t="s">
        <v>81</v>
      </c>
      <c r="C6789" t="s">
        <v>7073</v>
      </c>
    </row>
    <row r="6790" spans="1:3" x14ac:dyDescent="0.25">
      <c r="A6790" t="s">
        <v>75</v>
      </c>
      <c r="B6790" t="s">
        <v>81</v>
      </c>
      <c r="C6790" t="s">
        <v>7074</v>
      </c>
    </row>
    <row r="6791" spans="1:3" x14ac:dyDescent="0.25">
      <c r="A6791" t="s">
        <v>75</v>
      </c>
      <c r="B6791" t="s">
        <v>81</v>
      </c>
      <c r="C6791" t="s">
        <v>7075</v>
      </c>
    </row>
    <row r="6792" spans="1:3" x14ac:dyDescent="0.25">
      <c r="A6792" t="s">
        <v>75</v>
      </c>
      <c r="B6792" t="s">
        <v>81</v>
      </c>
      <c r="C6792" t="s">
        <v>7076</v>
      </c>
    </row>
    <row r="6793" spans="1:3" x14ac:dyDescent="0.25">
      <c r="A6793" t="s">
        <v>75</v>
      </c>
      <c r="B6793" t="s">
        <v>81</v>
      </c>
      <c r="C6793" t="s">
        <v>7077</v>
      </c>
    </row>
    <row r="6794" spans="1:3" x14ac:dyDescent="0.25">
      <c r="A6794" t="s">
        <v>75</v>
      </c>
      <c r="B6794" t="s">
        <v>81</v>
      </c>
      <c r="C6794" t="s">
        <v>7078</v>
      </c>
    </row>
    <row r="6795" spans="1:3" x14ac:dyDescent="0.25">
      <c r="A6795" t="s">
        <v>75</v>
      </c>
      <c r="B6795" t="s">
        <v>81</v>
      </c>
      <c r="C6795" t="s">
        <v>7079</v>
      </c>
    </row>
    <row r="6796" spans="1:3" x14ac:dyDescent="0.25">
      <c r="A6796" t="s">
        <v>75</v>
      </c>
      <c r="B6796" t="s">
        <v>81</v>
      </c>
      <c r="C6796" t="s">
        <v>7080</v>
      </c>
    </row>
    <row r="6797" spans="1:3" x14ac:dyDescent="0.25">
      <c r="A6797" t="s">
        <v>75</v>
      </c>
      <c r="B6797" t="s">
        <v>81</v>
      </c>
      <c r="C6797" t="s">
        <v>7081</v>
      </c>
    </row>
    <row r="6798" spans="1:3" x14ac:dyDescent="0.25">
      <c r="A6798" t="s">
        <v>75</v>
      </c>
      <c r="B6798" t="s">
        <v>81</v>
      </c>
      <c r="C6798" t="s">
        <v>4454</v>
      </c>
    </row>
    <row r="6799" spans="1:3" x14ac:dyDescent="0.25">
      <c r="A6799" t="s">
        <v>75</v>
      </c>
      <c r="B6799" t="s">
        <v>81</v>
      </c>
      <c r="C6799" t="s">
        <v>7082</v>
      </c>
    </row>
    <row r="6800" spans="1:3" x14ac:dyDescent="0.25">
      <c r="A6800" t="s">
        <v>75</v>
      </c>
      <c r="B6800" t="s">
        <v>81</v>
      </c>
      <c r="C6800" t="s">
        <v>7083</v>
      </c>
    </row>
    <row r="6801" spans="1:3" x14ac:dyDescent="0.25">
      <c r="A6801" t="s">
        <v>75</v>
      </c>
      <c r="B6801" t="s">
        <v>81</v>
      </c>
      <c r="C6801" t="s">
        <v>7084</v>
      </c>
    </row>
    <row r="6802" spans="1:3" x14ac:dyDescent="0.25">
      <c r="A6802" t="s">
        <v>75</v>
      </c>
      <c r="B6802" t="s">
        <v>81</v>
      </c>
      <c r="C6802" t="s">
        <v>7085</v>
      </c>
    </row>
    <row r="6803" spans="1:3" x14ac:dyDescent="0.25">
      <c r="A6803" t="s">
        <v>75</v>
      </c>
      <c r="B6803" t="s">
        <v>81</v>
      </c>
      <c r="C6803" t="s">
        <v>7086</v>
      </c>
    </row>
    <row r="6804" spans="1:3" x14ac:dyDescent="0.25">
      <c r="A6804" t="s">
        <v>75</v>
      </c>
      <c r="B6804" t="s">
        <v>81</v>
      </c>
      <c r="C6804" t="s">
        <v>7087</v>
      </c>
    </row>
    <row r="6805" spans="1:3" x14ac:dyDescent="0.25">
      <c r="A6805" t="s">
        <v>75</v>
      </c>
      <c r="B6805" t="s">
        <v>81</v>
      </c>
      <c r="C6805" t="s">
        <v>7088</v>
      </c>
    </row>
    <row r="6806" spans="1:3" x14ac:dyDescent="0.25">
      <c r="A6806" t="s">
        <v>75</v>
      </c>
      <c r="B6806" t="s">
        <v>81</v>
      </c>
      <c r="C6806" t="s">
        <v>7089</v>
      </c>
    </row>
    <row r="6807" spans="1:3" x14ac:dyDescent="0.25">
      <c r="A6807" t="s">
        <v>75</v>
      </c>
      <c r="B6807" t="s">
        <v>81</v>
      </c>
      <c r="C6807" t="s">
        <v>7090</v>
      </c>
    </row>
    <row r="6808" spans="1:3" x14ac:dyDescent="0.25">
      <c r="A6808" t="s">
        <v>75</v>
      </c>
      <c r="B6808" t="s">
        <v>81</v>
      </c>
      <c r="C6808" t="s">
        <v>4357</v>
      </c>
    </row>
    <row r="6809" spans="1:3" x14ac:dyDescent="0.25">
      <c r="A6809" t="s">
        <v>75</v>
      </c>
      <c r="B6809" t="s">
        <v>81</v>
      </c>
      <c r="C6809" t="s">
        <v>7091</v>
      </c>
    </row>
    <row r="6810" spans="1:3" x14ac:dyDescent="0.25">
      <c r="A6810" t="s">
        <v>75</v>
      </c>
      <c r="B6810" t="s">
        <v>81</v>
      </c>
      <c r="C6810" t="s">
        <v>7092</v>
      </c>
    </row>
    <row r="6811" spans="1:3" x14ac:dyDescent="0.25">
      <c r="A6811" t="s">
        <v>75</v>
      </c>
      <c r="B6811" t="s">
        <v>81</v>
      </c>
      <c r="C6811" t="s">
        <v>7093</v>
      </c>
    </row>
    <row r="6812" spans="1:3" x14ac:dyDescent="0.25">
      <c r="A6812" t="s">
        <v>75</v>
      </c>
      <c r="B6812" t="s">
        <v>81</v>
      </c>
      <c r="C6812" t="s">
        <v>7094</v>
      </c>
    </row>
    <row r="6813" spans="1:3" x14ac:dyDescent="0.25">
      <c r="A6813" t="s">
        <v>75</v>
      </c>
      <c r="B6813" t="s">
        <v>81</v>
      </c>
      <c r="C6813" t="s">
        <v>7095</v>
      </c>
    </row>
    <row r="6814" spans="1:3" x14ac:dyDescent="0.25">
      <c r="A6814" t="s">
        <v>75</v>
      </c>
      <c r="B6814" t="s">
        <v>81</v>
      </c>
      <c r="C6814" t="s">
        <v>7096</v>
      </c>
    </row>
    <row r="6815" spans="1:3" x14ac:dyDescent="0.25">
      <c r="A6815" t="s">
        <v>75</v>
      </c>
      <c r="B6815" t="s">
        <v>81</v>
      </c>
      <c r="C6815" t="s">
        <v>7097</v>
      </c>
    </row>
    <row r="6816" spans="1:3" x14ac:dyDescent="0.25">
      <c r="A6816" t="s">
        <v>75</v>
      </c>
      <c r="B6816" t="s">
        <v>81</v>
      </c>
      <c r="C6816" t="s">
        <v>7098</v>
      </c>
    </row>
    <row r="6817" spans="1:3" x14ac:dyDescent="0.25">
      <c r="A6817" t="s">
        <v>75</v>
      </c>
      <c r="B6817" t="s">
        <v>81</v>
      </c>
      <c r="C6817" t="s">
        <v>7099</v>
      </c>
    </row>
    <row r="6818" spans="1:3" x14ac:dyDescent="0.25">
      <c r="A6818" t="s">
        <v>75</v>
      </c>
      <c r="B6818" t="s">
        <v>81</v>
      </c>
      <c r="C6818" t="s">
        <v>7100</v>
      </c>
    </row>
    <row r="6819" spans="1:3" x14ac:dyDescent="0.25">
      <c r="A6819" t="s">
        <v>75</v>
      </c>
      <c r="B6819" t="s">
        <v>81</v>
      </c>
      <c r="C6819" t="s">
        <v>7101</v>
      </c>
    </row>
    <row r="6820" spans="1:3" x14ac:dyDescent="0.25">
      <c r="A6820" t="s">
        <v>75</v>
      </c>
      <c r="B6820" t="s">
        <v>81</v>
      </c>
      <c r="C6820" t="s">
        <v>7102</v>
      </c>
    </row>
    <row r="6821" spans="1:3" x14ac:dyDescent="0.25">
      <c r="A6821" t="s">
        <v>75</v>
      </c>
      <c r="B6821" t="s">
        <v>81</v>
      </c>
      <c r="C6821" t="s">
        <v>7103</v>
      </c>
    </row>
    <row r="6822" spans="1:3" x14ac:dyDescent="0.25">
      <c r="A6822" t="s">
        <v>75</v>
      </c>
      <c r="B6822" t="s">
        <v>81</v>
      </c>
      <c r="C6822" t="s">
        <v>7104</v>
      </c>
    </row>
    <row r="6823" spans="1:3" x14ac:dyDescent="0.25">
      <c r="A6823" t="s">
        <v>75</v>
      </c>
      <c r="B6823" t="s">
        <v>81</v>
      </c>
      <c r="C6823" t="s">
        <v>7105</v>
      </c>
    </row>
    <row r="6824" spans="1:3" x14ac:dyDescent="0.25">
      <c r="A6824" t="s">
        <v>75</v>
      </c>
      <c r="B6824" t="s">
        <v>81</v>
      </c>
      <c r="C6824" t="s">
        <v>7106</v>
      </c>
    </row>
    <row r="6825" spans="1:3" x14ac:dyDescent="0.25">
      <c r="A6825" t="s">
        <v>75</v>
      </c>
      <c r="B6825" t="s">
        <v>81</v>
      </c>
      <c r="C6825" t="s">
        <v>7107</v>
      </c>
    </row>
    <row r="6826" spans="1:3" x14ac:dyDescent="0.25">
      <c r="A6826" t="s">
        <v>75</v>
      </c>
      <c r="B6826" t="s">
        <v>81</v>
      </c>
      <c r="C6826" t="s">
        <v>7108</v>
      </c>
    </row>
    <row r="6827" spans="1:3" x14ac:dyDescent="0.25">
      <c r="A6827" t="s">
        <v>75</v>
      </c>
      <c r="B6827" t="s">
        <v>81</v>
      </c>
      <c r="C6827" t="s">
        <v>7109</v>
      </c>
    </row>
    <row r="6828" spans="1:3" x14ac:dyDescent="0.25">
      <c r="A6828" t="s">
        <v>75</v>
      </c>
      <c r="B6828" t="s">
        <v>81</v>
      </c>
      <c r="C6828" t="s">
        <v>7110</v>
      </c>
    </row>
    <row r="6829" spans="1:3" x14ac:dyDescent="0.25">
      <c r="A6829" t="s">
        <v>75</v>
      </c>
      <c r="B6829" t="s">
        <v>81</v>
      </c>
      <c r="C6829" t="s">
        <v>4714</v>
      </c>
    </row>
    <row r="6830" spans="1:3" x14ac:dyDescent="0.25">
      <c r="A6830" t="s">
        <v>75</v>
      </c>
      <c r="B6830" t="s">
        <v>81</v>
      </c>
      <c r="C6830" t="s">
        <v>7111</v>
      </c>
    </row>
    <row r="6831" spans="1:3" x14ac:dyDescent="0.25">
      <c r="A6831" t="s">
        <v>75</v>
      </c>
      <c r="B6831" t="s">
        <v>81</v>
      </c>
      <c r="C6831" t="s">
        <v>7112</v>
      </c>
    </row>
    <row r="6832" spans="1:3" x14ac:dyDescent="0.25">
      <c r="A6832" t="s">
        <v>75</v>
      </c>
      <c r="B6832" t="s">
        <v>81</v>
      </c>
      <c r="C6832" t="s">
        <v>7113</v>
      </c>
    </row>
    <row r="6833" spans="1:3" x14ac:dyDescent="0.25">
      <c r="A6833" t="s">
        <v>75</v>
      </c>
      <c r="B6833" t="s">
        <v>81</v>
      </c>
      <c r="C6833" t="s">
        <v>7114</v>
      </c>
    </row>
    <row r="6834" spans="1:3" x14ac:dyDescent="0.25">
      <c r="A6834" t="s">
        <v>75</v>
      </c>
      <c r="B6834" t="s">
        <v>81</v>
      </c>
      <c r="C6834" t="s">
        <v>7115</v>
      </c>
    </row>
    <row r="6835" spans="1:3" x14ac:dyDescent="0.25">
      <c r="A6835" t="s">
        <v>75</v>
      </c>
      <c r="B6835" t="s">
        <v>81</v>
      </c>
      <c r="C6835" t="s">
        <v>7116</v>
      </c>
    </row>
    <row r="6836" spans="1:3" x14ac:dyDescent="0.25">
      <c r="A6836" t="s">
        <v>75</v>
      </c>
      <c r="B6836" t="s">
        <v>81</v>
      </c>
      <c r="C6836" t="s">
        <v>7117</v>
      </c>
    </row>
    <row r="6837" spans="1:3" x14ac:dyDescent="0.25">
      <c r="A6837" t="s">
        <v>75</v>
      </c>
      <c r="B6837" t="s">
        <v>81</v>
      </c>
      <c r="C6837" t="s">
        <v>7118</v>
      </c>
    </row>
    <row r="6838" spans="1:3" x14ac:dyDescent="0.25">
      <c r="A6838" t="s">
        <v>75</v>
      </c>
      <c r="B6838" t="s">
        <v>81</v>
      </c>
      <c r="C6838" t="s">
        <v>7119</v>
      </c>
    </row>
    <row r="6839" spans="1:3" x14ac:dyDescent="0.25">
      <c r="A6839" t="s">
        <v>75</v>
      </c>
      <c r="B6839" t="s">
        <v>81</v>
      </c>
      <c r="C6839" t="s">
        <v>7120</v>
      </c>
    </row>
    <row r="6840" spans="1:3" x14ac:dyDescent="0.25">
      <c r="A6840" t="s">
        <v>75</v>
      </c>
      <c r="B6840" t="s">
        <v>81</v>
      </c>
      <c r="C6840" t="s">
        <v>7121</v>
      </c>
    </row>
    <row r="6841" spans="1:3" x14ac:dyDescent="0.25">
      <c r="A6841" t="s">
        <v>75</v>
      </c>
      <c r="B6841" t="s">
        <v>81</v>
      </c>
      <c r="C6841" t="s">
        <v>7122</v>
      </c>
    </row>
    <row r="6842" spans="1:3" x14ac:dyDescent="0.25">
      <c r="A6842" t="s">
        <v>75</v>
      </c>
      <c r="B6842" t="s">
        <v>81</v>
      </c>
      <c r="C6842" t="s">
        <v>7123</v>
      </c>
    </row>
    <row r="6843" spans="1:3" x14ac:dyDescent="0.25">
      <c r="A6843" t="s">
        <v>75</v>
      </c>
      <c r="B6843" t="s">
        <v>81</v>
      </c>
      <c r="C6843" t="s">
        <v>7124</v>
      </c>
    </row>
    <row r="6844" spans="1:3" x14ac:dyDescent="0.25">
      <c r="A6844" t="s">
        <v>75</v>
      </c>
      <c r="B6844" t="s">
        <v>81</v>
      </c>
      <c r="C6844" t="s">
        <v>7125</v>
      </c>
    </row>
    <row r="6845" spans="1:3" x14ac:dyDescent="0.25">
      <c r="A6845" t="s">
        <v>75</v>
      </c>
      <c r="B6845" t="s">
        <v>81</v>
      </c>
      <c r="C6845" t="s">
        <v>7126</v>
      </c>
    </row>
    <row r="6846" spans="1:3" x14ac:dyDescent="0.25">
      <c r="A6846" t="s">
        <v>75</v>
      </c>
      <c r="B6846" t="s">
        <v>81</v>
      </c>
      <c r="C6846" t="s">
        <v>7127</v>
      </c>
    </row>
    <row r="6847" spans="1:3" x14ac:dyDescent="0.25">
      <c r="A6847" t="s">
        <v>75</v>
      </c>
      <c r="B6847" t="s">
        <v>81</v>
      </c>
      <c r="C6847" t="s">
        <v>7128</v>
      </c>
    </row>
    <row r="6848" spans="1:3" x14ac:dyDescent="0.25">
      <c r="A6848" t="s">
        <v>75</v>
      </c>
      <c r="B6848" t="s">
        <v>81</v>
      </c>
      <c r="C6848" t="s">
        <v>4473</v>
      </c>
    </row>
    <row r="6849" spans="1:3" x14ac:dyDescent="0.25">
      <c r="A6849" t="s">
        <v>75</v>
      </c>
      <c r="B6849" t="s">
        <v>81</v>
      </c>
      <c r="C6849" t="s">
        <v>7129</v>
      </c>
    </row>
    <row r="6850" spans="1:3" x14ac:dyDescent="0.25">
      <c r="A6850" t="s">
        <v>75</v>
      </c>
      <c r="B6850" t="s">
        <v>81</v>
      </c>
      <c r="C6850" t="s">
        <v>7130</v>
      </c>
    </row>
    <row r="6851" spans="1:3" x14ac:dyDescent="0.25">
      <c r="A6851" t="s">
        <v>75</v>
      </c>
      <c r="B6851" t="s">
        <v>81</v>
      </c>
      <c r="C6851" t="s">
        <v>7131</v>
      </c>
    </row>
    <row r="6852" spans="1:3" x14ac:dyDescent="0.25">
      <c r="A6852" t="s">
        <v>75</v>
      </c>
      <c r="B6852" t="s">
        <v>81</v>
      </c>
      <c r="C6852" t="s">
        <v>5095</v>
      </c>
    </row>
    <row r="6853" spans="1:3" x14ac:dyDescent="0.25">
      <c r="A6853" t="s">
        <v>75</v>
      </c>
      <c r="B6853" t="s">
        <v>81</v>
      </c>
      <c r="C6853" t="s">
        <v>1556</v>
      </c>
    </row>
    <row r="6854" spans="1:3" x14ac:dyDescent="0.25">
      <c r="A6854" t="s">
        <v>75</v>
      </c>
      <c r="B6854" t="s">
        <v>81</v>
      </c>
      <c r="C6854" t="s">
        <v>7132</v>
      </c>
    </row>
    <row r="6855" spans="1:3" x14ac:dyDescent="0.25">
      <c r="A6855" t="s">
        <v>75</v>
      </c>
      <c r="B6855" t="s">
        <v>81</v>
      </c>
      <c r="C6855" t="s">
        <v>7133</v>
      </c>
    </row>
    <row r="6856" spans="1:3" x14ac:dyDescent="0.25">
      <c r="A6856" t="s">
        <v>75</v>
      </c>
      <c r="B6856" t="s">
        <v>81</v>
      </c>
      <c r="C6856" t="s">
        <v>7134</v>
      </c>
    </row>
    <row r="6857" spans="1:3" x14ac:dyDescent="0.25">
      <c r="A6857" t="s">
        <v>75</v>
      </c>
      <c r="B6857" t="s">
        <v>81</v>
      </c>
      <c r="C6857" t="s">
        <v>7135</v>
      </c>
    </row>
    <row r="6858" spans="1:3" x14ac:dyDescent="0.25">
      <c r="A6858" t="s">
        <v>75</v>
      </c>
      <c r="B6858" t="s">
        <v>81</v>
      </c>
      <c r="C6858" t="s">
        <v>7136</v>
      </c>
    </row>
    <row r="6859" spans="1:3" x14ac:dyDescent="0.25">
      <c r="A6859" t="s">
        <v>75</v>
      </c>
      <c r="B6859" t="s">
        <v>81</v>
      </c>
      <c r="C6859" t="s">
        <v>7137</v>
      </c>
    </row>
    <row r="6860" spans="1:3" x14ac:dyDescent="0.25">
      <c r="A6860" t="s">
        <v>75</v>
      </c>
      <c r="B6860" t="s">
        <v>81</v>
      </c>
      <c r="C6860" t="s">
        <v>7138</v>
      </c>
    </row>
    <row r="6861" spans="1:3" x14ac:dyDescent="0.25">
      <c r="A6861" t="s">
        <v>75</v>
      </c>
      <c r="B6861" t="s">
        <v>81</v>
      </c>
      <c r="C6861" t="s">
        <v>7139</v>
      </c>
    </row>
    <row r="6862" spans="1:3" x14ac:dyDescent="0.25">
      <c r="A6862" t="s">
        <v>75</v>
      </c>
      <c r="B6862" t="s">
        <v>81</v>
      </c>
      <c r="C6862" t="s">
        <v>7140</v>
      </c>
    </row>
    <row r="6863" spans="1:3" x14ac:dyDescent="0.25">
      <c r="A6863" t="s">
        <v>75</v>
      </c>
      <c r="B6863" t="s">
        <v>81</v>
      </c>
      <c r="C6863" t="s">
        <v>7141</v>
      </c>
    </row>
    <row r="6864" spans="1:3" x14ac:dyDescent="0.25">
      <c r="A6864" t="s">
        <v>75</v>
      </c>
      <c r="B6864" t="s">
        <v>81</v>
      </c>
      <c r="C6864" t="s">
        <v>7142</v>
      </c>
    </row>
    <row r="6865" spans="1:3" x14ac:dyDescent="0.25">
      <c r="A6865" t="s">
        <v>75</v>
      </c>
      <c r="B6865" t="s">
        <v>81</v>
      </c>
      <c r="C6865" t="s">
        <v>7143</v>
      </c>
    </row>
    <row r="6866" spans="1:3" x14ac:dyDescent="0.25">
      <c r="A6866" t="s">
        <v>75</v>
      </c>
      <c r="B6866" t="s">
        <v>81</v>
      </c>
      <c r="C6866" t="s">
        <v>7144</v>
      </c>
    </row>
    <row r="6867" spans="1:3" x14ac:dyDescent="0.25">
      <c r="A6867" t="s">
        <v>75</v>
      </c>
      <c r="B6867" t="s">
        <v>81</v>
      </c>
      <c r="C6867" t="s">
        <v>7145</v>
      </c>
    </row>
    <row r="6868" spans="1:3" x14ac:dyDescent="0.25">
      <c r="A6868" t="s">
        <v>75</v>
      </c>
      <c r="B6868" t="s">
        <v>81</v>
      </c>
      <c r="C6868" t="s">
        <v>7146</v>
      </c>
    </row>
    <row r="6869" spans="1:3" x14ac:dyDescent="0.25">
      <c r="A6869" t="s">
        <v>75</v>
      </c>
      <c r="B6869" t="s">
        <v>81</v>
      </c>
      <c r="C6869" t="s">
        <v>7147</v>
      </c>
    </row>
    <row r="6870" spans="1:3" x14ac:dyDescent="0.25">
      <c r="A6870" t="s">
        <v>75</v>
      </c>
      <c r="B6870" t="s">
        <v>81</v>
      </c>
      <c r="C6870" t="s">
        <v>7148</v>
      </c>
    </row>
    <row r="6871" spans="1:3" x14ac:dyDescent="0.25">
      <c r="A6871" t="s">
        <v>75</v>
      </c>
      <c r="B6871" t="s">
        <v>81</v>
      </c>
      <c r="C6871" t="s">
        <v>7149</v>
      </c>
    </row>
    <row r="6872" spans="1:3" x14ac:dyDescent="0.25">
      <c r="A6872" t="s">
        <v>75</v>
      </c>
      <c r="B6872" t="s">
        <v>81</v>
      </c>
      <c r="C6872" t="s">
        <v>7150</v>
      </c>
    </row>
    <row r="6873" spans="1:3" x14ac:dyDescent="0.25">
      <c r="A6873" t="s">
        <v>75</v>
      </c>
      <c r="B6873" t="s">
        <v>81</v>
      </c>
      <c r="C6873" t="s">
        <v>7151</v>
      </c>
    </row>
    <row r="6874" spans="1:3" x14ac:dyDescent="0.25">
      <c r="A6874" t="s">
        <v>75</v>
      </c>
      <c r="B6874" t="s">
        <v>81</v>
      </c>
      <c r="C6874" t="s">
        <v>7152</v>
      </c>
    </row>
    <row r="6875" spans="1:3" x14ac:dyDescent="0.25">
      <c r="A6875" t="s">
        <v>75</v>
      </c>
      <c r="B6875" t="s">
        <v>81</v>
      </c>
      <c r="C6875" t="s">
        <v>7153</v>
      </c>
    </row>
    <row r="6876" spans="1:3" x14ac:dyDescent="0.25">
      <c r="A6876" t="s">
        <v>75</v>
      </c>
      <c r="B6876" t="s">
        <v>81</v>
      </c>
      <c r="C6876" t="s">
        <v>7154</v>
      </c>
    </row>
    <row r="6877" spans="1:3" x14ac:dyDescent="0.25">
      <c r="A6877" t="s">
        <v>75</v>
      </c>
      <c r="B6877" t="s">
        <v>81</v>
      </c>
      <c r="C6877" t="s">
        <v>6711</v>
      </c>
    </row>
    <row r="6878" spans="1:3" x14ac:dyDescent="0.25">
      <c r="A6878" t="s">
        <v>75</v>
      </c>
      <c r="B6878" t="s">
        <v>81</v>
      </c>
      <c r="C6878" t="s">
        <v>7155</v>
      </c>
    </row>
    <row r="6879" spans="1:3" x14ac:dyDescent="0.25">
      <c r="A6879" t="s">
        <v>75</v>
      </c>
      <c r="B6879" t="s">
        <v>81</v>
      </c>
      <c r="C6879" t="s">
        <v>7156</v>
      </c>
    </row>
    <row r="6880" spans="1:3" x14ac:dyDescent="0.25">
      <c r="A6880" t="s">
        <v>75</v>
      </c>
      <c r="B6880" t="s">
        <v>81</v>
      </c>
      <c r="C6880" t="s">
        <v>7157</v>
      </c>
    </row>
    <row r="6881" spans="1:3" x14ac:dyDescent="0.25">
      <c r="A6881" t="s">
        <v>75</v>
      </c>
      <c r="B6881" t="s">
        <v>81</v>
      </c>
      <c r="C6881" t="s">
        <v>7158</v>
      </c>
    </row>
    <row r="6882" spans="1:3" x14ac:dyDescent="0.25">
      <c r="A6882" t="s">
        <v>75</v>
      </c>
      <c r="B6882" t="s">
        <v>81</v>
      </c>
      <c r="C6882" t="s">
        <v>7159</v>
      </c>
    </row>
    <row r="6883" spans="1:3" x14ac:dyDescent="0.25">
      <c r="A6883" t="s">
        <v>75</v>
      </c>
      <c r="B6883" t="s">
        <v>81</v>
      </c>
      <c r="C6883" t="s">
        <v>7160</v>
      </c>
    </row>
    <row r="6884" spans="1:3" x14ac:dyDescent="0.25">
      <c r="A6884" t="s">
        <v>75</v>
      </c>
      <c r="B6884" t="s">
        <v>81</v>
      </c>
      <c r="C6884" t="s">
        <v>7161</v>
      </c>
    </row>
    <row r="6885" spans="1:3" x14ac:dyDescent="0.25">
      <c r="A6885" t="s">
        <v>75</v>
      </c>
      <c r="B6885" t="s">
        <v>81</v>
      </c>
      <c r="C6885" t="s">
        <v>7162</v>
      </c>
    </row>
    <row r="6886" spans="1:3" x14ac:dyDescent="0.25">
      <c r="A6886" t="s">
        <v>75</v>
      </c>
      <c r="B6886" t="s">
        <v>81</v>
      </c>
      <c r="C6886" t="s">
        <v>7163</v>
      </c>
    </row>
    <row r="6887" spans="1:3" x14ac:dyDescent="0.25">
      <c r="A6887" t="s">
        <v>75</v>
      </c>
      <c r="B6887" t="s">
        <v>81</v>
      </c>
      <c r="C6887" t="s">
        <v>7164</v>
      </c>
    </row>
    <row r="6888" spans="1:3" x14ac:dyDescent="0.25">
      <c r="A6888" t="s">
        <v>75</v>
      </c>
      <c r="B6888" t="s">
        <v>81</v>
      </c>
      <c r="C6888" t="s">
        <v>4359</v>
      </c>
    </row>
    <row r="6889" spans="1:3" x14ac:dyDescent="0.25">
      <c r="A6889" t="s">
        <v>75</v>
      </c>
      <c r="B6889" t="s">
        <v>81</v>
      </c>
      <c r="C6889" t="s">
        <v>7165</v>
      </c>
    </row>
    <row r="6890" spans="1:3" x14ac:dyDescent="0.25">
      <c r="A6890" t="s">
        <v>75</v>
      </c>
      <c r="B6890" t="s">
        <v>81</v>
      </c>
      <c r="C6890" t="s">
        <v>7166</v>
      </c>
    </row>
    <row r="6891" spans="1:3" x14ac:dyDescent="0.25">
      <c r="A6891" t="s">
        <v>75</v>
      </c>
      <c r="B6891" t="s">
        <v>81</v>
      </c>
      <c r="C6891" t="s">
        <v>7167</v>
      </c>
    </row>
    <row r="6892" spans="1:3" x14ac:dyDescent="0.25">
      <c r="A6892" t="s">
        <v>75</v>
      </c>
      <c r="B6892" t="s">
        <v>81</v>
      </c>
      <c r="C6892" t="s">
        <v>7168</v>
      </c>
    </row>
    <row r="6893" spans="1:3" x14ac:dyDescent="0.25">
      <c r="A6893" t="s">
        <v>75</v>
      </c>
      <c r="B6893" t="s">
        <v>81</v>
      </c>
      <c r="C6893" t="s">
        <v>7169</v>
      </c>
    </row>
    <row r="6894" spans="1:3" x14ac:dyDescent="0.25">
      <c r="A6894" t="s">
        <v>75</v>
      </c>
      <c r="B6894" t="s">
        <v>81</v>
      </c>
      <c r="C6894" t="s">
        <v>7170</v>
      </c>
    </row>
    <row r="6895" spans="1:3" x14ac:dyDescent="0.25">
      <c r="A6895" t="s">
        <v>75</v>
      </c>
      <c r="B6895" t="s">
        <v>81</v>
      </c>
      <c r="C6895" t="s">
        <v>7171</v>
      </c>
    </row>
    <row r="6896" spans="1:3" x14ac:dyDescent="0.25">
      <c r="A6896" t="s">
        <v>75</v>
      </c>
      <c r="B6896" t="s">
        <v>81</v>
      </c>
      <c r="C6896" t="s">
        <v>7172</v>
      </c>
    </row>
    <row r="6897" spans="1:3" x14ac:dyDescent="0.25">
      <c r="A6897" t="s">
        <v>75</v>
      </c>
      <c r="B6897" t="s">
        <v>81</v>
      </c>
      <c r="C6897" t="s">
        <v>5107</v>
      </c>
    </row>
    <row r="6898" spans="1:3" x14ac:dyDescent="0.25">
      <c r="A6898" t="s">
        <v>75</v>
      </c>
      <c r="B6898" t="s">
        <v>81</v>
      </c>
      <c r="C6898" t="s">
        <v>7173</v>
      </c>
    </row>
    <row r="6899" spans="1:3" x14ac:dyDescent="0.25">
      <c r="A6899" t="s">
        <v>75</v>
      </c>
      <c r="B6899" t="s">
        <v>81</v>
      </c>
      <c r="C6899" t="s">
        <v>7174</v>
      </c>
    </row>
    <row r="6900" spans="1:3" x14ac:dyDescent="0.25">
      <c r="A6900" t="s">
        <v>75</v>
      </c>
      <c r="B6900" t="s">
        <v>81</v>
      </c>
      <c r="C6900" t="s">
        <v>7175</v>
      </c>
    </row>
    <row r="6901" spans="1:3" x14ac:dyDescent="0.25">
      <c r="A6901" t="s">
        <v>75</v>
      </c>
      <c r="B6901" t="s">
        <v>81</v>
      </c>
      <c r="C6901" t="s">
        <v>7176</v>
      </c>
    </row>
    <row r="6902" spans="1:3" x14ac:dyDescent="0.25">
      <c r="A6902" t="s">
        <v>75</v>
      </c>
      <c r="B6902" t="s">
        <v>81</v>
      </c>
      <c r="C6902" t="s">
        <v>7177</v>
      </c>
    </row>
    <row r="6903" spans="1:3" x14ac:dyDescent="0.25">
      <c r="A6903" t="s">
        <v>75</v>
      </c>
      <c r="B6903" t="s">
        <v>81</v>
      </c>
      <c r="C6903" t="s">
        <v>7178</v>
      </c>
    </row>
    <row r="6904" spans="1:3" x14ac:dyDescent="0.25">
      <c r="A6904" t="s">
        <v>75</v>
      </c>
      <c r="B6904" t="s">
        <v>81</v>
      </c>
      <c r="C6904" t="s">
        <v>7179</v>
      </c>
    </row>
    <row r="6905" spans="1:3" x14ac:dyDescent="0.25">
      <c r="A6905" t="s">
        <v>75</v>
      </c>
      <c r="B6905" t="s">
        <v>81</v>
      </c>
      <c r="C6905" t="s">
        <v>7180</v>
      </c>
    </row>
    <row r="6906" spans="1:3" x14ac:dyDescent="0.25">
      <c r="A6906" t="s">
        <v>75</v>
      </c>
      <c r="B6906" t="s">
        <v>81</v>
      </c>
      <c r="C6906" t="s">
        <v>7181</v>
      </c>
    </row>
    <row r="6907" spans="1:3" x14ac:dyDescent="0.25">
      <c r="A6907" t="s">
        <v>75</v>
      </c>
      <c r="B6907" t="s">
        <v>81</v>
      </c>
      <c r="C6907" t="s">
        <v>7182</v>
      </c>
    </row>
    <row r="6908" spans="1:3" x14ac:dyDescent="0.25">
      <c r="A6908" t="s">
        <v>75</v>
      </c>
      <c r="B6908" t="s">
        <v>81</v>
      </c>
      <c r="C6908" t="s">
        <v>7183</v>
      </c>
    </row>
    <row r="6909" spans="1:3" x14ac:dyDescent="0.25">
      <c r="A6909" t="s">
        <v>75</v>
      </c>
      <c r="B6909" t="s">
        <v>81</v>
      </c>
      <c r="C6909" t="s">
        <v>7184</v>
      </c>
    </row>
    <row r="6910" spans="1:3" x14ac:dyDescent="0.25">
      <c r="A6910" t="s">
        <v>75</v>
      </c>
      <c r="B6910" t="s">
        <v>81</v>
      </c>
      <c r="C6910" t="s">
        <v>7185</v>
      </c>
    </row>
    <row r="6911" spans="1:3" x14ac:dyDescent="0.25">
      <c r="A6911" t="s">
        <v>75</v>
      </c>
      <c r="B6911" t="s">
        <v>81</v>
      </c>
      <c r="C6911" t="s">
        <v>7186</v>
      </c>
    </row>
    <row r="6912" spans="1:3" x14ac:dyDescent="0.25">
      <c r="A6912" t="s">
        <v>75</v>
      </c>
      <c r="B6912" t="s">
        <v>81</v>
      </c>
      <c r="C6912" t="s">
        <v>7187</v>
      </c>
    </row>
    <row r="6913" spans="1:3" x14ac:dyDescent="0.25">
      <c r="A6913" t="s">
        <v>75</v>
      </c>
      <c r="B6913" t="s">
        <v>81</v>
      </c>
      <c r="C6913" t="s">
        <v>7188</v>
      </c>
    </row>
    <row r="6914" spans="1:3" x14ac:dyDescent="0.25">
      <c r="A6914" t="s">
        <v>75</v>
      </c>
      <c r="B6914" t="s">
        <v>81</v>
      </c>
      <c r="C6914" t="s">
        <v>7189</v>
      </c>
    </row>
    <row r="6915" spans="1:3" x14ac:dyDescent="0.25">
      <c r="A6915" t="s">
        <v>75</v>
      </c>
      <c r="B6915" t="s">
        <v>81</v>
      </c>
      <c r="C6915" t="s">
        <v>7190</v>
      </c>
    </row>
    <row r="6916" spans="1:3" x14ac:dyDescent="0.25">
      <c r="A6916" t="s">
        <v>75</v>
      </c>
      <c r="B6916" t="s">
        <v>81</v>
      </c>
      <c r="C6916" t="s">
        <v>7191</v>
      </c>
    </row>
    <row r="6917" spans="1:3" x14ac:dyDescent="0.25">
      <c r="A6917" t="s">
        <v>75</v>
      </c>
      <c r="B6917" t="s">
        <v>81</v>
      </c>
      <c r="C6917" t="s">
        <v>7192</v>
      </c>
    </row>
    <row r="6918" spans="1:3" x14ac:dyDescent="0.25">
      <c r="A6918" t="s">
        <v>75</v>
      </c>
      <c r="B6918" t="s">
        <v>81</v>
      </c>
      <c r="C6918" t="s">
        <v>7193</v>
      </c>
    </row>
    <row r="6919" spans="1:3" x14ac:dyDescent="0.25">
      <c r="A6919" t="s">
        <v>75</v>
      </c>
      <c r="B6919" t="s">
        <v>81</v>
      </c>
      <c r="C6919" t="s">
        <v>7194</v>
      </c>
    </row>
    <row r="6920" spans="1:3" x14ac:dyDescent="0.25">
      <c r="A6920" t="s">
        <v>75</v>
      </c>
      <c r="B6920" t="s">
        <v>81</v>
      </c>
      <c r="C6920" t="s">
        <v>7195</v>
      </c>
    </row>
    <row r="6921" spans="1:3" x14ac:dyDescent="0.25">
      <c r="A6921" t="s">
        <v>75</v>
      </c>
      <c r="B6921" t="s">
        <v>81</v>
      </c>
      <c r="C6921" t="s">
        <v>7196</v>
      </c>
    </row>
    <row r="6922" spans="1:3" x14ac:dyDescent="0.25">
      <c r="A6922" t="s">
        <v>75</v>
      </c>
      <c r="B6922" t="s">
        <v>81</v>
      </c>
      <c r="C6922" t="s">
        <v>7197</v>
      </c>
    </row>
    <row r="6923" spans="1:3" x14ac:dyDescent="0.25">
      <c r="A6923" t="s">
        <v>75</v>
      </c>
      <c r="B6923" t="s">
        <v>81</v>
      </c>
      <c r="C6923" t="s">
        <v>7198</v>
      </c>
    </row>
    <row r="6924" spans="1:3" x14ac:dyDescent="0.25">
      <c r="A6924" t="s">
        <v>75</v>
      </c>
      <c r="B6924" t="s">
        <v>81</v>
      </c>
      <c r="C6924" t="s">
        <v>7199</v>
      </c>
    </row>
    <row r="6925" spans="1:3" x14ac:dyDescent="0.25">
      <c r="A6925" t="s">
        <v>75</v>
      </c>
      <c r="B6925" t="s">
        <v>81</v>
      </c>
      <c r="C6925" t="s">
        <v>7200</v>
      </c>
    </row>
    <row r="6926" spans="1:3" x14ac:dyDescent="0.25">
      <c r="A6926" t="s">
        <v>75</v>
      </c>
      <c r="B6926" t="s">
        <v>81</v>
      </c>
      <c r="C6926" t="s">
        <v>7201</v>
      </c>
    </row>
    <row r="6927" spans="1:3" x14ac:dyDescent="0.25">
      <c r="A6927" t="s">
        <v>75</v>
      </c>
      <c r="B6927" t="s">
        <v>81</v>
      </c>
      <c r="C6927" t="s">
        <v>7202</v>
      </c>
    </row>
    <row r="6928" spans="1:3" x14ac:dyDescent="0.25">
      <c r="A6928" t="s">
        <v>75</v>
      </c>
      <c r="B6928" t="s">
        <v>81</v>
      </c>
      <c r="C6928" t="s">
        <v>7203</v>
      </c>
    </row>
    <row r="6929" spans="1:3" x14ac:dyDescent="0.25">
      <c r="A6929" t="s">
        <v>75</v>
      </c>
      <c r="B6929" t="s">
        <v>81</v>
      </c>
      <c r="C6929" t="s">
        <v>7204</v>
      </c>
    </row>
    <row r="6930" spans="1:3" x14ac:dyDescent="0.25">
      <c r="A6930" t="s">
        <v>75</v>
      </c>
      <c r="B6930" t="s">
        <v>81</v>
      </c>
      <c r="C6930" t="s">
        <v>7205</v>
      </c>
    </row>
    <row r="6931" spans="1:3" x14ac:dyDescent="0.25">
      <c r="A6931" t="s">
        <v>75</v>
      </c>
      <c r="B6931" t="s">
        <v>81</v>
      </c>
      <c r="C6931" t="s">
        <v>7206</v>
      </c>
    </row>
    <row r="6932" spans="1:3" x14ac:dyDescent="0.25">
      <c r="A6932" t="s">
        <v>75</v>
      </c>
      <c r="B6932" t="s">
        <v>81</v>
      </c>
      <c r="C6932" t="s">
        <v>4723</v>
      </c>
    </row>
    <row r="6933" spans="1:3" x14ac:dyDescent="0.25">
      <c r="A6933" t="s">
        <v>75</v>
      </c>
      <c r="B6933" t="s">
        <v>81</v>
      </c>
      <c r="C6933" t="s">
        <v>7207</v>
      </c>
    </row>
    <row r="6934" spans="1:3" x14ac:dyDescent="0.25">
      <c r="A6934" t="s">
        <v>75</v>
      </c>
      <c r="B6934" t="s">
        <v>81</v>
      </c>
      <c r="C6934" t="s">
        <v>7208</v>
      </c>
    </row>
    <row r="6935" spans="1:3" x14ac:dyDescent="0.25">
      <c r="A6935" t="s">
        <v>75</v>
      </c>
      <c r="B6935" t="s">
        <v>81</v>
      </c>
      <c r="C6935" t="s">
        <v>7209</v>
      </c>
    </row>
    <row r="6936" spans="1:3" x14ac:dyDescent="0.25">
      <c r="A6936" t="s">
        <v>75</v>
      </c>
      <c r="B6936" t="s">
        <v>81</v>
      </c>
      <c r="C6936" t="s">
        <v>7210</v>
      </c>
    </row>
    <row r="6937" spans="1:3" x14ac:dyDescent="0.25">
      <c r="A6937" t="s">
        <v>75</v>
      </c>
      <c r="B6937" t="s">
        <v>81</v>
      </c>
      <c r="C6937" t="s">
        <v>7211</v>
      </c>
    </row>
    <row r="6938" spans="1:3" x14ac:dyDescent="0.25">
      <c r="A6938" t="s">
        <v>75</v>
      </c>
      <c r="B6938" t="s">
        <v>81</v>
      </c>
      <c r="C6938" t="s">
        <v>7212</v>
      </c>
    </row>
    <row r="6939" spans="1:3" x14ac:dyDescent="0.25">
      <c r="A6939" t="s">
        <v>75</v>
      </c>
      <c r="B6939" t="s">
        <v>81</v>
      </c>
      <c r="C6939" t="s">
        <v>7213</v>
      </c>
    </row>
    <row r="6940" spans="1:3" x14ac:dyDescent="0.25">
      <c r="A6940" t="s">
        <v>75</v>
      </c>
      <c r="B6940" t="s">
        <v>81</v>
      </c>
      <c r="C6940" t="s">
        <v>7214</v>
      </c>
    </row>
    <row r="6941" spans="1:3" x14ac:dyDescent="0.25">
      <c r="A6941" t="s">
        <v>75</v>
      </c>
      <c r="B6941" t="s">
        <v>81</v>
      </c>
      <c r="C6941" t="s">
        <v>7215</v>
      </c>
    </row>
    <row r="6942" spans="1:3" x14ac:dyDescent="0.25">
      <c r="A6942" t="s">
        <v>75</v>
      </c>
      <c r="B6942" t="s">
        <v>81</v>
      </c>
      <c r="C6942" t="s">
        <v>7216</v>
      </c>
    </row>
    <row r="6943" spans="1:3" x14ac:dyDescent="0.25">
      <c r="A6943" t="s">
        <v>75</v>
      </c>
      <c r="B6943" t="s">
        <v>81</v>
      </c>
      <c r="C6943" t="s">
        <v>7217</v>
      </c>
    </row>
    <row r="6944" spans="1:3" x14ac:dyDescent="0.25">
      <c r="A6944" t="s">
        <v>75</v>
      </c>
      <c r="B6944" t="s">
        <v>81</v>
      </c>
      <c r="C6944" t="s">
        <v>7218</v>
      </c>
    </row>
    <row r="6945" spans="1:3" x14ac:dyDescent="0.25">
      <c r="A6945" t="s">
        <v>75</v>
      </c>
      <c r="B6945" t="s">
        <v>81</v>
      </c>
      <c r="C6945" t="s">
        <v>7219</v>
      </c>
    </row>
    <row r="6946" spans="1:3" x14ac:dyDescent="0.25">
      <c r="A6946" t="s">
        <v>75</v>
      </c>
      <c r="B6946" t="s">
        <v>81</v>
      </c>
      <c r="C6946" t="s">
        <v>7220</v>
      </c>
    </row>
    <row r="6947" spans="1:3" x14ac:dyDescent="0.25">
      <c r="A6947" t="s">
        <v>75</v>
      </c>
      <c r="B6947" t="s">
        <v>81</v>
      </c>
      <c r="C6947" t="s">
        <v>7221</v>
      </c>
    </row>
    <row r="6948" spans="1:3" x14ac:dyDescent="0.25">
      <c r="A6948" t="s">
        <v>75</v>
      </c>
      <c r="B6948" t="s">
        <v>81</v>
      </c>
      <c r="C6948" t="s">
        <v>7222</v>
      </c>
    </row>
    <row r="6949" spans="1:3" x14ac:dyDescent="0.25">
      <c r="A6949" t="s">
        <v>75</v>
      </c>
      <c r="B6949" t="s">
        <v>81</v>
      </c>
      <c r="C6949" t="s">
        <v>7223</v>
      </c>
    </row>
    <row r="6950" spans="1:3" x14ac:dyDescent="0.25">
      <c r="A6950" t="s">
        <v>75</v>
      </c>
      <c r="B6950" t="s">
        <v>81</v>
      </c>
      <c r="C6950" t="s">
        <v>2830</v>
      </c>
    </row>
    <row r="6951" spans="1:3" x14ac:dyDescent="0.25">
      <c r="A6951" t="s">
        <v>75</v>
      </c>
      <c r="B6951" t="s">
        <v>81</v>
      </c>
      <c r="C6951" t="s">
        <v>7224</v>
      </c>
    </row>
    <row r="6952" spans="1:3" x14ac:dyDescent="0.25">
      <c r="A6952" t="s">
        <v>75</v>
      </c>
      <c r="B6952" t="s">
        <v>81</v>
      </c>
      <c r="C6952" t="s">
        <v>7225</v>
      </c>
    </row>
    <row r="6953" spans="1:3" x14ac:dyDescent="0.25">
      <c r="A6953" t="s">
        <v>75</v>
      </c>
      <c r="B6953" t="s">
        <v>81</v>
      </c>
      <c r="C6953" t="s">
        <v>7226</v>
      </c>
    </row>
    <row r="6954" spans="1:3" x14ac:dyDescent="0.25">
      <c r="A6954" t="s">
        <v>75</v>
      </c>
      <c r="B6954" t="s">
        <v>81</v>
      </c>
      <c r="C6954" t="s">
        <v>7227</v>
      </c>
    </row>
    <row r="6955" spans="1:3" x14ac:dyDescent="0.25">
      <c r="A6955" t="s">
        <v>75</v>
      </c>
      <c r="B6955" t="s">
        <v>81</v>
      </c>
      <c r="C6955" t="s">
        <v>7228</v>
      </c>
    </row>
    <row r="6956" spans="1:3" x14ac:dyDescent="0.25">
      <c r="A6956" t="s">
        <v>75</v>
      </c>
      <c r="B6956" t="s">
        <v>81</v>
      </c>
      <c r="C6956" t="s">
        <v>7229</v>
      </c>
    </row>
    <row r="6957" spans="1:3" x14ac:dyDescent="0.25">
      <c r="A6957" t="s">
        <v>75</v>
      </c>
      <c r="B6957" t="s">
        <v>81</v>
      </c>
      <c r="C6957" t="s">
        <v>7230</v>
      </c>
    </row>
    <row r="6958" spans="1:3" x14ac:dyDescent="0.25">
      <c r="A6958" t="s">
        <v>75</v>
      </c>
      <c r="B6958" t="s">
        <v>81</v>
      </c>
      <c r="C6958" t="s">
        <v>7231</v>
      </c>
    </row>
    <row r="6959" spans="1:3" x14ac:dyDescent="0.25">
      <c r="A6959" t="s">
        <v>75</v>
      </c>
      <c r="B6959" t="s">
        <v>81</v>
      </c>
      <c r="C6959" t="s">
        <v>5125</v>
      </c>
    </row>
    <row r="6960" spans="1:3" x14ac:dyDescent="0.25">
      <c r="A6960" t="s">
        <v>75</v>
      </c>
      <c r="B6960" t="s">
        <v>81</v>
      </c>
      <c r="C6960" t="s">
        <v>7232</v>
      </c>
    </row>
    <row r="6961" spans="1:3" x14ac:dyDescent="0.25">
      <c r="A6961" t="s">
        <v>75</v>
      </c>
      <c r="B6961" t="s">
        <v>81</v>
      </c>
      <c r="C6961" t="s">
        <v>7233</v>
      </c>
    </row>
    <row r="6962" spans="1:3" x14ac:dyDescent="0.25">
      <c r="A6962" t="s">
        <v>75</v>
      </c>
      <c r="B6962" t="s">
        <v>81</v>
      </c>
      <c r="C6962" t="s">
        <v>7234</v>
      </c>
    </row>
    <row r="6963" spans="1:3" x14ac:dyDescent="0.25">
      <c r="A6963" t="s">
        <v>75</v>
      </c>
      <c r="B6963" t="s">
        <v>81</v>
      </c>
      <c r="C6963" t="s">
        <v>5860</v>
      </c>
    </row>
    <row r="6964" spans="1:3" x14ac:dyDescent="0.25">
      <c r="A6964" t="s">
        <v>75</v>
      </c>
      <c r="B6964" t="s">
        <v>81</v>
      </c>
      <c r="C6964" t="s">
        <v>7235</v>
      </c>
    </row>
    <row r="6965" spans="1:3" x14ac:dyDescent="0.25">
      <c r="A6965" t="s">
        <v>75</v>
      </c>
      <c r="B6965" t="s">
        <v>81</v>
      </c>
      <c r="C6965" t="s">
        <v>7236</v>
      </c>
    </row>
    <row r="6966" spans="1:3" x14ac:dyDescent="0.25">
      <c r="A6966" t="s">
        <v>75</v>
      </c>
      <c r="B6966" t="s">
        <v>81</v>
      </c>
      <c r="C6966" t="s">
        <v>7237</v>
      </c>
    </row>
    <row r="6967" spans="1:3" x14ac:dyDescent="0.25">
      <c r="A6967" t="s">
        <v>75</v>
      </c>
      <c r="B6967" t="s">
        <v>81</v>
      </c>
      <c r="C6967" t="s">
        <v>7238</v>
      </c>
    </row>
    <row r="6968" spans="1:3" x14ac:dyDescent="0.25">
      <c r="A6968" t="s">
        <v>75</v>
      </c>
      <c r="B6968" t="s">
        <v>81</v>
      </c>
      <c r="C6968" t="s">
        <v>3471</v>
      </c>
    </row>
    <row r="6969" spans="1:3" x14ac:dyDescent="0.25">
      <c r="A6969" t="s">
        <v>75</v>
      </c>
      <c r="B6969" t="s">
        <v>81</v>
      </c>
      <c r="C6969" t="s">
        <v>7239</v>
      </c>
    </row>
    <row r="6970" spans="1:3" x14ac:dyDescent="0.25">
      <c r="A6970" t="s">
        <v>75</v>
      </c>
      <c r="B6970" t="s">
        <v>81</v>
      </c>
      <c r="C6970" t="s">
        <v>2200</v>
      </c>
    </row>
    <row r="6971" spans="1:3" x14ac:dyDescent="0.25">
      <c r="A6971" t="s">
        <v>75</v>
      </c>
      <c r="B6971" t="s">
        <v>81</v>
      </c>
      <c r="C6971" t="s">
        <v>7240</v>
      </c>
    </row>
    <row r="6972" spans="1:3" x14ac:dyDescent="0.25">
      <c r="A6972" t="s">
        <v>75</v>
      </c>
      <c r="B6972" t="s">
        <v>81</v>
      </c>
      <c r="C6972" t="s">
        <v>7241</v>
      </c>
    </row>
    <row r="6973" spans="1:3" x14ac:dyDescent="0.25">
      <c r="A6973" t="s">
        <v>75</v>
      </c>
      <c r="B6973" t="s">
        <v>81</v>
      </c>
      <c r="C6973" t="s">
        <v>7242</v>
      </c>
    </row>
    <row r="6974" spans="1:3" x14ac:dyDescent="0.25">
      <c r="A6974" t="s">
        <v>75</v>
      </c>
      <c r="B6974" t="s">
        <v>81</v>
      </c>
      <c r="C6974" t="s">
        <v>7243</v>
      </c>
    </row>
    <row r="6975" spans="1:3" x14ac:dyDescent="0.25">
      <c r="A6975" t="s">
        <v>75</v>
      </c>
      <c r="B6975" t="s">
        <v>81</v>
      </c>
      <c r="C6975" t="s">
        <v>7244</v>
      </c>
    </row>
    <row r="6976" spans="1:3" x14ac:dyDescent="0.25">
      <c r="A6976" t="s">
        <v>75</v>
      </c>
      <c r="B6976" t="s">
        <v>81</v>
      </c>
      <c r="C6976" t="s">
        <v>7245</v>
      </c>
    </row>
    <row r="6977" spans="1:3" x14ac:dyDescent="0.25">
      <c r="A6977" t="s">
        <v>75</v>
      </c>
      <c r="B6977" t="s">
        <v>81</v>
      </c>
      <c r="C6977" t="s">
        <v>7246</v>
      </c>
    </row>
    <row r="6978" spans="1:3" x14ac:dyDescent="0.25">
      <c r="A6978" t="s">
        <v>75</v>
      </c>
      <c r="B6978" t="s">
        <v>81</v>
      </c>
      <c r="C6978" t="s">
        <v>7247</v>
      </c>
    </row>
    <row r="6979" spans="1:3" x14ac:dyDescent="0.25">
      <c r="A6979" t="s">
        <v>75</v>
      </c>
      <c r="B6979" t="s">
        <v>81</v>
      </c>
      <c r="C6979" t="s">
        <v>7248</v>
      </c>
    </row>
    <row r="6980" spans="1:3" x14ac:dyDescent="0.25">
      <c r="A6980" t="s">
        <v>75</v>
      </c>
      <c r="B6980" t="s">
        <v>81</v>
      </c>
      <c r="C6980" t="s">
        <v>7249</v>
      </c>
    </row>
    <row r="6981" spans="1:3" x14ac:dyDescent="0.25">
      <c r="A6981" t="s">
        <v>75</v>
      </c>
      <c r="B6981" t="s">
        <v>81</v>
      </c>
      <c r="C6981" t="s">
        <v>7250</v>
      </c>
    </row>
    <row r="6982" spans="1:3" x14ac:dyDescent="0.25">
      <c r="A6982" t="s">
        <v>75</v>
      </c>
      <c r="B6982" t="s">
        <v>81</v>
      </c>
      <c r="C6982" t="s">
        <v>2212</v>
      </c>
    </row>
    <row r="6983" spans="1:3" x14ac:dyDescent="0.25">
      <c r="A6983" t="s">
        <v>75</v>
      </c>
      <c r="B6983" t="s">
        <v>81</v>
      </c>
      <c r="C6983" t="s">
        <v>7251</v>
      </c>
    </row>
    <row r="6984" spans="1:3" x14ac:dyDescent="0.25">
      <c r="A6984" t="s">
        <v>75</v>
      </c>
      <c r="B6984" t="s">
        <v>81</v>
      </c>
      <c r="C6984" t="s">
        <v>7252</v>
      </c>
    </row>
    <row r="6985" spans="1:3" x14ac:dyDescent="0.25">
      <c r="A6985" t="s">
        <v>75</v>
      </c>
      <c r="B6985" t="s">
        <v>81</v>
      </c>
      <c r="C6985" t="s">
        <v>2214</v>
      </c>
    </row>
    <row r="6986" spans="1:3" x14ac:dyDescent="0.25">
      <c r="A6986" t="s">
        <v>75</v>
      </c>
      <c r="B6986" t="s">
        <v>81</v>
      </c>
      <c r="C6986" t="s">
        <v>7253</v>
      </c>
    </row>
    <row r="6987" spans="1:3" x14ac:dyDescent="0.25">
      <c r="A6987" t="s">
        <v>75</v>
      </c>
      <c r="B6987" t="s">
        <v>81</v>
      </c>
      <c r="C6987" t="s">
        <v>5879</v>
      </c>
    </row>
    <row r="6988" spans="1:3" x14ac:dyDescent="0.25">
      <c r="A6988" t="s">
        <v>75</v>
      </c>
      <c r="B6988" t="s">
        <v>81</v>
      </c>
      <c r="C6988" t="s">
        <v>4734</v>
      </c>
    </row>
    <row r="6989" spans="1:3" x14ac:dyDescent="0.25">
      <c r="A6989" t="s">
        <v>75</v>
      </c>
      <c r="B6989" t="s">
        <v>81</v>
      </c>
      <c r="C6989" t="s">
        <v>7254</v>
      </c>
    </row>
    <row r="6990" spans="1:3" x14ac:dyDescent="0.25">
      <c r="A6990" t="s">
        <v>75</v>
      </c>
      <c r="B6990" t="s">
        <v>81</v>
      </c>
      <c r="C6990" t="s">
        <v>7255</v>
      </c>
    </row>
    <row r="6991" spans="1:3" x14ac:dyDescent="0.25">
      <c r="A6991" t="s">
        <v>75</v>
      </c>
      <c r="B6991" t="s">
        <v>81</v>
      </c>
      <c r="C6991" t="s">
        <v>7256</v>
      </c>
    </row>
    <row r="6992" spans="1:3" x14ac:dyDescent="0.25">
      <c r="A6992" t="s">
        <v>75</v>
      </c>
      <c r="B6992" t="s">
        <v>81</v>
      </c>
      <c r="C6992" t="s">
        <v>7257</v>
      </c>
    </row>
    <row r="6993" spans="1:3" x14ac:dyDescent="0.25">
      <c r="A6993" t="s">
        <v>75</v>
      </c>
      <c r="B6993" t="s">
        <v>81</v>
      </c>
      <c r="C6993" t="s">
        <v>7258</v>
      </c>
    </row>
    <row r="6994" spans="1:3" x14ac:dyDescent="0.25">
      <c r="A6994" t="s">
        <v>75</v>
      </c>
      <c r="B6994" t="s">
        <v>81</v>
      </c>
      <c r="C6994" t="s">
        <v>7259</v>
      </c>
    </row>
    <row r="6995" spans="1:3" x14ac:dyDescent="0.25">
      <c r="A6995" t="s">
        <v>75</v>
      </c>
      <c r="B6995" t="s">
        <v>81</v>
      </c>
      <c r="C6995" t="s">
        <v>7260</v>
      </c>
    </row>
    <row r="6996" spans="1:3" x14ac:dyDescent="0.25">
      <c r="A6996" t="s">
        <v>75</v>
      </c>
      <c r="B6996" t="s">
        <v>81</v>
      </c>
      <c r="C6996" t="s">
        <v>7261</v>
      </c>
    </row>
    <row r="6997" spans="1:3" x14ac:dyDescent="0.25">
      <c r="A6997" t="s">
        <v>75</v>
      </c>
      <c r="B6997" t="s">
        <v>81</v>
      </c>
      <c r="C6997" t="s">
        <v>7262</v>
      </c>
    </row>
    <row r="6998" spans="1:3" x14ac:dyDescent="0.25">
      <c r="A6998" t="s">
        <v>75</v>
      </c>
      <c r="B6998" t="s">
        <v>81</v>
      </c>
      <c r="C6998" t="s">
        <v>7263</v>
      </c>
    </row>
    <row r="6999" spans="1:3" x14ac:dyDescent="0.25">
      <c r="A6999" t="s">
        <v>75</v>
      </c>
      <c r="B6999" t="s">
        <v>81</v>
      </c>
      <c r="C6999" t="s">
        <v>7264</v>
      </c>
    </row>
    <row r="7000" spans="1:3" x14ac:dyDescent="0.25">
      <c r="A7000" t="s">
        <v>75</v>
      </c>
      <c r="B7000" t="s">
        <v>81</v>
      </c>
      <c r="C7000" t="s">
        <v>7265</v>
      </c>
    </row>
    <row r="7001" spans="1:3" x14ac:dyDescent="0.25">
      <c r="A7001" t="s">
        <v>75</v>
      </c>
      <c r="B7001" t="s">
        <v>81</v>
      </c>
      <c r="C7001" t="s">
        <v>7266</v>
      </c>
    </row>
    <row r="7002" spans="1:3" x14ac:dyDescent="0.25">
      <c r="A7002" t="s">
        <v>75</v>
      </c>
      <c r="B7002" t="s">
        <v>81</v>
      </c>
      <c r="C7002" t="s">
        <v>7267</v>
      </c>
    </row>
    <row r="7003" spans="1:3" x14ac:dyDescent="0.25">
      <c r="A7003" t="s">
        <v>75</v>
      </c>
      <c r="B7003" t="s">
        <v>81</v>
      </c>
      <c r="C7003" t="s">
        <v>7268</v>
      </c>
    </row>
    <row r="7004" spans="1:3" x14ac:dyDescent="0.25">
      <c r="A7004" t="s">
        <v>75</v>
      </c>
      <c r="B7004" t="s">
        <v>81</v>
      </c>
      <c r="C7004" t="s">
        <v>7269</v>
      </c>
    </row>
    <row r="7005" spans="1:3" x14ac:dyDescent="0.25">
      <c r="A7005" t="s">
        <v>75</v>
      </c>
      <c r="B7005" t="s">
        <v>81</v>
      </c>
      <c r="C7005" t="s">
        <v>3252</v>
      </c>
    </row>
    <row r="7006" spans="1:3" x14ac:dyDescent="0.25">
      <c r="A7006" t="s">
        <v>75</v>
      </c>
      <c r="B7006" t="s">
        <v>81</v>
      </c>
      <c r="C7006" t="s">
        <v>7270</v>
      </c>
    </row>
    <row r="7007" spans="1:3" x14ac:dyDescent="0.25">
      <c r="A7007" t="s">
        <v>75</v>
      </c>
      <c r="B7007" t="s">
        <v>81</v>
      </c>
      <c r="C7007" t="s">
        <v>7271</v>
      </c>
    </row>
    <row r="7008" spans="1:3" x14ac:dyDescent="0.25">
      <c r="A7008" t="s">
        <v>75</v>
      </c>
      <c r="B7008" t="s">
        <v>81</v>
      </c>
      <c r="C7008" t="s">
        <v>7272</v>
      </c>
    </row>
    <row r="7009" spans="1:3" x14ac:dyDescent="0.25">
      <c r="A7009" t="s">
        <v>75</v>
      </c>
      <c r="B7009" t="s">
        <v>81</v>
      </c>
      <c r="C7009" t="s">
        <v>7273</v>
      </c>
    </row>
    <row r="7010" spans="1:3" x14ac:dyDescent="0.25">
      <c r="A7010" t="s">
        <v>75</v>
      </c>
      <c r="B7010" t="s">
        <v>81</v>
      </c>
      <c r="C7010" t="s">
        <v>7274</v>
      </c>
    </row>
    <row r="7011" spans="1:3" x14ac:dyDescent="0.25">
      <c r="A7011" t="s">
        <v>75</v>
      </c>
      <c r="B7011" t="s">
        <v>81</v>
      </c>
      <c r="C7011" t="s">
        <v>7275</v>
      </c>
    </row>
    <row r="7012" spans="1:3" x14ac:dyDescent="0.25">
      <c r="A7012" t="s">
        <v>75</v>
      </c>
      <c r="B7012" t="s">
        <v>81</v>
      </c>
      <c r="C7012" t="s">
        <v>7276</v>
      </c>
    </row>
    <row r="7013" spans="1:3" x14ac:dyDescent="0.25">
      <c r="A7013" t="s">
        <v>75</v>
      </c>
      <c r="B7013" t="s">
        <v>81</v>
      </c>
      <c r="C7013" t="s">
        <v>7277</v>
      </c>
    </row>
    <row r="7014" spans="1:3" x14ac:dyDescent="0.25">
      <c r="A7014" t="s">
        <v>75</v>
      </c>
      <c r="B7014" t="s">
        <v>81</v>
      </c>
      <c r="C7014" t="s">
        <v>7278</v>
      </c>
    </row>
    <row r="7015" spans="1:3" x14ac:dyDescent="0.25">
      <c r="A7015" t="s">
        <v>75</v>
      </c>
      <c r="B7015" t="s">
        <v>81</v>
      </c>
      <c r="C7015" t="s">
        <v>7279</v>
      </c>
    </row>
    <row r="7016" spans="1:3" x14ac:dyDescent="0.25">
      <c r="A7016" t="s">
        <v>75</v>
      </c>
      <c r="B7016" t="s">
        <v>81</v>
      </c>
      <c r="C7016" t="s">
        <v>7280</v>
      </c>
    </row>
    <row r="7017" spans="1:3" x14ac:dyDescent="0.25">
      <c r="A7017" t="s">
        <v>75</v>
      </c>
      <c r="B7017" t="s">
        <v>81</v>
      </c>
      <c r="C7017" t="s">
        <v>7281</v>
      </c>
    </row>
    <row r="7018" spans="1:3" x14ac:dyDescent="0.25">
      <c r="A7018" t="s">
        <v>75</v>
      </c>
      <c r="B7018" t="s">
        <v>81</v>
      </c>
      <c r="C7018" t="s">
        <v>7282</v>
      </c>
    </row>
    <row r="7019" spans="1:3" x14ac:dyDescent="0.25">
      <c r="A7019" t="s">
        <v>75</v>
      </c>
      <c r="B7019" t="s">
        <v>81</v>
      </c>
      <c r="C7019" t="s">
        <v>7283</v>
      </c>
    </row>
    <row r="7020" spans="1:3" x14ac:dyDescent="0.25">
      <c r="A7020" t="s">
        <v>75</v>
      </c>
      <c r="B7020" t="s">
        <v>81</v>
      </c>
      <c r="C7020" t="s">
        <v>7284</v>
      </c>
    </row>
    <row r="7021" spans="1:3" x14ac:dyDescent="0.25">
      <c r="A7021" t="s">
        <v>75</v>
      </c>
      <c r="B7021" t="s">
        <v>81</v>
      </c>
      <c r="C7021" t="s">
        <v>7285</v>
      </c>
    </row>
    <row r="7022" spans="1:3" x14ac:dyDescent="0.25">
      <c r="A7022" t="s">
        <v>75</v>
      </c>
      <c r="B7022" t="s">
        <v>81</v>
      </c>
      <c r="C7022" t="s">
        <v>7286</v>
      </c>
    </row>
    <row r="7023" spans="1:3" x14ac:dyDescent="0.25">
      <c r="A7023" t="s">
        <v>75</v>
      </c>
      <c r="B7023" t="s">
        <v>81</v>
      </c>
      <c r="C7023" t="s">
        <v>7287</v>
      </c>
    </row>
    <row r="7024" spans="1:3" x14ac:dyDescent="0.25">
      <c r="A7024" t="s">
        <v>75</v>
      </c>
      <c r="B7024" t="s">
        <v>81</v>
      </c>
      <c r="C7024" t="s">
        <v>7288</v>
      </c>
    </row>
    <row r="7025" spans="1:3" x14ac:dyDescent="0.25">
      <c r="A7025" t="s">
        <v>75</v>
      </c>
      <c r="B7025" t="s">
        <v>81</v>
      </c>
      <c r="C7025" t="s">
        <v>7289</v>
      </c>
    </row>
    <row r="7026" spans="1:3" x14ac:dyDescent="0.25">
      <c r="A7026" t="s">
        <v>75</v>
      </c>
      <c r="B7026" t="s">
        <v>81</v>
      </c>
      <c r="C7026" t="s">
        <v>7290</v>
      </c>
    </row>
    <row r="7027" spans="1:3" x14ac:dyDescent="0.25">
      <c r="A7027" t="s">
        <v>75</v>
      </c>
      <c r="B7027" t="s">
        <v>81</v>
      </c>
      <c r="C7027" t="s">
        <v>7291</v>
      </c>
    </row>
    <row r="7028" spans="1:3" x14ac:dyDescent="0.25">
      <c r="A7028" t="s">
        <v>75</v>
      </c>
      <c r="B7028" t="s">
        <v>81</v>
      </c>
      <c r="C7028" t="s">
        <v>7292</v>
      </c>
    </row>
    <row r="7029" spans="1:3" x14ac:dyDescent="0.25">
      <c r="A7029" t="s">
        <v>75</v>
      </c>
      <c r="B7029" t="s">
        <v>81</v>
      </c>
      <c r="C7029" t="s">
        <v>7293</v>
      </c>
    </row>
    <row r="7030" spans="1:3" x14ac:dyDescent="0.25">
      <c r="A7030" t="s">
        <v>75</v>
      </c>
      <c r="B7030" t="s">
        <v>81</v>
      </c>
      <c r="C7030" t="s">
        <v>2880</v>
      </c>
    </row>
    <row r="7031" spans="1:3" x14ac:dyDescent="0.25">
      <c r="A7031" t="s">
        <v>75</v>
      </c>
      <c r="B7031" t="s">
        <v>81</v>
      </c>
      <c r="C7031" t="s">
        <v>7294</v>
      </c>
    </row>
    <row r="7032" spans="1:3" x14ac:dyDescent="0.25">
      <c r="A7032" t="s">
        <v>75</v>
      </c>
      <c r="B7032" t="s">
        <v>81</v>
      </c>
      <c r="C7032" t="s">
        <v>7295</v>
      </c>
    </row>
    <row r="7033" spans="1:3" x14ac:dyDescent="0.25">
      <c r="A7033" t="s">
        <v>75</v>
      </c>
      <c r="B7033" t="s">
        <v>81</v>
      </c>
      <c r="C7033" t="s">
        <v>7296</v>
      </c>
    </row>
    <row r="7034" spans="1:3" x14ac:dyDescent="0.25">
      <c r="A7034" t="s">
        <v>75</v>
      </c>
      <c r="B7034" t="s">
        <v>81</v>
      </c>
      <c r="C7034" t="s">
        <v>7297</v>
      </c>
    </row>
    <row r="7035" spans="1:3" x14ac:dyDescent="0.25">
      <c r="A7035" t="s">
        <v>75</v>
      </c>
      <c r="B7035" t="s">
        <v>81</v>
      </c>
      <c r="C7035" t="s">
        <v>7298</v>
      </c>
    </row>
    <row r="7036" spans="1:3" x14ac:dyDescent="0.25">
      <c r="A7036" t="s">
        <v>75</v>
      </c>
      <c r="B7036" t="s">
        <v>81</v>
      </c>
      <c r="C7036" t="s">
        <v>7299</v>
      </c>
    </row>
    <row r="7037" spans="1:3" x14ac:dyDescent="0.25">
      <c r="A7037" t="s">
        <v>75</v>
      </c>
      <c r="B7037" t="s">
        <v>81</v>
      </c>
      <c r="C7037" t="s">
        <v>7300</v>
      </c>
    </row>
    <row r="7038" spans="1:3" x14ac:dyDescent="0.25">
      <c r="A7038" t="s">
        <v>75</v>
      </c>
      <c r="B7038" t="s">
        <v>81</v>
      </c>
      <c r="C7038" t="s">
        <v>7301</v>
      </c>
    </row>
    <row r="7039" spans="1:3" x14ac:dyDescent="0.25">
      <c r="A7039" t="s">
        <v>75</v>
      </c>
      <c r="B7039" t="s">
        <v>81</v>
      </c>
      <c r="C7039" t="s">
        <v>7302</v>
      </c>
    </row>
    <row r="7040" spans="1:3" x14ac:dyDescent="0.25">
      <c r="A7040" t="s">
        <v>75</v>
      </c>
      <c r="B7040" t="s">
        <v>81</v>
      </c>
      <c r="C7040" t="s">
        <v>7303</v>
      </c>
    </row>
    <row r="7041" spans="1:3" x14ac:dyDescent="0.25">
      <c r="A7041" t="s">
        <v>75</v>
      </c>
      <c r="B7041" t="s">
        <v>81</v>
      </c>
      <c r="C7041" t="s">
        <v>7304</v>
      </c>
    </row>
    <row r="7042" spans="1:3" x14ac:dyDescent="0.25">
      <c r="A7042" t="s">
        <v>75</v>
      </c>
      <c r="B7042" t="s">
        <v>81</v>
      </c>
      <c r="C7042" t="s">
        <v>7305</v>
      </c>
    </row>
    <row r="7043" spans="1:3" x14ac:dyDescent="0.25">
      <c r="A7043" t="s">
        <v>75</v>
      </c>
      <c r="B7043" t="s">
        <v>81</v>
      </c>
      <c r="C7043" t="s">
        <v>7306</v>
      </c>
    </row>
    <row r="7044" spans="1:3" x14ac:dyDescent="0.25">
      <c r="A7044" t="s">
        <v>75</v>
      </c>
      <c r="B7044" t="s">
        <v>81</v>
      </c>
      <c r="C7044" t="s">
        <v>7307</v>
      </c>
    </row>
    <row r="7045" spans="1:3" x14ac:dyDescent="0.25">
      <c r="A7045" t="s">
        <v>75</v>
      </c>
      <c r="B7045" t="s">
        <v>81</v>
      </c>
      <c r="C7045" t="s">
        <v>7308</v>
      </c>
    </row>
    <row r="7046" spans="1:3" x14ac:dyDescent="0.25">
      <c r="A7046" t="s">
        <v>75</v>
      </c>
      <c r="B7046" t="s">
        <v>81</v>
      </c>
      <c r="C7046" t="s">
        <v>7309</v>
      </c>
    </row>
    <row r="7047" spans="1:3" x14ac:dyDescent="0.25">
      <c r="A7047" t="s">
        <v>75</v>
      </c>
      <c r="B7047" t="s">
        <v>81</v>
      </c>
      <c r="C7047" t="s">
        <v>7310</v>
      </c>
    </row>
    <row r="7048" spans="1:3" x14ac:dyDescent="0.25">
      <c r="A7048" t="s">
        <v>75</v>
      </c>
      <c r="B7048" t="s">
        <v>81</v>
      </c>
      <c r="C7048" t="s">
        <v>7311</v>
      </c>
    </row>
    <row r="7049" spans="1:3" x14ac:dyDescent="0.25">
      <c r="A7049" t="s">
        <v>75</v>
      </c>
      <c r="B7049" t="s">
        <v>81</v>
      </c>
      <c r="C7049" t="s">
        <v>7312</v>
      </c>
    </row>
    <row r="7050" spans="1:3" x14ac:dyDescent="0.25">
      <c r="A7050" t="s">
        <v>75</v>
      </c>
      <c r="B7050" t="s">
        <v>81</v>
      </c>
      <c r="C7050" t="s">
        <v>7313</v>
      </c>
    </row>
    <row r="7051" spans="1:3" x14ac:dyDescent="0.25">
      <c r="A7051" t="s">
        <v>75</v>
      </c>
      <c r="B7051" t="s">
        <v>81</v>
      </c>
      <c r="C7051" t="s">
        <v>7314</v>
      </c>
    </row>
    <row r="7052" spans="1:3" x14ac:dyDescent="0.25">
      <c r="A7052" t="s">
        <v>75</v>
      </c>
      <c r="B7052" t="s">
        <v>81</v>
      </c>
      <c r="C7052" t="s">
        <v>7315</v>
      </c>
    </row>
    <row r="7053" spans="1:3" x14ac:dyDescent="0.25">
      <c r="A7053" t="s">
        <v>75</v>
      </c>
      <c r="B7053" t="s">
        <v>81</v>
      </c>
      <c r="C7053" t="s">
        <v>7316</v>
      </c>
    </row>
    <row r="7054" spans="1:3" x14ac:dyDescent="0.25">
      <c r="A7054" t="s">
        <v>75</v>
      </c>
      <c r="B7054" t="s">
        <v>81</v>
      </c>
      <c r="C7054" t="s">
        <v>7317</v>
      </c>
    </row>
    <row r="7055" spans="1:3" x14ac:dyDescent="0.25">
      <c r="A7055" t="s">
        <v>75</v>
      </c>
      <c r="B7055" t="s">
        <v>81</v>
      </c>
      <c r="C7055" t="s">
        <v>7318</v>
      </c>
    </row>
    <row r="7056" spans="1:3" x14ac:dyDescent="0.25">
      <c r="A7056" t="s">
        <v>75</v>
      </c>
      <c r="B7056" t="s">
        <v>81</v>
      </c>
      <c r="C7056" t="s">
        <v>7319</v>
      </c>
    </row>
    <row r="7057" spans="1:3" x14ac:dyDescent="0.25">
      <c r="A7057" t="s">
        <v>75</v>
      </c>
      <c r="B7057" t="s">
        <v>81</v>
      </c>
      <c r="C7057" t="s">
        <v>7320</v>
      </c>
    </row>
    <row r="7058" spans="1:3" x14ac:dyDescent="0.25">
      <c r="A7058" t="s">
        <v>75</v>
      </c>
      <c r="B7058" t="s">
        <v>81</v>
      </c>
      <c r="C7058" t="s">
        <v>7321</v>
      </c>
    </row>
    <row r="7059" spans="1:3" x14ac:dyDescent="0.25">
      <c r="A7059" t="s">
        <v>75</v>
      </c>
      <c r="B7059" t="s">
        <v>81</v>
      </c>
      <c r="C7059" t="s">
        <v>7322</v>
      </c>
    </row>
    <row r="7060" spans="1:3" x14ac:dyDescent="0.25">
      <c r="A7060" t="s">
        <v>75</v>
      </c>
      <c r="B7060" t="s">
        <v>81</v>
      </c>
      <c r="C7060" t="s">
        <v>7323</v>
      </c>
    </row>
    <row r="7061" spans="1:3" x14ac:dyDescent="0.25">
      <c r="A7061" t="s">
        <v>75</v>
      </c>
      <c r="B7061" t="s">
        <v>81</v>
      </c>
      <c r="C7061" t="s">
        <v>7324</v>
      </c>
    </row>
    <row r="7062" spans="1:3" x14ac:dyDescent="0.25">
      <c r="A7062" t="s">
        <v>75</v>
      </c>
      <c r="B7062" t="s">
        <v>81</v>
      </c>
      <c r="C7062" t="s">
        <v>7325</v>
      </c>
    </row>
    <row r="7063" spans="1:3" x14ac:dyDescent="0.25">
      <c r="A7063" t="s">
        <v>75</v>
      </c>
      <c r="B7063" t="s">
        <v>81</v>
      </c>
      <c r="C7063" t="s">
        <v>7326</v>
      </c>
    </row>
    <row r="7064" spans="1:3" x14ac:dyDescent="0.25">
      <c r="A7064" t="s">
        <v>75</v>
      </c>
      <c r="B7064" t="s">
        <v>81</v>
      </c>
      <c r="C7064" t="s">
        <v>7327</v>
      </c>
    </row>
    <row r="7065" spans="1:3" x14ac:dyDescent="0.25">
      <c r="A7065" t="s">
        <v>75</v>
      </c>
      <c r="B7065" t="s">
        <v>81</v>
      </c>
      <c r="C7065" t="s">
        <v>7328</v>
      </c>
    </row>
    <row r="7066" spans="1:3" x14ac:dyDescent="0.25">
      <c r="A7066" t="s">
        <v>75</v>
      </c>
      <c r="B7066" t="s">
        <v>81</v>
      </c>
      <c r="C7066" t="s">
        <v>7329</v>
      </c>
    </row>
    <row r="7067" spans="1:3" x14ac:dyDescent="0.25">
      <c r="A7067" t="s">
        <v>75</v>
      </c>
      <c r="B7067" t="s">
        <v>81</v>
      </c>
      <c r="C7067" t="s">
        <v>7330</v>
      </c>
    </row>
    <row r="7068" spans="1:3" x14ac:dyDescent="0.25">
      <c r="A7068" t="s">
        <v>75</v>
      </c>
      <c r="B7068" t="s">
        <v>81</v>
      </c>
      <c r="C7068" t="s">
        <v>7331</v>
      </c>
    </row>
    <row r="7069" spans="1:3" x14ac:dyDescent="0.25">
      <c r="A7069" t="s">
        <v>75</v>
      </c>
      <c r="B7069" t="s">
        <v>81</v>
      </c>
      <c r="C7069" t="s">
        <v>7332</v>
      </c>
    </row>
    <row r="7070" spans="1:3" x14ac:dyDescent="0.25">
      <c r="A7070" t="s">
        <v>75</v>
      </c>
      <c r="B7070" t="s">
        <v>81</v>
      </c>
      <c r="C7070" t="s">
        <v>7333</v>
      </c>
    </row>
    <row r="7071" spans="1:3" x14ac:dyDescent="0.25">
      <c r="A7071" t="s">
        <v>75</v>
      </c>
      <c r="B7071" t="s">
        <v>81</v>
      </c>
      <c r="C7071" t="s">
        <v>7334</v>
      </c>
    </row>
    <row r="7072" spans="1:3" x14ac:dyDescent="0.25">
      <c r="A7072" t="s">
        <v>75</v>
      </c>
      <c r="B7072" t="s">
        <v>81</v>
      </c>
      <c r="C7072" t="s">
        <v>7335</v>
      </c>
    </row>
    <row r="7073" spans="1:3" x14ac:dyDescent="0.25">
      <c r="A7073" t="s">
        <v>75</v>
      </c>
      <c r="B7073" t="s">
        <v>81</v>
      </c>
      <c r="C7073" t="s">
        <v>7336</v>
      </c>
    </row>
    <row r="7074" spans="1:3" x14ac:dyDescent="0.25">
      <c r="A7074" t="s">
        <v>75</v>
      </c>
      <c r="B7074" t="s">
        <v>81</v>
      </c>
      <c r="C7074" t="s">
        <v>7337</v>
      </c>
    </row>
    <row r="7075" spans="1:3" x14ac:dyDescent="0.25">
      <c r="A7075" t="s">
        <v>75</v>
      </c>
      <c r="B7075" t="s">
        <v>81</v>
      </c>
      <c r="C7075" t="s">
        <v>7338</v>
      </c>
    </row>
    <row r="7076" spans="1:3" x14ac:dyDescent="0.25">
      <c r="A7076" t="s">
        <v>75</v>
      </c>
      <c r="B7076" t="s">
        <v>81</v>
      </c>
      <c r="C7076" t="s">
        <v>7339</v>
      </c>
    </row>
    <row r="7077" spans="1:3" x14ac:dyDescent="0.25">
      <c r="A7077" t="s">
        <v>75</v>
      </c>
      <c r="B7077" t="s">
        <v>81</v>
      </c>
      <c r="C7077" t="s">
        <v>5996</v>
      </c>
    </row>
    <row r="7078" spans="1:3" x14ac:dyDescent="0.25">
      <c r="A7078" t="s">
        <v>75</v>
      </c>
      <c r="B7078" t="s">
        <v>81</v>
      </c>
      <c r="C7078" t="s">
        <v>7340</v>
      </c>
    </row>
    <row r="7079" spans="1:3" x14ac:dyDescent="0.25">
      <c r="A7079" t="s">
        <v>75</v>
      </c>
      <c r="B7079" t="s">
        <v>81</v>
      </c>
      <c r="C7079" t="s">
        <v>7341</v>
      </c>
    </row>
    <row r="7080" spans="1:3" x14ac:dyDescent="0.25">
      <c r="A7080" t="s">
        <v>75</v>
      </c>
      <c r="B7080" t="s">
        <v>81</v>
      </c>
      <c r="C7080" t="s">
        <v>7342</v>
      </c>
    </row>
    <row r="7081" spans="1:3" x14ac:dyDescent="0.25">
      <c r="A7081" t="s">
        <v>75</v>
      </c>
      <c r="B7081" t="s">
        <v>81</v>
      </c>
      <c r="C7081" t="s">
        <v>7343</v>
      </c>
    </row>
    <row r="7082" spans="1:3" x14ac:dyDescent="0.25">
      <c r="A7082" t="s">
        <v>75</v>
      </c>
      <c r="B7082" t="s">
        <v>81</v>
      </c>
      <c r="C7082" t="s">
        <v>7344</v>
      </c>
    </row>
    <row r="7083" spans="1:3" x14ac:dyDescent="0.25">
      <c r="A7083" t="s">
        <v>75</v>
      </c>
      <c r="B7083" t="s">
        <v>81</v>
      </c>
      <c r="C7083" t="s">
        <v>7345</v>
      </c>
    </row>
    <row r="7084" spans="1:3" x14ac:dyDescent="0.25">
      <c r="A7084" t="s">
        <v>75</v>
      </c>
      <c r="B7084" t="s">
        <v>81</v>
      </c>
      <c r="C7084" t="s">
        <v>7346</v>
      </c>
    </row>
    <row r="7085" spans="1:3" x14ac:dyDescent="0.25">
      <c r="A7085" t="s">
        <v>75</v>
      </c>
      <c r="B7085" t="s">
        <v>81</v>
      </c>
      <c r="C7085" t="s">
        <v>1584</v>
      </c>
    </row>
    <row r="7086" spans="1:3" x14ac:dyDescent="0.25">
      <c r="A7086" t="s">
        <v>75</v>
      </c>
      <c r="B7086" t="s">
        <v>81</v>
      </c>
      <c r="C7086" t="s">
        <v>7347</v>
      </c>
    </row>
    <row r="7087" spans="1:3" x14ac:dyDescent="0.25">
      <c r="A7087" t="s">
        <v>75</v>
      </c>
      <c r="B7087" t="s">
        <v>81</v>
      </c>
      <c r="C7087" t="s">
        <v>7348</v>
      </c>
    </row>
    <row r="7088" spans="1:3" x14ac:dyDescent="0.25">
      <c r="A7088" t="s">
        <v>75</v>
      </c>
      <c r="B7088" t="s">
        <v>81</v>
      </c>
      <c r="C7088" t="s">
        <v>7349</v>
      </c>
    </row>
    <row r="7089" spans="1:3" x14ac:dyDescent="0.25">
      <c r="A7089" t="s">
        <v>75</v>
      </c>
      <c r="B7089" t="s">
        <v>81</v>
      </c>
      <c r="C7089" t="s">
        <v>7350</v>
      </c>
    </row>
    <row r="7090" spans="1:3" x14ac:dyDescent="0.25">
      <c r="A7090" t="s">
        <v>75</v>
      </c>
      <c r="B7090" t="s">
        <v>81</v>
      </c>
      <c r="C7090" t="s">
        <v>7351</v>
      </c>
    </row>
    <row r="7091" spans="1:3" x14ac:dyDescent="0.25">
      <c r="A7091" t="s">
        <v>75</v>
      </c>
      <c r="B7091" t="s">
        <v>81</v>
      </c>
      <c r="C7091" t="s">
        <v>7352</v>
      </c>
    </row>
    <row r="7092" spans="1:3" x14ac:dyDescent="0.25">
      <c r="A7092" t="s">
        <v>75</v>
      </c>
      <c r="B7092" t="s">
        <v>81</v>
      </c>
      <c r="C7092" t="s">
        <v>7353</v>
      </c>
    </row>
    <row r="7093" spans="1:3" x14ac:dyDescent="0.25">
      <c r="A7093" t="s">
        <v>75</v>
      </c>
      <c r="B7093" t="s">
        <v>81</v>
      </c>
      <c r="C7093" t="s">
        <v>7354</v>
      </c>
    </row>
    <row r="7094" spans="1:3" x14ac:dyDescent="0.25">
      <c r="A7094" t="s">
        <v>75</v>
      </c>
      <c r="B7094" t="s">
        <v>81</v>
      </c>
      <c r="C7094" t="s">
        <v>7355</v>
      </c>
    </row>
    <row r="7095" spans="1:3" x14ac:dyDescent="0.25">
      <c r="A7095" t="s">
        <v>75</v>
      </c>
      <c r="B7095" t="s">
        <v>81</v>
      </c>
      <c r="C7095" t="s">
        <v>7356</v>
      </c>
    </row>
    <row r="7096" spans="1:3" x14ac:dyDescent="0.25">
      <c r="A7096" t="s">
        <v>75</v>
      </c>
      <c r="B7096" t="s">
        <v>81</v>
      </c>
      <c r="C7096" t="s">
        <v>7357</v>
      </c>
    </row>
    <row r="7097" spans="1:3" x14ac:dyDescent="0.25">
      <c r="A7097" t="s">
        <v>75</v>
      </c>
      <c r="B7097" t="s">
        <v>81</v>
      </c>
      <c r="C7097" t="s">
        <v>7358</v>
      </c>
    </row>
    <row r="7098" spans="1:3" x14ac:dyDescent="0.25">
      <c r="A7098" t="s">
        <v>75</v>
      </c>
      <c r="B7098" t="s">
        <v>81</v>
      </c>
      <c r="C7098" t="s">
        <v>7359</v>
      </c>
    </row>
    <row r="7099" spans="1:3" x14ac:dyDescent="0.25">
      <c r="A7099" t="s">
        <v>75</v>
      </c>
      <c r="B7099" t="s">
        <v>81</v>
      </c>
      <c r="C7099" t="s">
        <v>7360</v>
      </c>
    </row>
    <row r="7100" spans="1:3" x14ac:dyDescent="0.25">
      <c r="A7100" t="s">
        <v>75</v>
      </c>
      <c r="B7100" t="s">
        <v>81</v>
      </c>
      <c r="C7100" t="s">
        <v>7361</v>
      </c>
    </row>
    <row r="7101" spans="1:3" x14ac:dyDescent="0.25">
      <c r="A7101" t="s">
        <v>75</v>
      </c>
      <c r="B7101" t="s">
        <v>81</v>
      </c>
      <c r="C7101" t="s">
        <v>7362</v>
      </c>
    </row>
    <row r="7102" spans="1:3" x14ac:dyDescent="0.25">
      <c r="A7102" t="s">
        <v>75</v>
      </c>
      <c r="B7102" t="s">
        <v>81</v>
      </c>
      <c r="C7102" t="s">
        <v>2933</v>
      </c>
    </row>
    <row r="7103" spans="1:3" x14ac:dyDescent="0.25">
      <c r="A7103" t="s">
        <v>75</v>
      </c>
      <c r="B7103" t="s">
        <v>81</v>
      </c>
      <c r="C7103" t="s">
        <v>7363</v>
      </c>
    </row>
    <row r="7104" spans="1:3" x14ac:dyDescent="0.25">
      <c r="A7104" t="s">
        <v>75</v>
      </c>
      <c r="B7104" t="s">
        <v>81</v>
      </c>
      <c r="C7104" t="s">
        <v>7364</v>
      </c>
    </row>
    <row r="7105" spans="1:3" x14ac:dyDescent="0.25">
      <c r="A7105" t="s">
        <v>75</v>
      </c>
      <c r="B7105" t="s">
        <v>81</v>
      </c>
      <c r="C7105" t="s">
        <v>7365</v>
      </c>
    </row>
    <row r="7106" spans="1:3" x14ac:dyDescent="0.25">
      <c r="A7106" t="s">
        <v>75</v>
      </c>
      <c r="B7106" t="s">
        <v>81</v>
      </c>
      <c r="C7106" t="s">
        <v>7366</v>
      </c>
    </row>
    <row r="7107" spans="1:3" x14ac:dyDescent="0.25">
      <c r="A7107" t="s">
        <v>75</v>
      </c>
      <c r="B7107" t="s">
        <v>81</v>
      </c>
      <c r="C7107" t="s">
        <v>7367</v>
      </c>
    </row>
    <row r="7108" spans="1:3" x14ac:dyDescent="0.25">
      <c r="A7108" t="s">
        <v>75</v>
      </c>
      <c r="B7108" t="s">
        <v>81</v>
      </c>
      <c r="C7108" t="s">
        <v>7368</v>
      </c>
    </row>
    <row r="7109" spans="1:3" x14ac:dyDescent="0.25">
      <c r="A7109" t="s">
        <v>75</v>
      </c>
      <c r="B7109" t="s">
        <v>81</v>
      </c>
      <c r="C7109" t="s">
        <v>7369</v>
      </c>
    </row>
    <row r="7110" spans="1:3" x14ac:dyDescent="0.25">
      <c r="A7110" t="s">
        <v>75</v>
      </c>
      <c r="B7110" t="s">
        <v>81</v>
      </c>
      <c r="C7110" t="s">
        <v>7370</v>
      </c>
    </row>
    <row r="7111" spans="1:3" x14ac:dyDescent="0.25">
      <c r="A7111" t="s">
        <v>75</v>
      </c>
      <c r="B7111" t="s">
        <v>81</v>
      </c>
      <c r="C7111" t="s">
        <v>7371</v>
      </c>
    </row>
    <row r="7112" spans="1:3" x14ac:dyDescent="0.25">
      <c r="A7112" t="s">
        <v>75</v>
      </c>
      <c r="B7112" t="s">
        <v>81</v>
      </c>
      <c r="C7112" t="s">
        <v>7372</v>
      </c>
    </row>
    <row r="7113" spans="1:3" x14ac:dyDescent="0.25">
      <c r="A7113" t="s">
        <v>75</v>
      </c>
      <c r="B7113" t="s">
        <v>81</v>
      </c>
      <c r="C7113" t="s">
        <v>7373</v>
      </c>
    </row>
    <row r="7114" spans="1:3" x14ac:dyDescent="0.25">
      <c r="A7114" t="s">
        <v>75</v>
      </c>
      <c r="B7114" t="s">
        <v>81</v>
      </c>
      <c r="C7114" t="s">
        <v>7374</v>
      </c>
    </row>
    <row r="7115" spans="1:3" x14ac:dyDescent="0.25">
      <c r="A7115" t="s">
        <v>75</v>
      </c>
      <c r="B7115" t="s">
        <v>81</v>
      </c>
      <c r="C7115" t="s">
        <v>2337</v>
      </c>
    </row>
    <row r="7116" spans="1:3" x14ac:dyDescent="0.25">
      <c r="A7116" t="s">
        <v>75</v>
      </c>
      <c r="B7116" t="s">
        <v>81</v>
      </c>
      <c r="C7116" t="s">
        <v>7375</v>
      </c>
    </row>
    <row r="7117" spans="1:3" x14ac:dyDescent="0.25">
      <c r="A7117" t="s">
        <v>75</v>
      </c>
      <c r="B7117" t="s">
        <v>81</v>
      </c>
      <c r="C7117" t="s">
        <v>7376</v>
      </c>
    </row>
    <row r="7118" spans="1:3" x14ac:dyDescent="0.25">
      <c r="A7118" t="s">
        <v>75</v>
      </c>
      <c r="B7118" t="s">
        <v>81</v>
      </c>
      <c r="C7118" t="s">
        <v>7377</v>
      </c>
    </row>
    <row r="7119" spans="1:3" x14ac:dyDescent="0.25">
      <c r="A7119" t="s">
        <v>75</v>
      </c>
      <c r="B7119" t="s">
        <v>81</v>
      </c>
      <c r="C7119" t="s">
        <v>7378</v>
      </c>
    </row>
    <row r="7120" spans="1:3" x14ac:dyDescent="0.25">
      <c r="A7120" t="s">
        <v>75</v>
      </c>
      <c r="B7120" t="s">
        <v>81</v>
      </c>
      <c r="C7120" t="s">
        <v>7379</v>
      </c>
    </row>
    <row r="7121" spans="1:3" x14ac:dyDescent="0.25">
      <c r="A7121" t="s">
        <v>75</v>
      </c>
      <c r="B7121" t="s">
        <v>81</v>
      </c>
      <c r="C7121" t="s">
        <v>7380</v>
      </c>
    </row>
    <row r="7122" spans="1:3" x14ac:dyDescent="0.25">
      <c r="A7122" t="s">
        <v>75</v>
      </c>
      <c r="B7122" t="s">
        <v>81</v>
      </c>
      <c r="C7122" t="s">
        <v>7381</v>
      </c>
    </row>
    <row r="7123" spans="1:3" x14ac:dyDescent="0.25">
      <c r="A7123" t="s">
        <v>75</v>
      </c>
      <c r="B7123" t="s">
        <v>81</v>
      </c>
      <c r="C7123" t="s">
        <v>7382</v>
      </c>
    </row>
    <row r="7124" spans="1:3" x14ac:dyDescent="0.25">
      <c r="A7124" t="s">
        <v>75</v>
      </c>
      <c r="B7124" t="s">
        <v>81</v>
      </c>
      <c r="C7124" t="s">
        <v>7383</v>
      </c>
    </row>
    <row r="7125" spans="1:3" x14ac:dyDescent="0.25">
      <c r="A7125" t="s">
        <v>75</v>
      </c>
      <c r="B7125" t="s">
        <v>81</v>
      </c>
      <c r="C7125" t="s">
        <v>4560</v>
      </c>
    </row>
    <row r="7126" spans="1:3" x14ac:dyDescent="0.25">
      <c r="A7126" t="s">
        <v>75</v>
      </c>
      <c r="B7126" t="s">
        <v>81</v>
      </c>
      <c r="C7126" t="s">
        <v>7384</v>
      </c>
    </row>
    <row r="7127" spans="1:3" x14ac:dyDescent="0.25">
      <c r="A7127" t="s">
        <v>75</v>
      </c>
      <c r="B7127" t="s">
        <v>81</v>
      </c>
      <c r="C7127" t="s">
        <v>7385</v>
      </c>
    </row>
    <row r="7128" spans="1:3" x14ac:dyDescent="0.25">
      <c r="A7128" t="s">
        <v>75</v>
      </c>
      <c r="B7128" t="s">
        <v>81</v>
      </c>
      <c r="C7128" t="s">
        <v>7386</v>
      </c>
    </row>
    <row r="7129" spans="1:3" x14ac:dyDescent="0.25">
      <c r="A7129" t="s">
        <v>75</v>
      </c>
      <c r="B7129" t="s">
        <v>81</v>
      </c>
      <c r="C7129" t="s">
        <v>7387</v>
      </c>
    </row>
    <row r="7130" spans="1:3" x14ac:dyDescent="0.25">
      <c r="A7130" t="s">
        <v>75</v>
      </c>
      <c r="B7130" t="s">
        <v>81</v>
      </c>
      <c r="C7130" t="s">
        <v>7388</v>
      </c>
    </row>
    <row r="7131" spans="1:3" x14ac:dyDescent="0.25">
      <c r="A7131" t="s">
        <v>75</v>
      </c>
      <c r="B7131" t="s">
        <v>81</v>
      </c>
      <c r="C7131" t="s">
        <v>7389</v>
      </c>
    </row>
    <row r="7132" spans="1:3" x14ac:dyDescent="0.25">
      <c r="A7132" t="s">
        <v>75</v>
      </c>
      <c r="B7132" t="s">
        <v>81</v>
      </c>
      <c r="C7132" t="s">
        <v>7390</v>
      </c>
    </row>
    <row r="7133" spans="1:3" x14ac:dyDescent="0.25">
      <c r="A7133" t="s">
        <v>75</v>
      </c>
      <c r="B7133" t="s">
        <v>81</v>
      </c>
      <c r="C7133" t="s">
        <v>7391</v>
      </c>
    </row>
    <row r="7134" spans="1:3" x14ac:dyDescent="0.25">
      <c r="A7134" t="s">
        <v>75</v>
      </c>
      <c r="B7134" t="s">
        <v>81</v>
      </c>
      <c r="C7134" t="s">
        <v>7392</v>
      </c>
    </row>
    <row r="7135" spans="1:3" x14ac:dyDescent="0.25">
      <c r="A7135" t="s">
        <v>75</v>
      </c>
      <c r="B7135" t="s">
        <v>81</v>
      </c>
      <c r="C7135" t="s">
        <v>7393</v>
      </c>
    </row>
    <row r="7136" spans="1:3" x14ac:dyDescent="0.25">
      <c r="A7136" t="s">
        <v>75</v>
      </c>
      <c r="B7136" t="s">
        <v>81</v>
      </c>
      <c r="C7136" t="s">
        <v>7394</v>
      </c>
    </row>
    <row r="7137" spans="1:3" x14ac:dyDescent="0.25">
      <c r="A7137" t="s">
        <v>75</v>
      </c>
      <c r="B7137" t="s">
        <v>81</v>
      </c>
      <c r="C7137" t="s">
        <v>7395</v>
      </c>
    </row>
    <row r="7138" spans="1:3" x14ac:dyDescent="0.25">
      <c r="A7138" t="s">
        <v>75</v>
      </c>
      <c r="B7138" t="s">
        <v>81</v>
      </c>
      <c r="C7138" t="s">
        <v>4566</v>
      </c>
    </row>
    <row r="7139" spans="1:3" x14ac:dyDescent="0.25">
      <c r="A7139" t="s">
        <v>75</v>
      </c>
      <c r="B7139" t="s">
        <v>81</v>
      </c>
      <c r="C7139" t="s">
        <v>7396</v>
      </c>
    </row>
    <row r="7140" spans="1:3" x14ac:dyDescent="0.25">
      <c r="A7140" t="s">
        <v>75</v>
      </c>
      <c r="B7140" t="s">
        <v>81</v>
      </c>
      <c r="C7140" t="s">
        <v>7397</v>
      </c>
    </row>
    <row r="7141" spans="1:3" x14ac:dyDescent="0.25">
      <c r="A7141" t="s">
        <v>75</v>
      </c>
      <c r="B7141" t="s">
        <v>81</v>
      </c>
      <c r="C7141" t="s">
        <v>1596</v>
      </c>
    </row>
    <row r="7142" spans="1:3" x14ac:dyDescent="0.25">
      <c r="A7142" t="s">
        <v>75</v>
      </c>
      <c r="B7142" t="s">
        <v>81</v>
      </c>
      <c r="C7142" t="s">
        <v>7398</v>
      </c>
    </row>
    <row r="7143" spans="1:3" x14ac:dyDescent="0.25">
      <c r="A7143" t="s">
        <v>75</v>
      </c>
      <c r="B7143" t="s">
        <v>81</v>
      </c>
      <c r="C7143" t="s">
        <v>7399</v>
      </c>
    </row>
    <row r="7144" spans="1:3" x14ac:dyDescent="0.25">
      <c r="A7144" t="s">
        <v>75</v>
      </c>
      <c r="B7144" t="s">
        <v>81</v>
      </c>
      <c r="C7144" t="s">
        <v>7400</v>
      </c>
    </row>
    <row r="7145" spans="1:3" x14ac:dyDescent="0.25">
      <c r="A7145" t="s">
        <v>75</v>
      </c>
      <c r="B7145" t="s">
        <v>81</v>
      </c>
      <c r="C7145" t="s">
        <v>7401</v>
      </c>
    </row>
    <row r="7146" spans="1:3" x14ac:dyDescent="0.25">
      <c r="A7146" t="s">
        <v>75</v>
      </c>
      <c r="B7146" t="s">
        <v>81</v>
      </c>
      <c r="C7146" t="s">
        <v>7402</v>
      </c>
    </row>
    <row r="7147" spans="1:3" x14ac:dyDescent="0.25">
      <c r="A7147" t="s">
        <v>75</v>
      </c>
      <c r="B7147" t="s">
        <v>81</v>
      </c>
      <c r="C7147" t="s">
        <v>7403</v>
      </c>
    </row>
    <row r="7148" spans="1:3" x14ac:dyDescent="0.25">
      <c r="A7148" t="s">
        <v>75</v>
      </c>
      <c r="B7148" t="s">
        <v>81</v>
      </c>
      <c r="C7148" t="s">
        <v>7404</v>
      </c>
    </row>
    <row r="7149" spans="1:3" x14ac:dyDescent="0.25">
      <c r="A7149" t="s">
        <v>75</v>
      </c>
      <c r="B7149" t="s">
        <v>81</v>
      </c>
      <c r="C7149" t="s">
        <v>7405</v>
      </c>
    </row>
    <row r="7150" spans="1:3" x14ac:dyDescent="0.25">
      <c r="A7150" t="s">
        <v>75</v>
      </c>
      <c r="B7150" t="s">
        <v>81</v>
      </c>
      <c r="C7150" t="s">
        <v>4757</v>
      </c>
    </row>
    <row r="7151" spans="1:3" x14ac:dyDescent="0.25">
      <c r="A7151" t="s">
        <v>75</v>
      </c>
      <c r="B7151" t="s">
        <v>81</v>
      </c>
      <c r="C7151" t="s">
        <v>7406</v>
      </c>
    </row>
    <row r="7152" spans="1:3" x14ac:dyDescent="0.25">
      <c r="A7152" t="s">
        <v>75</v>
      </c>
      <c r="B7152" t="s">
        <v>81</v>
      </c>
      <c r="C7152" t="s">
        <v>7407</v>
      </c>
    </row>
    <row r="7153" spans="1:3" x14ac:dyDescent="0.25">
      <c r="A7153" t="s">
        <v>75</v>
      </c>
      <c r="B7153" t="s">
        <v>81</v>
      </c>
      <c r="C7153" t="s">
        <v>84</v>
      </c>
    </row>
    <row r="7154" spans="1:3" x14ac:dyDescent="0.25">
      <c r="A7154" t="s">
        <v>75</v>
      </c>
      <c r="B7154" t="s">
        <v>81</v>
      </c>
      <c r="C7154" t="s">
        <v>7408</v>
      </c>
    </row>
    <row r="7155" spans="1:3" x14ac:dyDescent="0.25">
      <c r="A7155" t="s">
        <v>75</v>
      </c>
      <c r="B7155" t="s">
        <v>81</v>
      </c>
      <c r="C7155" t="s">
        <v>7409</v>
      </c>
    </row>
    <row r="7156" spans="1:3" x14ac:dyDescent="0.25">
      <c r="A7156" t="s">
        <v>75</v>
      </c>
      <c r="B7156" t="s">
        <v>81</v>
      </c>
      <c r="C7156" t="s">
        <v>7410</v>
      </c>
    </row>
    <row r="7157" spans="1:3" x14ac:dyDescent="0.25">
      <c r="A7157" t="s">
        <v>75</v>
      </c>
      <c r="B7157" t="s">
        <v>81</v>
      </c>
      <c r="C7157" t="s">
        <v>7411</v>
      </c>
    </row>
    <row r="7158" spans="1:3" x14ac:dyDescent="0.25">
      <c r="A7158" t="s">
        <v>75</v>
      </c>
      <c r="B7158" t="s">
        <v>81</v>
      </c>
      <c r="C7158" t="s">
        <v>7412</v>
      </c>
    </row>
    <row r="7159" spans="1:3" x14ac:dyDescent="0.25">
      <c r="A7159" t="s">
        <v>75</v>
      </c>
      <c r="B7159" t="s">
        <v>81</v>
      </c>
      <c r="C7159" t="s">
        <v>7413</v>
      </c>
    </row>
    <row r="7160" spans="1:3" x14ac:dyDescent="0.25">
      <c r="A7160" t="s">
        <v>75</v>
      </c>
      <c r="B7160" t="s">
        <v>81</v>
      </c>
      <c r="C7160" t="s">
        <v>7414</v>
      </c>
    </row>
    <row r="7161" spans="1:3" x14ac:dyDescent="0.25">
      <c r="A7161" t="s">
        <v>75</v>
      </c>
      <c r="B7161" t="s">
        <v>81</v>
      </c>
      <c r="C7161" t="s">
        <v>7415</v>
      </c>
    </row>
    <row r="7162" spans="1:3" x14ac:dyDescent="0.25">
      <c r="A7162" t="s">
        <v>75</v>
      </c>
      <c r="B7162" t="s">
        <v>81</v>
      </c>
      <c r="C7162" t="s">
        <v>1762</v>
      </c>
    </row>
    <row r="7163" spans="1:3" x14ac:dyDescent="0.25">
      <c r="A7163" t="s">
        <v>75</v>
      </c>
      <c r="B7163" t="s">
        <v>81</v>
      </c>
      <c r="C7163" t="s">
        <v>7416</v>
      </c>
    </row>
    <row r="7164" spans="1:3" x14ac:dyDescent="0.25">
      <c r="A7164" t="s">
        <v>75</v>
      </c>
      <c r="B7164" t="s">
        <v>81</v>
      </c>
      <c r="C7164" t="s">
        <v>7417</v>
      </c>
    </row>
    <row r="7165" spans="1:3" x14ac:dyDescent="0.25">
      <c r="A7165" t="s">
        <v>75</v>
      </c>
      <c r="B7165" t="s">
        <v>81</v>
      </c>
      <c r="C7165" t="s">
        <v>7418</v>
      </c>
    </row>
    <row r="7166" spans="1:3" x14ac:dyDescent="0.25">
      <c r="A7166" t="s">
        <v>75</v>
      </c>
      <c r="B7166" t="s">
        <v>81</v>
      </c>
      <c r="C7166" t="s">
        <v>7419</v>
      </c>
    </row>
    <row r="7167" spans="1:3" x14ac:dyDescent="0.25">
      <c r="A7167" t="s">
        <v>75</v>
      </c>
      <c r="B7167" t="s">
        <v>81</v>
      </c>
      <c r="C7167" t="s">
        <v>7420</v>
      </c>
    </row>
    <row r="7168" spans="1:3" x14ac:dyDescent="0.25">
      <c r="A7168" t="s">
        <v>75</v>
      </c>
      <c r="B7168" t="s">
        <v>81</v>
      </c>
      <c r="C7168" t="s">
        <v>7421</v>
      </c>
    </row>
    <row r="7169" spans="1:3" x14ac:dyDescent="0.25">
      <c r="A7169" t="s">
        <v>75</v>
      </c>
      <c r="B7169" t="s">
        <v>81</v>
      </c>
      <c r="C7169" t="s">
        <v>7422</v>
      </c>
    </row>
    <row r="7170" spans="1:3" x14ac:dyDescent="0.25">
      <c r="A7170" t="s">
        <v>75</v>
      </c>
      <c r="B7170" t="s">
        <v>81</v>
      </c>
      <c r="C7170" t="s">
        <v>4760</v>
      </c>
    </row>
    <row r="7171" spans="1:3" x14ac:dyDescent="0.25">
      <c r="A7171" t="s">
        <v>75</v>
      </c>
      <c r="B7171" t="s">
        <v>81</v>
      </c>
      <c r="C7171" t="s">
        <v>7423</v>
      </c>
    </row>
    <row r="7172" spans="1:3" x14ac:dyDescent="0.25">
      <c r="A7172" t="s">
        <v>75</v>
      </c>
      <c r="B7172" t="s">
        <v>81</v>
      </c>
      <c r="C7172" t="s">
        <v>7424</v>
      </c>
    </row>
    <row r="7173" spans="1:3" x14ac:dyDescent="0.25">
      <c r="A7173" t="s">
        <v>75</v>
      </c>
      <c r="B7173" t="s">
        <v>81</v>
      </c>
      <c r="C7173" t="s">
        <v>7425</v>
      </c>
    </row>
    <row r="7174" spans="1:3" x14ac:dyDescent="0.25">
      <c r="A7174" t="s">
        <v>75</v>
      </c>
      <c r="B7174" t="s">
        <v>81</v>
      </c>
      <c r="C7174" t="s">
        <v>7426</v>
      </c>
    </row>
    <row r="7175" spans="1:3" x14ac:dyDescent="0.25">
      <c r="A7175" t="s">
        <v>75</v>
      </c>
      <c r="B7175" t="s">
        <v>81</v>
      </c>
      <c r="C7175" t="s">
        <v>7427</v>
      </c>
    </row>
    <row r="7176" spans="1:3" x14ac:dyDescent="0.25">
      <c r="A7176" t="s">
        <v>75</v>
      </c>
      <c r="B7176" t="s">
        <v>81</v>
      </c>
      <c r="C7176" t="s">
        <v>7428</v>
      </c>
    </row>
    <row r="7177" spans="1:3" x14ac:dyDescent="0.25">
      <c r="A7177" t="s">
        <v>75</v>
      </c>
      <c r="B7177" t="s">
        <v>81</v>
      </c>
      <c r="C7177" t="s">
        <v>7429</v>
      </c>
    </row>
    <row r="7178" spans="1:3" x14ac:dyDescent="0.25">
      <c r="A7178" t="s">
        <v>75</v>
      </c>
      <c r="B7178" t="s">
        <v>81</v>
      </c>
      <c r="C7178" t="s">
        <v>7430</v>
      </c>
    </row>
    <row r="7179" spans="1:3" x14ac:dyDescent="0.25">
      <c r="A7179" t="s">
        <v>75</v>
      </c>
      <c r="B7179" t="s">
        <v>81</v>
      </c>
      <c r="C7179" t="s">
        <v>7431</v>
      </c>
    </row>
    <row r="7180" spans="1:3" x14ac:dyDescent="0.25">
      <c r="A7180" t="s">
        <v>75</v>
      </c>
      <c r="B7180" t="s">
        <v>81</v>
      </c>
      <c r="C7180" t="s">
        <v>7432</v>
      </c>
    </row>
    <row r="7181" spans="1:3" x14ac:dyDescent="0.25">
      <c r="A7181" t="s">
        <v>75</v>
      </c>
      <c r="B7181" t="s">
        <v>81</v>
      </c>
      <c r="C7181" t="s">
        <v>7433</v>
      </c>
    </row>
    <row r="7182" spans="1:3" x14ac:dyDescent="0.25">
      <c r="A7182" t="s">
        <v>75</v>
      </c>
      <c r="B7182" t="s">
        <v>81</v>
      </c>
      <c r="C7182" t="s">
        <v>7434</v>
      </c>
    </row>
    <row r="7183" spans="1:3" x14ac:dyDescent="0.25">
      <c r="A7183" t="s">
        <v>75</v>
      </c>
      <c r="B7183" t="s">
        <v>81</v>
      </c>
      <c r="C7183" t="s">
        <v>7435</v>
      </c>
    </row>
    <row r="7184" spans="1:3" x14ac:dyDescent="0.25">
      <c r="A7184" t="s">
        <v>75</v>
      </c>
      <c r="B7184" t="s">
        <v>81</v>
      </c>
      <c r="C7184" t="s">
        <v>7436</v>
      </c>
    </row>
    <row r="7185" spans="1:3" x14ac:dyDescent="0.25">
      <c r="A7185" t="s">
        <v>75</v>
      </c>
      <c r="B7185" t="s">
        <v>81</v>
      </c>
      <c r="C7185" t="s">
        <v>7437</v>
      </c>
    </row>
    <row r="7186" spans="1:3" x14ac:dyDescent="0.25">
      <c r="A7186" t="s">
        <v>75</v>
      </c>
      <c r="B7186" t="s">
        <v>81</v>
      </c>
      <c r="C7186" t="s">
        <v>7438</v>
      </c>
    </row>
    <row r="7187" spans="1:3" x14ac:dyDescent="0.25">
      <c r="A7187" t="s">
        <v>75</v>
      </c>
      <c r="B7187" t="s">
        <v>81</v>
      </c>
      <c r="C7187" t="s">
        <v>7439</v>
      </c>
    </row>
    <row r="7188" spans="1:3" x14ac:dyDescent="0.25">
      <c r="A7188" t="s">
        <v>75</v>
      </c>
      <c r="B7188" t="s">
        <v>81</v>
      </c>
      <c r="C7188" t="s">
        <v>7440</v>
      </c>
    </row>
    <row r="7189" spans="1:3" x14ac:dyDescent="0.25">
      <c r="A7189" t="s">
        <v>75</v>
      </c>
      <c r="B7189" t="s">
        <v>81</v>
      </c>
      <c r="C7189" t="s">
        <v>7441</v>
      </c>
    </row>
    <row r="7190" spans="1:3" x14ac:dyDescent="0.25">
      <c r="A7190" t="s">
        <v>75</v>
      </c>
      <c r="B7190" t="s">
        <v>81</v>
      </c>
      <c r="C7190" t="s">
        <v>7442</v>
      </c>
    </row>
    <row r="7191" spans="1:3" x14ac:dyDescent="0.25">
      <c r="A7191" t="s">
        <v>75</v>
      </c>
      <c r="B7191" t="s">
        <v>81</v>
      </c>
      <c r="C7191" t="s">
        <v>7443</v>
      </c>
    </row>
    <row r="7192" spans="1:3" x14ac:dyDescent="0.25">
      <c r="A7192" t="s">
        <v>75</v>
      </c>
      <c r="B7192" t="s">
        <v>81</v>
      </c>
      <c r="C7192" t="s">
        <v>7444</v>
      </c>
    </row>
    <row r="7193" spans="1:3" x14ac:dyDescent="0.25">
      <c r="A7193" t="s">
        <v>75</v>
      </c>
      <c r="B7193" t="s">
        <v>81</v>
      </c>
      <c r="C7193" t="s">
        <v>7445</v>
      </c>
    </row>
    <row r="7194" spans="1:3" x14ac:dyDescent="0.25">
      <c r="A7194" t="s">
        <v>75</v>
      </c>
      <c r="B7194" t="s">
        <v>81</v>
      </c>
      <c r="C7194" t="s">
        <v>1303</v>
      </c>
    </row>
    <row r="7195" spans="1:3" x14ac:dyDescent="0.25">
      <c r="A7195" t="s">
        <v>75</v>
      </c>
      <c r="B7195" t="s">
        <v>81</v>
      </c>
      <c r="C7195" t="s">
        <v>7446</v>
      </c>
    </row>
    <row r="7196" spans="1:3" x14ac:dyDescent="0.25">
      <c r="A7196" t="s">
        <v>75</v>
      </c>
      <c r="B7196" t="s">
        <v>81</v>
      </c>
      <c r="C7196" t="s">
        <v>7447</v>
      </c>
    </row>
    <row r="7197" spans="1:3" x14ac:dyDescent="0.25">
      <c r="A7197" t="s">
        <v>75</v>
      </c>
      <c r="B7197" t="s">
        <v>81</v>
      </c>
      <c r="C7197" t="s">
        <v>7448</v>
      </c>
    </row>
    <row r="7198" spans="1:3" x14ac:dyDescent="0.25">
      <c r="A7198" t="s">
        <v>75</v>
      </c>
      <c r="B7198" t="s">
        <v>81</v>
      </c>
      <c r="C7198" t="s">
        <v>7449</v>
      </c>
    </row>
    <row r="7199" spans="1:3" x14ac:dyDescent="0.25">
      <c r="A7199" t="s">
        <v>75</v>
      </c>
      <c r="B7199" t="s">
        <v>81</v>
      </c>
      <c r="C7199" t="s">
        <v>7450</v>
      </c>
    </row>
    <row r="7200" spans="1:3" x14ac:dyDescent="0.25">
      <c r="A7200" t="s">
        <v>75</v>
      </c>
      <c r="B7200" t="s">
        <v>81</v>
      </c>
      <c r="C7200" t="s">
        <v>7451</v>
      </c>
    </row>
    <row r="7201" spans="1:3" x14ac:dyDescent="0.25">
      <c r="A7201" t="s">
        <v>75</v>
      </c>
      <c r="B7201" t="s">
        <v>81</v>
      </c>
      <c r="C7201" t="s">
        <v>7452</v>
      </c>
    </row>
    <row r="7202" spans="1:3" x14ac:dyDescent="0.25">
      <c r="A7202" t="s">
        <v>75</v>
      </c>
      <c r="B7202" t="s">
        <v>81</v>
      </c>
      <c r="C7202" t="s">
        <v>7453</v>
      </c>
    </row>
    <row r="7203" spans="1:3" x14ac:dyDescent="0.25">
      <c r="A7203" t="s">
        <v>75</v>
      </c>
      <c r="B7203" t="s">
        <v>81</v>
      </c>
      <c r="C7203" t="s">
        <v>7454</v>
      </c>
    </row>
    <row r="7204" spans="1:3" x14ac:dyDescent="0.25">
      <c r="A7204" t="s">
        <v>75</v>
      </c>
      <c r="B7204" t="s">
        <v>81</v>
      </c>
      <c r="C7204" t="s">
        <v>7455</v>
      </c>
    </row>
    <row r="7205" spans="1:3" x14ac:dyDescent="0.25">
      <c r="A7205" t="s">
        <v>75</v>
      </c>
      <c r="B7205" t="s">
        <v>81</v>
      </c>
      <c r="C7205" t="s">
        <v>7456</v>
      </c>
    </row>
    <row r="7206" spans="1:3" x14ac:dyDescent="0.25">
      <c r="A7206" t="s">
        <v>75</v>
      </c>
      <c r="B7206" t="s">
        <v>81</v>
      </c>
      <c r="C7206" t="s">
        <v>7457</v>
      </c>
    </row>
    <row r="7207" spans="1:3" x14ac:dyDescent="0.25">
      <c r="A7207" t="s">
        <v>75</v>
      </c>
      <c r="B7207" t="s">
        <v>81</v>
      </c>
      <c r="C7207" t="s">
        <v>7458</v>
      </c>
    </row>
    <row r="7208" spans="1:3" x14ac:dyDescent="0.25">
      <c r="A7208" t="s">
        <v>75</v>
      </c>
      <c r="B7208" t="s">
        <v>81</v>
      </c>
      <c r="C7208" t="s">
        <v>7459</v>
      </c>
    </row>
    <row r="7209" spans="1:3" x14ac:dyDescent="0.25">
      <c r="A7209" t="s">
        <v>75</v>
      </c>
      <c r="B7209" t="s">
        <v>81</v>
      </c>
      <c r="C7209" t="s">
        <v>5180</v>
      </c>
    </row>
    <row r="7210" spans="1:3" x14ac:dyDescent="0.25">
      <c r="A7210" t="s">
        <v>75</v>
      </c>
      <c r="B7210" t="s">
        <v>81</v>
      </c>
      <c r="C7210" t="s">
        <v>7460</v>
      </c>
    </row>
    <row r="7211" spans="1:3" x14ac:dyDescent="0.25">
      <c r="A7211" t="s">
        <v>75</v>
      </c>
      <c r="B7211" t="s">
        <v>81</v>
      </c>
      <c r="C7211" t="s">
        <v>7461</v>
      </c>
    </row>
    <row r="7212" spans="1:3" x14ac:dyDescent="0.25">
      <c r="A7212" t="s">
        <v>75</v>
      </c>
      <c r="B7212" t="s">
        <v>81</v>
      </c>
      <c r="C7212" t="s">
        <v>7462</v>
      </c>
    </row>
    <row r="7213" spans="1:3" x14ac:dyDescent="0.25">
      <c r="A7213" t="s">
        <v>75</v>
      </c>
      <c r="B7213" t="s">
        <v>81</v>
      </c>
      <c r="C7213" t="s">
        <v>7463</v>
      </c>
    </row>
    <row r="7214" spans="1:3" x14ac:dyDescent="0.25">
      <c r="A7214" t="s">
        <v>75</v>
      </c>
      <c r="B7214" t="s">
        <v>81</v>
      </c>
      <c r="C7214" t="s">
        <v>7464</v>
      </c>
    </row>
    <row r="7215" spans="1:3" x14ac:dyDescent="0.25">
      <c r="A7215" t="s">
        <v>75</v>
      </c>
      <c r="B7215" t="s">
        <v>81</v>
      </c>
      <c r="C7215" t="s">
        <v>7465</v>
      </c>
    </row>
    <row r="7216" spans="1:3" x14ac:dyDescent="0.25">
      <c r="A7216" t="s">
        <v>75</v>
      </c>
      <c r="B7216" t="s">
        <v>81</v>
      </c>
      <c r="C7216" t="s">
        <v>7466</v>
      </c>
    </row>
    <row r="7217" spans="1:3" x14ac:dyDescent="0.25">
      <c r="A7217" t="s">
        <v>75</v>
      </c>
      <c r="B7217" t="s">
        <v>81</v>
      </c>
      <c r="C7217" t="s">
        <v>7467</v>
      </c>
    </row>
    <row r="7218" spans="1:3" x14ac:dyDescent="0.25">
      <c r="A7218" t="s">
        <v>75</v>
      </c>
      <c r="B7218" t="s">
        <v>81</v>
      </c>
      <c r="C7218" t="s">
        <v>3005</v>
      </c>
    </row>
    <row r="7219" spans="1:3" x14ac:dyDescent="0.25">
      <c r="A7219" t="s">
        <v>75</v>
      </c>
      <c r="B7219" t="s">
        <v>81</v>
      </c>
      <c r="C7219" t="s">
        <v>7468</v>
      </c>
    </row>
    <row r="7220" spans="1:3" x14ac:dyDescent="0.25">
      <c r="A7220" t="s">
        <v>75</v>
      </c>
      <c r="B7220" t="s">
        <v>81</v>
      </c>
      <c r="C7220" t="s">
        <v>7469</v>
      </c>
    </row>
    <row r="7221" spans="1:3" x14ac:dyDescent="0.25">
      <c r="A7221" t="s">
        <v>75</v>
      </c>
      <c r="B7221" t="s">
        <v>81</v>
      </c>
      <c r="C7221" t="s">
        <v>7470</v>
      </c>
    </row>
    <row r="7222" spans="1:3" x14ac:dyDescent="0.25">
      <c r="A7222" t="s">
        <v>75</v>
      </c>
      <c r="B7222" t="s">
        <v>81</v>
      </c>
      <c r="C7222" t="s">
        <v>7471</v>
      </c>
    </row>
    <row r="7223" spans="1:3" x14ac:dyDescent="0.25">
      <c r="A7223" t="s">
        <v>75</v>
      </c>
      <c r="B7223" t="s">
        <v>81</v>
      </c>
      <c r="C7223" t="s">
        <v>7472</v>
      </c>
    </row>
    <row r="7224" spans="1:3" x14ac:dyDescent="0.25">
      <c r="A7224" t="s">
        <v>75</v>
      </c>
      <c r="B7224" t="s">
        <v>81</v>
      </c>
      <c r="C7224" t="s">
        <v>7473</v>
      </c>
    </row>
    <row r="7225" spans="1:3" x14ac:dyDescent="0.25">
      <c r="A7225" t="s">
        <v>75</v>
      </c>
      <c r="B7225" t="s">
        <v>81</v>
      </c>
      <c r="C7225" t="s">
        <v>2404</v>
      </c>
    </row>
    <row r="7226" spans="1:3" x14ac:dyDescent="0.25">
      <c r="A7226" t="s">
        <v>75</v>
      </c>
      <c r="B7226" t="s">
        <v>81</v>
      </c>
      <c r="C7226" t="s">
        <v>2404</v>
      </c>
    </row>
    <row r="7227" spans="1:3" x14ac:dyDescent="0.25">
      <c r="A7227" t="s">
        <v>75</v>
      </c>
      <c r="B7227" t="s">
        <v>81</v>
      </c>
      <c r="C7227" t="s">
        <v>7474</v>
      </c>
    </row>
    <row r="7228" spans="1:3" x14ac:dyDescent="0.25">
      <c r="A7228" t="s">
        <v>75</v>
      </c>
      <c r="B7228" t="s">
        <v>81</v>
      </c>
      <c r="C7228" t="s">
        <v>7475</v>
      </c>
    </row>
    <row r="7229" spans="1:3" x14ac:dyDescent="0.25">
      <c r="A7229" t="s">
        <v>75</v>
      </c>
      <c r="B7229" t="s">
        <v>81</v>
      </c>
      <c r="C7229" t="s">
        <v>7476</v>
      </c>
    </row>
    <row r="7230" spans="1:3" x14ac:dyDescent="0.25">
      <c r="A7230" t="s">
        <v>75</v>
      </c>
      <c r="B7230" t="s">
        <v>81</v>
      </c>
      <c r="C7230" t="s">
        <v>7477</v>
      </c>
    </row>
    <row r="7231" spans="1:3" x14ac:dyDescent="0.25">
      <c r="A7231" t="s">
        <v>75</v>
      </c>
      <c r="B7231" t="s">
        <v>81</v>
      </c>
      <c r="C7231" t="s">
        <v>7478</v>
      </c>
    </row>
    <row r="7232" spans="1:3" x14ac:dyDescent="0.25">
      <c r="A7232" t="s">
        <v>75</v>
      </c>
      <c r="B7232" t="s">
        <v>81</v>
      </c>
      <c r="C7232" t="s">
        <v>7479</v>
      </c>
    </row>
    <row r="7233" spans="1:3" x14ac:dyDescent="0.25">
      <c r="A7233" t="s">
        <v>75</v>
      </c>
      <c r="B7233" t="s">
        <v>81</v>
      </c>
      <c r="C7233" t="s">
        <v>7480</v>
      </c>
    </row>
    <row r="7234" spans="1:3" x14ac:dyDescent="0.25">
      <c r="A7234" t="s">
        <v>75</v>
      </c>
      <c r="B7234" t="s">
        <v>81</v>
      </c>
      <c r="C7234" t="s">
        <v>7481</v>
      </c>
    </row>
    <row r="7235" spans="1:3" x14ac:dyDescent="0.25">
      <c r="A7235" t="s">
        <v>75</v>
      </c>
      <c r="B7235" t="s">
        <v>81</v>
      </c>
      <c r="C7235" t="s">
        <v>7482</v>
      </c>
    </row>
    <row r="7236" spans="1:3" x14ac:dyDescent="0.25">
      <c r="A7236" t="s">
        <v>75</v>
      </c>
      <c r="B7236" t="s">
        <v>81</v>
      </c>
      <c r="C7236" t="s">
        <v>7483</v>
      </c>
    </row>
    <row r="7237" spans="1:3" x14ac:dyDescent="0.25">
      <c r="A7237" t="s">
        <v>75</v>
      </c>
      <c r="B7237" t="s">
        <v>81</v>
      </c>
      <c r="C7237" t="s">
        <v>7484</v>
      </c>
    </row>
    <row r="7238" spans="1:3" x14ac:dyDescent="0.25">
      <c r="A7238" t="s">
        <v>75</v>
      </c>
      <c r="B7238" t="s">
        <v>81</v>
      </c>
      <c r="C7238" t="s">
        <v>7485</v>
      </c>
    </row>
    <row r="7239" spans="1:3" x14ac:dyDescent="0.25">
      <c r="A7239" t="s">
        <v>75</v>
      </c>
      <c r="B7239" t="s">
        <v>81</v>
      </c>
      <c r="C7239" t="s">
        <v>7486</v>
      </c>
    </row>
    <row r="7240" spans="1:3" x14ac:dyDescent="0.25">
      <c r="A7240" t="s">
        <v>75</v>
      </c>
      <c r="B7240" t="s">
        <v>81</v>
      </c>
      <c r="C7240" t="s">
        <v>7487</v>
      </c>
    </row>
    <row r="7241" spans="1:3" x14ac:dyDescent="0.25">
      <c r="A7241" t="s">
        <v>75</v>
      </c>
      <c r="B7241" t="s">
        <v>81</v>
      </c>
      <c r="C7241" t="s">
        <v>2413</v>
      </c>
    </row>
    <row r="7242" spans="1:3" x14ac:dyDescent="0.25">
      <c r="A7242" t="s">
        <v>75</v>
      </c>
      <c r="B7242" t="s">
        <v>81</v>
      </c>
      <c r="C7242" t="s">
        <v>7488</v>
      </c>
    </row>
    <row r="7243" spans="1:3" x14ac:dyDescent="0.25">
      <c r="A7243" t="s">
        <v>75</v>
      </c>
      <c r="B7243" t="s">
        <v>81</v>
      </c>
      <c r="C7243" t="s">
        <v>7489</v>
      </c>
    </row>
    <row r="7244" spans="1:3" x14ac:dyDescent="0.25">
      <c r="A7244" t="s">
        <v>75</v>
      </c>
      <c r="B7244" t="s">
        <v>81</v>
      </c>
      <c r="C7244" t="s">
        <v>7490</v>
      </c>
    </row>
    <row r="7245" spans="1:3" x14ac:dyDescent="0.25">
      <c r="A7245" t="s">
        <v>75</v>
      </c>
      <c r="B7245" t="s">
        <v>81</v>
      </c>
      <c r="C7245" t="s">
        <v>7491</v>
      </c>
    </row>
    <row r="7246" spans="1:3" x14ac:dyDescent="0.25">
      <c r="A7246" t="s">
        <v>75</v>
      </c>
      <c r="B7246" t="s">
        <v>81</v>
      </c>
      <c r="C7246" t="s">
        <v>7492</v>
      </c>
    </row>
    <row r="7247" spans="1:3" x14ac:dyDescent="0.25">
      <c r="A7247" t="s">
        <v>75</v>
      </c>
      <c r="B7247" t="s">
        <v>81</v>
      </c>
      <c r="C7247" t="s">
        <v>7493</v>
      </c>
    </row>
    <row r="7248" spans="1:3" x14ac:dyDescent="0.25">
      <c r="A7248" t="s">
        <v>75</v>
      </c>
      <c r="B7248" t="s">
        <v>81</v>
      </c>
      <c r="C7248" t="s">
        <v>5188</v>
      </c>
    </row>
    <row r="7249" spans="1:3" x14ac:dyDescent="0.25">
      <c r="A7249" t="s">
        <v>75</v>
      </c>
      <c r="B7249" t="s">
        <v>81</v>
      </c>
      <c r="C7249" t="s">
        <v>7494</v>
      </c>
    </row>
    <row r="7250" spans="1:3" x14ac:dyDescent="0.25">
      <c r="A7250" t="s">
        <v>75</v>
      </c>
      <c r="B7250" t="s">
        <v>81</v>
      </c>
      <c r="C7250" t="s">
        <v>7495</v>
      </c>
    </row>
    <row r="7251" spans="1:3" x14ac:dyDescent="0.25">
      <c r="A7251" t="s">
        <v>75</v>
      </c>
      <c r="B7251" t="s">
        <v>81</v>
      </c>
      <c r="C7251" t="s">
        <v>6234</v>
      </c>
    </row>
    <row r="7252" spans="1:3" x14ac:dyDescent="0.25">
      <c r="A7252" t="s">
        <v>75</v>
      </c>
      <c r="B7252" t="s">
        <v>81</v>
      </c>
      <c r="C7252" t="s">
        <v>7496</v>
      </c>
    </row>
    <row r="7253" spans="1:3" x14ac:dyDescent="0.25">
      <c r="A7253" t="s">
        <v>75</v>
      </c>
      <c r="B7253" t="s">
        <v>81</v>
      </c>
      <c r="C7253" t="s">
        <v>7497</v>
      </c>
    </row>
    <row r="7254" spans="1:3" x14ac:dyDescent="0.25">
      <c r="A7254" t="s">
        <v>75</v>
      </c>
      <c r="B7254" t="s">
        <v>81</v>
      </c>
      <c r="C7254" t="s">
        <v>7498</v>
      </c>
    </row>
    <row r="7255" spans="1:3" x14ac:dyDescent="0.25">
      <c r="A7255" t="s">
        <v>75</v>
      </c>
      <c r="B7255" t="s">
        <v>81</v>
      </c>
      <c r="C7255" t="s">
        <v>1321</v>
      </c>
    </row>
    <row r="7256" spans="1:3" x14ac:dyDescent="0.25">
      <c r="A7256" t="s">
        <v>75</v>
      </c>
      <c r="B7256" t="s">
        <v>81</v>
      </c>
      <c r="C7256" t="s">
        <v>7499</v>
      </c>
    </row>
    <row r="7257" spans="1:3" x14ac:dyDescent="0.25">
      <c r="A7257" t="s">
        <v>75</v>
      </c>
      <c r="B7257" t="s">
        <v>81</v>
      </c>
      <c r="C7257" t="s">
        <v>7500</v>
      </c>
    </row>
    <row r="7258" spans="1:3" x14ac:dyDescent="0.25">
      <c r="A7258" t="s">
        <v>75</v>
      </c>
      <c r="B7258" t="s">
        <v>81</v>
      </c>
      <c r="C7258" t="s">
        <v>7501</v>
      </c>
    </row>
    <row r="7259" spans="1:3" x14ac:dyDescent="0.25">
      <c r="A7259" t="s">
        <v>75</v>
      </c>
      <c r="B7259" t="s">
        <v>81</v>
      </c>
      <c r="C7259" t="s">
        <v>7502</v>
      </c>
    </row>
    <row r="7260" spans="1:3" x14ac:dyDescent="0.25">
      <c r="A7260" t="s">
        <v>75</v>
      </c>
      <c r="B7260" t="s">
        <v>81</v>
      </c>
      <c r="C7260" t="s">
        <v>7503</v>
      </c>
    </row>
    <row r="7261" spans="1:3" x14ac:dyDescent="0.25">
      <c r="A7261" t="s">
        <v>75</v>
      </c>
      <c r="B7261" t="s">
        <v>81</v>
      </c>
      <c r="C7261" t="s">
        <v>7504</v>
      </c>
    </row>
    <row r="7262" spans="1:3" x14ac:dyDescent="0.25">
      <c r="A7262" t="s">
        <v>75</v>
      </c>
      <c r="B7262" t="s">
        <v>81</v>
      </c>
      <c r="C7262" t="s">
        <v>7505</v>
      </c>
    </row>
    <row r="7263" spans="1:3" x14ac:dyDescent="0.25">
      <c r="A7263" t="s">
        <v>75</v>
      </c>
      <c r="B7263" t="s">
        <v>81</v>
      </c>
      <c r="C7263" t="s">
        <v>7506</v>
      </c>
    </row>
    <row r="7264" spans="1:3" x14ac:dyDescent="0.25">
      <c r="A7264" t="s">
        <v>75</v>
      </c>
      <c r="B7264" t="s">
        <v>81</v>
      </c>
      <c r="C7264" t="s">
        <v>7507</v>
      </c>
    </row>
    <row r="7265" spans="1:3" x14ac:dyDescent="0.25">
      <c r="A7265" t="s">
        <v>75</v>
      </c>
      <c r="B7265" t="s">
        <v>81</v>
      </c>
      <c r="C7265" t="s">
        <v>3835</v>
      </c>
    </row>
    <row r="7266" spans="1:3" x14ac:dyDescent="0.25">
      <c r="A7266" t="s">
        <v>75</v>
      </c>
      <c r="B7266" t="s">
        <v>81</v>
      </c>
      <c r="C7266" t="s">
        <v>7508</v>
      </c>
    </row>
    <row r="7267" spans="1:3" x14ac:dyDescent="0.25">
      <c r="A7267" t="s">
        <v>75</v>
      </c>
      <c r="B7267" t="s">
        <v>81</v>
      </c>
      <c r="C7267" t="s">
        <v>7509</v>
      </c>
    </row>
    <row r="7268" spans="1:3" x14ac:dyDescent="0.25">
      <c r="A7268" t="s">
        <v>75</v>
      </c>
      <c r="B7268" t="s">
        <v>81</v>
      </c>
      <c r="C7268" t="s">
        <v>7510</v>
      </c>
    </row>
    <row r="7269" spans="1:3" x14ac:dyDescent="0.25">
      <c r="A7269" t="s">
        <v>75</v>
      </c>
      <c r="B7269" t="s">
        <v>81</v>
      </c>
      <c r="C7269" t="s">
        <v>7511</v>
      </c>
    </row>
    <row r="7270" spans="1:3" x14ac:dyDescent="0.25">
      <c r="A7270" t="s">
        <v>75</v>
      </c>
      <c r="B7270" t="s">
        <v>81</v>
      </c>
      <c r="C7270" t="s">
        <v>7512</v>
      </c>
    </row>
    <row r="7271" spans="1:3" x14ac:dyDescent="0.25">
      <c r="A7271" t="s">
        <v>75</v>
      </c>
      <c r="B7271" t="s">
        <v>81</v>
      </c>
      <c r="C7271" t="s">
        <v>7513</v>
      </c>
    </row>
    <row r="7272" spans="1:3" x14ac:dyDescent="0.25">
      <c r="A7272" t="s">
        <v>75</v>
      </c>
      <c r="B7272" t="s">
        <v>81</v>
      </c>
      <c r="C7272" t="s">
        <v>3038</v>
      </c>
    </row>
    <row r="7273" spans="1:3" x14ac:dyDescent="0.25">
      <c r="A7273" t="s">
        <v>75</v>
      </c>
      <c r="B7273" t="s">
        <v>81</v>
      </c>
      <c r="C7273" t="s">
        <v>3545</v>
      </c>
    </row>
    <row r="7274" spans="1:3" x14ac:dyDescent="0.25">
      <c r="A7274" t="s">
        <v>75</v>
      </c>
      <c r="B7274" t="s">
        <v>81</v>
      </c>
      <c r="C7274" t="s">
        <v>7514</v>
      </c>
    </row>
    <row r="7275" spans="1:3" x14ac:dyDescent="0.25">
      <c r="A7275" t="s">
        <v>75</v>
      </c>
      <c r="B7275" t="s">
        <v>81</v>
      </c>
      <c r="C7275" t="s">
        <v>7515</v>
      </c>
    </row>
    <row r="7276" spans="1:3" x14ac:dyDescent="0.25">
      <c r="A7276" t="s">
        <v>75</v>
      </c>
      <c r="B7276" t="s">
        <v>81</v>
      </c>
      <c r="C7276" t="s">
        <v>7516</v>
      </c>
    </row>
    <row r="7277" spans="1:3" x14ac:dyDescent="0.25">
      <c r="A7277" t="s">
        <v>75</v>
      </c>
      <c r="B7277" t="s">
        <v>81</v>
      </c>
      <c r="C7277" t="s">
        <v>7517</v>
      </c>
    </row>
    <row r="7278" spans="1:3" x14ac:dyDescent="0.25">
      <c r="A7278" t="s">
        <v>75</v>
      </c>
      <c r="B7278" t="s">
        <v>81</v>
      </c>
      <c r="C7278" t="s">
        <v>7518</v>
      </c>
    </row>
    <row r="7279" spans="1:3" x14ac:dyDescent="0.25">
      <c r="A7279" t="s">
        <v>75</v>
      </c>
      <c r="B7279" t="s">
        <v>81</v>
      </c>
      <c r="C7279" t="s">
        <v>7519</v>
      </c>
    </row>
    <row r="7280" spans="1:3" x14ac:dyDescent="0.25">
      <c r="A7280" t="s">
        <v>75</v>
      </c>
      <c r="B7280" t="s">
        <v>81</v>
      </c>
      <c r="C7280" t="s">
        <v>7520</v>
      </c>
    </row>
    <row r="7281" spans="1:3" x14ac:dyDescent="0.25">
      <c r="A7281" t="s">
        <v>75</v>
      </c>
      <c r="B7281" t="s">
        <v>81</v>
      </c>
      <c r="C7281" t="s">
        <v>7521</v>
      </c>
    </row>
    <row r="7282" spans="1:3" x14ac:dyDescent="0.25">
      <c r="A7282" t="s">
        <v>75</v>
      </c>
      <c r="B7282" t="s">
        <v>81</v>
      </c>
      <c r="C7282" t="s">
        <v>7522</v>
      </c>
    </row>
    <row r="7283" spans="1:3" x14ac:dyDescent="0.25">
      <c r="A7283" t="s">
        <v>75</v>
      </c>
      <c r="B7283" t="s">
        <v>81</v>
      </c>
      <c r="C7283" t="s">
        <v>7523</v>
      </c>
    </row>
    <row r="7284" spans="1:3" x14ac:dyDescent="0.25">
      <c r="A7284" t="s">
        <v>75</v>
      </c>
      <c r="B7284" t="s">
        <v>81</v>
      </c>
      <c r="C7284" t="s">
        <v>7524</v>
      </c>
    </row>
    <row r="7285" spans="1:3" x14ac:dyDescent="0.25">
      <c r="A7285" t="s">
        <v>75</v>
      </c>
      <c r="B7285" t="s">
        <v>81</v>
      </c>
      <c r="C7285" t="s">
        <v>7525</v>
      </c>
    </row>
    <row r="7286" spans="1:3" x14ac:dyDescent="0.25">
      <c r="A7286" t="s">
        <v>75</v>
      </c>
      <c r="B7286" t="s">
        <v>81</v>
      </c>
      <c r="C7286" t="s">
        <v>7526</v>
      </c>
    </row>
    <row r="7287" spans="1:3" x14ac:dyDescent="0.25">
      <c r="A7287" t="s">
        <v>75</v>
      </c>
      <c r="B7287" t="s">
        <v>81</v>
      </c>
      <c r="C7287" t="s">
        <v>6813</v>
      </c>
    </row>
    <row r="7288" spans="1:3" x14ac:dyDescent="0.25">
      <c r="A7288" t="s">
        <v>75</v>
      </c>
      <c r="B7288" t="s">
        <v>81</v>
      </c>
      <c r="C7288" t="s">
        <v>7527</v>
      </c>
    </row>
    <row r="7289" spans="1:3" x14ac:dyDescent="0.25">
      <c r="A7289" t="s">
        <v>75</v>
      </c>
      <c r="B7289" t="s">
        <v>81</v>
      </c>
      <c r="C7289" t="s">
        <v>7528</v>
      </c>
    </row>
    <row r="7290" spans="1:3" x14ac:dyDescent="0.25">
      <c r="A7290" t="s">
        <v>75</v>
      </c>
      <c r="B7290" t="s">
        <v>81</v>
      </c>
      <c r="C7290" t="s">
        <v>4972</v>
      </c>
    </row>
    <row r="7291" spans="1:3" x14ac:dyDescent="0.25">
      <c r="A7291" t="s">
        <v>75</v>
      </c>
      <c r="B7291" t="s">
        <v>81</v>
      </c>
      <c r="C7291" t="s">
        <v>7529</v>
      </c>
    </row>
    <row r="7292" spans="1:3" x14ac:dyDescent="0.25">
      <c r="A7292" t="s">
        <v>75</v>
      </c>
      <c r="B7292" t="s">
        <v>81</v>
      </c>
      <c r="C7292" t="s">
        <v>7530</v>
      </c>
    </row>
    <row r="7293" spans="1:3" x14ac:dyDescent="0.25">
      <c r="A7293" t="s">
        <v>75</v>
      </c>
      <c r="B7293" t="s">
        <v>81</v>
      </c>
      <c r="C7293" t="s">
        <v>7531</v>
      </c>
    </row>
    <row r="7294" spans="1:3" x14ac:dyDescent="0.25">
      <c r="A7294" t="s">
        <v>75</v>
      </c>
      <c r="B7294" t="s">
        <v>81</v>
      </c>
      <c r="C7294" t="s">
        <v>7532</v>
      </c>
    </row>
    <row r="7295" spans="1:3" x14ac:dyDescent="0.25">
      <c r="A7295" t="s">
        <v>75</v>
      </c>
      <c r="B7295" t="s">
        <v>81</v>
      </c>
      <c r="C7295" t="s">
        <v>7533</v>
      </c>
    </row>
    <row r="7296" spans="1:3" x14ac:dyDescent="0.25">
      <c r="A7296" t="s">
        <v>75</v>
      </c>
      <c r="B7296" t="s">
        <v>81</v>
      </c>
      <c r="C7296" t="s">
        <v>7534</v>
      </c>
    </row>
    <row r="7297" spans="1:3" x14ac:dyDescent="0.25">
      <c r="A7297" t="s">
        <v>75</v>
      </c>
      <c r="B7297" t="s">
        <v>81</v>
      </c>
      <c r="C7297" t="s">
        <v>7535</v>
      </c>
    </row>
    <row r="7298" spans="1:3" x14ac:dyDescent="0.25">
      <c r="A7298" t="s">
        <v>75</v>
      </c>
      <c r="B7298" t="s">
        <v>81</v>
      </c>
      <c r="C7298" t="s">
        <v>7536</v>
      </c>
    </row>
    <row r="7299" spans="1:3" x14ac:dyDescent="0.25">
      <c r="A7299" t="s">
        <v>75</v>
      </c>
      <c r="B7299" t="s">
        <v>81</v>
      </c>
      <c r="C7299" t="s">
        <v>7537</v>
      </c>
    </row>
    <row r="7300" spans="1:3" x14ac:dyDescent="0.25">
      <c r="A7300" t="s">
        <v>75</v>
      </c>
      <c r="B7300" t="s">
        <v>81</v>
      </c>
      <c r="C7300" t="s">
        <v>7538</v>
      </c>
    </row>
    <row r="7301" spans="1:3" x14ac:dyDescent="0.25">
      <c r="A7301" t="s">
        <v>75</v>
      </c>
      <c r="B7301" t="s">
        <v>81</v>
      </c>
      <c r="C7301" t="s">
        <v>7539</v>
      </c>
    </row>
    <row r="7302" spans="1:3" x14ac:dyDescent="0.25">
      <c r="A7302" t="s">
        <v>75</v>
      </c>
      <c r="B7302" t="s">
        <v>81</v>
      </c>
      <c r="C7302" t="s">
        <v>7540</v>
      </c>
    </row>
    <row r="7303" spans="1:3" x14ac:dyDescent="0.25">
      <c r="A7303" t="s">
        <v>75</v>
      </c>
      <c r="B7303" t="s">
        <v>81</v>
      </c>
      <c r="C7303" t="s">
        <v>7541</v>
      </c>
    </row>
    <row r="7304" spans="1:3" x14ac:dyDescent="0.25">
      <c r="A7304" t="s">
        <v>75</v>
      </c>
      <c r="B7304" t="s">
        <v>81</v>
      </c>
      <c r="C7304" t="s">
        <v>7542</v>
      </c>
    </row>
    <row r="7305" spans="1:3" x14ac:dyDescent="0.25">
      <c r="A7305" t="s">
        <v>75</v>
      </c>
      <c r="B7305" t="s">
        <v>81</v>
      </c>
      <c r="C7305" t="s">
        <v>7543</v>
      </c>
    </row>
    <row r="7306" spans="1:3" x14ac:dyDescent="0.25">
      <c r="A7306" t="s">
        <v>75</v>
      </c>
      <c r="B7306" t="s">
        <v>81</v>
      </c>
      <c r="C7306" t="s">
        <v>7544</v>
      </c>
    </row>
    <row r="7307" spans="1:3" x14ac:dyDescent="0.25">
      <c r="A7307" t="s">
        <v>75</v>
      </c>
      <c r="B7307" t="s">
        <v>81</v>
      </c>
      <c r="C7307" t="s">
        <v>7545</v>
      </c>
    </row>
    <row r="7308" spans="1:3" x14ac:dyDescent="0.25">
      <c r="A7308" t="s">
        <v>75</v>
      </c>
      <c r="B7308" t="s">
        <v>81</v>
      </c>
      <c r="C7308" t="s">
        <v>7546</v>
      </c>
    </row>
    <row r="7309" spans="1:3" x14ac:dyDescent="0.25">
      <c r="A7309" t="s">
        <v>75</v>
      </c>
      <c r="B7309" t="s">
        <v>81</v>
      </c>
      <c r="C7309" t="s">
        <v>7547</v>
      </c>
    </row>
    <row r="7310" spans="1:3" x14ac:dyDescent="0.25">
      <c r="A7310" t="s">
        <v>75</v>
      </c>
      <c r="B7310" t="s">
        <v>81</v>
      </c>
      <c r="C7310" t="s">
        <v>7548</v>
      </c>
    </row>
    <row r="7311" spans="1:3" x14ac:dyDescent="0.25">
      <c r="A7311" t="s">
        <v>75</v>
      </c>
      <c r="B7311" t="s">
        <v>81</v>
      </c>
      <c r="C7311" t="s">
        <v>7549</v>
      </c>
    </row>
    <row r="7312" spans="1:3" x14ac:dyDescent="0.25">
      <c r="A7312" t="s">
        <v>75</v>
      </c>
      <c r="B7312" t="s">
        <v>81</v>
      </c>
      <c r="C7312" t="s">
        <v>7550</v>
      </c>
    </row>
    <row r="7313" spans="1:3" x14ac:dyDescent="0.25">
      <c r="A7313" t="s">
        <v>75</v>
      </c>
      <c r="B7313" t="s">
        <v>81</v>
      </c>
      <c r="C7313" t="s">
        <v>7551</v>
      </c>
    </row>
    <row r="7314" spans="1:3" x14ac:dyDescent="0.25">
      <c r="A7314" t="s">
        <v>75</v>
      </c>
      <c r="B7314" t="s">
        <v>81</v>
      </c>
      <c r="C7314" t="s">
        <v>7552</v>
      </c>
    </row>
    <row r="7315" spans="1:3" x14ac:dyDescent="0.25">
      <c r="A7315" t="s">
        <v>75</v>
      </c>
      <c r="B7315" t="s">
        <v>81</v>
      </c>
      <c r="C7315" t="s">
        <v>7553</v>
      </c>
    </row>
    <row r="7316" spans="1:3" x14ac:dyDescent="0.25">
      <c r="A7316" t="s">
        <v>75</v>
      </c>
      <c r="B7316" t="s">
        <v>81</v>
      </c>
      <c r="C7316" t="s">
        <v>7554</v>
      </c>
    </row>
    <row r="7317" spans="1:3" x14ac:dyDescent="0.25">
      <c r="A7317" t="s">
        <v>75</v>
      </c>
      <c r="B7317" t="s">
        <v>81</v>
      </c>
      <c r="C7317" t="s">
        <v>7555</v>
      </c>
    </row>
    <row r="7318" spans="1:3" x14ac:dyDescent="0.25">
      <c r="A7318" t="s">
        <v>75</v>
      </c>
      <c r="B7318" t="s">
        <v>81</v>
      </c>
      <c r="C7318" t="s">
        <v>7556</v>
      </c>
    </row>
    <row r="7319" spans="1:3" x14ac:dyDescent="0.25">
      <c r="A7319" t="s">
        <v>75</v>
      </c>
      <c r="B7319" t="s">
        <v>81</v>
      </c>
      <c r="C7319" t="s">
        <v>7557</v>
      </c>
    </row>
    <row r="7320" spans="1:3" x14ac:dyDescent="0.25">
      <c r="A7320" t="s">
        <v>75</v>
      </c>
      <c r="B7320" t="s">
        <v>81</v>
      </c>
      <c r="C7320" t="s">
        <v>7558</v>
      </c>
    </row>
    <row r="7321" spans="1:3" x14ac:dyDescent="0.25">
      <c r="A7321" t="s">
        <v>75</v>
      </c>
      <c r="B7321" t="s">
        <v>81</v>
      </c>
      <c r="C7321" t="s">
        <v>7559</v>
      </c>
    </row>
    <row r="7322" spans="1:3" x14ac:dyDescent="0.25">
      <c r="A7322" t="s">
        <v>75</v>
      </c>
      <c r="B7322" t="s">
        <v>81</v>
      </c>
      <c r="C7322" t="s">
        <v>7560</v>
      </c>
    </row>
    <row r="7323" spans="1:3" x14ac:dyDescent="0.25">
      <c r="A7323" t="s">
        <v>75</v>
      </c>
      <c r="B7323" t="s">
        <v>81</v>
      </c>
      <c r="C7323" t="s">
        <v>7561</v>
      </c>
    </row>
    <row r="7324" spans="1:3" x14ac:dyDescent="0.25">
      <c r="A7324" t="s">
        <v>75</v>
      </c>
      <c r="B7324" t="s">
        <v>81</v>
      </c>
      <c r="C7324" t="s">
        <v>7562</v>
      </c>
    </row>
    <row r="7325" spans="1:3" x14ac:dyDescent="0.25">
      <c r="A7325" t="s">
        <v>75</v>
      </c>
      <c r="B7325" t="s">
        <v>81</v>
      </c>
      <c r="C7325" t="s">
        <v>7563</v>
      </c>
    </row>
    <row r="7326" spans="1:3" x14ac:dyDescent="0.25">
      <c r="A7326" t="s">
        <v>75</v>
      </c>
      <c r="B7326" t="s">
        <v>81</v>
      </c>
      <c r="C7326" t="s">
        <v>7564</v>
      </c>
    </row>
    <row r="7327" spans="1:3" x14ac:dyDescent="0.25">
      <c r="A7327" t="s">
        <v>75</v>
      </c>
      <c r="B7327" t="s">
        <v>81</v>
      </c>
      <c r="C7327" t="s">
        <v>7565</v>
      </c>
    </row>
    <row r="7328" spans="1:3" x14ac:dyDescent="0.25">
      <c r="A7328" t="s">
        <v>75</v>
      </c>
      <c r="B7328" t="s">
        <v>81</v>
      </c>
      <c r="C7328" t="s">
        <v>3553</v>
      </c>
    </row>
    <row r="7329" spans="1:3" x14ac:dyDescent="0.25">
      <c r="A7329" t="s">
        <v>75</v>
      </c>
      <c r="B7329" t="s">
        <v>81</v>
      </c>
      <c r="C7329" t="s">
        <v>4615</v>
      </c>
    </row>
    <row r="7330" spans="1:3" x14ac:dyDescent="0.25">
      <c r="A7330" t="s">
        <v>75</v>
      </c>
      <c r="B7330" t="s">
        <v>81</v>
      </c>
      <c r="C7330" t="s">
        <v>7566</v>
      </c>
    </row>
    <row r="7331" spans="1:3" x14ac:dyDescent="0.25">
      <c r="A7331" t="s">
        <v>75</v>
      </c>
      <c r="B7331" t="s">
        <v>81</v>
      </c>
      <c r="C7331" t="s">
        <v>7567</v>
      </c>
    </row>
    <row r="7332" spans="1:3" x14ac:dyDescent="0.25">
      <c r="A7332" t="s">
        <v>75</v>
      </c>
      <c r="B7332" t="s">
        <v>81</v>
      </c>
      <c r="C7332" t="s">
        <v>7568</v>
      </c>
    </row>
    <row r="7333" spans="1:3" x14ac:dyDescent="0.25">
      <c r="A7333" t="s">
        <v>75</v>
      </c>
      <c r="B7333" t="s">
        <v>81</v>
      </c>
      <c r="C7333" t="s">
        <v>7569</v>
      </c>
    </row>
    <row r="7334" spans="1:3" x14ac:dyDescent="0.25">
      <c r="A7334" t="s">
        <v>75</v>
      </c>
      <c r="B7334" t="s">
        <v>81</v>
      </c>
      <c r="C7334" t="s">
        <v>7570</v>
      </c>
    </row>
    <row r="7335" spans="1:3" x14ac:dyDescent="0.25">
      <c r="A7335" t="s">
        <v>75</v>
      </c>
      <c r="B7335" t="s">
        <v>81</v>
      </c>
      <c r="C7335" t="s">
        <v>7571</v>
      </c>
    </row>
    <row r="7336" spans="1:3" x14ac:dyDescent="0.25">
      <c r="A7336" t="s">
        <v>75</v>
      </c>
      <c r="B7336" t="s">
        <v>81</v>
      </c>
      <c r="C7336" t="s">
        <v>7572</v>
      </c>
    </row>
    <row r="7337" spans="1:3" x14ac:dyDescent="0.25">
      <c r="A7337" t="s">
        <v>75</v>
      </c>
      <c r="B7337" t="s">
        <v>81</v>
      </c>
      <c r="C7337" t="s">
        <v>7573</v>
      </c>
    </row>
    <row r="7338" spans="1:3" x14ac:dyDescent="0.25">
      <c r="A7338" t="s">
        <v>75</v>
      </c>
      <c r="B7338" t="s">
        <v>81</v>
      </c>
      <c r="C7338" t="s">
        <v>7574</v>
      </c>
    </row>
    <row r="7339" spans="1:3" x14ac:dyDescent="0.25">
      <c r="A7339" t="s">
        <v>75</v>
      </c>
      <c r="B7339" t="s">
        <v>81</v>
      </c>
      <c r="C7339" t="s">
        <v>7575</v>
      </c>
    </row>
    <row r="7340" spans="1:3" x14ac:dyDescent="0.25">
      <c r="A7340" t="s">
        <v>75</v>
      </c>
      <c r="B7340" t="s">
        <v>81</v>
      </c>
      <c r="C7340" t="s">
        <v>7576</v>
      </c>
    </row>
    <row r="7341" spans="1:3" x14ac:dyDescent="0.25">
      <c r="A7341" t="s">
        <v>75</v>
      </c>
      <c r="B7341" t="s">
        <v>81</v>
      </c>
      <c r="C7341" t="s">
        <v>7577</v>
      </c>
    </row>
    <row r="7342" spans="1:3" x14ac:dyDescent="0.25">
      <c r="A7342" t="s">
        <v>75</v>
      </c>
      <c r="B7342" t="s">
        <v>81</v>
      </c>
      <c r="C7342" t="s">
        <v>7578</v>
      </c>
    </row>
    <row r="7343" spans="1:3" x14ac:dyDescent="0.25">
      <c r="A7343" t="s">
        <v>75</v>
      </c>
      <c r="B7343" t="s">
        <v>81</v>
      </c>
      <c r="C7343" t="s">
        <v>7579</v>
      </c>
    </row>
    <row r="7344" spans="1:3" x14ac:dyDescent="0.25">
      <c r="A7344" t="s">
        <v>75</v>
      </c>
      <c r="B7344" t="s">
        <v>81</v>
      </c>
      <c r="C7344" t="s">
        <v>7580</v>
      </c>
    </row>
    <row r="7345" spans="1:3" x14ac:dyDescent="0.25">
      <c r="A7345" t="s">
        <v>75</v>
      </c>
      <c r="B7345" t="s">
        <v>81</v>
      </c>
      <c r="C7345" t="s">
        <v>7581</v>
      </c>
    </row>
    <row r="7346" spans="1:3" x14ac:dyDescent="0.25">
      <c r="A7346" t="s">
        <v>75</v>
      </c>
      <c r="B7346" t="s">
        <v>81</v>
      </c>
      <c r="C7346" t="s">
        <v>3558</v>
      </c>
    </row>
    <row r="7347" spans="1:3" x14ac:dyDescent="0.25">
      <c r="A7347" t="s">
        <v>75</v>
      </c>
      <c r="B7347" t="s">
        <v>81</v>
      </c>
      <c r="C7347" t="s">
        <v>7582</v>
      </c>
    </row>
    <row r="7348" spans="1:3" x14ac:dyDescent="0.25">
      <c r="A7348" t="s">
        <v>75</v>
      </c>
      <c r="B7348" t="s">
        <v>81</v>
      </c>
      <c r="C7348" t="s">
        <v>7583</v>
      </c>
    </row>
    <row r="7349" spans="1:3" x14ac:dyDescent="0.25">
      <c r="A7349" t="s">
        <v>75</v>
      </c>
      <c r="B7349" t="s">
        <v>81</v>
      </c>
      <c r="C7349" t="s">
        <v>7584</v>
      </c>
    </row>
    <row r="7350" spans="1:3" x14ac:dyDescent="0.25">
      <c r="A7350" t="s">
        <v>75</v>
      </c>
      <c r="B7350" t="s">
        <v>81</v>
      </c>
      <c r="C7350" t="s">
        <v>7585</v>
      </c>
    </row>
    <row r="7351" spans="1:3" x14ac:dyDescent="0.25">
      <c r="A7351" t="s">
        <v>75</v>
      </c>
      <c r="B7351" t="s">
        <v>81</v>
      </c>
      <c r="C7351" t="s">
        <v>7586</v>
      </c>
    </row>
    <row r="7352" spans="1:3" x14ac:dyDescent="0.25">
      <c r="A7352" t="s">
        <v>75</v>
      </c>
      <c r="B7352" t="s">
        <v>81</v>
      </c>
      <c r="C7352" t="s">
        <v>7587</v>
      </c>
    </row>
    <row r="7353" spans="1:3" x14ac:dyDescent="0.25">
      <c r="A7353" t="s">
        <v>75</v>
      </c>
      <c r="B7353" t="s">
        <v>81</v>
      </c>
      <c r="C7353" t="s">
        <v>7588</v>
      </c>
    </row>
    <row r="7354" spans="1:3" x14ac:dyDescent="0.25">
      <c r="A7354" t="s">
        <v>75</v>
      </c>
      <c r="B7354" t="s">
        <v>81</v>
      </c>
      <c r="C7354" t="s">
        <v>7589</v>
      </c>
    </row>
    <row r="7355" spans="1:3" x14ac:dyDescent="0.25">
      <c r="A7355" t="s">
        <v>75</v>
      </c>
      <c r="B7355" t="s">
        <v>81</v>
      </c>
      <c r="C7355" t="s">
        <v>7590</v>
      </c>
    </row>
    <row r="7356" spans="1:3" x14ac:dyDescent="0.25">
      <c r="A7356" t="s">
        <v>75</v>
      </c>
      <c r="B7356" t="s">
        <v>81</v>
      </c>
      <c r="C7356" t="s">
        <v>7591</v>
      </c>
    </row>
    <row r="7357" spans="1:3" x14ac:dyDescent="0.25">
      <c r="A7357" t="s">
        <v>75</v>
      </c>
      <c r="B7357" t="s">
        <v>81</v>
      </c>
      <c r="C7357" t="s">
        <v>85</v>
      </c>
    </row>
    <row r="7358" spans="1:3" x14ac:dyDescent="0.25">
      <c r="A7358" t="s">
        <v>75</v>
      </c>
      <c r="B7358" t="s">
        <v>81</v>
      </c>
      <c r="C7358" t="s">
        <v>7592</v>
      </c>
    </row>
    <row r="7359" spans="1:3" x14ac:dyDescent="0.25">
      <c r="A7359" t="s">
        <v>75</v>
      </c>
      <c r="B7359" t="s">
        <v>81</v>
      </c>
      <c r="C7359" t="s">
        <v>7593</v>
      </c>
    </row>
    <row r="7360" spans="1:3" x14ac:dyDescent="0.25">
      <c r="A7360" t="s">
        <v>75</v>
      </c>
      <c r="B7360" t="s">
        <v>81</v>
      </c>
      <c r="C7360" t="s">
        <v>7594</v>
      </c>
    </row>
    <row r="7361" spans="1:3" x14ac:dyDescent="0.25">
      <c r="A7361" t="s">
        <v>75</v>
      </c>
      <c r="B7361" t="s">
        <v>81</v>
      </c>
      <c r="C7361" t="s">
        <v>7595</v>
      </c>
    </row>
    <row r="7362" spans="1:3" x14ac:dyDescent="0.25">
      <c r="A7362" t="s">
        <v>75</v>
      </c>
      <c r="B7362" t="s">
        <v>81</v>
      </c>
      <c r="C7362" t="s">
        <v>7596</v>
      </c>
    </row>
    <row r="7363" spans="1:3" x14ac:dyDescent="0.25">
      <c r="A7363" t="s">
        <v>75</v>
      </c>
      <c r="B7363" t="s">
        <v>81</v>
      </c>
      <c r="C7363" t="s">
        <v>7597</v>
      </c>
    </row>
    <row r="7364" spans="1:3" x14ac:dyDescent="0.25">
      <c r="A7364" t="s">
        <v>75</v>
      </c>
      <c r="B7364" t="s">
        <v>81</v>
      </c>
      <c r="C7364" t="s">
        <v>7598</v>
      </c>
    </row>
    <row r="7365" spans="1:3" x14ac:dyDescent="0.25">
      <c r="A7365" t="s">
        <v>75</v>
      </c>
      <c r="B7365" t="s">
        <v>81</v>
      </c>
      <c r="C7365" t="s">
        <v>1349</v>
      </c>
    </row>
    <row r="7366" spans="1:3" x14ac:dyDescent="0.25">
      <c r="A7366" t="s">
        <v>75</v>
      </c>
      <c r="B7366" t="s">
        <v>81</v>
      </c>
      <c r="C7366" t="s">
        <v>7599</v>
      </c>
    </row>
    <row r="7367" spans="1:3" x14ac:dyDescent="0.25">
      <c r="A7367" t="s">
        <v>75</v>
      </c>
      <c r="B7367" t="s">
        <v>81</v>
      </c>
      <c r="C7367" t="s">
        <v>7600</v>
      </c>
    </row>
    <row r="7368" spans="1:3" x14ac:dyDescent="0.25">
      <c r="A7368" t="s">
        <v>75</v>
      </c>
      <c r="B7368" t="s">
        <v>81</v>
      </c>
      <c r="C7368" t="s">
        <v>7601</v>
      </c>
    </row>
    <row r="7369" spans="1:3" x14ac:dyDescent="0.25">
      <c r="A7369" t="s">
        <v>75</v>
      </c>
      <c r="B7369" t="s">
        <v>81</v>
      </c>
      <c r="C7369" t="s">
        <v>7602</v>
      </c>
    </row>
    <row r="7370" spans="1:3" x14ac:dyDescent="0.25">
      <c r="A7370" t="s">
        <v>75</v>
      </c>
      <c r="B7370" t="s">
        <v>81</v>
      </c>
      <c r="C7370" t="s">
        <v>7603</v>
      </c>
    </row>
    <row r="7371" spans="1:3" x14ac:dyDescent="0.25">
      <c r="A7371" t="s">
        <v>75</v>
      </c>
      <c r="B7371" t="s">
        <v>81</v>
      </c>
      <c r="C7371" t="s">
        <v>7604</v>
      </c>
    </row>
    <row r="7372" spans="1:3" x14ac:dyDescent="0.25">
      <c r="A7372" t="s">
        <v>75</v>
      </c>
      <c r="B7372" t="s">
        <v>81</v>
      </c>
      <c r="C7372" t="s">
        <v>7605</v>
      </c>
    </row>
    <row r="7373" spans="1:3" x14ac:dyDescent="0.25">
      <c r="A7373" t="s">
        <v>75</v>
      </c>
      <c r="B7373" t="s">
        <v>81</v>
      </c>
      <c r="C7373" t="s">
        <v>7606</v>
      </c>
    </row>
    <row r="7374" spans="1:3" x14ac:dyDescent="0.25">
      <c r="A7374" t="s">
        <v>75</v>
      </c>
      <c r="B7374" t="s">
        <v>81</v>
      </c>
      <c r="C7374" t="s">
        <v>7607</v>
      </c>
    </row>
    <row r="7375" spans="1:3" x14ac:dyDescent="0.25">
      <c r="A7375" t="s">
        <v>75</v>
      </c>
      <c r="B7375" t="s">
        <v>81</v>
      </c>
      <c r="C7375" t="s">
        <v>7608</v>
      </c>
    </row>
    <row r="7376" spans="1:3" x14ac:dyDescent="0.25">
      <c r="A7376" t="s">
        <v>75</v>
      </c>
      <c r="B7376" t="s">
        <v>81</v>
      </c>
      <c r="C7376" t="s">
        <v>6421</v>
      </c>
    </row>
    <row r="7377" spans="1:3" x14ac:dyDescent="0.25">
      <c r="A7377" t="s">
        <v>75</v>
      </c>
      <c r="B7377" t="s">
        <v>81</v>
      </c>
      <c r="C7377" t="s">
        <v>7609</v>
      </c>
    </row>
    <row r="7378" spans="1:3" x14ac:dyDescent="0.25">
      <c r="A7378" t="s">
        <v>75</v>
      </c>
      <c r="B7378" t="s">
        <v>81</v>
      </c>
      <c r="C7378" t="s">
        <v>6429</v>
      </c>
    </row>
    <row r="7379" spans="1:3" x14ac:dyDescent="0.25">
      <c r="A7379" t="s">
        <v>75</v>
      </c>
      <c r="B7379" t="s">
        <v>81</v>
      </c>
      <c r="C7379" t="s">
        <v>7610</v>
      </c>
    </row>
    <row r="7380" spans="1:3" x14ac:dyDescent="0.25">
      <c r="A7380" t="s">
        <v>75</v>
      </c>
      <c r="B7380" t="s">
        <v>81</v>
      </c>
      <c r="C7380" t="s">
        <v>7611</v>
      </c>
    </row>
    <row r="7381" spans="1:3" x14ac:dyDescent="0.25">
      <c r="A7381" t="s">
        <v>75</v>
      </c>
      <c r="B7381" t="s">
        <v>81</v>
      </c>
      <c r="C7381" t="s">
        <v>7612</v>
      </c>
    </row>
    <row r="7382" spans="1:3" x14ac:dyDescent="0.25">
      <c r="A7382" t="s">
        <v>75</v>
      </c>
      <c r="B7382" t="s">
        <v>81</v>
      </c>
      <c r="C7382" t="s">
        <v>7613</v>
      </c>
    </row>
    <row r="7383" spans="1:3" x14ac:dyDescent="0.25">
      <c r="A7383" t="s">
        <v>75</v>
      </c>
      <c r="B7383" t="s">
        <v>81</v>
      </c>
      <c r="C7383" t="s">
        <v>7614</v>
      </c>
    </row>
    <row r="7384" spans="1:3" x14ac:dyDescent="0.25">
      <c r="A7384" t="s">
        <v>75</v>
      </c>
      <c r="B7384" t="s">
        <v>81</v>
      </c>
      <c r="C7384" t="s">
        <v>7615</v>
      </c>
    </row>
    <row r="7385" spans="1:3" x14ac:dyDescent="0.25">
      <c r="A7385" t="s">
        <v>75</v>
      </c>
      <c r="B7385" t="s">
        <v>81</v>
      </c>
      <c r="C7385" t="s">
        <v>7616</v>
      </c>
    </row>
    <row r="7386" spans="1:3" x14ac:dyDescent="0.25">
      <c r="A7386" t="s">
        <v>75</v>
      </c>
      <c r="B7386" t="s">
        <v>81</v>
      </c>
      <c r="C7386" t="s">
        <v>7617</v>
      </c>
    </row>
    <row r="7387" spans="1:3" x14ac:dyDescent="0.25">
      <c r="A7387" t="s">
        <v>75</v>
      </c>
      <c r="B7387" t="s">
        <v>81</v>
      </c>
      <c r="C7387" t="s">
        <v>7618</v>
      </c>
    </row>
    <row r="7388" spans="1:3" x14ac:dyDescent="0.25">
      <c r="A7388" t="s">
        <v>75</v>
      </c>
      <c r="B7388" t="s">
        <v>81</v>
      </c>
      <c r="C7388" t="s">
        <v>7619</v>
      </c>
    </row>
    <row r="7389" spans="1:3" x14ac:dyDescent="0.25">
      <c r="A7389" t="s">
        <v>75</v>
      </c>
      <c r="B7389" t="s">
        <v>81</v>
      </c>
      <c r="C7389" t="s">
        <v>86</v>
      </c>
    </row>
    <row r="7390" spans="1:3" x14ac:dyDescent="0.25">
      <c r="A7390" t="s">
        <v>75</v>
      </c>
      <c r="B7390" t="s">
        <v>81</v>
      </c>
      <c r="C7390" t="s">
        <v>3074</v>
      </c>
    </row>
    <row r="7391" spans="1:3" x14ac:dyDescent="0.25">
      <c r="A7391" t="s">
        <v>75</v>
      </c>
      <c r="B7391" t="s">
        <v>81</v>
      </c>
      <c r="C7391" t="s">
        <v>7620</v>
      </c>
    </row>
    <row r="7392" spans="1:3" x14ac:dyDescent="0.25">
      <c r="A7392" t="s">
        <v>75</v>
      </c>
      <c r="B7392" t="s">
        <v>81</v>
      </c>
      <c r="C7392" t="s">
        <v>7621</v>
      </c>
    </row>
    <row r="7393" spans="1:3" x14ac:dyDescent="0.25">
      <c r="A7393" t="s">
        <v>75</v>
      </c>
      <c r="B7393" t="s">
        <v>81</v>
      </c>
      <c r="C7393" t="s">
        <v>7622</v>
      </c>
    </row>
    <row r="7394" spans="1:3" x14ac:dyDescent="0.25">
      <c r="A7394" t="s">
        <v>75</v>
      </c>
      <c r="B7394" t="s">
        <v>81</v>
      </c>
      <c r="C7394" t="s">
        <v>1799</v>
      </c>
    </row>
    <row r="7395" spans="1:3" x14ac:dyDescent="0.25">
      <c r="A7395" t="s">
        <v>75</v>
      </c>
      <c r="B7395" t="s">
        <v>81</v>
      </c>
      <c r="C7395" t="s">
        <v>7623</v>
      </c>
    </row>
    <row r="7396" spans="1:3" x14ac:dyDescent="0.25">
      <c r="A7396" t="s">
        <v>75</v>
      </c>
      <c r="B7396" t="s">
        <v>81</v>
      </c>
      <c r="C7396" t="s">
        <v>7624</v>
      </c>
    </row>
    <row r="7397" spans="1:3" x14ac:dyDescent="0.25">
      <c r="A7397" t="s">
        <v>75</v>
      </c>
      <c r="B7397" t="s">
        <v>81</v>
      </c>
      <c r="C7397" t="s">
        <v>7625</v>
      </c>
    </row>
    <row r="7398" spans="1:3" x14ac:dyDescent="0.25">
      <c r="A7398" t="s">
        <v>75</v>
      </c>
      <c r="B7398" t="s">
        <v>81</v>
      </c>
      <c r="C7398" t="s">
        <v>4636</v>
      </c>
    </row>
    <row r="7399" spans="1:3" x14ac:dyDescent="0.25">
      <c r="A7399" t="s">
        <v>75</v>
      </c>
      <c r="B7399" t="s">
        <v>81</v>
      </c>
      <c r="C7399" t="s">
        <v>3076</v>
      </c>
    </row>
    <row r="7400" spans="1:3" x14ac:dyDescent="0.25">
      <c r="A7400" t="s">
        <v>75</v>
      </c>
      <c r="B7400" t="s">
        <v>81</v>
      </c>
      <c r="C7400" t="s">
        <v>4997</v>
      </c>
    </row>
    <row r="7401" spans="1:3" x14ac:dyDescent="0.25">
      <c r="A7401" t="s">
        <v>75</v>
      </c>
      <c r="B7401" t="s">
        <v>81</v>
      </c>
      <c r="C7401" t="s">
        <v>7626</v>
      </c>
    </row>
    <row r="7402" spans="1:3" x14ac:dyDescent="0.25">
      <c r="A7402" t="s">
        <v>75</v>
      </c>
      <c r="B7402" t="s">
        <v>81</v>
      </c>
      <c r="C7402" t="s">
        <v>7627</v>
      </c>
    </row>
    <row r="7403" spans="1:3" x14ac:dyDescent="0.25">
      <c r="A7403" t="s">
        <v>75</v>
      </c>
      <c r="B7403" t="s">
        <v>81</v>
      </c>
      <c r="C7403" t="s">
        <v>7628</v>
      </c>
    </row>
    <row r="7404" spans="1:3" x14ac:dyDescent="0.25">
      <c r="A7404" t="s">
        <v>75</v>
      </c>
      <c r="B7404" t="s">
        <v>81</v>
      </c>
      <c r="C7404" t="s">
        <v>6513</v>
      </c>
    </row>
    <row r="7405" spans="1:3" x14ac:dyDescent="0.25">
      <c r="A7405" t="s">
        <v>75</v>
      </c>
      <c r="B7405" t="s">
        <v>81</v>
      </c>
      <c r="C7405" t="s">
        <v>7629</v>
      </c>
    </row>
    <row r="7406" spans="1:3" x14ac:dyDescent="0.25">
      <c r="A7406" t="s">
        <v>75</v>
      </c>
      <c r="B7406" t="s">
        <v>81</v>
      </c>
      <c r="C7406" t="s">
        <v>7630</v>
      </c>
    </row>
    <row r="7407" spans="1:3" x14ac:dyDescent="0.25">
      <c r="A7407" t="s">
        <v>75</v>
      </c>
      <c r="B7407" t="s">
        <v>81</v>
      </c>
      <c r="C7407" t="s">
        <v>3589</v>
      </c>
    </row>
    <row r="7408" spans="1:3" x14ac:dyDescent="0.25">
      <c r="A7408" t="s">
        <v>75</v>
      </c>
      <c r="B7408" t="s">
        <v>81</v>
      </c>
      <c r="C7408" t="s">
        <v>7631</v>
      </c>
    </row>
    <row r="7409" spans="1:3" x14ac:dyDescent="0.25">
      <c r="A7409" t="s">
        <v>75</v>
      </c>
      <c r="B7409" t="s">
        <v>81</v>
      </c>
      <c r="C7409" t="s">
        <v>7632</v>
      </c>
    </row>
    <row r="7410" spans="1:3" x14ac:dyDescent="0.25">
      <c r="A7410" t="s">
        <v>75</v>
      </c>
      <c r="B7410" t="s">
        <v>81</v>
      </c>
      <c r="C7410" t="s">
        <v>4640</v>
      </c>
    </row>
    <row r="7411" spans="1:3" x14ac:dyDescent="0.25">
      <c r="A7411" t="s">
        <v>75</v>
      </c>
      <c r="B7411" t="s">
        <v>81</v>
      </c>
      <c r="C7411" t="s">
        <v>7633</v>
      </c>
    </row>
    <row r="7412" spans="1:3" x14ac:dyDescent="0.25">
      <c r="A7412" t="s">
        <v>75</v>
      </c>
      <c r="B7412" t="s">
        <v>81</v>
      </c>
      <c r="C7412" t="s">
        <v>4122</v>
      </c>
    </row>
    <row r="7413" spans="1:3" x14ac:dyDescent="0.25">
      <c r="A7413" t="s">
        <v>75</v>
      </c>
      <c r="B7413" t="s">
        <v>81</v>
      </c>
      <c r="C7413" t="s">
        <v>7634</v>
      </c>
    </row>
    <row r="7414" spans="1:3" x14ac:dyDescent="0.25">
      <c r="A7414" t="s">
        <v>75</v>
      </c>
      <c r="B7414" t="s">
        <v>81</v>
      </c>
      <c r="C7414" t="s">
        <v>7635</v>
      </c>
    </row>
    <row r="7415" spans="1:3" x14ac:dyDescent="0.25">
      <c r="A7415" t="s">
        <v>75</v>
      </c>
      <c r="B7415" t="s">
        <v>81</v>
      </c>
      <c r="C7415" t="s">
        <v>7636</v>
      </c>
    </row>
    <row r="7416" spans="1:3" x14ac:dyDescent="0.25">
      <c r="A7416" t="s">
        <v>75</v>
      </c>
      <c r="B7416" t="s">
        <v>81</v>
      </c>
      <c r="C7416" t="s">
        <v>7637</v>
      </c>
    </row>
    <row r="7417" spans="1:3" x14ac:dyDescent="0.25">
      <c r="A7417" t="s">
        <v>75</v>
      </c>
      <c r="B7417" t="s">
        <v>81</v>
      </c>
      <c r="C7417" t="s">
        <v>7638</v>
      </c>
    </row>
    <row r="7418" spans="1:3" x14ac:dyDescent="0.25">
      <c r="A7418" t="s">
        <v>75</v>
      </c>
      <c r="B7418" t="s">
        <v>81</v>
      </c>
      <c r="C7418" t="s">
        <v>7639</v>
      </c>
    </row>
    <row r="7419" spans="1:3" x14ac:dyDescent="0.25">
      <c r="A7419" t="s">
        <v>75</v>
      </c>
      <c r="B7419" t="s">
        <v>81</v>
      </c>
      <c r="C7419" t="s">
        <v>7640</v>
      </c>
    </row>
    <row r="7420" spans="1:3" x14ac:dyDescent="0.25">
      <c r="A7420" t="s">
        <v>75</v>
      </c>
      <c r="B7420" t="s">
        <v>81</v>
      </c>
      <c r="C7420" t="s">
        <v>7641</v>
      </c>
    </row>
    <row r="7421" spans="1:3" x14ac:dyDescent="0.25">
      <c r="A7421" t="s">
        <v>75</v>
      </c>
      <c r="B7421" t="s">
        <v>81</v>
      </c>
      <c r="C7421" t="s">
        <v>7642</v>
      </c>
    </row>
    <row r="7422" spans="1:3" x14ac:dyDescent="0.25">
      <c r="A7422" t="s">
        <v>75</v>
      </c>
      <c r="B7422" t="s">
        <v>81</v>
      </c>
      <c r="C7422" t="s">
        <v>7643</v>
      </c>
    </row>
    <row r="7423" spans="1:3" x14ac:dyDescent="0.25">
      <c r="A7423" t="s">
        <v>75</v>
      </c>
      <c r="B7423" t="s">
        <v>81</v>
      </c>
      <c r="C7423" t="s">
        <v>7644</v>
      </c>
    </row>
    <row r="7424" spans="1:3" x14ac:dyDescent="0.25">
      <c r="A7424" t="s">
        <v>75</v>
      </c>
      <c r="B7424" t="s">
        <v>81</v>
      </c>
      <c r="C7424" t="s">
        <v>7645</v>
      </c>
    </row>
    <row r="7425" spans="1:3" x14ac:dyDescent="0.25">
      <c r="A7425" t="s">
        <v>75</v>
      </c>
      <c r="B7425" t="s">
        <v>81</v>
      </c>
      <c r="C7425" t="s">
        <v>1469</v>
      </c>
    </row>
    <row r="7426" spans="1:3" x14ac:dyDescent="0.25">
      <c r="A7426" t="s">
        <v>75</v>
      </c>
      <c r="B7426" t="s">
        <v>81</v>
      </c>
      <c r="C7426" t="s">
        <v>7646</v>
      </c>
    </row>
    <row r="7427" spans="1:3" x14ac:dyDescent="0.25">
      <c r="A7427" t="s">
        <v>75</v>
      </c>
      <c r="B7427" t="s">
        <v>81</v>
      </c>
      <c r="C7427" t="s">
        <v>976</v>
      </c>
    </row>
    <row r="7428" spans="1:3" x14ac:dyDescent="0.25">
      <c r="A7428" t="s">
        <v>75</v>
      </c>
      <c r="B7428" t="s">
        <v>81</v>
      </c>
      <c r="C7428" t="s">
        <v>7647</v>
      </c>
    </row>
    <row r="7429" spans="1:3" x14ac:dyDescent="0.25">
      <c r="A7429" t="s">
        <v>75</v>
      </c>
      <c r="B7429" t="s">
        <v>81</v>
      </c>
      <c r="C7429" t="s">
        <v>7648</v>
      </c>
    </row>
    <row r="7430" spans="1:3" x14ac:dyDescent="0.25">
      <c r="A7430" t="s">
        <v>75</v>
      </c>
      <c r="B7430" t="s">
        <v>81</v>
      </c>
      <c r="C7430" t="s">
        <v>7649</v>
      </c>
    </row>
    <row r="7431" spans="1:3" x14ac:dyDescent="0.25">
      <c r="A7431" t="s">
        <v>75</v>
      </c>
      <c r="B7431" t="s">
        <v>81</v>
      </c>
      <c r="C7431" t="s">
        <v>7650</v>
      </c>
    </row>
    <row r="7432" spans="1:3" x14ac:dyDescent="0.25">
      <c r="A7432" t="s">
        <v>75</v>
      </c>
      <c r="B7432" t="s">
        <v>81</v>
      </c>
      <c r="C7432" t="s">
        <v>7651</v>
      </c>
    </row>
    <row r="7433" spans="1:3" x14ac:dyDescent="0.25">
      <c r="A7433" t="s">
        <v>75</v>
      </c>
      <c r="B7433" t="s">
        <v>81</v>
      </c>
      <c r="C7433" t="s">
        <v>7652</v>
      </c>
    </row>
    <row r="7434" spans="1:3" x14ac:dyDescent="0.25">
      <c r="A7434" t="s">
        <v>75</v>
      </c>
      <c r="B7434" t="s">
        <v>81</v>
      </c>
      <c r="C7434" t="s">
        <v>7653</v>
      </c>
    </row>
    <row r="7435" spans="1:3" x14ac:dyDescent="0.25">
      <c r="A7435" t="s">
        <v>75</v>
      </c>
      <c r="B7435" t="s">
        <v>81</v>
      </c>
      <c r="C7435" t="s">
        <v>7654</v>
      </c>
    </row>
    <row r="7436" spans="1:3" x14ac:dyDescent="0.25">
      <c r="A7436" t="s">
        <v>75</v>
      </c>
      <c r="B7436" t="s">
        <v>81</v>
      </c>
      <c r="C7436" t="s">
        <v>7655</v>
      </c>
    </row>
    <row r="7437" spans="1:3" x14ac:dyDescent="0.25">
      <c r="A7437" t="s">
        <v>75</v>
      </c>
      <c r="B7437" t="s">
        <v>81</v>
      </c>
      <c r="C7437" t="s">
        <v>7656</v>
      </c>
    </row>
    <row r="7438" spans="1:3" x14ac:dyDescent="0.25">
      <c r="A7438" t="s">
        <v>75</v>
      </c>
      <c r="B7438" t="s">
        <v>81</v>
      </c>
      <c r="C7438" t="s">
        <v>6552</v>
      </c>
    </row>
    <row r="7439" spans="1:3" x14ac:dyDescent="0.25">
      <c r="A7439" t="s">
        <v>75</v>
      </c>
      <c r="B7439" t="s">
        <v>81</v>
      </c>
      <c r="C7439" t="s">
        <v>7657</v>
      </c>
    </row>
    <row r="7440" spans="1:3" x14ac:dyDescent="0.25">
      <c r="A7440" t="s">
        <v>75</v>
      </c>
      <c r="B7440" t="s">
        <v>81</v>
      </c>
      <c r="C7440" t="s">
        <v>7658</v>
      </c>
    </row>
    <row r="7441" spans="1:3" x14ac:dyDescent="0.25">
      <c r="A7441" t="s">
        <v>75</v>
      </c>
      <c r="B7441" t="s">
        <v>81</v>
      </c>
      <c r="C7441" t="s">
        <v>7659</v>
      </c>
    </row>
    <row r="7442" spans="1:3" x14ac:dyDescent="0.25">
      <c r="A7442" t="s">
        <v>75</v>
      </c>
      <c r="B7442" t="s">
        <v>81</v>
      </c>
      <c r="C7442" t="s">
        <v>7660</v>
      </c>
    </row>
    <row r="7443" spans="1:3" x14ac:dyDescent="0.25">
      <c r="A7443" t="s">
        <v>75</v>
      </c>
      <c r="B7443" t="s">
        <v>81</v>
      </c>
      <c r="C7443" t="s">
        <v>7661</v>
      </c>
    </row>
    <row r="7444" spans="1:3" x14ac:dyDescent="0.25">
      <c r="A7444" t="s">
        <v>75</v>
      </c>
      <c r="B7444" t="s">
        <v>81</v>
      </c>
      <c r="C7444" t="s">
        <v>7662</v>
      </c>
    </row>
    <row r="7445" spans="1:3" x14ac:dyDescent="0.25">
      <c r="A7445" t="s">
        <v>75</v>
      </c>
      <c r="B7445" t="s">
        <v>81</v>
      </c>
      <c r="C7445" t="s">
        <v>7663</v>
      </c>
    </row>
    <row r="7446" spans="1:3" x14ac:dyDescent="0.25">
      <c r="A7446" t="s">
        <v>75</v>
      </c>
      <c r="B7446" t="s">
        <v>81</v>
      </c>
      <c r="C7446" t="s">
        <v>7664</v>
      </c>
    </row>
    <row r="7447" spans="1:3" x14ac:dyDescent="0.25">
      <c r="A7447" t="s">
        <v>75</v>
      </c>
      <c r="B7447" t="s">
        <v>81</v>
      </c>
      <c r="C7447" t="s">
        <v>7665</v>
      </c>
    </row>
    <row r="7448" spans="1:3" x14ac:dyDescent="0.25">
      <c r="A7448" t="s">
        <v>75</v>
      </c>
      <c r="B7448" t="s">
        <v>81</v>
      </c>
      <c r="C7448" t="s">
        <v>7666</v>
      </c>
    </row>
    <row r="7449" spans="1:3" x14ac:dyDescent="0.25">
      <c r="A7449" t="s">
        <v>75</v>
      </c>
      <c r="B7449" t="s">
        <v>81</v>
      </c>
      <c r="C7449" t="s">
        <v>7667</v>
      </c>
    </row>
    <row r="7450" spans="1:3" x14ac:dyDescent="0.25">
      <c r="A7450" t="s">
        <v>75</v>
      </c>
      <c r="B7450" t="s">
        <v>81</v>
      </c>
      <c r="C7450" t="s">
        <v>2543</v>
      </c>
    </row>
    <row r="7451" spans="1:3" x14ac:dyDescent="0.25">
      <c r="A7451" t="s">
        <v>75</v>
      </c>
      <c r="B7451" t="s">
        <v>81</v>
      </c>
      <c r="C7451" t="s">
        <v>7668</v>
      </c>
    </row>
    <row r="7452" spans="1:3" x14ac:dyDescent="0.25">
      <c r="A7452" t="s">
        <v>75</v>
      </c>
      <c r="B7452" t="s">
        <v>81</v>
      </c>
      <c r="C7452" t="s">
        <v>7669</v>
      </c>
    </row>
    <row r="7453" spans="1:3" x14ac:dyDescent="0.25">
      <c r="A7453" t="s">
        <v>75</v>
      </c>
      <c r="B7453" t="s">
        <v>81</v>
      </c>
      <c r="C7453" t="s">
        <v>5009</v>
      </c>
    </row>
    <row r="7454" spans="1:3" x14ac:dyDescent="0.25">
      <c r="A7454" t="s">
        <v>75</v>
      </c>
      <c r="B7454" t="s">
        <v>81</v>
      </c>
      <c r="C7454" t="s">
        <v>7670</v>
      </c>
    </row>
    <row r="7455" spans="1:3" x14ac:dyDescent="0.25">
      <c r="A7455" t="s">
        <v>75</v>
      </c>
      <c r="B7455" t="s">
        <v>81</v>
      </c>
      <c r="C7455" t="s">
        <v>7671</v>
      </c>
    </row>
    <row r="7456" spans="1:3" x14ac:dyDescent="0.25">
      <c r="A7456" t="s">
        <v>75</v>
      </c>
      <c r="B7456" t="s">
        <v>81</v>
      </c>
      <c r="C7456" t="s">
        <v>7672</v>
      </c>
    </row>
    <row r="7457" spans="1:3" x14ac:dyDescent="0.25">
      <c r="A7457" t="s">
        <v>75</v>
      </c>
      <c r="B7457" t="s">
        <v>81</v>
      </c>
      <c r="C7457" t="s">
        <v>7673</v>
      </c>
    </row>
    <row r="7458" spans="1:3" x14ac:dyDescent="0.25">
      <c r="A7458" t="s">
        <v>75</v>
      </c>
      <c r="B7458" t="s">
        <v>81</v>
      </c>
      <c r="C7458" t="s">
        <v>6570</v>
      </c>
    </row>
    <row r="7459" spans="1:3" x14ac:dyDescent="0.25">
      <c r="A7459" t="s">
        <v>75</v>
      </c>
      <c r="B7459" t="s">
        <v>81</v>
      </c>
      <c r="C7459" t="s">
        <v>7674</v>
      </c>
    </row>
    <row r="7460" spans="1:3" x14ac:dyDescent="0.25">
      <c r="A7460" t="s">
        <v>75</v>
      </c>
      <c r="B7460" t="s">
        <v>81</v>
      </c>
      <c r="C7460" t="s">
        <v>7675</v>
      </c>
    </row>
    <row r="7461" spans="1:3" x14ac:dyDescent="0.25">
      <c r="A7461" t="s">
        <v>75</v>
      </c>
      <c r="B7461" t="s">
        <v>81</v>
      </c>
      <c r="C7461" t="s">
        <v>7676</v>
      </c>
    </row>
    <row r="7462" spans="1:3" x14ac:dyDescent="0.25">
      <c r="A7462" t="s">
        <v>75</v>
      </c>
      <c r="B7462" t="s">
        <v>81</v>
      </c>
      <c r="C7462" t="s">
        <v>7677</v>
      </c>
    </row>
    <row r="7463" spans="1:3" x14ac:dyDescent="0.25">
      <c r="A7463" t="s">
        <v>75</v>
      </c>
      <c r="B7463" t="s">
        <v>81</v>
      </c>
      <c r="C7463" t="s">
        <v>7678</v>
      </c>
    </row>
    <row r="7464" spans="1:3" x14ac:dyDescent="0.25">
      <c r="A7464" t="s">
        <v>75</v>
      </c>
      <c r="B7464" t="s">
        <v>81</v>
      </c>
      <c r="C7464" t="s">
        <v>7679</v>
      </c>
    </row>
    <row r="7465" spans="1:3" x14ac:dyDescent="0.25">
      <c r="A7465" t="s">
        <v>75</v>
      </c>
      <c r="B7465" t="s">
        <v>81</v>
      </c>
      <c r="C7465" t="s">
        <v>5013</v>
      </c>
    </row>
    <row r="7466" spans="1:3" x14ac:dyDescent="0.25">
      <c r="A7466" t="s">
        <v>75</v>
      </c>
      <c r="B7466" t="s">
        <v>81</v>
      </c>
      <c r="C7466" t="s">
        <v>7680</v>
      </c>
    </row>
    <row r="7467" spans="1:3" x14ac:dyDescent="0.25">
      <c r="A7467" t="s">
        <v>75</v>
      </c>
      <c r="B7467" t="s">
        <v>81</v>
      </c>
      <c r="C7467" t="s">
        <v>7681</v>
      </c>
    </row>
    <row r="7468" spans="1:3" x14ac:dyDescent="0.25">
      <c r="A7468" t="s">
        <v>75</v>
      </c>
      <c r="B7468" t="s">
        <v>81</v>
      </c>
      <c r="C7468" t="s">
        <v>7682</v>
      </c>
    </row>
    <row r="7469" spans="1:3" x14ac:dyDescent="0.25">
      <c r="A7469" t="s">
        <v>75</v>
      </c>
      <c r="B7469" t="s">
        <v>81</v>
      </c>
      <c r="C7469" t="s">
        <v>7683</v>
      </c>
    </row>
    <row r="7470" spans="1:3" x14ac:dyDescent="0.25">
      <c r="A7470" t="s">
        <v>75</v>
      </c>
      <c r="B7470" t="s">
        <v>81</v>
      </c>
      <c r="C7470" t="s">
        <v>7684</v>
      </c>
    </row>
    <row r="7471" spans="1:3" x14ac:dyDescent="0.25">
      <c r="A7471" t="s">
        <v>75</v>
      </c>
      <c r="B7471" t="s">
        <v>81</v>
      </c>
      <c r="C7471" t="s">
        <v>7685</v>
      </c>
    </row>
    <row r="7472" spans="1:3" x14ac:dyDescent="0.25">
      <c r="A7472" t="s">
        <v>75</v>
      </c>
      <c r="B7472" t="s">
        <v>81</v>
      </c>
      <c r="C7472" t="s">
        <v>7686</v>
      </c>
    </row>
    <row r="7473" spans="1:3" x14ac:dyDescent="0.25">
      <c r="A7473" t="s">
        <v>75</v>
      </c>
      <c r="B7473" t="s">
        <v>81</v>
      </c>
      <c r="C7473" t="s">
        <v>7687</v>
      </c>
    </row>
    <row r="7474" spans="1:3" x14ac:dyDescent="0.25">
      <c r="A7474" t="s">
        <v>75</v>
      </c>
      <c r="B7474" t="s">
        <v>81</v>
      </c>
      <c r="C7474" t="s">
        <v>6585</v>
      </c>
    </row>
    <row r="7475" spans="1:3" x14ac:dyDescent="0.25">
      <c r="A7475" t="s">
        <v>75</v>
      </c>
      <c r="B7475" t="s">
        <v>81</v>
      </c>
      <c r="C7475" t="s">
        <v>7688</v>
      </c>
    </row>
    <row r="7476" spans="1:3" x14ac:dyDescent="0.25">
      <c r="A7476" t="s">
        <v>75</v>
      </c>
      <c r="B7476" t="s">
        <v>81</v>
      </c>
      <c r="C7476" t="s">
        <v>7689</v>
      </c>
    </row>
    <row r="7477" spans="1:3" x14ac:dyDescent="0.25">
      <c r="A7477" t="s">
        <v>75</v>
      </c>
      <c r="B7477" t="s">
        <v>81</v>
      </c>
      <c r="C7477" t="s">
        <v>7690</v>
      </c>
    </row>
    <row r="7478" spans="1:3" x14ac:dyDescent="0.25">
      <c r="A7478" t="s">
        <v>75</v>
      </c>
      <c r="B7478" t="s">
        <v>81</v>
      </c>
      <c r="C7478" t="s">
        <v>7691</v>
      </c>
    </row>
    <row r="7479" spans="1:3" x14ac:dyDescent="0.25">
      <c r="A7479" t="s">
        <v>75</v>
      </c>
      <c r="B7479" t="s">
        <v>81</v>
      </c>
      <c r="C7479" t="s">
        <v>7692</v>
      </c>
    </row>
    <row r="7480" spans="1:3" x14ac:dyDescent="0.25">
      <c r="A7480" t="s">
        <v>75</v>
      </c>
      <c r="B7480" t="s">
        <v>81</v>
      </c>
      <c r="C7480" t="s">
        <v>7693</v>
      </c>
    </row>
    <row r="7481" spans="1:3" x14ac:dyDescent="0.25">
      <c r="A7481" t="s">
        <v>75</v>
      </c>
      <c r="B7481" t="s">
        <v>81</v>
      </c>
      <c r="C7481" t="s">
        <v>7694</v>
      </c>
    </row>
    <row r="7482" spans="1:3" x14ac:dyDescent="0.25">
      <c r="A7482" t="s">
        <v>75</v>
      </c>
      <c r="B7482" t="s">
        <v>81</v>
      </c>
      <c r="C7482" t="s">
        <v>5246</v>
      </c>
    </row>
    <row r="7483" spans="1:3" x14ac:dyDescent="0.25">
      <c r="A7483" t="s">
        <v>75</v>
      </c>
      <c r="B7483" t="s">
        <v>81</v>
      </c>
      <c r="C7483" t="s">
        <v>7695</v>
      </c>
    </row>
    <row r="7484" spans="1:3" x14ac:dyDescent="0.25">
      <c r="A7484" t="s">
        <v>75</v>
      </c>
      <c r="B7484" t="s">
        <v>81</v>
      </c>
      <c r="C7484" t="s">
        <v>7696</v>
      </c>
    </row>
    <row r="7485" spans="1:3" x14ac:dyDescent="0.25">
      <c r="A7485" t="s">
        <v>75</v>
      </c>
      <c r="B7485" t="s">
        <v>81</v>
      </c>
      <c r="C7485" t="s">
        <v>7697</v>
      </c>
    </row>
    <row r="7486" spans="1:3" x14ac:dyDescent="0.25">
      <c r="A7486" t="s">
        <v>75</v>
      </c>
      <c r="B7486" t="s">
        <v>81</v>
      </c>
      <c r="C7486" t="s">
        <v>2565</v>
      </c>
    </row>
    <row r="7487" spans="1:3" x14ac:dyDescent="0.25">
      <c r="A7487" t="s">
        <v>75</v>
      </c>
      <c r="B7487" t="s">
        <v>81</v>
      </c>
      <c r="C7487" t="s">
        <v>7698</v>
      </c>
    </row>
    <row r="7488" spans="1:3" x14ac:dyDescent="0.25">
      <c r="A7488" t="s">
        <v>75</v>
      </c>
      <c r="B7488" t="s">
        <v>81</v>
      </c>
      <c r="C7488" t="s">
        <v>7699</v>
      </c>
    </row>
    <row r="7489" spans="1:3" x14ac:dyDescent="0.25">
      <c r="A7489" t="s">
        <v>75</v>
      </c>
      <c r="B7489" t="s">
        <v>81</v>
      </c>
      <c r="C7489" t="s">
        <v>7700</v>
      </c>
    </row>
    <row r="7490" spans="1:3" x14ac:dyDescent="0.25">
      <c r="A7490" t="s">
        <v>75</v>
      </c>
      <c r="B7490" t="s">
        <v>81</v>
      </c>
      <c r="C7490" t="s">
        <v>7701</v>
      </c>
    </row>
    <row r="7491" spans="1:3" x14ac:dyDescent="0.25">
      <c r="A7491" t="s">
        <v>75</v>
      </c>
      <c r="B7491" t="s">
        <v>81</v>
      </c>
      <c r="C7491" t="s">
        <v>7702</v>
      </c>
    </row>
    <row r="7492" spans="1:3" x14ac:dyDescent="0.25">
      <c r="A7492" t="s">
        <v>75</v>
      </c>
      <c r="B7492" t="s">
        <v>81</v>
      </c>
      <c r="C7492" t="s">
        <v>7703</v>
      </c>
    </row>
    <row r="7493" spans="1:3" x14ac:dyDescent="0.25">
      <c r="A7493" t="s">
        <v>75</v>
      </c>
      <c r="B7493" t="s">
        <v>81</v>
      </c>
      <c r="C7493" t="s">
        <v>7704</v>
      </c>
    </row>
    <row r="7494" spans="1:3" x14ac:dyDescent="0.25">
      <c r="A7494" t="s">
        <v>75</v>
      </c>
      <c r="B7494" t="s">
        <v>81</v>
      </c>
      <c r="C7494" t="s">
        <v>7705</v>
      </c>
    </row>
    <row r="7495" spans="1:3" x14ac:dyDescent="0.25">
      <c r="A7495" t="s">
        <v>75</v>
      </c>
      <c r="B7495" t="s">
        <v>81</v>
      </c>
      <c r="C7495" t="s">
        <v>7706</v>
      </c>
    </row>
    <row r="7496" spans="1:3" x14ac:dyDescent="0.25">
      <c r="A7496" t="s">
        <v>75</v>
      </c>
      <c r="B7496" t="s">
        <v>81</v>
      </c>
      <c r="C7496" t="s">
        <v>7707</v>
      </c>
    </row>
    <row r="7497" spans="1:3" x14ac:dyDescent="0.25">
      <c r="A7497" t="s">
        <v>75</v>
      </c>
      <c r="B7497" t="s">
        <v>81</v>
      </c>
      <c r="C7497" t="s">
        <v>7708</v>
      </c>
    </row>
    <row r="7498" spans="1:3" x14ac:dyDescent="0.25">
      <c r="A7498" t="s">
        <v>75</v>
      </c>
      <c r="B7498" t="s">
        <v>81</v>
      </c>
      <c r="C7498" t="s">
        <v>2578</v>
      </c>
    </row>
    <row r="7499" spans="1:3" x14ac:dyDescent="0.25">
      <c r="A7499" t="s">
        <v>75</v>
      </c>
      <c r="B7499" t="s">
        <v>81</v>
      </c>
      <c r="C7499" t="s">
        <v>7709</v>
      </c>
    </row>
    <row r="7500" spans="1:3" x14ac:dyDescent="0.25">
      <c r="A7500" t="s">
        <v>75</v>
      </c>
      <c r="B7500" t="s">
        <v>81</v>
      </c>
      <c r="C7500" t="s">
        <v>4663</v>
      </c>
    </row>
    <row r="7501" spans="1:3" x14ac:dyDescent="0.25">
      <c r="A7501" t="s">
        <v>75</v>
      </c>
      <c r="B7501" t="s">
        <v>81</v>
      </c>
      <c r="C7501" t="s">
        <v>7710</v>
      </c>
    </row>
    <row r="7502" spans="1:3" x14ac:dyDescent="0.25">
      <c r="A7502" t="s">
        <v>75</v>
      </c>
      <c r="B7502" t="s">
        <v>81</v>
      </c>
      <c r="C7502" t="s">
        <v>7711</v>
      </c>
    </row>
    <row r="7503" spans="1:3" x14ac:dyDescent="0.25">
      <c r="A7503" t="s">
        <v>75</v>
      </c>
      <c r="B7503" t="s">
        <v>81</v>
      </c>
      <c r="C7503" t="s">
        <v>7712</v>
      </c>
    </row>
    <row r="7504" spans="1:3" x14ac:dyDescent="0.25">
      <c r="A7504" t="s">
        <v>75</v>
      </c>
      <c r="B7504" t="s">
        <v>81</v>
      </c>
      <c r="C7504" t="s">
        <v>7713</v>
      </c>
    </row>
    <row r="7505" spans="1:3" x14ac:dyDescent="0.25">
      <c r="A7505" t="s">
        <v>75</v>
      </c>
      <c r="B7505" t="s">
        <v>81</v>
      </c>
      <c r="C7505" t="s">
        <v>7714</v>
      </c>
    </row>
    <row r="7506" spans="1:3" x14ac:dyDescent="0.25">
      <c r="A7506" t="s">
        <v>75</v>
      </c>
      <c r="B7506" t="s">
        <v>81</v>
      </c>
      <c r="C7506" t="s">
        <v>7715</v>
      </c>
    </row>
    <row r="7507" spans="1:3" x14ac:dyDescent="0.25">
      <c r="A7507" t="s">
        <v>75</v>
      </c>
      <c r="B7507" t="s">
        <v>81</v>
      </c>
      <c r="C7507" t="s">
        <v>7716</v>
      </c>
    </row>
    <row r="7508" spans="1:3" x14ac:dyDescent="0.25">
      <c r="A7508" t="s">
        <v>75</v>
      </c>
      <c r="B7508" t="s">
        <v>81</v>
      </c>
      <c r="C7508" t="s">
        <v>7717</v>
      </c>
    </row>
    <row r="7509" spans="1:3" x14ac:dyDescent="0.25">
      <c r="A7509" t="s">
        <v>75</v>
      </c>
      <c r="B7509" t="s">
        <v>81</v>
      </c>
      <c r="C7509" t="s">
        <v>7718</v>
      </c>
    </row>
    <row r="7510" spans="1:3" x14ac:dyDescent="0.25">
      <c r="A7510" t="s">
        <v>75</v>
      </c>
      <c r="B7510" t="s">
        <v>81</v>
      </c>
      <c r="C7510" t="s">
        <v>7719</v>
      </c>
    </row>
    <row r="7511" spans="1:3" x14ac:dyDescent="0.25">
      <c r="A7511" t="s">
        <v>75</v>
      </c>
      <c r="B7511" t="s">
        <v>81</v>
      </c>
      <c r="C7511" t="s">
        <v>7720</v>
      </c>
    </row>
    <row r="7512" spans="1:3" x14ac:dyDescent="0.25">
      <c r="A7512" t="s">
        <v>38</v>
      </c>
      <c r="B7512" t="s">
        <v>87</v>
      </c>
      <c r="C7512" t="s">
        <v>7721</v>
      </c>
    </row>
    <row r="7513" spans="1:3" x14ac:dyDescent="0.25">
      <c r="A7513" t="s">
        <v>38</v>
      </c>
      <c r="B7513" t="s">
        <v>87</v>
      </c>
      <c r="C7513" t="s">
        <v>7722</v>
      </c>
    </row>
    <row r="7514" spans="1:3" x14ac:dyDescent="0.25">
      <c r="A7514" t="s">
        <v>38</v>
      </c>
      <c r="B7514" t="s">
        <v>87</v>
      </c>
      <c r="C7514" t="s">
        <v>7723</v>
      </c>
    </row>
    <row r="7515" spans="1:3" x14ac:dyDescent="0.25">
      <c r="A7515" t="s">
        <v>38</v>
      </c>
      <c r="B7515" t="s">
        <v>87</v>
      </c>
      <c r="C7515" t="s">
        <v>7724</v>
      </c>
    </row>
    <row r="7516" spans="1:3" x14ac:dyDescent="0.25">
      <c r="A7516" t="s">
        <v>38</v>
      </c>
      <c r="B7516" t="s">
        <v>87</v>
      </c>
      <c r="C7516" t="s">
        <v>7725</v>
      </c>
    </row>
    <row r="7517" spans="1:3" x14ac:dyDescent="0.25">
      <c r="A7517" t="s">
        <v>38</v>
      </c>
      <c r="B7517" t="s">
        <v>87</v>
      </c>
      <c r="C7517" t="s">
        <v>7726</v>
      </c>
    </row>
    <row r="7518" spans="1:3" x14ac:dyDescent="0.25">
      <c r="A7518" t="s">
        <v>38</v>
      </c>
      <c r="B7518" t="s">
        <v>87</v>
      </c>
      <c r="C7518" t="s">
        <v>2592</v>
      </c>
    </row>
    <row r="7519" spans="1:3" x14ac:dyDescent="0.25">
      <c r="A7519" t="s">
        <v>38</v>
      </c>
      <c r="B7519" t="s">
        <v>87</v>
      </c>
      <c r="C7519" t="s">
        <v>7727</v>
      </c>
    </row>
    <row r="7520" spans="1:3" x14ac:dyDescent="0.25">
      <c r="A7520" t="s">
        <v>38</v>
      </c>
      <c r="B7520" t="s">
        <v>87</v>
      </c>
      <c r="C7520" t="s">
        <v>7728</v>
      </c>
    </row>
    <row r="7521" spans="1:3" x14ac:dyDescent="0.25">
      <c r="A7521" t="s">
        <v>38</v>
      </c>
      <c r="B7521" t="s">
        <v>87</v>
      </c>
      <c r="C7521" t="s">
        <v>4667</v>
      </c>
    </row>
    <row r="7522" spans="1:3" x14ac:dyDescent="0.25">
      <c r="A7522" t="s">
        <v>38</v>
      </c>
      <c r="B7522" t="s">
        <v>87</v>
      </c>
      <c r="C7522" t="s">
        <v>1661</v>
      </c>
    </row>
    <row r="7523" spans="1:3" x14ac:dyDescent="0.25">
      <c r="A7523" t="s">
        <v>38</v>
      </c>
      <c r="B7523" t="s">
        <v>87</v>
      </c>
      <c r="C7523" t="s">
        <v>7729</v>
      </c>
    </row>
    <row r="7524" spans="1:3" x14ac:dyDescent="0.25">
      <c r="A7524" t="s">
        <v>38</v>
      </c>
      <c r="B7524" t="s">
        <v>87</v>
      </c>
      <c r="C7524" t="s">
        <v>6885</v>
      </c>
    </row>
    <row r="7525" spans="1:3" x14ac:dyDescent="0.25">
      <c r="A7525" t="s">
        <v>38</v>
      </c>
      <c r="B7525" t="s">
        <v>87</v>
      </c>
      <c r="C7525" t="s">
        <v>7730</v>
      </c>
    </row>
    <row r="7526" spans="1:3" x14ac:dyDescent="0.25">
      <c r="A7526" t="s">
        <v>38</v>
      </c>
      <c r="B7526" t="s">
        <v>87</v>
      </c>
      <c r="C7526" t="s">
        <v>1663</v>
      </c>
    </row>
    <row r="7527" spans="1:3" x14ac:dyDescent="0.25">
      <c r="A7527" t="s">
        <v>38</v>
      </c>
      <c r="B7527" t="s">
        <v>87</v>
      </c>
      <c r="C7527" t="s">
        <v>7731</v>
      </c>
    </row>
    <row r="7528" spans="1:3" x14ac:dyDescent="0.25">
      <c r="A7528" t="s">
        <v>38</v>
      </c>
      <c r="B7528" t="s">
        <v>87</v>
      </c>
      <c r="C7528" t="s">
        <v>7732</v>
      </c>
    </row>
    <row r="7529" spans="1:3" x14ac:dyDescent="0.25">
      <c r="A7529" t="s">
        <v>38</v>
      </c>
      <c r="B7529" t="s">
        <v>87</v>
      </c>
      <c r="C7529" t="s">
        <v>7733</v>
      </c>
    </row>
    <row r="7530" spans="1:3" x14ac:dyDescent="0.25">
      <c r="A7530" t="s">
        <v>38</v>
      </c>
      <c r="B7530" t="s">
        <v>87</v>
      </c>
      <c r="C7530" t="s">
        <v>2600</v>
      </c>
    </row>
    <row r="7531" spans="1:3" x14ac:dyDescent="0.25">
      <c r="A7531" t="s">
        <v>38</v>
      </c>
      <c r="B7531" t="s">
        <v>87</v>
      </c>
      <c r="C7531" t="s">
        <v>1479</v>
      </c>
    </row>
    <row r="7532" spans="1:3" x14ac:dyDescent="0.25">
      <c r="A7532" t="s">
        <v>38</v>
      </c>
      <c r="B7532" t="s">
        <v>87</v>
      </c>
      <c r="C7532" t="s">
        <v>1479</v>
      </c>
    </row>
    <row r="7533" spans="1:3" x14ac:dyDescent="0.25">
      <c r="A7533" t="s">
        <v>38</v>
      </c>
      <c r="B7533" t="s">
        <v>87</v>
      </c>
      <c r="C7533" t="s">
        <v>7734</v>
      </c>
    </row>
    <row r="7534" spans="1:3" x14ac:dyDescent="0.25">
      <c r="A7534" t="s">
        <v>38</v>
      </c>
      <c r="B7534" t="s">
        <v>87</v>
      </c>
      <c r="C7534" t="s">
        <v>7735</v>
      </c>
    </row>
    <row r="7535" spans="1:3" x14ac:dyDescent="0.25">
      <c r="A7535" t="s">
        <v>38</v>
      </c>
      <c r="B7535" t="s">
        <v>87</v>
      </c>
      <c r="C7535" t="s">
        <v>7736</v>
      </c>
    </row>
    <row r="7536" spans="1:3" x14ac:dyDescent="0.25">
      <c r="A7536" t="s">
        <v>38</v>
      </c>
      <c r="B7536" t="s">
        <v>87</v>
      </c>
      <c r="C7536" t="s">
        <v>7737</v>
      </c>
    </row>
    <row r="7537" spans="1:3" x14ac:dyDescent="0.25">
      <c r="A7537" t="s">
        <v>38</v>
      </c>
      <c r="B7537" t="s">
        <v>87</v>
      </c>
      <c r="C7537" t="s">
        <v>7738</v>
      </c>
    </row>
    <row r="7538" spans="1:3" x14ac:dyDescent="0.25">
      <c r="A7538" t="s">
        <v>38</v>
      </c>
      <c r="B7538" t="s">
        <v>87</v>
      </c>
      <c r="C7538" t="s">
        <v>7739</v>
      </c>
    </row>
    <row r="7539" spans="1:3" x14ac:dyDescent="0.25">
      <c r="A7539" t="s">
        <v>38</v>
      </c>
      <c r="B7539" t="s">
        <v>87</v>
      </c>
      <c r="C7539" t="s">
        <v>6900</v>
      </c>
    </row>
    <row r="7540" spans="1:3" x14ac:dyDescent="0.25">
      <c r="A7540" t="s">
        <v>38</v>
      </c>
      <c r="B7540" t="s">
        <v>87</v>
      </c>
      <c r="C7540" t="s">
        <v>7740</v>
      </c>
    </row>
    <row r="7541" spans="1:3" x14ac:dyDescent="0.25">
      <c r="A7541" t="s">
        <v>38</v>
      </c>
      <c r="B7541" t="s">
        <v>87</v>
      </c>
      <c r="C7541" t="s">
        <v>7741</v>
      </c>
    </row>
    <row r="7542" spans="1:3" x14ac:dyDescent="0.25">
      <c r="A7542" t="s">
        <v>38</v>
      </c>
      <c r="B7542" t="s">
        <v>87</v>
      </c>
      <c r="C7542" t="s">
        <v>7742</v>
      </c>
    </row>
    <row r="7543" spans="1:3" x14ac:dyDescent="0.25">
      <c r="A7543" t="s">
        <v>38</v>
      </c>
      <c r="B7543" t="s">
        <v>87</v>
      </c>
      <c r="C7543" t="s">
        <v>7743</v>
      </c>
    </row>
    <row r="7544" spans="1:3" x14ac:dyDescent="0.25">
      <c r="A7544" t="s">
        <v>38</v>
      </c>
      <c r="B7544" t="s">
        <v>87</v>
      </c>
      <c r="C7544" t="s">
        <v>7744</v>
      </c>
    </row>
    <row r="7545" spans="1:3" x14ac:dyDescent="0.25">
      <c r="A7545" t="s">
        <v>38</v>
      </c>
      <c r="B7545" t="s">
        <v>87</v>
      </c>
      <c r="C7545" t="s">
        <v>7745</v>
      </c>
    </row>
    <row r="7546" spans="1:3" x14ac:dyDescent="0.25">
      <c r="A7546" t="s">
        <v>38</v>
      </c>
      <c r="B7546" t="s">
        <v>87</v>
      </c>
      <c r="C7546" t="s">
        <v>7746</v>
      </c>
    </row>
    <row r="7547" spans="1:3" x14ac:dyDescent="0.25">
      <c r="A7547" t="s">
        <v>38</v>
      </c>
      <c r="B7547" t="s">
        <v>87</v>
      </c>
      <c r="C7547" t="s">
        <v>7747</v>
      </c>
    </row>
    <row r="7548" spans="1:3" x14ac:dyDescent="0.25">
      <c r="A7548" t="s">
        <v>38</v>
      </c>
      <c r="B7548" t="s">
        <v>87</v>
      </c>
      <c r="C7548" t="s">
        <v>7748</v>
      </c>
    </row>
    <row r="7549" spans="1:3" x14ac:dyDescent="0.25">
      <c r="A7549" t="s">
        <v>38</v>
      </c>
      <c r="B7549" t="s">
        <v>87</v>
      </c>
      <c r="C7549" t="s">
        <v>7749</v>
      </c>
    </row>
    <row r="7550" spans="1:3" x14ac:dyDescent="0.25">
      <c r="A7550" t="s">
        <v>38</v>
      </c>
      <c r="B7550" t="s">
        <v>87</v>
      </c>
      <c r="C7550" t="s">
        <v>7750</v>
      </c>
    </row>
    <row r="7551" spans="1:3" x14ac:dyDescent="0.25">
      <c r="A7551" t="s">
        <v>38</v>
      </c>
      <c r="B7551" t="s">
        <v>87</v>
      </c>
      <c r="C7551" t="s">
        <v>7751</v>
      </c>
    </row>
    <row r="7552" spans="1:3" x14ac:dyDescent="0.25">
      <c r="A7552" t="s">
        <v>38</v>
      </c>
      <c r="B7552" t="s">
        <v>87</v>
      </c>
      <c r="C7552" t="s">
        <v>7752</v>
      </c>
    </row>
    <row r="7553" spans="1:3" x14ac:dyDescent="0.25">
      <c r="A7553" t="s">
        <v>38</v>
      </c>
      <c r="B7553" t="s">
        <v>87</v>
      </c>
      <c r="C7553" t="s">
        <v>7753</v>
      </c>
    </row>
    <row r="7554" spans="1:3" x14ac:dyDescent="0.25">
      <c r="A7554" t="s">
        <v>38</v>
      </c>
      <c r="B7554" t="s">
        <v>87</v>
      </c>
      <c r="C7554" t="s">
        <v>1850</v>
      </c>
    </row>
    <row r="7555" spans="1:3" x14ac:dyDescent="0.25">
      <c r="A7555" t="s">
        <v>38</v>
      </c>
      <c r="B7555" t="s">
        <v>87</v>
      </c>
      <c r="C7555" t="s">
        <v>1850</v>
      </c>
    </row>
    <row r="7556" spans="1:3" x14ac:dyDescent="0.25">
      <c r="A7556" t="s">
        <v>38</v>
      </c>
      <c r="B7556" t="s">
        <v>87</v>
      </c>
      <c r="C7556" t="s">
        <v>7754</v>
      </c>
    </row>
    <row r="7557" spans="1:3" x14ac:dyDescent="0.25">
      <c r="A7557" t="s">
        <v>38</v>
      </c>
      <c r="B7557" t="s">
        <v>87</v>
      </c>
      <c r="C7557" t="s">
        <v>7755</v>
      </c>
    </row>
    <row r="7558" spans="1:3" x14ac:dyDescent="0.25">
      <c r="A7558" t="s">
        <v>38</v>
      </c>
      <c r="B7558" t="s">
        <v>87</v>
      </c>
      <c r="C7558" t="s">
        <v>7756</v>
      </c>
    </row>
    <row r="7559" spans="1:3" x14ac:dyDescent="0.25">
      <c r="A7559" t="s">
        <v>38</v>
      </c>
      <c r="B7559" t="s">
        <v>87</v>
      </c>
      <c r="C7559" t="s">
        <v>7757</v>
      </c>
    </row>
    <row r="7560" spans="1:3" x14ac:dyDescent="0.25">
      <c r="A7560" t="s">
        <v>38</v>
      </c>
      <c r="B7560" t="s">
        <v>87</v>
      </c>
      <c r="C7560" t="s">
        <v>7758</v>
      </c>
    </row>
    <row r="7561" spans="1:3" x14ac:dyDescent="0.25">
      <c r="A7561" t="s">
        <v>38</v>
      </c>
      <c r="B7561" t="s">
        <v>87</v>
      </c>
      <c r="C7561" t="s">
        <v>7759</v>
      </c>
    </row>
    <row r="7562" spans="1:3" x14ac:dyDescent="0.25">
      <c r="A7562" t="s">
        <v>38</v>
      </c>
      <c r="B7562" t="s">
        <v>87</v>
      </c>
      <c r="C7562" t="s">
        <v>7760</v>
      </c>
    </row>
    <row r="7563" spans="1:3" x14ac:dyDescent="0.25">
      <c r="A7563" t="s">
        <v>38</v>
      </c>
      <c r="B7563" t="s">
        <v>87</v>
      </c>
      <c r="C7563" t="s">
        <v>7761</v>
      </c>
    </row>
    <row r="7564" spans="1:3" x14ac:dyDescent="0.25">
      <c r="A7564" t="s">
        <v>38</v>
      </c>
      <c r="B7564" t="s">
        <v>87</v>
      </c>
      <c r="C7564" t="s">
        <v>5334</v>
      </c>
    </row>
    <row r="7565" spans="1:3" x14ac:dyDescent="0.25">
      <c r="A7565" t="s">
        <v>38</v>
      </c>
      <c r="B7565" t="s">
        <v>87</v>
      </c>
      <c r="C7565" t="s">
        <v>7762</v>
      </c>
    </row>
    <row r="7566" spans="1:3" x14ac:dyDescent="0.25">
      <c r="A7566" t="s">
        <v>38</v>
      </c>
      <c r="B7566" t="s">
        <v>87</v>
      </c>
      <c r="C7566" t="s">
        <v>7763</v>
      </c>
    </row>
    <row r="7567" spans="1:3" x14ac:dyDescent="0.25">
      <c r="A7567" t="s">
        <v>38</v>
      </c>
      <c r="B7567" t="s">
        <v>87</v>
      </c>
      <c r="C7567" t="s">
        <v>4682</v>
      </c>
    </row>
    <row r="7568" spans="1:3" x14ac:dyDescent="0.25">
      <c r="A7568" t="s">
        <v>38</v>
      </c>
      <c r="B7568" t="s">
        <v>87</v>
      </c>
      <c r="C7568" t="s">
        <v>7764</v>
      </c>
    </row>
    <row r="7569" spans="1:3" x14ac:dyDescent="0.25">
      <c r="A7569" t="s">
        <v>38</v>
      </c>
      <c r="B7569" t="s">
        <v>87</v>
      </c>
      <c r="C7569" t="s">
        <v>7765</v>
      </c>
    </row>
    <row r="7570" spans="1:3" x14ac:dyDescent="0.25">
      <c r="A7570" t="s">
        <v>38</v>
      </c>
      <c r="B7570" t="s">
        <v>87</v>
      </c>
      <c r="C7570" t="s">
        <v>3390</v>
      </c>
    </row>
    <row r="7571" spans="1:3" x14ac:dyDescent="0.25">
      <c r="A7571" t="s">
        <v>38</v>
      </c>
      <c r="B7571" t="s">
        <v>87</v>
      </c>
      <c r="C7571" t="s">
        <v>7766</v>
      </c>
    </row>
    <row r="7572" spans="1:3" x14ac:dyDescent="0.25">
      <c r="A7572" t="s">
        <v>38</v>
      </c>
      <c r="B7572" t="s">
        <v>87</v>
      </c>
      <c r="C7572" t="s">
        <v>7767</v>
      </c>
    </row>
    <row r="7573" spans="1:3" x14ac:dyDescent="0.25">
      <c r="A7573" t="s">
        <v>38</v>
      </c>
      <c r="B7573" t="s">
        <v>87</v>
      </c>
      <c r="C7573" t="s">
        <v>1056</v>
      </c>
    </row>
    <row r="7574" spans="1:3" x14ac:dyDescent="0.25">
      <c r="A7574" t="s">
        <v>38</v>
      </c>
      <c r="B7574" t="s">
        <v>87</v>
      </c>
      <c r="C7574" t="s">
        <v>5347</v>
      </c>
    </row>
    <row r="7575" spans="1:3" x14ac:dyDescent="0.25">
      <c r="A7575" t="s">
        <v>38</v>
      </c>
      <c r="B7575" t="s">
        <v>87</v>
      </c>
      <c r="C7575" t="s">
        <v>7768</v>
      </c>
    </row>
    <row r="7576" spans="1:3" x14ac:dyDescent="0.25">
      <c r="A7576" t="s">
        <v>38</v>
      </c>
      <c r="B7576" t="s">
        <v>87</v>
      </c>
      <c r="C7576" t="s">
        <v>7769</v>
      </c>
    </row>
    <row r="7577" spans="1:3" x14ac:dyDescent="0.25">
      <c r="A7577" t="s">
        <v>38</v>
      </c>
      <c r="B7577" t="s">
        <v>87</v>
      </c>
      <c r="C7577" t="s">
        <v>7770</v>
      </c>
    </row>
    <row r="7578" spans="1:3" x14ac:dyDescent="0.25">
      <c r="A7578" t="s">
        <v>38</v>
      </c>
      <c r="B7578" t="s">
        <v>87</v>
      </c>
      <c r="C7578" t="s">
        <v>7771</v>
      </c>
    </row>
    <row r="7579" spans="1:3" x14ac:dyDescent="0.25">
      <c r="A7579" t="s">
        <v>38</v>
      </c>
      <c r="B7579" t="s">
        <v>87</v>
      </c>
      <c r="C7579" t="s">
        <v>3393</v>
      </c>
    </row>
    <row r="7580" spans="1:3" x14ac:dyDescent="0.25">
      <c r="A7580" t="s">
        <v>38</v>
      </c>
      <c r="B7580" t="s">
        <v>87</v>
      </c>
      <c r="C7580" t="s">
        <v>7772</v>
      </c>
    </row>
    <row r="7581" spans="1:3" x14ac:dyDescent="0.25">
      <c r="A7581" t="s">
        <v>38</v>
      </c>
      <c r="B7581" t="s">
        <v>87</v>
      </c>
      <c r="C7581" t="s">
        <v>1668</v>
      </c>
    </row>
    <row r="7582" spans="1:3" x14ac:dyDescent="0.25">
      <c r="A7582" t="s">
        <v>38</v>
      </c>
      <c r="B7582" t="s">
        <v>87</v>
      </c>
      <c r="C7582" t="s">
        <v>7773</v>
      </c>
    </row>
    <row r="7583" spans="1:3" x14ac:dyDescent="0.25">
      <c r="A7583" t="s">
        <v>38</v>
      </c>
      <c r="B7583" t="s">
        <v>87</v>
      </c>
      <c r="C7583" t="s">
        <v>7774</v>
      </c>
    </row>
    <row r="7584" spans="1:3" x14ac:dyDescent="0.25">
      <c r="A7584" t="s">
        <v>38</v>
      </c>
      <c r="B7584" t="s">
        <v>87</v>
      </c>
      <c r="C7584" t="s">
        <v>7775</v>
      </c>
    </row>
    <row r="7585" spans="1:3" x14ac:dyDescent="0.25">
      <c r="A7585" t="s">
        <v>38</v>
      </c>
      <c r="B7585" t="s">
        <v>87</v>
      </c>
      <c r="C7585" t="s">
        <v>7776</v>
      </c>
    </row>
    <row r="7586" spans="1:3" x14ac:dyDescent="0.25">
      <c r="A7586" t="s">
        <v>38</v>
      </c>
      <c r="B7586" t="s">
        <v>87</v>
      </c>
      <c r="C7586" t="s">
        <v>7777</v>
      </c>
    </row>
    <row r="7587" spans="1:3" x14ac:dyDescent="0.25">
      <c r="A7587" t="s">
        <v>38</v>
      </c>
      <c r="B7587" t="s">
        <v>87</v>
      </c>
      <c r="C7587" t="s">
        <v>4401</v>
      </c>
    </row>
    <row r="7588" spans="1:3" x14ac:dyDescent="0.25">
      <c r="A7588" t="s">
        <v>38</v>
      </c>
      <c r="B7588" t="s">
        <v>87</v>
      </c>
      <c r="C7588" t="s">
        <v>7778</v>
      </c>
    </row>
    <row r="7589" spans="1:3" x14ac:dyDescent="0.25">
      <c r="A7589" t="s">
        <v>38</v>
      </c>
      <c r="B7589" t="s">
        <v>87</v>
      </c>
      <c r="C7589" t="s">
        <v>7779</v>
      </c>
    </row>
    <row r="7590" spans="1:3" x14ac:dyDescent="0.25">
      <c r="A7590" t="s">
        <v>38</v>
      </c>
      <c r="B7590" t="s">
        <v>87</v>
      </c>
      <c r="C7590" t="s">
        <v>7780</v>
      </c>
    </row>
    <row r="7591" spans="1:3" x14ac:dyDescent="0.25">
      <c r="A7591" t="s">
        <v>38</v>
      </c>
      <c r="B7591" t="s">
        <v>87</v>
      </c>
      <c r="C7591" t="s">
        <v>7781</v>
      </c>
    </row>
    <row r="7592" spans="1:3" x14ac:dyDescent="0.25">
      <c r="A7592" t="s">
        <v>38</v>
      </c>
      <c r="B7592" t="s">
        <v>87</v>
      </c>
      <c r="C7592" t="s">
        <v>6967</v>
      </c>
    </row>
    <row r="7593" spans="1:3" x14ac:dyDescent="0.25">
      <c r="A7593" t="s">
        <v>38</v>
      </c>
      <c r="B7593" t="s">
        <v>87</v>
      </c>
      <c r="C7593" t="s">
        <v>6967</v>
      </c>
    </row>
    <row r="7594" spans="1:3" x14ac:dyDescent="0.25">
      <c r="A7594" t="s">
        <v>38</v>
      </c>
      <c r="B7594" t="s">
        <v>87</v>
      </c>
      <c r="C7594" t="s">
        <v>7782</v>
      </c>
    </row>
    <row r="7595" spans="1:3" x14ac:dyDescent="0.25">
      <c r="A7595" t="s">
        <v>38</v>
      </c>
      <c r="B7595" t="s">
        <v>87</v>
      </c>
      <c r="C7595" t="s">
        <v>1676</v>
      </c>
    </row>
    <row r="7596" spans="1:3" x14ac:dyDescent="0.25">
      <c r="A7596" t="s">
        <v>38</v>
      </c>
      <c r="B7596" t="s">
        <v>87</v>
      </c>
      <c r="C7596" t="s">
        <v>1676</v>
      </c>
    </row>
    <row r="7597" spans="1:3" x14ac:dyDescent="0.25">
      <c r="A7597" t="s">
        <v>38</v>
      </c>
      <c r="B7597" t="s">
        <v>87</v>
      </c>
      <c r="C7597" t="s">
        <v>1676</v>
      </c>
    </row>
    <row r="7598" spans="1:3" x14ac:dyDescent="0.25">
      <c r="A7598" t="s">
        <v>38</v>
      </c>
      <c r="B7598" t="s">
        <v>87</v>
      </c>
      <c r="C7598" t="s">
        <v>7783</v>
      </c>
    </row>
    <row r="7599" spans="1:3" x14ac:dyDescent="0.25">
      <c r="A7599" t="s">
        <v>38</v>
      </c>
      <c r="B7599" t="s">
        <v>87</v>
      </c>
      <c r="C7599" t="s">
        <v>7784</v>
      </c>
    </row>
    <row r="7600" spans="1:3" x14ac:dyDescent="0.25">
      <c r="A7600" t="s">
        <v>38</v>
      </c>
      <c r="B7600" t="s">
        <v>87</v>
      </c>
      <c r="C7600" t="s">
        <v>3938</v>
      </c>
    </row>
    <row r="7601" spans="1:3" x14ac:dyDescent="0.25">
      <c r="A7601" t="s">
        <v>38</v>
      </c>
      <c r="B7601" t="s">
        <v>87</v>
      </c>
      <c r="C7601" t="s">
        <v>5377</v>
      </c>
    </row>
    <row r="7602" spans="1:3" x14ac:dyDescent="0.25">
      <c r="A7602" t="s">
        <v>38</v>
      </c>
      <c r="B7602" t="s">
        <v>87</v>
      </c>
      <c r="C7602" t="s">
        <v>5377</v>
      </c>
    </row>
    <row r="7603" spans="1:3" x14ac:dyDescent="0.25">
      <c r="A7603" t="s">
        <v>38</v>
      </c>
      <c r="B7603" t="s">
        <v>87</v>
      </c>
      <c r="C7603" t="s">
        <v>5377</v>
      </c>
    </row>
    <row r="7604" spans="1:3" x14ac:dyDescent="0.25">
      <c r="A7604" t="s">
        <v>38</v>
      </c>
      <c r="B7604" t="s">
        <v>87</v>
      </c>
      <c r="C7604" t="s">
        <v>7785</v>
      </c>
    </row>
    <row r="7605" spans="1:3" x14ac:dyDescent="0.25">
      <c r="A7605" t="s">
        <v>38</v>
      </c>
      <c r="B7605" t="s">
        <v>87</v>
      </c>
      <c r="C7605" t="s">
        <v>2655</v>
      </c>
    </row>
    <row r="7606" spans="1:3" x14ac:dyDescent="0.25">
      <c r="A7606" t="s">
        <v>38</v>
      </c>
      <c r="B7606" t="s">
        <v>87</v>
      </c>
      <c r="C7606" t="s">
        <v>6973</v>
      </c>
    </row>
    <row r="7607" spans="1:3" x14ac:dyDescent="0.25">
      <c r="A7607" t="s">
        <v>38</v>
      </c>
      <c r="B7607" t="s">
        <v>87</v>
      </c>
      <c r="C7607" t="s">
        <v>7786</v>
      </c>
    </row>
    <row r="7608" spans="1:3" x14ac:dyDescent="0.25">
      <c r="A7608" t="s">
        <v>38</v>
      </c>
      <c r="B7608" t="s">
        <v>87</v>
      </c>
      <c r="C7608" t="s">
        <v>7786</v>
      </c>
    </row>
    <row r="7609" spans="1:3" x14ac:dyDescent="0.25">
      <c r="A7609" t="s">
        <v>38</v>
      </c>
      <c r="B7609" t="s">
        <v>87</v>
      </c>
      <c r="C7609" t="s">
        <v>7786</v>
      </c>
    </row>
    <row r="7610" spans="1:3" x14ac:dyDescent="0.25">
      <c r="A7610" t="s">
        <v>38</v>
      </c>
      <c r="B7610" t="s">
        <v>87</v>
      </c>
      <c r="C7610" t="s">
        <v>7787</v>
      </c>
    </row>
    <row r="7611" spans="1:3" x14ac:dyDescent="0.25">
      <c r="A7611" t="s">
        <v>38</v>
      </c>
      <c r="B7611" t="s">
        <v>87</v>
      </c>
      <c r="C7611" t="s">
        <v>7788</v>
      </c>
    </row>
    <row r="7612" spans="1:3" x14ac:dyDescent="0.25">
      <c r="A7612" t="s">
        <v>38</v>
      </c>
      <c r="B7612" t="s">
        <v>87</v>
      </c>
      <c r="C7612" t="s">
        <v>2662</v>
      </c>
    </row>
    <row r="7613" spans="1:3" x14ac:dyDescent="0.25">
      <c r="A7613" t="s">
        <v>38</v>
      </c>
      <c r="B7613" t="s">
        <v>87</v>
      </c>
      <c r="C7613" t="s">
        <v>2662</v>
      </c>
    </row>
    <row r="7614" spans="1:3" x14ac:dyDescent="0.25">
      <c r="A7614" t="s">
        <v>38</v>
      </c>
      <c r="B7614" t="s">
        <v>87</v>
      </c>
      <c r="C7614" t="s">
        <v>7789</v>
      </c>
    </row>
    <row r="7615" spans="1:3" x14ac:dyDescent="0.25">
      <c r="A7615" t="s">
        <v>38</v>
      </c>
      <c r="B7615" t="s">
        <v>87</v>
      </c>
      <c r="C7615" t="s">
        <v>7790</v>
      </c>
    </row>
    <row r="7616" spans="1:3" x14ac:dyDescent="0.25">
      <c r="A7616" t="s">
        <v>38</v>
      </c>
      <c r="B7616" t="s">
        <v>87</v>
      </c>
      <c r="C7616" t="s">
        <v>7791</v>
      </c>
    </row>
    <row r="7617" spans="1:3" x14ac:dyDescent="0.25">
      <c r="A7617" t="s">
        <v>38</v>
      </c>
      <c r="B7617" t="s">
        <v>87</v>
      </c>
      <c r="C7617" t="s">
        <v>7792</v>
      </c>
    </row>
    <row r="7618" spans="1:3" x14ac:dyDescent="0.25">
      <c r="A7618" t="s">
        <v>38</v>
      </c>
      <c r="B7618" t="s">
        <v>87</v>
      </c>
      <c r="C7618" t="s">
        <v>7793</v>
      </c>
    </row>
    <row r="7619" spans="1:3" x14ac:dyDescent="0.25">
      <c r="A7619" t="s">
        <v>38</v>
      </c>
      <c r="B7619" t="s">
        <v>87</v>
      </c>
      <c r="C7619" t="s">
        <v>7794</v>
      </c>
    </row>
    <row r="7620" spans="1:3" x14ac:dyDescent="0.25">
      <c r="A7620" t="s">
        <v>38</v>
      </c>
      <c r="B7620" t="s">
        <v>87</v>
      </c>
      <c r="C7620" t="s">
        <v>7795</v>
      </c>
    </row>
    <row r="7621" spans="1:3" x14ac:dyDescent="0.25">
      <c r="A7621" t="s">
        <v>38</v>
      </c>
      <c r="B7621" t="s">
        <v>87</v>
      </c>
      <c r="C7621" t="s">
        <v>7796</v>
      </c>
    </row>
    <row r="7622" spans="1:3" x14ac:dyDescent="0.25">
      <c r="A7622" t="s">
        <v>38</v>
      </c>
      <c r="B7622" t="s">
        <v>87</v>
      </c>
      <c r="C7622" t="s">
        <v>7797</v>
      </c>
    </row>
    <row r="7623" spans="1:3" x14ac:dyDescent="0.25">
      <c r="A7623" t="s">
        <v>38</v>
      </c>
      <c r="B7623" t="s">
        <v>87</v>
      </c>
      <c r="C7623" t="s">
        <v>7798</v>
      </c>
    </row>
    <row r="7624" spans="1:3" x14ac:dyDescent="0.25">
      <c r="A7624" t="s">
        <v>38</v>
      </c>
      <c r="B7624" t="s">
        <v>87</v>
      </c>
      <c r="C7624" t="s">
        <v>1143</v>
      </c>
    </row>
    <row r="7625" spans="1:3" x14ac:dyDescent="0.25">
      <c r="A7625" t="s">
        <v>38</v>
      </c>
      <c r="B7625" t="s">
        <v>87</v>
      </c>
      <c r="C7625" t="s">
        <v>1143</v>
      </c>
    </row>
    <row r="7626" spans="1:3" x14ac:dyDescent="0.25">
      <c r="A7626" t="s">
        <v>38</v>
      </c>
      <c r="B7626" t="s">
        <v>87</v>
      </c>
      <c r="C7626" t="s">
        <v>7799</v>
      </c>
    </row>
    <row r="7627" spans="1:3" x14ac:dyDescent="0.25">
      <c r="A7627" t="s">
        <v>38</v>
      </c>
      <c r="B7627" t="s">
        <v>87</v>
      </c>
      <c r="C7627" t="s">
        <v>7800</v>
      </c>
    </row>
    <row r="7628" spans="1:3" x14ac:dyDescent="0.25">
      <c r="A7628" t="s">
        <v>38</v>
      </c>
      <c r="B7628" t="s">
        <v>87</v>
      </c>
      <c r="C7628" t="s">
        <v>1481</v>
      </c>
    </row>
    <row r="7629" spans="1:3" x14ac:dyDescent="0.25">
      <c r="A7629" t="s">
        <v>38</v>
      </c>
      <c r="B7629" t="s">
        <v>87</v>
      </c>
      <c r="C7629" t="s">
        <v>1481</v>
      </c>
    </row>
    <row r="7630" spans="1:3" x14ac:dyDescent="0.25">
      <c r="A7630" t="s">
        <v>38</v>
      </c>
      <c r="B7630" t="s">
        <v>87</v>
      </c>
      <c r="C7630" t="s">
        <v>1481</v>
      </c>
    </row>
    <row r="7631" spans="1:3" x14ac:dyDescent="0.25">
      <c r="A7631" t="s">
        <v>38</v>
      </c>
      <c r="B7631" t="s">
        <v>87</v>
      </c>
      <c r="C7631" t="s">
        <v>1481</v>
      </c>
    </row>
    <row r="7632" spans="1:3" x14ac:dyDescent="0.25">
      <c r="A7632" t="s">
        <v>38</v>
      </c>
      <c r="B7632" t="s">
        <v>87</v>
      </c>
      <c r="C7632" t="s">
        <v>1481</v>
      </c>
    </row>
    <row r="7633" spans="1:3" x14ac:dyDescent="0.25">
      <c r="A7633" t="s">
        <v>38</v>
      </c>
      <c r="B7633" t="s">
        <v>87</v>
      </c>
      <c r="C7633" t="s">
        <v>7801</v>
      </c>
    </row>
    <row r="7634" spans="1:3" x14ac:dyDescent="0.25">
      <c r="A7634" t="s">
        <v>38</v>
      </c>
      <c r="B7634" t="s">
        <v>87</v>
      </c>
      <c r="C7634" t="s">
        <v>3946</v>
      </c>
    </row>
    <row r="7635" spans="1:3" x14ac:dyDescent="0.25">
      <c r="A7635" t="s">
        <v>38</v>
      </c>
      <c r="B7635" t="s">
        <v>87</v>
      </c>
      <c r="C7635" t="s">
        <v>7802</v>
      </c>
    </row>
    <row r="7636" spans="1:3" x14ac:dyDescent="0.25">
      <c r="A7636" t="s">
        <v>38</v>
      </c>
      <c r="B7636" t="s">
        <v>87</v>
      </c>
      <c r="C7636" t="s">
        <v>7803</v>
      </c>
    </row>
    <row r="7637" spans="1:3" x14ac:dyDescent="0.25">
      <c r="A7637" t="s">
        <v>38</v>
      </c>
      <c r="B7637" t="s">
        <v>87</v>
      </c>
      <c r="C7637" t="s">
        <v>7804</v>
      </c>
    </row>
    <row r="7638" spans="1:3" x14ac:dyDescent="0.25">
      <c r="A7638" t="s">
        <v>38</v>
      </c>
      <c r="B7638" t="s">
        <v>87</v>
      </c>
      <c r="C7638" t="s">
        <v>7805</v>
      </c>
    </row>
    <row r="7639" spans="1:3" x14ac:dyDescent="0.25">
      <c r="A7639" t="s">
        <v>38</v>
      </c>
      <c r="B7639" t="s">
        <v>87</v>
      </c>
      <c r="C7639" t="s">
        <v>5415</v>
      </c>
    </row>
    <row r="7640" spans="1:3" x14ac:dyDescent="0.25">
      <c r="A7640" t="s">
        <v>38</v>
      </c>
      <c r="B7640" t="s">
        <v>87</v>
      </c>
      <c r="C7640" t="s">
        <v>5415</v>
      </c>
    </row>
    <row r="7641" spans="1:3" x14ac:dyDescent="0.25">
      <c r="A7641" t="s">
        <v>38</v>
      </c>
      <c r="B7641" t="s">
        <v>87</v>
      </c>
      <c r="C7641" t="s">
        <v>5415</v>
      </c>
    </row>
    <row r="7642" spans="1:3" x14ac:dyDescent="0.25">
      <c r="A7642" t="s">
        <v>38</v>
      </c>
      <c r="B7642" t="s">
        <v>87</v>
      </c>
      <c r="C7642" t="s">
        <v>5415</v>
      </c>
    </row>
    <row r="7643" spans="1:3" x14ac:dyDescent="0.25">
      <c r="A7643" t="s">
        <v>38</v>
      </c>
      <c r="B7643" t="s">
        <v>87</v>
      </c>
      <c r="C7643" t="s">
        <v>3405</v>
      </c>
    </row>
    <row r="7644" spans="1:3" x14ac:dyDescent="0.25">
      <c r="A7644" t="s">
        <v>38</v>
      </c>
      <c r="B7644" t="s">
        <v>87</v>
      </c>
      <c r="C7644" t="s">
        <v>3405</v>
      </c>
    </row>
    <row r="7645" spans="1:3" x14ac:dyDescent="0.25">
      <c r="A7645" t="s">
        <v>38</v>
      </c>
      <c r="B7645" t="s">
        <v>87</v>
      </c>
      <c r="C7645" t="s">
        <v>7806</v>
      </c>
    </row>
    <row r="7646" spans="1:3" x14ac:dyDescent="0.25">
      <c r="A7646" t="s">
        <v>38</v>
      </c>
      <c r="B7646" t="s">
        <v>87</v>
      </c>
      <c r="C7646" t="s">
        <v>7807</v>
      </c>
    </row>
    <row r="7647" spans="1:3" x14ac:dyDescent="0.25">
      <c r="A7647" t="s">
        <v>38</v>
      </c>
      <c r="B7647" t="s">
        <v>87</v>
      </c>
      <c r="C7647" t="s">
        <v>7808</v>
      </c>
    </row>
    <row r="7648" spans="1:3" x14ac:dyDescent="0.25">
      <c r="A7648" t="s">
        <v>38</v>
      </c>
      <c r="B7648" t="s">
        <v>87</v>
      </c>
      <c r="C7648" t="s">
        <v>7809</v>
      </c>
    </row>
    <row r="7649" spans="1:3" x14ac:dyDescent="0.25">
      <c r="A7649" t="s">
        <v>38</v>
      </c>
      <c r="B7649" t="s">
        <v>87</v>
      </c>
      <c r="C7649" t="s">
        <v>1920</v>
      </c>
    </row>
    <row r="7650" spans="1:3" x14ac:dyDescent="0.25">
      <c r="A7650" t="s">
        <v>38</v>
      </c>
      <c r="B7650" t="s">
        <v>87</v>
      </c>
      <c r="C7650" t="s">
        <v>7810</v>
      </c>
    </row>
    <row r="7651" spans="1:3" x14ac:dyDescent="0.25">
      <c r="A7651" t="s">
        <v>38</v>
      </c>
      <c r="B7651" t="s">
        <v>87</v>
      </c>
      <c r="C7651" t="s">
        <v>7811</v>
      </c>
    </row>
    <row r="7652" spans="1:3" x14ac:dyDescent="0.25">
      <c r="A7652" t="s">
        <v>38</v>
      </c>
      <c r="B7652" t="s">
        <v>87</v>
      </c>
      <c r="C7652" t="s">
        <v>7812</v>
      </c>
    </row>
    <row r="7653" spans="1:3" x14ac:dyDescent="0.25">
      <c r="A7653" t="s">
        <v>38</v>
      </c>
      <c r="B7653" t="s">
        <v>87</v>
      </c>
      <c r="C7653" t="s">
        <v>7813</v>
      </c>
    </row>
    <row r="7654" spans="1:3" x14ac:dyDescent="0.25">
      <c r="A7654" t="s">
        <v>38</v>
      </c>
      <c r="B7654" t="s">
        <v>87</v>
      </c>
      <c r="C7654" t="s">
        <v>5439</v>
      </c>
    </row>
    <row r="7655" spans="1:3" x14ac:dyDescent="0.25">
      <c r="A7655" t="s">
        <v>38</v>
      </c>
      <c r="B7655" t="s">
        <v>87</v>
      </c>
      <c r="C7655" t="s">
        <v>7814</v>
      </c>
    </row>
    <row r="7656" spans="1:3" x14ac:dyDescent="0.25">
      <c r="A7656" t="s">
        <v>38</v>
      </c>
      <c r="B7656" t="s">
        <v>87</v>
      </c>
      <c r="C7656" t="s">
        <v>7815</v>
      </c>
    </row>
    <row r="7657" spans="1:3" x14ac:dyDescent="0.25">
      <c r="A7657" t="s">
        <v>38</v>
      </c>
      <c r="B7657" t="s">
        <v>87</v>
      </c>
      <c r="C7657" t="s">
        <v>7816</v>
      </c>
    </row>
    <row r="7658" spans="1:3" x14ac:dyDescent="0.25">
      <c r="A7658" t="s">
        <v>38</v>
      </c>
      <c r="B7658" t="s">
        <v>87</v>
      </c>
      <c r="C7658" t="s">
        <v>1940</v>
      </c>
    </row>
    <row r="7659" spans="1:3" x14ac:dyDescent="0.25">
      <c r="A7659" t="s">
        <v>38</v>
      </c>
      <c r="B7659" t="s">
        <v>87</v>
      </c>
      <c r="C7659" t="s">
        <v>7817</v>
      </c>
    </row>
    <row r="7660" spans="1:3" x14ac:dyDescent="0.25">
      <c r="A7660" t="s">
        <v>38</v>
      </c>
      <c r="B7660" t="s">
        <v>87</v>
      </c>
      <c r="C7660" t="s">
        <v>7818</v>
      </c>
    </row>
    <row r="7661" spans="1:3" x14ac:dyDescent="0.25">
      <c r="A7661" t="s">
        <v>38</v>
      </c>
      <c r="B7661" t="s">
        <v>87</v>
      </c>
      <c r="C7661" t="s">
        <v>7819</v>
      </c>
    </row>
    <row r="7662" spans="1:3" x14ac:dyDescent="0.25">
      <c r="A7662" t="s">
        <v>38</v>
      </c>
      <c r="B7662" t="s">
        <v>87</v>
      </c>
      <c r="C7662" t="s">
        <v>1526</v>
      </c>
    </row>
    <row r="7663" spans="1:3" x14ac:dyDescent="0.25">
      <c r="A7663" t="s">
        <v>38</v>
      </c>
      <c r="B7663" t="s">
        <v>87</v>
      </c>
      <c r="C7663" t="s">
        <v>1526</v>
      </c>
    </row>
    <row r="7664" spans="1:3" x14ac:dyDescent="0.25">
      <c r="A7664" t="s">
        <v>38</v>
      </c>
      <c r="B7664" t="s">
        <v>87</v>
      </c>
      <c r="C7664" t="s">
        <v>7820</v>
      </c>
    </row>
    <row r="7665" spans="1:3" x14ac:dyDescent="0.25">
      <c r="A7665" t="s">
        <v>38</v>
      </c>
      <c r="B7665" t="s">
        <v>87</v>
      </c>
      <c r="C7665" t="s">
        <v>7821</v>
      </c>
    </row>
    <row r="7666" spans="1:3" x14ac:dyDescent="0.25">
      <c r="A7666" t="s">
        <v>38</v>
      </c>
      <c r="B7666" t="s">
        <v>87</v>
      </c>
      <c r="C7666" t="s">
        <v>7822</v>
      </c>
    </row>
    <row r="7667" spans="1:3" x14ac:dyDescent="0.25">
      <c r="A7667" t="s">
        <v>38</v>
      </c>
      <c r="B7667" t="s">
        <v>87</v>
      </c>
      <c r="C7667" t="s">
        <v>7823</v>
      </c>
    </row>
    <row r="7668" spans="1:3" x14ac:dyDescent="0.25">
      <c r="A7668" t="s">
        <v>38</v>
      </c>
      <c r="B7668" t="s">
        <v>87</v>
      </c>
      <c r="C7668" t="s">
        <v>7020</v>
      </c>
    </row>
    <row r="7669" spans="1:3" x14ac:dyDescent="0.25">
      <c r="A7669" t="s">
        <v>38</v>
      </c>
      <c r="B7669" t="s">
        <v>87</v>
      </c>
      <c r="C7669" t="s">
        <v>7824</v>
      </c>
    </row>
    <row r="7670" spans="1:3" x14ac:dyDescent="0.25">
      <c r="A7670" t="s">
        <v>38</v>
      </c>
      <c r="B7670" t="s">
        <v>87</v>
      </c>
      <c r="C7670" t="s">
        <v>7825</v>
      </c>
    </row>
    <row r="7671" spans="1:3" x14ac:dyDescent="0.25">
      <c r="A7671" t="s">
        <v>38</v>
      </c>
      <c r="B7671" t="s">
        <v>87</v>
      </c>
      <c r="C7671" t="s">
        <v>7826</v>
      </c>
    </row>
    <row r="7672" spans="1:3" x14ac:dyDescent="0.25">
      <c r="A7672" t="s">
        <v>38</v>
      </c>
      <c r="B7672" t="s">
        <v>87</v>
      </c>
      <c r="C7672" t="s">
        <v>2684</v>
      </c>
    </row>
    <row r="7673" spans="1:3" x14ac:dyDescent="0.25">
      <c r="A7673" t="s">
        <v>38</v>
      </c>
      <c r="B7673" t="s">
        <v>87</v>
      </c>
      <c r="C7673" t="s">
        <v>7827</v>
      </c>
    </row>
    <row r="7674" spans="1:3" x14ac:dyDescent="0.25">
      <c r="A7674" t="s">
        <v>38</v>
      </c>
      <c r="B7674" t="s">
        <v>87</v>
      </c>
      <c r="C7674" t="s">
        <v>7828</v>
      </c>
    </row>
    <row r="7675" spans="1:3" x14ac:dyDescent="0.25">
      <c r="A7675" t="s">
        <v>38</v>
      </c>
      <c r="B7675" t="s">
        <v>87</v>
      </c>
      <c r="C7675" t="s">
        <v>7829</v>
      </c>
    </row>
    <row r="7676" spans="1:3" x14ac:dyDescent="0.25">
      <c r="A7676" t="s">
        <v>38</v>
      </c>
      <c r="B7676" t="s">
        <v>87</v>
      </c>
      <c r="C7676" t="s">
        <v>7830</v>
      </c>
    </row>
    <row r="7677" spans="1:3" x14ac:dyDescent="0.25">
      <c r="A7677" t="s">
        <v>38</v>
      </c>
      <c r="B7677" t="s">
        <v>87</v>
      </c>
      <c r="C7677" t="s">
        <v>7831</v>
      </c>
    </row>
    <row r="7678" spans="1:3" x14ac:dyDescent="0.25">
      <c r="A7678" t="s">
        <v>38</v>
      </c>
      <c r="B7678" t="s">
        <v>87</v>
      </c>
      <c r="C7678" t="s">
        <v>5469</v>
      </c>
    </row>
    <row r="7679" spans="1:3" x14ac:dyDescent="0.25">
      <c r="A7679" t="s">
        <v>38</v>
      </c>
      <c r="B7679" t="s">
        <v>87</v>
      </c>
      <c r="C7679" t="s">
        <v>7832</v>
      </c>
    </row>
    <row r="7680" spans="1:3" x14ac:dyDescent="0.25">
      <c r="A7680" t="s">
        <v>38</v>
      </c>
      <c r="B7680" t="s">
        <v>87</v>
      </c>
      <c r="C7680" t="s">
        <v>7832</v>
      </c>
    </row>
    <row r="7681" spans="1:3" x14ac:dyDescent="0.25">
      <c r="A7681" t="s">
        <v>38</v>
      </c>
      <c r="B7681" t="s">
        <v>87</v>
      </c>
      <c r="C7681" t="s">
        <v>7832</v>
      </c>
    </row>
    <row r="7682" spans="1:3" x14ac:dyDescent="0.25">
      <c r="A7682" t="s">
        <v>38</v>
      </c>
      <c r="B7682" t="s">
        <v>87</v>
      </c>
      <c r="C7682" t="s">
        <v>7833</v>
      </c>
    </row>
    <row r="7683" spans="1:3" x14ac:dyDescent="0.25">
      <c r="A7683" t="s">
        <v>38</v>
      </c>
      <c r="B7683" t="s">
        <v>87</v>
      </c>
      <c r="C7683" t="s">
        <v>7834</v>
      </c>
    </row>
    <row r="7684" spans="1:3" x14ac:dyDescent="0.25">
      <c r="A7684" t="s">
        <v>38</v>
      </c>
      <c r="B7684" t="s">
        <v>87</v>
      </c>
      <c r="C7684" t="s">
        <v>7835</v>
      </c>
    </row>
    <row r="7685" spans="1:3" x14ac:dyDescent="0.25">
      <c r="A7685" t="s">
        <v>38</v>
      </c>
      <c r="B7685" t="s">
        <v>87</v>
      </c>
      <c r="C7685" t="s">
        <v>7836</v>
      </c>
    </row>
    <row r="7686" spans="1:3" x14ac:dyDescent="0.25">
      <c r="A7686" t="s">
        <v>38</v>
      </c>
      <c r="B7686" t="s">
        <v>87</v>
      </c>
      <c r="C7686" t="s">
        <v>7837</v>
      </c>
    </row>
    <row r="7687" spans="1:3" x14ac:dyDescent="0.25">
      <c r="A7687" t="s">
        <v>38</v>
      </c>
      <c r="B7687" t="s">
        <v>87</v>
      </c>
      <c r="C7687" t="s">
        <v>83</v>
      </c>
    </row>
    <row r="7688" spans="1:3" x14ac:dyDescent="0.25">
      <c r="A7688" t="s">
        <v>38</v>
      </c>
      <c r="B7688" t="s">
        <v>87</v>
      </c>
      <c r="C7688" t="s">
        <v>7838</v>
      </c>
    </row>
    <row r="7689" spans="1:3" x14ac:dyDescent="0.25">
      <c r="A7689" t="s">
        <v>38</v>
      </c>
      <c r="B7689" t="s">
        <v>87</v>
      </c>
      <c r="C7689" t="s">
        <v>7839</v>
      </c>
    </row>
    <row r="7690" spans="1:3" x14ac:dyDescent="0.25">
      <c r="A7690" t="s">
        <v>38</v>
      </c>
      <c r="B7690" t="s">
        <v>87</v>
      </c>
      <c r="C7690" t="s">
        <v>5474</v>
      </c>
    </row>
    <row r="7691" spans="1:3" x14ac:dyDescent="0.25">
      <c r="A7691" t="s">
        <v>38</v>
      </c>
      <c r="B7691" t="s">
        <v>87</v>
      </c>
      <c r="C7691" t="s">
        <v>7840</v>
      </c>
    </row>
    <row r="7692" spans="1:3" x14ac:dyDescent="0.25">
      <c r="A7692" t="s">
        <v>38</v>
      </c>
      <c r="B7692" t="s">
        <v>87</v>
      </c>
      <c r="C7692" t="s">
        <v>7841</v>
      </c>
    </row>
    <row r="7693" spans="1:3" x14ac:dyDescent="0.25">
      <c r="A7693" t="s">
        <v>38</v>
      </c>
      <c r="B7693" t="s">
        <v>87</v>
      </c>
      <c r="C7693" t="s">
        <v>7842</v>
      </c>
    </row>
    <row r="7694" spans="1:3" x14ac:dyDescent="0.25">
      <c r="A7694" t="s">
        <v>38</v>
      </c>
      <c r="B7694" t="s">
        <v>87</v>
      </c>
      <c r="C7694" t="s">
        <v>7843</v>
      </c>
    </row>
    <row r="7695" spans="1:3" x14ac:dyDescent="0.25">
      <c r="A7695" t="s">
        <v>38</v>
      </c>
      <c r="B7695" t="s">
        <v>87</v>
      </c>
      <c r="C7695" t="s">
        <v>7844</v>
      </c>
    </row>
    <row r="7696" spans="1:3" x14ac:dyDescent="0.25">
      <c r="A7696" t="s">
        <v>38</v>
      </c>
      <c r="B7696" t="s">
        <v>87</v>
      </c>
      <c r="C7696" t="s">
        <v>7845</v>
      </c>
    </row>
    <row r="7697" spans="1:3" x14ac:dyDescent="0.25">
      <c r="A7697" t="s">
        <v>38</v>
      </c>
      <c r="B7697" t="s">
        <v>87</v>
      </c>
      <c r="C7697" t="s">
        <v>7846</v>
      </c>
    </row>
    <row r="7698" spans="1:3" x14ac:dyDescent="0.25">
      <c r="A7698" t="s">
        <v>38</v>
      </c>
      <c r="B7698" t="s">
        <v>87</v>
      </c>
      <c r="C7698" t="s">
        <v>7847</v>
      </c>
    </row>
    <row r="7699" spans="1:3" x14ac:dyDescent="0.25">
      <c r="A7699" t="s">
        <v>38</v>
      </c>
      <c r="B7699" t="s">
        <v>87</v>
      </c>
      <c r="C7699" t="s">
        <v>5483</v>
      </c>
    </row>
    <row r="7700" spans="1:3" x14ac:dyDescent="0.25">
      <c r="A7700" t="s">
        <v>38</v>
      </c>
      <c r="B7700" t="s">
        <v>87</v>
      </c>
      <c r="C7700" t="s">
        <v>7848</v>
      </c>
    </row>
    <row r="7701" spans="1:3" x14ac:dyDescent="0.25">
      <c r="A7701" t="s">
        <v>38</v>
      </c>
      <c r="B7701" t="s">
        <v>87</v>
      </c>
      <c r="C7701" t="s">
        <v>1168</v>
      </c>
    </row>
    <row r="7702" spans="1:3" x14ac:dyDescent="0.25">
      <c r="A7702" t="s">
        <v>38</v>
      </c>
      <c r="B7702" t="s">
        <v>87</v>
      </c>
      <c r="C7702" t="s">
        <v>7849</v>
      </c>
    </row>
    <row r="7703" spans="1:3" x14ac:dyDescent="0.25">
      <c r="A7703" t="s">
        <v>38</v>
      </c>
      <c r="B7703" t="s">
        <v>87</v>
      </c>
      <c r="C7703" t="s">
        <v>7849</v>
      </c>
    </row>
    <row r="7704" spans="1:3" x14ac:dyDescent="0.25">
      <c r="A7704" t="s">
        <v>38</v>
      </c>
      <c r="B7704" t="s">
        <v>87</v>
      </c>
      <c r="C7704" t="s">
        <v>7046</v>
      </c>
    </row>
    <row r="7705" spans="1:3" x14ac:dyDescent="0.25">
      <c r="A7705" t="s">
        <v>38</v>
      </c>
      <c r="B7705" t="s">
        <v>87</v>
      </c>
      <c r="C7705" t="s">
        <v>7850</v>
      </c>
    </row>
    <row r="7706" spans="1:3" x14ac:dyDescent="0.25">
      <c r="A7706" t="s">
        <v>38</v>
      </c>
      <c r="B7706" t="s">
        <v>87</v>
      </c>
      <c r="C7706" t="s">
        <v>4847</v>
      </c>
    </row>
    <row r="7707" spans="1:3" x14ac:dyDescent="0.25">
      <c r="A7707" t="s">
        <v>38</v>
      </c>
      <c r="B7707" t="s">
        <v>87</v>
      </c>
      <c r="C7707" t="s">
        <v>7851</v>
      </c>
    </row>
    <row r="7708" spans="1:3" x14ac:dyDescent="0.25">
      <c r="A7708" t="s">
        <v>38</v>
      </c>
      <c r="B7708" t="s">
        <v>87</v>
      </c>
      <c r="C7708" t="s">
        <v>7852</v>
      </c>
    </row>
    <row r="7709" spans="1:3" x14ac:dyDescent="0.25">
      <c r="A7709" t="s">
        <v>38</v>
      </c>
      <c r="B7709" t="s">
        <v>87</v>
      </c>
      <c r="C7709" t="s">
        <v>7853</v>
      </c>
    </row>
    <row r="7710" spans="1:3" x14ac:dyDescent="0.25">
      <c r="A7710" t="s">
        <v>38</v>
      </c>
      <c r="B7710" t="s">
        <v>87</v>
      </c>
      <c r="C7710" t="s">
        <v>7854</v>
      </c>
    </row>
    <row r="7711" spans="1:3" x14ac:dyDescent="0.25">
      <c r="A7711" t="s">
        <v>38</v>
      </c>
      <c r="B7711" t="s">
        <v>87</v>
      </c>
      <c r="C7711" t="s">
        <v>7855</v>
      </c>
    </row>
    <row r="7712" spans="1:3" x14ac:dyDescent="0.25">
      <c r="A7712" t="s">
        <v>38</v>
      </c>
      <c r="B7712" t="s">
        <v>87</v>
      </c>
      <c r="C7712" t="s">
        <v>7856</v>
      </c>
    </row>
    <row r="7713" spans="1:3" x14ac:dyDescent="0.25">
      <c r="A7713" t="s">
        <v>38</v>
      </c>
      <c r="B7713" t="s">
        <v>87</v>
      </c>
      <c r="C7713" t="s">
        <v>7857</v>
      </c>
    </row>
    <row r="7714" spans="1:3" x14ac:dyDescent="0.25">
      <c r="A7714" t="s">
        <v>38</v>
      </c>
      <c r="B7714" t="s">
        <v>87</v>
      </c>
      <c r="C7714" t="s">
        <v>7858</v>
      </c>
    </row>
    <row r="7715" spans="1:3" x14ac:dyDescent="0.25">
      <c r="A7715" t="s">
        <v>38</v>
      </c>
      <c r="B7715" t="s">
        <v>87</v>
      </c>
      <c r="C7715" t="s">
        <v>7859</v>
      </c>
    </row>
    <row r="7716" spans="1:3" x14ac:dyDescent="0.25">
      <c r="A7716" t="s">
        <v>38</v>
      </c>
      <c r="B7716" t="s">
        <v>87</v>
      </c>
      <c r="C7716" t="s">
        <v>7860</v>
      </c>
    </row>
    <row r="7717" spans="1:3" x14ac:dyDescent="0.25">
      <c r="A7717" t="s">
        <v>38</v>
      </c>
      <c r="B7717" t="s">
        <v>87</v>
      </c>
      <c r="C7717" t="s">
        <v>7861</v>
      </c>
    </row>
    <row r="7718" spans="1:3" x14ac:dyDescent="0.25">
      <c r="A7718" t="s">
        <v>38</v>
      </c>
      <c r="B7718" t="s">
        <v>87</v>
      </c>
      <c r="C7718" t="s">
        <v>7862</v>
      </c>
    </row>
    <row r="7719" spans="1:3" x14ac:dyDescent="0.25">
      <c r="A7719" t="s">
        <v>38</v>
      </c>
      <c r="B7719" t="s">
        <v>87</v>
      </c>
      <c r="C7719" t="s">
        <v>7863</v>
      </c>
    </row>
    <row r="7720" spans="1:3" x14ac:dyDescent="0.25">
      <c r="A7720" t="s">
        <v>38</v>
      </c>
      <c r="B7720" t="s">
        <v>87</v>
      </c>
      <c r="C7720" t="s">
        <v>1994</v>
      </c>
    </row>
    <row r="7721" spans="1:3" x14ac:dyDescent="0.25">
      <c r="A7721" t="s">
        <v>38</v>
      </c>
      <c r="B7721" t="s">
        <v>87</v>
      </c>
      <c r="C7721" t="s">
        <v>6679</v>
      </c>
    </row>
    <row r="7722" spans="1:3" x14ac:dyDescent="0.25">
      <c r="A7722" t="s">
        <v>38</v>
      </c>
      <c r="B7722" t="s">
        <v>87</v>
      </c>
      <c r="C7722" t="s">
        <v>88</v>
      </c>
    </row>
    <row r="7723" spans="1:3" x14ac:dyDescent="0.25">
      <c r="A7723" t="s">
        <v>38</v>
      </c>
      <c r="B7723" t="s">
        <v>87</v>
      </c>
      <c r="C7723" t="s">
        <v>7864</v>
      </c>
    </row>
    <row r="7724" spans="1:3" x14ac:dyDescent="0.25">
      <c r="A7724" t="s">
        <v>38</v>
      </c>
      <c r="B7724" t="s">
        <v>87</v>
      </c>
      <c r="C7724" t="s">
        <v>7865</v>
      </c>
    </row>
    <row r="7725" spans="1:3" x14ac:dyDescent="0.25">
      <c r="A7725" t="s">
        <v>38</v>
      </c>
      <c r="B7725" t="s">
        <v>87</v>
      </c>
      <c r="C7725" t="s">
        <v>7865</v>
      </c>
    </row>
    <row r="7726" spans="1:3" x14ac:dyDescent="0.25">
      <c r="A7726" t="s">
        <v>38</v>
      </c>
      <c r="B7726" t="s">
        <v>87</v>
      </c>
      <c r="C7726" t="s">
        <v>7866</v>
      </c>
    </row>
    <row r="7727" spans="1:3" x14ac:dyDescent="0.25">
      <c r="A7727" t="s">
        <v>38</v>
      </c>
      <c r="B7727" t="s">
        <v>87</v>
      </c>
      <c r="C7727" t="s">
        <v>7867</v>
      </c>
    </row>
    <row r="7728" spans="1:3" x14ac:dyDescent="0.25">
      <c r="A7728" t="s">
        <v>38</v>
      </c>
      <c r="B7728" t="s">
        <v>87</v>
      </c>
      <c r="C7728" t="s">
        <v>5531</v>
      </c>
    </row>
    <row r="7729" spans="1:3" x14ac:dyDescent="0.25">
      <c r="A7729" t="s">
        <v>38</v>
      </c>
      <c r="B7729" t="s">
        <v>87</v>
      </c>
      <c r="C7729" t="s">
        <v>1534</v>
      </c>
    </row>
    <row r="7730" spans="1:3" x14ac:dyDescent="0.25">
      <c r="A7730" t="s">
        <v>38</v>
      </c>
      <c r="B7730" t="s">
        <v>87</v>
      </c>
      <c r="C7730" t="s">
        <v>7868</v>
      </c>
    </row>
    <row r="7731" spans="1:3" x14ac:dyDescent="0.25">
      <c r="A7731" t="s">
        <v>38</v>
      </c>
      <c r="B7731" t="s">
        <v>87</v>
      </c>
      <c r="C7731" t="s">
        <v>7869</v>
      </c>
    </row>
    <row r="7732" spans="1:3" x14ac:dyDescent="0.25">
      <c r="A7732" t="s">
        <v>38</v>
      </c>
      <c r="B7732" t="s">
        <v>87</v>
      </c>
      <c r="C7732" t="s">
        <v>7870</v>
      </c>
    </row>
    <row r="7733" spans="1:3" x14ac:dyDescent="0.25">
      <c r="A7733" t="s">
        <v>38</v>
      </c>
      <c r="B7733" t="s">
        <v>87</v>
      </c>
      <c r="C7733" t="s">
        <v>7871</v>
      </c>
    </row>
    <row r="7734" spans="1:3" x14ac:dyDescent="0.25">
      <c r="A7734" t="s">
        <v>38</v>
      </c>
      <c r="B7734" t="s">
        <v>87</v>
      </c>
      <c r="C7734" t="s">
        <v>7872</v>
      </c>
    </row>
    <row r="7735" spans="1:3" x14ac:dyDescent="0.25">
      <c r="A7735" t="s">
        <v>38</v>
      </c>
      <c r="B7735" t="s">
        <v>87</v>
      </c>
      <c r="C7735" t="s">
        <v>7873</v>
      </c>
    </row>
    <row r="7736" spans="1:3" x14ac:dyDescent="0.25">
      <c r="A7736" t="s">
        <v>38</v>
      </c>
      <c r="B7736" t="s">
        <v>87</v>
      </c>
      <c r="C7736" t="s">
        <v>7874</v>
      </c>
    </row>
    <row r="7737" spans="1:3" x14ac:dyDescent="0.25">
      <c r="A7737" t="s">
        <v>38</v>
      </c>
      <c r="B7737" t="s">
        <v>87</v>
      </c>
      <c r="C7737" t="s">
        <v>7875</v>
      </c>
    </row>
    <row r="7738" spans="1:3" x14ac:dyDescent="0.25">
      <c r="A7738" t="s">
        <v>38</v>
      </c>
      <c r="B7738" t="s">
        <v>87</v>
      </c>
      <c r="C7738" t="s">
        <v>7876</v>
      </c>
    </row>
    <row r="7739" spans="1:3" x14ac:dyDescent="0.25">
      <c r="A7739" t="s">
        <v>38</v>
      </c>
      <c r="B7739" t="s">
        <v>87</v>
      </c>
      <c r="C7739" t="s">
        <v>7877</v>
      </c>
    </row>
    <row r="7740" spans="1:3" x14ac:dyDescent="0.25">
      <c r="A7740" t="s">
        <v>38</v>
      </c>
      <c r="B7740" t="s">
        <v>87</v>
      </c>
      <c r="C7740" t="s">
        <v>7878</v>
      </c>
    </row>
    <row r="7741" spans="1:3" x14ac:dyDescent="0.25">
      <c r="A7741" t="s">
        <v>38</v>
      </c>
      <c r="B7741" t="s">
        <v>87</v>
      </c>
      <c r="C7741" t="s">
        <v>7879</v>
      </c>
    </row>
    <row r="7742" spans="1:3" x14ac:dyDescent="0.25">
      <c r="A7742" t="s">
        <v>38</v>
      </c>
      <c r="B7742" t="s">
        <v>87</v>
      </c>
      <c r="C7742" t="s">
        <v>7880</v>
      </c>
    </row>
    <row r="7743" spans="1:3" x14ac:dyDescent="0.25">
      <c r="A7743" t="s">
        <v>38</v>
      </c>
      <c r="B7743" t="s">
        <v>87</v>
      </c>
      <c r="C7743" t="s">
        <v>7881</v>
      </c>
    </row>
    <row r="7744" spans="1:3" x14ac:dyDescent="0.25">
      <c r="A7744" t="s">
        <v>38</v>
      </c>
      <c r="B7744" t="s">
        <v>87</v>
      </c>
      <c r="C7744" t="s">
        <v>7882</v>
      </c>
    </row>
    <row r="7745" spans="1:3" x14ac:dyDescent="0.25">
      <c r="A7745" t="s">
        <v>38</v>
      </c>
      <c r="B7745" t="s">
        <v>87</v>
      </c>
      <c r="C7745" t="s">
        <v>7883</v>
      </c>
    </row>
    <row r="7746" spans="1:3" x14ac:dyDescent="0.25">
      <c r="A7746" t="s">
        <v>38</v>
      </c>
      <c r="B7746" t="s">
        <v>87</v>
      </c>
      <c r="C7746" t="s">
        <v>7884</v>
      </c>
    </row>
    <row r="7747" spans="1:3" x14ac:dyDescent="0.25">
      <c r="A7747" t="s">
        <v>38</v>
      </c>
      <c r="B7747" t="s">
        <v>87</v>
      </c>
      <c r="C7747" t="s">
        <v>7885</v>
      </c>
    </row>
    <row r="7748" spans="1:3" x14ac:dyDescent="0.25">
      <c r="A7748" t="s">
        <v>38</v>
      </c>
      <c r="B7748" t="s">
        <v>87</v>
      </c>
      <c r="C7748" t="s">
        <v>7886</v>
      </c>
    </row>
    <row r="7749" spans="1:3" x14ac:dyDescent="0.25">
      <c r="A7749" t="s">
        <v>38</v>
      </c>
      <c r="B7749" t="s">
        <v>87</v>
      </c>
      <c r="C7749" t="s">
        <v>7887</v>
      </c>
    </row>
    <row r="7750" spans="1:3" x14ac:dyDescent="0.25">
      <c r="A7750" t="s">
        <v>38</v>
      </c>
      <c r="B7750" t="s">
        <v>87</v>
      </c>
      <c r="C7750" t="s">
        <v>7888</v>
      </c>
    </row>
    <row r="7751" spans="1:3" x14ac:dyDescent="0.25">
      <c r="A7751" t="s">
        <v>38</v>
      </c>
      <c r="B7751" t="s">
        <v>87</v>
      </c>
      <c r="C7751" t="s">
        <v>7889</v>
      </c>
    </row>
    <row r="7752" spans="1:3" x14ac:dyDescent="0.25">
      <c r="A7752" t="s">
        <v>38</v>
      </c>
      <c r="B7752" t="s">
        <v>87</v>
      </c>
      <c r="C7752" t="s">
        <v>7890</v>
      </c>
    </row>
    <row r="7753" spans="1:3" x14ac:dyDescent="0.25">
      <c r="A7753" t="s">
        <v>38</v>
      </c>
      <c r="B7753" t="s">
        <v>87</v>
      </c>
      <c r="C7753" t="s">
        <v>7891</v>
      </c>
    </row>
    <row r="7754" spans="1:3" x14ac:dyDescent="0.25">
      <c r="A7754" t="s">
        <v>38</v>
      </c>
      <c r="B7754" t="s">
        <v>87</v>
      </c>
      <c r="C7754" t="s">
        <v>7892</v>
      </c>
    </row>
    <row r="7755" spans="1:3" x14ac:dyDescent="0.25">
      <c r="A7755" t="s">
        <v>38</v>
      </c>
      <c r="B7755" t="s">
        <v>87</v>
      </c>
      <c r="C7755" t="s">
        <v>7893</v>
      </c>
    </row>
    <row r="7756" spans="1:3" x14ac:dyDescent="0.25">
      <c r="A7756" t="s">
        <v>38</v>
      </c>
      <c r="B7756" t="s">
        <v>87</v>
      </c>
      <c r="C7756" t="s">
        <v>7894</v>
      </c>
    </row>
    <row r="7757" spans="1:3" x14ac:dyDescent="0.25">
      <c r="A7757" t="s">
        <v>38</v>
      </c>
      <c r="B7757" t="s">
        <v>87</v>
      </c>
      <c r="C7757" t="s">
        <v>7895</v>
      </c>
    </row>
    <row r="7758" spans="1:3" x14ac:dyDescent="0.25">
      <c r="A7758" t="s">
        <v>38</v>
      </c>
      <c r="B7758" t="s">
        <v>87</v>
      </c>
      <c r="C7758" t="s">
        <v>7896</v>
      </c>
    </row>
    <row r="7759" spans="1:3" x14ac:dyDescent="0.25">
      <c r="A7759" t="s">
        <v>38</v>
      </c>
      <c r="B7759" t="s">
        <v>87</v>
      </c>
      <c r="C7759" t="s">
        <v>7897</v>
      </c>
    </row>
    <row r="7760" spans="1:3" x14ac:dyDescent="0.25">
      <c r="A7760" t="s">
        <v>38</v>
      </c>
      <c r="B7760" t="s">
        <v>87</v>
      </c>
      <c r="C7760" t="s">
        <v>7898</v>
      </c>
    </row>
    <row r="7761" spans="1:3" x14ac:dyDescent="0.25">
      <c r="A7761" t="s">
        <v>38</v>
      </c>
      <c r="B7761" t="s">
        <v>87</v>
      </c>
      <c r="C7761" t="s">
        <v>7899</v>
      </c>
    </row>
    <row r="7762" spans="1:3" x14ac:dyDescent="0.25">
      <c r="A7762" t="s">
        <v>38</v>
      </c>
      <c r="B7762" t="s">
        <v>87</v>
      </c>
      <c r="C7762" t="s">
        <v>7900</v>
      </c>
    </row>
    <row r="7763" spans="1:3" x14ac:dyDescent="0.25">
      <c r="A7763" t="s">
        <v>38</v>
      </c>
      <c r="B7763" t="s">
        <v>87</v>
      </c>
      <c r="C7763" t="s">
        <v>7901</v>
      </c>
    </row>
    <row r="7764" spans="1:3" x14ac:dyDescent="0.25">
      <c r="A7764" t="s">
        <v>38</v>
      </c>
      <c r="B7764" t="s">
        <v>87</v>
      </c>
      <c r="C7764" t="s">
        <v>7902</v>
      </c>
    </row>
    <row r="7765" spans="1:3" x14ac:dyDescent="0.25">
      <c r="A7765" t="s">
        <v>38</v>
      </c>
      <c r="B7765" t="s">
        <v>87</v>
      </c>
      <c r="C7765" t="s">
        <v>7903</v>
      </c>
    </row>
    <row r="7766" spans="1:3" x14ac:dyDescent="0.25">
      <c r="A7766" t="s">
        <v>38</v>
      </c>
      <c r="B7766" t="s">
        <v>87</v>
      </c>
      <c r="C7766" t="s">
        <v>1180</v>
      </c>
    </row>
    <row r="7767" spans="1:3" x14ac:dyDescent="0.25">
      <c r="A7767" t="s">
        <v>38</v>
      </c>
      <c r="B7767" t="s">
        <v>87</v>
      </c>
      <c r="C7767" t="s">
        <v>7904</v>
      </c>
    </row>
    <row r="7768" spans="1:3" x14ac:dyDescent="0.25">
      <c r="A7768" t="s">
        <v>38</v>
      </c>
      <c r="B7768" t="s">
        <v>87</v>
      </c>
      <c r="C7768" t="s">
        <v>7905</v>
      </c>
    </row>
    <row r="7769" spans="1:3" x14ac:dyDescent="0.25">
      <c r="A7769" t="s">
        <v>38</v>
      </c>
      <c r="B7769" t="s">
        <v>87</v>
      </c>
      <c r="C7769" t="s">
        <v>4701</v>
      </c>
    </row>
    <row r="7770" spans="1:3" x14ac:dyDescent="0.25">
      <c r="A7770" t="s">
        <v>38</v>
      </c>
      <c r="B7770" t="s">
        <v>87</v>
      </c>
      <c r="C7770" t="s">
        <v>7906</v>
      </c>
    </row>
    <row r="7771" spans="1:3" x14ac:dyDescent="0.25">
      <c r="A7771" t="s">
        <v>38</v>
      </c>
      <c r="B7771" t="s">
        <v>87</v>
      </c>
      <c r="C7771" t="s">
        <v>7907</v>
      </c>
    </row>
    <row r="7772" spans="1:3" x14ac:dyDescent="0.25">
      <c r="A7772" t="s">
        <v>38</v>
      </c>
      <c r="B7772" t="s">
        <v>87</v>
      </c>
      <c r="C7772" t="s">
        <v>7908</v>
      </c>
    </row>
    <row r="7773" spans="1:3" x14ac:dyDescent="0.25">
      <c r="A7773" t="s">
        <v>38</v>
      </c>
      <c r="B7773" t="s">
        <v>87</v>
      </c>
      <c r="C7773" t="s">
        <v>7909</v>
      </c>
    </row>
    <row r="7774" spans="1:3" x14ac:dyDescent="0.25">
      <c r="A7774" t="s">
        <v>38</v>
      </c>
      <c r="B7774" t="s">
        <v>87</v>
      </c>
      <c r="C7774" t="s">
        <v>7910</v>
      </c>
    </row>
    <row r="7775" spans="1:3" x14ac:dyDescent="0.25">
      <c r="A7775" t="s">
        <v>38</v>
      </c>
      <c r="B7775" t="s">
        <v>87</v>
      </c>
      <c r="C7775" t="s">
        <v>7911</v>
      </c>
    </row>
    <row r="7776" spans="1:3" x14ac:dyDescent="0.25">
      <c r="A7776" t="s">
        <v>38</v>
      </c>
      <c r="B7776" t="s">
        <v>87</v>
      </c>
      <c r="C7776" t="s">
        <v>7912</v>
      </c>
    </row>
    <row r="7777" spans="1:3" x14ac:dyDescent="0.25">
      <c r="A7777" t="s">
        <v>38</v>
      </c>
      <c r="B7777" t="s">
        <v>87</v>
      </c>
      <c r="C7777" t="s">
        <v>7913</v>
      </c>
    </row>
    <row r="7778" spans="1:3" x14ac:dyDescent="0.25">
      <c r="A7778" t="s">
        <v>38</v>
      </c>
      <c r="B7778" t="s">
        <v>87</v>
      </c>
      <c r="C7778" t="s">
        <v>7914</v>
      </c>
    </row>
    <row r="7779" spans="1:3" x14ac:dyDescent="0.25">
      <c r="A7779" t="s">
        <v>38</v>
      </c>
      <c r="B7779" t="s">
        <v>87</v>
      </c>
      <c r="C7779" t="s">
        <v>7915</v>
      </c>
    </row>
    <row r="7780" spans="1:3" x14ac:dyDescent="0.25">
      <c r="A7780" t="s">
        <v>38</v>
      </c>
      <c r="B7780" t="s">
        <v>87</v>
      </c>
      <c r="C7780" t="s">
        <v>7916</v>
      </c>
    </row>
    <row r="7781" spans="1:3" x14ac:dyDescent="0.25">
      <c r="A7781" t="s">
        <v>38</v>
      </c>
      <c r="B7781" t="s">
        <v>87</v>
      </c>
      <c r="C7781" t="s">
        <v>7917</v>
      </c>
    </row>
    <row r="7782" spans="1:3" x14ac:dyDescent="0.25">
      <c r="A7782" t="s">
        <v>38</v>
      </c>
      <c r="B7782" t="s">
        <v>87</v>
      </c>
      <c r="C7782" t="s">
        <v>7918</v>
      </c>
    </row>
    <row r="7783" spans="1:3" x14ac:dyDescent="0.25">
      <c r="A7783" t="s">
        <v>38</v>
      </c>
      <c r="B7783" t="s">
        <v>87</v>
      </c>
      <c r="C7783" t="s">
        <v>7919</v>
      </c>
    </row>
    <row r="7784" spans="1:3" x14ac:dyDescent="0.25">
      <c r="A7784" t="s">
        <v>38</v>
      </c>
      <c r="B7784" t="s">
        <v>87</v>
      </c>
      <c r="C7784" t="s">
        <v>7920</v>
      </c>
    </row>
    <row r="7785" spans="1:3" x14ac:dyDescent="0.25">
      <c r="A7785" t="s">
        <v>38</v>
      </c>
      <c r="B7785" t="s">
        <v>87</v>
      </c>
      <c r="C7785" t="s">
        <v>7921</v>
      </c>
    </row>
    <row r="7786" spans="1:3" x14ac:dyDescent="0.25">
      <c r="A7786" t="s">
        <v>38</v>
      </c>
      <c r="B7786" t="s">
        <v>87</v>
      </c>
      <c r="C7786" t="s">
        <v>4871</v>
      </c>
    </row>
    <row r="7787" spans="1:3" x14ac:dyDescent="0.25">
      <c r="A7787" t="s">
        <v>38</v>
      </c>
      <c r="B7787" t="s">
        <v>87</v>
      </c>
      <c r="C7787" t="s">
        <v>4871</v>
      </c>
    </row>
    <row r="7788" spans="1:3" x14ac:dyDescent="0.25">
      <c r="A7788" t="s">
        <v>38</v>
      </c>
      <c r="B7788" t="s">
        <v>87</v>
      </c>
      <c r="C7788" t="s">
        <v>7922</v>
      </c>
    </row>
    <row r="7789" spans="1:3" x14ac:dyDescent="0.25">
      <c r="A7789" t="s">
        <v>38</v>
      </c>
      <c r="B7789" t="s">
        <v>87</v>
      </c>
      <c r="C7789" t="s">
        <v>7923</v>
      </c>
    </row>
    <row r="7790" spans="1:3" x14ac:dyDescent="0.25">
      <c r="A7790" t="s">
        <v>38</v>
      </c>
      <c r="B7790" t="s">
        <v>87</v>
      </c>
      <c r="C7790" t="s">
        <v>4460</v>
      </c>
    </row>
    <row r="7791" spans="1:3" x14ac:dyDescent="0.25">
      <c r="A7791" t="s">
        <v>38</v>
      </c>
      <c r="B7791" t="s">
        <v>87</v>
      </c>
      <c r="C7791" t="s">
        <v>7924</v>
      </c>
    </row>
    <row r="7792" spans="1:3" x14ac:dyDescent="0.25">
      <c r="A7792" t="s">
        <v>38</v>
      </c>
      <c r="B7792" t="s">
        <v>87</v>
      </c>
      <c r="C7792" t="s">
        <v>1072</v>
      </c>
    </row>
    <row r="7793" spans="1:3" x14ac:dyDescent="0.25">
      <c r="A7793" t="s">
        <v>38</v>
      </c>
      <c r="B7793" t="s">
        <v>87</v>
      </c>
      <c r="C7793" t="s">
        <v>7925</v>
      </c>
    </row>
    <row r="7794" spans="1:3" x14ac:dyDescent="0.25">
      <c r="A7794" t="s">
        <v>38</v>
      </c>
      <c r="B7794" t="s">
        <v>87</v>
      </c>
      <c r="C7794" t="s">
        <v>7926</v>
      </c>
    </row>
    <row r="7795" spans="1:3" x14ac:dyDescent="0.25">
      <c r="A7795" t="s">
        <v>38</v>
      </c>
      <c r="B7795" t="s">
        <v>87</v>
      </c>
      <c r="C7795" t="s">
        <v>89</v>
      </c>
    </row>
    <row r="7796" spans="1:3" x14ac:dyDescent="0.25">
      <c r="A7796" t="s">
        <v>38</v>
      </c>
      <c r="B7796" t="s">
        <v>87</v>
      </c>
      <c r="C7796" t="s">
        <v>7927</v>
      </c>
    </row>
    <row r="7797" spans="1:3" x14ac:dyDescent="0.25">
      <c r="A7797" t="s">
        <v>38</v>
      </c>
      <c r="B7797" t="s">
        <v>87</v>
      </c>
      <c r="C7797" t="s">
        <v>7928</v>
      </c>
    </row>
    <row r="7798" spans="1:3" x14ac:dyDescent="0.25">
      <c r="A7798" t="s">
        <v>38</v>
      </c>
      <c r="B7798" t="s">
        <v>87</v>
      </c>
      <c r="C7798" t="s">
        <v>7929</v>
      </c>
    </row>
    <row r="7799" spans="1:3" x14ac:dyDescent="0.25">
      <c r="A7799" t="s">
        <v>38</v>
      </c>
      <c r="B7799" t="s">
        <v>87</v>
      </c>
      <c r="C7799" t="s">
        <v>7930</v>
      </c>
    </row>
    <row r="7800" spans="1:3" x14ac:dyDescent="0.25">
      <c r="A7800" t="s">
        <v>38</v>
      </c>
      <c r="B7800" t="s">
        <v>87</v>
      </c>
      <c r="C7800" t="s">
        <v>7931</v>
      </c>
    </row>
    <row r="7801" spans="1:3" x14ac:dyDescent="0.25">
      <c r="A7801" t="s">
        <v>38</v>
      </c>
      <c r="B7801" t="s">
        <v>87</v>
      </c>
      <c r="C7801" t="s">
        <v>7932</v>
      </c>
    </row>
    <row r="7802" spans="1:3" x14ac:dyDescent="0.25">
      <c r="A7802" t="s">
        <v>38</v>
      </c>
      <c r="B7802" t="s">
        <v>87</v>
      </c>
      <c r="C7802" t="s">
        <v>7933</v>
      </c>
    </row>
    <row r="7803" spans="1:3" x14ac:dyDescent="0.25">
      <c r="A7803" t="s">
        <v>38</v>
      </c>
      <c r="B7803" t="s">
        <v>87</v>
      </c>
      <c r="C7803" t="s">
        <v>7934</v>
      </c>
    </row>
    <row r="7804" spans="1:3" x14ac:dyDescent="0.25">
      <c r="A7804" t="s">
        <v>38</v>
      </c>
      <c r="B7804" t="s">
        <v>87</v>
      </c>
      <c r="C7804" t="s">
        <v>7935</v>
      </c>
    </row>
    <row r="7805" spans="1:3" x14ac:dyDescent="0.25">
      <c r="A7805" t="s">
        <v>38</v>
      </c>
      <c r="B7805" t="s">
        <v>87</v>
      </c>
      <c r="C7805" t="s">
        <v>7936</v>
      </c>
    </row>
    <row r="7806" spans="1:3" x14ac:dyDescent="0.25">
      <c r="A7806" t="s">
        <v>38</v>
      </c>
      <c r="B7806" t="s">
        <v>87</v>
      </c>
      <c r="C7806" t="s">
        <v>7936</v>
      </c>
    </row>
    <row r="7807" spans="1:3" x14ac:dyDescent="0.25">
      <c r="A7807" t="s">
        <v>38</v>
      </c>
      <c r="B7807" t="s">
        <v>87</v>
      </c>
      <c r="C7807" t="s">
        <v>7937</v>
      </c>
    </row>
    <row r="7808" spans="1:3" x14ac:dyDescent="0.25">
      <c r="A7808" t="s">
        <v>38</v>
      </c>
      <c r="B7808" t="s">
        <v>87</v>
      </c>
      <c r="C7808" t="s">
        <v>7938</v>
      </c>
    </row>
    <row r="7809" spans="1:3" x14ac:dyDescent="0.25">
      <c r="A7809" t="s">
        <v>38</v>
      </c>
      <c r="B7809" t="s">
        <v>87</v>
      </c>
      <c r="C7809" t="s">
        <v>7939</v>
      </c>
    </row>
    <row r="7810" spans="1:3" x14ac:dyDescent="0.25">
      <c r="A7810" t="s">
        <v>38</v>
      </c>
      <c r="B7810" t="s">
        <v>87</v>
      </c>
      <c r="C7810" t="s">
        <v>7940</v>
      </c>
    </row>
    <row r="7811" spans="1:3" x14ac:dyDescent="0.25">
      <c r="A7811" t="s">
        <v>38</v>
      </c>
      <c r="B7811" t="s">
        <v>87</v>
      </c>
      <c r="C7811" t="s">
        <v>4713</v>
      </c>
    </row>
    <row r="7812" spans="1:3" x14ac:dyDescent="0.25">
      <c r="A7812" t="s">
        <v>38</v>
      </c>
      <c r="B7812" t="s">
        <v>87</v>
      </c>
      <c r="C7812" t="s">
        <v>7941</v>
      </c>
    </row>
    <row r="7813" spans="1:3" x14ac:dyDescent="0.25">
      <c r="A7813" t="s">
        <v>38</v>
      </c>
      <c r="B7813" t="s">
        <v>87</v>
      </c>
      <c r="C7813" t="s">
        <v>7942</v>
      </c>
    </row>
    <row r="7814" spans="1:3" x14ac:dyDescent="0.25">
      <c r="A7814" t="s">
        <v>38</v>
      </c>
      <c r="B7814" t="s">
        <v>87</v>
      </c>
      <c r="C7814" t="s">
        <v>7943</v>
      </c>
    </row>
    <row r="7815" spans="1:3" x14ac:dyDescent="0.25">
      <c r="A7815" t="s">
        <v>38</v>
      </c>
      <c r="B7815" t="s">
        <v>87</v>
      </c>
      <c r="C7815" t="s">
        <v>7944</v>
      </c>
    </row>
    <row r="7816" spans="1:3" x14ac:dyDescent="0.25">
      <c r="A7816" t="s">
        <v>38</v>
      </c>
      <c r="B7816" t="s">
        <v>87</v>
      </c>
      <c r="C7816" t="s">
        <v>7945</v>
      </c>
    </row>
    <row r="7817" spans="1:3" x14ac:dyDescent="0.25">
      <c r="A7817" t="s">
        <v>38</v>
      </c>
      <c r="B7817" t="s">
        <v>87</v>
      </c>
      <c r="C7817" t="s">
        <v>7946</v>
      </c>
    </row>
    <row r="7818" spans="1:3" x14ac:dyDescent="0.25">
      <c r="A7818" t="s">
        <v>38</v>
      </c>
      <c r="B7818" t="s">
        <v>87</v>
      </c>
      <c r="C7818" t="s">
        <v>7947</v>
      </c>
    </row>
    <row r="7819" spans="1:3" x14ac:dyDescent="0.25">
      <c r="A7819" t="s">
        <v>38</v>
      </c>
      <c r="B7819" t="s">
        <v>87</v>
      </c>
      <c r="C7819" t="s">
        <v>7948</v>
      </c>
    </row>
    <row r="7820" spans="1:3" x14ac:dyDescent="0.25">
      <c r="A7820" t="s">
        <v>38</v>
      </c>
      <c r="B7820" t="s">
        <v>87</v>
      </c>
      <c r="C7820" t="s">
        <v>7948</v>
      </c>
    </row>
    <row r="7821" spans="1:3" x14ac:dyDescent="0.25">
      <c r="A7821" t="s">
        <v>38</v>
      </c>
      <c r="B7821" t="s">
        <v>87</v>
      </c>
      <c r="C7821" t="s">
        <v>7949</v>
      </c>
    </row>
    <row r="7822" spans="1:3" x14ac:dyDescent="0.25">
      <c r="A7822" t="s">
        <v>38</v>
      </c>
      <c r="B7822" t="s">
        <v>87</v>
      </c>
      <c r="C7822" t="s">
        <v>2054</v>
      </c>
    </row>
    <row r="7823" spans="1:3" x14ac:dyDescent="0.25">
      <c r="A7823" t="s">
        <v>38</v>
      </c>
      <c r="B7823" t="s">
        <v>87</v>
      </c>
      <c r="C7823" t="s">
        <v>2054</v>
      </c>
    </row>
    <row r="7824" spans="1:3" x14ac:dyDescent="0.25">
      <c r="A7824" t="s">
        <v>38</v>
      </c>
      <c r="B7824" t="s">
        <v>87</v>
      </c>
      <c r="C7824" t="s">
        <v>7950</v>
      </c>
    </row>
    <row r="7825" spans="1:3" x14ac:dyDescent="0.25">
      <c r="A7825" t="s">
        <v>38</v>
      </c>
      <c r="B7825" t="s">
        <v>87</v>
      </c>
      <c r="C7825" t="s">
        <v>7951</v>
      </c>
    </row>
    <row r="7826" spans="1:3" x14ac:dyDescent="0.25">
      <c r="A7826" t="s">
        <v>38</v>
      </c>
      <c r="B7826" t="s">
        <v>87</v>
      </c>
      <c r="C7826" t="s">
        <v>2057</v>
      </c>
    </row>
    <row r="7827" spans="1:3" x14ac:dyDescent="0.25">
      <c r="A7827" t="s">
        <v>38</v>
      </c>
      <c r="B7827" t="s">
        <v>87</v>
      </c>
      <c r="C7827" t="s">
        <v>7952</v>
      </c>
    </row>
    <row r="7828" spans="1:3" x14ac:dyDescent="0.25">
      <c r="A7828" t="s">
        <v>38</v>
      </c>
      <c r="B7828" t="s">
        <v>87</v>
      </c>
      <c r="C7828" t="s">
        <v>7953</v>
      </c>
    </row>
    <row r="7829" spans="1:3" x14ac:dyDescent="0.25">
      <c r="A7829" t="s">
        <v>38</v>
      </c>
      <c r="B7829" t="s">
        <v>87</v>
      </c>
      <c r="C7829" t="s">
        <v>7954</v>
      </c>
    </row>
    <row r="7830" spans="1:3" x14ac:dyDescent="0.25">
      <c r="A7830" t="s">
        <v>38</v>
      </c>
      <c r="B7830" t="s">
        <v>87</v>
      </c>
      <c r="C7830" t="s">
        <v>7955</v>
      </c>
    </row>
    <row r="7831" spans="1:3" x14ac:dyDescent="0.25">
      <c r="A7831" t="s">
        <v>38</v>
      </c>
      <c r="B7831" t="s">
        <v>87</v>
      </c>
      <c r="C7831" t="s">
        <v>3704</v>
      </c>
    </row>
    <row r="7832" spans="1:3" x14ac:dyDescent="0.25">
      <c r="A7832" t="s">
        <v>38</v>
      </c>
      <c r="B7832" t="s">
        <v>87</v>
      </c>
      <c r="C7832" t="s">
        <v>7956</v>
      </c>
    </row>
    <row r="7833" spans="1:3" x14ac:dyDescent="0.25">
      <c r="A7833" t="s">
        <v>38</v>
      </c>
      <c r="B7833" t="s">
        <v>87</v>
      </c>
      <c r="C7833" t="s">
        <v>7957</v>
      </c>
    </row>
    <row r="7834" spans="1:3" x14ac:dyDescent="0.25">
      <c r="A7834" t="s">
        <v>38</v>
      </c>
      <c r="B7834" t="s">
        <v>87</v>
      </c>
      <c r="C7834" t="s">
        <v>7958</v>
      </c>
    </row>
    <row r="7835" spans="1:3" x14ac:dyDescent="0.25">
      <c r="A7835" t="s">
        <v>38</v>
      </c>
      <c r="B7835" t="s">
        <v>87</v>
      </c>
      <c r="C7835" t="s">
        <v>7959</v>
      </c>
    </row>
    <row r="7836" spans="1:3" x14ac:dyDescent="0.25">
      <c r="A7836" t="s">
        <v>38</v>
      </c>
      <c r="B7836" t="s">
        <v>87</v>
      </c>
      <c r="C7836" t="s">
        <v>7960</v>
      </c>
    </row>
    <row r="7837" spans="1:3" x14ac:dyDescent="0.25">
      <c r="A7837" t="s">
        <v>38</v>
      </c>
      <c r="B7837" t="s">
        <v>87</v>
      </c>
      <c r="C7837" t="s">
        <v>7961</v>
      </c>
    </row>
    <row r="7838" spans="1:3" x14ac:dyDescent="0.25">
      <c r="A7838" t="s">
        <v>38</v>
      </c>
      <c r="B7838" t="s">
        <v>87</v>
      </c>
      <c r="C7838" t="s">
        <v>7962</v>
      </c>
    </row>
    <row r="7839" spans="1:3" x14ac:dyDescent="0.25">
      <c r="A7839" t="s">
        <v>38</v>
      </c>
      <c r="B7839" t="s">
        <v>87</v>
      </c>
      <c r="C7839" t="s">
        <v>7963</v>
      </c>
    </row>
    <row r="7840" spans="1:3" x14ac:dyDescent="0.25">
      <c r="A7840" t="s">
        <v>38</v>
      </c>
      <c r="B7840" t="s">
        <v>87</v>
      </c>
      <c r="C7840" t="s">
        <v>7964</v>
      </c>
    </row>
    <row r="7841" spans="1:3" x14ac:dyDescent="0.25">
      <c r="A7841" t="s">
        <v>38</v>
      </c>
      <c r="B7841" t="s">
        <v>87</v>
      </c>
      <c r="C7841" t="s">
        <v>7965</v>
      </c>
    </row>
    <row r="7842" spans="1:3" x14ac:dyDescent="0.25">
      <c r="A7842" t="s">
        <v>38</v>
      </c>
      <c r="B7842" t="s">
        <v>87</v>
      </c>
      <c r="C7842" t="s">
        <v>7966</v>
      </c>
    </row>
    <row r="7843" spans="1:3" x14ac:dyDescent="0.25">
      <c r="A7843" t="s">
        <v>38</v>
      </c>
      <c r="B7843" t="s">
        <v>87</v>
      </c>
      <c r="C7843" t="s">
        <v>7967</v>
      </c>
    </row>
    <row r="7844" spans="1:3" x14ac:dyDescent="0.25">
      <c r="A7844" t="s">
        <v>38</v>
      </c>
      <c r="B7844" t="s">
        <v>87</v>
      </c>
      <c r="C7844" t="s">
        <v>7968</v>
      </c>
    </row>
    <row r="7845" spans="1:3" x14ac:dyDescent="0.25">
      <c r="A7845" t="s">
        <v>38</v>
      </c>
      <c r="B7845" t="s">
        <v>87</v>
      </c>
      <c r="C7845" t="s">
        <v>7969</v>
      </c>
    </row>
    <row r="7846" spans="1:3" x14ac:dyDescent="0.25">
      <c r="A7846" t="s">
        <v>38</v>
      </c>
      <c r="B7846" t="s">
        <v>87</v>
      </c>
      <c r="C7846" t="s">
        <v>7970</v>
      </c>
    </row>
    <row r="7847" spans="1:3" x14ac:dyDescent="0.25">
      <c r="A7847" t="s">
        <v>38</v>
      </c>
      <c r="B7847" t="s">
        <v>87</v>
      </c>
      <c r="C7847" t="s">
        <v>7971</v>
      </c>
    </row>
    <row r="7848" spans="1:3" x14ac:dyDescent="0.25">
      <c r="A7848" t="s">
        <v>38</v>
      </c>
      <c r="B7848" t="s">
        <v>87</v>
      </c>
      <c r="C7848" t="s">
        <v>1002</v>
      </c>
    </row>
    <row r="7849" spans="1:3" x14ac:dyDescent="0.25">
      <c r="A7849" t="s">
        <v>38</v>
      </c>
      <c r="B7849" t="s">
        <v>87</v>
      </c>
      <c r="C7849" t="s">
        <v>7972</v>
      </c>
    </row>
    <row r="7850" spans="1:3" x14ac:dyDescent="0.25">
      <c r="A7850" t="s">
        <v>38</v>
      </c>
      <c r="B7850" t="s">
        <v>87</v>
      </c>
      <c r="C7850" t="s">
        <v>7973</v>
      </c>
    </row>
    <row r="7851" spans="1:3" x14ac:dyDescent="0.25">
      <c r="A7851" t="s">
        <v>38</v>
      </c>
      <c r="B7851" t="s">
        <v>87</v>
      </c>
      <c r="C7851" t="s">
        <v>7974</v>
      </c>
    </row>
    <row r="7852" spans="1:3" x14ac:dyDescent="0.25">
      <c r="A7852" t="s">
        <v>38</v>
      </c>
      <c r="B7852" t="s">
        <v>87</v>
      </c>
      <c r="C7852" t="s">
        <v>5720</v>
      </c>
    </row>
    <row r="7853" spans="1:3" x14ac:dyDescent="0.25">
      <c r="A7853" t="s">
        <v>38</v>
      </c>
      <c r="B7853" t="s">
        <v>87</v>
      </c>
      <c r="C7853" t="s">
        <v>7975</v>
      </c>
    </row>
    <row r="7854" spans="1:3" x14ac:dyDescent="0.25">
      <c r="A7854" t="s">
        <v>38</v>
      </c>
      <c r="B7854" t="s">
        <v>87</v>
      </c>
      <c r="C7854" t="s">
        <v>5721</v>
      </c>
    </row>
    <row r="7855" spans="1:3" x14ac:dyDescent="0.25">
      <c r="A7855" t="s">
        <v>38</v>
      </c>
      <c r="B7855" t="s">
        <v>87</v>
      </c>
      <c r="C7855" t="s">
        <v>7976</v>
      </c>
    </row>
    <row r="7856" spans="1:3" x14ac:dyDescent="0.25">
      <c r="A7856" t="s">
        <v>38</v>
      </c>
      <c r="B7856" t="s">
        <v>87</v>
      </c>
      <c r="C7856" t="s">
        <v>7977</v>
      </c>
    </row>
    <row r="7857" spans="1:3" x14ac:dyDescent="0.25">
      <c r="A7857" t="s">
        <v>38</v>
      </c>
      <c r="B7857" t="s">
        <v>87</v>
      </c>
      <c r="C7857" t="s">
        <v>7978</v>
      </c>
    </row>
    <row r="7858" spans="1:3" x14ac:dyDescent="0.25">
      <c r="A7858" t="s">
        <v>38</v>
      </c>
      <c r="B7858" t="s">
        <v>87</v>
      </c>
      <c r="C7858" t="s">
        <v>4884</v>
      </c>
    </row>
    <row r="7859" spans="1:3" x14ac:dyDescent="0.25">
      <c r="A7859" t="s">
        <v>38</v>
      </c>
      <c r="B7859" t="s">
        <v>87</v>
      </c>
      <c r="C7859" t="s">
        <v>7979</v>
      </c>
    </row>
    <row r="7860" spans="1:3" x14ac:dyDescent="0.25">
      <c r="A7860" t="s">
        <v>38</v>
      </c>
      <c r="B7860" t="s">
        <v>87</v>
      </c>
      <c r="C7860" t="s">
        <v>7980</v>
      </c>
    </row>
    <row r="7861" spans="1:3" x14ac:dyDescent="0.25">
      <c r="A7861" t="s">
        <v>38</v>
      </c>
      <c r="B7861" t="s">
        <v>87</v>
      </c>
      <c r="C7861" t="s">
        <v>1203</v>
      </c>
    </row>
    <row r="7862" spans="1:3" x14ac:dyDescent="0.25">
      <c r="A7862" t="s">
        <v>38</v>
      </c>
      <c r="B7862" t="s">
        <v>87</v>
      </c>
      <c r="C7862" t="s">
        <v>7981</v>
      </c>
    </row>
    <row r="7863" spans="1:3" x14ac:dyDescent="0.25">
      <c r="A7863" t="s">
        <v>38</v>
      </c>
      <c r="B7863" t="s">
        <v>87</v>
      </c>
      <c r="C7863" t="s">
        <v>3997</v>
      </c>
    </row>
    <row r="7864" spans="1:3" x14ac:dyDescent="0.25">
      <c r="A7864" t="s">
        <v>38</v>
      </c>
      <c r="B7864" t="s">
        <v>87</v>
      </c>
      <c r="C7864" t="s">
        <v>7982</v>
      </c>
    </row>
    <row r="7865" spans="1:3" x14ac:dyDescent="0.25">
      <c r="A7865" t="s">
        <v>38</v>
      </c>
      <c r="B7865" t="s">
        <v>87</v>
      </c>
      <c r="C7865" t="s">
        <v>7983</v>
      </c>
    </row>
    <row r="7866" spans="1:3" x14ac:dyDescent="0.25">
      <c r="A7866" t="s">
        <v>38</v>
      </c>
      <c r="B7866" t="s">
        <v>87</v>
      </c>
      <c r="C7866" t="s">
        <v>7984</v>
      </c>
    </row>
    <row r="7867" spans="1:3" x14ac:dyDescent="0.25">
      <c r="A7867" t="s">
        <v>38</v>
      </c>
      <c r="B7867" t="s">
        <v>87</v>
      </c>
      <c r="C7867" t="s">
        <v>7985</v>
      </c>
    </row>
    <row r="7868" spans="1:3" x14ac:dyDescent="0.25">
      <c r="A7868" t="s">
        <v>38</v>
      </c>
      <c r="B7868" t="s">
        <v>87</v>
      </c>
      <c r="C7868" t="s">
        <v>7986</v>
      </c>
    </row>
    <row r="7869" spans="1:3" x14ac:dyDescent="0.25">
      <c r="A7869" t="s">
        <v>38</v>
      </c>
      <c r="B7869" t="s">
        <v>87</v>
      </c>
      <c r="C7869" t="s">
        <v>90</v>
      </c>
    </row>
    <row r="7870" spans="1:3" x14ac:dyDescent="0.25">
      <c r="A7870" t="s">
        <v>38</v>
      </c>
      <c r="B7870" t="s">
        <v>87</v>
      </c>
      <c r="C7870" t="s">
        <v>7987</v>
      </c>
    </row>
    <row r="7871" spans="1:3" x14ac:dyDescent="0.25">
      <c r="A7871" t="s">
        <v>38</v>
      </c>
      <c r="B7871" t="s">
        <v>87</v>
      </c>
      <c r="C7871" t="s">
        <v>7988</v>
      </c>
    </row>
    <row r="7872" spans="1:3" x14ac:dyDescent="0.25">
      <c r="A7872" t="s">
        <v>38</v>
      </c>
      <c r="B7872" t="s">
        <v>87</v>
      </c>
      <c r="C7872" t="s">
        <v>7989</v>
      </c>
    </row>
    <row r="7873" spans="1:3" x14ac:dyDescent="0.25">
      <c r="A7873" t="s">
        <v>38</v>
      </c>
      <c r="B7873" t="s">
        <v>87</v>
      </c>
      <c r="C7873" t="s">
        <v>7990</v>
      </c>
    </row>
    <row r="7874" spans="1:3" x14ac:dyDescent="0.25">
      <c r="A7874" t="s">
        <v>38</v>
      </c>
      <c r="B7874" t="s">
        <v>87</v>
      </c>
      <c r="C7874" t="s">
        <v>7991</v>
      </c>
    </row>
    <row r="7875" spans="1:3" x14ac:dyDescent="0.25">
      <c r="A7875" t="s">
        <v>38</v>
      </c>
      <c r="B7875" t="s">
        <v>87</v>
      </c>
      <c r="C7875" t="s">
        <v>7992</v>
      </c>
    </row>
    <row r="7876" spans="1:3" x14ac:dyDescent="0.25">
      <c r="A7876" t="s">
        <v>38</v>
      </c>
      <c r="B7876" t="s">
        <v>87</v>
      </c>
      <c r="C7876" t="s">
        <v>5097</v>
      </c>
    </row>
    <row r="7877" spans="1:3" x14ac:dyDescent="0.25">
      <c r="A7877" t="s">
        <v>38</v>
      </c>
      <c r="B7877" t="s">
        <v>87</v>
      </c>
      <c r="C7877" t="s">
        <v>7993</v>
      </c>
    </row>
    <row r="7878" spans="1:3" x14ac:dyDescent="0.25">
      <c r="A7878" t="s">
        <v>38</v>
      </c>
      <c r="B7878" t="s">
        <v>87</v>
      </c>
      <c r="C7878" t="s">
        <v>7994</v>
      </c>
    </row>
    <row r="7879" spans="1:3" x14ac:dyDescent="0.25">
      <c r="A7879" t="s">
        <v>38</v>
      </c>
      <c r="B7879" t="s">
        <v>87</v>
      </c>
      <c r="C7879" t="s">
        <v>7995</v>
      </c>
    </row>
    <row r="7880" spans="1:3" x14ac:dyDescent="0.25">
      <c r="A7880" t="s">
        <v>38</v>
      </c>
      <c r="B7880" t="s">
        <v>87</v>
      </c>
      <c r="C7880" t="s">
        <v>2075</v>
      </c>
    </row>
    <row r="7881" spans="1:3" x14ac:dyDescent="0.25">
      <c r="A7881" t="s">
        <v>38</v>
      </c>
      <c r="B7881" t="s">
        <v>87</v>
      </c>
      <c r="C7881" t="s">
        <v>2075</v>
      </c>
    </row>
    <row r="7882" spans="1:3" x14ac:dyDescent="0.25">
      <c r="A7882" t="s">
        <v>38</v>
      </c>
      <c r="B7882" t="s">
        <v>87</v>
      </c>
      <c r="C7882" t="s">
        <v>4887</v>
      </c>
    </row>
    <row r="7883" spans="1:3" x14ac:dyDescent="0.25">
      <c r="A7883" t="s">
        <v>38</v>
      </c>
      <c r="B7883" t="s">
        <v>87</v>
      </c>
      <c r="C7883" t="s">
        <v>7996</v>
      </c>
    </row>
    <row r="7884" spans="1:3" x14ac:dyDescent="0.25">
      <c r="A7884" t="s">
        <v>38</v>
      </c>
      <c r="B7884" t="s">
        <v>87</v>
      </c>
      <c r="C7884" t="s">
        <v>7997</v>
      </c>
    </row>
    <row r="7885" spans="1:3" x14ac:dyDescent="0.25">
      <c r="A7885" t="s">
        <v>38</v>
      </c>
      <c r="B7885" t="s">
        <v>87</v>
      </c>
      <c r="C7885" t="s">
        <v>7998</v>
      </c>
    </row>
    <row r="7886" spans="1:3" x14ac:dyDescent="0.25">
      <c r="A7886" t="s">
        <v>38</v>
      </c>
      <c r="B7886" t="s">
        <v>87</v>
      </c>
      <c r="C7886" t="s">
        <v>7999</v>
      </c>
    </row>
    <row r="7887" spans="1:3" x14ac:dyDescent="0.25">
      <c r="A7887" t="s">
        <v>38</v>
      </c>
      <c r="B7887" t="s">
        <v>87</v>
      </c>
      <c r="C7887" t="s">
        <v>8000</v>
      </c>
    </row>
    <row r="7888" spans="1:3" x14ac:dyDescent="0.25">
      <c r="A7888" t="s">
        <v>38</v>
      </c>
      <c r="B7888" t="s">
        <v>87</v>
      </c>
      <c r="C7888" t="s">
        <v>8001</v>
      </c>
    </row>
    <row r="7889" spans="1:3" x14ac:dyDescent="0.25">
      <c r="A7889" t="s">
        <v>38</v>
      </c>
      <c r="B7889" t="s">
        <v>87</v>
      </c>
      <c r="C7889" t="s">
        <v>8002</v>
      </c>
    </row>
    <row r="7890" spans="1:3" x14ac:dyDescent="0.25">
      <c r="A7890" t="s">
        <v>38</v>
      </c>
      <c r="B7890" t="s">
        <v>87</v>
      </c>
      <c r="C7890" t="s">
        <v>8003</v>
      </c>
    </row>
    <row r="7891" spans="1:3" x14ac:dyDescent="0.25">
      <c r="A7891" t="s">
        <v>38</v>
      </c>
      <c r="B7891" t="s">
        <v>87</v>
      </c>
      <c r="C7891" t="s">
        <v>8004</v>
      </c>
    </row>
    <row r="7892" spans="1:3" x14ac:dyDescent="0.25">
      <c r="A7892" t="s">
        <v>38</v>
      </c>
      <c r="B7892" t="s">
        <v>87</v>
      </c>
      <c r="C7892" t="s">
        <v>8005</v>
      </c>
    </row>
    <row r="7893" spans="1:3" x14ac:dyDescent="0.25">
      <c r="A7893" t="s">
        <v>38</v>
      </c>
      <c r="B7893" t="s">
        <v>87</v>
      </c>
      <c r="C7893" t="s">
        <v>7160</v>
      </c>
    </row>
    <row r="7894" spans="1:3" x14ac:dyDescent="0.25">
      <c r="A7894" t="s">
        <v>38</v>
      </c>
      <c r="B7894" t="s">
        <v>87</v>
      </c>
      <c r="C7894" t="s">
        <v>8006</v>
      </c>
    </row>
    <row r="7895" spans="1:3" x14ac:dyDescent="0.25">
      <c r="A7895" t="s">
        <v>38</v>
      </c>
      <c r="B7895" t="s">
        <v>87</v>
      </c>
      <c r="C7895" t="s">
        <v>8006</v>
      </c>
    </row>
    <row r="7896" spans="1:3" x14ac:dyDescent="0.25">
      <c r="A7896" t="s">
        <v>38</v>
      </c>
      <c r="B7896" t="s">
        <v>87</v>
      </c>
      <c r="C7896" t="s">
        <v>8006</v>
      </c>
    </row>
    <row r="7897" spans="1:3" x14ac:dyDescent="0.25">
      <c r="A7897" t="s">
        <v>38</v>
      </c>
      <c r="B7897" t="s">
        <v>87</v>
      </c>
      <c r="C7897" t="s">
        <v>8007</v>
      </c>
    </row>
    <row r="7898" spans="1:3" x14ac:dyDescent="0.25">
      <c r="A7898" t="s">
        <v>38</v>
      </c>
      <c r="B7898" t="s">
        <v>87</v>
      </c>
      <c r="C7898" t="s">
        <v>8008</v>
      </c>
    </row>
    <row r="7899" spans="1:3" x14ac:dyDescent="0.25">
      <c r="A7899" t="s">
        <v>38</v>
      </c>
      <c r="B7899" t="s">
        <v>87</v>
      </c>
      <c r="C7899" t="s">
        <v>8009</v>
      </c>
    </row>
    <row r="7900" spans="1:3" x14ac:dyDescent="0.25">
      <c r="A7900" t="s">
        <v>38</v>
      </c>
      <c r="B7900" t="s">
        <v>87</v>
      </c>
      <c r="C7900" t="s">
        <v>8010</v>
      </c>
    </row>
    <row r="7901" spans="1:3" x14ac:dyDescent="0.25">
      <c r="A7901" t="s">
        <v>38</v>
      </c>
      <c r="B7901" t="s">
        <v>87</v>
      </c>
      <c r="C7901" t="s">
        <v>8011</v>
      </c>
    </row>
    <row r="7902" spans="1:3" x14ac:dyDescent="0.25">
      <c r="A7902" t="s">
        <v>38</v>
      </c>
      <c r="B7902" t="s">
        <v>87</v>
      </c>
      <c r="C7902" t="s">
        <v>8012</v>
      </c>
    </row>
    <row r="7903" spans="1:3" x14ac:dyDescent="0.25">
      <c r="A7903" t="s">
        <v>38</v>
      </c>
      <c r="B7903" t="s">
        <v>87</v>
      </c>
      <c r="C7903" t="s">
        <v>4359</v>
      </c>
    </row>
    <row r="7904" spans="1:3" x14ac:dyDescent="0.25">
      <c r="A7904" t="s">
        <v>38</v>
      </c>
      <c r="B7904" t="s">
        <v>87</v>
      </c>
      <c r="C7904" t="s">
        <v>7166</v>
      </c>
    </row>
    <row r="7905" spans="1:3" x14ac:dyDescent="0.25">
      <c r="A7905" t="s">
        <v>38</v>
      </c>
      <c r="B7905" t="s">
        <v>87</v>
      </c>
      <c r="C7905" t="s">
        <v>8013</v>
      </c>
    </row>
    <row r="7906" spans="1:3" x14ac:dyDescent="0.25">
      <c r="A7906" t="s">
        <v>38</v>
      </c>
      <c r="B7906" t="s">
        <v>87</v>
      </c>
      <c r="C7906" t="s">
        <v>8014</v>
      </c>
    </row>
    <row r="7907" spans="1:3" x14ac:dyDescent="0.25">
      <c r="A7907" t="s">
        <v>38</v>
      </c>
      <c r="B7907" t="s">
        <v>87</v>
      </c>
      <c r="C7907" t="s">
        <v>5783</v>
      </c>
    </row>
    <row r="7908" spans="1:3" x14ac:dyDescent="0.25">
      <c r="A7908" t="s">
        <v>38</v>
      </c>
      <c r="B7908" t="s">
        <v>87</v>
      </c>
      <c r="C7908" t="s">
        <v>8015</v>
      </c>
    </row>
    <row r="7909" spans="1:3" x14ac:dyDescent="0.25">
      <c r="A7909" t="s">
        <v>38</v>
      </c>
      <c r="B7909" t="s">
        <v>87</v>
      </c>
      <c r="C7909" t="s">
        <v>8016</v>
      </c>
    </row>
    <row r="7910" spans="1:3" x14ac:dyDescent="0.25">
      <c r="A7910" t="s">
        <v>38</v>
      </c>
      <c r="B7910" t="s">
        <v>87</v>
      </c>
      <c r="C7910" t="s">
        <v>8017</v>
      </c>
    </row>
    <row r="7911" spans="1:3" x14ac:dyDescent="0.25">
      <c r="A7911" t="s">
        <v>38</v>
      </c>
      <c r="B7911" t="s">
        <v>87</v>
      </c>
      <c r="C7911" t="s">
        <v>8018</v>
      </c>
    </row>
    <row r="7912" spans="1:3" x14ac:dyDescent="0.25">
      <c r="A7912" t="s">
        <v>38</v>
      </c>
      <c r="B7912" t="s">
        <v>87</v>
      </c>
      <c r="C7912" t="s">
        <v>5107</v>
      </c>
    </row>
    <row r="7913" spans="1:3" x14ac:dyDescent="0.25">
      <c r="A7913" t="s">
        <v>38</v>
      </c>
      <c r="B7913" t="s">
        <v>87</v>
      </c>
      <c r="C7913" t="s">
        <v>8019</v>
      </c>
    </row>
    <row r="7914" spans="1:3" x14ac:dyDescent="0.25">
      <c r="A7914" t="s">
        <v>38</v>
      </c>
      <c r="B7914" t="s">
        <v>87</v>
      </c>
      <c r="C7914" t="s">
        <v>8020</v>
      </c>
    </row>
    <row r="7915" spans="1:3" x14ac:dyDescent="0.25">
      <c r="A7915" t="s">
        <v>38</v>
      </c>
      <c r="B7915" t="s">
        <v>87</v>
      </c>
      <c r="C7915" t="s">
        <v>8021</v>
      </c>
    </row>
    <row r="7916" spans="1:3" x14ac:dyDescent="0.25">
      <c r="A7916" t="s">
        <v>38</v>
      </c>
      <c r="B7916" t="s">
        <v>87</v>
      </c>
      <c r="C7916" t="s">
        <v>8022</v>
      </c>
    </row>
    <row r="7917" spans="1:3" x14ac:dyDescent="0.25">
      <c r="A7917" t="s">
        <v>38</v>
      </c>
      <c r="B7917" t="s">
        <v>87</v>
      </c>
      <c r="C7917" t="s">
        <v>8023</v>
      </c>
    </row>
    <row r="7918" spans="1:3" x14ac:dyDescent="0.25">
      <c r="A7918" t="s">
        <v>38</v>
      </c>
      <c r="B7918" t="s">
        <v>87</v>
      </c>
      <c r="C7918" t="s">
        <v>7182</v>
      </c>
    </row>
    <row r="7919" spans="1:3" x14ac:dyDescent="0.25">
      <c r="A7919" t="s">
        <v>38</v>
      </c>
      <c r="B7919" t="s">
        <v>87</v>
      </c>
      <c r="C7919" t="s">
        <v>8024</v>
      </c>
    </row>
    <row r="7920" spans="1:3" x14ac:dyDescent="0.25">
      <c r="A7920" t="s">
        <v>38</v>
      </c>
      <c r="B7920" t="s">
        <v>87</v>
      </c>
      <c r="C7920" t="s">
        <v>8025</v>
      </c>
    </row>
    <row r="7921" spans="1:3" x14ac:dyDescent="0.25">
      <c r="A7921" t="s">
        <v>38</v>
      </c>
      <c r="B7921" t="s">
        <v>87</v>
      </c>
      <c r="C7921" t="s">
        <v>8025</v>
      </c>
    </row>
    <row r="7922" spans="1:3" x14ac:dyDescent="0.25">
      <c r="A7922" t="s">
        <v>38</v>
      </c>
      <c r="B7922" t="s">
        <v>87</v>
      </c>
      <c r="C7922" t="s">
        <v>8026</v>
      </c>
    </row>
    <row r="7923" spans="1:3" x14ac:dyDescent="0.25">
      <c r="A7923" t="s">
        <v>38</v>
      </c>
      <c r="B7923" t="s">
        <v>87</v>
      </c>
      <c r="C7923" t="s">
        <v>8027</v>
      </c>
    </row>
    <row r="7924" spans="1:3" x14ac:dyDescent="0.25">
      <c r="A7924" t="s">
        <v>38</v>
      </c>
      <c r="B7924" t="s">
        <v>87</v>
      </c>
      <c r="C7924" t="s">
        <v>8028</v>
      </c>
    </row>
    <row r="7925" spans="1:3" x14ac:dyDescent="0.25">
      <c r="A7925" t="s">
        <v>38</v>
      </c>
      <c r="B7925" t="s">
        <v>87</v>
      </c>
      <c r="C7925" t="s">
        <v>8029</v>
      </c>
    </row>
    <row r="7926" spans="1:3" x14ac:dyDescent="0.25">
      <c r="A7926" t="s">
        <v>38</v>
      </c>
      <c r="B7926" t="s">
        <v>87</v>
      </c>
      <c r="C7926" t="s">
        <v>8030</v>
      </c>
    </row>
    <row r="7927" spans="1:3" x14ac:dyDescent="0.25">
      <c r="A7927" t="s">
        <v>38</v>
      </c>
      <c r="B7927" t="s">
        <v>87</v>
      </c>
      <c r="C7927" t="s">
        <v>8031</v>
      </c>
    </row>
    <row r="7928" spans="1:3" x14ac:dyDescent="0.25">
      <c r="A7928" t="s">
        <v>38</v>
      </c>
      <c r="B7928" t="s">
        <v>87</v>
      </c>
      <c r="C7928" t="s">
        <v>8032</v>
      </c>
    </row>
    <row r="7929" spans="1:3" x14ac:dyDescent="0.25">
      <c r="A7929" t="s">
        <v>38</v>
      </c>
      <c r="B7929" t="s">
        <v>87</v>
      </c>
      <c r="C7929" t="s">
        <v>8033</v>
      </c>
    </row>
    <row r="7930" spans="1:3" x14ac:dyDescent="0.25">
      <c r="A7930" t="s">
        <v>38</v>
      </c>
      <c r="B7930" t="s">
        <v>87</v>
      </c>
      <c r="C7930" t="s">
        <v>8034</v>
      </c>
    </row>
    <row r="7931" spans="1:3" x14ac:dyDescent="0.25">
      <c r="A7931" t="s">
        <v>38</v>
      </c>
      <c r="B7931" t="s">
        <v>87</v>
      </c>
      <c r="C7931" t="s">
        <v>3243</v>
      </c>
    </row>
    <row r="7932" spans="1:3" x14ac:dyDescent="0.25">
      <c r="A7932" t="s">
        <v>38</v>
      </c>
      <c r="B7932" t="s">
        <v>87</v>
      </c>
      <c r="C7932" t="s">
        <v>8035</v>
      </c>
    </row>
    <row r="7933" spans="1:3" x14ac:dyDescent="0.25">
      <c r="A7933" t="s">
        <v>38</v>
      </c>
      <c r="B7933" t="s">
        <v>87</v>
      </c>
      <c r="C7933" t="s">
        <v>8036</v>
      </c>
    </row>
    <row r="7934" spans="1:3" x14ac:dyDescent="0.25">
      <c r="A7934" t="s">
        <v>38</v>
      </c>
      <c r="B7934" t="s">
        <v>87</v>
      </c>
      <c r="C7934" t="s">
        <v>2135</v>
      </c>
    </row>
    <row r="7935" spans="1:3" x14ac:dyDescent="0.25">
      <c r="A7935" t="s">
        <v>38</v>
      </c>
      <c r="B7935" t="s">
        <v>87</v>
      </c>
      <c r="C7935" t="s">
        <v>2819</v>
      </c>
    </row>
    <row r="7936" spans="1:3" x14ac:dyDescent="0.25">
      <c r="A7936" t="s">
        <v>38</v>
      </c>
      <c r="B7936" t="s">
        <v>87</v>
      </c>
      <c r="C7936" t="s">
        <v>8037</v>
      </c>
    </row>
    <row r="7937" spans="1:3" x14ac:dyDescent="0.25">
      <c r="A7937" t="s">
        <v>38</v>
      </c>
      <c r="B7937" t="s">
        <v>87</v>
      </c>
      <c r="C7937" t="s">
        <v>8038</v>
      </c>
    </row>
    <row r="7938" spans="1:3" x14ac:dyDescent="0.25">
      <c r="A7938" t="s">
        <v>38</v>
      </c>
      <c r="B7938" t="s">
        <v>87</v>
      </c>
      <c r="C7938" t="s">
        <v>8039</v>
      </c>
    </row>
    <row r="7939" spans="1:3" x14ac:dyDescent="0.25">
      <c r="A7939" t="s">
        <v>38</v>
      </c>
      <c r="B7939" t="s">
        <v>87</v>
      </c>
      <c r="C7939" t="s">
        <v>8040</v>
      </c>
    </row>
    <row r="7940" spans="1:3" x14ac:dyDescent="0.25">
      <c r="A7940" t="s">
        <v>38</v>
      </c>
      <c r="B7940" t="s">
        <v>87</v>
      </c>
      <c r="C7940" t="s">
        <v>8041</v>
      </c>
    </row>
    <row r="7941" spans="1:3" x14ac:dyDescent="0.25">
      <c r="A7941" t="s">
        <v>38</v>
      </c>
      <c r="B7941" t="s">
        <v>87</v>
      </c>
      <c r="C7941" t="s">
        <v>8042</v>
      </c>
    </row>
    <row r="7942" spans="1:3" x14ac:dyDescent="0.25">
      <c r="A7942" t="s">
        <v>38</v>
      </c>
      <c r="B7942" t="s">
        <v>87</v>
      </c>
      <c r="C7942" t="s">
        <v>8043</v>
      </c>
    </row>
    <row r="7943" spans="1:3" x14ac:dyDescent="0.25">
      <c r="A7943" t="s">
        <v>38</v>
      </c>
      <c r="B7943" t="s">
        <v>87</v>
      </c>
      <c r="C7943" t="s">
        <v>1008</v>
      </c>
    </row>
    <row r="7944" spans="1:3" x14ac:dyDescent="0.25">
      <c r="A7944" t="s">
        <v>38</v>
      </c>
      <c r="B7944" t="s">
        <v>87</v>
      </c>
      <c r="C7944" t="s">
        <v>2820</v>
      </c>
    </row>
    <row r="7945" spans="1:3" x14ac:dyDescent="0.25">
      <c r="A7945" t="s">
        <v>38</v>
      </c>
      <c r="B7945" t="s">
        <v>87</v>
      </c>
      <c r="C7945" t="s">
        <v>5820</v>
      </c>
    </row>
    <row r="7946" spans="1:3" x14ac:dyDescent="0.25">
      <c r="A7946" t="s">
        <v>38</v>
      </c>
      <c r="B7946" t="s">
        <v>87</v>
      </c>
      <c r="C7946" t="s">
        <v>8044</v>
      </c>
    </row>
    <row r="7947" spans="1:3" x14ac:dyDescent="0.25">
      <c r="A7947" t="s">
        <v>38</v>
      </c>
      <c r="B7947" t="s">
        <v>87</v>
      </c>
      <c r="C7947" t="s">
        <v>8045</v>
      </c>
    </row>
    <row r="7948" spans="1:3" x14ac:dyDescent="0.25">
      <c r="A7948" t="s">
        <v>38</v>
      </c>
      <c r="B7948" t="s">
        <v>87</v>
      </c>
      <c r="C7948" t="s">
        <v>8046</v>
      </c>
    </row>
    <row r="7949" spans="1:3" x14ac:dyDescent="0.25">
      <c r="A7949" t="s">
        <v>38</v>
      </c>
      <c r="B7949" t="s">
        <v>87</v>
      </c>
      <c r="C7949" t="s">
        <v>8047</v>
      </c>
    </row>
    <row r="7950" spans="1:3" x14ac:dyDescent="0.25">
      <c r="A7950" t="s">
        <v>38</v>
      </c>
      <c r="B7950" t="s">
        <v>87</v>
      </c>
      <c r="C7950" t="s">
        <v>4187</v>
      </c>
    </row>
    <row r="7951" spans="1:3" x14ac:dyDescent="0.25">
      <c r="A7951" t="s">
        <v>38</v>
      </c>
      <c r="B7951" t="s">
        <v>87</v>
      </c>
      <c r="C7951" t="s">
        <v>4187</v>
      </c>
    </row>
    <row r="7952" spans="1:3" x14ac:dyDescent="0.25">
      <c r="A7952" t="s">
        <v>38</v>
      </c>
      <c r="B7952" t="s">
        <v>87</v>
      </c>
      <c r="C7952" t="s">
        <v>4187</v>
      </c>
    </row>
    <row r="7953" spans="1:3" x14ac:dyDescent="0.25">
      <c r="A7953" t="s">
        <v>38</v>
      </c>
      <c r="B7953" t="s">
        <v>87</v>
      </c>
      <c r="C7953" t="s">
        <v>8048</v>
      </c>
    </row>
    <row r="7954" spans="1:3" x14ac:dyDescent="0.25">
      <c r="A7954" t="s">
        <v>38</v>
      </c>
      <c r="B7954" t="s">
        <v>87</v>
      </c>
      <c r="C7954" t="s">
        <v>8049</v>
      </c>
    </row>
    <row r="7955" spans="1:3" x14ac:dyDescent="0.25">
      <c r="A7955" t="s">
        <v>38</v>
      </c>
      <c r="B7955" t="s">
        <v>87</v>
      </c>
      <c r="C7955" t="s">
        <v>8050</v>
      </c>
    </row>
    <row r="7956" spans="1:3" x14ac:dyDescent="0.25">
      <c r="A7956" t="s">
        <v>38</v>
      </c>
      <c r="B7956" t="s">
        <v>87</v>
      </c>
      <c r="C7956" t="s">
        <v>8051</v>
      </c>
    </row>
    <row r="7957" spans="1:3" x14ac:dyDescent="0.25">
      <c r="A7957" t="s">
        <v>38</v>
      </c>
      <c r="B7957" t="s">
        <v>87</v>
      </c>
      <c r="C7957" t="s">
        <v>8052</v>
      </c>
    </row>
    <row r="7958" spans="1:3" x14ac:dyDescent="0.25">
      <c r="A7958" t="s">
        <v>38</v>
      </c>
      <c r="B7958" t="s">
        <v>87</v>
      </c>
      <c r="C7958" t="s">
        <v>8053</v>
      </c>
    </row>
    <row r="7959" spans="1:3" x14ac:dyDescent="0.25">
      <c r="A7959" t="s">
        <v>38</v>
      </c>
      <c r="B7959" t="s">
        <v>87</v>
      </c>
      <c r="C7959" t="s">
        <v>8054</v>
      </c>
    </row>
    <row r="7960" spans="1:3" x14ac:dyDescent="0.25">
      <c r="A7960" t="s">
        <v>38</v>
      </c>
      <c r="B7960" t="s">
        <v>87</v>
      </c>
      <c r="C7960" t="s">
        <v>8055</v>
      </c>
    </row>
    <row r="7961" spans="1:3" x14ac:dyDescent="0.25">
      <c r="A7961" t="s">
        <v>38</v>
      </c>
      <c r="B7961" t="s">
        <v>87</v>
      </c>
      <c r="C7961" t="s">
        <v>8056</v>
      </c>
    </row>
    <row r="7962" spans="1:3" x14ac:dyDescent="0.25">
      <c r="A7962" t="s">
        <v>38</v>
      </c>
      <c r="B7962" t="s">
        <v>87</v>
      </c>
      <c r="C7962" t="s">
        <v>8057</v>
      </c>
    </row>
    <row r="7963" spans="1:3" x14ac:dyDescent="0.25">
      <c r="A7963" t="s">
        <v>38</v>
      </c>
      <c r="B7963" t="s">
        <v>87</v>
      </c>
      <c r="C7963" t="s">
        <v>2184</v>
      </c>
    </row>
    <row r="7964" spans="1:3" x14ac:dyDescent="0.25">
      <c r="A7964" t="s">
        <v>38</v>
      </c>
      <c r="B7964" t="s">
        <v>87</v>
      </c>
      <c r="C7964" t="s">
        <v>2184</v>
      </c>
    </row>
    <row r="7965" spans="1:3" x14ac:dyDescent="0.25">
      <c r="A7965" t="s">
        <v>38</v>
      </c>
      <c r="B7965" t="s">
        <v>87</v>
      </c>
      <c r="C7965" t="s">
        <v>8058</v>
      </c>
    </row>
    <row r="7966" spans="1:3" x14ac:dyDescent="0.25">
      <c r="A7966" t="s">
        <v>38</v>
      </c>
      <c r="B7966" t="s">
        <v>87</v>
      </c>
      <c r="C7966" t="s">
        <v>8059</v>
      </c>
    </row>
    <row r="7967" spans="1:3" x14ac:dyDescent="0.25">
      <c r="A7967" t="s">
        <v>38</v>
      </c>
      <c r="B7967" t="s">
        <v>87</v>
      </c>
      <c r="C7967" t="s">
        <v>8060</v>
      </c>
    </row>
    <row r="7968" spans="1:3" x14ac:dyDescent="0.25">
      <c r="A7968" t="s">
        <v>38</v>
      </c>
      <c r="B7968" t="s">
        <v>87</v>
      </c>
      <c r="C7968" t="s">
        <v>8061</v>
      </c>
    </row>
    <row r="7969" spans="1:3" x14ac:dyDescent="0.25">
      <c r="A7969" t="s">
        <v>38</v>
      </c>
      <c r="B7969" t="s">
        <v>87</v>
      </c>
      <c r="C7969" t="s">
        <v>8062</v>
      </c>
    </row>
    <row r="7970" spans="1:3" x14ac:dyDescent="0.25">
      <c r="A7970" t="s">
        <v>38</v>
      </c>
      <c r="B7970" t="s">
        <v>87</v>
      </c>
      <c r="C7970" t="s">
        <v>8063</v>
      </c>
    </row>
    <row r="7971" spans="1:3" x14ac:dyDescent="0.25">
      <c r="A7971" t="s">
        <v>38</v>
      </c>
      <c r="B7971" t="s">
        <v>87</v>
      </c>
      <c r="C7971" t="s">
        <v>8064</v>
      </c>
    </row>
    <row r="7972" spans="1:3" x14ac:dyDescent="0.25">
      <c r="A7972" t="s">
        <v>38</v>
      </c>
      <c r="B7972" t="s">
        <v>87</v>
      </c>
      <c r="C7972" t="s">
        <v>5869</v>
      </c>
    </row>
    <row r="7973" spans="1:3" x14ac:dyDescent="0.25">
      <c r="A7973" t="s">
        <v>38</v>
      </c>
      <c r="B7973" t="s">
        <v>87</v>
      </c>
      <c r="C7973" t="s">
        <v>8065</v>
      </c>
    </row>
    <row r="7974" spans="1:3" x14ac:dyDescent="0.25">
      <c r="A7974" t="s">
        <v>38</v>
      </c>
      <c r="B7974" t="s">
        <v>87</v>
      </c>
      <c r="C7974" t="s">
        <v>8066</v>
      </c>
    </row>
    <row r="7975" spans="1:3" x14ac:dyDescent="0.25">
      <c r="A7975" t="s">
        <v>38</v>
      </c>
      <c r="B7975" t="s">
        <v>87</v>
      </c>
      <c r="C7975" t="s">
        <v>8067</v>
      </c>
    </row>
    <row r="7976" spans="1:3" x14ac:dyDescent="0.25">
      <c r="A7976" t="s">
        <v>38</v>
      </c>
      <c r="B7976" t="s">
        <v>87</v>
      </c>
      <c r="C7976" t="s">
        <v>8068</v>
      </c>
    </row>
    <row r="7977" spans="1:3" x14ac:dyDescent="0.25">
      <c r="A7977" t="s">
        <v>38</v>
      </c>
      <c r="B7977" t="s">
        <v>87</v>
      </c>
      <c r="C7977" t="s">
        <v>8069</v>
      </c>
    </row>
    <row r="7978" spans="1:3" x14ac:dyDescent="0.25">
      <c r="A7978" t="s">
        <v>38</v>
      </c>
      <c r="B7978" t="s">
        <v>87</v>
      </c>
      <c r="C7978" t="s">
        <v>8070</v>
      </c>
    </row>
    <row r="7979" spans="1:3" x14ac:dyDescent="0.25">
      <c r="A7979" t="s">
        <v>38</v>
      </c>
      <c r="B7979" t="s">
        <v>87</v>
      </c>
      <c r="C7979" t="s">
        <v>2214</v>
      </c>
    </row>
    <row r="7980" spans="1:3" x14ac:dyDescent="0.25">
      <c r="A7980" t="s">
        <v>38</v>
      </c>
      <c r="B7980" t="s">
        <v>87</v>
      </c>
      <c r="C7980" t="s">
        <v>8071</v>
      </c>
    </row>
    <row r="7981" spans="1:3" x14ac:dyDescent="0.25">
      <c r="A7981" t="s">
        <v>38</v>
      </c>
      <c r="B7981" t="s">
        <v>87</v>
      </c>
      <c r="C7981" t="s">
        <v>7253</v>
      </c>
    </row>
    <row r="7982" spans="1:3" x14ac:dyDescent="0.25">
      <c r="A7982" t="s">
        <v>38</v>
      </c>
      <c r="B7982" t="s">
        <v>87</v>
      </c>
      <c r="C7982" t="s">
        <v>8072</v>
      </c>
    </row>
    <row r="7983" spans="1:3" x14ac:dyDescent="0.25">
      <c r="A7983" t="s">
        <v>38</v>
      </c>
      <c r="B7983" t="s">
        <v>87</v>
      </c>
      <c r="C7983" t="s">
        <v>5879</v>
      </c>
    </row>
    <row r="7984" spans="1:3" x14ac:dyDescent="0.25">
      <c r="A7984" t="s">
        <v>38</v>
      </c>
      <c r="B7984" t="s">
        <v>87</v>
      </c>
      <c r="C7984" t="s">
        <v>8073</v>
      </c>
    </row>
    <row r="7985" spans="1:3" x14ac:dyDescent="0.25">
      <c r="A7985" t="s">
        <v>38</v>
      </c>
      <c r="B7985" t="s">
        <v>87</v>
      </c>
      <c r="C7985" t="s">
        <v>8074</v>
      </c>
    </row>
    <row r="7986" spans="1:3" x14ac:dyDescent="0.25">
      <c r="A7986" t="s">
        <v>38</v>
      </c>
      <c r="B7986" t="s">
        <v>87</v>
      </c>
      <c r="C7986" t="s">
        <v>5882</v>
      </c>
    </row>
    <row r="7987" spans="1:3" x14ac:dyDescent="0.25">
      <c r="A7987" t="s">
        <v>38</v>
      </c>
      <c r="B7987" t="s">
        <v>87</v>
      </c>
      <c r="C7987" t="s">
        <v>5882</v>
      </c>
    </row>
    <row r="7988" spans="1:3" x14ac:dyDescent="0.25">
      <c r="A7988" t="s">
        <v>38</v>
      </c>
      <c r="B7988" t="s">
        <v>87</v>
      </c>
      <c r="C7988" t="s">
        <v>5882</v>
      </c>
    </row>
    <row r="7989" spans="1:3" x14ac:dyDescent="0.25">
      <c r="A7989" t="s">
        <v>38</v>
      </c>
      <c r="B7989" t="s">
        <v>87</v>
      </c>
      <c r="C7989" t="s">
        <v>5882</v>
      </c>
    </row>
    <row r="7990" spans="1:3" x14ac:dyDescent="0.25">
      <c r="A7990" t="s">
        <v>38</v>
      </c>
      <c r="B7990" t="s">
        <v>87</v>
      </c>
      <c r="C7990" t="s">
        <v>8075</v>
      </c>
    </row>
    <row r="7991" spans="1:3" x14ac:dyDescent="0.25">
      <c r="A7991" t="s">
        <v>38</v>
      </c>
      <c r="B7991" t="s">
        <v>87</v>
      </c>
      <c r="C7991" t="s">
        <v>8076</v>
      </c>
    </row>
    <row r="7992" spans="1:3" x14ac:dyDescent="0.25">
      <c r="A7992" t="s">
        <v>38</v>
      </c>
      <c r="B7992" t="s">
        <v>87</v>
      </c>
      <c r="C7992" t="s">
        <v>8077</v>
      </c>
    </row>
    <row r="7993" spans="1:3" x14ac:dyDescent="0.25">
      <c r="A7993" t="s">
        <v>38</v>
      </c>
      <c r="B7993" t="s">
        <v>87</v>
      </c>
      <c r="C7993" t="s">
        <v>4899</v>
      </c>
    </row>
    <row r="7994" spans="1:3" x14ac:dyDescent="0.25">
      <c r="A7994" t="s">
        <v>38</v>
      </c>
      <c r="B7994" t="s">
        <v>87</v>
      </c>
      <c r="C7994" t="s">
        <v>8078</v>
      </c>
    </row>
    <row r="7995" spans="1:3" x14ac:dyDescent="0.25">
      <c r="A7995" t="s">
        <v>38</v>
      </c>
      <c r="B7995" t="s">
        <v>87</v>
      </c>
      <c r="C7995" t="s">
        <v>8079</v>
      </c>
    </row>
    <row r="7996" spans="1:3" x14ac:dyDescent="0.25">
      <c r="A7996" t="s">
        <v>38</v>
      </c>
      <c r="B7996" t="s">
        <v>87</v>
      </c>
      <c r="C7996" t="s">
        <v>8080</v>
      </c>
    </row>
    <row r="7997" spans="1:3" x14ac:dyDescent="0.25">
      <c r="A7997" t="s">
        <v>38</v>
      </c>
      <c r="B7997" t="s">
        <v>87</v>
      </c>
      <c r="C7997" t="s">
        <v>1133</v>
      </c>
    </row>
    <row r="7998" spans="1:3" x14ac:dyDescent="0.25">
      <c r="A7998" t="s">
        <v>38</v>
      </c>
      <c r="B7998" t="s">
        <v>87</v>
      </c>
      <c r="C7998" t="s">
        <v>8081</v>
      </c>
    </row>
    <row r="7999" spans="1:3" x14ac:dyDescent="0.25">
      <c r="A7999" t="s">
        <v>38</v>
      </c>
      <c r="B7999" t="s">
        <v>87</v>
      </c>
      <c r="C7999" t="s">
        <v>2860</v>
      </c>
    </row>
    <row r="8000" spans="1:3" x14ac:dyDescent="0.25">
      <c r="A8000" t="s">
        <v>38</v>
      </c>
      <c r="B8000" t="s">
        <v>87</v>
      </c>
      <c r="C8000" t="s">
        <v>8082</v>
      </c>
    </row>
    <row r="8001" spans="1:3" x14ac:dyDescent="0.25">
      <c r="A8001" t="s">
        <v>38</v>
      </c>
      <c r="B8001" t="s">
        <v>87</v>
      </c>
      <c r="C8001" t="s">
        <v>8083</v>
      </c>
    </row>
    <row r="8002" spans="1:3" x14ac:dyDescent="0.25">
      <c r="A8002" t="s">
        <v>38</v>
      </c>
      <c r="B8002" t="s">
        <v>87</v>
      </c>
      <c r="C8002" t="s">
        <v>8084</v>
      </c>
    </row>
    <row r="8003" spans="1:3" x14ac:dyDescent="0.25">
      <c r="A8003" t="s">
        <v>38</v>
      </c>
      <c r="B8003" t="s">
        <v>87</v>
      </c>
      <c r="C8003" t="s">
        <v>7268</v>
      </c>
    </row>
    <row r="8004" spans="1:3" x14ac:dyDescent="0.25">
      <c r="A8004" t="s">
        <v>38</v>
      </c>
      <c r="B8004" t="s">
        <v>87</v>
      </c>
      <c r="C8004" t="s">
        <v>8085</v>
      </c>
    </row>
    <row r="8005" spans="1:3" x14ac:dyDescent="0.25">
      <c r="A8005" t="s">
        <v>38</v>
      </c>
      <c r="B8005" t="s">
        <v>87</v>
      </c>
      <c r="C8005" t="s">
        <v>8086</v>
      </c>
    </row>
    <row r="8006" spans="1:3" x14ac:dyDescent="0.25">
      <c r="A8006" t="s">
        <v>38</v>
      </c>
      <c r="B8006" t="s">
        <v>87</v>
      </c>
      <c r="C8006" t="s">
        <v>8087</v>
      </c>
    </row>
    <row r="8007" spans="1:3" x14ac:dyDescent="0.25">
      <c r="A8007" t="s">
        <v>38</v>
      </c>
      <c r="B8007" t="s">
        <v>87</v>
      </c>
      <c r="C8007" t="s">
        <v>8088</v>
      </c>
    </row>
    <row r="8008" spans="1:3" x14ac:dyDescent="0.25">
      <c r="A8008" t="s">
        <v>38</v>
      </c>
      <c r="B8008" t="s">
        <v>87</v>
      </c>
      <c r="C8008" t="s">
        <v>8089</v>
      </c>
    </row>
    <row r="8009" spans="1:3" x14ac:dyDescent="0.25">
      <c r="A8009" t="s">
        <v>38</v>
      </c>
      <c r="B8009" t="s">
        <v>87</v>
      </c>
      <c r="C8009" t="s">
        <v>1075</v>
      </c>
    </row>
    <row r="8010" spans="1:3" x14ac:dyDescent="0.25">
      <c r="A8010" t="s">
        <v>38</v>
      </c>
      <c r="B8010" t="s">
        <v>87</v>
      </c>
      <c r="C8010" t="s">
        <v>8090</v>
      </c>
    </row>
    <row r="8011" spans="1:3" x14ac:dyDescent="0.25">
      <c r="A8011" t="s">
        <v>38</v>
      </c>
      <c r="B8011" t="s">
        <v>87</v>
      </c>
      <c r="C8011" t="s">
        <v>8091</v>
      </c>
    </row>
    <row r="8012" spans="1:3" x14ac:dyDescent="0.25">
      <c r="A8012" t="s">
        <v>38</v>
      </c>
      <c r="B8012" t="s">
        <v>87</v>
      </c>
      <c r="C8012" t="s">
        <v>8092</v>
      </c>
    </row>
    <row r="8013" spans="1:3" x14ac:dyDescent="0.25">
      <c r="A8013" t="s">
        <v>38</v>
      </c>
      <c r="B8013" t="s">
        <v>87</v>
      </c>
      <c r="C8013" t="s">
        <v>8093</v>
      </c>
    </row>
    <row r="8014" spans="1:3" x14ac:dyDescent="0.25">
      <c r="A8014" t="s">
        <v>38</v>
      </c>
      <c r="B8014" t="s">
        <v>87</v>
      </c>
      <c r="C8014" t="s">
        <v>8094</v>
      </c>
    </row>
    <row r="8015" spans="1:3" x14ac:dyDescent="0.25">
      <c r="A8015" t="s">
        <v>38</v>
      </c>
      <c r="B8015" t="s">
        <v>87</v>
      </c>
      <c r="C8015" t="s">
        <v>1573</v>
      </c>
    </row>
    <row r="8016" spans="1:3" x14ac:dyDescent="0.25">
      <c r="A8016" t="s">
        <v>38</v>
      </c>
      <c r="B8016" t="s">
        <v>87</v>
      </c>
      <c r="C8016" t="s">
        <v>8095</v>
      </c>
    </row>
    <row r="8017" spans="1:3" x14ac:dyDescent="0.25">
      <c r="A8017" t="s">
        <v>38</v>
      </c>
      <c r="B8017" t="s">
        <v>87</v>
      </c>
      <c r="C8017" t="s">
        <v>8096</v>
      </c>
    </row>
    <row r="8018" spans="1:3" x14ac:dyDescent="0.25">
      <c r="A8018" t="s">
        <v>38</v>
      </c>
      <c r="B8018" t="s">
        <v>87</v>
      </c>
      <c r="C8018" t="s">
        <v>8097</v>
      </c>
    </row>
    <row r="8019" spans="1:3" x14ac:dyDescent="0.25">
      <c r="A8019" t="s">
        <v>38</v>
      </c>
      <c r="B8019" t="s">
        <v>87</v>
      </c>
      <c r="C8019" t="s">
        <v>3482</v>
      </c>
    </row>
    <row r="8020" spans="1:3" x14ac:dyDescent="0.25">
      <c r="A8020" t="s">
        <v>38</v>
      </c>
      <c r="B8020" t="s">
        <v>87</v>
      </c>
      <c r="C8020" t="s">
        <v>3482</v>
      </c>
    </row>
    <row r="8021" spans="1:3" x14ac:dyDescent="0.25">
      <c r="A8021" t="s">
        <v>38</v>
      </c>
      <c r="B8021" t="s">
        <v>87</v>
      </c>
      <c r="C8021" t="s">
        <v>4741</v>
      </c>
    </row>
    <row r="8022" spans="1:3" x14ac:dyDescent="0.25">
      <c r="A8022" t="s">
        <v>38</v>
      </c>
      <c r="B8022" t="s">
        <v>87</v>
      </c>
      <c r="C8022" t="s">
        <v>8098</v>
      </c>
    </row>
    <row r="8023" spans="1:3" x14ac:dyDescent="0.25">
      <c r="A8023" t="s">
        <v>38</v>
      </c>
      <c r="B8023" t="s">
        <v>87</v>
      </c>
      <c r="C8023" t="s">
        <v>5923</v>
      </c>
    </row>
    <row r="8024" spans="1:3" x14ac:dyDescent="0.25">
      <c r="A8024" t="s">
        <v>38</v>
      </c>
      <c r="B8024" t="s">
        <v>87</v>
      </c>
      <c r="C8024" t="s">
        <v>3484</v>
      </c>
    </row>
    <row r="8025" spans="1:3" x14ac:dyDescent="0.25">
      <c r="A8025" t="s">
        <v>38</v>
      </c>
      <c r="B8025" t="s">
        <v>87</v>
      </c>
      <c r="C8025" t="s">
        <v>8099</v>
      </c>
    </row>
    <row r="8026" spans="1:3" x14ac:dyDescent="0.25">
      <c r="A8026" t="s">
        <v>38</v>
      </c>
      <c r="B8026" t="s">
        <v>87</v>
      </c>
      <c r="C8026" t="s">
        <v>2880</v>
      </c>
    </row>
    <row r="8027" spans="1:3" x14ac:dyDescent="0.25">
      <c r="A8027" t="s">
        <v>38</v>
      </c>
      <c r="B8027" t="s">
        <v>87</v>
      </c>
      <c r="C8027" t="s">
        <v>1576</v>
      </c>
    </row>
    <row r="8028" spans="1:3" x14ac:dyDescent="0.25">
      <c r="A8028" t="s">
        <v>38</v>
      </c>
      <c r="B8028" t="s">
        <v>87</v>
      </c>
      <c r="C8028" t="s">
        <v>1576</v>
      </c>
    </row>
    <row r="8029" spans="1:3" x14ac:dyDescent="0.25">
      <c r="A8029" t="s">
        <v>38</v>
      </c>
      <c r="B8029" t="s">
        <v>87</v>
      </c>
      <c r="C8029" t="s">
        <v>1576</v>
      </c>
    </row>
    <row r="8030" spans="1:3" x14ac:dyDescent="0.25">
      <c r="A8030" t="s">
        <v>38</v>
      </c>
      <c r="B8030" t="s">
        <v>87</v>
      </c>
      <c r="C8030" t="s">
        <v>8100</v>
      </c>
    </row>
    <row r="8031" spans="1:3" x14ac:dyDescent="0.25">
      <c r="A8031" t="s">
        <v>38</v>
      </c>
      <c r="B8031" t="s">
        <v>87</v>
      </c>
      <c r="C8031" t="s">
        <v>8101</v>
      </c>
    </row>
    <row r="8032" spans="1:3" x14ac:dyDescent="0.25">
      <c r="A8032" t="s">
        <v>38</v>
      </c>
      <c r="B8032" t="s">
        <v>87</v>
      </c>
      <c r="C8032" t="s">
        <v>5925</v>
      </c>
    </row>
    <row r="8033" spans="1:3" x14ac:dyDescent="0.25">
      <c r="A8033" t="s">
        <v>38</v>
      </c>
      <c r="B8033" t="s">
        <v>87</v>
      </c>
      <c r="C8033" t="s">
        <v>8102</v>
      </c>
    </row>
    <row r="8034" spans="1:3" x14ac:dyDescent="0.25">
      <c r="A8034" t="s">
        <v>38</v>
      </c>
      <c r="B8034" t="s">
        <v>87</v>
      </c>
      <c r="C8034" t="s">
        <v>8103</v>
      </c>
    </row>
    <row r="8035" spans="1:3" x14ac:dyDescent="0.25">
      <c r="A8035" t="s">
        <v>38</v>
      </c>
      <c r="B8035" t="s">
        <v>87</v>
      </c>
      <c r="C8035" t="s">
        <v>1736</v>
      </c>
    </row>
    <row r="8036" spans="1:3" x14ac:dyDescent="0.25">
      <c r="A8036" t="s">
        <v>38</v>
      </c>
      <c r="B8036" t="s">
        <v>87</v>
      </c>
      <c r="C8036" t="s">
        <v>8104</v>
      </c>
    </row>
    <row r="8037" spans="1:3" x14ac:dyDescent="0.25">
      <c r="A8037" t="s">
        <v>38</v>
      </c>
      <c r="B8037" t="s">
        <v>87</v>
      </c>
      <c r="C8037" t="s">
        <v>8105</v>
      </c>
    </row>
    <row r="8038" spans="1:3" x14ac:dyDescent="0.25">
      <c r="A8038" t="s">
        <v>38</v>
      </c>
      <c r="B8038" t="s">
        <v>87</v>
      </c>
      <c r="C8038" t="s">
        <v>8106</v>
      </c>
    </row>
    <row r="8039" spans="1:3" x14ac:dyDescent="0.25">
      <c r="A8039" t="s">
        <v>38</v>
      </c>
      <c r="B8039" t="s">
        <v>87</v>
      </c>
      <c r="C8039" t="s">
        <v>8106</v>
      </c>
    </row>
    <row r="8040" spans="1:3" x14ac:dyDescent="0.25">
      <c r="A8040" t="s">
        <v>38</v>
      </c>
      <c r="B8040" t="s">
        <v>87</v>
      </c>
      <c r="C8040" t="s">
        <v>8107</v>
      </c>
    </row>
    <row r="8041" spans="1:3" x14ac:dyDescent="0.25">
      <c r="A8041" t="s">
        <v>38</v>
      </c>
      <c r="B8041" t="s">
        <v>87</v>
      </c>
      <c r="C8041" t="s">
        <v>8108</v>
      </c>
    </row>
    <row r="8042" spans="1:3" x14ac:dyDescent="0.25">
      <c r="A8042" t="s">
        <v>38</v>
      </c>
      <c r="B8042" t="s">
        <v>87</v>
      </c>
      <c r="C8042" t="s">
        <v>8109</v>
      </c>
    </row>
    <row r="8043" spans="1:3" x14ac:dyDescent="0.25">
      <c r="A8043" t="s">
        <v>38</v>
      </c>
      <c r="B8043" t="s">
        <v>87</v>
      </c>
      <c r="C8043" t="s">
        <v>8110</v>
      </c>
    </row>
    <row r="8044" spans="1:3" x14ac:dyDescent="0.25">
      <c r="A8044" t="s">
        <v>38</v>
      </c>
      <c r="B8044" t="s">
        <v>87</v>
      </c>
      <c r="C8044" t="s">
        <v>8111</v>
      </c>
    </row>
    <row r="8045" spans="1:3" x14ac:dyDescent="0.25">
      <c r="A8045" t="s">
        <v>38</v>
      </c>
      <c r="B8045" t="s">
        <v>87</v>
      </c>
      <c r="C8045" t="s">
        <v>8112</v>
      </c>
    </row>
    <row r="8046" spans="1:3" x14ac:dyDescent="0.25">
      <c r="A8046" t="s">
        <v>38</v>
      </c>
      <c r="B8046" t="s">
        <v>87</v>
      </c>
      <c r="C8046" t="s">
        <v>8113</v>
      </c>
    </row>
    <row r="8047" spans="1:3" x14ac:dyDescent="0.25">
      <c r="A8047" t="s">
        <v>38</v>
      </c>
      <c r="B8047" t="s">
        <v>87</v>
      </c>
      <c r="C8047" t="s">
        <v>91</v>
      </c>
    </row>
    <row r="8048" spans="1:3" x14ac:dyDescent="0.25">
      <c r="A8048" t="s">
        <v>38</v>
      </c>
      <c r="B8048" t="s">
        <v>87</v>
      </c>
      <c r="C8048" t="s">
        <v>8114</v>
      </c>
    </row>
    <row r="8049" spans="1:3" x14ac:dyDescent="0.25">
      <c r="A8049" t="s">
        <v>38</v>
      </c>
      <c r="B8049" t="s">
        <v>87</v>
      </c>
      <c r="C8049" t="s">
        <v>8115</v>
      </c>
    </row>
    <row r="8050" spans="1:3" x14ac:dyDescent="0.25">
      <c r="A8050" t="s">
        <v>38</v>
      </c>
      <c r="B8050" t="s">
        <v>87</v>
      </c>
      <c r="C8050" t="s">
        <v>8116</v>
      </c>
    </row>
    <row r="8051" spans="1:3" x14ac:dyDescent="0.25">
      <c r="A8051" t="s">
        <v>38</v>
      </c>
      <c r="B8051" t="s">
        <v>87</v>
      </c>
      <c r="C8051" t="s">
        <v>8117</v>
      </c>
    </row>
    <row r="8052" spans="1:3" x14ac:dyDescent="0.25">
      <c r="A8052" t="s">
        <v>38</v>
      </c>
      <c r="B8052" t="s">
        <v>87</v>
      </c>
      <c r="C8052" t="s">
        <v>8118</v>
      </c>
    </row>
    <row r="8053" spans="1:3" x14ac:dyDescent="0.25">
      <c r="A8053" t="s">
        <v>38</v>
      </c>
      <c r="B8053" t="s">
        <v>87</v>
      </c>
      <c r="C8053" t="s">
        <v>8119</v>
      </c>
    </row>
    <row r="8054" spans="1:3" x14ac:dyDescent="0.25">
      <c r="A8054" t="s">
        <v>38</v>
      </c>
      <c r="B8054" t="s">
        <v>87</v>
      </c>
      <c r="C8054" t="s">
        <v>8120</v>
      </c>
    </row>
    <row r="8055" spans="1:3" x14ac:dyDescent="0.25">
      <c r="A8055" t="s">
        <v>38</v>
      </c>
      <c r="B8055" t="s">
        <v>87</v>
      </c>
      <c r="C8055" t="s">
        <v>7318</v>
      </c>
    </row>
    <row r="8056" spans="1:3" x14ac:dyDescent="0.25">
      <c r="A8056" t="s">
        <v>38</v>
      </c>
      <c r="B8056" t="s">
        <v>87</v>
      </c>
      <c r="C8056" t="s">
        <v>8121</v>
      </c>
    </row>
    <row r="8057" spans="1:3" x14ac:dyDescent="0.25">
      <c r="A8057" t="s">
        <v>38</v>
      </c>
      <c r="B8057" t="s">
        <v>87</v>
      </c>
      <c r="C8057" t="s">
        <v>8122</v>
      </c>
    </row>
    <row r="8058" spans="1:3" x14ac:dyDescent="0.25">
      <c r="A8058" t="s">
        <v>38</v>
      </c>
      <c r="B8058" t="s">
        <v>87</v>
      </c>
      <c r="C8058" t="s">
        <v>8123</v>
      </c>
    </row>
    <row r="8059" spans="1:3" x14ac:dyDescent="0.25">
      <c r="A8059" t="s">
        <v>38</v>
      </c>
      <c r="B8059" t="s">
        <v>87</v>
      </c>
      <c r="C8059" t="s">
        <v>8124</v>
      </c>
    </row>
    <row r="8060" spans="1:3" x14ac:dyDescent="0.25">
      <c r="A8060" t="s">
        <v>38</v>
      </c>
      <c r="B8060" t="s">
        <v>87</v>
      </c>
      <c r="C8060" t="s">
        <v>8125</v>
      </c>
    </row>
    <row r="8061" spans="1:3" x14ac:dyDescent="0.25">
      <c r="A8061" t="s">
        <v>38</v>
      </c>
      <c r="B8061" t="s">
        <v>87</v>
      </c>
      <c r="C8061" t="s">
        <v>8126</v>
      </c>
    </row>
    <row r="8062" spans="1:3" x14ac:dyDescent="0.25">
      <c r="A8062" t="s">
        <v>38</v>
      </c>
      <c r="B8062" t="s">
        <v>87</v>
      </c>
      <c r="C8062" t="s">
        <v>8127</v>
      </c>
    </row>
    <row r="8063" spans="1:3" x14ac:dyDescent="0.25">
      <c r="A8063" t="s">
        <v>38</v>
      </c>
      <c r="B8063" t="s">
        <v>87</v>
      </c>
      <c r="C8063" t="s">
        <v>8128</v>
      </c>
    </row>
    <row r="8064" spans="1:3" x14ac:dyDescent="0.25">
      <c r="A8064" t="s">
        <v>38</v>
      </c>
      <c r="B8064" t="s">
        <v>87</v>
      </c>
      <c r="C8064" t="s">
        <v>8129</v>
      </c>
    </row>
    <row r="8065" spans="1:3" x14ac:dyDescent="0.25">
      <c r="A8065" t="s">
        <v>38</v>
      </c>
      <c r="B8065" t="s">
        <v>87</v>
      </c>
      <c r="C8065" t="s">
        <v>8130</v>
      </c>
    </row>
    <row r="8066" spans="1:3" x14ac:dyDescent="0.25">
      <c r="A8066" t="s">
        <v>38</v>
      </c>
      <c r="B8066" t="s">
        <v>87</v>
      </c>
      <c r="C8066" t="s">
        <v>8131</v>
      </c>
    </row>
    <row r="8067" spans="1:3" x14ac:dyDescent="0.25">
      <c r="A8067" t="s">
        <v>38</v>
      </c>
      <c r="B8067" t="s">
        <v>87</v>
      </c>
      <c r="C8067" t="s">
        <v>8132</v>
      </c>
    </row>
    <row r="8068" spans="1:3" x14ac:dyDescent="0.25">
      <c r="A8068" t="s">
        <v>38</v>
      </c>
      <c r="B8068" t="s">
        <v>87</v>
      </c>
      <c r="C8068" t="s">
        <v>8133</v>
      </c>
    </row>
    <row r="8069" spans="1:3" x14ac:dyDescent="0.25">
      <c r="A8069" t="s">
        <v>38</v>
      </c>
      <c r="B8069" t="s">
        <v>87</v>
      </c>
      <c r="C8069" t="s">
        <v>1248</v>
      </c>
    </row>
    <row r="8070" spans="1:3" x14ac:dyDescent="0.25">
      <c r="A8070" t="s">
        <v>38</v>
      </c>
      <c r="B8070" t="s">
        <v>87</v>
      </c>
      <c r="C8070" t="s">
        <v>1249</v>
      </c>
    </row>
    <row r="8071" spans="1:3" x14ac:dyDescent="0.25">
      <c r="A8071" t="s">
        <v>38</v>
      </c>
      <c r="B8071" t="s">
        <v>87</v>
      </c>
      <c r="C8071" t="s">
        <v>8134</v>
      </c>
    </row>
    <row r="8072" spans="1:3" x14ac:dyDescent="0.25">
      <c r="A8072" t="s">
        <v>38</v>
      </c>
      <c r="B8072" t="s">
        <v>87</v>
      </c>
      <c r="C8072" t="s">
        <v>1742</v>
      </c>
    </row>
    <row r="8073" spans="1:3" x14ac:dyDescent="0.25">
      <c r="A8073" t="s">
        <v>38</v>
      </c>
      <c r="B8073" t="s">
        <v>87</v>
      </c>
      <c r="C8073" t="s">
        <v>1742</v>
      </c>
    </row>
    <row r="8074" spans="1:3" x14ac:dyDescent="0.25">
      <c r="A8074" t="s">
        <v>38</v>
      </c>
      <c r="B8074" t="s">
        <v>87</v>
      </c>
      <c r="C8074" t="s">
        <v>8135</v>
      </c>
    </row>
    <row r="8075" spans="1:3" x14ac:dyDescent="0.25">
      <c r="A8075" t="s">
        <v>38</v>
      </c>
      <c r="B8075" t="s">
        <v>87</v>
      </c>
      <c r="C8075" t="s">
        <v>8136</v>
      </c>
    </row>
    <row r="8076" spans="1:3" x14ac:dyDescent="0.25">
      <c r="A8076" t="s">
        <v>38</v>
      </c>
      <c r="B8076" t="s">
        <v>87</v>
      </c>
      <c r="C8076" t="s">
        <v>8137</v>
      </c>
    </row>
    <row r="8077" spans="1:3" x14ac:dyDescent="0.25">
      <c r="A8077" t="s">
        <v>38</v>
      </c>
      <c r="B8077" t="s">
        <v>87</v>
      </c>
      <c r="C8077" t="s">
        <v>8138</v>
      </c>
    </row>
    <row r="8078" spans="1:3" x14ac:dyDescent="0.25">
      <c r="A8078" t="s">
        <v>38</v>
      </c>
      <c r="B8078" t="s">
        <v>87</v>
      </c>
      <c r="C8078" t="s">
        <v>8139</v>
      </c>
    </row>
    <row r="8079" spans="1:3" x14ac:dyDescent="0.25">
      <c r="A8079" t="s">
        <v>38</v>
      </c>
      <c r="B8079" t="s">
        <v>87</v>
      </c>
      <c r="C8079" t="s">
        <v>8140</v>
      </c>
    </row>
    <row r="8080" spans="1:3" x14ac:dyDescent="0.25">
      <c r="A8080" t="s">
        <v>38</v>
      </c>
      <c r="B8080" t="s">
        <v>87</v>
      </c>
      <c r="C8080" t="s">
        <v>8141</v>
      </c>
    </row>
    <row r="8081" spans="1:3" x14ac:dyDescent="0.25">
      <c r="A8081" t="s">
        <v>38</v>
      </c>
      <c r="B8081" t="s">
        <v>87</v>
      </c>
      <c r="C8081" t="s">
        <v>8142</v>
      </c>
    </row>
    <row r="8082" spans="1:3" x14ac:dyDescent="0.25">
      <c r="A8082" t="s">
        <v>38</v>
      </c>
      <c r="B8082" t="s">
        <v>87</v>
      </c>
      <c r="C8082" t="s">
        <v>8143</v>
      </c>
    </row>
    <row r="8083" spans="1:3" x14ac:dyDescent="0.25">
      <c r="A8083" t="s">
        <v>38</v>
      </c>
      <c r="B8083" t="s">
        <v>87</v>
      </c>
      <c r="C8083" t="s">
        <v>8144</v>
      </c>
    </row>
    <row r="8084" spans="1:3" x14ac:dyDescent="0.25">
      <c r="A8084" t="s">
        <v>38</v>
      </c>
      <c r="B8084" t="s">
        <v>87</v>
      </c>
      <c r="C8084" t="s">
        <v>8145</v>
      </c>
    </row>
    <row r="8085" spans="1:3" x14ac:dyDescent="0.25">
      <c r="A8085" t="s">
        <v>38</v>
      </c>
      <c r="B8085" t="s">
        <v>87</v>
      </c>
      <c r="C8085" t="s">
        <v>8146</v>
      </c>
    </row>
    <row r="8086" spans="1:3" x14ac:dyDescent="0.25">
      <c r="A8086" t="s">
        <v>38</v>
      </c>
      <c r="B8086" t="s">
        <v>87</v>
      </c>
      <c r="C8086" t="s">
        <v>8147</v>
      </c>
    </row>
    <row r="8087" spans="1:3" x14ac:dyDescent="0.25">
      <c r="A8087" t="s">
        <v>38</v>
      </c>
      <c r="B8087" t="s">
        <v>87</v>
      </c>
      <c r="C8087" t="s">
        <v>92</v>
      </c>
    </row>
    <row r="8088" spans="1:3" x14ac:dyDescent="0.25">
      <c r="A8088" t="s">
        <v>38</v>
      </c>
      <c r="B8088" t="s">
        <v>87</v>
      </c>
      <c r="C8088" t="s">
        <v>8148</v>
      </c>
    </row>
    <row r="8089" spans="1:3" x14ac:dyDescent="0.25">
      <c r="A8089" t="s">
        <v>38</v>
      </c>
      <c r="B8089" t="s">
        <v>87</v>
      </c>
      <c r="C8089" t="s">
        <v>8149</v>
      </c>
    </row>
    <row r="8090" spans="1:3" x14ac:dyDescent="0.25">
      <c r="A8090" t="s">
        <v>38</v>
      </c>
      <c r="B8090" t="s">
        <v>87</v>
      </c>
      <c r="C8090" t="s">
        <v>7334</v>
      </c>
    </row>
    <row r="8091" spans="1:3" x14ac:dyDescent="0.25">
      <c r="A8091" t="s">
        <v>38</v>
      </c>
      <c r="B8091" t="s">
        <v>87</v>
      </c>
      <c r="C8091" t="s">
        <v>8150</v>
      </c>
    </row>
    <row r="8092" spans="1:3" x14ac:dyDescent="0.25">
      <c r="A8092" t="s">
        <v>38</v>
      </c>
      <c r="B8092" t="s">
        <v>87</v>
      </c>
      <c r="C8092" t="s">
        <v>8151</v>
      </c>
    </row>
    <row r="8093" spans="1:3" x14ac:dyDescent="0.25">
      <c r="A8093" t="s">
        <v>38</v>
      </c>
      <c r="B8093" t="s">
        <v>87</v>
      </c>
      <c r="C8093" t="s">
        <v>8152</v>
      </c>
    </row>
    <row r="8094" spans="1:3" x14ac:dyDescent="0.25">
      <c r="A8094" t="s">
        <v>38</v>
      </c>
      <c r="B8094" t="s">
        <v>87</v>
      </c>
      <c r="C8094" t="s">
        <v>8153</v>
      </c>
    </row>
    <row r="8095" spans="1:3" x14ac:dyDescent="0.25">
      <c r="A8095" t="s">
        <v>38</v>
      </c>
      <c r="B8095" t="s">
        <v>87</v>
      </c>
      <c r="C8095" t="s">
        <v>8154</v>
      </c>
    </row>
    <row r="8096" spans="1:3" x14ac:dyDescent="0.25">
      <c r="A8096" t="s">
        <v>38</v>
      </c>
      <c r="B8096" t="s">
        <v>87</v>
      </c>
      <c r="C8096" t="s">
        <v>2906</v>
      </c>
    </row>
    <row r="8097" spans="1:3" x14ac:dyDescent="0.25">
      <c r="A8097" t="s">
        <v>38</v>
      </c>
      <c r="B8097" t="s">
        <v>87</v>
      </c>
      <c r="C8097" t="s">
        <v>4215</v>
      </c>
    </row>
    <row r="8098" spans="1:3" x14ac:dyDescent="0.25">
      <c r="A8098" t="s">
        <v>38</v>
      </c>
      <c r="B8098" t="s">
        <v>87</v>
      </c>
      <c r="C8098" t="s">
        <v>8155</v>
      </c>
    </row>
    <row r="8099" spans="1:3" x14ac:dyDescent="0.25">
      <c r="A8099" t="s">
        <v>38</v>
      </c>
      <c r="B8099" t="s">
        <v>87</v>
      </c>
      <c r="C8099" t="s">
        <v>8156</v>
      </c>
    </row>
    <row r="8100" spans="1:3" x14ac:dyDescent="0.25">
      <c r="A8100" t="s">
        <v>38</v>
      </c>
      <c r="B8100" t="s">
        <v>87</v>
      </c>
      <c r="C8100" t="s">
        <v>8157</v>
      </c>
    </row>
    <row r="8101" spans="1:3" x14ac:dyDescent="0.25">
      <c r="A8101" t="s">
        <v>38</v>
      </c>
      <c r="B8101" t="s">
        <v>87</v>
      </c>
      <c r="C8101" t="s">
        <v>8157</v>
      </c>
    </row>
    <row r="8102" spans="1:3" x14ac:dyDescent="0.25">
      <c r="A8102" t="s">
        <v>38</v>
      </c>
      <c r="B8102" t="s">
        <v>87</v>
      </c>
      <c r="C8102" t="s">
        <v>8158</v>
      </c>
    </row>
    <row r="8103" spans="1:3" x14ac:dyDescent="0.25">
      <c r="A8103" t="s">
        <v>38</v>
      </c>
      <c r="B8103" t="s">
        <v>87</v>
      </c>
      <c r="C8103" t="s">
        <v>8159</v>
      </c>
    </row>
    <row r="8104" spans="1:3" x14ac:dyDescent="0.25">
      <c r="A8104" t="s">
        <v>38</v>
      </c>
      <c r="B8104" t="s">
        <v>87</v>
      </c>
      <c r="C8104" t="s">
        <v>8160</v>
      </c>
    </row>
    <row r="8105" spans="1:3" x14ac:dyDescent="0.25">
      <c r="A8105" t="s">
        <v>38</v>
      </c>
      <c r="B8105" t="s">
        <v>87</v>
      </c>
      <c r="C8105" t="s">
        <v>8161</v>
      </c>
    </row>
    <row r="8106" spans="1:3" x14ac:dyDescent="0.25">
      <c r="A8106" t="s">
        <v>38</v>
      </c>
      <c r="B8106" t="s">
        <v>87</v>
      </c>
      <c r="C8106" t="s">
        <v>8162</v>
      </c>
    </row>
    <row r="8107" spans="1:3" x14ac:dyDescent="0.25">
      <c r="A8107" t="s">
        <v>38</v>
      </c>
      <c r="B8107" t="s">
        <v>87</v>
      </c>
      <c r="C8107" t="s">
        <v>8163</v>
      </c>
    </row>
    <row r="8108" spans="1:3" x14ac:dyDescent="0.25">
      <c r="A8108" t="s">
        <v>38</v>
      </c>
      <c r="B8108" t="s">
        <v>87</v>
      </c>
      <c r="C8108" t="s">
        <v>8164</v>
      </c>
    </row>
    <row r="8109" spans="1:3" x14ac:dyDescent="0.25">
      <c r="A8109" t="s">
        <v>38</v>
      </c>
      <c r="B8109" t="s">
        <v>87</v>
      </c>
      <c r="C8109" t="s">
        <v>8165</v>
      </c>
    </row>
    <row r="8110" spans="1:3" x14ac:dyDescent="0.25">
      <c r="A8110" t="s">
        <v>38</v>
      </c>
      <c r="B8110" t="s">
        <v>87</v>
      </c>
      <c r="C8110" t="s">
        <v>3278</v>
      </c>
    </row>
    <row r="8111" spans="1:3" x14ac:dyDescent="0.25">
      <c r="A8111" t="s">
        <v>38</v>
      </c>
      <c r="B8111" t="s">
        <v>87</v>
      </c>
      <c r="C8111" t="s">
        <v>4320</v>
      </c>
    </row>
    <row r="8112" spans="1:3" x14ac:dyDescent="0.25">
      <c r="A8112" t="s">
        <v>38</v>
      </c>
      <c r="B8112" t="s">
        <v>87</v>
      </c>
      <c r="C8112" t="s">
        <v>8166</v>
      </c>
    </row>
    <row r="8113" spans="1:3" x14ac:dyDescent="0.25">
      <c r="A8113" t="s">
        <v>38</v>
      </c>
      <c r="B8113" t="s">
        <v>87</v>
      </c>
      <c r="C8113" t="s">
        <v>8167</v>
      </c>
    </row>
    <row r="8114" spans="1:3" x14ac:dyDescent="0.25">
      <c r="A8114" t="s">
        <v>38</v>
      </c>
      <c r="B8114" t="s">
        <v>87</v>
      </c>
      <c r="C8114" t="s">
        <v>8168</v>
      </c>
    </row>
    <row r="8115" spans="1:3" x14ac:dyDescent="0.25">
      <c r="A8115" t="s">
        <v>38</v>
      </c>
      <c r="B8115" t="s">
        <v>87</v>
      </c>
      <c r="C8115" t="s">
        <v>8169</v>
      </c>
    </row>
    <row r="8116" spans="1:3" x14ac:dyDescent="0.25">
      <c r="A8116" t="s">
        <v>38</v>
      </c>
      <c r="B8116" t="s">
        <v>87</v>
      </c>
      <c r="C8116" t="s">
        <v>8170</v>
      </c>
    </row>
    <row r="8117" spans="1:3" x14ac:dyDescent="0.25">
      <c r="A8117" t="s">
        <v>38</v>
      </c>
      <c r="B8117" t="s">
        <v>87</v>
      </c>
      <c r="C8117" t="s">
        <v>8171</v>
      </c>
    </row>
    <row r="8118" spans="1:3" x14ac:dyDescent="0.25">
      <c r="A8118" t="s">
        <v>38</v>
      </c>
      <c r="B8118" t="s">
        <v>87</v>
      </c>
      <c r="C8118" t="s">
        <v>8172</v>
      </c>
    </row>
    <row r="8119" spans="1:3" x14ac:dyDescent="0.25">
      <c r="A8119" t="s">
        <v>38</v>
      </c>
      <c r="B8119" t="s">
        <v>87</v>
      </c>
      <c r="C8119" t="s">
        <v>8173</v>
      </c>
    </row>
    <row r="8120" spans="1:3" x14ac:dyDescent="0.25">
      <c r="A8120" t="s">
        <v>38</v>
      </c>
      <c r="B8120" t="s">
        <v>87</v>
      </c>
      <c r="C8120" t="s">
        <v>8174</v>
      </c>
    </row>
    <row r="8121" spans="1:3" x14ac:dyDescent="0.25">
      <c r="A8121" t="s">
        <v>38</v>
      </c>
      <c r="B8121" t="s">
        <v>87</v>
      </c>
      <c r="C8121" t="s">
        <v>8175</v>
      </c>
    </row>
    <row r="8122" spans="1:3" x14ac:dyDescent="0.25">
      <c r="A8122" t="s">
        <v>38</v>
      </c>
      <c r="B8122" t="s">
        <v>87</v>
      </c>
      <c r="C8122" t="s">
        <v>8176</v>
      </c>
    </row>
    <row r="8123" spans="1:3" x14ac:dyDescent="0.25">
      <c r="A8123" t="s">
        <v>38</v>
      </c>
      <c r="B8123" t="s">
        <v>87</v>
      </c>
      <c r="C8123" t="s">
        <v>8177</v>
      </c>
    </row>
    <row r="8124" spans="1:3" x14ac:dyDescent="0.25">
      <c r="A8124" t="s">
        <v>38</v>
      </c>
      <c r="B8124" t="s">
        <v>87</v>
      </c>
      <c r="C8124" t="s">
        <v>2339</v>
      </c>
    </row>
    <row r="8125" spans="1:3" x14ac:dyDescent="0.25">
      <c r="A8125" t="s">
        <v>38</v>
      </c>
      <c r="B8125" t="s">
        <v>87</v>
      </c>
      <c r="C8125" t="s">
        <v>4324</v>
      </c>
    </row>
    <row r="8126" spans="1:3" x14ac:dyDescent="0.25">
      <c r="A8126" t="s">
        <v>38</v>
      </c>
      <c r="B8126" t="s">
        <v>87</v>
      </c>
      <c r="C8126" t="s">
        <v>6769</v>
      </c>
    </row>
    <row r="8127" spans="1:3" x14ac:dyDescent="0.25">
      <c r="A8127" t="s">
        <v>38</v>
      </c>
      <c r="B8127" t="s">
        <v>87</v>
      </c>
      <c r="C8127" t="s">
        <v>8178</v>
      </c>
    </row>
    <row r="8128" spans="1:3" x14ac:dyDescent="0.25">
      <c r="A8128" t="s">
        <v>38</v>
      </c>
      <c r="B8128" t="s">
        <v>87</v>
      </c>
      <c r="C8128" t="s">
        <v>8179</v>
      </c>
    </row>
    <row r="8129" spans="1:3" x14ac:dyDescent="0.25">
      <c r="A8129" t="s">
        <v>38</v>
      </c>
      <c r="B8129" t="s">
        <v>87</v>
      </c>
      <c r="C8129" t="s">
        <v>4327</v>
      </c>
    </row>
    <row r="8130" spans="1:3" x14ac:dyDescent="0.25">
      <c r="A8130" t="s">
        <v>38</v>
      </c>
      <c r="B8130" t="s">
        <v>87</v>
      </c>
      <c r="C8130" t="s">
        <v>3799</v>
      </c>
    </row>
    <row r="8131" spans="1:3" x14ac:dyDescent="0.25">
      <c r="A8131" t="s">
        <v>38</v>
      </c>
      <c r="B8131" t="s">
        <v>87</v>
      </c>
      <c r="C8131" t="s">
        <v>8180</v>
      </c>
    </row>
    <row r="8132" spans="1:3" x14ac:dyDescent="0.25">
      <c r="A8132" t="s">
        <v>38</v>
      </c>
      <c r="B8132" t="s">
        <v>87</v>
      </c>
      <c r="C8132" t="s">
        <v>8181</v>
      </c>
    </row>
    <row r="8133" spans="1:3" x14ac:dyDescent="0.25">
      <c r="A8133" t="s">
        <v>38</v>
      </c>
      <c r="B8133" t="s">
        <v>87</v>
      </c>
      <c r="C8133" t="s">
        <v>8182</v>
      </c>
    </row>
    <row r="8134" spans="1:3" x14ac:dyDescent="0.25">
      <c r="A8134" t="s">
        <v>38</v>
      </c>
      <c r="B8134" t="s">
        <v>87</v>
      </c>
      <c r="C8134" t="s">
        <v>8183</v>
      </c>
    </row>
    <row r="8135" spans="1:3" x14ac:dyDescent="0.25">
      <c r="A8135" t="s">
        <v>38</v>
      </c>
      <c r="B8135" t="s">
        <v>87</v>
      </c>
      <c r="C8135" t="s">
        <v>4561</v>
      </c>
    </row>
    <row r="8136" spans="1:3" x14ac:dyDescent="0.25">
      <c r="A8136" t="s">
        <v>38</v>
      </c>
      <c r="B8136" t="s">
        <v>87</v>
      </c>
      <c r="C8136" t="s">
        <v>8184</v>
      </c>
    </row>
    <row r="8137" spans="1:3" x14ac:dyDescent="0.25">
      <c r="A8137" t="s">
        <v>38</v>
      </c>
      <c r="B8137" t="s">
        <v>87</v>
      </c>
      <c r="C8137" t="s">
        <v>2341</v>
      </c>
    </row>
    <row r="8138" spans="1:3" x14ac:dyDescent="0.25">
      <c r="A8138" t="s">
        <v>38</v>
      </c>
      <c r="B8138" t="s">
        <v>87</v>
      </c>
      <c r="C8138" t="s">
        <v>2341</v>
      </c>
    </row>
    <row r="8139" spans="1:3" x14ac:dyDescent="0.25">
      <c r="A8139" t="s">
        <v>38</v>
      </c>
      <c r="B8139" t="s">
        <v>87</v>
      </c>
      <c r="C8139" t="s">
        <v>8185</v>
      </c>
    </row>
    <row r="8140" spans="1:3" x14ac:dyDescent="0.25">
      <c r="A8140" t="s">
        <v>38</v>
      </c>
      <c r="B8140" t="s">
        <v>87</v>
      </c>
      <c r="C8140" t="s">
        <v>8186</v>
      </c>
    </row>
    <row r="8141" spans="1:3" x14ac:dyDescent="0.25">
      <c r="A8141" t="s">
        <v>38</v>
      </c>
      <c r="B8141" t="s">
        <v>87</v>
      </c>
      <c r="C8141" t="s">
        <v>8187</v>
      </c>
    </row>
    <row r="8142" spans="1:3" x14ac:dyDescent="0.25">
      <c r="A8142" t="s">
        <v>38</v>
      </c>
      <c r="B8142" t="s">
        <v>87</v>
      </c>
      <c r="C8142" t="s">
        <v>8187</v>
      </c>
    </row>
    <row r="8143" spans="1:3" x14ac:dyDescent="0.25">
      <c r="A8143" t="s">
        <v>38</v>
      </c>
      <c r="B8143" t="s">
        <v>87</v>
      </c>
      <c r="C8143" t="s">
        <v>4754</v>
      </c>
    </row>
    <row r="8144" spans="1:3" x14ac:dyDescent="0.25">
      <c r="A8144" t="s">
        <v>38</v>
      </c>
      <c r="B8144" t="s">
        <v>87</v>
      </c>
      <c r="C8144" t="s">
        <v>8188</v>
      </c>
    </row>
    <row r="8145" spans="1:3" x14ac:dyDescent="0.25">
      <c r="A8145" t="s">
        <v>38</v>
      </c>
      <c r="B8145" t="s">
        <v>87</v>
      </c>
      <c r="C8145" t="s">
        <v>2343</v>
      </c>
    </row>
    <row r="8146" spans="1:3" x14ac:dyDescent="0.25">
      <c r="A8146" t="s">
        <v>38</v>
      </c>
      <c r="B8146" t="s">
        <v>87</v>
      </c>
      <c r="C8146" t="s">
        <v>8189</v>
      </c>
    </row>
    <row r="8147" spans="1:3" x14ac:dyDescent="0.25">
      <c r="A8147" t="s">
        <v>38</v>
      </c>
      <c r="B8147" t="s">
        <v>87</v>
      </c>
      <c r="C8147" t="s">
        <v>8190</v>
      </c>
    </row>
    <row r="8148" spans="1:3" x14ac:dyDescent="0.25">
      <c r="A8148" t="s">
        <v>38</v>
      </c>
      <c r="B8148" t="s">
        <v>87</v>
      </c>
      <c r="C8148" t="s">
        <v>8191</v>
      </c>
    </row>
    <row r="8149" spans="1:3" x14ac:dyDescent="0.25">
      <c r="A8149" t="s">
        <v>38</v>
      </c>
      <c r="B8149" t="s">
        <v>87</v>
      </c>
      <c r="C8149" t="s">
        <v>4931</v>
      </c>
    </row>
    <row r="8150" spans="1:3" x14ac:dyDescent="0.25">
      <c r="A8150" t="s">
        <v>38</v>
      </c>
      <c r="B8150" t="s">
        <v>87</v>
      </c>
      <c r="C8150" t="s">
        <v>8192</v>
      </c>
    </row>
    <row r="8151" spans="1:3" x14ac:dyDescent="0.25">
      <c r="A8151" t="s">
        <v>38</v>
      </c>
      <c r="B8151" t="s">
        <v>87</v>
      </c>
      <c r="C8151" t="s">
        <v>8193</v>
      </c>
    </row>
    <row r="8152" spans="1:3" x14ac:dyDescent="0.25">
      <c r="A8152" t="s">
        <v>38</v>
      </c>
      <c r="B8152" t="s">
        <v>87</v>
      </c>
      <c r="C8152" t="s">
        <v>8194</v>
      </c>
    </row>
    <row r="8153" spans="1:3" x14ac:dyDescent="0.25">
      <c r="A8153" t="s">
        <v>38</v>
      </c>
      <c r="B8153" t="s">
        <v>87</v>
      </c>
      <c r="C8153" t="s">
        <v>8195</v>
      </c>
    </row>
    <row r="8154" spans="1:3" x14ac:dyDescent="0.25">
      <c r="A8154" t="s">
        <v>38</v>
      </c>
      <c r="B8154" t="s">
        <v>87</v>
      </c>
      <c r="C8154" t="s">
        <v>8196</v>
      </c>
    </row>
    <row r="8155" spans="1:3" x14ac:dyDescent="0.25">
      <c r="A8155" t="s">
        <v>38</v>
      </c>
      <c r="B8155" t="s">
        <v>87</v>
      </c>
      <c r="C8155" t="s">
        <v>8197</v>
      </c>
    </row>
    <row r="8156" spans="1:3" x14ac:dyDescent="0.25">
      <c r="A8156" t="s">
        <v>38</v>
      </c>
      <c r="B8156" t="s">
        <v>87</v>
      </c>
      <c r="C8156" t="s">
        <v>8198</v>
      </c>
    </row>
    <row r="8157" spans="1:3" x14ac:dyDescent="0.25">
      <c r="A8157" t="s">
        <v>38</v>
      </c>
      <c r="B8157" t="s">
        <v>87</v>
      </c>
      <c r="C8157" t="s">
        <v>1596</v>
      </c>
    </row>
    <row r="8158" spans="1:3" x14ac:dyDescent="0.25">
      <c r="A8158" t="s">
        <v>38</v>
      </c>
      <c r="B8158" t="s">
        <v>87</v>
      </c>
      <c r="C8158" t="s">
        <v>1596</v>
      </c>
    </row>
    <row r="8159" spans="1:3" x14ac:dyDescent="0.25">
      <c r="A8159" t="s">
        <v>38</v>
      </c>
      <c r="B8159" t="s">
        <v>87</v>
      </c>
      <c r="C8159" t="s">
        <v>8199</v>
      </c>
    </row>
    <row r="8160" spans="1:3" x14ac:dyDescent="0.25">
      <c r="A8160" t="s">
        <v>38</v>
      </c>
      <c r="B8160" t="s">
        <v>87</v>
      </c>
      <c r="C8160" t="s">
        <v>1597</v>
      </c>
    </row>
    <row r="8161" spans="1:3" x14ac:dyDescent="0.25">
      <c r="A8161" t="s">
        <v>38</v>
      </c>
      <c r="B8161" t="s">
        <v>87</v>
      </c>
      <c r="C8161" t="s">
        <v>8200</v>
      </c>
    </row>
    <row r="8162" spans="1:3" x14ac:dyDescent="0.25">
      <c r="A8162" t="s">
        <v>38</v>
      </c>
      <c r="B8162" t="s">
        <v>87</v>
      </c>
      <c r="C8162" t="s">
        <v>8201</v>
      </c>
    </row>
    <row r="8163" spans="1:3" x14ac:dyDescent="0.25">
      <c r="A8163" t="s">
        <v>38</v>
      </c>
      <c r="B8163" t="s">
        <v>87</v>
      </c>
      <c r="C8163" t="s">
        <v>8202</v>
      </c>
    </row>
    <row r="8164" spans="1:3" x14ac:dyDescent="0.25">
      <c r="A8164" t="s">
        <v>38</v>
      </c>
      <c r="B8164" t="s">
        <v>87</v>
      </c>
      <c r="C8164" t="s">
        <v>6077</v>
      </c>
    </row>
    <row r="8165" spans="1:3" x14ac:dyDescent="0.25">
      <c r="A8165" t="s">
        <v>38</v>
      </c>
      <c r="B8165" t="s">
        <v>87</v>
      </c>
      <c r="C8165" t="s">
        <v>6077</v>
      </c>
    </row>
    <row r="8166" spans="1:3" x14ac:dyDescent="0.25">
      <c r="A8166" t="s">
        <v>38</v>
      </c>
      <c r="B8166" t="s">
        <v>87</v>
      </c>
      <c r="C8166" t="s">
        <v>8203</v>
      </c>
    </row>
    <row r="8167" spans="1:3" x14ac:dyDescent="0.25">
      <c r="A8167" t="s">
        <v>38</v>
      </c>
      <c r="B8167" t="s">
        <v>87</v>
      </c>
      <c r="C8167" t="s">
        <v>8204</v>
      </c>
    </row>
    <row r="8168" spans="1:3" x14ac:dyDescent="0.25">
      <c r="A8168" t="s">
        <v>38</v>
      </c>
      <c r="B8168" t="s">
        <v>87</v>
      </c>
      <c r="C8168" t="s">
        <v>8205</v>
      </c>
    </row>
    <row r="8169" spans="1:3" x14ac:dyDescent="0.25">
      <c r="A8169" t="s">
        <v>38</v>
      </c>
      <c r="B8169" t="s">
        <v>87</v>
      </c>
      <c r="C8169" t="s">
        <v>8206</v>
      </c>
    </row>
    <row r="8170" spans="1:3" x14ac:dyDescent="0.25">
      <c r="A8170" t="s">
        <v>38</v>
      </c>
      <c r="B8170" t="s">
        <v>87</v>
      </c>
      <c r="C8170" t="s">
        <v>8207</v>
      </c>
    </row>
    <row r="8171" spans="1:3" x14ac:dyDescent="0.25">
      <c r="A8171" t="s">
        <v>38</v>
      </c>
      <c r="B8171" t="s">
        <v>87</v>
      </c>
      <c r="C8171" t="s">
        <v>8208</v>
      </c>
    </row>
    <row r="8172" spans="1:3" x14ac:dyDescent="0.25">
      <c r="A8172" t="s">
        <v>38</v>
      </c>
      <c r="B8172" t="s">
        <v>87</v>
      </c>
      <c r="C8172" t="s">
        <v>8209</v>
      </c>
    </row>
    <row r="8173" spans="1:3" x14ac:dyDescent="0.25">
      <c r="A8173" t="s">
        <v>38</v>
      </c>
      <c r="B8173" t="s">
        <v>87</v>
      </c>
      <c r="C8173" t="s">
        <v>8210</v>
      </c>
    </row>
    <row r="8174" spans="1:3" x14ac:dyDescent="0.25">
      <c r="A8174" t="s">
        <v>38</v>
      </c>
      <c r="B8174" t="s">
        <v>87</v>
      </c>
      <c r="C8174" t="s">
        <v>8211</v>
      </c>
    </row>
    <row r="8175" spans="1:3" x14ac:dyDescent="0.25">
      <c r="A8175" t="s">
        <v>38</v>
      </c>
      <c r="B8175" t="s">
        <v>87</v>
      </c>
      <c r="C8175" t="s">
        <v>8212</v>
      </c>
    </row>
    <row r="8176" spans="1:3" x14ac:dyDescent="0.25">
      <c r="A8176" t="s">
        <v>38</v>
      </c>
      <c r="B8176" t="s">
        <v>87</v>
      </c>
      <c r="C8176" t="s">
        <v>8213</v>
      </c>
    </row>
    <row r="8177" spans="1:3" x14ac:dyDescent="0.25">
      <c r="A8177" t="s">
        <v>38</v>
      </c>
      <c r="B8177" t="s">
        <v>87</v>
      </c>
      <c r="C8177" t="s">
        <v>8214</v>
      </c>
    </row>
    <row r="8178" spans="1:3" x14ac:dyDescent="0.25">
      <c r="A8178" t="s">
        <v>38</v>
      </c>
      <c r="B8178" t="s">
        <v>87</v>
      </c>
      <c r="C8178" t="s">
        <v>8215</v>
      </c>
    </row>
    <row r="8179" spans="1:3" x14ac:dyDescent="0.25">
      <c r="A8179" t="s">
        <v>38</v>
      </c>
      <c r="B8179" t="s">
        <v>87</v>
      </c>
      <c r="C8179" t="s">
        <v>1599</v>
      </c>
    </row>
    <row r="8180" spans="1:3" x14ac:dyDescent="0.25">
      <c r="A8180" t="s">
        <v>38</v>
      </c>
      <c r="B8180" t="s">
        <v>87</v>
      </c>
      <c r="C8180" t="s">
        <v>5171</v>
      </c>
    </row>
    <row r="8181" spans="1:3" x14ac:dyDescent="0.25">
      <c r="A8181" t="s">
        <v>38</v>
      </c>
      <c r="B8181" t="s">
        <v>87</v>
      </c>
      <c r="C8181" t="s">
        <v>6107</v>
      </c>
    </row>
    <row r="8182" spans="1:3" x14ac:dyDescent="0.25">
      <c r="A8182" t="s">
        <v>38</v>
      </c>
      <c r="B8182" t="s">
        <v>87</v>
      </c>
      <c r="C8182" t="s">
        <v>6107</v>
      </c>
    </row>
    <row r="8183" spans="1:3" x14ac:dyDescent="0.25">
      <c r="A8183" t="s">
        <v>38</v>
      </c>
      <c r="B8183" t="s">
        <v>87</v>
      </c>
      <c r="C8183" t="s">
        <v>8216</v>
      </c>
    </row>
    <row r="8184" spans="1:3" x14ac:dyDescent="0.25">
      <c r="A8184" t="s">
        <v>38</v>
      </c>
      <c r="B8184" t="s">
        <v>87</v>
      </c>
      <c r="C8184" t="s">
        <v>7419</v>
      </c>
    </row>
    <row r="8185" spans="1:3" x14ac:dyDescent="0.25">
      <c r="A8185" t="s">
        <v>38</v>
      </c>
      <c r="B8185" t="s">
        <v>87</v>
      </c>
      <c r="C8185" t="s">
        <v>7419</v>
      </c>
    </row>
    <row r="8186" spans="1:3" x14ac:dyDescent="0.25">
      <c r="A8186" t="s">
        <v>38</v>
      </c>
      <c r="B8186" t="s">
        <v>87</v>
      </c>
      <c r="C8186" t="s">
        <v>8217</v>
      </c>
    </row>
    <row r="8187" spans="1:3" x14ac:dyDescent="0.25">
      <c r="A8187" t="s">
        <v>38</v>
      </c>
      <c r="B8187" t="s">
        <v>87</v>
      </c>
      <c r="C8187" t="s">
        <v>8218</v>
      </c>
    </row>
    <row r="8188" spans="1:3" x14ac:dyDescent="0.25">
      <c r="A8188" t="s">
        <v>38</v>
      </c>
      <c r="B8188" t="s">
        <v>87</v>
      </c>
      <c r="C8188" t="s">
        <v>8219</v>
      </c>
    </row>
    <row r="8189" spans="1:3" x14ac:dyDescent="0.25">
      <c r="A8189" t="s">
        <v>38</v>
      </c>
      <c r="B8189" t="s">
        <v>87</v>
      </c>
      <c r="C8189" t="s">
        <v>8220</v>
      </c>
    </row>
    <row r="8190" spans="1:3" x14ac:dyDescent="0.25">
      <c r="A8190" t="s">
        <v>38</v>
      </c>
      <c r="B8190" t="s">
        <v>87</v>
      </c>
      <c r="C8190" t="s">
        <v>8221</v>
      </c>
    </row>
    <row r="8191" spans="1:3" x14ac:dyDescent="0.25">
      <c r="A8191" t="s">
        <v>38</v>
      </c>
      <c r="B8191" t="s">
        <v>87</v>
      </c>
      <c r="C8191" t="s">
        <v>8222</v>
      </c>
    </row>
    <row r="8192" spans="1:3" x14ac:dyDescent="0.25">
      <c r="A8192" t="s">
        <v>38</v>
      </c>
      <c r="B8192" t="s">
        <v>87</v>
      </c>
      <c r="C8192" t="s">
        <v>8223</v>
      </c>
    </row>
    <row r="8193" spans="1:3" x14ac:dyDescent="0.25">
      <c r="A8193" t="s">
        <v>38</v>
      </c>
      <c r="B8193" t="s">
        <v>87</v>
      </c>
      <c r="C8193" t="s">
        <v>8224</v>
      </c>
    </row>
    <row r="8194" spans="1:3" x14ac:dyDescent="0.25">
      <c r="A8194" t="s">
        <v>38</v>
      </c>
      <c r="B8194" t="s">
        <v>87</v>
      </c>
      <c r="C8194" t="s">
        <v>8225</v>
      </c>
    </row>
    <row r="8195" spans="1:3" x14ac:dyDescent="0.25">
      <c r="A8195" t="s">
        <v>38</v>
      </c>
      <c r="B8195" t="s">
        <v>87</v>
      </c>
      <c r="C8195" t="s">
        <v>8226</v>
      </c>
    </row>
    <row r="8196" spans="1:3" x14ac:dyDescent="0.25">
      <c r="A8196" t="s">
        <v>38</v>
      </c>
      <c r="B8196" t="s">
        <v>87</v>
      </c>
      <c r="C8196" t="s">
        <v>8227</v>
      </c>
    </row>
    <row r="8197" spans="1:3" x14ac:dyDescent="0.25">
      <c r="A8197" t="s">
        <v>38</v>
      </c>
      <c r="B8197" t="s">
        <v>87</v>
      </c>
      <c r="C8197" t="s">
        <v>8228</v>
      </c>
    </row>
    <row r="8198" spans="1:3" x14ac:dyDescent="0.25">
      <c r="A8198" t="s">
        <v>38</v>
      </c>
      <c r="B8198" t="s">
        <v>87</v>
      </c>
      <c r="C8198" t="s">
        <v>8229</v>
      </c>
    </row>
    <row r="8199" spans="1:3" x14ac:dyDescent="0.25">
      <c r="A8199" t="s">
        <v>38</v>
      </c>
      <c r="B8199" t="s">
        <v>87</v>
      </c>
      <c r="C8199" t="s">
        <v>8230</v>
      </c>
    </row>
    <row r="8200" spans="1:3" x14ac:dyDescent="0.25">
      <c r="A8200" t="s">
        <v>38</v>
      </c>
      <c r="B8200" t="s">
        <v>87</v>
      </c>
      <c r="C8200" t="s">
        <v>8231</v>
      </c>
    </row>
    <row r="8201" spans="1:3" x14ac:dyDescent="0.25">
      <c r="A8201" t="s">
        <v>38</v>
      </c>
      <c r="B8201" t="s">
        <v>87</v>
      </c>
      <c r="C8201" t="s">
        <v>8232</v>
      </c>
    </row>
    <row r="8202" spans="1:3" x14ac:dyDescent="0.25">
      <c r="A8202" t="s">
        <v>38</v>
      </c>
      <c r="B8202" t="s">
        <v>87</v>
      </c>
      <c r="C8202" t="s">
        <v>8233</v>
      </c>
    </row>
    <row r="8203" spans="1:3" x14ac:dyDescent="0.25">
      <c r="A8203" t="s">
        <v>38</v>
      </c>
      <c r="B8203" t="s">
        <v>87</v>
      </c>
      <c r="C8203" t="s">
        <v>8234</v>
      </c>
    </row>
    <row r="8204" spans="1:3" x14ac:dyDescent="0.25">
      <c r="A8204" t="s">
        <v>38</v>
      </c>
      <c r="B8204" t="s">
        <v>87</v>
      </c>
      <c r="C8204" t="s">
        <v>8235</v>
      </c>
    </row>
    <row r="8205" spans="1:3" x14ac:dyDescent="0.25">
      <c r="A8205" t="s">
        <v>38</v>
      </c>
      <c r="B8205" t="s">
        <v>87</v>
      </c>
      <c r="C8205" t="s">
        <v>8236</v>
      </c>
    </row>
    <row r="8206" spans="1:3" x14ac:dyDescent="0.25">
      <c r="A8206" t="s">
        <v>38</v>
      </c>
      <c r="B8206" t="s">
        <v>87</v>
      </c>
      <c r="C8206" t="s">
        <v>8237</v>
      </c>
    </row>
    <row r="8207" spans="1:3" x14ac:dyDescent="0.25">
      <c r="A8207" t="s">
        <v>38</v>
      </c>
      <c r="B8207" t="s">
        <v>87</v>
      </c>
      <c r="C8207" t="s">
        <v>8238</v>
      </c>
    </row>
    <row r="8208" spans="1:3" x14ac:dyDescent="0.25">
      <c r="A8208" t="s">
        <v>38</v>
      </c>
      <c r="B8208" t="s">
        <v>87</v>
      </c>
      <c r="C8208" t="s">
        <v>8239</v>
      </c>
    </row>
    <row r="8209" spans="1:3" x14ac:dyDescent="0.25">
      <c r="A8209" t="s">
        <v>38</v>
      </c>
      <c r="B8209" t="s">
        <v>87</v>
      </c>
      <c r="C8209" t="s">
        <v>7438</v>
      </c>
    </row>
    <row r="8210" spans="1:3" x14ac:dyDescent="0.25">
      <c r="A8210" t="s">
        <v>38</v>
      </c>
      <c r="B8210" t="s">
        <v>87</v>
      </c>
      <c r="C8210" t="s">
        <v>8240</v>
      </c>
    </row>
    <row r="8211" spans="1:3" x14ac:dyDescent="0.25">
      <c r="A8211" t="s">
        <v>38</v>
      </c>
      <c r="B8211" t="s">
        <v>87</v>
      </c>
      <c r="C8211" t="s">
        <v>8241</v>
      </c>
    </row>
    <row r="8212" spans="1:3" x14ac:dyDescent="0.25">
      <c r="A8212" t="s">
        <v>38</v>
      </c>
      <c r="B8212" t="s">
        <v>87</v>
      </c>
      <c r="C8212" t="s">
        <v>8242</v>
      </c>
    </row>
    <row r="8213" spans="1:3" x14ac:dyDescent="0.25">
      <c r="A8213" t="s">
        <v>38</v>
      </c>
      <c r="B8213" t="s">
        <v>87</v>
      </c>
      <c r="C8213" t="s">
        <v>964</v>
      </c>
    </row>
    <row r="8214" spans="1:3" x14ac:dyDescent="0.25">
      <c r="A8214" t="s">
        <v>38</v>
      </c>
      <c r="B8214" t="s">
        <v>87</v>
      </c>
      <c r="C8214" t="s">
        <v>8243</v>
      </c>
    </row>
    <row r="8215" spans="1:3" x14ac:dyDescent="0.25">
      <c r="A8215" t="s">
        <v>38</v>
      </c>
      <c r="B8215" t="s">
        <v>87</v>
      </c>
      <c r="C8215" t="s">
        <v>8244</v>
      </c>
    </row>
    <row r="8216" spans="1:3" x14ac:dyDescent="0.25">
      <c r="A8216" t="s">
        <v>38</v>
      </c>
      <c r="B8216" t="s">
        <v>87</v>
      </c>
      <c r="C8216" t="s">
        <v>8245</v>
      </c>
    </row>
    <row r="8217" spans="1:3" x14ac:dyDescent="0.25">
      <c r="A8217" t="s">
        <v>38</v>
      </c>
      <c r="B8217" t="s">
        <v>87</v>
      </c>
      <c r="C8217" t="s">
        <v>8246</v>
      </c>
    </row>
    <row r="8218" spans="1:3" x14ac:dyDescent="0.25">
      <c r="A8218" t="s">
        <v>38</v>
      </c>
      <c r="B8218" t="s">
        <v>87</v>
      </c>
      <c r="C8218" t="s">
        <v>8247</v>
      </c>
    </row>
    <row r="8219" spans="1:3" x14ac:dyDescent="0.25">
      <c r="A8219" t="s">
        <v>38</v>
      </c>
      <c r="B8219" t="s">
        <v>87</v>
      </c>
      <c r="C8219" t="s">
        <v>8248</v>
      </c>
    </row>
    <row r="8220" spans="1:3" x14ac:dyDescent="0.25">
      <c r="A8220" t="s">
        <v>38</v>
      </c>
      <c r="B8220" t="s">
        <v>87</v>
      </c>
      <c r="C8220" t="s">
        <v>8249</v>
      </c>
    </row>
    <row r="8221" spans="1:3" x14ac:dyDescent="0.25">
      <c r="A8221" t="s">
        <v>38</v>
      </c>
      <c r="B8221" t="s">
        <v>87</v>
      </c>
      <c r="C8221" t="s">
        <v>8250</v>
      </c>
    </row>
    <row r="8222" spans="1:3" x14ac:dyDescent="0.25">
      <c r="A8222" t="s">
        <v>38</v>
      </c>
      <c r="B8222" t="s">
        <v>87</v>
      </c>
      <c r="C8222" t="s">
        <v>8251</v>
      </c>
    </row>
    <row r="8223" spans="1:3" x14ac:dyDescent="0.25">
      <c r="A8223" t="s">
        <v>38</v>
      </c>
      <c r="B8223" t="s">
        <v>87</v>
      </c>
      <c r="C8223" t="s">
        <v>8252</v>
      </c>
    </row>
    <row r="8224" spans="1:3" x14ac:dyDescent="0.25">
      <c r="A8224" t="s">
        <v>38</v>
      </c>
      <c r="B8224" t="s">
        <v>87</v>
      </c>
      <c r="C8224" t="s">
        <v>8253</v>
      </c>
    </row>
    <row r="8225" spans="1:3" x14ac:dyDescent="0.25">
      <c r="A8225" t="s">
        <v>38</v>
      </c>
      <c r="B8225" t="s">
        <v>87</v>
      </c>
      <c r="C8225" t="s">
        <v>8254</v>
      </c>
    </row>
    <row r="8226" spans="1:3" x14ac:dyDescent="0.25">
      <c r="A8226" t="s">
        <v>38</v>
      </c>
      <c r="B8226" t="s">
        <v>87</v>
      </c>
      <c r="C8226" t="s">
        <v>7459</v>
      </c>
    </row>
    <row r="8227" spans="1:3" x14ac:dyDescent="0.25">
      <c r="A8227" t="s">
        <v>38</v>
      </c>
      <c r="B8227" t="s">
        <v>87</v>
      </c>
      <c r="C8227" t="s">
        <v>7459</v>
      </c>
    </row>
    <row r="8228" spans="1:3" x14ac:dyDescent="0.25">
      <c r="A8228" t="s">
        <v>38</v>
      </c>
      <c r="B8228" t="s">
        <v>87</v>
      </c>
      <c r="C8228" t="s">
        <v>7459</v>
      </c>
    </row>
    <row r="8229" spans="1:3" x14ac:dyDescent="0.25">
      <c r="A8229" t="s">
        <v>38</v>
      </c>
      <c r="B8229" t="s">
        <v>87</v>
      </c>
      <c r="C8229" t="s">
        <v>7459</v>
      </c>
    </row>
    <row r="8230" spans="1:3" x14ac:dyDescent="0.25">
      <c r="A8230" t="s">
        <v>38</v>
      </c>
      <c r="B8230" t="s">
        <v>87</v>
      </c>
      <c r="C8230" t="s">
        <v>7459</v>
      </c>
    </row>
    <row r="8231" spans="1:3" x14ac:dyDescent="0.25">
      <c r="A8231" t="s">
        <v>38</v>
      </c>
      <c r="B8231" t="s">
        <v>87</v>
      </c>
      <c r="C8231" t="s">
        <v>4330</v>
      </c>
    </row>
    <row r="8232" spans="1:3" x14ac:dyDescent="0.25">
      <c r="A8232" t="s">
        <v>38</v>
      </c>
      <c r="B8232" t="s">
        <v>87</v>
      </c>
      <c r="C8232" t="s">
        <v>3306</v>
      </c>
    </row>
    <row r="8233" spans="1:3" x14ac:dyDescent="0.25">
      <c r="A8233" t="s">
        <v>38</v>
      </c>
      <c r="B8233" t="s">
        <v>87</v>
      </c>
      <c r="C8233" t="s">
        <v>8255</v>
      </c>
    </row>
    <row r="8234" spans="1:3" x14ac:dyDescent="0.25">
      <c r="A8234" t="s">
        <v>38</v>
      </c>
      <c r="B8234" t="s">
        <v>87</v>
      </c>
      <c r="C8234" t="s">
        <v>5181</v>
      </c>
    </row>
    <row r="8235" spans="1:3" x14ac:dyDescent="0.25">
      <c r="A8235" t="s">
        <v>38</v>
      </c>
      <c r="B8235" t="s">
        <v>87</v>
      </c>
      <c r="C8235" t="s">
        <v>8256</v>
      </c>
    </row>
    <row r="8236" spans="1:3" x14ac:dyDescent="0.25">
      <c r="A8236" t="s">
        <v>38</v>
      </c>
      <c r="B8236" t="s">
        <v>87</v>
      </c>
      <c r="C8236" t="s">
        <v>8257</v>
      </c>
    </row>
    <row r="8237" spans="1:3" x14ac:dyDescent="0.25">
      <c r="A8237" t="s">
        <v>38</v>
      </c>
      <c r="B8237" t="s">
        <v>87</v>
      </c>
      <c r="C8237" t="s">
        <v>1311</v>
      </c>
    </row>
    <row r="8238" spans="1:3" x14ac:dyDescent="0.25">
      <c r="A8238" t="s">
        <v>38</v>
      </c>
      <c r="B8238" t="s">
        <v>87</v>
      </c>
      <c r="C8238" t="s">
        <v>8258</v>
      </c>
    </row>
    <row r="8239" spans="1:3" x14ac:dyDescent="0.25">
      <c r="A8239" t="s">
        <v>38</v>
      </c>
      <c r="B8239" t="s">
        <v>87</v>
      </c>
      <c r="C8239" t="s">
        <v>8259</v>
      </c>
    </row>
    <row r="8240" spans="1:3" x14ac:dyDescent="0.25">
      <c r="A8240" t="s">
        <v>38</v>
      </c>
      <c r="B8240" t="s">
        <v>87</v>
      </c>
      <c r="C8240" t="s">
        <v>7473</v>
      </c>
    </row>
    <row r="8241" spans="1:3" x14ac:dyDescent="0.25">
      <c r="A8241" t="s">
        <v>38</v>
      </c>
      <c r="B8241" t="s">
        <v>87</v>
      </c>
      <c r="C8241" t="s">
        <v>6199</v>
      </c>
    </row>
    <row r="8242" spans="1:3" x14ac:dyDescent="0.25">
      <c r="A8242" t="s">
        <v>38</v>
      </c>
      <c r="B8242" t="s">
        <v>87</v>
      </c>
      <c r="C8242" t="s">
        <v>8260</v>
      </c>
    </row>
    <row r="8243" spans="1:3" x14ac:dyDescent="0.25">
      <c r="A8243" t="s">
        <v>38</v>
      </c>
      <c r="B8243" t="s">
        <v>87</v>
      </c>
      <c r="C8243" t="s">
        <v>2404</v>
      </c>
    </row>
    <row r="8244" spans="1:3" x14ac:dyDescent="0.25">
      <c r="A8244" t="s">
        <v>38</v>
      </c>
      <c r="B8244" t="s">
        <v>87</v>
      </c>
      <c r="C8244" t="s">
        <v>8261</v>
      </c>
    </row>
    <row r="8245" spans="1:3" x14ac:dyDescent="0.25">
      <c r="A8245" t="s">
        <v>38</v>
      </c>
      <c r="B8245" t="s">
        <v>87</v>
      </c>
      <c r="C8245" t="s">
        <v>8261</v>
      </c>
    </row>
    <row r="8246" spans="1:3" x14ac:dyDescent="0.25">
      <c r="A8246" t="s">
        <v>38</v>
      </c>
      <c r="B8246" t="s">
        <v>87</v>
      </c>
      <c r="C8246" t="s">
        <v>8262</v>
      </c>
    </row>
    <row r="8247" spans="1:3" x14ac:dyDescent="0.25">
      <c r="A8247" t="s">
        <v>38</v>
      </c>
      <c r="B8247" t="s">
        <v>87</v>
      </c>
      <c r="C8247" t="s">
        <v>8263</v>
      </c>
    </row>
    <row r="8248" spans="1:3" x14ac:dyDescent="0.25">
      <c r="A8248" t="s">
        <v>38</v>
      </c>
      <c r="B8248" t="s">
        <v>87</v>
      </c>
      <c r="C8248" t="s">
        <v>8264</v>
      </c>
    </row>
    <row r="8249" spans="1:3" x14ac:dyDescent="0.25">
      <c r="A8249" t="s">
        <v>38</v>
      </c>
      <c r="B8249" t="s">
        <v>87</v>
      </c>
      <c r="C8249" t="s">
        <v>8265</v>
      </c>
    </row>
    <row r="8250" spans="1:3" x14ac:dyDescent="0.25">
      <c r="A8250" t="s">
        <v>38</v>
      </c>
      <c r="B8250" t="s">
        <v>87</v>
      </c>
      <c r="C8250" t="s">
        <v>8266</v>
      </c>
    </row>
    <row r="8251" spans="1:3" x14ac:dyDescent="0.25">
      <c r="A8251" t="s">
        <v>38</v>
      </c>
      <c r="B8251" t="s">
        <v>87</v>
      </c>
      <c r="C8251" t="s">
        <v>8267</v>
      </c>
    </row>
    <row r="8252" spans="1:3" x14ac:dyDescent="0.25">
      <c r="A8252" t="s">
        <v>38</v>
      </c>
      <c r="B8252" t="s">
        <v>87</v>
      </c>
      <c r="C8252" t="s">
        <v>8268</v>
      </c>
    </row>
    <row r="8253" spans="1:3" x14ac:dyDescent="0.25">
      <c r="A8253" t="s">
        <v>38</v>
      </c>
      <c r="B8253" t="s">
        <v>87</v>
      </c>
      <c r="C8253" t="s">
        <v>8269</v>
      </c>
    </row>
    <row r="8254" spans="1:3" x14ac:dyDescent="0.25">
      <c r="A8254" t="s">
        <v>38</v>
      </c>
      <c r="B8254" t="s">
        <v>87</v>
      </c>
      <c r="C8254" t="s">
        <v>8270</v>
      </c>
    </row>
    <row r="8255" spans="1:3" x14ac:dyDescent="0.25">
      <c r="A8255" t="s">
        <v>38</v>
      </c>
      <c r="B8255" t="s">
        <v>87</v>
      </c>
      <c r="C8255" t="s">
        <v>8271</v>
      </c>
    </row>
    <row r="8256" spans="1:3" x14ac:dyDescent="0.25">
      <c r="A8256" t="s">
        <v>38</v>
      </c>
      <c r="B8256" t="s">
        <v>87</v>
      </c>
      <c r="C8256" t="s">
        <v>8272</v>
      </c>
    </row>
    <row r="8257" spans="1:3" x14ac:dyDescent="0.25">
      <c r="A8257" t="s">
        <v>38</v>
      </c>
      <c r="B8257" t="s">
        <v>87</v>
      </c>
      <c r="C8257" t="s">
        <v>8273</v>
      </c>
    </row>
    <row r="8258" spans="1:3" x14ac:dyDescent="0.25">
      <c r="A8258" t="s">
        <v>38</v>
      </c>
      <c r="B8258" t="s">
        <v>87</v>
      </c>
      <c r="C8258" t="s">
        <v>8274</v>
      </c>
    </row>
    <row r="8259" spans="1:3" x14ac:dyDescent="0.25">
      <c r="A8259" t="s">
        <v>38</v>
      </c>
      <c r="B8259" t="s">
        <v>87</v>
      </c>
      <c r="C8259" t="s">
        <v>8275</v>
      </c>
    </row>
    <row r="8260" spans="1:3" x14ac:dyDescent="0.25">
      <c r="A8260" t="s">
        <v>38</v>
      </c>
      <c r="B8260" t="s">
        <v>87</v>
      </c>
      <c r="C8260" t="s">
        <v>8276</v>
      </c>
    </row>
    <row r="8261" spans="1:3" x14ac:dyDescent="0.25">
      <c r="A8261" t="s">
        <v>38</v>
      </c>
      <c r="B8261" t="s">
        <v>87</v>
      </c>
      <c r="C8261" t="s">
        <v>8277</v>
      </c>
    </row>
    <row r="8262" spans="1:3" x14ac:dyDescent="0.25">
      <c r="A8262" t="s">
        <v>38</v>
      </c>
      <c r="B8262" t="s">
        <v>87</v>
      </c>
      <c r="C8262" t="s">
        <v>8278</v>
      </c>
    </row>
    <row r="8263" spans="1:3" x14ac:dyDescent="0.25">
      <c r="A8263" t="s">
        <v>38</v>
      </c>
      <c r="B8263" t="s">
        <v>87</v>
      </c>
      <c r="C8263" t="s">
        <v>8279</v>
      </c>
    </row>
    <row r="8264" spans="1:3" x14ac:dyDescent="0.25">
      <c r="A8264" t="s">
        <v>38</v>
      </c>
      <c r="B8264" t="s">
        <v>87</v>
      </c>
      <c r="C8264" t="s">
        <v>8280</v>
      </c>
    </row>
    <row r="8265" spans="1:3" x14ac:dyDescent="0.25">
      <c r="A8265" t="s">
        <v>38</v>
      </c>
      <c r="B8265" t="s">
        <v>87</v>
      </c>
      <c r="C8265" t="s">
        <v>8281</v>
      </c>
    </row>
    <row r="8266" spans="1:3" x14ac:dyDescent="0.25">
      <c r="A8266" t="s">
        <v>38</v>
      </c>
      <c r="B8266" t="s">
        <v>87</v>
      </c>
      <c r="C8266" t="s">
        <v>8282</v>
      </c>
    </row>
    <row r="8267" spans="1:3" x14ac:dyDescent="0.25">
      <c r="A8267" t="s">
        <v>38</v>
      </c>
      <c r="B8267" t="s">
        <v>87</v>
      </c>
      <c r="C8267" t="s">
        <v>8283</v>
      </c>
    </row>
    <row r="8268" spans="1:3" x14ac:dyDescent="0.25">
      <c r="A8268" t="s">
        <v>38</v>
      </c>
      <c r="B8268" t="s">
        <v>87</v>
      </c>
      <c r="C8268" t="s">
        <v>8284</v>
      </c>
    </row>
    <row r="8269" spans="1:3" x14ac:dyDescent="0.25">
      <c r="A8269" t="s">
        <v>38</v>
      </c>
      <c r="B8269" t="s">
        <v>87</v>
      </c>
      <c r="C8269" t="s">
        <v>3021</v>
      </c>
    </row>
    <row r="8270" spans="1:3" x14ac:dyDescent="0.25">
      <c r="A8270" t="s">
        <v>38</v>
      </c>
      <c r="B8270" t="s">
        <v>87</v>
      </c>
      <c r="C8270" t="s">
        <v>8285</v>
      </c>
    </row>
    <row r="8271" spans="1:3" x14ac:dyDescent="0.25">
      <c r="A8271" t="s">
        <v>38</v>
      </c>
      <c r="B8271" t="s">
        <v>87</v>
      </c>
      <c r="C8271" t="s">
        <v>8286</v>
      </c>
    </row>
    <row r="8272" spans="1:3" x14ac:dyDescent="0.25">
      <c r="A8272" t="s">
        <v>38</v>
      </c>
      <c r="B8272" t="s">
        <v>87</v>
      </c>
      <c r="C8272" t="s">
        <v>1622</v>
      </c>
    </row>
    <row r="8273" spans="1:3" x14ac:dyDescent="0.25">
      <c r="A8273" t="s">
        <v>38</v>
      </c>
      <c r="B8273" t="s">
        <v>87</v>
      </c>
      <c r="C8273" t="s">
        <v>8287</v>
      </c>
    </row>
    <row r="8274" spans="1:3" x14ac:dyDescent="0.25">
      <c r="A8274" t="s">
        <v>38</v>
      </c>
      <c r="B8274" t="s">
        <v>87</v>
      </c>
      <c r="C8274" t="s">
        <v>4965</v>
      </c>
    </row>
    <row r="8275" spans="1:3" x14ac:dyDescent="0.25">
      <c r="A8275" t="s">
        <v>38</v>
      </c>
      <c r="B8275" t="s">
        <v>87</v>
      </c>
      <c r="C8275" t="s">
        <v>8288</v>
      </c>
    </row>
    <row r="8276" spans="1:3" x14ac:dyDescent="0.25">
      <c r="A8276" t="s">
        <v>38</v>
      </c>
      <c r="B8276" t="s">
        <v>87</v>
      </c>
      <c r="C8276" t="s">
        <v>8289</v>
      </c>
    </row>
    <row r="8277" spans="1:3" x14ac:dyDescent="0.25">
      <c r="A8277" t="s">
        <v>38</v>
      </c>
      <c r="B8277" t="s">
        <v>87</v>
      </c>
      <c r="C8277" t="s">
        <v>8290</v>
      </c>
    </row>
    <row r="8278" spans="1:3" x14ac:dyDescent="0.25">
      <c r="A8278" t="s">
        <v>38</v>
      </c>
      <c r="B8278" t="s">
        <v>87</v>
      </c>
      <c r="C8278" t="s">
        <v>8291</v>
      </c>
    </row>
    <row r="8279" spans="1:3" x14ac:dyDescent="0.25">
      <c r="A8279" t="s">
        <v>38</v>
      </c>
      <c r="B8279" t="s">
        <v>87</v>
      </c>
      <c r="C8279" t="s">
        <v>8292</v>
      </c>
    </row>
    <row r="8280" spans="1:3" x14ac:dyDescent="0.25">
      <c r="A8280" t="s">
        <v>38</v>
      </c>
      <c r="B8280" t="s">
        <v>87</v>
      </c>
      <c r="C8280" t="s">
        <v>8293</v>
      </c>
    </row>
    <row r="8281" spans="1:3" x14ac:dyDescent="0.25">
      <c r="A8281" t="s">
        <v>38</v>
      </c>
      <c r="B8281" t="s">
        <v>87</v>
      </c>
      <c r="C8281" t="s">
        <v>8294</v>
      </c>
    </row>
    <row r="8282" spans="1:3" x14ac:dyDescent="0.25">
      <c r="A8282" t="s">
        <v>38</v>
      </c>
      <c r="B8282" t="s">
        <v>87</v>
      </c>
      <c r="C8282" t="s">
        <v>6805</v>
      </c>
    </row>
    <row r="8283" spans="1:3" x14ac:dyDescent="0.25">
      <c r="A8283" t="s">
        <v>38</v>
      </c>
      <c r="B8283" t="s">
        <v>87</v>
      </c>
      <c r="C8283" t="s">
        <v>8295</v>
      </c>
    </row>
    <row r="8284" spans="1:3" x14ac:dyDescent="0.25">
      <c r="A8284" t="s">
        <v>38</v>
      </c>
      <c r="B8284" t="s">
        <v>87</v>
      </c>
      <c r="C8284" t="s">
        <v>8296</v>
      </c>
    </row>
    <row r="8285" spans="1:3" x14ac:dyDescent="0.25">
      <c r="A8285" t="s">
        <v>38</v>
      </c>
      <c r="B8285" t="s">
        <v>87</v>
      </c>
      <c r="C8285" t="s">
        <v>8297</v>
      </c>
    </row>
    <row r="8286" spans="1:3" x14ac:dyDescent="0.25">
      <c r="A8286" t="s">
        <v>38</v>
      </c>
      <c r="B8286" t="s">
        <v>87</v>
      </c>
      <c r="C8286" t="s">
        <v>8298</v>
      </c>
    </row>
    <row r="8287" spans="1:3" x14ac:dyDescent="0.25">
      <c r="A8287" t="s">
        <v>38</v>
      </c>
      <c r="B8287" t="s">
        <v>87</v>
      </c>
      <c r="C8287" t="s">
        <v>8299</v>
      </c>
    </row>
    <row r="8288" spans="1:3" x14ac:dyDescent="0.25">
      <c r="A8288" t="s">
        <v>38</v>
      </c>
      <c r="B8288" t="s">
        <v>87</v>
      </c>
      <c r="C8288" t="s">
        <v>8300</v>
      </c>
    </row>
    <row r="8289" spans="1:3" x14ac:dyDescent="0.25">
      <c r="A8289" t="s">
        <v>38</v>
      </c>
      <c r="B8289" t="s">
        <v>87</v>
      </c>
      <c r="C8289" t="s">
        <v>8301</v>
      </c>
    </row>
    <row r="8290" spans="1:3" x14ac:dyDescent="0.25">
      <c r="A8290" t="s">
        <v>38</v>
      </c>
      <c r="B8290" t="s">
        <v>87</v>
      </c>
      <c r="C8290" t="s">
        <v>6252</v>
      </c>
    </row>
    <row r="8291" spans="1:3" x14ac:dyDescent="0.25">
      <c r="A8291" t="s">
        <v>38</v>
      </c>
      <c r="B8291" t="s">
        <v>87</v>
      </c>
      <c r="C8291" t="s">
        <v>8302</v>
      </c>
    </row>
    <row r="8292" spans="1:3" x14ac:dyDescent="0.25">
      <c r="A8292" t="s">
        <v>38</v>
      </c>
      <c r="B8292" t="s">
        <v>87</v>
      </c>
      <c r="C8292" t="s">
        <v>8303</v>
      </c>
    </row>
    <row r="8293" spans="1:3" x14ac:dyDescent="0.25">
      <c r="A8293" t="s">
        <v>38</v>
      </c>
      <c r="B8293" t="s">
        <v>87</v>
      </c>
      <c r="C8293" t="s">
        <v>8304</v>
      </c>
    </row>
    <row r="8294" spans="1:3" x14ac:dyDescent="0.25">
      <c r="A8294" t="s">
        <v>38</v>
      </c>
      <c r="B8294" t="s">
        <v>87</v>
      </c>
      <c r="C8294" t="s">
        <v>6808</v>
      </c>
    </row>
    <row r="8295" spans="1:3" x14ac:dyDescent="0.25">
      <c r="A8295" t="s">
        <v>38</v>
      </c>
      <c r="B8295" t="s">
        <v>87</v>
      </c>
      <c r="C8295" t="s">
        <v>8305</v>
      </c>
    </row>
    <row r="8296" spans="1:3" x14ac:dyDescent="0.25">
      <c r="A8296" t="s">
        <v>38</v>
      </c>
      <c r="B8296" t="s">
        <v>87</v>
      </c>
      <c r="C8296" t="s">
        <v>8306</v>
      </c>
    </row>
    <row r="8297" spans="1:3" x14ac:dyDescent="0.25">
      <c r="A8297" t="s">
        <v>38</v>
      </c>
      <c r="B8297" t="s">
        <v>87</v>
      </c>
      <c r="C8297" t="s">
        <v>8307</v>
      </c>
    </row>
    <row r="8298" spans="1:3" x14ac:dyDescent="0.25">
      <c r="A8298" t="s">
        <v>38</v>
      </c>
      <c r="B8298" t="s">
        <v>87</v>
      </c>
      <c r="C8298" t="s">
        <v>8308</v>
      </c>
    </row>
    <row r="8299" spans="1:3" x14ac:dyDescent="0.25">
      <c r="A8299" t="s">
        <v>38</v>
      </c>
      <c r="B8299" t="s">
        <v>87</v>
      </c>
      <c r="C8299" t="s">
        <v>7514</v>
      </c>
    </row>
    <row r="8300" spans="1:3" x14ac:dyDescent="0.25">
      <c r="A8300" t="s">
        <v>38</v>
      </c>
      <c r="B8300" t="s">
        <v>87</v>
      </c>
      <c r="C8300" t="s">
        <v>8309</v>
      </c>
    </row>
    <row r="8301" spans="1:3" x14ac:dyDescent="0.25">
      <c r="A8301" t="s">
        <v>38</v>
      </c>
      <c r="B8301" t="s">
        <v>87</v>
      </c>
      <c r="C8301" t="s">
        <v>8310</v>
      </c>
    </row>
    <row r="8302" spans="1:3" x14ac:dyDescent="0.25">
      <c r="A8302" t="s">
        <v>38</v>
      </c>
      <c r="B8302" t="s">
        <v>87</v>
      </c>
      <c r="C8302" t="s">
        <v>8311</v>
      </c>
    </row>
    <row r="8303" spans="1:3" x14ac:dyDescent="0.25">
      <c r="A8303" t="s">
        <v>38</v>
      </c>
      <c r="B8303" t="s">
        <v>87</v>
      </c>
      <c r="C8303" t="s">
        <v>8312</v>
      </c>
    </row>
    <row r="8304" spans="1:3" x14ac:dyDescent="0.25">
      <c r="A8304" t="s">
        <v>38</v>
      </c>
      <c r="B8304" t="s">
        <v>87</v>
      </c>
      <c r="C8304" t="s">
        <v>8313</v>
      </c>
    </row>
    <row r="8305" spans="1:3" x14ac:dyDescent="0.25">
      <c r="A8305" t="s">
        <v>38</v>
      </c>
      <c r="B8305" t="s">
        <v>87</v>
      </c>
      <c r="C8305" t="s">
        <v>8314</v>
      </c>
    </row>
    <row r="8306" spans="1:3" x14ac:dyDescent="0.25">
      <c r="A8306" t="s">
        <v>38</v>
      </c>
      <c r="B8306" t="s">
        <v>87</v>
      </c>
      <c r="C8306" t="s">
        <v>6812</v>
      </c>
    </row>
    <row r="8307" spans="1:3" x14ac:dyDescent="0.25">
      <c r="A8307" t="s">
        <v>38</v>
      </c>
      <c r="B8307" t="s">
        <v>87</v>
      </c>
      <c r="C8307" t="s">
        <v>8315</v>
      </c>
    </row>
    <row r="8308" spans="1:3" x14ac:dyDescent="0.25">
      <c r="A8308" t="s">
        <v>38</v>
      </c>
      <c r="B8308" t="s">
        <v>87</v>
      </c>
      <c r="C8308" t="s">
        <v>8316</v>
      </c>
    </row>
    <row r="8309" spans="1:3" x14ac:dyDescent="0.25">
      <c r="A8309" t="s">
        <v>38</v>
      </c>
      <c r="B8309" t="s">
        <v>87</v>
      </c>
      <c r="C8309" t="s">
        <v>8317</v>
      </c>
    </row>
    <row r="8310" spans="1:3" x14ac:dyDescent="0.25">
      <c r="A8310" t="s">
        <v>38</v>
      </c>
      <c r="B8310" t="s">
        <v>87</v>
      </c>
      <c r="C8310" t="s">
        <v>8318</v>
      </c>
    </row>
    <row r="8311" spans="1:3" x14ac:dyDescent="0.25">
      <c r="A8311" t="s">
        <v>38</v>
      </c>
      <c r="B8311" t="s">
        <v>87</v>
      </c>
      <c r="C8311" t="s">
        <v>8319</v>
      </c>
    </row>
    <row r="8312" spans="1:3" x14ac:dyDescent="0.25">
      <c r="A8312" t="s">
        <v>38</v>
      </c>
      <c r="B8312" t="s">
        <v>87</v>
      </c>
      <c r="C8312" t="s">
        <v>8319</v>
      </c>
    </row>
    <row r="8313" spans="1:3" x14ac:dyDescent="0.25">
      <c r="A8313" t="s">
        <v>38</v>
      </c>
      <c r="B8313" t="s">
        <v>87</v>
      </c>
      <c r="C8313" t="s">
        <v>8320</v>
      </c>
    </row>
    <row r="8314" spans="1:3" x14ac:dyDescent="0.25">
      <c r="A8314" t="s">
        <v>38</v>
      </c>
      <c r="B8314" t="s">
        <v>87</v>
      </c>
      <c r="C8314" t="s">
        <v>6266</v>
      </c>
    </row>
    <row r="8315" spans="1:3" x14ac:dyDescent="0.25">
      <c r="A8315" t="s">
        <v>38</v>
      </c>
      <c r="B8315" t="s">
        <v>87</v>
      </c>
      <c r="C8315" t="s">
        <v>7527</v>
      </c>
    </row>
    <row r="8316" spans="1:3" x14ac:dyDescent="0.25">
      <c r="A8316" t="s">
        <v>38</v>
      </c>
      <c r="B8316" t="s">
        <v>87</v>
      </c>
      <c r="C8316" t="s">
        <v>7527</v>
      </c>
    </row>
    <row r="8317" spans="1:3" x14ac:dyDescent="0.25">
      <c r="A8317" t="s">
        <v>38</v>
      </c>
      <c r="B8317" t="s">
        <v>87</v>
      </c>
      <c r="C8317" t="s">
        <v>8321</v>
      </c>
    </row>
    <row r="8318" spans="1:3" x14ac:dyDescent="0.25">
      <c r="A8318" t="s">
        <v>38</v>
      </c>
      <c r="B8318" t="s">
        <v>87</v>
      </c>
      <c r="C8318" t="s">
        <v>8322</v>
      </c>
    </row>
    <row r="8319" spans="1:3" x14ac:dyDescent="0.25">
      <c r="A8319" t="s">
        <v>38</v>
      </c>
      <c r="B8319" t="s">
        <v>87</v>
      </c>
      <c r="C8319" t="s">
        <v>8323</v>
      </c>
    </row>
    <row r="8320" spans="1:3" x14ac:dyDescent="0.25">
      <c r="A8320" t="s">
        <v>38</v>
      </c>
      <c r="B8320" t="s">
        <v>87</v>
      </c>
      <c r="C8320" t="s">
        <v>4780</v>
      </c>
    </row>
    <row r="8321" spans="1:3" x14ac:dyDescent="0.25">
      <c r="A8321" t="s">
        <v>38</v>
      </c>
      <c r="B8321" t="s">
        <v>87</v>
      </c>
      <c r="C8321" t="s">
        <v>6271</v>
      </c>
    </row>
    <row r="8322" spans="1:3" x14ac:dyDescent="0.25">
      <c r="A8322" t="s">
        <v>38</v>
      </c>
      <c r="B8322" t="s">
        <v>87</v>
      </c>
      <c r="C8322" t="s">
        <v>6271</v>
      </c>
    </row>
    <row r="8323" spans="1:3" x14ac:dyDescent="0.25">
      <c r="A8323" t="s">
        <v>38</v>
      </c>
      <c r="B8323" t="s">
        <v>87</v>
      </c>
      <c r="C8323" t="s">
        <v>8324</v>
      </c>
    </row>
    <row r="8324" spans="1:3" x14ac:dyDescent="0.25">
      <c r="A8324" t="s">
        <v>38</v>
      </c>
      <c r="B8324" t="s">
        <v>87</v>
      </c>
      <c r="C8324" t="s">
        <v>8325</v>
      </c>
    </row>
    <row r="8325" spans="1:3" x14ac:dyDescent="0.25">
      <c r="A8325" t="s">
        <v>38</v>
      </c>
      <c r="B8325" t="s">
        <v>87</v>
      </c>
      <c r="C8325" t="s">
        <v>8326</v>
      </c>
    </row>
    <row r="8326" spans="1:3" x14ac:dyDescent="0.25">
      <c r="A8326" t="s">
        <v>38</v>
      </c>
      <c r="B8326" t="s">
        <v>87</v>
      </c>
      <c r="C8326" t="s">
        <v>8327</v>
      </c>
    </row>
    <row r="8327" spans="1:3" x14ac:dyDescent="0.25">
      <c r="A8327" t="s">
        <v>38</v>
      </c>
      <c r="B8327" t="s">
        <v>87</v>
      </c>
      <c r="C8327" t="s">
        <v>4605</v>
      </c>
    </row>
    <row r="8328" spans="1:3" x14ac:dyDescent="0.25">
      <c r="A8328" t="s">
        <v>38</v>
      </c>
      <c r="B8328" t="s">
        <v>87</v>
      </c>
      <c r="C8328" t="s">
        <v>8328</v>
      </c>
    </row>
    <row r="8329" spans="1:3" x14ac:dyDescent="0.25">
      <c r="A8329" t="s">
        <v>38</v>
      </c>
      <c r="B8329" t="s">
        <v>87</v>
      </c>
      <c r="C8329" t="s">
        <v>8329</v>
      </c>
    </row>
    <row r="8330" spans="1:3" x14ac:dyDescent="0.25">
      <c r="A8330" t="s">
        <v>38</v>
      </c>
      <c r="B8330" t="s">
        <v>87</v>
      </c>
      <c r="C8330" t="s">
        <v>8329</v>
      </c>
    </row>
    <row r="8331" spans="1:3" x14ac:dyDescent="0.25">
      <c r="A8331" t="s">
        <v>38</v>
      </c>
      <c r="B8331" t="s">
        <v>87</v>
      </c>
      <c r="C8331" t="s">
        <v>8330</v>
      </c>
    </row>
    <row r="8332" spans="1:3" x14ac:dyDescent="0.25">
      <c r="A8332" t="s">
        <v>38</v>
      </c>
      <c r="B8332" t="s">
        <v>87</v>
      </c>
      <c r="C8332" t="s">
        <v>8331</v>
      </c>
    </row>
    <row r="8333" spans="1:3" x14ac:dyDescent="0.25">
      <c r="A8333" t="s">
        <v>38</v>
      </c>
      <c r="B8333" t="s">
        <v>87</v>
      </c>
      <c r="C8333" t="s">
        <v>8332</v>
      </c>
    </row>
    <row r="8334" spans="1:3" x14ac:dyDescent="0.25">
      <c r="A8334" t="s">
        <v>38</v>
      </c>
      <c r="B8334" t="s">
        <v>87</v>
      </c>
      <c r="C8334" t="s">
        <v>8333</v>
      </c>
    </row>
    <row r="8335" spans="1:3" x14ac:dyDescent="0.25">
      <c r="A8335" t="s">
        <v>38</v>
      </c>
      <c r="B8335" t="s">
        <v>87</v>
      </c>
      <c r="C8335" t="s">
        <v>8334</v>
      </c>
    </row>
    <row r="8336" spans="1:3" x14ac:dyDescent="0.25">
      <c r="A8336" t="s">
        <v>38</v>
      </c>
      <c r="B8336" t="s">
        <v>87</v>
      </c>
      <c r="C8336" t="s">
        <v>8335</v>
      </c>
    </row>
    <row r="8337" spans="1:3" x14ac:dyDescent="0.25">
      <c r="A8337" t="s">
        <v>38</v>
      </c>
      <c r="B8337" t="s">
        <v>87</v>
      </c>
      <c r="C8337" t="s">
        <v>8336</v>
      </c>
    </row>
    <row r="8338" spans="1:3" x14ac:dyDescent="0.25">
      <c r="A8338" t="s">
        <v>38</v>
      </c>
      <c r="B8338" t="s">
        <v>87</v>
      </c>
      <c r="C8338" t="s">
        <v>5202</v>
      </c>
    </row>
    <row r="8339" spans="1:3" x14ac:dyDescent="0.25">
      <c r="A8339" t="s">
        <v>38</v>
      </c>
      <c r="B8339" t="s">
        <v>87</v>
      </c>
      <c r="C8339" t="s">
        <v>8337</v>
      </c>
    </row>
    <row r="8340" spans="1:3" x14ac:dyDescent="0.25">
      <c r="A8340" t="s">
        <v>38</v>
      </c>
      <c r="B8340" t="s">
        <v>87</v>
      </c>
      <c r="C8340" t="s">
        <v>8338</v>
      </c>
    </row>
    <row r="8341" spans="1:3" x14ac:dyDescent="0.25">
      <c r="A8341" t="s">
        <v>38</v>
      </c>
      <c r="B8341" t="s">
        <v>87</v>
      </c>
      <c r="C8341" t="s">
        <v>8339</v>
      </c>
    </row>
    <row r="8342" spans="1:3" x14ac:dyDescent="0.25">
      <c r="A8342" t="s">
        <v>38</v>
      </c>
      <c r="B8342" t="s">
        <v>87</v>
      </c>
      <c r="C8342" t="s">
        <v>8340</v>
      </c>
    </row>
    <row r="8343" spans="1:3" x14ac:dyDescent="0.25">
      <c r="A8343" t="s">
        <v>38</v>
      </c>
      <c r="B8343" t="s">
        <v>87</v>
      </c>
      <c r="C8343" t="s">
        <v>8341</v>
      </c>
    </row>
    <row r="8344" spans="1:3" x14ac:dyDescent="0.25">
      <c r="A8344" t="s">
        <v>38</v>
      </c>
      <c r="B8344" t="s">
        <v>87</v>
      </c>
      <c r="C8344" t="s">
        <v>8342</v>
      </c>
    </row>
    <row r="8345" spans="1:3" x14ac:dyDescent="0.25">
      <c r="A8345" t="s">
        <v>38</v>
      </c>
      <c r="B8345" t="s">
        <v>87</v>
      </c>
      <c r="C8345" t="s">
        <v>4340</v>
      </c>
    </row>
    <row r="8346" spans="1:3" x14ac:dyDescent="0.25">
      <c r="A8346" t="s">
        <v>38</v>
      </c>
      <c r="B8346" t="s">
        <v>87</v>
      </c>
      <c r="C8346" t="s">
        <v>8343</v>
      </c>
    </row>
    <row r="8347" spans="1:3" x14ac:dyDescent="0.25">
      <c r="A8347" t="s">
        <v>38</v>
      </c>
      <c r="B8347" t="s">
        <v>87</v>
      </c>
      <c r="C8347" t="s">
        <v>8344</v>
      </c>
    </row>
    <row r="8348" spans="1:3" x14ac:dyDescent="0.25">
      <c r="A8348" t="s">
        <v>38</v>
      </c>
      <c r="B8348" t="s">
        <v>87</v>
      </c>
      <c r="C8348" t="s">
        <v>6823</v>
      </c>
    </row>
    <row r="8349" spans="1:3" x14ac:dyDescent="0.25">
      <c r="A8349" t="s">
        <v>38</v>
      </c>
      <c r="B8349" t="s">
        <v>87</v>
      </c>
      <c r="C8349" t="s">
        <v>3552</v>
      </c>
    </row>
    <row r="8350" spans="1:3" x14ac:dyDescent="0.25">
      <c r="A8350" t="s">
        <v>38</v>
      </c>
      <c r="B8350" t="s">
        <v>87</v>
      </c>
      <c r="C8350" t="s">
        <v>8345</v>
      </c>
    </row>
    <row r="8351" spans="1:3" x14ac:dyDescent="0.25">
      <c r="A8351" t="s">
        <v>38</v>
      </c>
      <c r="B8351" t="s">
        <v>87</v>
      </c>
      <c r="C8351" t="s">
        <v>8346</v>
      </c>
    </row>
    <row r="8352" spans="1:3" x14ac:dyDescent="0.25">
      <c r="A8352" t="s">
        <v>38</v>
      </c>
      <c r="B8352" t="s">
        <v>87</v>
      </c>
      <c r="C8352" t="s">
        <v>8347</v>
      </c>
    </row>
    <row r="8353" spans="1:3" x14ac:dyDescent="0.25">
      <c r="A8353" t="s">
        <v>38</v>
      </c>
      <c r="B8353" t="s">
        <v>87</v>
      </c>
      <c r="C8353" t="s">
        <v>3050</v>
      </c>
    </row>
    <row r="8354" spans="1:3" x14ac:dyDescent="0.25">
      <c r="A8354" t="s">
        <v>38</v>
      </c>
      <c r="B8354" t="s">
        <v>87</v>
      </c>
      <c r="C8354" t="s">
        <v>8348</v>
      </c>
    </row>
    <row r="8355" spans="1:3" x14ac:dyDescent="0.25">
      <c r="A8355" t="s">
        <v>38</v>
      </c>
      <c r="B8355" t="s">
        <v>87</v>
      </c>
      <c r="C8355" t="s">
        <v>3326</v>
      </c>
    </row>
    <row r="8356" spans="1:3" x14ac:dyDescent="0.25">
      <c r="A8356" t="s">
        <v>38</v>
      </c>
      <c r="B8356" t="s">
        <v>87</v>
      </c>
      <c r="C8356" t="s">
        <v>2462</v>
      </c>
    </row>
    <row r="8357" spans="1:3" x14ac:dyDescent="0.25">
      <c r="A8357" t="s">
        <v>38</v>
      </c>
      <c r="B8357" t="s">
        <v>87</v>
      </c>
      <c r="C8357" t="s">
        <v>8349</v>
      </c>
    </row>
    <row r="8358" spans="1:3" x14ac:dyDescent="0.25">
      <c r="A8358" t="s">
        <v>38</v>
      </c>
      <c r="B8358" t="s">
        <v>87</v>
      </c>
      <c r="C8358" t="s">
        <v>8350</v>
      </c>
    </row>
    <row r="8359" spans="1:3" x14ac:dyDescent="0.25">
      <c r="A8359" t="s">
        <v>38</v>
      </c>
      <c r="B8359" t="s">
        <v>87</v>
      </c>
      <c r="C8359" t="s">
        <v>7567</v>
      </c>
    </row>
    <row r="8360" spans="1:3" x14ac:dyDescent="0.25">
      <c r="A8360" t="s">
        <v>38</v>
      </c>
      <c r="B8360" t="s">
        <v>87</v>
      </c>
      <c r="C8360" t="s">
        <v>8351</v>
      </c>
    </row>
    <row r="8361" spans="1:3" x14ac:dyDescent="0.25">
      <c r="A8361" t="s">
        <v>38</v>
      </c>
      <c r="B8361" t="s">
        <v>87</v>
      </c>
      <c r="C8361" t="s">
        <v>8352</v>
      </c>
    </row>
    <row r="8362" spans="1:3" x14ac:dyDescent="0.25">
      <c r="A8362" t="s">
        <v>38</v>
      </c>
      <c r="B8362" t="s">
        <v>87</v>
      </c>
      <c r="C8362" t="s">
        <v>6312</v>
      </c>
    </row>
    <row r="8363" spans="1:3" x14ac:dyDescent="0.25">
      <c r="A8363" t="s">
        <v>38</v>
      </c>
      <c r="B8363" t="s">
        <v>87</v>
      </c>
      <c r="C8363" t="s">
        <v>6312</v>
      </c>
    </row>
    <row r="8364" spans="1:3" x14ac:dyDescent="0.25">
      <c r="A8364" t="s">
        <v>38</v>
      </c>
      <c r="B8364" t="s">
        <v>87</v>
      </c>
      <c r="C8364" t="s">
        <v>1021</v>
      </c>
    </row>
    <row r="8365" spans="1:3" x14ac:dyDescent="0.25">
      <c r="A8365" t="s">
        <v>38</v>
      </c>
      <c r="B8365" t="s">
        <v>87</v>
      </c>
      <c r="C8365" t="s">
        <v>8353</v>
      </c>
    </row>
    <row r="8366" spans="1:3" x14ac:dyDescent="0.25">
      <c r="A8366" t="s">
        <v>38</v>
      </c>
      <c r="B8366" t="s">
        <v>87</v>
      </c>
      <c r="C8366" t="s">
        <v>8354</v>
      </c>
    </row>
    <row r="8367" spans="1:3" x14ac:dyDescent="0.25">
      <c r="A8367" t="s">
        <v>38</v>
      </c>
      <c r="B8367" t="s">
        <v>87</v>
      </c>
      <c r="C8367" t="s">
        <v>8355</v>
      </c>
    </row>
    <row r="8368" spans="1:3" x14ac:dyDescent="0.25">
      <c r="A8368" t="s">
        <v>38</v>
      </c>
      <c r="B8368" t="s">
        <v>87</v>
      </c>
      <c r="C8368" t="s">
        <v>8356</v>
      </c>
    </row>
    <row r="8369" spans="1:3" x14ac:dyDescent="0.25">
      <c r="A8369" t="s">
        <v>38</v>
      </c>
      <c r="B8369" t="s">
        <v>87</v>
      </c>
      <c r="C8369" t="s">
        <v>3052</v>
      </c>
    </row>
    <row r="8370" spans="1:3" x14ac:dyDescent="0.25">
      <c r="A8370" t="s">
        <v>38</v>
      </c>
      <c r="B8370" t="s">
        <v>87</v>
      </c>
      <c r="C8370" t="s">
        <v>3052</v>
      </c>
    </row>
    <row r="8371" spans="1:3" x14ac:dyDescent="0.25">
      <c r="A8371" t="s">
        <v>38</v>
      </c>
      <c r="B8371" t="s">
        <v>87</v>
      </c>
      <c r="C8371" t="s">
        <v>969</v>
      </c>
    </row>
    <row r="8372" spans="1:3" x14ac:dyDescent="0.25">
      <c r="A8372" t="s">
        <v>38</v>
      </c>
      <c r="B8372" t="s">
        <v>87</v>
      </c>
      <c r="C8372" t="s">
        <v>969</v>
      </c>
    </row>
    <row r="8373" spans="1:3" x14ac:dyDescent="0.25">
      <c r="A8373" t="s">
        <v>38</v>
      </c>
      <c r="B8373" t="s">
        <v>87</v>
      </c>
      <c r="C8373" t="s">
        <v>8357</v>
      </c>
    </row>
    <row r="8374" spans="1:3" x14ac:dyDescent="0.25">
      <c r="A8374" t="s">
        <v>38</v>
      </c>
      <c r="B8374" t="s">
        <v>87</v>
      </c>
      <c r="C8374" t="s">
        <v>1083</v>
      </c>
    </row>
    <row r="8375" spans="1:3" x14ac:dyDescent="0.25">
      <c r="A8375" t="s">
        <v>38</v>
      </c>
      <c r="B8375" t="s">
        <v>87</v>
      </c>
      <c r="C8375" t="s">
        <v>8358</v>
      </c>
    </row>
    <row r="8376" spans="1:3" x14ac:dyDescent="0.25">
      <c r="A8376" t="s">
        <v>38</v>
      </c>
      <c r="B8376" t="s">
        <v>87</v>
      </c>
      <c r="C8376" t="s">
        <v>8359</v>
      </c>
    </row>
    <row r="8377" spans="1:3" x14ac:dyDescent="0.25">
      <c r="A8377" t="s">
        <v>38</v>
      </c>
      <c r="B8377" t="s">
        <v>87</v>
      </c>
      <c r="C8377" t="s">
        <v>8360</v>
      </c>
    </row>
    <row r="8378" spans="1:3" x14ac:dyDescent="0.25">
      <c r="A8378" t="s">
        <v>38</v>
      </c>
      <c r="B8378" t="s">
        <v>87</v>
      </c>
      <c r="C8378" t="s">
        <v>1022</v>
      </c>
    </row>
    <row r="8379" spans="1:3" x14ac:dyDescent="0.25">
      <c r="A8379" t="s">
        <v>38</v>
      </c>
      <c r="B8379" t="s">
        <v>87</v>
      </c>
      <c r="C8379" t="s">
        <v>8361</v>
      </c>
    </row>
    <row r="8380" spans="1:3" x14ac:dyDescent="0.25">
      <c r="A8380" t="s">
        <v>38</v>
      </c>
      <c r="B8380" t="s">
        <v>87</v>
      </c>
      <c r="C8380" t="s">
        <v>1343</v>
      </c>
    </row>
    <row r="8381" spans="1:3" x14ac:dyDescent="0.25">
      <c r="A8381" t="s">
        <v>38</v>
      </c>
      <c r="B8381" t="s">
        <v>87</v>
      </c>
      <c r="C8381" t="s">
        <v>1343</v>
      </c>
    </row>
    <row r="8382" spans="1:3" x14ac:dyDescent="0.25">
      <c r="A8382" t="s">
        <v>38</v>
      </c>
      <c r="B8382" t="s">
        <v>87</v>
      </c>
      <c r="C8382" t="s">
        <v>8362</v>
      </c>
    </row>
    <row r="8383" spans="1:3" x14ac:dyDescent="0.25">
      <c r="A8383" t="s">
        <v>38</v>
      </c>
      <c r="B8383" t="s">
        <v>87</v>
      </c>
      <c r="C8383" t="s">
        <v>8363</v>
      </c>
    </row>
    <row r="8384" spans="1:3" x14ac:dyDescent="0.25">
      <c r="A8384" t="s">
        <v>38</v>
      </c>
      <c r="B8384" t="s">
        <v>87</v>
      </c>
      <c r="C8384" t="s">
        <v>8364</v>
      </c>
    </row>
    <row r="8385" spans="1:3" x14ac:dyDescent="0.25">
      <c r="A8385" t="s">
        <v>38</v>
      </c>
      <c r="B8385" t="s">
        <v>87</v>
      </c>
      <c r="C8385" t="s">
        <v>8365</v>
      </c>
    </row>
    <row r="8386" spans="1:3" x14ac:dyDescent="0.25">
      <c r="A8386" t="s">
        <v>38</v>
      </c>
      <c r="B8386" t="s">
        <v>87</v>
      </c>
      <c r="C8386" t="s">
        <v>8366</v>
      </c>
    </row>
    <row r="8387" spans="1:3" x14ac:dyDescent="0.25">
      <c r="A8387" t="s">
        <v>38</v>
      </c>
      <c r="B8387" t="s">
        <v>87</v>
      </c>
      <c r="C8387" t="s">
        <v>8367</v>
      </c>
    </row>
    <row r="8388" spans="1:3" x14ac:dyDescent="0.25">
      <c r="A8388" t="s">
        <v>38</v>
      </c>
      <c r="B8388" t="s">
        <v>87</v>
      </c>
      <c r="C8388" t="s">
        <v>2474</v>
      </c>
    </row>
    <row r="8389" spans="1:3" x14ac:dyDescent="0.25">
      <c r="A8389" t="s">
        <v>38</v>
      </c>
      <c r="B8389" t="s">
        <v>87</v>
      </c>
      <c r="C8389" t="s">
        <v>8368</v>
      </c>
    </row>
    <row r="8390" spans="1:3" x14ac:dyDescent="0.25">
      <c r="A8390" t="s">
        <v>38</v>
      </c>
      <c r="B8390" t="s">
        <v>87</v>
      </c>
      <c r="C8390" t="s">
        <v>3332</v>
      </c>
    </row>
    <row r="8391" spans="1:3" x14ac:dyDescent="0.25">
      <c r="A8391" t="s">
        <v>38</v>
      </c>
      <c r="B8391" t="s">
        <v>87</v>
      </c>
      <c r="C8391" t="s">
        <v>6377</v>
      </c>
    </row>
    <row r="8392" spans="1:3" x14ac:dyDescent="0.25">
      <c r="A8392" t="s">
        <v>38</v>
      </c>
      <c r="B8392" t="s">
        <v>87</v>
      </c>
      <c r="C8392" t="s">
        <v>6377</v>
      </c>
    </row>
    <row r="8393" spans="1:3" x14ac:dyDescent="0.25">
      <c r="A8393" t="s">
        <v>38</v>
      </c>
      <c r="B8393" t="s">
        <v>87</v>
      </c>
      <c r="C8393" t="s">
        <v>8369</v>
      </c>
    </row>
    <row r="8394" spans="1:3" x14ac:dyDescent="0.25">
      <c r="A8394" t="s">
        <v>38</v>
      </c>
      <c r="B8394" t="s">
        <v>87</v>
      </c>
      <c r="C8394" t="s">
        <v>8370</v>
      </c>
    </row>
    <row r="8395" spans="1:3" x14ac:dyDescent="0.25">
      <c r="A8395" t="s">
        <v>38</v>
      </c>
      <c r="B8395" t="s">
        <v>87</v>
      </c>
      <c r="C8395" t="s">
        <v>8371</v>
      </c>
    </row>
    <row r="8396" spans="1:3" x14ac:dyDescent="0.25">
      <c r="A8396" t="s">
        <v>38</v>
      </c>
      <c r="B8396" t="s">
        <v>87</v>
      </c>
      <c r="C8396" t="s">
        <v>8372</v>
      </c>
    </row>
    <row r="8397" spans="1:3" x14ac:dyDescent="0.25">
      <c r="A8397" t="s">
        <v>38</v>
      </c>
      <c r="B8397" t="s">
        <v>87</v>
      </c>
      <c r="C8397" t="s">
        <v>4987</v>
      </c>
    </row>
    <row r="8398" spans="1:3" x14ac:dyDescent="0.25">
      <c r="A8398" t="s">
        <v>38</v>
      </c>
      <c r="B8398" t="s">
        <v>87</v>
      </c>
      <c r="C8398" t="s">
        <v>4987</v>
      </c>
    </row>
    <row r="8399" spans="1:3" x14ac:dyDescent="0.25">
      <c r="A8399" t="s">
        <v>38</v>
      </c>
      <c r="B8399" t="s">
        <v>87</v>
      </c>
      <c r="C8399" t="s">
        <v>2476</v>
      </c>
    </row>
    <row r="8400" spans="1:3" x14ac:dyDescent="0.25">
      <c r="A8400" t="s">
        <v>38</v>
      </c>
      <c r="B8400" t="s">
        <v>87</v>
      </c>
      <c r="C8400" t="s">
        <v>2476</v>
      </c>
    </row>
    <row r="8401" spans="1:3" x14ac:dyDescent="0.25">
      <c r="A8401" t="s">
        <v>38</v>
      </c>
      <c r="B8401" t="s">
        <v>87</v>
      </c>
      <c r="C8401" t="s">
        <v>2476</v>
      </c>
    </row>
    <row r="8402" spans="1:3" x14ac:dyDescent="0.25">
      <c r="A8402" t="s">
        <v>38</v>
      </c>
      <c r="B8402" t="s">
        <v>87</v>
      </c>
      <c r="C8402" t="s">
        <v>1349</v>
      </c>
    </row>
    <row r="8403" spans="1:3" x14ac:dyDescent="0.25">
      <c r="A8403" t="s">
        <v>38</v>
      </c>
      <c r="B8403" t="s">
        <v>87</v>
      </c>
      <c r="C8403" t="s">
        <v>1349</v>
      </c>
    </row>
    <row r="8404" spans="1:3" x14ac:dyDescent="0.25">
      <c r="A8404" t="s">
        <v>38</v>
      </c>
      <c r="B8404" t="s">
        <v>87</v>
      </c>
      <c r="C8404" t="s">
        <v>1349</v>
      </c>
    </row>
    <row r="8405" spans="1:3" x14ac:dyDescent="0.25">
      <c r="A8405" t="s">
        <v>38</v>
      </c>
      <c r="B8405" t="s">
        <v>87</v>
      </c>
      <c r="C8405" t="s">
        <v>8373</v>
      </c>
    </row>
    <row r="8406" spans="1:3" x14ac:dyDescent="0.25">
      <c r="A8406" t="s">
        <v>38</v>
      </c>
      <c r="B8406" t="s">
        <v>87</v>
      </c>
      <c r="C8406" t="s">
        <v>6384</v>
      </c>
    </row>
    <row r="8407" spans="1:3" x14ac:dyDescent="0.25">
      <c r="A8407" t="s">
        <v>38</v>
      </c>
      <c r="B8407" t="s">
        <v>87</v>
      </c>
      <c r="C8407" t="s">
        <v>2480</v>
      </c>
    </row>
    <row r="8408" spans="1:3" x14ac:dyDescent="0.25">
      <c r="A8408" t="s">
        <v>38</v>
      </c>
      <c r="B8408" t="s">
        <v>87</v>
      </c>
      <c r="C8408" t="s">
        <v>2480</v>
      </c>
    </row>
    <row r="8409" spans="1:3" x14ac:dyDescent="0.25">
      <c r="A8409" t="s">
        <v>38</v>
      </c>
      <c r="B8409" t="s">
        <v>87</v>
      </c>
      <c r="C8409" t="s">
        <v>6399</v>
      </c>
    </row>
    <row r="8410" spans="1:3" x14ac:dyDescent="0.25">
      <c r="A8410" t="s">
        <v>38</v>
      </c>
      <c r="B8410" t="s">
        <v>87</v>
      </c>
      <c r="C8410" t="s">
        <v>8374</v>
      </c>
    </row>
    <row r="8411" spans="1:3" x14ac:dyDescent="0.25">
      <c r="A8411" t="s">
        <v>38</v>
      </c>
      <c r="B8411" t="s">
        <v>87</v>
      </c>
      <c r="C8411" t="s">
        <v>3860</v>
      </c>
    </row>
    <row r="8412" spans="1:3" x14ac:dyDescent="0.25">
      <c r="A8412" t="s">
        <v>38</v>
      </c>
      <c r="B8412" t="s">
        <v>87</v>
      </c>
      <c r="C8412" t="s">
        <v>3860</v>
      </c>
    </row>
    <row r="8413" spans="1:3" x14ac:dyDescent="0.25">
      <c r="A8413" t="s">
        <v>38</v>
      </c>
      <c r="B8413" t="s">
        <v>87</v>
      </c>
      <c r="C8413" t="s">
        <v>3860</v>
      </c>
    </row>
    <row r="8414" spans="1:3" x14ac:dyDescent="0.25">
      <c r="A8414" t="s">
        <v>38</v>
      </c>
      <c r="B8414" t="s">
        <v>87</v>
      </c>
      <c r="C8414" t="s">
        <v>3860</v>
      </c>
    </row>
    <row r="8415" spans="1:3" x14ac:dyDescent="0.25">
      <c r="A8415" t="s">
        <v>38</v>
      </c>
      <c r="B8415" t="s">
        <v>87</v>
      </c>
      <c r="C8415" t="s">
        <v>7601</v>
      </c>
    </row>
    <row r="8416" spans="1:3" x14ac:dyDescent="0.25">
      <c r="A8416" t="s">
        <v>38</v>
      </c>
      <c r="B8416" t="s">
        <v>87</v>
      </c>
      <c r="C8416" t="s">
        <v>8375</v>
      </c>
    </row>
    <row r="8417" spans="1:3" x14ac:dyDescent="0.25">
      <c r="A8417" t="s">
        <v>38</v>
      </c>
      <c r="B8417" t="s">
        <v>87</v>
      </c>
      <c r="C8417" t="s">
        <v>8376</v>
      </c>
    </row>
    <row r="8418" spans="1:3" x14ac:dyDescent="0.25">
      <c r="A8418" t="s">
        <v>38</v>
      </c>
      <c r="B8418" t="s">
        <v>87</v>
      </c>
      <c r="C8418" t="s">
        <v>8377</v>
      </c>
    </row>
    <row r="8419" spans="1:3" x14ac:dyDescent="0.25">
      <c r="A8419" t="s">
        <v>38</v>
      </c>
      <c r="B8419" t="s">
        <v>87</v>
      </c>
      <c r="C8419" t="s">
        <v>8378</v>
      </c>
    </row>
    <row r="8420" spans="1:3" x14ac:dyDescent="0.25">
      <c r="A8420" t="s">
        <v>38</v>
      </c>
      <c r="B8420" t="s">
        <v>87</v>
      </c>
      <c r="C8420" t="s">
        <v>8379</v>
      </c>
    </row>
    <row r="8421" spans="1:3" x14ac:dyDescent="0.25">
      <c r="A8421" t="s">
        <v>38</v>
      </c>
      <c r="B8421" t="s">
        <v>87</v>
      </c>
      <c r="C8421" t="s">
        <v>3066</v>
      </c>
    </row>
    <row r="8422" spans="1:3" x14ac:dyDescent="0.25">
      <c r="A8422" t="s">
        <v>38</v>
      </c>
      <c r="B8422" t="s">
        <v>87</v>
      </c>
      <c r="C8422" t="s">
        <v>3066</v>
      </c>
    </row>
    <row r="8423" spans="1:3" x14ac:dyDescent="0.25">
      <c r="A8423" t="s">
        <v>38</v>
      </c>
      <c r="B8423" t="s">
        <v>87</v>
      </c>
      <c r="C8423" t="s">
        <v>8380</v>
      </c>
    </row>
    <row r="8424" spans="1:3" x14ac:dyDescent="0.25">
      <c r="A8424" t="s">
        <v>38</v>
      </c>
      <c r="B8424" t="s">
        <v>87</v>
      </c>
      <c r="C8424" t="s">
        <v>8381</v>
      </c>
    </row>
    <row r="8425" spans="1:3" x14ac:dyDescent="0.25">
      <c r="A8425" t="s">
        <v>38</v>
      </c>
      <c r="B8425" t="s">
        <v>87</v>
      </c>
      <c r="C8425" t="s">
        <v>8382</v>
      </c>
    </row>
    <row r="8426" spans="1:3" x14ac:dyDescent="0.25">
      <c r="A8426" t="s">
        <v>38</v>
      </c>
      <c r="B8426" t="s">
        <v>87</v>
      </c>
      <c r="C8426" t="s">
        <v>8383</v>
      </c>
    </row>
    <row r="8427" spans="1:3" x14ac:dyDescent="0.25">
      <c r="A8427" t="s">
        <v>38</v>
      </c>
      <c r="B8427" t="s">
        <v>87</v>
      </c>
      <c r="C8427" t="s">
        <v>3068</v>
      </c>
    </row>
    <row r="8428" spans="1:3" x14ac:dyDescent="0.25">
      <c r="A8428" t="s">
        <v>38</v>
      </c>
      <c r="B8428" t="s">
        <v>87</v>
      </c>
      <c r="C8428" t="s">
        <v>3068</v>
      </c>
    </row>
    <row r="8429" spans="1:3" x14ac:dyDescent="0.25">
      <c r="A8429" t="s">
        <v>38</v>
      </c>
      <c r="B8429" t="s">
        <v>87</v>
      </c>
      <c r="C8429" t="s">
        <v>8384</v>
      </c>
    </row>
    <row r="8430" spans="1:3" x14ac:dyDescent="0.25">
      <c r="A8430" t="s">
        <v>38</v>
      </c>
      <c r="B8430" t="s">
        <v>87</v>
      </c>
      <c r="C8430" t="s">
        <v>8385</v>
      </c>
    </row>
    <row r="8431" spans="1:3" x14ac:dyDescent="0.25">
      <c r="A8431" t="s">
        <v>38</v>
      </c>
      <c r="B8431" t="s">
        <v>87</v>
      </c>
      <c r="C8431" t="s">
        <v>8386</v>
      </c>
    </row>
    <row r="8432" spans="1:3" x14ac:dyDescent="0.25">
      <c r="A8432" t="s">
        <v>38</v>
      </c>
      <c r="B8432" t="s">
        <v>87</v>
      </c>
      <c r="C8432" t="s">
        <v>8387</v>
      </c>
    </row>
    <row r="8433" spans="1:3" x14ac:dyDescent="0.25">
      <c r="A8433" t="s">
        <v>38</v>
      </c>
      <c r="B8433" t="s">
        <v>87</v>
      </c>
      <c r="C8433" t="s">
        <v>8388</v>
      </c>
    </row>
    <row r="8434" spans="1:3" x14ac:dyDescent="0.25">
      <c r="A8434" t="s">
        <v>38</v>
      </c>
      <c r="B8434" t="s">
        <v>87</v>
      </c>
      <c r="C8434" t="s">
        <v>8389</v>
      </c>
    </row>
    <row r="8435" spans="1:3" x14ac:dyDescent="0.25">
      <c r="A8435" t="s">
        <v>38</v>
      </c>
      <c r="B8435" t="s">
        <v>87</v>
      </c>
      <c r="C8435" t="s">
        <v>8390</v>
      </c>
    </row>
    <row r="8436" spans="1:3" x14ac:dyDescent="0.25">
      <c r="A8436" t="s">
        <v>38</v>
      </c>
      <c r="B8436" t="s">
        <v>87</v>
      </c>
      <c r="C8436" t="s">
        <v>8391</v>
      </c>
    </row>
    <row r="8437" spans="1:3" x14ac:dyDescent="0.25">
      <c r="A8437" t="s">
        <v>38</v>
      </c>
      <c r="B8437" t="s">
        <v>87</v>
      </c>
      <c r="C8437" t="s">
        <v>6441</v>
      </c>
    </row>
    <row r="8438" spans="1:3" x14ac:dyDescent="0.25">
      <c r="A8438" t="s">
        <v>38</v>
      </c>
      <c r="B8438" t="s">
        <v>87</v>
      </c>
      <c r="C8438" t="s">
        <v>6441</v>
      </c>
    </row>
    <row r="8439" spans="1:3" x14ac:dyDescent="0.25">
      <c r="A8439" t="s">
        <v>38</v>
      </c>
      <c r="B8439" t="s">
        <v>87</v>
      </c>
      <c r="C8439" t="s">
        <v>1492</v>
      </c>
    </row>
    <row r="8440" spans="1:3" x14ac:dyDescent="0.25">
      <c r="A8440" t="s">
        <v>38</v>
      </c>
      <c r="B8440" t="s">
        <v>87</v>
      </c>
      <c r="C8440" t="s">
        <v>1492</v>
      </c>
    </row>
    <row r="8441" spans="1:3" x14ac:dyDescent="0.25">
      <c r="A8441" t="s">
        <v>38</v>
      </c>
      <c r="B8441" t="s">
        <v>87</v>
      </c>
      <c r="C8441" t="s">
        <v>1492</v>
      </c>
    </row>
    <row r="8442" spans="1:3" x14ac:dyDescent="0.25">
      <c r="A8442" t="s">
        <v>38</v>
      </c>
      <c r="B8442" t="s">
        <v>87</v>
      </c>
      <c r="C8442" t="s">
        <v>1492</v>
      </c>
    </row>
    <row r="8443" spans="1:3" x14ac:dyDescent="0.25">
      <c r="A8443" t="s">
        <v>38</v>
      </c>
      <c r="B8443" t="s">
        <v>87</v>
      </c>
      <c r="C8443" t="s">
        <v>1492</v>
      </c>
    </row>
    <row r="8444" spans="1:3" x14ac:dyDescent="0.25">
      <c r="A8444" t="s">
        <v>38</v>
      </c>
      <c r="B8444" t="s">
        <v>87</v>
      </c>
      <c r="C8444" t="s">
        <v>1492</v>
      </c>
    </row>
    <row r="8445" spans="1:3" x14ac:dyDescent="0.25">
      <c r="A8445" t="s">
        <v>38</v>
      </c>
      <c r="B8445" t="s">
        <v>87</v>
      </c>
      <c r="C8445" t="s">
        <v>1492</v>
      </c>
    </row>
    <row r="8446" spans="1:3" x14ac:dyDescent="0.25">
      <c r="A8446" t="s">
        <v>38</v>
      </c>
      <c r="B8446" t="s">
        <v>87</v>
      </c>
      <c r="C8446" t="s">
        <v>1492</v>
      </c>
    </row>
    <row r="8447" spans="1:3" x14ac:dyDescent="0.25">
      <c r="A8447" t="s">
        <v>38</v>
      </c>
      <c r="B8447" t="s">
        <v>87</v>
      </c>
      <c r="C8447" t="s">
        <v>8392</v>
      </c>
    </row>
    <row r="8448" spans="1:3" x14ac:dyDescent="0.25">
      <c r="A8448" t="s">
        <v>38</v>
      </c>
      <c r="B8448" t="s">
        <v>87</v>
      </c>
      <c r="C8448" t="s">
        <v>8393</v>
      </c>
    </row>
    <row r="8449" spans="1:3" x14ac:dyDescent="0.25">
      <c r="A8449" t="s">
        <v>38</v>
      </c>
      <c r="B8449" t="s">
        <v>87</v>
      </c>
      <c r="C8449" t="s">
        <v>8394</v>
      </c>
    </row>
    <row r="8450" spans="1:3" x14ac:dyDescent="0.25">
      <c r="A8450" t="s">
        <v>38</v>
      </c>
      <c r="B8450" t="s">
        <v>87</v>
      </c>
      <c r="C8450" t="s">
        <v>8394</v>
      </c>
    </row>
    <row r="8451" spans="1:3" x14ac:dyDescent="0.25">
      <c r="A8451" t="s">
        <v>38</v>
      </c>
      <c r="B8451" t="s">
        <v>87</v>
      </c>
      <c r="C8451" t="s">
        <v>8395</v>
      </c>
    </row>
    <row r="8452" spans="1:3" x14ac:dyDescent="0.25">
      <c r="A8452" t="s">
        <v>38</v>
      </c>
      <c r="B8452" t="s">
        <v>87</v>
      </c>
      <c r="C8452" t="s">
        <v>8396</v>
      </c>
    </row>
    <row r="8453" spans="1:3" x14ac:dyDescent="0.25">
      <c r="A8453" t="s">
        <v>38</v>
      </c>
      <c r="B8453" t="s">
        <v>87</v>
      </c>
      <c r="C8453" t="s">
        <v>3073</v>
      </c>
    </row>
    <row r="8454" spans="1:3" x14ac:dyDescent="0.25">
      <c r="A8454" t="s">
        <v>38</v>
      </c>
      <c r="B8454" t="s">
        <v>87</v>
      </c>
      <c r="C8454" t="s">
        <v>3073</v>
      </c>
    </row>
    <row r="8455" spans="1:3" x14ac:dyDescent="0.25">
      <c r="A8455" t="s">
        <v>38</v>
      </c>
      <c r="B8455" t="s">
        <v>87</v>
      </c>
      <c r="C8455" t="s">
        <v>3073</v>
      </c>
    </row>
    <row r="8456" spans="1:3" x14ac:dyDescent="0.25">
      <c r="A8456" t="s">
        <v>38</v>
      </c>
      <c r="B8456" t="s">
        <v>87</v>
      </c>
      <c r="C8456" t="s">
        <v>8397</v>
      </c>
    </row>
    <row r="8457" spans="1:3" x14ac:dyDescent="0.25">
      <c r="A8457" t="s">
        <v>38</v>
      </c>
      <c r="B8457" t="s">
        <v>87</v>
      </c>
      <c r="C8457" t="s">
        <v>8398</v>
      </c>
    </row>
    <row r="8458" spans="1:3" x14ac:dyDescent="0.25">
      <c r="A8458" t="s">
        <v>38</v>
      </c>
      <c r="B8458" t="s">
        <v>87</v>
      </c>
      <c r="C8458" t="s">
        <v>86</v>
      </c>
    </row>
    <row r="8459" spans="1:3" x14ac:dyDescent="0.25">
      <c r="A8459" t="s">
        <v>38</v>
      </c>
      <c r="B8459" t="s">
        <v>87</v>
      </c>
      <c r="C8459" t="s">
        <v>3074</v>
      </c>
    </row>
    <row r="8460" spans="1:3" x14ac:dyDescent="0.25">
      <c r="A8460" t="s">
        <v>38</v>
      </c>
      <c r="B8460" t="s">
        <v>87</v>
      </c>
      <c r="C8460" t="s">
        <v>3074</v>
      </c>
    </row>
    <row r="8461" spans="1:3" x14ac:dyDescent="0.25">
      <c r="A8461" t="s">
        <v>38</v>
      </c>
      <c r="B8461" t="s">
        <v>87</v>
      </c>
      <c r="C8461" t="s">
        <v>3074</v>
      </c>
    </row>
    <row r="8462" spans="1:3" x14ac:dyDescent="0.25">
      <c r="A8462" t="s">
        <v>38</v>
      </c>
      <c r="B8462" t="s">
        <v>87</v>
      </c>
      <c r="C8462" t="s">
        <v>3074</v>
      </c>
    </row>
    <row r="8463" spans="1:3" x14ac:dyDescent="0.25">
      <c r="A8463" t="s">
        <v>38</v>
      </c>
      <c r="B8463" t="s">
        <v>87</v>
      </c>
      <c r="C8463" t="s">
        <v>3074</v>
      </c>
    </row>
    <row r="8464" spans="1:3" x14ac:dyDescent="0.25">
      <c r="A8464" t="s">
        <v>38</v>
      </c>
      <c r="B8464" t="s">
        <v>87</v>
      </c>
      <c r="C8464" t="s">
        <v>8399</v>
      </c>
    </row>
    <row r="8465" spans="1:3" x14ac:dyDescent="0.25">
      <c r="A8465" t="s">
        <v>38</v>
      </c>
      <c r="B8465" t="s">
        <v>87</v>
      </c>
      <c r="C8465" t="s">
        <v>8400</v>
      </c>
    </row>
    <row r="8466" spans="1:3" x14ac:dyDescent="0.25">
      <c r="A8466" t="s">
        <v>38</v>
      </c>
      <c r="B8466" t="s">
        <v>87</v>
      </c>
      <c r="C8466" t="s">
        <v>8401</v>
      </c>
    </row>
    <row r="8467" spans="1:3" x14ac:dyDescent="0.25">
      <c r="A8467" t="s">
        <v>38</v>
      </c>
      <c r="B8467" t="s">
        <v>87</v>
      </c>
      <c r="C8467" t="s">
        <v>8402</v>
      </c>
    </row>
    <row r="8468" spans="1:3" x14ac:dyDescent="0.25">
      <c r="A8468" t="s">
        <v>38</v>
      </c>
      <c r="B8468" t="s">
        <v>87</v>
      </c>
      <c r="C8468" t="s">
        <v>8403</v>
      </c>
    </row>
    <row r="8469" spans="1:3" x14ac:dyDescent="0.25">
      <c r="A8469" t="s">
        <v>38</v>
      </c>
      <c r="B8469" t="s">
        <v>87</v>
      </c>
      <c r="C8469" t="s">
        <v>8404</v>
      </c>
    </row>
    <row r="8470" spans="1:3" x14ac:dyDescent="0.25">
      <c r="A8470" t="s">
        <v>38</v>
      </c>
      <c r="B8470" t="s">
        <v>87</v>
      </c>
      <c r="C8470" t="s">
        <v>7621</v>
      </c>
    </row>
    <row r="8471" spans="1:3" x14ac:dyDescent="0.25">
      <c r="A8471" t="s">
        <v>38</v>
      </c>
      <c r="B8471" t="s">
        <v>87</v>
      </c>
      <c r="C8471" t="s">
        <v>7621</v>
      </c>
    </row>
    <row r="8472" spans="1:3" x14ac:dyDescent="0.25">
      <c r="A8472" t="s">
        <v>38</v>
      </c>
      <c r="B8472" t="s">
        <v>87</v>
      </c>
      <c r="C8472" t="s">
        <v>7621</v>
      </c>
    </row>
    <row r="8473" spans="1:3" x14ac:dyDescent="0.25">
      <c r="A8473" t="s">
        <v>38</v>
      </c>
      <c r="B8473" t="s">
        <v>87</v>
      </c>
      <c r="C8473" t="s">
        <v>8405</v>
      </c>
    </row>
    <row r="8474" spans="1:3" x14ac:dyDescent="0.25">
      <c r="A8474" t="s">
        <v>38</v>
      </c>
      <c r="B8474" t="s">
        <v>87</v>
      </c>
      <c r="C8474" t="s">
        <v>8406</v>
      </c>
    </row>
    <row r="8475" spans="1:3" x14ac:dyDescent="0.25">
      <c r="A8475" t="s">
        <v>38</v>
      </c>
      <c r="B8475" t="s">
        <v>87</v>
      </c>
      <c r="C8475" t="s">
        <v>1799</v>
      </c>
    </row>
    <row r="8476" spans="1:3" x14ac:dyDescent="0.25">
      <c r="A8476" t="s">
        <v>38</v>
      </c>
      <c r="B8476" t="s">
        <v>87</v>
      </c>
      <c r="C8476" t="s">
        <v>1799</v>
      </c>
    </row>
    <row r="8477" spans="1:3" x14ac:dyDescent="0.25">
      <c r="A8477" t="s">
        <v>38</v>
      </c>
      <c r="B8477" t="s">
        <v>87</v>
      </c>
      <c r="C8477" t="s">
        <v>1799</v>
      </c>
    </row>
    <row r="8478" spans="1:3" x14ac:dyDescent="0.25">
      <c r="A8478" t="s">
        <v>38</v>
      </c>
      <c r="B8478" t="s">
        <v>87</v>
      </c>
      <c r="C8478" t="s">
        <v>1799</v>
      </c>
    </row>
    <row r="8479" spans="1:3" x14ac:dyDescent="0.25">
      <c r="A8479" t="s">
        <v>38</v>
      </c>
      <c r="B8479" t="s">
        <v>87</v>
      </c>
      <c r="C8479" t="s">
        <v>1799</v>
      </c>
    </row>
    <row r="8480" spans="1:3" x14ac:dyDescent="0.25">
      <c r="A8480" t="s">
        <v>38</v>
      </c>
      <c r="B8480" t="s">
        <v>87</v>
      </c>
      <c r="C8480" t="s">
        <v>8407</v>
      </c>
    </row>
    <row r="8481" spans="1:3" x14ac:dyDescent="0.25">
      <c r="A8481" t="s">
        <v>38</v>
      </c>
      <c r="B8481" t="s">
        <v>87</v>
      </c>
      <c r="C8481" t="s">
        <v>8408</v>
      </c>
    </row>
    <row r="8482" spans="1:3" x14ac:dyDescent="0.25">
      <c r="A8482" t="s">
        <v>38</v>
      </c>
      <c r="B8482" t="s">
        <v>87</v>
      </c>
      <c r="C8482" t="s">
        <v>1025</v>
      </c>
    </row>
    <row r="8483" spans="1:3" x14ac:dyDescent="0.25">
      <c r="A8483" t="s">
        <v>38</v>
      </c>
      <c r="B8483" t="s">
        <v>87</v>
      </c>
      <c r="C8483" t="s">
        <v>8409</v>
      </c>
    </row>
    <row r="8484" spans="1:3" x14ac:dyDescent="0.25">
      <c r="A8484" t="s">
        <v>38</v>
      </c>
      <c r="B8484" t="s">
        <v>87</v>
      </c>
      <c r="C8484" t="s">
        <v>3076</v>
      </c>
    </row>
    <row r="8485" spans="1:3" x14ac:dyDescent="0.25">
      <c r="A8485" t="s">
        <v>38</v>
      </c>
      <c r="B8485" t="s">
        <v>87</v>
      </c>
      <c r="C8485" t="s">
        <v>3583</v>
      </c>
    </row>
    <row r="8486" spans="1:3" x14ac:dyDescent="0.25">
      <c r="A8486" t="s">
        <v>38</v>
      </c>
      <c r="B8486" t="s">
        <v>87</v>
      </c>
      <c r="C8486" t="s">
        <v>8410</v>
      </c>
    </row>
    <row r="8487" spans="1:3" x14ac:dyDescent="0.25">
      <c r="A8487" t="s">
        <v>38</v>
      </c>
      <c r="B8487" t="s">
        <v>87</v>
      </c>
      <c r="C8487" t="s">
        <v>4637</v>
      </c>
    </row>
    <row r="8488" spans="1:3" x14ac:dyDescent="0.25">
      <c r="A8488" t="s">
        <v>38</v>
      </c>
      <c r="B8488" t="s">
        <v>87</v>
      </c>
      <c r="C8488" t="s">
        <v>4637</v>
      </c>
    </row>
    <row r="8489" spans="1:3" x14ac:dyDescent="0.25">
      <c r="A8489" t="s">
        <v>38</v>
      </c>
      <c r="B8489" t="s">
        <v>87</v>
      </c>
      <c r="C8489" t="s">
        <v>8411</v>
      </c>
    </row>
    <row r="8490" spans="1:3" x14ac:dyDescent="0.25">
      <c r="A8490" t="s">
        <v>38</v>
      </c>
      <c r="B8490" t="s">
        <v>87</v>
      </c>
      <c r="C8490" t="s">
        <v>8412</v>
      </c>
    </row>
    <row r="8491" spans="1:3" x14ac:dyDescent="0.25">
      <c r="A8491" t="s">
        <v>38</v>
      </c>
      <c r="B8491" t="s">
        <v>87</v>
      </c>
      <c r="C8491" t="s">
        <v>8413</v>
      </c>
    </row>
    <row r="8492" spans="1:3" x14ac:dyDescent="0.25">
      <c r="A8492" t="s">
        <v>38</v>
      </c>
      <c r="B8492" t="s">
        <v>87</v>
      </c>
      <c r="C8492" t="s">
        <v>8414</v>
      </c>
    </row>
    <row r="8493" spans="1:3" x14ac:dyDescent="0.25">
      <c r="A8493" t="s">
        <v>38</v>
      </c>
      <c r="B8493" t="s">
        <v>87</v>
      </c>
      <c r="C8493" t="s">
        <v>8415</v>
      </c>
    </row>
    <row r="8494" spans="1:3" x14ac:dyDescent="0.25">
      <c r="A8494" t="s">
        <v>38</v>
      </c>
      <c r="B8494" t="s">
        <v>87</v>
      </c>
      <c r="C8494" t="s">
        <v>8415</v>
      </c>
    </row>
    <row r="8495" spans="1:3" x14ac:dyDescent="0.25">
      <c r="A8495" t="s">
        <v>38</v>
      </c>
      <c r="B8495" t="s">
        <v>87</v>
      </c>
      <c r="C8495" t="s">
        <v>8416</v>
      </c>
    </row>
    <row r="8496" spans="1:3" x14ac:dyDescent="0.25">
      <c r="A8496" t="s">
        <v>38</v>
      </c>
      <c r="B8496" t="s">
        <v>87</v>
      </c>
      <c r="C8496" t="s">
        <v>8417</v>
      </c>
    </row>
    <row r="8497" spans="1:3" x14ac:dyDescent="0.25">
      <c r="A8497" t="s">
        <v>38</v>
      </c>
      <c r="B8497" t="s">
        <v>87</v>
      </c>
      <c r="C8497" t="s">
        <v>8418</v>
      </c>
    </row>
    <row r="8498" spans="1:3" x14ac:dyDescent="0.25">
      <c r="A8498" t="s">
        <v>38</v>
      </c>
      <c r="B8498" t="s">
        <v>87</v>
      </c>
      <c r="C8498" t="s">
        <v>8419</v>
      </c>
    </row>
    <row r="8499" spans="1:3" x14ac:dyDescent="0.25">
      <c r="A8499" t="s">
        <v>38</v>
      </c>
      <c r="B8499" t="s">
        <v>87</v>
      </c>
      <c r="C8499" t="s">
        <v>7629</v>
      </c>
    </row>
    <row r="8500" spans="1:3" x14ac:dyDescent="0.25">
      <c r="A8500" t="s">
        <v>38</v>
      </c>
      <c r="B8500" t="s">
        <v>87</v>
      </c>
      <c r="C8500" t="s">
        <v>8420</v>
      </c>
    </row>
    <row r="8501" spans="1:3" x14ac:dyDescent="0.25">
      <c r="A8501" t="s">
        <v>38</v>
      </c>
      <c r="B8501" t="s">
        <v>87</v>
      </c>
      <c r="C8501" t="s">
        <v>8421</v>
      </c>
    </row>
    <row r="8502" spans="1:3" x14ac:dyDescent="0.25">
      <c r="A8502" t="s">
        <v>38</v>
      </c>
      <c r="B8502" t="s">
        <v>87</v>
      </c>
      <c r="C8502" t="s">
        <v>2509</v>
      </c>
    </row>
    <row r="8503" spans="1:3" x14ac:dyDescent="0.25">
      <c r="A8503" t="s">
        <v>38</v>
      </c>
      <c r="B8503" t="s">
        <v>87</v>
      </c>
      <c r="C8503" t="s">
        <v>2509</v>
      </c>
    </row>
    <row r="8504" spans="1:3" x14ac:dyDescent="0.25">
      <c r="A8504" t="s">
        <v>38</v>
      </c>
      <c r="B8504" t="s">
        <v>87</v>
      </c>
      <c r="C8504" t="s">
        <v>2509</v>
      </c>
    </row>
    <row r="8505" spans="1:3" x14ac:dyDescent="0.25">
      <c r="A8505" t="s">
        <v>38</v>
      </c>
      <c r="B8505" t="s">
        <v>87</v>
      </c>
      <c r="C8505" t="s">
        <v>8422</v>
      </c>
    </row>
    <row r="8506" spans="1:3" x14ac:dyDescent="0.25">
      <c r="A8506" t="s">
        <v>38</v>
      </c>
      <c r="B8506" t="s">
        <v>87</v>
      </c>
      <c r="C8506" t="s">
        <v>8423</v>
      </c>
    </row>
    <row r="8507" spans="1:3" x14ac:dyDescent="0.25">
      <c r="A8507" t="s">
        <v>38</v>
      </c>
      <c r="B8507" t="s">
        <v>87</v>
      </c>
      <c r="C8507" t="s">
        <v>3589</v>
      </c>
    </row>
    <row r="8508" spans="1:3" x14ac:dyDescent="0.25">
      <c r="A8508" t="s">
        <v>38</v>
      </c>
      <c r="B8508" t="s">
        <v>87</v>
      </c>
      <c r="C8508" t="s">
        <v>8424</v>
      </c>
    </row>
    <row r="8509" spans="1:3" x14ac:dyDescent="0.25">
      <c r="A8509" t="s">
        <v>38</v>
      </c>
      <c r="B8509" t="s">
        <v>87</v>
      </c>
      <c r="C8509" t="s">
        <v>8425</v>
      </c>
    </row>
    <row r="8510" spans="1:3" x14ac:dyDescent="0.25">
      <c r="A8510" t="s">
        <v>38</v>
      </c>
      <c r="B8510" t="s">
        <v>87</v>
      </c>
      <c r="C8510" t="s">
        <v>8426</v>
      </c>
    </row>
    <row r="8511" spans="1:3" x14ac:dyDescent="0.25">
      <c r="A8511" t="s">
        <v>38</v>
      </c>
      <c r="B8511" t="s">
        <v>87</v>
      </c>
      <c r="C8511" t="s">
        <v>8427</v>
      </c>
    </row>
    <row r="8512" spans="1:3" x14ac:dyDescent="0.25">
      <c r="A8512" t="s">
        <v>38</v>
      </c>
      <c r="B8512" t="s">
        <v>87</v>
      </c>
      <c r="C8512" t="s">
        <v>8428</v>
      </c>
    </row>
    <row r="8513" spans="1:3" x14ac:dyDescent="0.25">
      <c r="A8513" t="s">
        <v>38</v>
      </c>
      <c r="B8513" t="s">
        <v>87</v>
      </c>
      <c r="C8513" t="s">
        <v>7635</v>
      </c>
    </row>
    <row r="8514" spans="1:3" x14ac:dyDescent="0.25">
      <c r="A8514" t="s">
        <v>38</v>
      </c>
      <c r="B8514" t="s">
        <v>87</v>
      </c>
      <c r="C8514" t="s">
        <v>8429</v>
      </c>
    </row>
    <row r="8515" spans="1:3" x14ac:dyDescent="0.25">
      <c r="A8515" t="s">
        <v>38</v>
      </c>
      <c r="B8515" t="s">
        <v>87</v>
      </c>
      <c r="C8515" t="s">
        <v>7642</v>
      </c>
    </row>
    <row r="8516" spans="1:3" x14ac:dyDescent="0.25">
      <c r="A8516" t="s">
        <v>38</v>
      </c>
      <c r="B8516" t="s">
        <v>87</v>
      </c>
      <c r="C8516" t="s">
        <v>7643</v>
      </c>
    </row>
    <row r="8517" spans="1:3" x14ac:dyDescent="0.25">
      <c r="A8517" t="s">
        <v>38</v>
      </c>
      <c r="B8517" t="s">
        <v>87</v>
      </c>
      <c r="C8517" t="s">
        <v>8430</v>
      </c>
    </row>
    <row r="8518" spans="1:3" x14ac:dyDescent="0.25">
      <c r="A8518" t="s">
        <v>38</v>
      </c>
      <c r="B8518" t="s">
        <v>87</v>
      </c>
      <c r="C8518" t="s">
        <v>8431</v>
      </c>
    </row>
    <row r="8519" spans="1:3" x14ac:dyDescent="0.25">
      <c r="A8519" t="s">
        <v>38</v>
      </c>
      <c r="B8519" t="s">
        <v>87</v>
      </c>
      <c r="C8519" t="s">
        <v>8432</v>
      </c>
    </row>
    <row r="8520" spans="1:3" x14ac:dyDescent="0.25">
      <c r="A8520" t="s">
        <v>38</v>
      </c>
      <c r="B8520" t="s">
        <v>87</v>
      </c>
      <c r="C8520" t="s">
        <v>8433</v>
      </c>
    </row>
    <row r="8521" spans="1:3" x14ac:dyDescent="0.25">
      <c r="A8521" t="s">
        <v>38</v>
      </c>
      <c r="B8521" t="s">
        <v>87</v>
      </c>
      <c r="C8521" t="s">
        <v>8434</v>
      </c>
    </row>
    <row r="8522" spans="1:3" x14ac:dyDescent="0.25">
      <c r="A8522" t="s">
        <v>38</v>
      </c>
      <c r="B8522" t="s">
        <v>87</v>
      </c>
      <c r="C8522" t="s">
        <v>8435</v>
      </c>
    </row>
    <row r="8523" spans="1:3" x14ac:dyDescent="0.25">
      <c r="A8523" t="s">
        <v>38</v>
      </c>
      <c r="B8523" t="s">
        <v>87</v>
      </c>
      <c r="C8523" t="s">
        <v>8436</v>
      </c>
    </row>
    <row r="8524" spans="1:3" x14ac:dyDescent="0.25">
      <c r="A8524" t="s">
        <v>38</v>
      </c>
      <c r="B8524" t="s">
        <v>87</v>
      </c>
      <c r="C8524" t="s">
        <v>6551</v>
      </c>
    </row>
    <row r="8525" spans="1:3" x14ac:dyDescent="0.25">
      <c r="A8525" t="s">
        <v>38</v>
      </c>
      <c r="B8525" t="s">
        <v>87</v>
      </c>
      <c r="C8525" t="s">
        <v>8437</v>
      </c>
    </row>
    <row r="8526" spans="1:3" x14ac:dyDescent="0.25">
      <c r="A8526" t="s">
        <v>38</v>
      </c>
      <c r="B8526" t="s">
        <v>87</v>
      </c>
      <c r="C8526" t="s">
        <v>8438</v>
      </c>
    </row>
    <row r="8527" spans="1:3" x14ac:dyDescent="0.25">
      <c r="A8527" t="s">
        <v>38</v>
      </c>
      <c r="B8527" t="s">
        <v>87</v>
      </c>
      <c r="C8527" t="s">
        <v>8439</v>
      </c>
    </row>
    <row r="8528" spans="1:3" x14ac:dyDescent="0.25">
      <c r="A8528" t="s">
        <v>38</v>
      </c>
      <c r="B8528" t="s">
        <v>87</v>
      </c>
      <c r="C8528" t="s">
        <v>8440</v>
      </c>
    </row>
    <row r="8529" spans="1:3" x14ac:dyDescent="0.25">
      <c r="A8529" t="s">
        <v>38</v>
      </c>
      <c r="B8529" t="s">
        <v>87</v>
      </c>
      <c r="C8529" t="s">
        <v>8441</v>
      </c>
    </row>
    <row r="8530" spans="1:3" x14ac:dyDescent="0.25">
      <c r="A8530" t="s">
        <v>38</v>
      </c>
      <c r="B8530" t="s">
        <v>87</v>
      </c>
      <c r="C8530" t="s">
        <v>8442</v>
      </c>
    </row>
    <row r="8531" spans="1:3" x14ac:dyDescent="0.25">
      <c r="A8531" t="s">
        <v>38</v>
      </c>
      <c r="B8531" t="s">
        <v>87</v>
      </c>
      <c r="C8531" t="s">
        <v>8443</v>
      </c>
    </row>
    <row r="8532" spans="1:3" x14ac:dyDescent="0.25">
      <c r="A8532" t="s">
        <v>38</v>
      </c>
      <c r="B8532" t="s">
        <v>87</v>
      </c>
      <c r="C8532" t="s">
        <v>2545</v>
      </c>
    </row>
    <row r="8533" spans="1:3" x14ac:dyDescent="0.25">
      <c r="A8533" t="s">
        <v>38</v>
      </c>
      <c r="B8533" t="s">
        <v>87</v>
      </c>
      <c r="C8533" t="s">
        <v>8444</v>
      </c>
    </row>
    <row r="8534" spans="1:3" x14ac:dyDescent="0.25">
      <c r="A8534" t="s">
        <v>38</v>
      </c>
      <c r="B8534" t="s">
        <v>87</v>
      </c>
      <c r="C8534" t="s">
        <v>8445</v>
      </c>
    </row>
    <row r="8535" spans="1:3" x14ac:dyDescent="0.25">
      <c r="A8535" t="s">
        <v>38</v>
      </c>
      <c r="B8535" t="s">
        <v>87</v>
      </c>
      <c r="C8535" t="s">
        <v>8446</v>
      </c>
    </row>
    <row r="8536" spans="1:3" x14ac:dyDescent="0.25">
      <c r="A8536" t="s">
        <v>38</v>
      </c>
      <c r="B8536" t="s">
        <v>87</v>
      </c>
      <c r="C8536" t="s">
        <v>2546</v>
      </c>
    </row>
    <row r="8537" spans="1:3" x14ac:dyDescent="0.25">
      <c r="A8537" t="s">
        <v>38</v>
      </c>
      <c r="B8537" t="s">
        <v>87</v>
      </c>
      <c r="C8537" t="s">
        <v>8447</v>
      </c>
    </row>
    <row r="8538" spans="1:3" x14ac:dyDescent="0.25">
      <c r="A8538" t="s">
        <v>38</v>
      </c>
      <c r="B8538" t="s">
        <v>87</v>
      </c>
      <c r="C8538" t="s">
        <v>5009</v>
      </c>
    </row>
    <row r="8539" spans="1:3" x14ac:dyDescent="0.25">
      <c r="A8539" t="s">
        <v>38</v>
      </c>
      <c r="B8539" t="s">
        <v>87</v>
      </c>
      <c r="C8539" t="s">
        <v>8448</v>
      </c>
    </row>
    <row r="8540" spans="1:3" x14ac:dyDescent="0.25">
      <c r="A8540" t="s">
        <v>38</v>
      </c>
      <c r="B8540" t="s">
        <v>87</v>
      </c>
      <c r="C8540" t="s">
        <v>8449</v>
      </c>
    </row>
    <row r="8541" spans="1:3" x14ac:dyDescent="0.25">
      <c r="A8541" t="s">
        <v>38</v>
      </c>
      <c r="B8541" t="s">
        <v>87</v>
      </c>
      <c r="C8541" t="s">
        <v>8450</v>
      </c>
    </row>
    <row r="8542" spans="1:3" x14ac:dyDescent="0.25">
      <c r="A8542" t="s">
        <v>38</v>
      </c>
      <c r="B8542" t="s">
        <v>87</v>
      </c>
      <c r="C8542" t="s">
        <v>8450</v>
      </c>
    </row>
    <row r="8543" spans="1:3" x14ac:dyDescent="0.25">
      <c r="A8543" t="s">
        <v>38</v>
      </c>
      <c r="B8543" t="s">
        <v>87</v>
      </c>
      <c r="C8543" t="s">
        <v>8451</v>
      </c>
    </row>
    <row r="8544" spans="1:3" x14ac:dyDescent="0.25">
      <c r="A8544" t="s">
        <v>38</v>
      </c>
      <c r="B8544" t="s">
        <v>87</v>
      </c>
      <c r="C8544" t="s">
        <v>8452</v>
      </c>
    </row>
    <row r="8545" spans="1:3" x14ac:dyDescent="0.25">
      <c r="A8545" t="s">
        <v>38</v>
      </c>
      <c r="B8545" t="s">
        <v>87</v>
      </c>
      <c r="C8545" t="s">
        <v>6564</v>
      </c>
    </row>
    <row r="8546" spans="1:3" x14ac:dyDescent="0.25">
      <c r="A8546" t="s">
        <v>38</v>
      </c>
      <c r="B8546" t="s">
        <v>87</v>
      </c>
      <c r="C8546" t="s">
        <v>6564</v>
      </c>
    </row>
    <row r="8547" spans="1:3" x14ac:dyDescent="0.25">
      <c r="A8547" t="s">
        <v>38</v>
      </c>
      <c r="B8547" t="s">
        <v>87</v>
      </c>
      <c r="C8547" t="s">
        <v>6570</v>
      </c>
    </row>
    <row r="8548" spans="1:3" x14ac:dyDescent="0.25">
      <c r="A8548" t="s">
        <v>38</v>
      </c>
      <c r="B8548" t="s">
        <v>87</v>
      </c>
      <c r="C8548" t="s">
        <v>8453</v>
      </c>
    </row>
    <row r="8549" spans="1:3" x14ac:dyDescent="0.25">
      <c r="A8549" t="s">
        <v>38</v>
      </c>
      <c r="B8549" t="s">
        <v>87</v>
      </c>
      <c r="C8549" t="s">
        <v>8454</v>
      </c>
    </row>
    <row r="8550" spans="1:3" x14ac:dyDescent="0.25">
      <c r="A8550" t="s">
        <v>38</v>
      </c>
      <c r="B8550" t="s">
        <v>87</v>
      </c>
      <c r="C8550" t="s">
        <v>8455</v>
      </c>
    </row>
    <row r="8551" spans="1:3" x14ac:dyDescent="0.25">
      <c r="A8551" t="s">
        <v>38</v>
      </c>
      <c r="B8551" t="s">
        <v>87</v>
      </c>
      <c r="C8551" t="s">
        <v>8456</v>
      </c>
    </row>
    <row r="8552" spans="1:3" x14ac:dyDescent="0.25">
      <c r="A8552" t="s">
        <v>38</v>
      </c>
      <c r="B8552" t="s">
        <v>87</v>
      </c>
      <c r="C8552" t="s">
        <v>8457</v>
      </c>
    </row>
    <row r="8553" spans="1:3" x14ac:dyDescent="0.25">
      <c r="A8553" t="s">
        <v>38</v>
      </c>
      <c r="B8553" t="s">
        <v>87</v>
      </c>
      <c r="C8553" t="s">
        <v>8458</v>
      </c>
    </row>
    <row r="8554" spans="1:3" x14ac:dyDescent="0.25">
      <c r="A8554" t="s">
        <v>38</v>
      </c>
      <c r="B8554" t="s">
        <v>87</v>
      </c>
      <c r="C8554" t="s">
        <v>8459</v>
      </c>
    </row>
    <row r="8555" spans="1:3" x14ac:dyDescent="0.25">
      <c r="A8555" t="s">
        <v>38</v>
      </c>
      <c r="B8555" t="s">
        <v>87</v>
      </c>
      <c r="C8555" t="s">
        <v>4798</v>
      </c>
    </row>
    <row r="8556" spans="1:3" x14ac:dyDescent="0.25">
      <c r="A8556" t="s">
        <v>38</v>
      </c>
      <c r="B8556" t="s">
        <v>87</v>
      </c>
      <c r="C8556" t="s">
        <v>8460</v>
      </c>
    </row>
    <row r="8557" spans="1:3" x14ac:dyDescent="0.25">
      <c r="A8557" t="s">
        <v>38</v>
      </c>
      <c r="B8557" t="s">
        <v>87</v>
      </c>
      <c r="C8557" t="s">
        <v>8461</v>
      </c>
    </row>
    <row r="8558" spans="1:3" x14ac:dyDescent="0.25">
      <c r="A8558" t="s">
        <v>38</v>
      </c>
      <c r="B8558" t="s">
        <v>87</v>
      </c>
      <c r="C8558" t="s">
        <v>3117</v>
      </c>
    </row>
    <row r="8559" spans="1:3" x14ac:dyDescent="0.25">
      <c r="A8559" t="s">
        <v>38</v>
      </c>
      <c r="B8559" t="s">
        <v>87</v>
      </c>
      <c r="C8559" t="s">
        <v>3896</v>
      </c>
    </row>
    <row r="8560" spans="1:3" x14ac:dyDescent="0.25">
      <c r="A8560" t="s">
        <v>38</v>
      </c>
      <c r="B8560" t="s">
        <v>87</v>
      </c>
      <c r="C8560" t="s">
        <v>8462</v>
      </c>
    </row>
    <row r="8561" spans="1:3" x14ac:dyDescent="0.25">
      <c r="A8561" t="s">
        <v>38</v>
      </c>
      <c r="B8561" t="s">
        <v>87</v>
      </c>
      <c r="C8561" t="s">
        <v>8463</v>
      </c>
    </row>
    <row r="8562" spans="1:3" x14ac:dyDescent="0.25">
      <c r="A8562" t="s">
        <v>38</v>
      </c>
      <c r="B8562" t="s">
        <v>87</v>
      </c>
      <c r="C8562" t="s">
        <v>8464</v>
      </c>
    </row>
    <row r="8563" spans="1:3" x14ac:dyDescent="0.25">
      <c r="A8563" t="s">
        <v>38</v>
      </c>
      <c r="B8563" t="s">
        <v>87</v>
      </c>
      <c r="C8563" t="s">
        <v>8465</v>
      </c>
    </row>
    <row r="8564" spans="1:3" x14ac:dyDescent="0.25">
      <c r="A8564" t="s">
        <v>38</v>
      </c>
      <c r="B8564" t="s">
        <v>87</v>
      </c>
      <c r="C8564" t="s">
        <v>8466</v>
      </c>
    </row>
    <row r="8565" spans="1:3" x14ac:dyDescent="0.25">
      <c r="A8565" t="s">
        <v>38</v>
      </c>
      <c r="B8565" t="s">
        <v>87</v>
      </c>
      <c r="C8565" t="s">
        <v>8467</v>
      </c>
    </row>
    <row r="8566" spans="1:3" x14ac:dyDescent="0.25">
      <c r="A8566" t="s">
        <v>38</v>
      </c>
      <c r="B8566" t="s">
        <v>87</v>
      </c>
      <c r="C8566" t="s">
        <v>8468</v>
      </c>
    </row>
    <row r="8567" spans="1:3" x14ac:dyDescent="0.25">
      <c r="A8567" t="s">
        <v>38</v>
      </c>
      <c r="B8567" t="s">
        <v>87</v>
      </c>
      <c r="C8567" t="s">
        <v>8469</v>
      </c>
    </row>
    <row r="8568" spans="1:3" x14ac:dyDescent="0.25">
      <c r="A8568" t="s">
        <v>38</v>
      </c>
      <c r="B8568" t="s">
        <v>87</v>
      </c>
      <c r="C8568" t="s">
        <v>8470</v>
      </c>
    </row>
    <row r="8569" spans="1:3" x14ac:dyDescent="0.25">
      <c r="A8569" t="s">
        <v>38</v>
      </c>
      <c r="B8569" t="s">
        <v>87</v>
      </c>
      <c r="C8569" t="s">
        <v>8471</v>
      </c>
    </row>
    <row r="8570" spans="1:3" x14ac:dyDescent="0.25">
      <c r="A8570" t="s">
        <v>38</v>
      </c>
      <c r="B8570" t="s">
        <v>87</v>
      </c>
      <c r="C8570" t="s">
        <v>8472</v>
      </c>
    </row>
    <row r="8571" spans="1:3" x14ac:dyDescent="0.25">
      <c r="A8571" t="s">
        <v>38</v>
      </c>
      <c r="B8571" t="s">
        <v>87</v>
      </c>
      <c r="C8571" t="s">
        <v>4129</v>
      </c>
    </row>
    <row r="8572" spans="1:3" x14ac:dyDescent="0.25">
      <c r="A8572" t="s">
        <v>38</v>
      </c>
      <c r="B8572" t="s">
        <v>87</v>
      </c>
      <c r="C8572" t="s">
        <v>8473</v>
      </c>
    </row>
    <row r="8573" spans="1:3" x14ac:dyDescent="0.25">
      <c r="A8573" t="s">
        <v>38</v>
      </c>
      <c r="B8573" t="s">
        <v>87</v>
      </c>
      <c r="C8573" t="s">
        <v>8474</v>
      </c>
    </row>
    <row r="8574" spans="1:3" x14ac:dyDescent="0.25">
      <c r="A8574" t="s">
        <v>38</v>
      </c>
      <c r="B8574" t="s">
        <v>87</v>
      </c>
      <c r="C8574" t="s">
        <v>8475</v>
      </c>
    </row>
    <row r="8575" spans="1:3" x14ac:dyDescent="0.25">
      <c r="A8575" t="s">
        <v>38</v>
      </c>
      <c r="B8575" t="s">
        <v>87</v>
      </c>
      <c r="C8575" t="s">
        <v>8476</v>
      </c>
    </row>
    <row r="8576" spans="1:3" x14ac:dyDescent="0.25">
      <c r="A8576" t="s">
        <v>38</v>
      </c>
      <c r="B8576" t="s">
        <v>87</v>
      </c>
      <c r="C8576" t="s">
        <v>8477</v>
      </c>
    </row>
    <row r="8577" spans="1:3" x14ac:dyDescent="0.25">
      <c r="A8577" t="s">
        <v>38</v>
      </c>
      <c r="B8577" t="s">
        <v>87</v>
      </c>
      <c r="C8577" t="s">
        <v>8478</v>
      </c>
    </row>
    <row r="8578" spans="1:3" x14ac:dyDescent="0.25">
      <c r="A8578" t="s">
        <v>38</v>
      </c>
      <c r="B8578" t="s">
        <v>87</v>
      </c>
      <c r="C8578" t="s">
        <v>8479</v>
      </c>
    </row>
    <row r="8579" spans="1:3" x14ac:dyDescent="0.25">
      <c r="A8579" t="s">
        <v>38</v>
      </c>
      <c r="B8579" t="s">
        <v>87</v>
      </c>
      <c r="C8579" t="s">
        <v>8480</v>
      </c>
    </row>
    <row r="8580" spans="1:3" x14ac:dyDescent="0.25">
      <c r="A8580" t="s">
        <v>38</v>
      </c>
      <c r="B8580" t="s">
        <v>87</v>
      </c>
      <c r="C8580" t="s">
        <v>8481</v>
      </c>
    </row>
    <row r="8581" spans="1:3" x14ac:dyDescent="0.25">
      <c r="A8581" t="s">
        <v>38</v>
      </c>
      <c r="B8581" t="s">
        <v>87</v>
      </c>
      <c r="C8581" t="s">
        <v>8482</v>
      </c>
    </row>
    <row r="8582" spans="1:3" x14ac:dyDescent="0.25">
      <c r="A8582" t="s">
        <v>38</v>
      </c>
      <c r="B8582" t="s">
        <v>87</v>
      </c>
      <c r="C8582" t="s">
        <v>8483</v>
      </c>
    </row>
    <row r="8583" spans="1:3" x14ac:dyDescent="0.25">
      <c r="A8583" t="s">
        <v>38</v>
      </c>
      <c r="B8583" t="s">
        <v>87</v>
      </c>
      <c r="C8583" t="s">
        <v>8484</v>
      </c>
    </row>
    <row r="8584" spans="1:3" x14ac:dyDescent="0.25">
      <c r="A8584" t="s">
        <v>38</v>
      </c>
      <c r="B8584" t="s">
        <v>87</v>
      </c>
      <c r="C8584" t="s">
        <v>8485</v>
      </c>
    </row>
    <row r="8585" spans="1:3" x14ac:dyDescent="0.25">
      <c r="A8585" t="s">
        <v>38</v>
      </c>
      <c r="B8585" t="s">
        <v>87</v>
      </c>
      <c r="C8585" t="s">
        <v>8486</v>
      </c>
    </row>
    <row r="8586" spans="1:3" x14ac:dyDescent="0.25">
      <c r="A8586" t="s">
        <v>38</v>
      </c>
      <c r="B8586" t="s">
        <v>87</v>
      </c>
      <c r="C8586" t="s">
        <v>8487</v>
      </c>
    </row>
    <row r="8587" spans="1:3" x14ac:dyDescent="0.25">
      <c r="A8587" t="s">
        <v>38</v>
      </c>
      <c r="B8587" t="s">
        <v>87</v>
      </c>
      <c r="C8587" t="s">
        <v>8488</v>
      </c>
    </row>
    <row r="8588" spans="1:3" x14ac:dyDescent="0.25">
      <c r="A8588" t="s">
        <v>38</v>
      </c>
      <c r="B8588" t="s">
        <v>87</v>
      </c>
      <c r="C8588" t="s">
        <v>8489</v>
      </c>
    </row>
    <row r="8589" spans="1:3" x14ac:dyDescent="0.25">
      <c r="A8589" t="s">
        <v>38</v>
      </c>
      <c r="B8589" t="s">
        <v>87</v>
      </c>
      <c r="C8589" t="s">
        <v>8490</v>
      </c>
    </row>
    <row r="8590" spans="1:3" x14ac:dyDescent="0.25">
      <c r="A8590" t="s">
        <v>38</v>
      </c>
      <c r="B8590" t="s">
        <v>87</v>
      </c>
      <c r="C8590" t="s">
        <v>8491</v>
      </c>
    </row>
    <row r="8591" spans="1:3" x14ac:dyDescent="0.25">
      <c r="A8591" t="s">
        <v>38</v>
      </c>
      <c r="B8591" t="s">
        <v>87</v>
      </c>
      <c r="C8591" t="s">
        <v>8492</v>
      </c>
    </row>
    <row r="8592" spans="1:3" x14ac:dyDescent="0.25">
      <c r="A8592" t="s">
        <v>38</v>
      </c>
      <c r="B8592" t="s">
        <v>87</v>
      </c>
      <c r="C8592" t="s">
        <v>8493</v>
      </c>
    </row>
    <row r="8593" spans="1:3" x14ac:dyDescent="0.25">
      <c r="A8593" t="s">
        <v>38</v>
      </c>
      <c r="B8593" t="s">
        <v>87</v>
      </c>
      <c r="C8593" t="s">
        <v>8494</v>
      </c>
    </row>
    <row r="8594" spans="1:3" x14ac:dyDescent="0.25">
      <c r="A8594" t="s">
        <v>38</v>
      </c>
      <c r="B8594" t="s">
        <v>87</v>
      </c>
      <c r="C8594" t="s">
        <v>1404</v>
      </c>
    </row>
    <row r="8595" spans="1:3" x14ac:dyDescent="0.25">
      <c r="A8595" t="s">
        <v>38</v>
      </c>
      <c r="B8595" t="s">
        <v>87</v>
      </c>
      <c r="C8595" t="s">
        <v>1404</v>
      </c>
    </row>
    <row r="8596" spans="1:3" x14ac:dyDescent="0.25">
      <c r="A8596" t="s">
        <v>38</v>
      </c>
      <c r="B8596" t="s">
        <v>87</v>
      </c>
      <c r="C8596" t="s">
        <v>8495</v>
      </c>
    </row>
    <row r="8597" spans="1:3" x14ac:dyDescent="0.25">
      <c r="A8597" t="s">
        <v>38</v>
      </c>
      <c r="B8597" t="s">
        <v>87</v>
      </c>
      <c r="C8597" t="s">
        <v>8496</v>
      </c>
    </row>
    <row r="8598" spans="1:3" x14ac:dyDescent="0.25">
      <c r="A8598" t="s">
        <v>38</v>
      </c>
      <c r="B8598" t="s">
        <v>87</v>
      </c>
      <c r="C8598" t="s">
        <v>8497</v>
      </c>
    </row>
    <row r="8599" spans="1:3" x14ac:dyDescent="0.25">
      <c r="A8599" t="s">
        <v>38</v>
      </c>
      <c r="B8599" t="s">
        <v>87</v>
      </c>
      <c r="C8599" t="s">
        <v>8498</v>
      </c>
    </row>
    <row r="8600" spans="1:3" x14ac:dyDescent="0.25">
      <c r="A8600" t="s">
        <v>38</v>
      </c>
      <c r="B8600" t="s">
        <v>87</v>
      </c>
      <c r="C8600" t="s">
        <v>8499</v>
      </c>
    </row>
    <row r="8601" spans="1:3" x14ac:dyDescent="0.25">
      <c r="A8601" t="s">
        <v>38</v>
      </c>
      <c r="B8601" t="s">
        <v>87</v>
      </c>
      <c r="C8601" t="s">
        <v>8500</v>
      </c>
    </row>
    <row r="8602" spans="1:3" x14ac:dyDescent="0.25">
      <c r="A8602" t="s">
        <v>38</v>
      </c>
      <c r="B8602" t="s">
        <v>87</v>
      </c>
      <c r="C8602" t="s">
        <v>1029</v>
      </c>
    </row>
    <row r="8603" spans="1:3" x14ac:dyDescent="0.25">
      <c r="A8603" t="s">
        <v>38</v>
      </c>
      <c r="B8603" t="s">
        <v>87</v>
      </c>
      <c r="C8603" t="s">
        <v>8501</v>
      </c>
    </row>
    <row r="8604" spans="1:3" x14ac:dyDescent="0.25">
      <c r="A8604" t="s">
        <v>38</v>
      </c>
      <c r="B8604" t="s">
        <v>87</v>
      </c>
      <c r="C8604" t="s">
        <v>1410</v>
      </c>
    </row>
    <row r="8605" spans="1:3" x14ac:dyDescent="0.25">
      <c r="A8605" t="s">
        <v>38</v>
      </c>
      <c r="B8605" t="s">
        <v>87</v>
      </c>
      <c r="C8605" t="s">
        <v>1410</v>
      </c>
    </row>
    <row r="8606" spans="1:3" x14ac:dyDescent="0.25">
      <c r="A8606" t="s">
        <v>38</v>
      </c>
      <c r="B8606" t="s">
        <v>87</v>
      </c>
      <c r="C8606" t="s">
        <v>8502</v>
      </c>
    </row>
    <row r="8607" spans="1:3" x14ac:dyDescent="0.25">
      <c r="A8607" t="s">
        <v>38</v>
      </c>
      <c r="B8607" t="s">
        <v>87</v>
      </c>
      <c r="C8607" t="s">
        <v>5258</v>
      </c>
    </row>
    <row r="8608" spans="1:3" x14ac:dyDescent="0.25">
      <c r="A8608" t="s">
        <v>38</v>
      </c>
      <c r="B8608" t="s">
        <v>87</v>
      </c>
      <c r="C8608" t="s">
        <v>8503</v>
      </c>
    </row>
    <row r="8609" spans="1:3" x14ac:dyDescent="0.25">
      <c r="A8609" t="s">
        <v>38</v>
      </c>
      <c r="B8609" t="s">
        <v>87</v>
      </c>
      <c r="C8609" t="s">
        <v>8504</v>
      </c>
    </row>
    <row r="8610" spans="1:3" x14ac:dyDescent="0.25">
      <c r="A8610" t="s">
        <v>38</v>
      </c>
      <c r="B8610" t="s">
        <v>87</v>
      </c>
      <c r="C8610" t="s">
        <v>6636</v>
      </c>
    </row>
    <row r="8611" spans="1:3" x14ac:dyDescent="0.25">
      <c r="A8611" t="s">
        <v>38</v>
      </c>
      <c r="B8611" t="s">
        <v>87</v>
      </c>
      <c r="C8611" t="s">
        <v>8505</v>
      </c>
    </row>
    <row r="8612" spans="1:3" x14ac:dyDescent="0.25">
      <c r="A8612" t="s">
        <v>38</v>
      </c>
      <c r="B8612" t="s">
        <v>87</v>
      </c>
      <c r="C8612" t="s">
        <v>8506</v>
      </c>
    </row>
    <row r="8613" spans="1:3" x14ac:dyDescent="0.25">
      <c r="A8613" t="s">
        <v>38</v>
      </c>
      <c r="B8613" t="s">
        <v>87</v>
      </c>
      <c r="C8613" t="s">
        <v>8507</v>
      </c>
    </row>
    <row r="8614" spans="1:3" x14ac:dyDescent="0.25">
      <c r="A8614" t="s">
        <v>38</v>
      </c>
      <c r="B8614" t="s">
        <v>93</v>
      </c>
      <c r="C8614" t="s">
        <v>8508</v>
      </c>
    </row>
    <row r="8615" spans="1:3" x14ac:dyDescent="0.25">
      <c r="A8615" t="s">
        <v>38</v>
      </c>
      <c r="B8615" t="s">
        <v>93</v>
      </c>
      <c r="C8615" t="s">
        <v>8509</v>
      </c>
    </row>
    <row r="8616" spans="1:3" x14ac:dyDescent="0.25">
      <c r="A8616" t="s">
        <v>38</v>
      </c>
      <c r="B8616" t="s">
        <v>93</v>
      </c>
      <c r="C8616" t="s">
        <v>8510</v>
      </c>
    </row>
    <row r="8617" spans="1:3" x14ac:dyDescent="0.25">
      <c r="A8617" t="s">
        <v>38</v>
      </c>
      <c r="B8617" t="s">
        <v>93</v>
      </c>
      <c r="C8617" t="s">
        <v>4809</v>
      </c>
    </row>
    <row r="8618" spans="1:3" x14ac:dyDescent="0.25">
      <c r="A8618" t="s">
        <v>38</v>
      </c>
      <c r="B8618" t="s">
        <v>93</v>
      </c>
      <c r="C8618" t="s">
        <v>8511</v>
      </c>
    </row>
    <row r="8619" spans="1:3" x14ac:dyDescent="0.25">
      <c r="A8619" t="s">
        <v>38</v>
      </c>
      <c r="B8619" t="s">
        <v>93</v>
      </c>
      <c r="C8619" t="s">
        <v>8512</v>
      </c>
    </row>
    <row r="8620" spans="1:3" x14ac:dyDescent="0.25">
      <c r="A8620" t="s">
        <v>38</v>
      </c>
      <c r="B8620" t="s">
        <v>93</v>
      </c>
      <c r="C8620" t="s">
        <v>8513</v>
      </c>
    </row>
    <row r="8621" spans="1:3" x14ac:dyDescent="0.25">
      <c r="A8621" t="s">
        <v>38</v>
      </c>
      <c r="B8621" t="s">
        <v>93</v>
      </c>
      <c r="C8621" t="s">
        <v>1663</v>
      </c>
    </row>
    <row r="8622" spans="1:3" x14ac:dyDescent="0.25">
      <c r="A8622" t="s">
        <v>38</v>
      </c>
      <c r="B8622" t="s">
        <v>93</v>
      </c>
      <c r="C8622" t="s">
        <v>8514</v>
      </c>
    </row>
    <row r="8623" spans="1:3" x14ac:dyDescent="0.25">
      <c r="A8623" t="s">
        <v>38</v>
      </c>
      <c r="B8623" t="s">
        <v>93</v>
      </c>
      <c r="C8623" t="s">
        <v>5286</v>
      </c>
    </row>
    <row r="8624" spans="1:3" x14ac:dyDescent="0.25">
      <c r="A8624" t="s">
        <v>38</v>
      </c>
      <c r="B8624" t="s">
        <v>93</v>
      </c>
      <c r="C8624" t="s">
        <v>8515</v>
      </c>
    </row>
    <row r="8625" spans="1:3" x14ac:dyDescent="0.25">
      <c r="A8625" t="s">
        <v>38</v>
      </c>
      <c r="B8625" t="s">
        <v>93</v>
      </c>
      <c r="C8625" t="s">
        <v>8516</v>
      </c>
    </row>
    <row r="8626" spans="1:3" x14ac:dyDescent="0.25">
      <c r="A8626" t="s">
        <v>38</v>
      </c>
      <c r="B8626" t="s">
        <v>93</v>
      </c>
      <c r="C8626" t="s">
        <v>8517</v>
      </c>
    </row>
    <row r="8627" spans="1:3" x14ac:dyDescent="0.25">
      <c r="A8627" t="s">
        <v>38</v>
      </c>
      <c r="B8627" t="s">
        <v>93</v>
      </c>
      <c r="C8627" t="s">
        <v>1479</v>
      </c>
    </row>
    <row r="8628" spans="1:3" x14ac:dyDescent="0.25">
      <c r="A8628" t="s">
        <v>38</v>
      </c>
      <c r="B8628" t="s">
        <v>93</v>
      </c>
      <c r="C8628" t="s">
        <v>1479</v>
      </c>
    </row>
    <row r="8629" spans="1:3" x14ac:dyDescent="0.25">
      <c r="A8629" t="s">
        <v>38</v>
      </c>
      <c r="B8629" t="s">
        <v>93</v>
      </c>
      <c r="C8629" t="s">
        <v>8518</v>
      </c>
    </row>
    <row r="8630" spans="1:3" x14ac:dyDescent="0.25">
      <c r="A8630" t="s">
        <v>38</v>
      </c>
      <c r="B8630" t="s">
        <v>93</v>
      </c>
      <c r="C8630" t="s">
        <v>8519</v>
      </c>
    </row>
    <row r="8631" spans="1:3" x14ac:dyDescent="0.25">
      <c r="A8631" t="s">
        <v>38</v>
      </c>
      <c r="B8631" t="s">
        <v>93</v>
      </c>
      <c r="C8631" t="s">
        <v>8520</v>
      </c>
    </row>
    <row r="8632" spans="1:3" x14ac:dyDescent="0.25">
      <c r="A8632" t="s">
        <v>38</v>
      </c>
      <c r="B8632" t="s">
        <v>93</v>
      </c>
      <c r="C8632" t="s">
        <v>8521</v>
      </c>
    </row>
    <row r="8633" spans="1:3" x14ac:dyDescent="0.25">
      <c r="A8633" t="s">
        <v>38</v>
      </c>
      <c r="B8633" t="s">
        <v>93</v>
      </c>
      <c r="C8633" t="s">
        <v>8522</v>
      </c>
    </row>
    <row r="8634" spans="1:3" x14ac:dyDescent="0.25">
      <c r="A8634" t="s">
        <v>38</v>
      </c>
      <c r="B8634" t="s">
        <v>93</v>
      </c>
      <c r="C8634" t="s">
        <v>1045</v>
      </c>
    </row>
    <row r="8635" spans="1:3" x14ac:dyDescent="0.25">
      <c r="A8635" t="s">
        <v>38</v>
      </c>
      <c r="B8635" t="s">
        <v>93</v>
      </c>
      <c r="C8635" t="s">
        <v>8523</v>
      </c>
    </row>
    <row r="8636" spans="1:3" x14ac:dyDescent="0.25">
      <c r="A8636" t="s">
        <v>38</v>
      </c>
      <c r="B8636" t="s">
        <v>93</v>
      </c>
      <c r="C8636" t="s">
        <v>8524</v>
      </c>
    </row>
    <row r="8637" spans="1:3" x14ac:dyDescent="0.25">
      <c r="A8637" t="s">
        <v>38</v>
      </c>
      <c r="B8637" t="s">
        <v>93</v>
      </c>
      <c r="C8637" t="s">
        <v>8525</v>
      </c>
    </row>
    <row r="8638" spans="1:3" x14ac:dyDescent="0.25">
      <c r="A8638" t="s">
        <v>38</v>
      </c>
      <c r="B8638" t="s">
        <v>93</v>
      </c>
      <c r="C8638" t="s">
        <v>8526</v>
      </c>
    </row>
    <row r="8639" spans="1:3" x14ac:dyDescent="0.25">
      <c r="A8639" t="s">
        <v>38</v>
      </c>
      <c r="B8639" t="s">
        <v>93</v>
      </c>
      <c r="C8639" t="s">
        <v>8527</v>
      </c>
    </row>
    <row r="8640" spans="1:3" x14ac:dyDescent="0.25">
      <c r="A8640" t="s">
        <v>38</v>
      </c>
      <c r="B8640" t="s">
        <v>93</v>
      </c>
      <c r="C8640" t="s">
        <v>8528</v>
      </c>
    </row>
    <row r="8641" spans="1:3" x14ac:dyDescent="0.25">
      <c r="A8641" t="s">
        <v>38</v>
      </c>
      <c r="B8641" t="s">
        <v>93</v>
      </c>
      <c r="C8641" t="s">
        <v>8529</v>
      </c>
    </row>
    <row r="8642" spans="1:3" x14ac:dyDescent="0.25">
      <c r="A8642" t="s">
        <v>38</v>
      </c>
      <c r="B8642" t="s">
        <v>93</v>
      </c>
      <c r="C8642" t="s">
        <v>8530</v>
      </c>
    </row>
    <row r="8643" spans="1:3" x14ac:dyDescent="0.25">
      <c r="A8643" t="s">
        <v>38</v>
      </c>
      <c r="B8643" t="s">
        <v>93</v>
      </c>
      <c r="C8643" t="s">
        <v>8531</v>
      </c>
    </row>
    <row r="8644" spans="1:3" x14ac:dyDescent="0.25">
      <c r="A8644" t="s">
        <v>38</v>
      </c>
      <c r="B8644" t="s">
        <v>93</v>
      </c>
      <c r="C8644" t="s">
        <v>8532</v>
      </c>
    </row>
    <row r="8645" spans="1:3" x14ac:dyDescent="0.25">
      <c r="A8645" t="s">
        <v>38</v>
      </c>
      <c r="B8645" t="s">
        <v>93</v>
      </c>
      <c r="C8645" t="s">
        <v>1055</v>
      </c>
    </row>
    <row r="8646" spans="1:3" x14ac:dyDescent="0.25">
      <c r="A8646" t="s">
        <v>38</v>
      </c>
      <c r="B8646" t="s">
        <v>93</v>
      </c>
      <c r="C8646" t="s">
        <v>8533</v>
      </c>
    </row>
    <row r="8647" spans="1:3" x14ac:dyDescent="0.25">
      <c r="A8647" t="s">
        <v>38</v>
      </c>
      <c r="B8647" t="s">
        <v>93</v>
      </c>
      <c r="C8647" t="s">
        <v>8534</v>
      </c>
    </row>
    <row r="8648" spans="1:3" x14ac:dyDescent="0.25">
      <c r="A8648" t="s">
        <v>38</v>
      </c>
      <c r="B8648" t="s">
        <v>93</v>
      </c>
      <c r="C8648" t="s">
        <v>8535</v>
      </c>
    </row>
    <row r="8649" spans="1:3" x14ac:dyDescent="0.25">
      <c r="A8649" t="s">
        <v>38</v>
      </c>
      <c r="B8649" t="s">
        <v>93</v>
      </c>
      <c r="C8649" t="s">
        <v>8536</v>
      </c>
    </row>
    <row r="8650" spans="1:3" x14ac:dyDescent="0.25">
      <c r="A8650" t="s">
        <v>38</v>
      </c>
      <c r="B8650" t="s">
        <v>93</v>
      </c>
      <c r="C8650" t="s">
        <v>8537</v>
      </c>
    </row>
    <row r="8651" spans="1:3" x14ac:dyDescent="0.25">
      <c r="A8651" t="s">
        <v>38</v>
      </c>
      <c r="B8651" t="s">
        <v>93</v>
      </c>
      <c r="C8651" t="s">
        <v>8538</v>
      </c>
    </row>
    <row r="8652" spans="1:3" x14ac:dyDescent="0.25">
      <c r="A8652" t="s">
        <v>38</v>
      </c>
      <c r="B8652" t="s">
        <v>93</v>
      </c>
      <c r="C8652" t="s">
        <v>8539</v>
      </c>
    </row>
    <row r="8653" spans="1:3" x14ac:dyDescent="0.25">
      <c r="A8653" t="s">
        <v>38</v>
      </c>
      <c r="B8653" t="s">
        <v>93</v>
      </c>
      <c r="C8653" t="s">
        <v>8540</v>
      </c>
    </row>
    <row r="8654" spans="1:3" x14ac:dyDescent="0.25">
      <c r="A8654" t="s">
        <v>38</v>
      </c>
      <c r="B8654" t="s">
        <v>93</v>
      </c>
      <c r="C8654" t="s">
        <v>8540</v>
      </c>
    </row>
    <row r="8655" spans="1:3" x14ac:dyDescent="0.25">
      <c r="A8655" t="s">
        <v>38</v>
      </c>
      <c r="B8655" t="s">
        <v>93</v>
      </c>
      <c r="C8655" t="s">
        <v>8540</v>
      </c>
    </row>
    <row r="8656" spans="1:3" x14ac:dyDescent="0.25">
      <c r="A8656" t="s">
        <v>38</v>
      </c>
      <c r="B8656" t="s">
        <v>93</v>
      </c>
      <c r="C8656" t="s">
        <v>8541</v>
      </c>
    </row>
    <row r="8657" spans="1:3" x14ac:dyDescent="0.25">
      <c r="A8657" t="s">
        <v>38</v>
      </c>
      <c r="B8657" t="s">
        <v>93</v>
      </c>
      <c r="C8657" t="s">
        <v>8542</v>
      </c>
    </row>
    <row r="8658" spans="1:3" x14ac:dyDescent="0.25">
      <c r="A8658" t="s">
        <v>38</v>
      </c>
      <c r="B8658" t="s">
        <v>93</v>
      </c>
      <c r="C8658" t="s">
        <v>8543</v>
      </c>
    </row>
    <row r="8659" spans="1:3" x14ac:dyDescent="0.25">
      <c r="A8659" t="s">
        <v>38</v>
      </c>
      <c r="B8659" t="s">
        <v>93</v>
      </c>
      <c r="C8659" t="s">
        <v>8544</v>
      </c>
    </row>
    <row r="8660" spans="1:3" x14ac:dyDescent="0.25">
      <c r="A8660" t="s">
        <v>38</v>
      </c>
      <c r="B8660" t="s">
        <v>93</v>
      </c>
      <c r="C8660" t="s">
        <v>8545</v>
      </c>
    </row>
    <row r="8661" spans="1:3" x14ac:dyDescent="0.25">
      <c r="A8661" t="s">
        <v>38</v>
      </c>
      <c r="B8661" t="s">
        <v>93</v>
      </c>
      <c r="C8661" t="s">
        <v>8546</v>
      </c>
    </row>
    <row r="8662" spans="1:3" x14ac:dyDescent="0.25">
      <c r="A8662" t="s">
        <v>38</v>
      </c>
      <c r="B8662" t="s">
        <v>93</v>
      </c>
      <c r="C8662" t="s">
        <v>8547</v>
      </c>
    </row>
    <row r="8663" spans="1:3" x14ac:dyDescent="0.25">
      <c r="A8663" t="s">
        <v>38</v>
      </c>
      <c r="B8663" t="s">
        <v>93</v>
      </c>
      <c r="C8663" t="s">
        <v>8548</v>
      </c>
    </row>
    <row r="8664" spans="1:3" x14ac:dyDescent="0.25">
      <c r="A8664" t="s">
        <v>38</v>
      </c>
      <c r="B8664" t="s">
        <v>93</v>
      </c>
      <c r="C8664" t="s">
        <v>8549</v>
      </c>
    </row>
    <row r="8665" spans="1:3" x14ac:dyDescent="0.25">
      <c r="A8665" t="s">
        <v>38</v>
      </c>
      <c r="B8665" t="s">
        <v>93</v>
      </c>
      <c r="C8665" t="s">
        <v>8550</v>
      </c>
    </row>
    <row r="8666" spans="1:3" x14ac:dyDescent="0.25">
      <c r="A8666" t="s">
        <v>38</v>
      </c>
      <c r="B8666" t="s">
        <v>93</v>
      </c>
      <c r="C8666" t="s">
        <v>4400</v>
      </c>
    </row>
    <row r="8667" spans="1:3" x14ac:dyDescent="0.25">
      <c r="A8667" t="s">
        <v>38</v>
      </c>
      <c r="B8667" t="s">
        <v>93</v>
      </c>
      <c r="C8667" t="s">
        <v>8551</v>
      </c>
    </row>
    <row r="8668" spans="1:3" x14ac:dyDescent="0.25">
      <c r="A8668" t="s">
        <v>38</v>
      </c>
      <c r="B8668" t="s">
        <v>93</v>
      </c>
      <c r="C8668" t="s">
        <v>8552</v>
      </c>
    </row>
    <row r="8669" spans="1:3" x14ac:dyDescent="0.25">
      <c r="A8669" t="s">
        <v>38</v>
      </c>
      <c r="B8669" t="s">
        <v>93</v>
      </c>
      <c r="C8669" t="s">
        <v>8553</v>
      </c>
    </row>
    <row r="8670" spans="1:3" x14ac:dyDescent="0.25">
      <c r="A8670" t="s">
        <v>38</v>
      </c>
      <c r="B8670" t="s">
        <v>93</v>
      </c>
      <c r="C8670" t="s">
        <v>8554</v>
      </c>
    </row>
    <row r="8671" spans="1:3" x14ac:dyDescent="0.25">
      <c r="A8671" t="s">
        <v>38</v>
      </c>
      <c r="B8671" t="s">
        <v>93</v>
      </c>
      <c r="C8671" t="s">
        <v>8555</v>
      </c>
    </row>
    <row r="8672" spans="1:3" x14ac:dyDescent="0.25">
      <c r="A8672" t="s">
        <v>38</v>
      </c>
      <c r="B8672" t="s">
        <v>93</v>
      </c>
      <c r="C8672" t="s">
        <v>8556</v>
      </c>
    </row>
    <row r="8673" spans="1:3" x14ac:dyDescent="0.25">
      <c r="A8673" t="s">
        <v>38</v>
      </c>
      <c r="B8673" t="s">
        <v>93</v>
      </c>
      <c r="C8673" t="s">
        <v>1519</v>
      </c>
    </row>
    <row r="8674" spans="1:3" x14ac:dyDescent="0.25">
      <c r="A8674" t="s">
        <v>38</v>
      </c>
      <c r="B8674" t="s">
        <v>93</v>
      </c>
      <c r="C8674" t="s">
        <v>8557</v>
      </c>
    </row>
    <row r="8675" spans="1:3" x14ac:dyDescent="0.25">
      <c r="A8675" t="s">
        <v>38</v>
      </c>
      <c r="B8675" t="s">
        <v>93</v>
      </c>
      <c r="C8675" t="s">
        <v>8558</v>
      </c>
    </row>
    <row r="8676" spans="1:3" x14ac:dyDescent="0.25">
      <c r="A8676" t="s">
        <v>38</v>
      </c>
      <c r="B8676" t="s">
        <v>93</v>
      </c>
      <c r="C8676" t="s">
        <v>8559</v>
      </c>
    </row>
    <row r="8677" spans="1:3" x14ac:dyDescent="0.25">
      <c r="A8677" t="s">
        <v>38</v>
      </c>
      <c r="B8677" t="s">
        <v>93</v>
      </c>
      <c r="C8677" t="s">
        <v>8560</v>
      </c>
    </row>
    <row r="8678" spans="1:3" x14ac:dyDescent="0.25">
      <c r="A8678" t="s">
        <v>38</v>
      </c>
      <c r="B8678" t="s">
        <v>93</v>
      </c>
      <c r="C8678" t="s">
        <v>7784</v>
      </c>
    </row>
    <row r="8679" spans="1:3" x14ac:dyDescent="0.25">
      <c r="A8679" t="s">
        <v>38</v>
      </c>
      <c r="B8679" t="s">
        <v>93</v>
      </c>
      <c r="C8679" t="s">
        <v>8561</v>
      </c>
    </row>
    <row r="8680" spans="1:3" x14ac:dyDescent="0.25">
      <c r="A8680" t="s">
        <v>38</v>
      </c>
      <c r="B8680" t="s">
        <v>93</v>
      </c>
      <c r="C8680" t="s">
        <v>5377</v>
      </c>
    </row>
    <row r="8681" spans="1:3" x14ac:dyDescent="0.25">
      <c r="A8681" t="s">
        <v>38</v>
      </c>
      <c r="B8681" t="s">
        <v>93</v>
      </c>
      <c r="C8681" t="s">
        <v>7786</v>
      </c>
    </row>
    <row r="8682" spans="1:3" x14ac:dyDescent="0.25">
      <c r="A8682" t="s">
        <v>38</v>
      </c>
      <c r="B8682" t="s">
        <v>93</v>
      </c>
      <c r="C8682" t="s">
        <v>1893</v>
      </c>
    </row>
    <row r="8683" spans="1:3" x14ac:dyDescent="0.25">
      <c r="A8683" t="s">
        <v>38</v>
      </c>
      <c r="B8683" t="s">
        <v>93</v>
      </c>
      <c r="C8683" t="s">
        <v>1893</v>
      </c>
    </row>
    <row r="8684" spans="1:3" x14ac:dyDescent="0.25">
      <c r="A8684" t="s">
        <v>38</v>
      </c>
      <c r="B8684" t="s">
        <v>93</v>
      </c>
      <c r="C8684" t="s">
        <v>8562</v>
      </c>
    </row>
    <row r="8685" spans="1:3" x14ac:dyDescent="0.25">
      <c r="A8685" t="s">
        <v>38</v>
      </c>
      <c r="B8685" t="s">
        <v>93</v>
      </c>
      <c r="C8685" t="s">
        <v>8563</v>
      </c>
    </row>
    <row r="8686" spans="1:3" x14ac:dyDescent="0.25">
      <c r="A8686" t="s">
        <v>38</v>
      </c>
      <c r="B8686" t="s">
        <v>93</v>
      </c>
      <c r="C8686" t="s">
        <v>2662</v>
      </c>
    </row>
    <row r="8687" spans="1:3" x14ac:dyDescent="0.25">
      <c r="A8687" t="s">
        <v>38</v>
      </c>
      <c r="B8687" t="s">
        <v>93</v>
      </c>
      <c r="C8687" t="s">
        <v>2662</v>
      </c>
    </row>
    <row r="8688" spans="1:3" x14ac:dyDescent="0.25">
      <c r="A8688" t="s">
        <v>38</v>
      </c>
      <c r="B8688" t="s">
        <v>93</v>
      </c>
      <c r="C8688" t="s">
        <v>2662</v>
      </c>
    </row>
    <row r="8689" spans="1:3" x14ac:dyDescent="0.25">
      <c r="A8689" t="s">
        <v>38</v>
      </c>
      <c r="B8689" t="s">
        <v>93</v>
      </c>
      <c r="C8689" t="s">
        <v>2662</v>
      </c>
    </row>
    <row r="8690" spans="1:3" x14ac:dyDescent="0.25">
      <c r="A8690" t="s">
        <v>38</v>
      </c>
      <c r="B8690" t="s">
        <v>93</v>
      </c>
      <c r="C8690" t="s">
        <v>8564</v>
      </c>
    </row>
    <row r="8691" spans="1:3" x14ac:dyDescent="0.25">
      <c r="A8691" t="s">
        <v>38</v>
      </c>
      <c r="B8691" t="s">
        <v>93</v>
      </c>
      <c r="C8691" t="s">
        <v>8565</v>
      </c>
    </row>
    <row r="8692" spans="1:3" x14ac:dyDescent="0.25">
      <c r="A8692" t="s">
        <v>38</v>
      </c>
      <c r="B8692" t="s">
        <v>93</v>
      </c>
      <c r="C8692" t="s">
        <v>8566</v>
      </c>
    </row>
    <row r="8693" spans="1:3" x14ac:dyDescent="0.25">
      <c r="A8693" t="s">
        <v>38</v>
      </c>
      <c r="B8693" t="s">
        <v>93</v>
      </c>
      <c r="C8693" t="s">
        <v>8567</v>
      </c>
    </row>
    <row r="8694" spans="1:3" x14ac:dyDescent="0.25">
      <c r="A8694" t="s">
        <v>38</v>
      </c>
      <c r="B8694" t="s">
        <v>93</v>
      </c>
      <c r="C8694" t="s">
        <v>1143</v>
      </c>
    </row>
    <row r="8695" spans="1:3" x14ac:dyDescent="0.25">
      <c r="A8695" t="s">
        <v>38</v>
      </c>
      <c r="B8695" t="s">
        <v>93</v>
      </c>
      <c r="C8695" t="s">
        <v>1481</v>
      </c>
    </row>
    <row r="8696" spans="1:3" x14ac:dyDescent="0.25">
      <c r="A8696" t="s">
        <v>38</v>
      </c>
      <c r="B8696" t="s">
        <v>93</v>
      </c>
      <c r="C8696" t="s">
        <v>1481</v>
      </c>
    </row>
    <row r="8697" spans="1:3" x14ac:dyDescent="0.25">
      <c r="A8697" t="s">
        <v>38</v>
      </c>
      <c r="B8697" t="s">
        <v>93</v>
      </c>
      <c r="C8697" t="s">
        <v>1481</v>
      </c>
    </row>
    <row r="8698" spans="1:3" x14ac:dyDescent="0.25">
      <c r="A8698" t="s">
        <v>38</v>
      </c>
      <c r="B8698" t="s">
        <v>93</v>
      </c>
      <c r="C8698" t="s">
        <v>8568</v>
      </c>
    </row>
    <row r="8699" spans="1:3" x14ac:dyDescent="0.25">
      <c r="A8699" t="s">
        <v>38</v>
      </c>
      <c r="B8699" t="s">
        <v>93</v>
      </c>
      <c r="C8699" t="s">
        <v>8569</v>
      </c>
    </row>
    <row r="8700" spans="1:3" x14ac:dyDescent="0.25">
      <c r="A8700" t="s">
        <v>38</v>
      </c>
      <c r="B8700" t="s">
        <v>93</v>
      </c>
      <c r="C8700" t="s">
        <v>8570</v>
      </c>
    </row>
    <row r="8701" spans="1:3" x14ac:dyDescent="0.25">
      <c r="A8701" t="s">
        <v>38</v>
      </c>
      <c r="B8701" t="s">
        <v>93</v>
      </c>
      <c r="C8701" t="s">
        <v>8571</v>
      </c>
    </row>
    <row r="8702" spans="1:3" x14ac:dyDescent="0.25">
      <c r="A8702" t="s">
        <v>38</v>
      </c>
      <c r="B8702" t="s">
        <v>93</v>
      </c>
      <c r="C8702" t="s">
        <v>8572</v>
      </c>
    </row>
    <row r="8703" spans="1:3" x14ac:dyDescent="0.25">
      <c r="A8703" t="s">
        <v>38</v>
      </c>
      <c r="B8703" t="s">
        <v>93</v>
      </c>
      <c r="C8703" t="s">
        <v>8573</v>
      </c>
    </row>
    <row r="8704" spans="1:3" x14ac:dyDescent="0.25">
      <c r="A8704" t="s">
        <v>38</v>
      </c>
      <c r="B8704" t="s">
        <v>93</v>
      </c>
      <c r="C8704" t="s">
        <v>8574</v>
      </c>
    </row>
    <row r="8705" spans="1:3" x14ac:dyDescent="0.25">
      <c r="A8705" t="s">
        <v>38</v>
      </c>
      <c r="B8705" t="s">
        <v>93</v>
      </c>
      <c r="C8705" t="s">
        <v>8575</v>
      </c>
    </row>
    <row r="8706" spans="1:3" x14ac:dyDescent="0.25">
      <c r="A8706" t="s">
        <v>38</v>
      </c>
      <c r="B8706" t="s">
        <v>93</v>
      </c>
      <c r="C8706" t="s">
        <v>1148</v>
      </c>
    </row>
    <row r="8707" spans="1:3" x14ac:dyDescent="0.25">
      <c r="A8707" t="s">
        <v>38</v>
      </c>
      <c r="B8707" t="s">
        <v>93</v>
      </c>
      <c r="C8707" t="s">
        <v>3404</v>
      </c>
    </row>
    <row r="8708" spans="1:3" x14ac:dyDescent="0.25">
      <c r="A8708" t="s">
        <v>38</v>
      </c>
      <c r="B8708" t="s">
        <v>93</v>
      </c>
      <c r="C8708" t="s">
        <v>8576</v>
      </c>
    </row>
    <row r="8709" spans="1:3" x14ac:dyDescent="0.25">
      <c r="A8709" t="s">
        <v>38</v>
      </c>
      <c r="B8709" t="s">
        <v>93</v>
      </c>
      <c r="C8709" t="s">
        <v>7805</v>
      </c>
    </row>
    <row r="8710" spans="1:3" x14ac:dyDescent="0.25">
      <c r="A8710" t="s">
        <v>38</v>
      </c>
      <c r="B8710" t="s">
        <v>93</v>
      </c>
      <c r="C8710" t="s">
        <v>5415</v>
      </c>
    </row>
    <row r="8711" spans="1:3" x14ac:dyDescent="0.25">
      <c r="A8711" t="s">
        <v>38</v>
      </c>
      <c r="B8711" t="s">
        <v>93</v>
      </c>
      <c r="C8711" t="s">
        <v>8577</v>
      </c>
    </row>
    <row r="8712" spans="1:3" x14ac:dyDescent="0.25">
      <c r="A8712" t="s">
        <v>38</v>
      </c>
      <c r="B8712" t="s">
        <v>93</v>
      </c>
      <c r="C8712" t="s">
        <v>8578</v>
      </c>
    </row>
    <row r="8713" spans="1:3" x14ac:dyDescent="0.25">
      <c r="A8713" t="s">
        <v>38</v>
      </c>
      <c r="B8713" t="s">
        <v>93</v>
      </c>
      <c r="C8713" t="s">
        <v>1150</v>
      </c>
    </row>
    <row r="8714" spans="1:3" x14ac:dyDescent="0.25">
      <c r="A8714" t="s">
        <v>38</v>
      </c>
      <c r="B8714" t="s">
        <v>93</v>
      </c>
      <c r="C8714" t="s">
        <v>3407</v>
      </c>
    </row>
    <row r="8715" spans="1:3" x14ac:dyDescent="0.25">
      <c r="A8715" t="s">
        <v>38</v>
      </c>
      <c r="B8715" t="s">
        <v>93</v>
      </c>
      <c r="C8715" t="s">
        <v>3407</v>
      </c>
    </row>
    <row r="8716" spans="1:3" x14ac:dyDescent="0.25">
      <c r="A8716" t="s">
        <v>38</v>
      </c>
      <c r="B8716" t="s">
        <v>93</v>
      </c>
      <c r="C8716" t="s">
        <v>8579</v>
      </c>
    </row>
    <row r="8717" spans="1:3" x14ac:dyDescent="0.25">
      <c r="A8717" t="s">
        <v>38</v>
      </c>
      <c r="B8717" t="s">
        <v>93</v>
      </c>
      <c r="C8717" t="s">
        <v>8580</v>
      </c>
    </row>
    <row r="8718" spans="1:3" x14ac:dyDescent="0.25">
      <c r="A8718" t="s">
        <v>38</v>
      </c>
      <c r="B8718" t="s">
        <v>93</v>
      </c>
      <c r="C8718" t="s">
        <v>8581</v>
      </c>
    </row>
    <row r="8719" spans="1:3" x14ac:dyDescent="0.25">
      <c r="A8719" t="s">
        <v>38</v>
      </c>
      <c r="B8719" t="s">
        <v>93</v>
      </c>
      <c r="C8719" t="s">
        <v>8582</v>
      </c>
    </row>
    <row r="8720" spans="1:3" x14ac:dyDescent="0.25">
      <c r="A8720" t="s">
        <v>38</v>
      </c>
      <c r="B8720" t="s">
        <v>93</v>
      </c>
      <c r="C8720" t="s">
        <v>8583</v>
      </c>
    </row>
    <row r="8721" spans="1:3" x14ac:dyDescent="0.25">
      <c r="A8721" t="s">
        <v>38</v>
      </c>
      <c r="B8721" t="s">
        <v>93</v>
      </c>
      <c r="C8721" t="s">
        <v>8584</v>
      </c>
    </row>
    <row r="8722" spans="1:3" x14ac:dyDescent="0.25">
      <c r="A8722" t="s">
        <v>38</v>
      </c>
      <c r="B8722" t="s">
        <v>93</v>
      </c>
      <c r="C8722" t="s">
        <v>8585</v>
      </c>
    </row>
    <row r="8723" spans="1:3" x14ac:dyDescent="0.25">
      <c r="A8723" t="s">
        <v>38</v>
      </c>
      <c r="B8723" t="s">
        <v>93</v>
      </c>
      <c r="C8723" t="s">
        <v>3189</v>
      </c>
    </row>
    <row r="8724" spans="1:3" x14ac:dyDescent="0.25">
      <c r="A8724" t="s">
        <v>38</v>
      </c>
      <c r="B8724" t="s">
        <v>93</v>
      </c>
      <c r="C8724" t="s">
        <v>8586</v>
      </c>
    </row>
    <row r="8725" spans="1:3" x14ac:dyDescent="0.25">
      <c r="A8725" t="s">
        <v>38</v>
      </c>
      <c r="B8725" t="s">
        <v>93</v>
      </c>
      <c r="C8725" t="s">
        <v>8587</v>
      </c>
    </row>
    <row r="8726" spans="1:3" x14ac:dyDescent="0.25">
      <c r="A8726" t="s">
        <v>38</v>
      </c>
      <c r="B8726" t="s">
        <v>93</v>
      </c>
      <c r="C8726" t="s">
        <v>8588</v>
      </c>
    </row>
    <row r="8727" spans="1:3" x14ac:dyDescent="0.25">
      <c r="A8727" t="s">
        <v>38</v>
      </c>
      <c r="B8727" t="s">
        <v>93</v>
      </c>
      <c r="C8727" t="s">
        <v>8589</v>
      </c>
    </row>
    <row r="8728" spans="1:3" x14ac:dyDescent="0.25">
      <c r="A8728" t="s">
        <v>38</v>
      </c>
      <c r="B8728" t="s">
        <v>93</v>
      </c>
      <c r="C8728" t="s">
        <v>8590</v>
      </c>
    </row>
    <row r="8729" spans="1:3" x14ac:dyDescent="0.25">
      <c r="A8729" t="s">
        <v>38</v>
      </c>
      <c r="B8729" t="s">
        <v>93</v>
      </c>
      <c r="C8729" t="s">
        <v>1526</v>
      </c>
    </row>
    <row r="8730" spans="1:3" x14ac:dyDescent="0.25">
      <c r="A8730" t="s">
        <v>38</v>
      </c>
      <c r="B8730" t="s">
        <v>93</v>
      </c>
      <c r="C8730" t="s">
        <v>8591</v>
      </c>
    </row>
    <row r="8731" spans="1:3" x14ac:dyDescent="0.25">
      <c r="A8731" t="s">
        <v>38</v>
      </c>
      <c r="B8731" t="s">
        <v>93</v>
      </c>
      <c r="C8731" t="s">
        <v>8592</v>
      </c>
    </row>
    <row r="8732" spans="1:3" x14ac:dyDescent="0.25">
      <c r="A8732" t="s">
        <v>38</v>
      </c>
      <c r="B8732" t="s">
        <v>93</v>
      </c>
      <c r="C8732" t="s">
        <v>8593</v>
      </c>
    </row>
    <row r="8733" spans="1:3" x14ac:dyDescent="0.25">
      <c r="A8733" t="s">
        <v>38</v>
      </c>
      <c r="B8733" t="s">
        <v>93</v>
      </c>
      <c r="C8733" t="s">
        <v>1948</v>
      </c>
    </row>
    <row r="8734" spans="1:3" x14ac:dyDescent="0.25">
      <c r="A8734" t="s">
        <v>38</v>
      </c>
      <c r="B8734" t="s">
        <v>93</v>
      </c>
      <c r="C8734" t="s">
        <v>8594</v>
      </c>
    </row>
    <row r="8735" spans="1:3" x14ac:dyDescent="0.25">
      <c r="A8735" t="s">
        <v>38</v>
      </c>
      <c r="B8735" t="s">
        <v>93</v>
      </c>
      <c r="C8735" t="s">
        <v>8595</v>
      </c>
    </row>
    <row r="8736" spans="1:3" x14ac:dyDescent="0.25">
      <c r="A8736" t="s">
        <v>38</v>
      </c>
      <c r="B8736" t="s">
        <v>93</v>
      </c>
      <c r="C8736" t="s">
        <v>8596</v>
      </c>
    </row>
    <row r="8737" spans="1:3" x14ac:dyDescent="0.25">
      <c r="A8737" t="s">
        <v>38</v>
      </c>
      <c r="B8737" t="s">
        <v>93</v>
      </c>
      <c r="C8737" t="s">
        <v>8597</v>
      </c>
    </row>
    <row r="8738" spans="1:3" x14ac:dyDescent="0.25">
      <c r="A8738" t="s">
        <v>38</v>
      </c>
      <c r="B8738" t="s">
        <v>93</v>
      </c>
      <c r="C8738" t="s">
        <v>8598</v>
      </c>
    </row>
    <row r="8739" spans="1:3" x14ac:dyDescent="0.25">
      <c r="A8739" t="s">
        <v>38</v>
      </c>
      <c r="B8739" t="s">
        <v>93</v>
      </c>
      <c r="C8739" t="s">
        <v>8599</v>
      </c>
    </row>
    <row r="8740" spans="1:3" x14ac:dyDescent="0.25">
      <c r="A8740" t="s">
        <v>38</v>
      </c>
      <c r="B8740" t="s">
        <v>93</v>
      </c>
      <c r="C8740" t="s">
        <v>8600</v>
      </c>
    </row>
    <row r="8741" spans="1:3" x14ac:dyDescent="0.25">
      <c r="A8741" t="s">
        <v>38</v>
      </c>
      <c r="B8741" t="s">
        <v>93</v>
      </c>
      <c r="C8741" t="s">
        <v>8601</v>
      </c>
    </row>
    <row r="8742" spans="1:3" x14ac:dyDescent="0.25">
      <c r="A8742" t="s">
        <v>38</v>
      </c>
      <c r="B8742" t="s">
        <v>93</v>
      </c>
      <c r="C8742" t="s">
        <v>83</v>
      </c>
    </row>
    <row r="8743" spans="1:3" x14ac:dyDescent="0.25">
      <c r="A8743" t="s">
        <v>38</v>
      </c>
      <c r="B8743" t="s">
        <v>93</v>
      </c>
      <c r="C8743" t="s">
        <v>8602</v>
      </c>
    </row>
    <row r="8744" spans="1:3" x14ac:dyDescent="0.25">
      <c r="A8744" t="s">
        <v>38</v>
      </c>
      <c r="B8744" t="s">
        <v>93</v>
      </c>
      <c r="C8744" t="s">
        <v>8603</v>
      </c>
    </row>
    <row r="8745" spans="1:3" x14ac:dyDescent="0.25">
      <c r="A8745" t="s">
        <v>38</v>
      </c>
      <c r="B8745" t="s">
        <v>93</v>
      </c>
      <c r="C8745" t="s">
        <v>8604</v>
      </c>
    </row>
    <row r="8746" spans="1:3" x14ac:dyDescent="0.25">
      <c r="A8746" t="s">
        <v>38</v>
      </c>
      <c r="B8746" t="s">
        <v>93</v>
      </c>
      <c r="C8746" t="s">
        <v>5474</v>
      </c>
    </row>
    <row r="8747" spans="1:3" x14ac:dyDescent="0.25">
      <c r="A8747" t="s">
        <v>38</v>
      </c>
      <c r="B8747" t="s">
        <v>93</v>
      </c>
      <c r="C8747" t="s">
        <v>8605</v>
      </c>
    </row>
    <row r="8748" spans="1:3" x14ac:dyDescent="0.25">
      <c r="A8748" t="s">
        <v>38</v>
      </c>
      <c r="B8748" t="s">
        <v>93</v>
      </c>
      <c r="C8748" t="s">
        <v>8605</v>
      </c>
    </row>
    <row r="8749" spans="1:3" x14ac:dyDescent="0.25">
      <c r="A8749" t="s">
        <v>38</v>
      </c>
      <c r="B8749" t="s">
        <v>93</v>
      </c>
      <c r="C8749" t="s">
        <v>8606</v>
      </c>
    </row>
    <row r="8750" spans="1:3" x14ac:dyDescent="0.25">
      <c r="A8750" t="s">
        <v>38</v>
      </c>
      <c r="B8750" t="s">
        <v>93</v>
      </c>
      <c r="C8750" t="s">
        <v>8607</v>
      </c>
    </row>
    <row r="8751" spans="1:3" x14ac:dyDescent="0.25">
      <c r="A8751" t="s">
        <v>38</v>
      </c>
      <c r="B8751" t="s">
        <v>93</v>
      </c>
      <c r="C8751" t="s">
        <v>8608</v>
      </c>
    </row>
    <row r="8752" spans="1:3" x14ac:dyDescent="0.25">
      <c r="A8752" t="s">
        <v>38</v>
      </c>
      <c r="B8752" t="s">
        <v>93</v>
      </c>
      <c r="C8752" t="s">
        <v>8609</v>
      </c>
    </row>
    <row r="8753" spans="1:3" x14ac:dyDescent="0.25">
      <c r="A8753" t="s">
        <v>38</v>
      </c>
      <c r="B8753" t="s">
        <v>93</v>
      </c>
      <c r="C8753" t="s">
        <v>8610</v>
      </c>
    </row>
    <row r="8754" spans="1:3" x14ac:dyDescent="0.25">
      <c r="A8754" t="s">
        <v>38</v>
      </c>
      <c r="B8754" t="s">
        <v>93</v>
      </c>
      <c r="C8754" t="s">
        <v>8611</v>
      </c>
    </row>
    <row r="8755" spans="1:3" x14ac:dyDescent="0.25">
      <c r="A8755" t="s">
        <v>38</v>
      </c>
      <c r="B8755" t="s">
        <v>93</v>
      </c>
      <c r="C8755" t="s">
        <v>8612</v>
      </c>
    </row>
    <row r="8756" spans="1:3" x14ac:dyDescent="0.25">
      <c r="A8756" t="s">
        <v>38</v>
      </c>
      <c r="B8756" t="s">
        <v>93</v>
      </c>
      <c r="C8756" t="s">
        <v>8613</v>
      </c>
    </row>
    <row r="8757" spans="1:3" x14ac:dyDescent="0.25">
      <c r="A8757" t="s">
        <v>38</v>
      </c>
      <c r="B8757" t="s">
        <v>93</v>
      </c>
      <c r="C8757" t="s">
        <v>7847</v>
      </c>
    </row>
    <row r="8758" spans="1:3" x14ac:dyDescent="0.25">
      <c r="A8758" t="s">
        <v>38</v>
      </c>
      <c r="B8758" t="s">
        <v>93</v>
      </c>
      <c r="C8758" t="s">
        <v>8614</v>
      </c>
    </row>
    <row r="8759" spans="1:3" x14ac:dyDescent="0.25">
      <c r="A8759" t="s">
        <v>38</v>
      </c>
      <c r="B8759" t="s">
        <v>93</v>
      </c>
      <c r="C8759" t="s">
        <v>8615</v>
      </c>
    </row>
    <row r="8760" spans="1:3" x14ac:dyDescent="0.25">
      <c r="A8760" t="s">
        <v>38</v>
      </c>
      <c r="B8760" t="s">
        <v>93</v>
      </c>
      <c r="C8760" t="s">
        <v>8616</v>
      </c>
    </row>
    <row r="8761" spans="1:3" x14ac:dyDescent="0.25">
      <c r="A8761" t="s">
        <v>38</v>
      </c>
      <c r="B8761" t="s">
        <v>93</v>
      </c>
      <c r="C8761" t="s">
        <v>8617</v>
      </c>
    </row>
    <row r="8762" spans="1:3" x14ac:dyDescent="0.25">
      <c r="A8762" t="s">
        <v>38</v>
      </c>
      <c r="B8762" t="s">
        <v>93</v>
      </c>
      <c r="C8762" t="s">
        <v>8618</v>
      </c>
    </row>
    <row r="8763" spans="1:3" x14ac:dyDescent="0.25">
      <c r="A8763" t="s">
        <v>38</v>
      </c>
      <c r="B8763" t="s">
        <v>93</v>
      </c>
      <c r="C8763" t="s">
        <v>7046</v>
      </c>
    </row>
    <row r="8764" spans="1:3" x14ac:dyDescent="0.25">
      <c r="A8764" t="s">
        <v>38</v>
      </c>
      <c r="B8764" t="s">
        <v>93</v>
      </c>
      <c r="C8764" t="s">
        <v>8619</v>
      </c>
    </row>
    <row r="8765" spans="1:3" x14ac:dyDescent="0.25">
      <c r="A8765" t="s">
        <v>38</v>
      </c>
      <c r="B8765" t="s">
        <v>93</v>
      </c>
      <c r="C8765" t="s">
        <v>8620</v>
      </c>
    </row>
    <row r="8766" spans="1:3" x14ac:dyDescent="0.25">
      <c r="A8766" t="s">
        <v>38</v>
      </c>
      <c r="B8766" t="s">
        <v>93</v>
      </c>
      <c r="C8766" t="s">
        <v>8621</v>
      </c>
    </row>
    <row r="8767" spans="1:3" x14ac:dyDescent="0.25">
      <c r="A8767" t="s">
        <v>38</v>
      </c>
      <c r="B8767" t="s">
        <v>93</v>
      </c>
      <c r="C8767" t="s">
        <v>8622</v>
      </c>
    </row>
    <row r="8768" spans="1:3" x14ac:dyDescent="0.25">
      <c r="A8768" t="s">
        <v>38</v>
      </c>
      <c r="B8768" t="s">
        <v>93</v>
      </c>
      <c r="C8768" t="s">
        <v>8623</v>
      </c>
    </row>
    <row r="8769" spans="1:3" x14ac:dyDescent="0.25">
      <c r="A8769" t="s">
        <v>38</v>
      </c>
      <c r="B8769" t="s">
        <v>93</v>
      </c>
      <c r="C8769" t="s">
        <v>8624</v>
      </c>
    </row>
    <row r="8770" spans="1:3" x14ac:dyDescent="0.25">
      <c r="A8770" t="s">
        <v>38</v>
      </c>
      <c r="B8770" t="s">
        <v>93</v>
      </c>
      <c r="C8770" t="s">
        <v>8625</v>
      </c>
    </row>
    <row r="8771" spans="1:3" x14ac:dyDescent="0.25">
      <c r="A8771" t="s">
        <v>38</v>
      </c>
      <c r="B8771" t="s">
        <v>93</v>
      </c>
      <c r="C8771" t="s">
        <v>8626</v>
      </c>
    </row>
    <row r="8772" spans="1:3" x14ac:dyDescent="0.25">
      <c r="A8772" t="s">
        <v>38</v>
      </c>
      <c r="B8772" t="s">
        <v>93</v>
      </c>
      <c r="C8772" t="s">
        <v>8627</v>
      </c>
    </row>
    <row r="8773" spans="1:3" x14ac:dyDescent="0.25">
      <c r="A8773" t="s">
        <v>38</v>
      </c>
      <c r="B8773" t="s">
        <v>93</v>
      </c>
      <c r="C8773" t="s">
        <v>8628</v>
      </c>
    </row>
    <row r="8774" spans="1:3" x14ac:dyDescent="0.25">
      <c r="A8774" t="s">
        <v>38</v>
      </c>
      <c r="B8774" t="s">
        <v>93</v>
      </c>
      <c r="C8774" t="s">
        <v>8629</v>
      </c>
    </row>
    <row r="8775" spans="1:3" x14ac:dyDescent="0.25">
      <c r="A8775" t="s">
        <v>38</v>
      </c>
      <c r="B8775" t="s">
        <v>93</v>
      </c>
      <c r="C8775" t="s">
        <v>8630</v>
      </c>
    </row>
    <row r="8776" spans="1:3" x14ac:dyDescent="0.25">
      <c r="A8776" t="s">
        <v>38</v>
      </c>
      <c r="B8776" t="s">
        <v>93</v>
      </c>
      <c r="C8776" t="s">
        <v>8631</v>
      </c>
    </row>
    <row r="8777" spans="1:3" x14ac:dyDescent="0.25">
      <c r="A8777" t="s">
        <v>38</v>
      </c>
      <c r="B8777" t="s">
        <v>93</v>
      </c>
      <c r="C8777" t="s">
        <v>8632</v>
      </c>
    </row>
    <row r="8778" spans="1:3" x14ac:dyDescent="0.25">
      <c r="A8778" t="s">
        <v>38</v>
      </c>
      <c r="B8778" t="s">
        <v>93</v>
      </c>
      <c r="C8778" t="s">
        <v>8633</v>
      </c>
    </row>
    <row r="8779" spans="1:3" x14ac:dyDescent="0.25">
      <c r="A8779" t="s">
        <v>38</v>
      </c>
      <c r="B8779" t="s">
        <v>93</v>
      </c>
      <c r="C8779" t="s">
        <v>8634</v>
      </c>
    </row>
    <row r="8780" spans="1:3" x14ac:dyDescent="0.25">
      <c r="A8780" t="s">
        <v>38</v>
      </c>
      <c r="B8780" t="s">
        <v>93</v>
      </c>
      <c r="C8780" t="s">
        <v>8635</v>
      </c>
    </row>
    <row r="8781" spans="1:3" x14ac:dyDescent="0.25">
      <c r="A8781" t="s">
        <v>38</v>
      </c>
      <c r="B8781" t="s">
        <v>93</v>
      </c>
      <c r="C8781" t="s">
        <v>7861</v>
      </c>
    </row>
    <row r="8782" spans="1:3" x14ac:dyDescent="0.25">
      <c r="A8782" t="s">
        <v>38</v>
      </c>
      <c r="B8782" t="s">
        <v>93</v>
      </c>
      <c r="C8782" t="s">
        <v>8636</v>
      </c>
    </row>
    <row r="8783" spans="1:3" x14ac:dyDescent="0.25">
      <c r="A8783" t="s">
        <v>38</v>
      </c>
      <c r="B8783" t="s">
        <v>93</v>
      </c>
      <c r="C8783" t="s">
        <v>8637</v>
      </c>
    </row>
    <row r="8784" spans="1:3" x14ac:dyDescent="0.25">
      <c r="A8784" t="s">
        <v>38</v>
      </c>
      <c r="B8784" t="s">
        <v>93</v>
      </c>
      <c r="C8784" t="s">
        <v>8638</v>
      </c>
    </row>
    <row r="8785" spans="1:3" x14ac:dyDescent="0.25">
      <c r="A8785" t="s">
        <v>38</v>
      </c>
      <c r="B8785" t="s">
        <v>93</v>
      </c>
      <c r="C8785" t="s">
        <v>8639</v>
      </c>
    </row>
    <row r="8786" spans="1:3" x14ac:dyDescent="0.25">
      <c r="A8786" t="s">
        <v>38</v>
      </c>
      <c r="B8786" t="s">
        <v>93</v>
      </c>
      <c r="C8786" t="s">
        <v>8640</v>
      </c>
    </row>
    <row r="8787" spans="1:3" x14ac:dyDescent="0.25">
      <c r="A8787" t="s">
        <v>38</v>
      </c>
      <c r="B8787" t="s">
        <v>93</v>
      </c>
      <c r="C8787" t="s">
        <v>8640</v>
      </c>
    </row>
    <row r="8788" spans="1:3" x14ac:dyDescent="0.25">
      <c r="A8788" t="s">
        <v>38</v>
      </c>
      <c r="B8788" t="s">
        <v>93</v>
      </c>
      <c r="C8788" t="s">
        <v>8641</v>
      </c>
    </row>
    <row r="8789" spans="1:3" x14ac:dyDescent="0.25">
      <c r="A8789" t="s">
        <v>38</v>
      </c>
      <c r="B8789" t="s">
        <v>93</v>
      </c>
      <c r="C8789" t="s">
        <v>8642</v>
      </c>
    </row>
    <row r="8790" spans="1:3" x14ac:dyDescent="0.25">
      <c r="A8790" t="s">
        <v>38</v>
      </c>
      <c r="B8790" t="s">
        <v>93</v>
      </c>
      <c r="C8790" t="s">
        <v>8643</v>
      </c>
    </row>
    <row r="8791" spans="1:3" x14ac:dyDescent="0.25">
      <c r="A8791" t="s">
        <v>38</v>
      </c>
      <c r="B8791" t="s">
        <v>93</v>
      </c>
      <c r="C8791" t="s">
        <v>8644</v>
      </c>
    </row>
    <row r="8792" spans="1:3" x14ac:dyDescent="0.25">
      <c r="A8792" t="s">
        <v>38</v>
      </c>
      <c r="B8792" t="s">
        <v>93</v>
      </c>
      <c r="C8792" t="s">
        <v>8645</v>
      </c>
    </row>
    <row r="8793" spans="1:3" x14ac:dyDescent="0.25">
      <c r="A8793" t="s">
        <v>38</v>
      </c>
      <c r="B8793" t="s">
        <v>93</v>
      </c>
      <c r="C8793" t="s">
        <v>8646</v>
      </c>
    </row>
    <row r="8794" spans="1:3" x14ac:dyDescent="0.25">
      <c r="A8794" t="s">
        <v>38</v>
      </c>
      <c r="B8794" t="s">
        <v>93</v>
      </c>
      <c r="C8794" t="s">
        <v>8647</v>
      </c>
    </row>
    <row r="8795" spans="1:3" x14ac:dyDescent="0.25">
      <c r="A8795" t="s">
        <v>38</v>
      </c>
      <c r="B8795" t="s">
        <v>93</v>
      </c>
      <c r="C8795" t="s">
        <v>8648</v>
      </c>
    </row>
    <row r="8796" spans="1:3" x14ac:dyDescent="0.25">
      <c r="A8796" t="s">
        <v>38</v>
      </c>
      <c r="B8796" t="s">
        <v>93</v>
      </c>
      <c r="C8796" t="s">
        <v>1534</v>
      </c>
    </row>
    <row r="8797" spans="1:3" x14ac:dyDescent="0.25">
      <c r="A8797" t="s">
        <v>38</v>
      </c>
      <c r="B8797" t="s">
        <v>93</v>
      </c>
      <c r="C8797" t="s">
        <v>1534</v>
      </c>
    </row>
    <row r="8798" spans="1:3" x14ac:dyDescent="0.25">
      <c r="A8798" t="s">
        <v>38</v>
      </c>
      <c r="B8798" t="s">
        <v>93</v>
      </c>
      <c r="C8798" t="s">
        <v>8649</v>
      </c>
    </row>
    <row r="8799" spans="1:3" x14ac:dyDescent="0.25">
      <c r="A8799" t="s">
        <v>38</v>
      </c>
      <c r="B8799" t="s">
        <v>93</v>
      </c>
      <c r="C8799" t="s">
        <v>8650</v>
      </c>
    </row>
    <row r="8800" spans="1:3" x14ac:dyDescent="0.25">
      <c r="A8800" t="s">
        <v>38</v>
      </c>
      <c r="B8800" t="s">
        <v>93</v>
      </c>
      <c r="C8800" t="s">
        <v>8651</v>
      </c>
    </row>
    <row r="8801" spans="1:3" x14ac:dyDescent="0.25">
      <c r="A8801" t="s">
        <v>38</v>
      </c>
      <c r="B8801" t="s">
        <v>93</v>
      </c>
      <c r="C8801" t="s">
        <v>8652</v>
      </c>
    </row>
    <row r="8802" spans="1:3" x14ac:dyDescent="0.25">
      <c r="A8802" t="s">
        <v>38</v>
      </c>
      <c r="B8802" t="s">
        <v>93</v>
      </c>
      <c r="C8802" t="s">
        <v>8653</v>
      </c>
    </row>
    <row r="8803" spans="1:3" x14ac:dyDescent="0.25">
      <c r="A8803" t="s">
        <v>38</v>
      </c>
      <c r="B8803" t="s">
        <v>93</v>
      </c>
      <c r="C8803" t="s">
        <v>8654</v>
      </c>
    </row>
    <row r="8804" spans="1:3" x14ac:dyDescent="0.25">
      <c r="A8804" t="s">
        <v>38</v>
      </c>
      <c r="B8804" t="s">
        <v>93</v>
      </c>
      <c r="C8804" t="s">
        <v>8655</v>
      </c>
    </row>
    <row r="8805" spans="1:3" x14ac:dyDescent="0.25">
      <c r="A8805" t="s">
        <v>38</v>
      </c>
      <c r="B8805" t="s">
        <v>93</v>
      </c>
      <c r="C8805" t="s">
        <v>8656</v>
      </c>
    </row>
    <row r="8806" spans="1:3" x14ac:dyDescent="0.25">
      <c r="A8806" t="s">
        <v>38</v>
      </c>
      <c r="B8806" t="s">
        <v>93</v>
      </c>
      <c r="C8806" t="s">
        <v>8657</v>
      </c>
    </row>
    <row r="8807" spans="1:3" x14ac:dyDescent="0.25">
      <c r="A8807" t="s">
        <v>38</v>
      </c>
      <c r="B8807" t="s">
        <v>93</v>
      </c>
      <c r="C8807" t="s">
        <v>8658</v>
      </c>
    </row>
    <row r="8808" spans="1:3" x14ac:dyDescent="0.25">
      <c r="A8808" t="s">
        <v>38</v>
      </c>
      <c r="B8808" t="s">
        <v>93</v>
      </c>
      <c r="C8808" t="s">
        <v>8659</v>
      </c>
    </row>
    <row r="8809" spans="1:3" x14ac:dyDescent="0.25">
      <c r="A8809" t="s">
        <v>38</v>
      </c>
      <c r="B8809" t="s">
        <v>93</v>
      </c>
      <c r="C8809" t="s">
        <v>8660</v>
      </c>
    </row>
    <row r="8810" spans="1:3" x14ac:dyDescent="0.25">
      <c r="A8810" t="s">
        <v>38</v>
      </c>
      <c r="B8810" t="s">
        <v>93</v>
      </c>
      <c r="C8810" t="s">
        <v>8661</v>
      </c>
    </row>
    <row r="8811" spans="1:3" x14ac:dyDescent="0.25">
      <c r="A8811" t="s">
        <v>38</v>
      </c>
      <c r="B8811" t="s">
        <v>93</v>
      </c>
      <c r="C8811" t="s">
        <v>8661</v>
      </c>
    </row>
    <row r="8812" spans="1:3" x14ac:dyDescent="0.25">
      <c r="A8812" t="s">
        <v>38</v>
      </c>
      <c r="B8812" t="s">
        <v>93</v>
      </c>
      <c r="C8812" t="s">
        <v>8662</v>
      </c>
    </row>
    <row r="8813" spans="1:3" x14ac:dyDescent="0.25">
      <c r="A8813" t="s">
        <v>38</v>
      </c>
      <c r="B8813" t="s">
        <v>93</v>
      </c>
      <c r="C8813" t="s">
        <v>8663</v>
      </c>
    </row>
    <row r="8814" spans="1:3" x14ac:dyDescent="0.25">
      <c r="A8814" t="s">
        <v>38</v>
      </c>
      <c r="B8814" t="s">
        <v>93</v>
      </c>
      <c r="C8814" t="s">
        <v>8664</v>
      </c>
    </row>
    <row r="8815" spans="1:3" x14ac:dyDescent="0.25">
      <c r="A8815" t="s">
        <v>38</v>
      </c>
      <c r="B8815" t="s">
        <v>93</v>
      </c>
      <c r="C8815" t="s">
        <v>8665</v>
      </c>
    </row>
    <row r="8816" spans="1:3" x14ac:dyDescent="0.25">
      <c r="A8816" t="s">
        <v>38</v>
      </c>
      <c r="B8816" t="s">
        <v>93</v>
      </c>
      <c r="C8816" t="s">
        <v>8666</v>
      </c>
    </row>
    <row r="8817" spans="1:3" x14ac:dyDescent="0.25">
      <c r="A8817" t="s">
        <v>38</v>
      </c>
      <c r="B8817" t="s">
        <v>93</v>
      </c>
      <c r="C8817" t="s">
        <v>8667</v>
      </c>
    </row>
    <row r="8818" spans="1:3" x14ac:dyDescent="0.25">
      <c r="A8818" t="s">
        <v>38</v>
      </c>
      <c r="B8818" t="s">
        <v>93</v>
      </c>
      <c r="C8818" t="s">
        <v>8668</v>
      </c>
    </row>
    <row r="8819" spans="1:3" x14ac:dyDescent="0.25">
      <c r="A8819" t="s">
        <v>38</v>
      </c>
      <c r="B8819" t="s">
        <v>93</v>
      </c>
      <c r="C8819" t="s">
        <v>8669</v>
      </c>
    </row>
    <row r="8820" spans="1:3" x14ac:dyDescent="0.25">
      <c r="A8820" t="s">
        <v>38</v>
      </c>
      <c r="B8820" t="s">
        <v>93</v>
      </c>
      <c r="C8820" t="s">
        <v>8670</v>
      </c>
    </row>
    <row r="8821" spans="1:3" x14ac:dyDescent="0.25">
      <c r="A8821" t="s">
        <v>38</v>
      </c>
      <c r="B8821" t="s">
        <v>93</v>
      </c>
      <c r="C8821" t="s">
        <v>8671</v>
      </c>
    </row>
    <row r="8822" spans="1:3" x14ac:dyDescent="0.25">
      <c r="A8822" t="s">
        <v>38</v>
      </c>
      <c r="B8822" t="s">
        <v>93</v>
      </c>
      <c r="C8822" t="s">
        <v>8672</v>
      </c>
    </row>
    <row r="8823" spans="1:3" x14ac:dyDescent="0.25">
      <c r="A8823" t="s">
        <v>38</v>
      </c>
      <c r="B8823" t="s">
        <v>93</v>
      </c>
      <c r="C8823" t="s">
        <v>8673</v>
      </c>
    </row>
    <row r="8824" spans="1:3" x14ac:dyDescent="0.25">
      <c r="A8824" t="s">
        <v>38</v>
      </c>
      <c r="B8824" t="s">
        <v>93</v>
      </c>
      <c r="C8824" t="s">
        <v>8674</v>
      </c>
    </row>
    <row r="8825" spans="1:3" x14ac:dyDescent="0.25">
      <c r="A8825" t="s">
        <v>38</v>
      </c>
      <c r="B8825" t="s">
        <v>93</v>
      </c>
      <c r="C8825" t="s">
        <v>4700</v>
      </c>
    </row>
    <row r="8826" spans="1:3" x14ac:dyDescent="0.25">
      <c r="A8826" t="s">
        <v>38</v>
      </c>
      <c r="B8826" t="s">
        <v>93</v>
      </c>
      <c r="C8826" t="s">
        <v>3211</v>
      </c>
    </row>
    <row r="8827" spans="1:3" x14ac:dyDescent="0.25">
      <c r="A8827" t="s">
        <v>38</v>
      </c>
      <c r="B8827" t="s">
        <v>93</v>
      </c>
      <c r="C8827" t="s">
        <v>8675</v>
      </c>
    </row>
    <row r="8828" spans="1:3" x14ac:dyDescent="0.25">
      <c r="A8828" t="s">
        <v>38</v>
      </c>
      <c r="B8828" t="s">
        <v>93</v>
      </c>
      <c r="C8828" t="s">
        <v>8676</v>
      </c>
    </row>
    <row r="8829" spans="1:3" x14ac:dyDescent="0.25">
      <c r="A8829" t="s">
        <v>38</v>
      </c>
      <c r="B8829" t="s">
        <v>93</v>
      </c>
      <c r="C8829" t="s">
        <v>8677</v>
      </c>
    </row>
    <row r="8830" spans="1:3" x14ac:dyDescent="0.25">
      <c r="A8830" t="s">
        <v>38</v>
      </c>
      <c r="B8830" t="s">
        <v>93</v>
      </c>
      <c r="C8830" t="s">
        <v>8678</v>
      </c>
    </row>
    <row r="8831" spans="1:3" x14ac:dyDescent="0.25">
      <c r="A8831" t="s">
        <v>38</v>
      </c>
      <c r="B8831" t="s">
        <v>93</v>
      </c>
      <c r="C8831" t="s">
        <v>8679</v>
      </c>
    </row>
    <row r="8832" spans="1:3" x14ac:dyDescent="0.25">
      <c r="A8832" t="s">
        <v>38</v>
      </c>
      <c r="B8832" t="s">
        <v>93</v>
      </c>
      <c r="C8832" t="s">
        <v>8680</v>
      </c>
    </row>
    <row r="8833" spans="1:3" x14ac:dyDescent="0.25">
      <c r="A8833" t="s">
        <v>38</v>
      </c>
      <c r="B8833" t="s">
        <v>93</v>
      </c>
      <c r="C8833" t="s">
        <v>8681</v>
      </c>
    </row>
    <row r="8834" spans="1:3" x14ac:dyDescent="0.25">
      <c r="A8834" t="s">
        <v>38</v>
      </c>
      <c r="B8834" t="s">
        <v>93</v>
      </c>
      <c r="C8834" t="s">
        <v>7902</v>
      </c>
    </row>
    <row r="8835" spans="1:3" x14ac:dyDescent="0.25">
      <c r="A8835" t="s">
        <v>38</v>
      </c>
      <c r="B8835" t="s">
        <v>93</v>
      </c>
      <c r="C8835" t="s">
        <v>8682</v>
      </c>
    </row>
    <row r="8836" spans="1:3" x14ac:dyDescent="0.25">
      <c r="A8836" t="s">
        <v>38</v>
      </c>
      <c r="B8836" t="s">
        <v>93</v>
      </c>
      <c r="C8836" t="s">
        <v>8683</v>
      </c>
    </row>
    <row r="8837" spans="1:3" x14ac:dyDescent="0.25">
      <c r="A8837" t="s">
        <v>38</v>
      </c>
      <c r="B8837" t="s">
        <v>93</v>
      </c>
      <c r="C8837" t="s">
        <v>8684</v>
      </c>
    </row>
    <row r="8838" spans="1:3" x14ac:dyDescent="0.25">
      <c r="A8838" t="s">
        <v>38</v>
      </c>
      <c r="B8838" t="s">
        <v>93</v>
      </c>
      <c r="C8838" t="s">
        <v>8685</v>
      </c>
    </row>
    <row r="8839" spans="1:3" x14ac:dyDescent="0.25">
      <c r="A8839" t="s">
        <v>38</v>
      </c>
      <c r="B8839" t="s">
        <v>93</v>
      </c>
      <c r="C8839" t="s">
        <v>8686</v>
      </c>
    </row>
    <row r="8840" spans="1:3" x14ac:dyDescent="0.25">
      <c r="A8840" t="s">
        <v>38</v>
      </c>
      <c r="B8840" t="s">
        <v>93</v>
      </c>
      <c r="C8840" t="s">
        <v>8687</v>
      </c>
    </row>
    <row r="8841" spans="1:3" x14ac:dyDescent="0.25">
      <c r="A8841" t="s">
        <v>38</v>
      </c>
      <c r="B8841" t="s">
        <v>93</v>
      </c>
      <c r="C8841" t="s">
        <v>8688</v>
      </c>
    </row>
    <row r="8842" spans="1:3" x14ac:dyDescent="0.25">
      <c r="A8842" t="s">
        <v>38</v>
      </c>
      <c r="B8842" t="s">
        <v>93</v>
      </c>
      <c r="C8842" t="s">
        <v>7078</v>
      </c>
    </row>
    <row r="8843" spans="1:3" x14ac:dyDescent="0.25">
      <c r="A8843" t="s">
        <v>38</v>
      </c>
      <c r="B8843" t="s">
        <v>93</v>
      </c>
      <c r="C8843" t="s">
        <v>8689</v>
      </c>
    </row>
    <row r="8844" spans="1:3" x14ac:dyDescent="0.25">
      <c r="A8844" t="s">
        <v>38</v>
      </c>
      <c r="B8844" t="s">
        <v>93</v>
      </c>
      <c r="C8844" t="s">
        <v>8690</v>
      </c>
    </row>
    <row r="8845" spans="1:3" x14ac:dyDescent="0.25">
      <c r="A8845" t="s">
        <v>38</v>
      </c>
      <c r="B8845" t="s">
        <v>93</v>
      </c>
      <c r="C8845" t="s">
        <v>8691</v>
      </c>
    </row>
    <row r="8846" spans="1:3" x14ac:dyDescent="0.25">
      <c r="A8846" t="s">
        <v>38</v>
      </c>
      <c r="B8846" t="s">
        <v>93</v>
      </c>
      <c r="C8846" t="s">
        <v>8692</v>
      </c>
    </row>
    <row r="8847" spans="1:3" x14ac:dyDescent="0.25">
      <c r="A8847" t="s">
        <v>38</v>
      </c>
      <c r="B8847" t="s">
        <v>93</v>
      </c>
      <c r="C8847" t="s">
        <v>8693</v>
      </c>
    </row>
    <row r="8848" spans="1:3" x14ac:dyDescent="0.25">
      <c r="A8848" t="s">
        <v>38</v>
      </c>
      <c r="B8848" t="s">
        <v>93</v>
      </c>
      <c r="C8848" t="s">
        <v>8694</v>
      </c>
    </row>
    <row r="8849" spans="1:3" x14ac:dyDescent="0.25">
      <c r="A8849" t="s">
        <v>38</v>
      </c>
      <c r="B8849" t="s">
        <v>93</v>
      </c>
      <c r="C8849" t="s">
        <v>8695</v>
      </c>
    </row>
    <row r="8850" spans="1:3" x14ac:dyDescent="0.25">
      <c r="A8850" t="s">
        <v>38</v>
      </c>
      <c r="B8850" t="s">
        <v>93</v>
      </c>
      <c r="C8850" t="s">
        <v>8696</v>
      </c>
    </row>
    <row r="8851" spans="1:3" x14ac:dyDescent="0.25">
      <c r="A8851" t="s">
        <v>38</v>
      </c>
      <c r="B8851" t="s">
        <v>93</v>
      </c>
      <c r="C8851" t="s">
        <v>8697</v>
      </c>
    </row>
    <row r="8852" spans="1:3" x14ac:dyDescent="0.25">
      <c r="A8852" t="s">
        <v>38</v>
      </c>
      <c r="B8852" t="s">
        <v>93</v>
      </c>
      <c r="C8852" t="s">
        <v>8698</v>
      </c>
    </row>
    <row r="8853" spans="1:3" x14ac:dyDescent="0.25">
      <c r="A8853" t="s">
        <v>38</v>
      </c>
      <c r="B8853" t="s">
        <v>93</v>
      </c>
      <c r="C8853" t="s">
        <v>8699</v>
      </c>
    </row>
    <row r="8854" spans="1:3" x14ac:dyDescent="0.25">
      <c r="A8854" t="s">
        <v>38</v>
      </c>
      <c r="B8854" t="s">
        <v>93</v>
      </c>
      <c r="C8854" t="s">
        <v>8700</v>
      </c>
    </row>
    <row r="8855" spans="1:3" x14ac:dyDescent="0.25">
      <c r="A8855" t="s">
        <v>38</v>
      </c>
      <c r="B8855" t="s">
        <v>93</v>
      </c>
      <c r="C8855" t="s">
        <v>8701</v>
      </c>
    </row>
    <row r="8856" spans="1:3" x14ac:dyDescent="0.25">
      <c r="A8856" t="s">
        <v>38</v>
      </c>
      <c r="B8856" t="s">
        <v>93</v>
      </c>
      <c r="C8856" t="s">
        <v>8702</v>
      </c>
    </row>
    <row r="8857" spans="1:3" x14ac:dyDescent="0.25">
      <c r="A8857" t="s">
        <v>38</v>
      </c>
      <c r="B8857" t="s">
        <v>93</v>
      </c>
      <c r="C8857" t="s">
        <v>8703</v>
      </c>
    </row>
    <row r="8858" spans="1:3" x14ac:dyDescent="0.25">
      <c r="A8858" t="s">
        <v>38</v>
      </c>
      <c r="B8858" t="s">
        <v>93</v>
      </c>
      <c r="C8858" t="s">
        <v>8704</v>
      </c>
    </row>
    <row r="8859" spans="1:3" x14ac:dyDescent="0.25">
      <c r="A8859" t="s">
        <v>38</v>
      </c>
      <c r="B8859" t="s">
        <v>93</v>
      </c>
      <c r="C8859" t="s">
        <v>8705</v>
      </c>
    </row>
    <row r="8860" spans="1:3" x14ac:dyDescent="0.25">
      <c r="A8860" t="s">
        <v>38</v>
      </c>
      <c r="B8860" t="s">
        <v>93</v>
      </c>
      <c r="C8860" t="s">
        <v>8706</v>
      </c>
    </row>
    <row r="8861" spans="1:3" x14ac:dyDescent="0.25">
      <c r="A8861" t="s">
        <v>38</v>
      </c>
      <c r="B8861" t="s">
        <v>93</v>
      </c>
      <c r="C8861" t="s">
        <v>4357</v>
      </c>
    </row>
    <row r="8862" spans="1:3" x14ac:dyDescent="0.25">
      <c r="A8862" t="s">
        <v>38</v>
      </c>
      <c r="B8862" t="s">
        <v>93</v>
      </c>
      <c r="C8862" t="s">
        <v>1072</v>
      </c>
    </row>
    <row r="8863" spans="1:3" x14ac:dyDescent="0.25">
      <c r="A8863" t="s">
        <v>38</v>
      </c>
      <c r="B8863" t="s">
        <v>93</v>
      </c>
      <c r="C8863" t="s">
        <v>8707</v>
      </c>
    </row>
    <row r="8864" spans="1:3" x14ac:dyDescent="0.25">
      <c r="A8864" t="s">
        <v>38</v>
      </c>
      <c r="B8864" t="s">
        <v>93</v>
      </c>
      <c r="C8864" t="s">
        <v>8708</v>
      </c>
    </row>
    <row r="8865" spans="1:3" x14ac:dyDescent="0.25">
      <c r="A8865" t="s">
        <v>38</v>
      </c>
      <c r="B8865" t="s">
        <v>93</v>
      </c>
      <c r="C8865" t="s">
        <v>8709</v>
      </c>
    </row>
    <row r="8866" spans="1:3" x14ac:dyDescent="0.25">
      <c r="A8866" t="s">
        <v>38</v>
      </c>
      <c r="B8866" t="s">
        <v>93</v>
      </c>
      <c r="C8866" t="s">
        <v>8709</v>
      </c>
    </row>
    <row r="8867" spans="1:3" x14ac:dyDescent="0.25">
      <c r="A8867" t="s">
        <v>38</v>
      </c>
      <c r="B8867" t="s">
        <v>93</v>
      </c>
      <c r="C8867" t="s">
        <v>8709</v>
      </c>
    </row>
    <row r="8868" spans="1:3" x14ac:dyDescent="0.25">
      <c r="A8868" t="s">
        <v>38</v>
      </c>
      <c r="B8868" t="s">
        <v>93</v>
      </c>
      <c r="C8868" t="s">
        <v>8710</v>
      </c>
    </row>
    <row r="8869" spans="1:3" x14ac:dyDescent="0.25">
      <c r="A8869" t="s">
        <v>38</v>
      </c>
      <c r="B8869" t="s">
        <v>93</v>
      </c>
      <c r="C8869" t="s">
        <v>8711</v>
      </c>
    </row>
    <row r="8870" spans="1:3" x14ac:dyDescent="0.25">
      <c r="A8870" t="s">
        <v>38</v>
      </c>
      <c r="B8870" t="s">
        <v>93</v>
      </c>
      <c r="C8870" t="s">
        <v>8712</v>
      </c>
    </row>
    <row r="8871" spans="1:3" x14ac:dyDescent="0.25">
      <c r="A8871" t="s">
        <v>38</v>
      </c>
      <c r="B8871" t="s">
        <v>93</v>
      </c>
      <c r="C8871" t="s">
        <v>8713</v>
      </c>
    </row>
    <row r="8872" spans="1:3" x14ac:dyDescent="0.25">
      <c r="A8872" t="s">
        <v>38</v>
      </c>
      <c r="B8872" t="s">
        <v>93</v>
      </c>
      <c r="C8872" t="s">
        <v>8714</v>
      </c>
    </row>
    <row r="8873" spans="1:3" x14ac:dyDescent="0.25">
      <c r="A8873" t="s">
        <v>38</v>
      </c>
      <c r="B8873" t="s">
        <v>93</v>
      </c>
      <c r="C8873" t="s">
        <v>8715</v>
      </c>
    </row>
    <row r="8874" spans="1:3" x14ac:dyDescent="0.25">
      <c r="A8874" t="s">
        <v>38</v>
      </c>
      <c r="B8874" t="s">
        <v>93</v>
      </c>
      <c r="C8874" t="s">
        <v>8716</v>
      </c>
    </row>
    <row r="8875" spans="1:3" x14ac:dyDescent="0.25">
      <c r="A8875" t="s">
        <v>38</v>
      </c>
      <c r="B8875" t="s">
        <v>93</v>
      </c>
      <c r="C8875" t="s">
        <v>8717</v>
      </c>
    </row>
    <row r="8876" spans="1:3" x14ac:dyDescent="0.25">
      <c r="A8876" t="s">
        <v>38</v>
      </c>
      <c r="B8876" t="s">
        <v>93</v>
      </c>
      <c r="C8876" t="s">
        <v>5648</v>
      </c>
    </row>
    <row r="8877" spans="1:3" x14ac:dyDescent="0.25">
      <c r="A8877" t="s">
        <v>38</v>
      </c>
      <c r="B8877" t="s">
        <v>93</v>
      </c>
      <c r="C8877" t="s">
        <v>7936</v>
      </c>
    </row>
    <row r="8878" spans="1:3" x14ac:dyDescent="0.25">
      <c r="A8878" t="s">
        <v>38</v>
      </c>
      <c r="B8878" t="s">
        <v>93</v>
      </c>
      <c r="C8878" t="s">
        <v>8718</v>
      </c>
    </row>
    <row r="8879" spans="1:3" x14ac:dyDescent="0.25">
      <c r="A8879" t="s">
        <v>38</v>
      </c>
      <c r="B8879" t="s">
        <v>93</v>
      </c>
      <c r="C8879" t="s">
        <v>8719</v>
      </c>
    </row>
    <row r="8880" spans="1:3" x14ac:dyDescent="0.25">
      <c r="A8880" t="s">
        <v>38</v>
      </c>
      <c r="B8880" t="s">
        <v>93</v>
      </c>
      <c r="C8880" t="s">
        <v>8720</v>
      </c>
    </row>
    <row r="8881" spans="1:3" x14ac:dyDescent="0.25">
      <c r="A8881" t="s">
        <v>38</v>
      </c>
      <c r="B8881" t="s">
        <v>93</v>
      </c>
      <c r="C8881" t="s">
        <v>8720</v>
      </c>
    </row>
    <row r="8882" spans="1:3" x14ac:dyDescent="0.25">
      <c r="A8882" t="s">
        <v>38</v>
      </c>
      <c r="B8882" t="s">
        <v>93</v>
      </c>
      <c r="C8882" t="s">
        <v>8721</v>
      </c>
    </row>
    <row r="8883" spans="1:3" x14ac:dyDescent="0.25">
      <c r="A8883" t="s">
        <v>38</v>
      </c>
      <c r="B8883" t="s">
        <v>93</v>
      </c>
      <c r="C8883" t="s">
        <v>8722</v>
      </c>
    </row>
    <row r="8884" spans="1:3" x14ac:dyDescent="0.25">
      <c r="A8884" t="s">
        <v>38</v>
      </c>
      <c r="B8884" t="s">
        <v>93</v>
      </c>
      <c r="C8884" t="s">
        <v>8723</v>
      </c>
    </row>
    <row r="8885" spans="1:3" x14ac:dyDescent="0.25">
      <c r="A8885" t="s">
        <v>38</v>
      </c>
      <c r="B8885" t="s">
        <v>93</v>
      </c>
      <c r="C8885" t="s">
        <v>8724</v>
      </c>
    </row>
    <row r="8886" spans="1:3" x14ac:dyDescent="0.25">
      <c r="A8886" t="s">
        <v>38</v>
      </c>
      <c r="B8886" t="s">
        <v>93</v>
      </c>
      <c r="C8886" t="s">
        <v>7105</v>
      </c>
    </row>
    <row r="8887" spans="1:3" x14ac:dyDescent="0.25">
      <c r="A8887" t="s">
        <v>38</v>
      </c>
      <c r="B8887" t="s">
        <v>93</v>
      </c>
      <c r="C8887" t="s">
        <v>8725</v>
      </c>
    </row>
    <row r="8888" spans="1:3" x14ac:dyDescent="0.25">
      <c r="A8888" t="s">
        <v>38</v>
      </c>
      <c r="B8888" t="s">
        <v>93</v>
      </c>
      <c r="C8888" t="s">
        <v>8726</v>
      </c>
    </row>
    <row r="8889" spans="1:3" x14ac:dyDescent="0.25">
      <c r="A8889" t="s">
        <v>38</v>
      </c>
      <c r="B8889" t="s">
        <v>93</v>
      </c>
      <c r="C8889" t="s">
        <v>8727</v>
      </c>
    </row>
    <row r="8890" spans="1:3" x14ac:dyDescent="0.25">
      <c r="A8890" t="s">
        <v>38</v>
      </c>
      <c r="B8890" t="s">
        <v>93</v>
      </c>
      <c r="C8890" t="s">
        <v>8728</v>
      </c>
    </row>
    <row r="8891" spans="1:3" x14ac:dyDescent="0.25">
      <c r="A8891" t="s">
        <v>38</v>
      </c>
      <c r="B8891" t="s">
        <v>93</v>
      </c>
      <c r="C8891" t="s">
        <v>8729</v>
      </c>
    </row>
    <row r="8892" spans="1:3" x14ac:dyDescent="0.25">
      <c r="A8892" t="s">
        <v>38</v>
      </c>
      <c r="B8892" t="s">
        <v>93</v>
      </c>
      <c r="C8892" t="s">
        <v>2757</v>
      </c>
    </row>
    <row r="8893" spans="1:3" x14ac:dyDescent="0.25">
      <c r="A8893" t="s">
        <v>38</v>
      </c>
      <c r="B8893" t="s">
        <v>93</v>
      </c>
      <c r="C8893" t="s">
        <v>2054</v>
      </c>
    </row>
    <row r="8894" spans="1:3" x14ac:dyDescent="0.25">
      <c r="A8894" t="s">
        <v>38</v>
      </c>
      <c r="B8894" t="s">
        <v>93</v>
      </c>
      <c r="C8894" t="s">
        <v>8730</v>
      </c>
    </row>
    <row r="8895" spans="1:3" x14ac:dyDescent="0.25">
      <c r="A8895" t="s">
        <v>38</v>
      </c>
      <c r="B8895" t="s">
        <v>93</v>
      </c>
      <c r="C8895" t="s">
        <v>2760</v>
      </c>
    </row>
    <row r="8896" spans="1:3" x14ac:dyDescent="0.25">
      <c r="A8896" t="s">
        <v>38</v>
      </c>
      <c r="B8896" t="s">
        <v>93</v>
      </c>
      <c r="C8896" t="s">
        <v>8731</v>
      </c>
    </row>
    <row r="8897" spans="1:3" x14ac:dyDescent="0.25">
      <c r="A8897" t="s">
        <v>38</v>
      </c>
      <c r="B8897" t="s">
        <v>93</v>
      </c>
      <c r="C8897" t="s">
        <v>8732</v>
      </c>
    </row>
    <row r="8898" spans="1:3" x14ac:dyDescent="0.25">
      <c r="A8898" t="s">
        <v>38</v>
      </c>
      <c r="B8898" t="s">
        <v>93</v>
      </c>
      <c r="C8898" t="s">
        <v>8733</v>
      </c>
    </row>
    <row r="8899" spans="1:3" x14ac:dyDescent="0.25">
      <c r="A8899" t="s">
        <v>38</v>
      </c>
      <c r="B8899" t="s">
        <v>93</v>
      </c>
      <c r="C8899" t="s">
        <v>8734</v>
      </c>
    </row>
    <row r="8900" spans="1:3" x14ac:dyDescent="0.25">
      <c r="A8900" t="s">
        <v>38</v>
      </c>
      <c r="B8900" t="s">
        <v>93</v>
      </c>
      <c r="C8900" t="s">
        <v>8735</v>
      </c>
    </row>
    <row r="8901" spans="1:3" x14ac:dyDescent="0.25">
      <c r="A8901" t="s">
        <v>38</v>
      </c>
      <c r="B8901" t="s">
        <v>93</v>
      </c>
      <c r="C8901" t="s">
        <v>8736</v>
      </c>
    </row>
    <row r="8902" spans="1:3" x14ac:dyDescent="0.25">
      <c r="A8902" t="s">
        <v>38</v>
      </c>
      <c r="B8902" t="s">
        <v>93</v>
      </c>
      <c r="C8902" t="s">
        <v>8737</v>
      </c>
    </row>
    <row r="8903" spans="1:3" x14ac:dyDescent="0.25">
      <c r="A8903" t="s">
        <v>38</v>
      </c>
      <c r="B8903" t="s">
        <v>93</v>
      </c>
      <c r="C8903" t="s">
        <v>8738</v>
      </c>
    </row>
    <row r="8904" spans="1:3" x14ac:dyDescent="0.25">
      <c r="A8904" t="s">
        <v>38</v>
      </c>
      <c r="B8904" t="s">
        <v>93</v>
      </c>
      <c r="C8904" t="s">
        <v>8739</v>
      </c>
    </row>
    <row r="8905" spans="1:3" x14ac:dyDescent="0.25">
      <c r="A8905" t="s">
        <v>38</v>
      </c>
      <c r="B8905" t="s">
        <v>93</v>
      </c>
      <c r="C8905" t="s">
        <v>8740</v>
      </c>
    </row>
    <row r="8906" spans="1:3" x14ac:dyDescent="0.25">
      <c r="A8906" t="s">
        <v>38</v>
      </c>
      <c r="B8906" t="s">
        <v>93</v>
      </c>
      <c r="C8906" t="s">
        <v>7123</v>
      </c>
    </row>
    <row r="8907" spans="1:3" x14ac:dyDescent="0.25">
      <c r="A8907" t="s">
        <v>38</v>
      </c>
      <c r="B8907" t="s">
        <v>93</v>
      </c>
      <c r="C8907" t="s">
        <v>8741</v>
      </c>
    </row>
    <row r="8908" spans="1:3" x14ac:dyDescent="0.25">
      <c r="A8908" t="s">
        <v>38</v>
      </c>
      <c r="B8908" t="s">
        <v>93</v>
      </c>
      <c r="C8908" t="s">
        <v>7125</v>
      </c>
    </row>
    <row r="8909" spans="1:3" x14ac:dyDescent="0.25">
      <c r="A8909" t="s">
        <v>38</v>
      </c>
      <c r="B8909" t="s">
        <v>93</v>
      </c>
      <c r="C8909" t="s">
        <v>8742</v>
      </c>
    </row>
    <row r="8910" spans="1:3" x14ac:dyDescent="0.25">
      <c r="A8910" t="s">
        <v>38</v>
      </c>
      <c r="B8910" t="s">
        <v>93</v>
      </c>
      <c r="C8910" t="s">
        <v>8743</v>
      </c>
    </row>
    <row r="8911" spans="1:3" x14ac:dyDescent="0.25">
      <c r="A8911" t="s">
        <v>38</v>
      </c>
      <c r="B8911" t="s">
        <v>93</v>
      </c>
      <c r="C8911" t="s">
        <v>3704</v>
      </c>
    </row>
    <row r="8912" spans="1:3" x14ac:dyDescent="0.25">
      <c r="A8912" t="s">
        <v>38</v>
      </c>
      <c r="B8912" t="s">
        <v>93</v>
      </c>
      <c r="C8912" t="s">
        <v>8744</v>
      </c>
    </row>
    <row r="8913" spans="1:3" x14ac:dyDescent="0.25">
      <c r="A8913" t="s">
        <v>38</v>
      </c>
      <c r="B8913" t="s">
        <v>93</v>
      </c>
      <c r="C8913" t="s">
        <v>8745</v>
      </c>
    </row>
    <row r="8914" spans="1:3" x14ac:dyDescent="0.25">
      <c r="A8914" t="s">
        <v>38</v>
      </c>
      <c r="B8914" t="s">
        <v>93</v>
      </c>
      <c r="C8914" t="s">
        <v>8746</v>
      </c>
    </row>
    <row r="8915" spans="1:3" x14ac:dyDescent="0.25">
      <c r="A8915" t="s">
        <v>38</v>
      </c>
      <c r="B8915" t="s">
        <v>93</v>
      </c>
      <c r="C8915" t="s">
        <v>8747</v>
      </c>
    </row>
    <row r="8916" spans="1:3" x14ac:dyDescent="0.25">
      <c r="A8916" t="s">
        <v>38</v>
      </c>
      <c r="B8916" t="s">
        <v>93</v>
      </c>
      <c r="C8916" t="s">
        <v>8747</v>
      </c>
    </row>
    <row r="8917" spans="1:3" x14ac:dyDescent="0.25">
      <c r="A8917" t="s">
        <v>38</v>
      </c>
      <c r="B8917" t="s">
        <v>93</v>
      </c>
      <c r="C8917" t="s">
        <v>8748</v>
      </c>
    </row>
    <row r="8918" spans="1:3" x14ac:dyDescent="0.25">
      <c r="A8918" t="s">
        <v>38</v>
      </c>
      <c r="B8918" t="s">
        <v>93</v>
      </c>
      <c r="C8918" t="s">
        <v>8749</v>
      </c>
    </row>
    <row r="8919" spans="1:3" x14ac:dyDescent="0.25">
      <c r="A8919" t="s">
        <v>38</v>
      </c>
      <c r="B8919" t="s">
        <v>93</v>
      </c>
      <c r="C8919" t="s">
        <v>8750</v>
      </c>
    </row>
    <row r="8920" spans="1:3" x14ac:dyDescent="0.25">
      <c r="A8920" t="s">
        <v>38</v>
      </c>
      <c r="B8920" t="s">
        <v>93</v>
      </c>
      <c r="C8920" t="s">
        <v>8751</v>
      </c>
    </row>
    <row r="8921" spans="1:3" x14ac:dyDescent="0.25">
      <c r="A8921" t="s">
        <v>38</v>
      </c>
      <c r="B8921" t="s">
        <v>93</v>
      </c>
      <c r="C8921" t="s">
        <v>8752</v>
      </c>
    </row>
    <row r="8922" spans="1:3" x14ac:dyDescent="0.25">
      <c r="A8922" t="s">
        <v>38</v>
      </c>
      <c r="B8922" t="s">
        <v>93</v>
      </c>
      <c r="C8922" t="s">
        <v>8753</v>
      </c>
    </row>
    <row r="8923" spans="1:3" x14ac:dyDescent="0.25">
      <c r="A8923" t="s">
        <v>38</v>
      </c>
      <c r="B8923" t="s">
        <v>93</v>
      </c>
      <c r="C8923" t="s">
        <v>8754</v>
      </c>
    </row>
    <row r="8924" spans="1:3" x14ac:dyDescent="0.25">
      <c r="A8924" t="s">
        <v>38</v>
      </c>
      <c r="B8924" t="s">
        <v>93</v>
      </c>
      <c r="C8924" t="s">
        <v>3223</v>
      </c>
    </row>
    <row r="8925" spans="1:3" x14ac:dyDescent="0.25">
      <c r="A8925" t="s">
        <v>38</v>
      </c>
      <c r="B8925" t="s">
        <v>93</v>
      </c>
      <c r="C8925" t="s">
        <v>8755</v>
      </c>
    </row>
    <row r="8926" spans="1:3" x14ac:dyDescent="0.25">
      <c r="A8926" t="s">
        <v>38</v>
      </c>
      <c r="B8926" t="s">
        <v>93</v>
      </c>
      <c r="C8926" t="s">
        <v>8755</v>
      </c>
    </row>
    <row r="8927" spans="1:3" x14ac:dyDescent="0.25">
      <c r="A8927" t="s">
        <v>38</v>
      </c>
      <c r="B8927" t="s">
        <v>93</v>
      </c>
      <c r="C8927" t="s">
        <v>8756</v>
      </c>
    </row>
    <row r="8928" spans="1:3" x14ac:dyDescent="0.25">
      <c r="A8928" t="s">
        <v>38</v>
      </c>
      <c r="B8928" t="s">
        <v>93</v>
      </c>
      <c r="C8928" t="s">
        <v>8757</v>
      </c>
    </row>
    <row r="8929" spans="1:3" x14ac:dyDescent="0.25">
      <c r="A8929" t="s">
        <v>38</v>
      </c>
      <c r="B8929" t="s">
        <v>93</v>
      </c>
      <c r="C8929" t="s">
        <v>8758</v>
      </c>
    </row>
    <row r="8930" spans="1:3" x14ac:dyDescent="0.25">
      <c r="A8930" t="s">
        <v>38</v>
      </c>
      <c r="B8930" t="s">
        <v>93</v>
      </c>
      <c r="C8930" t="s">
        <v>8759</v>
      </c>
    </row>
    <row r="8931" spans="1:3" x14ac:dyDescent="0.25">
      <c r="A8931" t="s">
        <v>38</v>
      </c>
      <c r="B8931" t="s">
        <v>93</v>
      </c>
      <c r="C8931" t="s">
        <v>8760</v>
      </c>
    </row>
    <row r="8932" spans="1:3" x14ac:dyDescent="0.25">
      <c r="A8932" t="s">
        <v>38</v>
      </c>
      <c r="B8932" t="s">
        <v>93</v>
      </c>
      <c r="C8932" t="s">
        <v>5712</v>
      </c>
    </row>
    <row r="8933" spans="1:3" x14ac:dyDescent="0.25">
      <c r="A8933" t="s">
        <v>38</v>
      </c>
      <c r="B8933" t="s">
        <v>93</v>
      </c>
      <c r="C8933" t="s">
        <v>8761</v>
      </c>
    </row>
    <row r="8934" spans="1:3" x14ac:dyDescent="0.25">
      <c r="A8934" t="s">
        <v>38</v>
      </c>
      <c r="B8934" t="s">
        <v>93</v>
      </c>
      <c r="C8934" t="s">
        <v>8762</v>
      </c>
    </row>
    <row r="8935" spans="1:3" x14ac:dyDescent="0.25">
      <c r="A8935" t="s">
        <v>38</v>
      </c>
      <c r="B8935" t="s">
        <v>93</v>
      </c>
      <c r="C8935" t="s">
        <v>8763</v>
      </c>
    </row>
    <row r="8936" spans="1:3" x14ac:dyDescent="0.25">
      <c r="A8936" t="s">
        <v>38</v>
      </c>
      <c r="B8936" t="s">
        <v>93</v>
      </c>
      <c r="C8936" t="s">
        <v>7963</v>
      </c>
    </row>
    <row r="8937" spans="1:3" x14ac:dyDescent="0.25">
      <c r="A8937" t="s">
        <v>38</v>
      </c>
      <c r="B8937" t="s">
        <v>93</v>
      </c>
      <c r="C8937" t="s">
        <v>8764</v>
      </c>
    </row>
    <row r="8938" spans="1:3" x14ac:dyDescent="0.25">
      <c r="A8938" t="s">
        <v>38</v>
      </c>
      <c r="B8938" t="s">
        <v>93</v>
      </c>
      <c r="C8938" t="s">
        <v>8765</v>
      </c>
    </row>
    <row r="8939" spans="1:3" x14ac:dyDescent="0.25">
      <c r="A8939" t="s">
        <v>38</v>
      </c>
      <c r="B8939" t="s">
        <v>93</v>
      </c>
      <c r="C8939" t="s">
        <v>8766</v>
      </c>
    </row>
    <row r="8940" spans="1:3" x14ac:dyDescent="0.25">
      <c r="A8940" t="s">
        <v>38</v>
      </c>
      <c r="B8940" t="s">
        <v>93</v>
      </c>
      <c r="C8940" t="s">
        <v>8767</v>
      </c>
    </row>
    <row r="8941" spans="1:3" x14ac:dyDescent="0.25">
      <c r="A8941" t="s">
        <v>38</v>
      </c>
      <c r="B8941" t="s">
        <v>93</v>
      </c>
      <c r="C8941" t="s">
        <v>8768</v>
      </c>
    </row>
    <row r="8942" spans="1:3" x14ac:dyDescent="0.25">
      <c r="A8942" t="s">
        <v>38</v>
      </c>
      <c r="B8942" t="s">
        <v>93</v>
      </c>
      <c r="C8942" t="s">
        <v>8769</v>
      </c>
    </row>
    <row r="8943" spans="1:3" x14ac:dyDescent="0.25">
      <c r="A8943" t="s">
        <v>38</v>
      </c>
      <c r="B8943" t="s">
        <v>93</v>
      </c>
      <c r="C8943" t="s">
        <v>8770</v>
      </c>
    </row>
    <row r="8944" spans="1:3" x14ac:dyDescent="0.25">
      <c r="A8944" t="s">
        <v>38</v>
      </c>
      <c r="B8944" t="s">
        <v>93</v>
      </c>
      <c r="C8944" t="s">
        <v>8771</v>
      </c>
    </row>
    <row r="8945" spans="1:3" x14ac:dyDescent="0.25">
      <c r="A8945" t="s">
        <v>38</v>
      </c>
      <c r="B8945" t="s">
        <v>93</v>
      </c>
      <c r="C8945" t="s">
        <v>1203</v>
      </c>
    </row>
    <row r="8946" spans="1:3" x14ac:dyDescent="0.25">
      <c r="A8946" t="s">
        <v>38</v>
      </c>
      <c r="B8946" t="s">
        <v>93</v>
      </c>
      <c r="C8946" t="s">
        <v>1203</v>
      </c>
    </row>
    <row r="8947" spans="1:3" x14ac:dyDescent="0.25">
      <c r="A8947" t="s">
        <v>38</v>
      </c>
      <c r="B8947" t="s">
        <v>93</v>
      </c>
      <c r="C8947" t="s">
        <v>1121</v>
      </c>
    </row>
    <row r="8948" spans="1:3" x14ac:dyDescent="0.25">
      <c r="A8948" t="s">
        <v>38</v>
      </c>
      <c r="B8948" t="s">
        <v>93</v>
      </c>
      <c r="C8948" t="s">
        <v>7982</v>
      </c>
    </row>
    <row r="8949" spans="1:3" x14ac:dyDescent="0.25">
      <c r="A8949" t="s">
        <v>38</v>
      </c>
      <c r="B8949" t="s">
        <v>93</v>
      </c>
      <c r="C8949" t="s">
        <v>8772</v>
      </c>
    </row>
    <row r="8950" spans="1:3" x14ac:dyDescent="0.25">
      <c r="A8950" t="s">
        <v>38</v>
      </c>
      <c r="B8950" t="s">
        <v>93</v>
      </c>
      <c r="C8950" t="s">
        <v>8773</v>
      </c>
    </row>
    <row r="8951" spans="1:3" x14ac:dyDescent="0.25">
      <c r="A8951" t="s">
        <v>38</v>
      </c>
      <c r="B8951" t="s">
        <v>93</v>
      </c>
      <c r="C8951" t="s">
        <v>4477</v>
      </c>
    </row>
    <row r="8952" spans="1:3" x14ac:dyDescent="0.25">
      <c r="A8952" t="s">
        <v>38</v>
      </c>
      <c r="B8952" t="s">
        <v>93</v>
      </c>
      <c r="C8952" t="s">
        <v>8774</v>
      </c>
    </row>
    <row r="8953" spans="1:3" x14ac:dyDescent="0.25">
      <c r="A8953" t="s">
        <v>38</v>
      </c>
      <c r="B8953" t="s">
        <v>93</v>
      </c>
      <c r="C8953" t="s">
        <v>8775</v>
      </c>
    </row>
    <row r="8954" spans="1:3" x14ac:dyDescent="0.25">
      <c r="A8954" t="s">
        <v>38</v>
      </c>
      <c r="B8954" t="s">
        <v>93</v>
      </c>
      <c r="C8954" t="s">
        <v>8776</v>
      </c>
    </row>
    <row r="8955" spans="1:3" x14ac:dyDescent="0.25">
      <c r="A8955" t="s">
        <v>38</v>
      </c>
      <c r="B8955" t="s">
        <v>93</v>
      </c>
      <c r="C8955" t="s">
        <v>8777</v>
      </c>
    </row>
    <row r="8956" spans="1:3" x14ac:dyDescent="0.25">
      <c r="A8956" t="s">
        <v>38</v>
      </c>
      <c r="B8956" t="s">
        <v>93</v>
      </c>
      <c r="C8956" t="s">
        <v>8778</v>
      </c>
    </row>
    <row r="8957" spans="1:3" x14ac:dyDescent="0.25">
      <c r="A8957" t="s">
        <v>38</v>
      </c>
      <c r="B8957" t="s">
        <v>93</v>
      </c>
      <c r="C8957" t="s">
        <v>8779</v>
      </c>
    </row>
    <row r="8958" spans="1:3" x14ac:dyDescent="0.25">
      <c r="A8958" t="s">
        <v>38</v>
      </c>
      <c r="B8958" t="s">
        <v>93</v>
      </c>
      <c r="C8958" t="s">
        <v>8780</v>
      </c>
    </row>
    <row r="8959" spans="1:3" x14ac:dyDescent="0.25">
      <c r="A8959" t="s">
        <v>38</v>
      </c>
      <c r="B8959" t="s">
        <v>93</v>
      </c>
      <c r="C8959" t="s">
        <v>8781</v>
      </c>
    </row>
    <row r="8960" spans="1:3" x14ac:dyDescent="0.25">
      <c r="A8960" t="s">
        <v>38</v>
      </c>
      <c r="B8960" t="s">
        <v>93</v>
      </c>
      <c r="C8960" t="s">
        <v>8782</v>
      </c>
    </row>
    <row r="8961" spans="1:3" x14ac:dyDescent="0.25">
      <c r="A8961" t="s">
        <v>38</v>
      </c>
      <c r="B8961" t="s">
        <v>93</v>
      </c>
      <c r="C8961" t="s">
        <v>8783</v>
      </c>
    </row>
    <row r="8962" spans="1:3" x14ac:dyDescent="0.25">
      <c r="A8962" t="s">
        <v>38</v>
      </c>
      <c r="B8962" t="s">
        <v>93</v>
      </c>
      <c r="C8962" t="s">
        <v>8784</v>
      </c>
    </row>
    <row r="8963" spans="1:3" x14ac:dyDescent="0.25">
      <c r="A8963" t="s">
        <v>38</v>
      </c>
      <c r="B8963" t="s">
        <v>93</v>
      </c>
      <c r="C8963" t="s">
        <v>8785</v>
      </c>
    </row>
    <row r="8964" spans="1:3" x14ac:dyDescent="0.25">
      <c r="A8964" t="s">
        <v>38</v>
      </c>
      <c r="B8964" t="s">
        <v>93</v>
      </c>
      <c r="C8964" t="s">
        <v>8786</v>
      </c>
    </row>
    <row r="8965" spans="1:3" x14ac:dyDescent="0.25">
      <c r="A8965" t="s">
        <v>38</v>
      </c>
      <c r="B8965" t="s">
        <v>93</v>
      </c>
      <c r="C8965" t="s">
        <v>8787</v>
      </c>
    </row>
    <row r="8966" spans="1:3" x14ac:dyDescent="0.25">
      <c r="A8966" t="s">
        <v>38</v>
      </c>
      <c r="B8966" t="s">
        <v>93</v>
      </c>
      <c r="C8966" t="s">
        <v>2078</v>
      </c>
    </row>
    <row r="8967" spans="1:3" x14ac:dyDescent="0.25">
      <c r="A8967" t="s">
        <v>38</v>
      </c>
      <c r="B8967" t="s">
        <v>93</v>
      </c>
      <c r="C8967" t="s">
        <v>8788</v>
      </c>
    </row>
    <row r="8968" spans="1:3" x14ac:dyDescent="0.25">
      <c r="A8968" t="s">
        <v>38</v>
      </c>
      <c r="B8968" t="s">
        <v>93</v>
      </c>
      <c r="C8968" t="s">
        <v>8789</v>
      </c>
    </row>
    <row r="8969" spans="1:3" x14ac:dyDescent="0.25">
      <c r="A8969" t="s">
        <v>38</v>
      </c>
      <c r="B8969" t="s">
        <v>93</v>
      </c>
      <c r="C8969" t="s">
        <v>95</v>
      </c>
    </row>
    <row r="8970" spans="1:3" x14ac:dyDescent="0.25">
      <c r="A8970" t="s">
        <v>38</v>
      </c>
      <c r="B8970" t="s">
        <v>93</v>
      </c>
      <c r="C8970" t="s">
        <v>8790</v>
      </c>
    </row>
    <row r="8971" spans="1:3" x14ac:dyDescent="0.25">
      <c r="A8971" t="s">
        <v>38</v>
      </c>
      <c r="B8971" t="s">
        <v>93</v>
      </c>
      <c r="C8971" t="s">
        <v>8791</v>
      </c>
    </row>
    <row r="8972" spans="1:3" x14ac:dyDescent="0.25">
      <c r="A8972" t="s">
        <v>38</v>
      </c>
      <c r="B8972" t="s">
        <v>93</v>
      </c>
      <c r="C8972" t="s">
        <v>8792</v>
      </c>
    </row>
    <row r="8973" spans="1:3" x14ac:dyDescent="0.25">
      <c r="A8973" t="s">
        <v>38</v>
      </c>
      <c r="B8973" t="s">
        <v>93</v>
      </c>
      <c r="C8973" t="s">
        <v>8793</v>
      </c>
    </row>
    <row r="8974" spans="1:3" x14ac:dyDescent="0.25">
      <c r="A8974" t="s">
        <v>38</v>
      </c>
      <c r="B8974" t="s">
        <v>93</v>
      </c>
      <c r="C8974" t="s">
        <v>8794</v>
      </c>
    </row>
    <row r="8975" spans="1:3" x14ac:dyDescent="0.25">
      <c r="A8975" t="s">
        <v>38</v>
      </c>
      <c r="B8975" t="s">
        <v>93</v>
      </c>
      <c r="C8975" t="s">
        <v>8795</v>
      </c>
    </row>
    <row r="8976" spans="1:3" x14ac:dyDescent="0.25">
      <c r="A8976" t="s">
        <v>38</v>
      </c>
      <c r="B8976" t="s">
        <v>93</v>
      </c>
      <c r="C8976" t="s">
        <v>8796</v>
      </c>
    </row>
    <row r="8977" spans="1:3" x14ac:dyDescent="0.25">
      <c r="A8977" t="s">
        <v>38</v>
      </c>
      <c r="B8977" t="s">
        <v>93</v>
      </c>
      <c r="C8977" t="s">
        <v>8011</v>
      </c>
    </row>
    <row r="8978" spans="1:3" x14ac:dyDescent="0.25">
      <c r="A8978" t="s">
        <v>38</v>
      </c>
      <c r="B8978" t="s">
        <v>93</v>
      </c>
      <c r="C8978" t="s">
        <v>8797</v>
      </c>
    </row>
    <row r="8979" spans="1:3" x14ac:dyDescent="0.25">
      <c r="A8979" t="s">
        <v>38</v>
      </c>
      <c r="B8979" t="s">
        <v>93</v>
      </c>
      <c r="C8979" t="s">
        <v>8798</v>
      </c>
    </row>
    <row r="8980" spans="1:3" x14ac:dyDescent="0.25">
      <c r="A8980" t="s">
        <v>38</v>
      </c>
      <c r="B8980" t="s">
        <v>93</v>
      </c>
      <c r="C8980" t="s">
        <v>8023</v>
      </c>
    </row>
    <row r="8981" spans="1:3" x14ac:dyDescent="0.25">
      <c r="A8981" t="s">
        <v>38</v>
      </c>
      <c r="B8981" t="s">
        <v>93</v>
      </c>
      <c r="C8981" t="s">
        <v>8799</v>
      </c>
    </row>
    <row r="8982" spans="1:3" x14ac:dyDescent="0.25">
      <c r="A8982" t="s">
        <v>38</v>
      </c>
      <c r="B8982" t="s">
        <v>93</v>
      </c>
      <c r="C8982" t="s">
        <v>8800</v>
      </c>
    </row>
    <row r="8983" spans="1:3" x14ac:dyDescent="0.25">
      <c r="A8983" t="s">
        <v>38</v>
      </c>
      <c r="B8983" t="s">
        <v>93</v>
      </c>
      <c r="C8983" t="s">
        <v>8801</v>
      </c>
    </row>
    <row r="8984" spans="1:3" x14ac:dyDescent="0.25">
      <c r="A8984" t="s">
        <v>38</v>
      </c>
      <c r="B8984" t="s">
        <v>93</v>
      </c>
      <c r="C8984" t="s">
        <v>8802</v>
      </c>
    </row>
    <row r="8985" spans="1:3" x14ac:dyDescent="0.25">
      <c r="A8985" t="s">
        <v>38</v>
      </c>
      <c r="B8985" t="s">
        <v>93</v>
      </c>
      <c r="C8985" t="s">
        <v>8803</v>
      </c>
    </row>
    <row r="8986" spans="1:3" x14ac:dyDescent="0.25">
      <c r="A8986" t="s">
        <v>38</v>
      </c>
      <c r="B8986" t="s">
        <v>93</v>
      </c>
      <c r="C8986" t="s">
        <v>1125</v>
      </c>
    </row>
    <row r="8987" spans="1:3" x14ac:dyDescent="0.25">
      <c r="A8987" t="s">
        <v>38</v>
      </c>
      <c r="B8987" t="s">
        <v>93</v>
      </c>
      <c r="C8987" t="s">
        <v>8804</v>
      </c>
    </row>
    <row r="8988" spans="1:3" x14ac:dyDescent="0.25">
      <c r="A8988" t="s">
        <v>38</v>
      </c>
      <c r="B8988" t="s">
        <v>93</v>
      </c>
      <c r="C8988" t="s">
        <v>8805</v>
      </c>
    </row>
    <row r="8989" spans="1:3" x14ac:dyDescent="0.25">
      <c r="A8989" t="s">
        <v>38</v>
      </c>
      <c r="B8989" t="s">
        <v>93</v>
      </c>
      <c r="C8989" t="s">
        <v>8806</v>
      </c>
    </row>
    <row r="8990" spans="1:3" x14ac:dyDescent="0.25">
      <c r="A8990" t="s">
        <v>38</v>
      </c>
      <c r="B8990" t="s">
        <v>93</v>
      </c>
      <c r="C8990" t="s">
        <v>8807</v>
      </c>
    </row>
    <row r="8991" spans="1:3" x14ac:dyDescent="0.25">
      <c r="A8991" t="s">
        <v>38</v>
      </c>
      <c r="B8991" t="s">
        <v>93</v>
      </c>
      <c r="C8991" t="s">
        <v>8808</v>
      </c>
    </row>
    <row r="8992" spans="1:3" x14ac:dyDescent="0.25">
      <c r="A8992" t="s">
        <v>38</v>
      </c>
      <c r="B8992" t="s">
        <v>93</v>
      </c>
      <c r="C8992" t="s">
        <v>8809</v>
      </c>
    </row>
    <row r="8993" spans="1:3" x14ac:dyDescent="0.25">
      <c r="A8993" t="s">
        <v>38</v>
      </c>
      <c r="B8993" t="s">
        <v>93</v>
      </c>
      <c r="C8993" t="s">
        <v>8035</v>
      </c>
    </row>
    <row r="8994" spans="1:3" x14ac:dyDescent="0.25">
      <c r="A8994" t="s">
        <v>38</v>
      </c>
      <c r="B8994" t="s">
        <v>93</v>
      </c>
      <c r="C8994" t="s">
        <v>8035</v>
      </c>
    </row>
    <row r="8995" spans="1:3" x14ac:dyDescent="0.25">
      <c r="A8995" t="s">
        <v>38</v>
      </c>
      <c r="B8995" t="s">
        <v>93</v>
      </c>
      <c r="C8995" t="s">
        <v>8810</v>
      </c>
    </row>
    <row r="8996" spans="1:3" x14ac:dyDescent="0.25">
      <c r="A8996" t="s">
        <v>38</v>
      </c>
      <c r="B8996" t="s">
        <v>93</v>
      </c>
      <c r="C8996" t="s">
        <v>8811</v>
      </c>
    </row>
    <row r="8997" spans="1:3" x14ac:dyDescent="0.25">
      <c r="A8997" t="s">
        <v>38</v>
      </c>
      <c r="B8997" t="s">
        <v>93</v>
      </c>
      <c r="C8997" t="s">
        <v>8812</v>
      </c>
    </row>
    <row r="8998" spans="1:3" x14ac:dyDescent="0.25">
      <c r="A8998" t="s">
        <v>38</v>
      </c>
      <c r="B8998" t="s">
        <v>93</v>
      </c>
      <c r="C8998" t="s">
        <v>8813</v>
      </c>
    </row>
    <row r="8999" spans="1:3" x14ac:dyDescent="0.25">
      <c r="A8999" t="s">
        <v>38</v>
      </c>
      <c r="B8999" t="s">
        <v>93</v>
      </c>
      <c r="C8999" t="s">
        <v>8814</v>
      </c>
    </row>
    <row r="9000" spans="1:3" x14ac:dyDescent="0.25">
      <c r="A9000" t="s">
        <v>38</v>
      </c>
      <c r="B9000" t="s">
        <v>93</v>
      </c>
      <c r="C9000" t="s">
        <v>8815</v>
      </c>
    </row>
    <row r="9001" spans="1:3" x14ac:dyDescent="0.25">
      <c r="A9001" t="s">
        <v>38</v>
      </c>
      <c r="B9001" t="s">
        <v>93</v>
      </c>
      <c r="C9001" t="s">
        <v>2820</v>
      </c>
    </row>
    <row r="9002" spans="1:3" x14ac:dyDescent="0.25">
      <c r="A9002" t="s">
        <v>38</v>
      </c>
      <c r="B9002" t="s">
        <v>93</v>
      </c>
      <c r="C9002" t="s">
        <v>8816</v>
      </c>
    </row>
    <row r="9003" spans="1:3" x14ac:dyDescent="0.25">
      <c r="A9003" t="s">
        <v>38</v>
      </c>
      <c r="B9003" t="s">
        <v>93</v>
      </c>
      <c r="C9003" t="s">
        <v>8817</v>
      </c>
    </row>
    <row r="9004" spans="1:3" x14ac:dyDescent="0.25">
      <c r="A9004" t="s">
        <v>38</v>
      </c>
      <c r="B9004" t="s">
        <v>93</v>
      </c>
      <c r="C9004" t="s">
        <v>4187</v>
      </c>
    </row>
    <row r="9005" spans="1:3" x14ac:dyDescent="0.25">
      <c r="A9005" t="s">
        <v>38</v>
      </c>
      <c r="B9005" t="s">
        <v>93</v>
      </c>
      <c r="C9005" t="s">
        <v>8818</v>
      </c>
    </row>
    <row r="9006" spans="1:3" x14ac:dyDescent="0.25">
      <c r="A9006" t="s">
        <v>38</v>
      </c>
      <c r="B9006" t="s">
        <v>93</v>
      </c>
      <c r="C9006" t="s">
        <v>8819</v>
      </c>
    </row>
    <row r="9007" spans="1:3" x14ac:dyDescent="0.25">
      <c r="A9007" t="s">
        <v>38</v>
      </c>
      <c r="B9007" t="s">
        <v>93</v>
      </c>
      <c r="C9007" t="s">
        <v>8820</v>
      </c>
    </row>
    <row r="9008" spans="1:3" x14ac:dyDescent="0.25">
      <c r="A9008" t="s">
        <v>38</v>
      </c>
      <c r="B9008" t="s">
        <v>93</v>
      </c>
      <c r="C9008" t="s">
        <v>8821</v>
      </c>
    </row>
    <row r="9009" spans="1:3" x14ac:dyDescent="0.25">
      <c r="A9009" t="s">
        <v>38</v>
      </c>
      <c r="B9009" t="s">
        <v>93</v>
      </c>
      <c r="C9009" t="s">
        <v>8822</v>
      </c>
    </row>
    <row r="9010" spans="1:3" x14ac:dyDescent="0.25">
      <c r="A9010" t="s">
        <v>38</v>
      </c>
      <c r="B9010" t="s">
        <v>93</v>
      </c>
      <c r="C9010" t="s">
        <v>5840</v>
      </c>
    </row>
    <row r="9011" spans="1:3" x14ac:dyDescent="0.25">
      <c r="A9011" t="s">
        <v>38</v>
      </c>
      <c r="B9011" t="s">
        <v>93</v>
      </c>
      <c r="C9011" t="s">
        <v>8823</v>
      </c>
    </row>
    <row r="9012" spans="1:3" x14ac:dyDescent="0.25">
      <c r="A9012" t="s">
        <v>38</v>
      </c>
      <c r="B9012" t="s">
        <v>93</v>
      </c>
      <c r="C9012" t="s">
        <v>8823</v>
      </c>
    </row>
    <row r="9013" spans="1:3" x14ac:dyDescent="0.25">
      <c r="A9013" t="s">
        <v>38</v>
      </c>
      <c r="B9013" t="s">
        <v>93</v>
      </c>
      <c r="C9013" t="s">
        <v>7227</v>
      </c>
    </row>
    <row r="9014" spans="1:3" x14ac:dyDescent="0.25">
      <c r="A9014" t="s">
        <v>38</v>
      </c>
      <c r="B9014" t="s">
        <v>93</v>
      </c>
      <c r="C9014" t="s">
        <v>8824</v>
      </c>
    </row>
    <row r="9015" spans="1:3" x14ac:dyDescent="0.25">
      <c r="A9015" t="s">
        <v>38</v>
      </c>
      <c r="B9015" t="s">
        <v>93</v>
      </c>
      <c r="C9015" t="s">
        <v>8825</v>
      </c>
    </row>
    <row r="9016" spans="1:3" x14ac:dyDescent="0.25">
      <c r="A9016" t="s">
        <v>38</v>
      </c>
      <c r="B9016" t="s">
        <v>93</v>
      </c>
      <c r="C9016" t="s">
        <v>8826</v>
      </c>
    </row>
    <row r="9017" spans="1:3" x14ac:dyDescent="0.25">
      <c r="A9017" t="s">
        <v>38</v>
      </c>
      <c r="B9017" t="s">
        <v>93</v>
      </c>
      <c r="C9017" t="s">
        <v>8827</v>
      </c>
    </row>
    <row r="9018" spans="1:3" x14ac:dyDescent="0.25">
      <c r="A9018" t="s">
        <v>38</v>
      </c>
      <c r="B9018" t="s">
        <v>93</v>
      </c>
      <c r="C9018" t="s">
        <v>8827</v>
      </c>
    </row>
    <row r="9019" spans="1:3" x14ac:dyDescent="0.25">
      <c r="A9019" t="s">
        <v>38</v>
      </c>
      <c r="B9019" t="s">
        <v>93</v>
      </c>
      <c r="C9019" t="s">
        <v>8063</v>
      </c>
    </row>
    <row r="9020" spans="1:3" x14ac:dyDescent="0.25">
      <c r="A9020" t="s">
        <v>38</v>
      </c>
      <c r="B9020" t="s">
        <v>93</v>
      </c>
      <c r="C9020" t="s">
        <v>2204</v>
      </c>
    </row>
    <row r="9021" spans="1:3" x14ac:dyDescent="0.25">
      <c r="A9021" t="s">
        <v>38</v>
      </c>
      <c r="B9021" t="s">
        <v>93</v>
      </c>
      <c r="C9021" t="s">
        <v>8828</v>
      </c>
    </row>
    <row r="9022" spans="1:3" x14ac:dyDescent="0.25">
      <c r="A9022" t="s">
        <v>38</v>
      </c>
      <c r="B9022" t="s">
        <v>93</v>
      </c>
      <c r="C9022" t="s">
        <v>4896</v>
      </c>
    </row>
    <row r="9023" spans="1:3" x14ac:dyDescent="0.25">
      <c r="A9023" t="s">
        <v>38</v>
      </c>
      <c r="B9023" t="s">
        <v>93</v>
      </c>
      <c r="C9023" t="s">
        <v>8829</v>
      </c>
    </row>
    <row r="9024" spans="1:3" x14ac:dyDescent="0.25">
      <c r="A9024" t="s">
        <v>38</v>
      </c>
      <c r="B9024" t="s">
        <v>93</v>
      </c>
      <c r="C9024" t="s">
        <v>8065</v>
      </c>
    </row>
    <row r="9025" spans="1:3" x14ac:dyDescent="0.25">
      <c r="A9025" t="s">
        <v>38</v>
      </c>
      <c r="B9025" t="s">
        <v>93</v>
      </c>
      <c r="C9025" t="s">
        <v>8830</v>
      </c>
    </row>
    <row r="9026" spans="1:3" x14ac:dyDescent="0.25">
      <c r="A9026" t="s">
        <v>38</v>
      </c>
      <c r="B9026" t="s">
        <v>93</v>
      </c>
      <c r="C9026" t="s">
        <v>8831</v>
      </c>
    </row>
    <row r="9027" spans="1:3" x14ac:dyDescent="0.25">
      <c r="A9027" t="s">
        <v>38</v>
      </c>
      <c r="B9027" t="s">
        <v>93</v>
      </c>
      <c r="C9027" t="s">
        <v>8832</v>
      </c>
    </row>
    <row r="9028" spans="1:3" x14ac:dyDescent="0.25">
      <c r="A9028" t="s">
        <v>38</v>
      </c>
      <c r="B9028" t="s">
        <v>93</v>
      </c>
      <c r="C9028" t="s">
        <v>8833</v>
      </c>
    </row>
    <row r="9029" spans="1:3" x14ac:dyDescent="0.25">
      <c r="A9029" t="s">
        <v>38</v>
      </c>
      <c r="B9029" t="s">
        <v>93</v>
      </c>
      <c r="C9029" t="s">
        <v>5882</v>
      </c>
    </row>
    <row r="9030" spans="1:3" x14ac:dyDescent="0.25">
      <c r="A9030" t="s">
        <v>38</v>
      </c>
      <c r="B9030" t="s">
        <v>93</v>
      </c>
      <c r="C9030" t="s">
        <v>2852</v>
      </c>
    </row>
    <row r="9031" spans="1:3" x14ac:dyDescent="0.25">
      <c r="A9031" t="s">
        <v>38</v>
      </c>
      <c r="B9031" t="s">
        <v>93</v>
      </c>
      <c r="C9031" t="s">
        <v>8834</v>
      </c>
    </row>
    <row r="9032" spans="1:3" x14ac:dyDescent="0.25">
      <c r="A9032" t="s">
        <v>38</v>
      </c>
      <c r="B9032" t="s">
        <v>93</v>
      </c>
      <c r="C9032" t="s">
        <v>8835</v>
      </c>
    </row>
    <row r="9033" spans="1:3" x14ac:dyDescent="0.25">
      <c r="A9033" t="s">
        <v>38</v>
      </c>
      <c r="B9033" t="s">
        <v>93</v>
      </c>
      <c r="C9033" t="s">
        <v>8836</v>
      </c>
    </row>
    <row r="9034" spans="1:3" x14ac:dyDescent="0.25">
      <c r="A9034" t="s">
        <v>38</v>
      </c>
      <c r="B9034" t="s">
        <v>93</v>
      </c>
      <c r="C9034" t="s">
        <v>8837</v>
      </c>
    </row>
    <row r="9035" spans="1:3" x14ac:dyDescent="0.25">
      <c r="A9035" t="s">
        <v>38</v>
      </c>
      <c r="B9035" t="s">
        <v>93</v>
      </c>
      <c r="C9035" t="s">
        <v>8838</v>
      </c>
    </row>
    <row r="9036" spans="1:3" x14ac:dyDescent="0.25">
      <c r="A9036" t="s">
        <v>38</v>
      </c>
      <c r="B9036" t="s">
        <v>93</v>
      </c>
      <c r="C9036" t="s">
        <v>8839</v>
      </c>
    </row>
    <row r="9037" spans="1:3" x14ac:dyDescent="0.25">
      <c r="A9037" t="s">
        <v>38</v>
      </c>
      <c r="B9037" t="s">
        <v>93</v>
      </c>
      <c r="C9037" t="s">
        <v>8840</v>
      </c>
    </row>
    <row r="9038" spans="1:3" x14ac:dyDescent="0.25">
      <c r="A9038" t="s">
        <v>38</v>
      </c>
      <c r="B9038" t="s">
        <v>93</v>
      </c>
      <c r="C9038" t="s">
        <v>8841</v>
      </c>
    </row>
    <row r="9039" spans="1:3" x14ac:dyDescent="0.25">
      <c r="A9039" t="s">
        <v>38</v>
      </c>
      <c r="B9039" t="s">
        <v>93</v>
      </c>
      <c r="C9039" t="s">
        <v>8842</v>
      </c>
    </row>
    <row r="9040" spans="1:3" x14ac:dyDescent="0.25">
      <c r="A9040" t="s">
        <v>38</v>
      </c>
      <c r="B9040" t="s">
        <v>93</v>
      </c>
      <c r="C9040" t="s">
        <v>8843</v>
      </c>
    </row>
    <row r="9041" spans="1:3" x14ac:dyDescent="0.25">
      <c r="A9041" t="s">
        <v>38</v>
      </c>
      <c r="B9041" t="s">
        <v>93</v>
      </c>
      <c r="C9041" t="s">
        <v>8844</v>
      </c>
    </row>
    <row r="9042" spans="1:3" x14ac:dyDescent="0.25">
      <c r="A9042" t="s">
        <v>38</v>
      </c>
      <c r="B9042" t="s">
        <v>93</v>
      </c>
      <c r="C9042" t="s">
        <v>2866</v>
      </c>
    </row>
    <row r="9043" spans="1:3" x14ac:dyDescent="0.25">
      <c r="A9043" t="s">
        <v>38</v>
      </c>
      <c r="B9043" t="s">
        <v>93</v>
      </c>
      <c r="C9043" t="s">
        <v>8845</v>
      </c>
    </row>
    <row r="9044" spans="1:3" x14ac:dyDescent="0.25">
      <c r="A9044" t="s">
        <v>38</v>
      </c>
      <c r="B9044" t="s">
        <v>93</v>
      </c>
      <c r="C9044" t="s">
        <v>8846</v>
      </c>
    </row>
    <row r="9045" spans="1:3" x14ac:dyDescent="0.25">
      <c r="A9045" t="s">
        <v>38</v>
      </c>
      <c r="B9045" t="s">
        <v>93</v>
      </c>
      <c r="C9045" t="s">
        <v>8847</v>
      </c>
    </row>
    <row r="9046" spans="1:3" x14ac:dyDescent="0.25">
      <c r="A9046" t="s">
        <v>38</v>
      </c>
      <c r="B9046" t="s">
        <v>93</v>
      </c>
      <c r="C9046" t="s">
        <v>8848</v>
      </c>
    </row>
    <row r="9047" spans="1:3" x14ac:dyDescent="0.25">
      <c r="A9047" t="s">
        <v>38</v>
      </c>
      <c r="B9047" t="s">
        <v>93</v>
      </c>
      <c r="C9047" t="s">
        <v>8849</v>
      </c>
    </row>
    <row r="9048" spans="1:3" x14ac:dyDescent="0.25">
      <c r="A9048" t="s">
        <v>38</v>
      </c>
      <c r="B9048" t="s">
        <v>93</v>
      </c>
      <c r="C9048" t="s">
        <v>1576</v>
      </c>
    </row>
    <row r="9049" spans="1:3" x14ac:dyDescent="0.25">
      <c r="A9049" t="s">
        <v>38</v>
      </c>
      <c r="B9049" t="s">
        <v>93</v>
      </c>
      <c r="C9049" t="s">
        <v>8100</v>
      </c>
    </row>
    <row r="9050" spans="1:3" x14ac:dyDescent="0.25">
      <c r="A9050" t="s">
        <v>38</v>
      </c>
      <c r="B9050" t="s">
        <v>93</v>
      </c>
      <c r="C9050" t="s">
        <v>8100</v>
      </c>
    </row>
    <row r="9051" spans="1:3" x14ac:dyDescent="0.25">
      <c r="A9051" t="s">
        <v>38</v>
      </c>
      <c r="B9051" t="s">
        <v>93</v>
      </c>
      <c r="C9051" t="s">
        <v>8850</v>
      </c>
    </row>
    <row r="9052" spans="1:3" x14ac:dyDescent="0.25">
      <c r="A9052" t="s">
        <v>38</v>
      </c>
      <c r="B9052" t="s">
        <v>93</v>
      </c>
      <c r="C9052" t="s">
        <v>8851</v>
      </c>
    </row>
    <row r="9053" spans="1:3" x14ac:dyDescent="0.25">
      <c r="A9053" t="s">
        <v>38</v>
      </c>
      <c r="B9053" t="s">
        <v>93</v>
      </c>
      <c r="C9053" t="s">
        <v>8101</v>
      </c>
    </row>
    <row r="9054" spans="1:3" x14ac:dyDescent="0.25">
      <c r="A9054" t="s">
        <v>38</v>
      </c>
      <c r="B9054" t="s">
        <v>93</v>
      </c>
      <c r="C9054" t="s">
        <v>8101</v>
      </c>
    </row>
    <row r="9055" spans="1:3" x14ac:dyDescent="0.25">
      <c r="A9055" t="s">
        <v>38</v>
      </c>
      <c r="B9055" t="s">
        <v>93</v>
      </c>
      <c r="C9055" t="s">
        <v>8852</v>
      </c>
    </row>
    <row r="9056" spans="1:3" x14ac:dyDescent="0.25">
      <c r="A9056" t="s">
        <v>38</v>
      </c>
      <c r="B9056" t="s">
        <v>93</v>
      </c>
      <c r="C9056" t="s">
        <v>8853</v>
      </c>
    </row>
    <row r="9057" spans="1:3" x14ac:dyDescent="0.25">
      <c r="A9057" t="s">
        <v>38</v>
      </c>
      <c r="B9057" t="s">
        <v>93</v>
      </c>
      <c r="C9057" t="s">
        <v>8854</v>
      </c>
    </row>
    <row r="9058" spans="1:3" x14ac:dyDescent="0.25">
      <c r="A9058" t="s">
        <v>38</v>
      </c>
      <c r="B9058" t="s">
        <v>93</v>
      </c>
      <c r="C9058" t="s">
        <v>8855</v>
      </c>
    </row>
    <row r="9059" spans="1:3" x14ac:dyDescent="0.25">
      <c r="A9059" t="s">
        <v>38</v>
      </c>
      <c r="B9059" t="s">
        <v>93</v>
      </c>
      <c r="C9059" t="s">
        <v>8856</v>
      </c>
    </row>
    <row r="9060" spans="1:3" x14ac:dyDescent="0.25">
      <c r="A9060" t="s">
        <v>38</v>
      </c>
      <c r="B9060" t="s">
        <v>93</v>
      </c>
      <c r="C9060" t="s">
        <v>8857</v>
      </c>
    </row>
    <row r="9061" spans="1:3" x14ac:dyDescent="0.25">
      <c r="A9061" t="s">
        <v>38</v>
      </c>
      <c r="B9061" t="s">
        <v>93</v>
      </c>
      <c r="C9061" t="s">
        <v>8858</v>
      </c>
    </row>
    <row r="9062" spans="1:3" x14ac:dyDescent="0.25">
      <c r="A9062" t="s">
        <v>38</v>
      </c>
      <c r="B9062" t="s">
        <v>93</v>
      </c>
      <c r="C9062" t="s">
        <v>8859</v>
      </c>
    </row>
    <row r="9063" spans="1:3" x14ac:dyDescent="0.25">
      <c r="A9063" t="s">
        <v>38</v>
      </c>
      <c r="B9063" t="s">
        <v>93</v>
      </c>
      <c r="C9063" t="s">
        <v>8860</v>
      </c>
    </row>
    <row r="9064" spans="1:3" x14ac:dyDescent="0.25">
      <c r="A9064" t="s">
        <v>38</v>
      </c>
      <c r="B9064" t="s">
        <v>93</v>
      </c>
      <c r="C9064" t="s">
        <v>8861</v>
      </c>
    </row>
    <row r="9065" spans="1:3" x14ac:dyDescent="0.25">
      <c r="A9065" t="s">
        <v>38</v>
      </c>
      <c r="B9065" t="s">
        <v>93</v>
      </c>
      <c r="C9065" t="s">
        <v>3265</v>
      </c>
    </row>
    <row r="9066" spans="1:3" x14ac:dyDescent="0.25">
      <c r="A9066" t="s">
        <v>38</v>
      </c>
      <c r="B9066" t="s">
        <v>93</v>
      </c>
      <c r="C9066" t="s">
        <v>8862</v>
      </c>
    </row>
    <row r="9067" spans="1:3" x14ac:dyDescent="0.25">
      <c r="A9067" t="s">
        <v>38</v>
      </c>
      <c r="B9067" t="s">
        <v>93</v>
      </c>
      <c r="C9067" t="s">
        <v>8863</v>
      </c>
    </row>
    <row r="9068" spans="1:3" x14ac:dyDescent="0.25">
      <c r="A9068" t="s">
        <v>38</v>
      </c>
      <c r="B9068" t="s">
        <v>93</v>
      </c>
      <c r="C9068" t="s">
        <v>8864</v>
      </c>
    </row>
    <row r="9069" spans="1:3" x14ac:dyDescent="0.25">
      <c r="A9069" t="s">
        <v>38</v>
      </c>
      <c r="B9069" t="s">
        <v>93</v>
      </c>
      <c r="C9069" t="s">
        <v>8865</v>
      </c>
    </row>
    <row r="9070" spans="1:3" x14ac:dyDescent="0.25">
      <c r="A9070" t="s">
        <v>38</v>
      </c>
      <c r="B9070" t="s">
        <v>93</v>
      </c>
      <c r="C9070" t="s">
        <v>8866</v>
      </c>
    </row>
    <row r="9071" spans="1:3" x14ac:dyDescent="0.25">
      <c r="A9071" t="s">
        <v>38</v>
      </c>
      <c r="B9071" t="s">
        <v>93</v>
      </c>
      <c r="C9071" t="s">
        <v>8867</v>
      </c>
    </row>
    <row r="9072" spans="1:3" x14ac:dyDescent="0.25">
      <c r="A9072" t="s">
        <v>38</v>
      </c>
      <c r="B9072" t="s">
        <v>93</v>
      </c>
      <c r="C9072" t="s">
        <v>8868</v>
      </c>
    </row>
    <row r="9073" spans="1:3" x14ac:dyDescent="0.25">
      <c r="A9073" t="s">
        <v>38</v>
      </c>
      <c r="B9073" t="s">
        <v>93</v>
      </c>
      <c r="C9073" t="s">
        <v>8869</v>
      </c>
    </row>
    <row r="9074" spans="1:3" x14ac:dyDescent="0.25">
      <c r="A9074" t="s">
        <v>38</v>
      </c>
      <c r="B9074" t="s">
        <v>93</v>
      </c>
      <c r="C9074" t="s">
        <v>8870</v>
      </c>
    </row>
    <row r="9075" spans="1:3" x14ac:dyDescent="0.25">
      <c r="A9075" t="s">
        <v>38</v>
      </c>
      <c r="B9075" t="s">
        <v>93</v>
      </c>
      <c r="C9075" t="s">
        <v>8871</v>
      </c>
    </row>
    <row r="9076" spans="1:3" x14ac:dyDescent="0.25">
      <c r="A9076" t="s">
        <v>38</v>
      </c>
      <c r="B9076" t="s">
        <v>93</v>
      </c>
      <c r="C9076" t="s">
        <v>8872</v>
      </c>
    </row>
    <row r="9077" spans="1:3" x14ac:dyDescent="0.25">
      <c r="A9077" t="s">
        <v>38</v>
      </c>
      <c r="B9077" t="s">
        <v>93</v>
      </c>
      <c r="C9077" t="s">
        <v>8873</v>
      </c>
    </row>
    <row r="9078" spans="1:3" x14ac:dyDescent="0.25">
      <c r="A9078" t="s">
        <v>38</v>
      </c>
      <c r="B9078" t="s">
        <v>93</v>
      </c>
      <c r="C9078" t="s">
        <v>8874</v>
      </c>
    </row>
    <row r="9079" spans="1:3" x14ac:dyDescent="0.25">
      <c r="A9079" t="s">
        <v>38</v>
      </c>
      <c r="B9079" t="s">
        <v>93</v>
      </c>
      <c r="C9079" t="s">
        <v>8875</v>
      </c>
    </row>
    <row r="9080" spans="1:3" x14ac:dyDescent="0.25">
      <c r="A9080" t="s">
        <v>38</v>
      </c>
      <c r="B9080" t="s">
        <v>93</v>
      </c>
      <c r="C9080" t="s">
        <v>8876</v>
      </c>
    </row>
    <row r="9081" spans="1:3" x14ac:dyDescent="0.25">
      <c r="A9081" t="s">
        <v>38</v>
      </c>
      <c r="B9081" t="s">
        <v>93</v>
      </c>
      <c r="C9081" t="s">
        <v>7331</v>
      </c>
    </row>
    <row r="9082" spans="1:3" x14ac:dyDescent="0.25">
      <c r="A9082" t="s">
        <v>38</v>
      </c>
      <c r="B9082" t="s">
        <v>93</v>
      </c>
      <c r="C9082" t="s">
        <v>8877</v>
      </c>
    </row>
    <row r="9083" spans="1:3" x14ac:dyDescent="0.25">
      <c r="A9083" t="s">
        <v>38</v>
      </c>
      <c r="B9083" t="s">
        <v>93</v>
      </c>
      <c r="C9083" t="s">
        <v>3273</v>
      </c>
    </row>
    <row r="9084" spans="1:3" x14ac:dyDescent="0.25">
      <c r="A9084" t="s">
        <v>38</v>
      </c>
      <c r="B9084" t="s">
        <v>93</v>
      </c>
      <c r="C9084" t="s">
        <v>8878</v>
      </c>
    </row>
    <row r="9085" spans="1:3" x14ac:dyDescent="0.25">
      <c r="A9085" t="s">
        <v>38</v>
      </c>
      <c r="B9085" t="s">
        <v>93</v>
      </c>
      <c r="C9085" t="s">
        <v>8879</v>
      </c>
    </row>
    <row r="9086" spans="1:3" x14ac:dyDescent="0.25">
      <c r="A9086" t="s">
        <v>38</v>
      </c>
      <c r="B9086" t="s">
        <v>93</v>
      </c>
      <c r="C9086" t="s">
        <v>8880</v>
      </c>
    </row>
    <row r="9087" spans="1:3" x14ac:dyDescent="0.25">
      <c r="A9087" t="s">
        <v>38</v>
      </c>
      <c r="B9087" t="s">
        <v>93</v>
      </c>
      <c r="C9087" t="s">
        <v>8881</v>
      </c>
    </row>
    <row r="9088" spans="1:3" x14ac:dyDescent="0.25">
      <c r="A9088" t="s">
        <v>38</v>
      </c>
      <c r="B9088" t="s">
        <v>93</v>
      </c>
      <c r="C9088" t="s">
        <v>8158</v>
      </c>
    </row>
    <row r="9089" spans="1:3" x14ac:dyDescent="0.25">
      <c r="A9089" t="s">
        <v>38</v>
      </c>
      <c r="B9089" t="s">
        <v>93</v>
      </c>
      <c r="C9089" t="s">
        <v>7339</v>
      </c>
    </row>
    <row r="9090" spans="1:3" x14ac:dyDescent="0.25">
      <c r="A9090" t="s">
        <v>38</v>
      </c>
      <c r="B9090" t="s">
        <v>93</v>
      </c>
      <c r="C9090" t="s">
        <v>7339</v>
      </c>
    </row>
    <row r="9091" spans="1:3" x14ac:dyDescent="0.25">
      <c r="A9091" t="s">
        <v>38</v>
      </c>
      <c r="B9091" t="s">
        <v>93</v>
      </c>
      <c r="C9091" t="s">
        <v>8882</v>
      </c>
    </row>
    <row r="9092" spans="1:3" x14ac:dyDescent="0.25">
      <c r="A9092" t="s">
        <v>38</v>
      </c>
      <c r="B9092" t="s">
        <v>93</v>
      </c>
      <c r="C9092" t="s">
        <v>8161</v>
      </c>
    </row>
    <row r="9093" spans="1:3" x14ac:dyDescent="0.25">
      <c r="A9093" t="s">
        <v>38</v>
      </c>
      <c r="B9093" t="s">
        <v>93</v>
      </c>
      <c r="C9093" t="s">
        <v>8883</v>
      </c>
    </row>
    <row r="9094" spans="1:3" x14ac:dyDescent="0.25">
      <c r="A9094" t="s">
        <v>38</v>
      </c>
      <c r="B9094" t="s">
        <v>93</v>
      </c>
      <c r="C9094" t="s">
        <v>8884</v>
      </c>
    </row>
    <row r="9095" spans="1:3" x14ac:dyDescent="0.25">
      <c r="A9095" t="s">
        <v>38</v>
      </c>
      <c r="B9095" t="s">
        <v>93</v>
      </c>
      <c r="C9095" t="s">
        <v>8885</v>
      </c>
    </row>
    <row r="9096" spans="1:3" x14ac:dyDescent="0.25">
      <c r="A9096" t="s">
        <v>38</v>
      </c>
      <c r="B9096" t="s">
        <v>93</v>
      </c>
      <c r="C9096" t="s">
        <v>8886</v>
      </c>
    </row>
    <row r="9097" spans="1:3" x14ac:dyDescent="0.25">
      <c r="A9097" t="s">
        <v>38</v>
      </c>
      <c r="B9097" t="s">
        <v>93</v>
      </c>
      <c r="C9097" t="s">
        <v>8886</v>
      </c>
    </row>
    <row r="9098" spans="1:3" x14ac:dyDescent="0.25">
      <c r="A9098" t="s">
        <v>38</v>
      </c>
      <c r="B9098" t="s">
        <v>93</v>
      </c>
      <c r="C9098" t="s">
        <v>8887</v>
      </c>
    </row>
    <row r="9099" spans="1:3" x14ac:dyDescent="0.25">
      <c r="A9099" t="s">
        <v>38</v>
      </c>
      <c r="B9099" t="s">
        <v>93</v>
      </c>
      <c r="C9099" t="s">
        <v>1266</v>
      </c>
    </row>
    <row r="9100" spans="1:3" x14ac:dyDescent="0.25">
      <c r="A9100" t="s">
        <v>38</v>
      </c>
      <c r="B9100" t="s">
        <v>93</v>
      </c>
      <c r="C9100" t="s">
        <v>1266</v>
      </c>
    </row>
    <row r="9101" spans="1:3" x14ac:dyDescent="0.25">
      <c r="A9101" t="s">
        <v>38</v>
      </c>
      <c r="B9101" t="s">
        <v>93</v>
      </c>
      <c r="C9101" t="s">
        <v>8888</v>
      </c>
    </row>
    <row r="9102" spans="1:3" x14ac:dyDescent="0.25">
      <c r="A9102" t="s">
        <v>38</v>
      </c>
      <c r="B9102" t="s">
        <v>93</v>
      </c>
      <c r="C9102" t="s">
        <v>8889</v>
      </c>
    </row>
    <row r="9103" spans="1:3" x14ac:dyDescent="0.25">
      <c r="A9103" t="s">
        <v>38</v>
      </c>
      <c r="B9103" t="s">
        <v>93</v>
      </c>
      <c r="C9103" t="s">
        <v>8890</v>
      </c>
    </row>
    <row r="9104" spans="1:3" x14ac:dyDescent="0.25">
      <c r="A9104" t="s">
        <v>38</v>
      </c>
      <c r="B9104" t="s">
        <v>93</v>
      </c>
      <c r="C9104" t="s">
        <v>8891</v>
      </c>
    </row>
    <row r="9105" spans="1:3" x14ac:dyDescent="0.25">
      <c r="A9105" t="s">
        <v>38</v>
      </c>
      <c r="B9105" t="s">
        <v>93</v>
      </c>
      <c r="C9105" t="s">
        <v>8892</v>
      </c>
    </row>
    <row r="9106" spans="1:3" x14ac:dyDescent="0.25">
      <c r="A9106" t="s">
        <v>38</v>
      </c>
      <c r="B9106" t="s">
        <v>93</v>
      </c>
      <c r="C9106" t="s">
        <v>8893</v>
      </c>
    </row>
    <row r="9107" spans="1:3" x14ac:dyDescent="0.25">
      <c r="A9107" t="s">
        <v>38</v>
      </c>
      <c r="B9107" t="s">
        <v>93</v>
      </c>
      <c r="C9107" t="s">
        <v>2322</v>
      </c>
    </row>
    <row r="9108" spans="1:3" x14ac:dyDescent="0.25">
      <c r="A9108" t="s">
        <v>38</v>
      </c>
      <c r="B9108" t="s">
        <v>93</v>
      </c>
      <c r="C9108" t="s">
        <v>8894</v>
      </c>
    </row>
    <row r="9109" spans="1:3" x14ac:dyDescent="0.25">
      <c r="A9109" t="s">
        <v>38</v>
      </c>
      <c r="B9109" t="s">
        <v>93</v>
      </c>
      <c r="C9109" t="s">
        <v>8173</v>
      </c>
    </row>
    <row r="9110" spans="1:3" x14ac:dyDescent="0.25">
      <c r="A9110" t="s">
        <v>38</v>
      </c>
      <c r="B9110" t="s">
        <v>93</v>
      </c>
      <c r="C9110" t="s">
        <v>8895</v>
      </c>
    </row>
    <row r="9111" spans="1:3" x14ac:dyDescent="0.25">
      <c r="A9111" t="s">
        <v>38</v>
      </c>
      <c r="B9111" t="s">
        <v>93</v>
      </c>
      <c r="C9111" t="s">
        <v>8896</v>
      </c>
    </row>
    <row r="9112" spans="1:3" x14ac:dyDescent="0.25">
      <c r="A9112" t="s">
        <v>38</v>
      </c>
      <c r="B9112" t="s">
        <v>93</v>
      </c>
      <c r="C9112" t="s">
        <v>8897</v>
      </c>
    </row>
    <row r="9113" spans="1:3" x14ac:dyDescent="0.25">
      <c r="A9113" t="s">
        <v>38</v>
      </c>
      <c r="B9113" t="s">
        <v>93</v>
      </c>
      <c r="C9113" t="s">
        <v>8898</v>
      </c>
    </row>
    <row r="9114" spans="1:3" x14ac:dyDescent="0.25">
      <c r="A9114" t="s">
        <v>38</v>
      </c>
      <c r="B9114" t="s">
        <v>93</v>
      </c>
      <c r="C9114" t="s">
        <v>7370</v>
      </c>
    </row>
    <row r="9115" spans="1:3" x14ac:dyDescent="0.25">
      <c r="A9115" t="s">
        <v>38</v>
      </c>
      <c r="B9115" t="s">
        <v>93</v>
      </c>
      <c r="C9115" t="s">
        <v>8899</v>
      </c>
    </row>
    <row r="9116" spans="1:3" x14ac:dyDescent="0.25">
      <c r="A9116" t="s">
        <v>38</v>
      </c>
      <c r="B9116" t="s">
        <v>93</v>
      </c>
      <c r="C9116" t="s">
        <v>8900</v>
      </c>
    </row>
    <row r="9117" spans="1:3" x14ac:dyDescent="0.25">
      <c r="A9117" t="s">
        <v>38</v>
      </c>
      <c r="B9117" t="s">
        <v>93</v>
      </c>
      <c r="C9117" t="s">
        <v>8901</v>
      </c>
    </row>
    <row r="9118" spans="1:3" x14ac:dyDescent="0.25">
      <c r="A9118" t="s">
        <v>38</v>
      </c>
      <c r="B9118" t="s">
        <v>93</v>
      </c>
      <c r="C9118" t="s">
        <v>8902</v>
      </c>
    </row>
    <row r="9119" spans="1:3" x14ac:dyDescent="0.25">
      <c r="A9119" t="s">
        <v>38</v>
      </c>
      <c r="B9119" t="s">
        <v>93</v>
      </c>
      <c r="C9119" t="s">
        <v>1591</v>
      </c>
    </row>
    <row r="9120" spans="1:3" x14ac:dyDescent="0.25">
      <c r="A9120" t="s">
        <v>38</v>
      </c>
      <c r="B9120" t="s">
        <v>93</v>
      </c>
      <c r="C9120" t="s">
        <v>8903</v>
      </c>
    </row>
    <row r="9121" spans="1:3" x14ac:dyDescent="0.25">
      <c r="A9121" t="s">
        <v>38</v>
      </c>
      <c r="B9121" t="s">
        <v>93</v>
      </c>
      <c r="C9121" t="s">
        <v>8904</v>
      </c>
    </row>
    <row r="9122" spans="1:3" x14ac:dyDescent="0.25">
      <c r="A9122" t="s">
        <v>38</v>
      </c>
      <c r="B9122" t="s">
        <v>93</v>
      </c>
      <c r="C9122" t="s">
        <v>4324</v>
      </c>
    </row>
    <row r="9123" spans="1:3" x14ac:dyDescent="0.25">
      <c r="A9123" t="s">
        <v>38</v>
      </c>
      <c r="B9123" t="s">
        <v>93</v>
      </c>
      <c r="C9123" t="s">
        <v>8905</v>
      </c>
    </row>
    <row r="9124" spans="1:3" x14ac:dyDescent="0.25">
      <c r="A9124" t="s">
        <v>38</v>
      </c>
      <c r="B9124" t="s">
        <v>93</v>
      </c>
      <c r="C9124" t="s">
        <v>4918</v>
      </c>
    </row>
    <row r="9125" spans="1:3" x14ac:dyDescent="0.25">
      <c r="A9125" t="s">
        <v>38</v>
      </c>
      <c r="B9125" t="s">
        <v>93</v>
      </c>
      <c r="C9125" t="s">
        <v>8906</v>
      </c>
    </row>
    <row r="9126" spans="1:3" x14ac:dyDescent="0.25">
      <c r="A9126" t="s">
        <v>38</v>
      </c>
      <c r="B9126" t="s">
        <v>93</v>
      </c>
      <c r="C9126" t="s">
        <v>8907</v>
      </c>
    </row>
    <row r="9127" spans="1:3" x14ac:dyDescent="0.25">
      <c r="A9127" t="s">
        <v>38</v>
      </c>
      <c r="B9127" t="s">
        <v>93</v>
      </c>
      <c r="C9127" t="s">
        <v>8908</v>
      </c>
    </row>
    <row r="9128" spans="1:3" x14ac:dyDescent="0.25">
      <c r="A9128" t="s">
        <v>38</v>
      </c>
      <c r="B9128" t="s">
        <v>93</v>
      </c>
      <c r="C9128" t="s">
        <v>8909</v>
      </c>
    </row>
    <row r="9129" spans="1:3" x14ac:dyDescent="0.25">
      <c r="A9129" t="s">
        <v>38</v>
      </c>
      <c r="B9129" t="s">
        <v>93</v>
      </c>
      <c r="C9129" t="s">
        <v>8910</v>
      </c>
    </row>
    <row r="9130" spans="1:3" x14ac:dyDescent="0.25">
      <c r="A9130" t="s">
        <v>38</v>
      </c>
      <c r="B9130" t="s">
        <v>93</v>
      </c>
      <c r="C9130" t="s">
        <v>8911</v>
      </c>
    </row>
    <row r="9131" spans="1:3" x14ac:dyDescent="0.25">
      <c r="A9131" t="s">
        <v>38</v>
      </c>
      <c r="B9131" t="s">
        <v>93</v>
      </c>
      <c r="C9131" t="s">
        <v>8912</v>
      </c>
    </row>
    <row r="9132" spans="1:3" x14ac:dyDescent="0.25">
      <c r="A9132" t="s">
        <v>38</v>
      </c>
      <c r="B9132" t="s">
        <v>93</v>
      </c>
      <c r="C9132" t="s">
        <v>8913</v>
      </c>
    </row>
    <row r="9133" spans="1:3" x14ac:dyDescent="0.25">
      <c r="A9133" t="s">
        <v>38</v>
      </c>
      <c r="B9133" t="s">
        <v>93</v>
      </c>
      <c r="C9133" t="s">
        <v>8914</v>
      </c>
    </row>
    <row r="9134" spans="1:3" x14ac:dyDescent="0.25">
      <c r="A9134" t="s">
        <v>38</v>
      </c>
      <c r="B9134" t="s">
        <v>93</v>
      </c>
      <c r="C9134" t="s">
        <v>8915</v>
      </c>
    </row>
    <row r="9135" spans="1:3" x14ac:dyDescent="0.25">
      <c r="A9135" t="s">
        <v>38</v>
      </c>
      <c r="B9135" t="s">
        <v>93</v>
      </c>
      <c r="C9135" t="s">
        <v>8916</v>
      </c>
    </row>
    <row r="9136" spans="1:3" x14ac:dyDescent="0.25">
      <c r="A9136" t="s">
        <v>38</v>
      </c>
      <c r="B9136" t="s">
        <v>93</v>
      </c>
      <c r="C9136" t="s">
        <v>8917</v>
      </c>
    </row>
    <row r="9137" spans="1:3" x14ac:dyDescent="0.25">
      <c r="A9137" t="s">
        <v>38</v>
      </c>
      <c r="B9137" t="s">
        <v>93</v>
      </c>
      <c r="C9137" t="s">
        <v>8918</v>
      </c>
    </row>
    <row r="9138" spans="1:3" x14ac:dyDescent="0.25">
      <c r="A9138" t="s">
        <v>38</v>
      </c>
      <c r="B9138" t="s">
        <v>93</v>
      </c>
      <c r="C9138" t="s">
        <v>8919</v>
      </c>
    </row>
    <row r="9139" spans="1:3" x14ac:dyDescent="0.25">
      <c r="A9139" t="s">
        <v>38</v>
      </c>
      <c r="B9139" t="s">
        <v>93</v>
      </c>
      <c r="C9139" t="s">
        <v>4052</v>
      </c>
    </row>
    <row r="9140" spans="1:3" x14ac:dyDescent="0.25">
      <c r="A9140" t="s">
        <v>38</v>
      </c>
      <c r="B9140" t="s">
        <v>93</v>
      </c>
      <c r="C9140" t="s">
        <v>8920</v>
      </c>
    </row>
    <row r="9141" spans="1:3" x14ac:dyDescent="0.25">
      <c r="A9141" t="s">
        <v>38</v>
      </c>
      <c r="B9141" t="s">
        <v>93</v>
      </c>
      <c r="C9141" t="s">
        <v>8921</v>
      </c>
    </row>
    <row r="9142" spans="1:3" x14ac:dyDescent="0.25">
      <c r="A9142" t="s">
        <v>38</v>
      </c>
      <c r="B9142" t="s">
        <v>93</v>
      </c>
      <c r="C9142" t="s">
        <v>8922</v>
      </c>
    </row>
    <row r="9143" spans="1:3" x14ac:dyDescent="0.25">
      <c r="A9143" t="s">
        <v>38</v>
      </c>
      <c r="B9143" t="s">
        <v>93</v>
      </c>
      <c r="C9143" t="s">
        <v>8923</v>
      </c>
    </row>
    <row r="9144" spans="1:3" x14ac:dyDescent="0.25">
      <c r="A9144" t="s">
        <v>38</v>
      </c>
      <c r="B9144" t="s">
        <v>93</v>
      </c>
      <c r="C9144" t="s">
        <v>1596</v>
      </c>
    </row>
    <row r="9145" spans="1:3" x14ac:dyDescent="0.25">
      <c r="A9145" t="s">
        <v>38</v>
      </c>
      <c r="B9145" t="s">
        <v>93</v>
      </c>
      <c r="C9145" t="s">
        <v>8924</v>
      </c>
    </row>
    <row r="9146" spans="1:3" x14ac:dyDescent="0.25">
      <c r="A9146" t="s">
        <v>38</v>
      </c>
      <c r="B9146" t="s">
        <v>93</v>
      </c>
      <c r="C9146" t="s">
        <v>1284</v>
      </c>
    </row>
    <row r="9147" spans="1:3" x14ac:dyDescent="0.25">
      <c r="A9147" t="s">
        <v>38</v>
      </c>
      <c r="B9147" t="s">
        <v>93</v>
      </c>
      <c r="C9147" t="s">
        <v>8925</v>
      </c>
    </row>
    <row r="9148" spans="1:3" x14ac:dyDescent="0.25">
      <c r="A9148" t="s">
        <v>38</v>
      </c>
      <c r="B9148" t="s">
        <v>93</v>
      </c>
      <c r="C9148" t="s">
        <v>8926</v>
      </c>
    </row>
    <row r="9149" spans="1:3" x14ac:dyDescent="0.25">
      <c r="A9149" t="s">
        <v>38</v>
      </c>
      <c r="B9149" t="s">
        <v>93</v>
      </c>
      <c r="C9149" t="s">
        <v>8927</v>
      </c>
    </row>
    <row r="9150" spans="1:3" x14ac:dyDescent="0.25">
      <c r="A9150" t="s">
        <v>38</v>
      </c>
      <c r="B9150" t="s">
        <v>93</v>
      </c>
      <c r="C9150" t="s">
        <v>8928</v>
      </c>
    </row>
    <row r="9151" spans="1:3" x14ac:dyDescent="0.25">
      <c r="A9151" t="s">
        <v>38</v>
      </c>
      <c r="B9151" t="s">
        <v>93</v>
      </c>
      <c r="C9151" t="s">
        <v>8929</v>
      </c>
    </row>
    <row r="9152" spans="1:3" x14ac:dyDescent="0.25">
      <c r="A9152" t="s">
        <v>38</v>
      </c>
      <c r="B9152" t="s">
        <v>93</v>
      </c>
      <c r="C9152" t="s">
        <v>7409</v>
      </c>
    </row>
    <row r="9153" spans="1:3" x14ac:dyDescent="0.25">
      <c r="A9153" t="s">
        <v>38</v>
      </c>
      <c r="B9153" t="s">
        <v>93</v>
      </c>
      <c r="C9153" t="s">
        <v>8930</v>
      </c>
    </row>
    <row r="9154" spans="1:3" x14ac:dyDescent="0.25">
      <c r="A9154" t="s">
        <v>38</v>
      </c>
      <c r="B9154" t="s">
        <v>93</v>
      </c>
      <c r="C9154" t="s">
        <v>8931</v>
      </c>
    </row>
    <row r="9155" spans="1:3" x14ac:dyDescent="0.25">
      <c r="A9155" t="s">
        <v>38</v>
      </c>
      <c r="B9155" t="s">
        <v>93</v>
      </c>
      <c r="C9155" t="s">
        <v>8932</v>
      </c>
    </row>
    <row r="9156" spans="1:3" x14ac:dyDescent="0.25">
      <c r="A9156" t="s">
        <v>38</v>
      </c>
      <c r="B9156" t="s">
        <v>93</v>
      </c>
      <c r="C9156" t="s">
        <v>8933</v>
      </c>
    </row>
    <row r="9157" spans="1:3" x14ac:dyDescent="0.25">
      <c r="A9157" t="s">
        <v>38</v>
      </c>
      <c r="B9157" t="s">
        <v>93</v>
      </c>
      <c r="C9157" t="s">
        <v>8934</v>
      </c>
    </row>
    <row r="9158" spans="1:3" x14ac:dyDescent="0.25">
      <c r="A9158" t="s">
        <v>38</v>
      </c>
      <c r="B9158" t="s">
        <v>93</v>
      </c>
      <c r="C9158" t="s">
        <v>8935</v>
      </c>
    </row>
    <row r="9159" spans="1:3" x14ac:dyDescent="0.25">
      <c r="A9159" t="s">
        <v>38</v>
      </c>
      <c r="B9159" t="s">
        <v>93</v>
      </c>
      <c r="C9159" t="s">
        <v>8936</v>
      </c>
    </row>
    <row r="9160" spans="1:3" x14ac:dyDescent="0.25">
      <c r="A9160" t="s">
        <v>38</v>
      </c>
      <c r="B9160" t="s">
        <v>93</v>
      </c>
      <c r="C9160" t="s">
        <v>1599</v>
      </c>
    </row>
    <row r="9161" spans="1:3" x14ac:dyDescent="0.25">
      <c r="A9161" t="s">
        <v>38</v>
      </c>
      <c r="B9161" t="s">
        <v>93</v>
      </c>
      <c r="C9161" t="s">
        <v>8937</v>
      </c>
    </row>
    <row r="9162" spans="1:3" x14ac:dyDescent="0.25">
      <c r="A9162" t="s">
        <v>38</v>
      </c>
      <c r="B9162" t="s">
        <v>93</v>
      </c>
      <c r="C9162" t="s">
        <v>8938</v>
      </c>
    </row>
    <row r="9163" spans="1:3" x14ac:dyDescent="0.25">
      <c r="A9163" t="s">
        <v>38</v>
      </c>
      <c r="B9163" t="s">
        <v>93</v>
      </c>
      <c r="C9163" t="s">
        <v>8939</v>
      </c>
    </row>
    <row r="9164" spans="1:3" x14ac:dyDescent="0.25">
      <c r="A9164" t="s">
        <v>38</v>
      </c>
      <c r="B9164" t="s">
        <v>93</v>
      </c>
      <c r="C9164" t="s">
        <v>4759</v>
      </c>
    </row>
    <row r="9165" spans="1:3" x14ac:dyDescent="0.25">
      <c r="A9165" t="s">
        <v>38</v>
      </c>
      <c r="B9165" t="s">
        <v>93</v>
      </c>
      <c r="C9165" t="s">
        <v>8940</v>
      </c>
    </row>
    <row r="9166" spans="1:3" x14ac:dyDescent="0.25">
      <c r="A9166" t="s">
        <v>38</v>
      </c>
      <c r="B9166" t="s">
        <v>93</v>
      </c>
      <c r="C9166" t="s">
        <v>8941</v>
      </c>
    </row>
    <row r="9167" spans="1:3" x14ac:dyDescent="0.25">
      <c r="A9167" t="s">
        <v>38</v>
      </c>
      <c r="B9167" t="s">
        <v>93</v>
      </c>
      <c r="C9167" t="s">
        <v>8942</v>
      </c>
    </row>
    <row r="9168" spans="1:3" x14ac:dyDescent="0.25">
      <c r="A9168" t="s">
        <v>38</v>
      </c>
      <c r="B9168" t="s">
        <v>93</v>
      </c>
      <c r="C9168" t="s">
        <v>8943</v>
      </c>
    </row>
    <row r="9169" spans="1:3" x14ac:dyDescent="0.25">
      <c r="A9169" t="s">
        <v>38</v>
      </c>
      <c r="B9169" t="s">
        <v>93</v>
      </c>
      <c r="C9169" t="s">
        <v>8944</v>
      </c>
    </row>
    <row r="9170" spans="1:3" x14ac:dyDescent="0.25">
      <c r="A9170" t="s">
        <v>38</v>
      </c>
      <c r="B9170" t="s">
        <v>93</v>
      </c>
      <c r="C9170" t="s">
        <v>8945</v>
      </c>
    </row>
    <row r="9171" spans="1:3" x14ac:dyDescent="0.25">
      <c r="A9171" t="s">
        <v>38</v>
      </c>
      <c r="B9171" t="s">
        <v>93</v>
      </c>
      <c r="C9171" t="s">
        <v>8946</v>
      </c>
    </row>
    <row r="9172" spans="1:3" x14ac:dyDescent="0.25">
      <c r="A9172" t="s">
        <v>38</v>
      </c>
      <c r="B9172" t="s">
        <v>93</v>
      </c>
      <c r="C9172" t="s">
        <v>8947</v>
      </c>
    </row>
    <row r="9173" spans="1:3" x14ac:dyDescent="0.25">
      <c r="A9173" t="s">
        <v>38</v>
      </c>
      <c r="B9173" t="s">
        <v>93</v>
      </c>
      <c r="C9173" t="s">
        <v>8948</v>
      </c>
    </row>
    <row r="9174" spans="1:3" x14ac:dyDescent="0.25">
      <c r="A9174" t="s">
        <v>38</v>
      </c>
      <c r="B9174" t="s">
        <v>93</v>
      </c>
      <c r="C9174" t="s">
        <v>8949</v>
      </c>
    </row>
    <row r="9175" spans="1:3" x14ac:dyDescent="0.25">
      <c r="A9175" t="s">
        <v>38</v>
      </c>
      <c r="B9175" t="s">
        <v>93</v>
      </c>
      <c r="C9175" t="s">
        <v>8950</v>
      </c>
    </row>
    <row r="9176" spans="1:3" x14ac:dyDescent="0.25">
      <c r="A9176" t="s">
        <v>38</v>
      </c>
      <c r="B9176" t="s">
        <v>93</v>
      </c>
      <c r="C9176" t="s">
        <v>8951</v>
      </c>
    </row>
    <row r="9177" spans="1:3" x14ac:dyDescent="0.25">
      <c r="A9177" t="s">
        <v>38</v>
      </c>
      <c r="B9177" t="s">
        <v>93</v>
      </c>
      <c r="C9177" t="s">
        <v>8952</v>
      </c>
    </row>
    <row r="9178" spans="1:3" x14ac:dyDescent="0.25">
      <c r="A9178" t="s">
        <v>38</v>
      </c>
      <c r="B9178" t="s">
        <v>93</v>
      </c>
      <c r="C9178" t="s">
        <v>8953</v>
      </c>
    </row>
    <row r="9179" spans="1:3" x14ac:dyDescent="0.25">
      <c r="A9179" t="s">
        <v>38</v>
      </c>
      <c r="B9179" t="s">
        <v>93</v>
      </c>
      <c r="C9179" t="s">
        <v>8233</v>
      </c>
    </row>
    <row r="9180" spans="1:3" x14ac:dyDescent="0.25">
      <c r="A9180" t="s">
        <v>38</v>
      </c>
      <c r="B9180" t="s">
        <v>93</v>
      </c>
      <c r="C9180" t="s">
        <v>8954</v>
      </c>
    </row>
    <row r="9181" spans="1:3" x14ac:dyDescent="0.25">
      <c r="A9181" t="s">
        <v>38</v>
      </c>
      <c r="B9181" t="s">
        <v>93</v>
      </c>
      <c r="C9181" t="s">
        <v>8955</v>
      </c>
    </row>
    <row r="9182" spans="1:3" x14ac:dyDescent="0.25">
      <c r="A9182" t="s">
        <v>38</v>
      </c>
      <c r="B9182" t="s">
        <v>93</v>
      </c>
      <c r="C9182" t="s">
        <v>8956</v>
      </c>
    </row>
    <row r="9183" spans="1:3" x14ac:dyDescent="0.25">
      <c r="A9183" t="s">
        <v>38</v>
      </c>
      <c r="B9183" t="s">
        <v>93</v>
      </c>
      <c r="C9183" t="s">
        <v>6137</v>
      </c>
    </row>
    <row r="9184" spans="1:3" x14ac:dyDescent="0.25">
      <c r="A9184" t="s">
        <v>38</v>
      </c>
      <c r="B9184" t="s">
        <v>93</v>
      </c>
      <c r="C9184" t="s">
        <v>8957</v>
      </c>
    </row>
    <row r="9185" spans="1:3" x14ac:dyDescent="0.25">
      <c r="A9185" t="s">
        <v>38</v>
      </c>
      <c r="B9185" t="s">
        <v>93</v>
      </c>
      <c r="C9185" t="s">
        <v>8958</v>
      </c>
    </row>
    <row r="9186" spans="1:3" x14ac:dyDescent="0.25">
      <c r="A9186" t="s">
        <v>38</v>
      </c>
      <c r="B9186" t="s">
        <v>93</v>
      </c>
      <c r="C9186" t="s">
        <v>3299</v>
      </c>
    </row>
    <row r="9187" spans="1:3" x14ac:dyDescent="0.25">
      <c r="A9187" t="s">
        <v>38</v>
      </c>
      <c r="B9187" t="s">
        <v>93</v>
      </c>
      <c r="C9187" t="s">
        <v>8959</v>
      </c>
    </row>
    <row r="9188" spans="1:3" x14ac:dyDescent="0.25">
      <c r="A9188" t="s">
        <v>38</v>
      </c>
      <c r="B9188" t="s">
        <v>93</v>
      </c>
      <c r="C9188" t="s">
        <v>8960</v>
      </c>
    </row>
    <row r="9189" spans="1:3" x14ac:dyDescent="0.25">
      <c r="A9189" t="s">
        <v>38</v>
      </c>
      <c r="B9189" t="s">
        <v>93</v>
      </c>
      <c r="C9189" t="s">
        <v>8961</v>
      </c>
    </row>
    <row r="9190" spans="1:3" x14ac:dyDescent="0.25">
      <c r="A9190" t="s">
        <v>38</v>
      </c>
      <c r="B9190" t="s">
        <v>93</v>
      </c>
      <c r="C9190" t="s">
        <v>8962</v>
      </c>
    </row>
    <row r="9191" spans="1:3" x14ac:dyDescent="0.25">
      <c r="A9191" t="s">
        <v>38</v>
      </c>
      <c r="B9191" t="s">
        <v>93</v>
      </c>
      <c r="C9191" t="s">
        <v>8963</v>
      </c>
    </row>
    <row r="9192" spans="1:3" x14ac:dyDescent="0.25">
      <c r="A9192" t="s">
        <v>38</v>
      </c>
      <c r="B9192" t="s">
        <v>93</v>
      </c>
      <c r="C9192" t="s">
        <v>8964</v>
      </c>
    </row>
    <row r="9193" spans="1:3" x14ac:dyDescent="0.25">
      <c r="A9193" t="s">
        <v>38</v>
      </c>
      <c r="B9193" t="s">
        <v>93</v>
      </c>
      <c r="C9193" t="s">
        <v>1310</v>
      </c>
    </row>
    <row r="9194" spans="1:3" x14ac:dyDescent="0.25">
      <c r="A9194" t="s">
        <v>38</v>
      </c>
      <c r="B9194" t="s">
        <v>93</v>
      </c>
      <c r="C9194" t="s">
        <v>1310</v>
      </c>
    </row>
    <row r="9195" spans="1:3" x14ac:dyDescent="0.25">
      <c r="A9195" t="s">
        <v>38</v>
      </c>
      <c r="B9195" t="s">
        <v>93</v>
      </c>
      <c r="C9195" t="s">
        <v>1310</v>
      </c>
    </row>
    <row r="9196" spans="1:3" x14ac:dyDescent="0.25">
      <c r="A9196" t="s">
        <v>38</v>
      </c>
      <c r="B9196" t="s">
        <v>93</v>
      </c>
      <c r="C9196" t="s">
        <v>1310</v>
      </c>
    </row>
    <row r="9197" spans="1:3" x14ac:dyDescent="0.25">
      <c r="A9197" t="s">
        <v>38</v>
      </c>
      <c r="B9197" t="s">
        <v>93</v>
      </c>
      <c r="C9197" t="s">
        <v>8965</v>
      </c>
    </row>
    <row r="9198" spans="1:3" x14ac:dyDescent="0.25">
      <c r="A9198" t="s">
        <v>38</v>
      </c>
      <c r="B9198" t="s">
        <v>93</v>
      </c>
      <c r="C9198" t="s">
        <v>8966</v>
      </c>
    </row>
    <row r="9199" spans="1:3" x14ac:dyDescent="0.25">
      <c r="A9199" t="s">
        <v>38</v>
      </c>
      <c r="B9199" t="s">
        <v>93</v>
      </c>
      <c r="C9199" t="s">
        <v>8967</v>
      </c>
    </row>
    <row r="9200" spans="1:3" x14ac:dyDescent="0.25">
      <c r="A9200" t="s">
        <v>38</v>
      </c>
      <c r="B9200" t="s">
        <v>93</v>
      </c>
      <c r="C9200" t="s">
        <v>7459</v>
      </c>
    </row>
    <row r="9201" spans="1:3" x14ac:dyDescent="0.25">
      <c r="A9201" t="s">
        <v>38</v>
      </c>
      <c r="B9201" t="s">
        <v>93</v>
      </c>
      <c r="C9201" t="s">
        <v>7459</v>
      </c>
    </row>
    <row r="9202" spans="1:3" x14ac:dyDescent="0.25">
      <c r="A9202" t="s">
        <v>38</v>
      </c>
      <c r="B9202" t="s">
        <v>93</v>
      </c>
      <c r="C9202" t="s">
        <v>8968</v>
      </c>
    </row>
    <row r="9203" spans="1:3" x14ac:dyDescent="0.25">
      <c r="A9203" t="s">
        <v>38</v>
      </c>
      <c r="B9203" t="s">
        <v>93</v>
      </c>
      <c r="C9203" t="s">
        <v>8969</v>
      </c>
    </row>
    <row r="9204" spans="1:3" x14ac:dyDescent="0.25">
      <c r="A9204" t="s">
        <v>38</v>
      </c>
      <c r="B9204" t="s">
        <v>93</v>
      </c>
      <c r="C9204" t="s">
        <v>8969</v>
      </c>
    </row>
    <row r="9205" spans="1:3" x14ac:dyDescent="0.25">
      <c r="A9205" t="s">
        <v>38</v>
      </c>
      <c r="B9205" t="s">
        <v>93</v>
      </c>
      <c r="C9205" t="s">
        <v>8970</v>
      </c>
    </row>
    <row r="9206" spans="1:3" x14ac:dyDescent="0.25">
      <c r="A9206" t="s">
        <v>38</v>
      </c>
      <c r="B9206" t="s">
        <v>93</v>
      </c>
      <c r="C9206" t="s">
        <v>8971</v>
      </c>
    </row>
    <row r="9207" spans="1:3" x14ac:dyDescent="0.25">
      <c r="A9207" t="s">
        <v>38</v>
      </c>
      <c r="B9207" t="s">
        <v>93</v>
      </c>
      <c r="C9207" t="s">
        <v>6793</v>
      </c>
    </row>
    <row r="9208" spans="1:3" x14ac:dyDescent="0.25">
      <c r="A9208" t="s">
        <v>38</v>
      </c>
      <c r="B9208" t="s">
        <v>93</v>
      </c>
      <c r="C9208" t="s">
        <v>8257</v>
      </c>
    </row>
    <row r="9209" spans="1:3" x14ac:dyDescent="0.25">
      <c r="A9209" t="s">
        <v>38</v>
      </c>
      <c r="B9209" t="s">
        <v>93</v>
      </c>
      <c r="C9209" t="s">
        <v>8972</v>
      </c>
    </row>
    <row r="9210" spans="1:3" x14ac:dyDescent="0.25">
      <c r="A9210" t="s">
        <v>38</v>
      </c>
      <c r="B9210" t="s">
        <v>93</v>
      </c>
      <c r="C9210" t="s">
        <v>8259</v>
      </c>
    </row>
    <row r="9211" spans="1:3" x14ac:dyDescent="0.25">
      <c r="A9211" t="s">
        <v>38</v>
      </c>
      <c r="B9211" t="s">
        <v>93</v>
      </c>
      <c r="C9211" t="s">
        <v>2404</v>
      </c>
    </row>
    <row r="9212" spans="1:3" x14ac:dyDescent="0.25">
      <c r="A9212" t="s">
        <v>38</v>
      </c>
      <c r="B9212" t="s">
        <v>93</v>
      </c>
      <c r="C9212" t="s">
        <v>2404</v>
      </c>
    </row>
    <row r="9213" spans="1:3" x14ac:dyDescent="0.25">
      <c r="A9213" t="s">
        <v>38</v>
      </c>
      <c r="B9213" t="s">
        <v>93</v>
      </c>
      <c r="C9213" t="s">
        <v>8973</v>
      </c>
    </row>
    <row r="9214" spans="1:3" x14ac:dyDescent="0.25">
      <c r="A9214" t="s">
        <v>38</v>
      </c>
      <c r="B9214" t="s">
        <v>93</v>
      </c>
      <c r="C9214" t="s">
        <v>8974</v>
      </c>
    </row>
    <row r="9215" spans="1:3" x14ac:dyDescent="0.25">
      <c r="A9215" t="s">
        <v>38</v>
      </c>
      <c r="B9215" t="s">
        <v>93</v>
      </c>
      <c r="C9215" t="s">
        <v>8975</v>
      </c>
    </row>
    <row r="9216" spans="1:3" x14ac:dyDescent="0.25">
      <c r="A9216" t="s">
        <v>38</v>
      </c>
      <c r="B9216" t="s">
        <v>93</v>
      </c>
      <c r="C9216" t="s">
        <v>8976</v>
      </c>
    </row>
    <row r="9217" spans="1:3" x14ac:dyDescent="0.25">
      <c r="A9217" t="s">
        <v>38</v>
      </c>
      <c r="B9217" t="s">
        <v>93</v>
      </c>
      <c r="C9217" t="s">
        <v>8977</v>
      </c>
    </row>
    <row r="9218" spans="1:3" x14ac:dyDescent="0.25">
      <c r="A9218" t="s">
        <v>38</v>
      </c>
      <c r="B9218" t="s">
        <v>93</v>
      </c>
      <c r="C9218" t="s">
        <v>8978</v>
      </c>
    </row>
    <row r="9219" spans="1:3" x14ac:dyDescent="0.25">
      <c r="A9219" t="s">
        <v>38</v>
      </c>
      <c r="B9219" t="s">
        <v>93</v>
      </c>
      <c r="C9219" t="s">
        <v>8267</v>
      </c>
    </row>
    <row r="9220" spans="1:3" x14ac:dyDescent="0.25">
      <c r="A9220" t="s">
        <v>38</v>
      </c>
      <c r="B9220" t="s">
        <v>93</v>
      </c>
      <c r="C9220" t="s">
        <v>96</v>
      </c>
    </row>
    <row r="9221" spans="1:3" x14ac:dyDescent="0.25">
      <c r="A9221" t="s">
        <v>38</v>
      </c>
      <c r="B9221" t="s">
        <v>93</v>
      </c>
      <c r="C9221" t="s">
        <v>8979</v>
      </c>
    </row>
    <row r="9222" spans="1:3" x14ac:dyDescent="0.25">
      <c r="A9222" t="s">
        <v>38</v>
      </c>
      <c r="B9222" t="s">
        <v>93</v>
      </c>
      <c r="C9222" t="s">
        <v>8980</v>
      </c>
    </row>
    <row r="9223" spans="1:3" x14ac:dyDescent="0.25">
      <c r="A9223" t="s">
        <v>38</v>
      </c>
      <c r="B9223" t="s">
        <v>93</v>
      </c>
      <c r="C9223" t="s">
        <v>8981</v>
      </c>
    </row>
    <row r="9224" spans="1:3" x14ac:dyDescent="0.25">
      <c r="A9224" t="s">
        <v>38</v>
      </c>
      <c r="B9224" t="s">
        <v>93</v>
      </c>
      <c r="C9224" t="s">
        <v>8982</v>
      </c>
    </row>
    <row r="9225" spans="1:3" x14ac:dyDescent="0.25">
      <c r="A9225" t="s">
        <v>38</v>
      </c>
      <c r="B9225" t="s">
        <v>93</v>
      </c>
      <c r="C9225" t="s">
        <v>8983</v>
      </c>
    </row>
    <row r="9226" spans="1:3" x14ac:dyDescent="0.25">
      <c r="A9226" t="s">
        <v>38</v>
      </c>
      <c r="B9226" t="s">
        <v>93</v>
      </c>
      <c r="C9226" t="s">
        <v>8984</v>
      </c>
    </row>
    <row r="9227" spans="1:3" x14ac:dyDescent="0.25">
      <c r="A9227" t="s">
        <v>38</v>
      </c>
      <c r="B9227" t="s">
        <v>93</v>
      </c>
      <c r="C9227" t="s">
        <v>8985</v>
      </c>
    </row>
    <row r="9228" spans="1:3" x14ac:dyDescent="0.25">
      <c r="A9228" t="s">
        <v>38</v>
      </c>
      <c r="B9228" t="s">
        <v>93</v>
      </c>
      <c r="C9228" t="s">
        <v>8986</v>
      </c>
    </row>
    <row r="9229" spans="1:3" x14ac:dyDescent="0.25">
      <c r="A9229" t="s">
        <v>38</v>
      </c>
      <c r="B9229" t="s">
        <v>93</v>
      </c>
      <c r="C9229" t="s">
        <v>8987</v>
      </c>
    </row>
    <row r="9230" spans="1:3" x14ac:dyDescent="0.25">
      <c r="A9230" t="s">
        <v>38</v>
      </c>
      <c r="B9230" t="s">
        <v>93</v>
      </c>
      <c r="C9230" t="s">
        <v>8988</v>
      </c>
    </row>
    <row r="9231" spans="1:3" x14ac:dyDescent="0.25">
      <c r="A9231" t="s">
        <v>38</v>
      </c>
      <c r="B9231" t="s">
        <v>93</v>
      </c>
      <c r="C9231" t="s">
        <v>8989</v>
      </c>
    </row>
    <row r="9232" spans="1:3" x14ac:dyDescent="0.25">
      <c r="A9232" t="s">
        <v>38</v>
      </c>
      <c r="B9232" t="s">
        <v>93</v>
      </c>
      <c r="C9232" t="s">
        <v>4965</v>
      </c>
    </row>
    <row r="9233" spans="1:3" x14ac:dyDescent="0.25">
      <c r="A9233" t="s">
        <v>38</v>
      </c>
      <c r="B9233" t="s">
        <v>93</v>
      </c>
      <c r="C9233" t="s">
        <v>4965</v>
      </c>
    </row>
    <row r="9234" spans="1:3" x14ac:dyDescent="0.25">
      <c r="A9234" t="s">
        <v>38</v>
      </c>
      <c r="B9234" t="s">
        <v>93</v>
      </c>
      <c r="C9234" t="s">
        <v>4965</v>
      </c>
    </row>
    <row r="9235" spans="1:3" x14ac:dyDescent="0.25">
      <c r="A9235" t="s">
        <v>38</v>
      </c>
      <c r="B9235" t="s">
        <v>93</v>
      </c>
      <c r="C9235" t="s">
        <v>4965</v>
      </c>
    </row>
    <row r="9236" spans="1:3" x14ac:dyDescent="0.25">
      <c r="A9236" t="s">
        <v>38</v>
      </c>
      <c r="B9236" t="s">
        <v>93</v>
      </c>
      <c r="C9236" t="s">
        <v>8990</v>
      </c>
    </row>
    <row r="9237" spans="1:3" x14ac:dyDescent="0.25">
      <c r="A9237" t="s">
        <v>38</v>
      </c>
      <c r="B9237" t="s">
        <v>93</v>
      </c>
      <c r="C9237" t="s">
        <v>8991</v>
      </c>
    </row>
    <row r="9238" spans="1:3" x14ac:dyDescent="0.25">
      <c r="A9238" t="s">
        <v>38</v>
      </c>
      <c r="B9238" t="s">
        <v>93</v>
      </c>
      <c r="C9238" t="s">
        <v>8992</v>
      </c>
    </row>
    <row r="9239" spans="1:3" x14ac:dyDescent="0.25">
      <c r="A9239" t="s">
        <v>38</v>
      </c>
      <c r="B9239" t="s">
        <v>93</v>
      </c>
      <c r="C9239" t="s">
        <v>8993</v>
      </c>
    </row>
    <row r="9240" spans="1:3" x14ac:dyDescent="0.25">
      <c r="A9240" t="s">
        <v>38</v>
      </c>
      <c r="B9240" t="s">
        <v>93</v>
      </c>
      <c r="C9240" t="s">
        <v>8994</v>
      </c>
    </row>
    <row r="9241" spans="1:3" x14ac:dyDescent="0.25">
      <c r="A9241" t="s">
        <v>38</v>
      </c>
      <c r="B9241" t="s">
        <v>93</v>
      </c>
      <c r="C9241" t="s">
        <v>8995</v>
      </c>
    </row>
    <row r="9242" spans="1:3" x14ac:dyDescent="0.25">
      <c r="A9242" t="s">
        <v>38</v>
      </c>
      <c r="B9242" t="s">
        <v>93</v>
      </c>
      <c r="C9242" t="s">
        <v>8996</v>
      </c>
    </row>
    <row r="9243" spans="1:3" x14ac:dyDescent="0.25">
      <c r="A9243" t="s">
        <v>38</v>
      </c>
      <c r="B9243" t="s">
        <v>93</v>
      </c>
      <c r="C9243" t="s">
        <v>6247</v>
      </c>
    </row>
    <row r="9244" spans="1:3" x14ac:dyDescent="0.25">
      <c r="A9244" t="s">
        <v>38</v>
      </c>
      <c r="B9244" t="s">
        <v>93</v>
      </c>
      <c r="C9244" t="s">
        <v>8997</v>
      </c>
    </row>
    <row r="9245" spans="1:3" x14ac:dyDescent="0.25">
      <c r="A9245" t="s">
        <v>38</v>
      </c>
      <c r="B9245" t="s">
        <v>93</v>
      </c>
      <c r="C9245" t="s">
        <v>8998</v>
      </c>
    </row>
    <row r="9246" spans="1:3" x14ac:dyDescent="0.25">
      <c r="A9246" t="s">
        <v>38</v>
      </c>
      <c r="B9246" t="s">
        <v>93</v>
      </c>
      <c r="C9246" t="s">
        <v>8999</v>
      </c>
    </row>
    <row r="9247" spans="1:3" x14ac:dyDescent="0.25">
      <c r="A9247" t="s">
        <v>38</v>
      </c>
      <c r="B9247" t="s">
        <v>93</v>
      </c>
      <c r="C9247" t="s">
        <v>9000</v>
      </c>
    </row>
    <row r="9248" spans="1:3" x14ac:dyDescent="0.25">
      <c r="A9248" t="s">
        <v>38</v>
      </c>
      <c r="B9248" t="s">
        <v>93</v>
      </c>
      <c r="C9248" t="s">
        <v>9001</v>
      </c>
    </row>
    <row r="9249" spans="1:3" x14ac:dyDescent="0.25">
      <c r="A9249" t="s">
        <v>38</v>
      </c>
      <c r="B9249" t="s">
        <v>93</v>
      </c>
      <c r="C9249" t="s">
        <v>9002</v>
      </c>
    </row>
    <row r="9250" spans="1:3" x14ac:dyDescent="0.25">
      <c r="A9250" t="s">
        <v>38</v>
      </c>
      <c r="B9250" t="s">
        <v>93</v>
      </c>
      <c r="C9250" t="s">
        <v>9003</v>
      </c>
    </row>
    <row r="9251" spans="1:3" x14ac:dyDescent="0.25">
      <c r="A9251" t="s">
        <v>38</v>
      </c>
      <c r="B9251" t="s">
        <v>93</v>
      </c>
      <c r="C9251" t="s">
        <v>9004</v>
      </c>
    </row>
    <row r="9252" spans="1:3" x14ac:dyDescent="0.25">
      <c r="A9252" t="s">
        <v>38</v>
      </c>
      <c r="B9252" t="s">
        <v>93</v>
      </c>
      <c r="C9252" t="s">
        <v>9005</v>
      </c>
    </row>
    <row r="9253" spans="1:3" x14ac:dyDescent="0.25">
      <c r="A9253" t="s">
        <v>38</v>
      </c>
      <c r="B9253" t="s">
        <v>93</v>
      </c>
      <c r="C9253" t="s">
        <v>9005</v>
      </c>
    </row>
    <row r="9254" spans="1:3" x14ac:dyDescent="0.25">
      <c r="A9254" t="s">
        <v>38</v>
      </c>
      <c r="B9254" t="s">
        <v>93</v>
      </c>
      <c r="C9254" t="s">
        <v>9006</v>
      </c>
    </row>
    <row r="9255" spans="1:3" x14ac:dyDescent="0.25">
      <c r="A9255" t="s">
        <v>38</v>
      </c>
      <c r="B9255" t="s">
        <v>93</v>
      </c>
      <c r="C9255" t="s">
        <v>9007</v>
      </c>
    </row>
    <row r="9256" spans="1:3" x14ac:dyDescent="0.25">
      <c r="A9256" t="s">
        <v>38</v>
      </c>
      <c r="B9256" t="s">
        <v>93</v>
      </c>
      <c r="C9256" t="s">
        <v>9008</v>
      </c>
    </row>
    <row r="9257" spans="1:3" x14ac:dyDescent="0.25">
      <c r="A9257" t="s">
        <v>38</v>
      </c>
      <c r="B9257" t="s">
        <v>93</v>
      </c>
      <c r="C9257" t="s">
        <v>9009</v>
      </c>
    </row>
    <row r="9258" spans="1:3" x14ac:dyDescent="0.25">
      <c r="A9258" t="s">
        <v>38</v>
      </c>
      <c r="B9258" t="s">
        <v>93</v>
      </c>
      <c r="C9258" t="s">
        <v>9010</v>
      </c>
    </row>
    <row r="9259" spans="1:3" x14ac:dyDescent="0.25">
      <c r="A9259" t="s">
        <v>38</v>
      </c>
      <c r="B9259" t="s">
        <v>93</v>
      </c>
      <c r="C9259" t="s">
        <v>9011</v>
      </c>
    </row>
    <row r="9260" spans="1:3" x14ac:dyDescent="0.25">
      <c r="A9260" t="s">
        <v>38</v>
      </c>
      <c r="B9260" t="s">
        <v>93</v>
      </c>
      <c r="C9260" t="s">
        <v>9012</v>
      </c>
    </row>
    <row r="9261" spans="1:3" x14ac:dyDescent="0.25">
      <c r="A9261" t="s">
        <v>38</v>
      </c>
      <c r="B9261" t="s">
        <v>93</v>
      </c>
      <c r="C9261" t="s">
        <v>9013</v>
      </c>
    </row>
    <row r="9262" spans="1:3" x14ac:dyDescent="0.25">
      <c r="A9262" t="s">
        <v>38</v>
      </c>
      <c r="B9262" t="s">
        <v>93</v>
      </c>
      <c r="C9262" t="s">
        <v>9014</v>
      </c>
    </row>
    <row r="9263" spans="1:3" x14ac:dyDescent="0.25">
      <c r="A9263" t="s">
        <v>38</v>
      </c>
      <c r="B9263" t="s">
        <v>93</v>
      </c>
      <c r="C9263" t="s">
        <v>8313</v>
      </c>
    </row>
    <row r="9264" spans="1:3" x14ac:dyDescent="0.25">
      <c r="A9264" t="s">
        <v>38</v>
      </c>
      <c r="B9264" t="s">
        <v>93</v>
      </c>
      <c r="C9264" t="s">
        <v>37</v>
      </c>
    </row>
    <row r="9265" spans="1:3" x14ac:dyDescent="0.25">
      <c r="A9265" t="s">
        <v>38</v>
      </c>
      <c r="B9265" t="s">
        <v>93</v>
      </c>
      <c r="C9265" t="s">
        <v>9015</v>
      </c>
    </row>
    <row r="9266" spans="1:3" x14ac:dyDescent="0.25">
      <c r="A9266" t="s">
        <v>38</v>
      </c>
      <c r="B9266" t="s">
        <v>93</v>
      </c>
      <c r="C9266" t="s">
        <v>9016</v>
      </c>
    </row>
    <row r="9267" spans="1:3" x14ac:dyDescent="0.25">
      <c r="A9267" t="s">
        <v>38</v>
      </c>
      <c r="B9267" t="s">
        <v>93</v>
      </c>
      <c r="C9267" t="s">
        <v>9017</v>
      </c>
    </row>
    <row r="9268" spans="1:3" x14ac:dyDescent="0.25">
      <c r="A9268" t="s">
        <v>38</v>
      </c>
      <c r="B9268" t="s">
        <v>93</v>
      </c>
      <c r="C9268" t="s">
        <v>9018</v>
      </c>
    </row>
    <row r="9269" spans="1:3" x14ac:dyDescent="0.25">
      <c r="A9269" t="s">
        <v>38</v>
      </c>
      <c r="B9269" t="s">
        <v>93</v>
      </c>
      <c r="C9269" t="s">
        <v>9019</v>
      </c>
    </row>
    <row r="9270" spans="1:3" x14ac:dyDescent="0.25">
      <c r="A9270" t="s">
        <v>38</v>
      </c>
      <c r="B9270" t="s">
        <v>93</v>
      </c>
      <c r="C9270" t="s">
        <v>9020</v>
      </c>
    </row>
    <row r="9271" spans="1:3" x14ac:dyDescent="0.25">
      <c r="A9271" t="s">
        <v>38</v>
      </c>
      <c r="B9271" t="s">
        <v>93</v>
      </c>
      <c r="C9271" t="s">
        <v>9021</v>
      </c>
    </row>
    <row r="9272" spans="1:3" x14ac:dyDescent="0.25">
      <c r="A9272" t="s">
        <v>38</v>
      </c>
      <c r="B9272" t="s">
        <v>93</v>
      </c>
      <c r="C9272" t="s">
        <v>9022</v>
      </c>
    </row>
    <row r="9273" spans="1:3" x14ac:dyDescent="0.25">
      <c r="A9273" t="s">
        <v>38</v>
      </c>
      <c r="B9273" t="s">
        <v>93</v>
      </c>
      <c r="C9273" t="s">
        <v>1328</v>
      </c>
    </row>
    <row r="9274" spans="1:3" x14ac:dyDescent="0.25">
      <c r="A9274" t="s">
        <v>38</v>
      </c>
      <c r="B9274" t="s">
        <v>93</v>
      </c>
      <c r="C9274" t="s">
        <v>9023</v>
      </c>
    </row>
    <row r="9275" spans="1:3" x14ac:dyDescent="0.25">
      <c r="A9275" t="s">
        <v>38</v>
      </c>
      <c r="B9275" t="s">
        <v>93</v>
      </c>
      <c r="C9275" t="s">
        <v>9024</v>
      </c>
    </row>
    <row r="9276" spans="1:3" x14ac:dyDescent="0.25">
      <c r="A9276" t="s">
        <v>38</v>
      </c>
      <c r="B9276" t="s">
        <v>93</v>
      </c>
      <c r="C9276" t="s">
        <v>9025</v>
      </c>
    </row>
    <row r="9277" spans="1:3" x14ac:dyDescent="0.25">
      <c r="A9277" t="s">
        <v>38</v>
      </c>
      <c r="B9277" t="s">
        <v>93</v>
      </c>
      <c r="C9277" t="s">
        <v>9026</v>
      </c>
    </row>
    <row r="9278" spans="1:3" x14ac:dyDescent="0.25">
      <c r="A9278" t="s">
        <v>38</v>
      </c>
      <c r="B9278" t="s">
        <v>93</v>
      </c>
      <c r="C9278" t="s">
        <v>9027</v>
      </c>
    </row>
    <row r="9279" spans="1:3" x14ac:dyDescent="0.25">
      <c r="A9279" t="s">
        <v>38</v>
      </c>
      <c r="B9279" t="s">
        <v>93</v>
      </c>
      <c r="C9279" t="s">
        <v>9028</v>
      </c>
    </row>
    <row r="9280" spans="1:3" x14ac:dyDescent="0.25">
      <c r="A9280" t="s">
        <v>38</v>
      </c>
      <c r="B9280" t="s">
        <v>93</v>
      </c>
      <c r="C9280" t="s">
        <v>8333</v>
      </c>
    </row>
    <row r="9281" spans="1:3" x14ac:dyDescent="0.25">
      <c r="A9281" t="s">
        <v>38</v>
      </c>
      <c r="B9281" t="s">
        <v>93</v>
      </c>
      <c r="C9281" t="s">
        <v>9029</v>
      </c>
    </row>
    <row r="9282" spans="1:3" x14ac:dyDescent="0.25">
      <c r="A9282" t="s">
        <v>38</v>
      </c>
      <c r="B9282" t="s">
        <v>93</v>
      </c>
      <c r="C9282" t="s">
        <v>3324</v>
      </c>
    </row>
    <row r="9283" spans="1:3" x14ac:dyDescent="0.25">
      <c r="A9283" t="s">
        <v>38</v>
      </c>
      <c r="B9283" t="s">
        <v>93</v>
      </c>
      <c r="C9283" t="s">
        <v>9030</v>
      </c>
    </row>
    <row r="9284" spans="1:3" x14ac:dyDescent="0.25">
      <c r="A9284" t="s">
        <v>38</v>
      </c>
      <c r="B9284" t="s">
        <v>93</v>
      </c>
      <c r="C9284" t="s">
        <v>5202</v>
      </c>
    </row>
    <row r="9285" spans="1:3" x14ac:dyDescent="0.25">
      <c r="A9285" t="s">
        <v>38</v>
      </c>
      <c r="B9285" t="s">
        <v>93</v>
      </c>
      <c r="C9285" t="s">
        <v>9031</v>
      </c>
    </row>
    <row r="9286" spans="1:3" x14ac:dyDescent="0.25">
      <c r="A9286" t="s">
        <v>38</v>
      </c>
      <c r="B9286" t="s">
        <v>93</v>
      </c>
      <c r="C9286" t="s">
        <v>9032</v>
      </c>
    </row>
    <row r="9287" spans="1:3" x14ac:dyDescent="0.25">
      <c r="A9287" t="s">
        <v>38</v>
      </c>
      <c r="B9287" t="s">
        <v>93</v>
      </c>
      <c r="C9287" t="s">
        <v>7545</v>
      </c>
    </row>
    <row r="9288" spans="1:3" x14ac:dyDescent="0.25">
      <c r="A9288" t="s">
        <v>38</v>
      </c>
      <c r="B9288" t="s">
        <v>93</v>
      </c>
      <c r="C9288" t="s">
        <v>7545</v>
      </c>
    </row>
    <row r="9289" spans="1:3" x14ac:dyDescent="0.25">
      <c r="A9289" t="s">
        <v>38</v>
      </c>
      <c r="B9289" t="s">
        <v>93</v>
      </c>
      <c r="C9289" t="s">
        <v>7546</v>
      </c>
    </row>
    <row r="9290" spans="1:3" x14ac:dyDescent="0.25">
      <c r="A9290" t="s">
        <v>38</v>
      </c>
      <c r="B9290" t="s">
        <v>93</v>
      </c>
      <c r="C9290" t="s">
        <v>9033</v>
      </c>
    </row>
    <row r="9291" spans="1:3" x14ac:dyDescent="0.25">
      <c r="A9291" t="s">
        <v>38</v>
      </c>
      <c r="B9291" t="s">
        <v>93</v>
      </c>
      <c r="C9291" t="s">
        <v>9034</v>
      </c>
    </row>
    <row r="9292" spans="1:3" x14ac:dyDescent="0.25">
      <c r="A9292" t="s">
        <v>38</v>
      </c>
      <c r="B9292" t="s">
        <v>93</v>
      </c>
      <c r="C9292" t="s">
        <v>9035</v>
      </c>
    </row>
    <row r="9293" spans="1:3" x14ac:dyDescent="0.25">
      <c r="A9293" t="s">
        <v>38</v>
      </c>
      <c r="B9293" t="s">
        <v>93</v>
      </c>
      <c r="C9293" t="s">
        <v>9036</v>
      </c>
    </row>
    <row r="9294" spans="1:3" x14ac:dyDescent="0.25">
      <c r="A9294" t="s">
        <v>38</v>
      </c>
      <c r="B9294" t="s">
        <v>93</v>
      </c>
      <c r="C9294" t="s">
        <v>2458</v>
      </c>
    </row>
    <row r="9295" spans="1:3" x14ac:dyDescent="0.25">
      <c r="A9295" t="s">
        <v>38</v>
      </c>
      <c r="B9295" t="s">
        <v>93</v>
      </c>
      <c r="C9295" t="s">
        <v>2458</v>
      </c>
    </row>
    <row r="9296" spans="1:3" x14ac:dyDescent="0.25">
      <c r="A9296" t="s">
        <v>38</v>
      </c>
      <c r="B9296" t="s">
        <v>93</v>
      </c>
      <c r="C9296" t="s">
        <v>9037</v>
      </c>
    </row>
    <row r="9297" spans="1:3" x14ac:dyDescent="0.25">
      <c r="A9297" t="s">
        <v>38</v>
      </c>
      <c r="B9297" t="s">
        <v>93</v>
      </c>
      <c r="C9297" t="s">
        <v>9038</v>
      </c>
    </row>
    <row r="9298" spans="1:3" x14ac:dyDescent="0.25">
      <c r="A9298" t="s">
        <v>38</v>
      </c>
      <c r="B9298" t="s">
        <v>93</v>
      </c>
      <c r="C9298" t="s">
        <v>9039</v>
      </c>
    </row>
    <row r="9299" spans="1:3" x14ac:dyDescent="0.25">
      <c r="A9299" t="s">
        <v>38</v>
      </c>
      <c r="B9299" t="s">
        <v>93</v>
      </c>
      <c r="C9299" t="s">
        <v>9040</v>
      </c>
    </row>
    <row r="9300" spans="1:3" x14ac:dyDescent="0.25">
      <c r="A9300" t="s">
        <v>38</v>
      </c>
      <c r="B9300" t="s">
        <v>93</v>
      </c>
      <c r="C9300" t="s">
        <v>9041</v>
      </c>
    </row>
    <row r="9301" spans="1:3" x14ac:dyDescent="0.25">
      <c r="A9301" t="s">
        <v>38</v>
      </c>
      <c r="B9301" t="s">
        <v>93</v>
      </c>
      <c r="C9301" t="s">
        <v>9042</v>
      </c>
    </row>
    <row r="9302" spans="1:3" x14ac:dyDescent="0.25">
      <c r="A9302" t="s">
        <v>38</v>
      </c>
      <c r="B9302" t="s">
        <v>93</v>
      </c>
      <c r="C9302" t="s">
        <v>3552</v>
      </c>
    </row>
    <row r="9303" spans="1:3" x14ac:dyDescent="0.25">
      <c r="A9303" t="s">
        <v>38</v>
      </c>
      <c r="B9303" t="s">
        <v>93</v>
      </c>
      <c r="C9303" t="s">
        <v>9043</v>
      </c>
    </row>
    <row r="9304" spans="1:3" x14ac:dyDescent="0.25">
      <c r="A9304" t="s">
        <v>38</v>
      </c>
      <c r="B9304" t="s">
        <v>93</v>
      </c>
      <c r="C9304" t="s">
        <v>9044</v>
      </c>
    </row>
    <row r="9305" spans="1:3" x14ac:dyDescent="0.25">
      <c r="A9305" t="s">
        <v>38</v>
      </c>
      <c r="B9305" t="s">
        <v>93</v>
      </c>
      <c r="C9305" t="s">
        <v>9045</v>
      </c>
    </row>
    <row r="9306" spans="1:3" x14ac:dyDescent="0.25">
      <c r="A9306" t="s">
        <v>38</v>
      </c>
      <c r="B9306" t="s">
        <v>93</v>
      </c>
      <c r="C9306" t="s">
        <v>2462</v>
      </c>
    </row>
    <row r="9307" spans="1:3" x14ac:dyDescent="0.25">
      <c r="A9307" t="s">
        <v>38</v>
      </c>
      <c r="B9307" t="s">
        <v>93</v>
      </c>
      <c r="C9307" t="s">
        <v>9046</v>
      </c>
    </row>
    <row r="9308" spans="1:3" x14ac:dyDescent="0.25">
      <c r="A9308" t="s">
        <v>38</v>
      </c>
      <c r="B9308" t="s">
        <v>93</v>
      </c>
      <c r="C9308" t="s">
        <v>7567</v>
      </c>
    </row>
    <row r="9309" spans="1:3" x14ac:dyDescent="0.25">
      <c r="A9309" t="s">
        <v>38</v>
      </c>
      <c r="B9309" t="s">
        <v>93</v>
      </c>
      <c r="C9309" t="s">
        <v>9047</v>
      </c>
    </row>
    <row r="9310" spans="1:3" x14ac:dyDescent="0.25">
      <c r="A9310" t="s">
        <v>38</v>
      </c>
      <c r="B9310" t="s">
        <v>93</v>
      </c>
      <c r="C9310" t="s">
        <v>9048</v>
      </c>
    </row>
    <row r="9311" spans="1:3" x14ac:dyDescent="0.25">
      <c r="A9311" t="s">
        <v>38</v>
      </c>
      <c r="B9311" t="s">
        <v>93</v>
      </c>
      <c r="C9311" t="s">
        <v>2463</v>
      </c>
    </row>
    <row r="9312" spans="1:3" x14ac:dyDescent="0.25">
      <c r="A9312" t="s">
        <v>38</v>
      </c>
      <c r="B9312" t="s">
        <v>93</v>
      </c>
      <c r="C9312" t="s">
        <v>9049</v>
      </c>
    </row>
    <row r="9313" spans="1:3" x14ac:dyDescent="0.25">
      <c r="A9313" t="s">
        <v>38</v>
      </c>
      <c r="B9313" t="s">
        <v>93</v>
      </c>
      <c r="C9313" t="s">
        <v>1021</v>
      </c>
    </row>
    <row r="9314" spans="1:3" x14ac:dyDescent="0.25">
      <c r="A9314" t="s">
        <v>38</v>
      </c>
      <c r="B9314" t="s">
        <v>93</v>
      </c>
      <c r="C9314" t="s">
        <v>9050</v>
      </c>
    </row>
    <row r="9315" spans="1:3" x14ac:dyDescent="0.25">
      <c r="A9315" t="s">
        <v>38</v>
      </c>
      <c r="B9315" t="s">
        <v>93</v>
      </c>
      <c r="C9315" t="s">
        <v>9051</v>
      </c>
    </row>
    <row r="9316" spans="1:3" x14ac:dyDescent="0.25">
      <c r="A9316" t="s">
        <v>38</v>
      </c>
      <c r="B9316" t="s">
        <v>93</v>
      </c>
      <c r="C9316" t="s">
        <v>1083</v>
      </c>
    </row>
    <row r="9317" spans="1:3" x14ac:dyDescent="0.25">
      <c r="A9317" t="s">
        <v>38</v>
      </c>
      <c r="B9317" t="s">
        <v>93</v>
      </c>
      <c r="C9317" t="s">
        <v>1083</v>
      </c>
    </row>
    <row r="9318" spans="1:3" x14ac:dyDescent="0.25">
      <c r="A9318" t="s">
        <v>38</v>
      </c>
      <c r="B9318" t="s">
        <v>93</v>
      </c>
      <c r="C9318" t="s">
        <v>9052</v>
      </c>
    </row>
    <row r="9319" spans="1:3" x14ac:dyDescent="0.25">
      <c r="A9319" t="s">
        <v>38</v>
      </c>
      <c r="B9319" t="s">
        <v>93</v>
      </c>
      <c r="C9319" t="s">
        <v>3555</v>
      </c>
    </row>
    <row r="9320" spans="1:3" x14ac:dyDescent="0.25">
      <c r="A9320" t="s">
        <v>38</v>
      </c>
      <c r="B9320" t="s">
        <v>93</v>
      </c>
      <c r="C9320" t="s">
        <v>3053</v>
      </c>
    </row>
    <row r="9321" spans="1:3" x14ac:dyDescent="0.25">
      <c r="A9321" t="s">
        <v>38</v>
      </c>
      <c r="B9321" t="s">
        <v>93</v>
      </c>
      <c r="C9321" t="s">
        <v>3053</v>
      </c>
    </row>
    <row r="9322" spans="1:3" x14ac:dyDescent="0.25">
      <c r="A9322" t="s">
        <v>38</v>
      </c>
      <c r="B9322" t="s">
        <v>93</v>
      </c>
      <c r="C9322" t="s">
        <v>9053</v>
      </c>
    </row>
    <row r="9323" spans="1:3" x14ac:dyDescent="0.25">
      <c r="A9323" t="s">
        <v>38</v>
      </c>
      <c r="B9323" t="s">
        <v>93</v>
      </c>
      <c r="C9323" t="s">
        <v>1022</v>
      </c>
    </row>
    <row r="9324" spans="1:3" x14ac:dyDescent="0.25">
      <c r="A9324" t="s">
        <v>38</v>
      </c>
      <c r="B9324" t="s">
        <v>93</v>
      </c>
      <c r="C9324" t="s">
        <v>1022</v>
      </c>
    </row>
    <row r="9325" spans="1:3" x14ac:dyDescent="0.25">
      <c r="A9325" t="s">
        <v>38</v>
      </c>
      <c r="B9325" t="s">
        <v>93</v>
      </c>
      <c r="C9325" t="s">
        <v>1022</v>
      </c>
    </row>
    <row r="9326" spans="1:3" x14ac:dyDescent="0.25">
      <c r="A9326" t="s">
        <v>38</v>
      </c>
      <c r="B9326" t="s">
        <v>93</v>
      </c>
      <c r="C9326" t="s">
        <v>9054</v>
      </c>
    </row>
    <row r="9327" spans="1:3" x14ac:dyDescent="0.25">
      <c r="A9327" t="s">
        <v>38</v>
      </c>
      <c r="B9327" t="s">
        <v>93</v>
      </c>
      <c r="C9327" t="s">
        <v>9055</v>
      </c>
    </row>
    <row r="9328" spans="1:3" x14ac:dyDescent="0.25">
      <c r="A9328" t="s">
        <v>38</v>
      </c>
      <c r="B9328" t="s">
        <v>93</v>
      </c>
      <c r="C9328" t="s">
        <v>9056</v>
      </c>
    </row>
    <row r="9329" spans="1:3" x14ac:dyDescent="0.25">
      <c r="A9329" t="s">
        <v>38</v>
      </c>
      <c r="B9329" t="s">
        <v>93</v>
      </c>
      <c r="C9329" t="s">
        <v>9057</v>
      </c>
    </row>
    <row r="9330" spans="1:3" x14ac:dyDescent="0.25">
      <c r="A9330" t="s">
        <v>38</v>
      </c>
      <c r="B9330" t="s">
        <v>93</v>
      </c>
      <c r="C9330" t="s">
        <v>9058</v>
      </c>
    </row>
    <row r="9331" spans="1:3" x14ac:dyDescent="0.25">
      <c r="A9331" t="s">
        <v>38</v>
      </c>
      <c r="B9331" t="s">
        <v>93</v>
      </c>
      <c r="C9331" t="s">
        <v>9059</v>
      </c>
    </row>
    <row r="9332" spans="1:3" x14ac:dyDescent="0.25">
      <c r="A9332" t="s">
        <v>38</v>
      </c>
      <c r="B9332" t="s">
        <v>93</v>
      </c>
      <c r="C9332" t="s">
        <v>1343</v>
      </c>
    </row>
    <row r="9333" spans="1:3" x14ac:dyDescent="0.25">
      <c r="A9333" t="s">
        <v>38</v>
      </c>
      <c r="B9333" t="s">
        <v>93</v>
      </c>
      <c r="C9333" t="s">
        <v>1343</v>
      </c>
    </row>
    <row r="9334" spans="1:3" x14ac:dyDescent="0.25">
      <c r="A9334" t="s">
        <v>38</v>
      </c>
      <c r="B9334" t="s">
        <v>93</v>
      </c>
      <c r="C9334" t="s">
        <v>1343</v>
      </c>
    </row>
    <row r="9335" spans="1:3" x14ac:dyDescent="0.25">
      <c r="A9335" t="s">
        <v>38</v>
      </c>
      <c r="B9335" t="s">
        <v>93</v>
      </c>
      <c r="C9335" t="s">
        <v>9060</v>
      </c>
    </row>
    <row r="9336" spans="1:3" x14ac:dyDescent="0.25">
      <c r="A9336" t="s">
        <v>38</v>
      </c>
      <c r="B9336" t="s">
        <v>93</v>
      </c>
      <c r="C9336" t="s">
        <v>9061</v>
      </c>
    </row>
    <row r="9337" spans="1:3" x14ac:dyDescent="0.25">
      <c r="A9337" t="s">
        <v>38</v>
      </c>
      <c r="B9337" t="s">
        <v>93</v>
      </c>
      <c r="C9337" t="s">
        <v>9062</v>
      </c>
    </row>
    <row r="9338" spans="1:3" x14ac:dyDescent="0.25">
      <c r="A9338" t="s">
        <v>38</v>
      </c>
      <c r="B9338" t="s">
        <v>93</v>
      </c>
      <c r="C9338" t="s">
        <v>9063</v>
      </c>
    </row>
    <row r="9339" spans="1:3" x14ac:dyDescent="0.25">
      <c r="A9339" t="s">
        <v>38</v>
      </c>
      <c r="B9339" t="s">
        <v>93</v>
      </c>
      <c r="C9339" t="s">
        <v>9064</v>
      </c>
    </row>
    <row r="9340" spans="1:3" x14ac:dyDescent="0.25">
      <c r="A9340" t="s">
        <v>38</v>
      </c>
      <c r="B9340" t="s">
        <v>93</v>
      </c>
      <c r="C9340" t="s">
        <v>9065</v>
      </c>
    </row>
    <row r="9341" spans="1:3" x14ac:dyDescent="0.25">
      <c r="A9341" t="s">
        <v>38</v>
      </c>
      <c r="B9341" t="s">
        <v>93</v>
      </c>
      <c r="C9341" t="s">
        <v>9066</v>
      </c>
    </row>
    <row r="9342" spans="1:3" x14ac:dyDescent="0.25">
      <c r="A9342" t="s">
        <v>38</v>
      </c>
      <c r="B9342" t="s">
        <v>93</v>
      </c>
      <c r="C9342" t="s">
        <v>9067</v>
      </c>
    </row>
    <row r="9343" spans="1:3" x14ac:dyDescent="0.25">
      <c r="A9343" t="s">
        <v>38</v>
      </c>
      <c r="B9343" t="s">
        <v>93</v>
      </c>
      <c r="C9343" t="s">
        <v>9068</v>
      </c>
    </row>
    <row r="9344" spans="1:3" x14ac:dyDescent="0.25">
      <c r="A9344" t="s">
        <v>38</v>
      </c>
      <c r="B9344" t="s">
        <v>93</v>
      </c>
      <c r="C9344" t="s">
        <v>2474</v>
      </c>
    </row>
    <row r="9345" spans="1:3" x14ac:dyDescent="0.25">
      <c r="A9345" t="s">
        <v>38</v>
      </c>
      <c r="B9345" t="s">
        <v>93</v>
      </c>
      <c r="C9345" t="s">
        <v>3332</v>
      </c>
    </row>
    <row r="9346" spans="1:3" x14ac:dyDescent="0.25">
      <c r="A9346" t="s">
        <v>38</v>
      </c>
      <c r="B9346" t="s">
        <v>93</v>
      </c>
      <c r="C9346" t="s">
        <v>9069</v>
      </c>
    </row>
    <row r="9347" spans="1:3" x14ac:dyDescent="0.25">
      <c r="A9347" t="s">
        <v>38</v>
      </c>
      <c r="B9347" t="s">
        <v>93</v>
      </c>
      <c r="C9347" t="s">
        <v>9070</v>
      </c>
    </row>
    <row r="9348" spans="1:3" x14ac:dyDescent="0.25">
      <c r="A9348" t="s">
        <v>38</v>
      </c>
      <c r="B9348" t="s">
        <v>93</v>
      </c>
      <c r="C9348" t="s">
        <v>7598</v>
      </c>
    </row>
    <row r="9349" spans="1:3" x14ac:dyDescent="0.25">
      <c r="A9349" t="s">
        <v>38</v>
      </c>
      <c r="B9349" t="s">
        <v>93</v>
      </c>
      <c r="C9349" t="s">
        <v>9071</v>
      </c>
    </row>
    <row r="9350" spans="1:3" x14ac:dyDescent="0.25">
      <c r="A9350" t="s">
        <v>38</v>
      </c>
      <c r="B9350" t="s">
        <v>93</v>
      </c>
      <c r="C9350" t="s">
        <v>1349</v>
      </c>
    </row>
    <row r="9351" spans="1:3" x14ac:dyDescent="0.25">
      <c r="A9351" t="s">
        <v>38</v>
      </c>
      <c r="B9351" t="s">
        <v>93</v>
      </c>
      <c r="C9351" t="s">
        <v>9072</v>
      </c>
    </row>
    <row r="9352" spans="1:3" x14ac:dyDescent="0.25">
      <c r="A9352" t="s">
        <v>38</v>
      </c>
      <c r="B9352" t="s">
        <v>93</v>
      </c>
      <c r="C9352" t="s">
        <v>6383</v>
      </c>
    </row>
    <row r="9353" spans="1:3" x14ac:dyDescent="0.25">
      <c r="A9353" t="s">
        <v>38</v>
      </c>
      <c r="B9353" t="s">
        <v>93</v>
      </c>
      <c r="C9353" t="s">
        <v>2480</v>
      </c>
    </row>
    <row r="9354" spans="1:3" x14ac:dyDescent="0.25">
      <c r="A9354" t="s">
        <v>38</v>
      </c>
      <c r="B9354" t="s">
        <v>93</v>
      </c>
      <c r="C9354" t="s">
        <v>9073</v>
      </c>
    </row>
    <row r="9355" spans="1:3" x14ac:dyDescent="0.25">
      <c r="A9355" t="s">
        <v>38</v>
      </c>
      <c r="B9355" t="s">
        <v>93</v>
      </c>
      <c r="C9355" t="s">
        <v>3860</v>
      </c>
    </row>
    <row r="9356" spans="1:3" x14ac:dyDescent="0.25">
      <c r="A9356" t="s">
        <v>38</v>
      </c>
      <c r="B9356" t="s">
        <v>93</v>
      </c>
      <c r="C9356" t="s">
        <v>3339</v>
      </c>
    </row>
    <row r="9357" spans="1:3" x14ac:dyDescent="0.25">
      <c r="A9357" t="s">
        <v>38</v>
      </c>
      <c r="B9357" t="s">
        <v>93</v>
      </c>
      <c r="C9357" t="s">
        <v>3562</v>
      </c>
    </row>
    <row r="9358" spans="1:3" x14ac:dyDescent="0.25">
      <c r="A9358" t="s">
        <v>38</v>
      </c>
      <c r="B9358" t="s">
        <v>93</v>
      </c>
      <c r="C9358" t="s">
        <v>9074</v>
      </c>
    </row>
    <row r="9359" spans="1:3" x14ac:dyDescent="0.25">
      <c r="A9359" t="s">
        <v>38</v>
      </c>
      <c r="B9359" t="s">
        <v>93</v>
      </c>
      <c r="C9359" t="s">
        <v>9075</v>
      </c>
    </row>
    <row r="9360" spans="1:3" x14ac:dyDescent="0.25">
      <c r="A9360" t="s">
        <v>38</v>
      </c>
      <c r="B9360" t="s">
        <v>93</v>
      </c>
      <c r="C9360" t="s">
        <v>1360</v>
      </c>
    </row>
    <row r="9361" spans="1:3" x14ac:dyDescent="0.25">
      <c r="A9361" t="s">
        <v>38</v>
      </c>
      <c r="B9361" t="s">
        <v>93</v>
      </c>
      <c r="C9361" t="s">
        <v>3068</v>
      </c>
    </row>
    <row r="9362" spans="1:3" x14ac:dyDescent="0.25">
      <c r="A9362" t="s">
        <v>38</v>
      </c>
      <c r="B9362" t="s">
        <v>93</v>
      </c>
      <c r="C9362" t="s">
        <v>3068</v>
      </c>
    </row>
    <row r="9363" spans="1:3" x14ac:dyDescent="0.25">
      <c r="A9363" t="s">
        <v>38</v>
      </c>
      <c r="B9363" t="s">
        <v>93</v>
      </c>
      <c r="C9363" t="s">
        <v>9076</v>
      </c>
    </row>
    <row r="9364" spans="1:3" x14ac:dyDescent="0.25">
      <c r="A9364" t="s">
        <v>38</v>
      </c>
      <c r="B9364" t="s">
        <v>93</v>
      </c>
      <c r="C9364" t="s">
        <v>9077</v>
      </c>
    </row>
    <row r="9365" spans="1:3" x14ac:dyDescent="0.25">
      <c r="A9365" t="s">
        <v>38</v>
      </c>
      <c r="B9365" t="s">
        <v>93</v>
      </c>
      <c r="C9365" t="s">
        <v>9078</v>
      </c>
    </row>
    <row r="9366" spans="1:3" x14ac:dyDescent="0.25">
      <c r="A9366" t="s">
        <v>38</v>
      </c>
      <c r="B9366" t="s">
        <v>93</v>
      </c>
      <c r="C9366" t="s">
        <v>9079</v>
      </c>
    </row>
    <row r="9367" spans="1:3" x14ac:dyDescent="0.25">
      <c r="A9367" t="s">
        <v>38</v>
      </c>
      <c r="B9367" t="s">
        <v>93</v>
      </c>
      <c r="C9367" t="s">
        <v>9080</v>
      </c>
    </row>
    <row r="9368" spans="1:3" x14ac:dyDescent="0.25">
      <c r="A9368" t="s">
        <v>38</v>
      </c>
      <c r="B9368" t="s">
        <v>93</v>
      </c>
      <c r="C9368" t="s">
        <v>9081</v>
      </c>
    </row>
    <row r="9369" spans="1:3" x14ac:dyDescent="0.25">
      <c r="A9369" t="s">
        <v>38</v>
      </c>
      <c r="B9369" t="s">
        <v>93</v>
      </c>
      <c r="C9369" t="s">
        <v>9082</v>
      </c>
    </row>
    <row r="9370" spans="1:3" x14ac:dyDescent="0.25">
      <c r="A9370" t="s">
        <v>38</v>
      </c>
      <c r="B9370" t="s">
        <v>93</v>
      </c>
      <c r="C9370" t="s">
        <v>9083</v>
      </c>
    </row>
    <row r="9371" spans="1:3" x14ac:dyDescent="0.25">
      <c r="A9371" t="s">
        <v>38</v>
      </c>
      <c r="B9371" t="s">
        <v>93</v>
      </c>
      <c r="C9371" t="s">
        <v>9084</v>
      </c>
    </row>
    <row r="9372" spans="1:3" x14ac:dyDescent="0.25">
      <c r="A9372" t="s">
        <v>38</v>
      </c>
      <c r="B9372" t="s">
        <v>93</v>
      </c>
      <c r="C9372" t="s">
        <v>9085</v>
      </c>
    </row>
    <row r="9373" spans="1:3" x14ac:dyDescent="0.25">
      <c r="A9373" t="s">
        <v>38</v>
      </c>
      <c r="B9373" t="s">
        <v>93</v>
      </c>
      <c r="C9373" t="s">
        <v>9086</v>
      </c>
    </row>
    <row r="9374" spans="1:3" x14ac:dyDescent="0.25">
      <c r="A9374" t="s">
        <v>38</v>
      </c>
      <c r="B9374" t="s">
        <v>93</v>
      </c>
      <c r="C9374" t="s">
        <v>9087</v>
      </c>
    </row>
    <row r="9375" spans="1:3" x14ac:dyDescent="0.25">
      <c r="A9375" t="s">
        <v>38</v>
      </c>
      <c r="B9375" t="s">
        <v>93</v>
      </c>
      <c r="C9375" t="s">
        <v>9088</v>
      </c>
    </row>
    <row r="9376" spans="1:3" x14ac:dyDescent="0.25">
      <c r="A9376" t="s">
        <v>38</v>
      </c>
      <c r="B9376" t="s">
        <v>93</v>
      </c>
      <c r="C9376" t="s">
        <v>9089</v>
      </c>
    </row>
    <row r="9377" spans="1:3" x14ac:dyDescent="0.25">
      <c r="A9377" t="s">
        <v>38</v>
      </c>
      <c r="B9377" t="s">
        <v>93</v>
      </c>
      <c r="C9377" t="s">
        <v>9090</v>
      </c>
    </row>
    <row r="9378" spans="1:3" x14ac:dyDescent="0.25">
      <c r="A9378" t="s">
        <v>38</v>
      </c>
      <c r="B9378" t="s">
        <v>93</v>
      </c>
      <c r="C9378" t="s">
        <v>1492</v>
      </c>
    </row>
    <row r="9379" spans="1:3" x14ac:dyDescent="0.25">
      <c r="A9379" t="s">
        <v>38</v>
      </c>
      <c r="B9379" t="s">
        <v>93</v>
      </c>
      <c r="C9379" t="s">
        <v>9091</v>
      </c>
    </row>
    <row r="9380" spans="1:3" x14ac:dyDescent="0.25">
      <c r="A9380" t="s">
        <v>38</v>
      </c>
      <c r="B9380" t="s">
        <v>93</v>
      </c>
      <c r="C9380" t="s">
        <v>7617</v>
      </c>
    </row>
    <row r="9381" spans="1:3" x14ac:dyDescent="0.25">
      <c r="A9381" t="s">
        <v>38</v>
      </c>
      <c r="B9381" t="s">
        <v>93</v>
      </c>
      <c r="C9381" t="s">
        <v>8394</v>
      </c>
    </row>
    <row r="9382" spans="1:3" x14ac:dyDescent="0.25">
      <c r="A9382" t="s">
        <v>38</v>
      </c>
      <c r="B9382" t="s">
        <v>93</v>
      </c>
      <c r="C9382" t="s">
        <v>8394</v>
      </c>
    </row>
    <row r="9383" spans="1:3" x14ac:dyDescent="0.25">
      <c r="A9383" t="s">
        <v>38</v>
      </c>
      <c r="B9383" t="s">
        <v>93</v>
      </c>
      <c r="C9383" t="s">
        <v>8395</v>
      </c>
    </row>
    <row r="9384" spans="1:3" x14ac:dyDescent="0.25">
      <c r="A9384" t="s">
        <v>38</v>
      </c>
      <c r="B9384" t="s">
        <v>93</v>
      </c>
      <c r="C9384" t="s">
        <v>9092</v>
      </c>
    </row>
    <row r="9385" spans="1:3" x14ac:dyDescent="0.25">
      <c r="A9385" t="s">
        <v>38</v>
      </c>
      <c r="B9385" t="s">
        <v>93</v>
      </c>
      <c r="C9385" t="s">
        <v>3073</v>
      </c>
    </row>
    <row r="9386" spans="1:3" x14ac:dyDescent="0.25">
      <c r="A9386" t="s">
        <v>38</v>
      </c>
      <c r="B9386" t="s">
        <v>93</v>
      </c>
      <c r="C9386" t="s">
        <v>9093</v>
      </c>
    </row>
    <row r="9387" spans="1:3" x14ac:dyDescent="0.25">
      <c r="A9387" t="s">
        <v>38</v>
      </c>
      <c r="B9387" t="s">
        <v>93</v>
      </c>
      <c r="C9387" t="s">
        <v>9094</v>
      </c>
    </row>
    <row r="9388" spans="1:3" x14ac:dyDescent="0.25">
      <c r="A9388" t="s">
        <v>38</v>
      </c>
      <c r="B9388" t="s">
        <v>93</v>
      </c>
      <c r="C9388" t="s">
        <v>86</v>
      </c>
    </row>
    <row r="9389" spans="1:3" x14ac:dyDescent="0.25">
      <c r="A9389" t="s">
        <v>38</v>
      </c>
      <c r="B9389" t="s">
        <v>93</v>
      </c>
      <c r="C9389" t="s">
        <v>9095</v>
      </c>
    </row>
    <row r="9390" spans="1:3" x14ac:dyDescent="0.25">
      <c r="A9390" t="s">
        <v>38</v>
      </c>
      <c r="B9390" t="s">
        <v>93</v>
      </c>
      <c r="C9390" t="s">
        <v>3074</v>
      </c>
    </row>
    <row r="9391" spans="1:3" x14ac:dyDescent="0.25">
      <c r="A9391" t="s">
        <v>38</v>
      </c>
      <c r="B9391" t="s">
        <v>93</v>
      </c>
      <c r="C9391" t="s">
        <v>6844</v>
      </c>
    </row>
    <row r="9392" spans="1:3" x14ac:dyDescent="0.25">
      <c r="A9392" t="s">
        <v>38</v>
      </c>
      <c r="B9392" t="s">
        <v>93</v>
      </c>
      <c r="C9392" t="s">
        <v>9096</v>
      </c>
    </row>
    <row r="9393" spans="1:3" x14ac:dyDescent="0.25">
      <c r="A9393" t="s">
        <v>38</v>
      </c>
      <c r="B9393" t="s">
        <v>93</v>
      </c>
      <c r="C9393" t="s">
        <v>9097</v>
      </c>
    </row>
    <row r="9394" spans="1:3" x14ac:dyDescent="0.25">
      <c r="A9394" t="s">
        <v>38</v>
      </c>
      <c r="B9394" t="s">
        <v>93</v>
      </c>
      <c r="C9394" t="s">
        <v>9098</v>
      </c>
    </row>
    <row r="9395" spans="1:3" x14ac:dyDescent="0.25">
      <c r="A9395" t="s">
        <v>38</v>
      </c>
      <c r="B9395" t="s">
        <v>93</v>
      </c>
      <c r="C9395" t="s">
        <v>9099</v>
      </c>
    </row>
    <row r="9396" spans="1:3" x14ac:dyDescent="0.25">
      <c r="A9396" t="s">
        <v>38</v>
      </c>
      <c r="B9396" t="s">
        <v>93</v>
      </c>
      <c r="C9396" t="s">
        <v>7621</v>
      </c>
    </row>
    <row r="9397" spans="1:3" x14ac:dyDescent="0.25">
      <c r="A9397" t="s">
        <v>38</v>
      </c>
      <c r="B9397" t="s">
        <v>93</v>
      </c>
      <c r="C9397" t="s">
        <v>1799</v>
      </c>
    </row>
    <row r="9398" spans="1:3" x14ac:dyDescent="0.25">
      <c r="A9398" t="s">
        <v>38</v>
      </c>
      <c r="B9398" t="s">
        <v>93</v>
      </c>
      <c r="C9398" t="s">
        <v>1799</v>
      </c>
    </row>
    <row r="9399" spans="1:3" x14ac:dyDescent="0.25">
      <c r="A9399" t="s">
        <v>38</v>
      </c>
      <c r="B9399" t="s">
        <v>93</v>
      </c>
      <c r="C9399" t="s">
        <v>9100</v>
      </c>
    </row>
    <row r="9400" spans="1:3" x14ac:dyDescent="0.25">
      <c r="A9400" t="s">
        <v>38</v>
      </c>
      <c r="B9400" t="s">
        <v>93</v>
      </c>
      <c r="C9400" t="s">
        <v>9101</v>
      </c>
    </row>
    <row r="9401" spans="1:3" x14ac:dyDescent="0.25">
      <c r="A9401" t="s">
        <v>38</v>
      </c>
      <c r="B9401" t="s">
        <v>93</v>
      </c>
      <c r="C9401" t="s">
        <v>4636</v>
      </c>
    </row>
    <row r="9402" spans="1:3" x14ac:dyDescent="0.25">
      <c r="A9402" t="s">
        <v>38</v>
      </c>
      <c r="B9402" t="s">
        <v>93</v>
      </c>
      <c r="C9402" t="s">
        <v>8409</v>
      </c>
    </row>
    <row r="9403" spans="1:3" x14ac:dyDescent="0.25">
      <c r="A9403" t="s">
        <v>38</v>
      </c>
      <c r="B9403" t="s">
        <v>93</v>
      </c>
      <c r="C9403" t="s">
        <v>8409</v>
      </c>
    </row>
    <row r="9404" spans="1:3" x14ac:dyDescent="0.25">
      <c r="A9404" t="s">
        <v>38</v>
      </c>
      <c r="B9404" t="s">
        <v>93</v>
      </c>
      <c r="C9404" t="s">
        <v>9102</v>
      </c>
    </row>
    <row r="9405" spans="1:3" x14ac:dyDescent="0.25">
      <c r="A9405" t="s">
        <v>38</v>
      </c>
      <c r="B9405" t="s">
        <v>93</v>
      </c>
      <c r="C9405" t="s">
        <v>9103</v>
      </c>
    </row>
    <row r="9406" spans="1:3" x14ac:dyDescent="0.25">
      <c r="A9406" t="s">
        <v>38</v>
      </c>
      <c r="B9406" t="s">
        <v>93</v>
      </c>
      <c r="C9406" t="s">
        <v>9104</v>
      </c>
    </row>
    <row r="9407" spans="1:3" x14ac:dyDescent="0.25">
      <c r="A9407" t="s">
        <v>38</v>
      </c>
      <c r="B9407" t="s">
        <v>93</v>
      </c>
      <c r="C9407" t="s">
        <v>9105</v>
      </c>
    </row>
    <row r="9408" spans="1:3" x14ac:dyDescent="0.25">
      <c r="A9408" t="s">
        <v>38</v>
      </c>
      <c r="B9408" t="s">
        <v>93</v>
      </c>
      <c r="C9408" t="s">
        <v>9106</v>
      </c>
    </row>
    <row r="9409" spans="1:3" x14ac:dyDescent="0.25">
      <c r="A9409" t="s">
        <v>38</v>
      </c>
      <c r="B9409" t="s">
        <v>93</v>
      </c>
      <c r="C9409" t="s">
        <v>9107</v>
      </c>
    </row>
    <row r="9410" spans="1:3" x14ac:dyDescent="0.25">
      <c r="A9410" t="s">
        <v>38</v>
      </c>
      <c r="B9410" t="s">
        <v>93</v>
      </c>
      <c r="C9410" t="s">
        <v>4637</v>
      </c>
    </row>
    <row r="9411" spans="1:3" x14ac:dyDescent="0.25">
      <c r="A9411" t="s">
        <v>38</v>
      </c>
      <c r="B9411" t="s">
        <v>93</v>
      </c>
      <c r="C9411" t="s">
        <v>9108</v>
      </c>
    </row>
    <row r="9412" spans="1:3" x14ac:dyDescent="0.25">
      <c r="A9412" t="s">
        <v>38</v>
      </c>
      <c r="B9412" t="s">
        <v>93</v>
      </c>
      <c r="C9412" t="s">
        <v>9109</v>
      </c>
    </row>
    <row r="9413" spans="1:3" x14ac:dyDescent="0.25">
      <c r="A9413" t="s">
        <v>38</v>
      </c>
      <c r="B9413" t="s">
        <v>93</v>
      </c>
      <c r="C9413" t="s">
        <v>9110</v>
      </c>
    </row>
    <row r="9414" spans="1:3" x14ac:dyDescent="0.25">
      <c r="A9414" t="s">
        <v>38</v>
      </c>
      <c r="B9414" t="s">
        <v>93</v>
      </c>
      <c r="C9414" t="s">
        <v>9111</v>
      </c>
    </row>
    <row r="9415" spans="1:3" x14ac:dyDescent="0.25">
      <c r="A9415" t="s">
        <v>38</v>
      </c>
      <c r="B9415" t="s">
        <v>93</v>
      </c>
      <c r="C9415" t="s">
        <v>9112</v>
      </c>
    </row>
    <row r="9416" spans="1:3" x14ac:dyDescent="0.25">
      <c r="A9416" t="s">
        <v>38</v>
      </c>
      <c r="B9416" t="s">
        <v>93</v>
      </c>
      <c r="C9416" t="s">
        <v>9113</v>
      </c>
    </row>
    <row r="9417" spans="1:3" x14ac:dyDescent="0.25">
      <c r="A9417" t="s">
        <v>38</v>
      </c>
      <c r="B9417" t="s">
        <v>93</v>
      </c>
      <c r="C9417" t="s">
        <v>9113</v>
      </c>
    </row>
    <row r="9418" spans="1:3" x14ac:dyDescent="0.25">
      <c r="A9418" t="s">
        <v>38</v>
      </c>
      <c r="B9418" t="s">
        <v>93</v>
      </c>
      <c r="C9418" t="s">
        <v>9114</v>
      </c>
    </row>
    <row r="9419" spans="1:3" x14ac:dyDescent="0.25">
      <c r="A9419" t="s">
        <v>38</v>
      </c>
      <c r="B9419" t="s">
        <v>93</v>
      </c>
      <c r="C9419" t="s">
        <v>9115</v>
      </c>
    </row>
    <row r="9420" spans="1:3" x14ac:dyDescent="0.25">
      <c r="A9420" t="s">
        <v>38</v>
      </c>
      <c r="B9420" t="s">
        <v>93</v>
      </c>
      <c r="C9420" t="s">
        <v>9116</v>
      </c>
    </row>
    <row r="9421" spans="1:3" x14ac:dyDescent="0.25">
      <c r="A9421" t="s">
        <v>38</v>
      </c>
      <c r="B9421" t="s">
        <v>93</v>
      </c>
      <c r="C9421" t="s">
        <v>9117</v>
      </c>
    </row>
    <row r="9422" spans="1:3" x14ac:dyDescent="0.25">
      <c r="A9422" t="s">
        <v>38</v>
      </c>
      <c r="B9422" t="s">
        <v>93</v>
      </c>
      <c r="C9422" t="s">
        <v>9118</v>
      </c>
    </row>
    <row r="9423" spans="1:3" x14ac:dyDescent="0.25">
      <c r="A9423" t="s">
        <v>38</v>
      </c>
      <c r="B9423" t="s">
        <v>93</v>
      </c>
      <c r="C9423" t="s">
        <v>9119</v>
      </c>
    </row>
    <row r="9424" spans="1:3" x14ac:dyDescent="0.25">
      <c r="A9424" t="s">
        <v>38</v>
      </c>
      <c r="B9424" t="s">
        <v>93</v>
      </c>
      <c r="C9424" t="s">
        <v>9120</v>
      </c>
    </row>
    <row r="9425" spans="1:3" x14ac:dyDescent="0.25">
      <c r="A9425" t="s">
        <v>38</v>
      </c>
      <c r="B9425" t="s">
        <v>93</v>
      </c>
      <c r="C9425" t="s">
        <v>9121</v>
      </c>
    </row>
    <row r="9426" spans="1:3" x14ac:dyDescent="0.25">
      <c r="A9426" t="s">
        <v>38</v>
      </c>
      <c r="B9426" t="s">
        <v>93</v>
      </c>
      <c r="C9426" t="s">
        <v>2509</v>
      </c>
    </row>
    <row r="9427" spans="1:3" x14ac:dyDescent="0.25">
      <c r="A9427" t="s">
        <v>38</v>
      </c>
      <c r="B9427" t="s">
        <v>93</v>
      </c>
      <c r="C9427" t="s">
        <v>9122</v>
      </c>
    </row>
    <row r="9428" spans="1:3" x14ac:dyDescent="0.25">
      <c r="A9428" t="s">
        <v>38</v>
      </c>
      <c r="B9428" t="s">
        <v>93</v>
      </c>
      <c r="C9428" t="s">
        <v>9123</v>
      </c>
    </row>
    <row r="9429" spans="1:3" x14ac:dyDescent="0.25">
      <c r="A9429" t="s">
        <v>38</v>
      </c>
      <c r="B9429" t="s">
        <v>93</v>
      </c>
      <c r="C9429" t="s">
        <v>3589</v>
      </c>
    </row>
    <row r="9430" spans="1:3" x14ac:dyDescent="0.25">
      <c r="A9430" t="s">
        <v>38</v>
      </c>
      <c r="B9430" t="s">
        <v>93</v>
      </c>
      <c r="C9430" t="s">
        <v>9124</v>
      </c>
    </row>
    <row r="9431" spans="1:3" x14ac:dyDescent="0.25">
      <c r="A9431" t="s">
        <v>38</v>
      </c>
      <c r="B9431" t="s">
        <v>93</v>
      </c>
      <c r="C9431" t="s">
        <v>9124</v>
      </c>
    </row>
    <row r="9432" spans="1:3" x14ac:dyDescent="0.25">
      <c r="A9432" t="s">
        <v>38</v>
      </c>
      <c r="B9432" t="s">
        <v>93</v>
      </c>
      <c r="C9432" t="s">
        <v>9124</v>
      </c>
    </row>
    <row r="9433" spans="1:3" x14ac:dyDescent="0.25">
      <c r="A9433" t="s">
        <v>38</v>
      </c>
      <c r="B9433" t="s">
        <v>93</v>
      </c>
      <c r="C9433" t="s">
        <v>6529</v>
      </c>
    </row>
    <row r="9434" spans="1:3" x14ac:dyDescent="0.25">
      <c r="A9434" t="s">
        <v>38</v>
      </c>
      <c r="B9434" t="s">
        <v>93</v>
      </c>
      <c r="C9434" t="s">
        <v>9125</v>
      </c>
    </row>
    <row r="9435" spans="1:3" x14ac:dyDescent="0.25">
      <c r="A9435" t="s">
        <v>38</v>
      </c>
      <c r="B9435" t="s">
        <v>93</v>
      </c>
      <c r="C9435" t="s">
        <v>6855</v>
      </c>
    </row>
    <row r="9436" spans="1:3" x14ac:dyDescent="0.25">
      <c r="A9436" t="s">
        <v>38</v>
      </c>
      <c r="B9436" t="s">
        <v>93</v>
      </c>
      <c r="C9436" t="s">
        <v>9126</v>
      </c>
    </row>
    <row r="9437" spans="1:3" x14ac:dyDescent="0.25">
      <c r="A9437" t="s">
        <v>38</v>
      </c>
      <c r="B9437" t="s">
        <v>93</v>
      </c>
      <c r="C9437" t="s">
        <v>9127</v>
      </c>
    </row>
    <row r="9438" spans="1:3" x14ac:dyDescent="0.25">
      <c r="A9438" t="s">
        <v>38</v>
      </c>
      <c r="B9438" t="s">
        <v>93</v>
      </c>
      <c r="C9438" t="s">
        <v>9128</v>
      </c>
    </row>
    <row r="9439" spans="1:3" x14ac:dyDescent="0.25">
      <c r="A9439" t="s">
        <v>38</v>
      </c>
      <c r="B9439" t="s">
        <v>93</v>
      </c>
      <c r="C9439" t="s">
        <v>9129</v>
      </c>
    </row>
    <row r="9440" spans="1:3" x14ac:dyDescent="0.25">
      <c r="A9440" t="s">
        <v>38</v>
      </c>
      <c r="B9440" t="s">
        <v>93</v>
      </c>
      <c r="C9440" t="s">
        <v>9130</v>
      </c>
    </row>
    <row r="9441" spans="1:3" x14ac:dyDescent="0.25">
      <c r="A9441" t="s">
        <v>38</v>
      </c>
      <c r="B9441" t="s">
        <v>93</v>
      </c>
      <c r="C9441" t="s">
        <v>2519</v>
      </c>
    </row>
    <row r="9442" spans="1:3" x14ac:dyDescent="0.25">
      <c r="A9442" t="s">
        <v>38</v>
      </c>
      <c r="B9442" t="s">
        <v>93</v>
      </c>
      <c r="C9442" t="s">
        <v>3092</v>
      </c>
    </row>
    <row r="9443" spans="1:3" x14ac:dyDescent="0.25">
      <c r="A9443" t="s">
        <v>38</v>
      </c>
      <c r="B9443" t="s">
        <v>93</v>
      </c>
      <c r="C9443" t="s">
        <v>9131</v>
      </c>
    </row>
    <row r="9444" spans="1:3" x14ac:dyDescent="0.25">
      <c r="A9444" t="s">
        <v>38</v>
      </c>
      <c r="B9444" t="s">
        <v>93</v>
      </c>
      <c r="C9444" t="s">
        <v>9132</v>
      </c>
    </row>
    <row r="9445" spans="1:3" x14ac:dyDescent="0.25">
      <c r="A9445" t="s">
        <v>38</v>
      </c>
      <c r="B9445" t="s">
        <v>93</v>
      </c>
      <c r="C9445" t="s">
        <v>9133</v>
      </c>
    </row>
    <row r="9446" spans="1:3" x14ac:dyDescent="0.25">
      <c r="A9446" t="s">
        <v>38</v>
      </c>
      <c r="B9446" t="s">
        <v>93</v>
      </c>
      <c r="C9446" t="s">
        <v>1469</v>
      </c>
    </row>
    <row r="9447" spans="1:3" x14ac:dyDescent="0.25">
      <c r="A9447" t="s">
        <v>38</v>
      </c>
      <c r="B9447" t="s">
        <v>93</v>
      </c>
      <c r="C9447" t="s">
        <v>9134</v>
      </c>
    </row>
    <row r="9448" spans="1:3" x14ac:dyDescent="0.25">
      <c r="A9448" t="s">
        <v>38</v>
      </c>
      <c r="B9448" t="s">
        <v>93</v>
      </c>
      <c r="C9448" t="s">
        <v>9135</v>
      </c>
    </row>
    <row r="9449" spans="1:3" x14ac:dyDescent="0.25">
      <c r="A9449" t="s">
        <v>38</v>
      </c>
      <c r="B9449" t="s">
        <v>93</v>
      </c>
      <c r="C9449" t="s">
        <v>9136</v>
      </c>
    </row>
    <row r="9450" spans="1:3" x14ac:dyDescent="0.25">
      <c r="A9450" t="s">
        <v>38</v>
      </c>
      <c r="B9450" t="s">
        <v>93</v>
      </c>
      <c r="C9450" t="s">
        <v>9137</v>
      </c>
    </row>
    <row r="9451" spans="1:3" x14ac:dyDescent="0.25">
      <c r="A9451" t="s">
        <v>38</v>
      </c>
      <c r="B9451" t="s">
        <v>93</v>
      </c>
      <c r="C9451" t="s">
        <v>8436</v>
      </c>
    </row>
    <row r="9452" spans="1:3" x14ac:dyDescent="0.25">
      <c r="A9452" t="s">
        <v>38</v>
      </c>
      <c r="B9452" t="s">
        <v>93</v>
      </c>
      <c r="C9452" t="s">
        <v>3103</v>
      </c>
    </row>
    <row r="9453" spans="1:3" x14ac:dyDescent="0.25">
      <c r="A9453" t="s">
        <v>38</v>
      </c>
      <c r="B9453" t="s">
        <v>93</v>
      </c>
      <c r="C9453" t="s">
        <v>3103</v>
      </c>
    </row>
    <row r="9454" spans="1:3" x14ac:dyDescent="0.25">
      <c r="A9454" t="s">
        <v>38</v>
      </c>
      <c r="B9454" t="s">
        <v>93</v>
      </c>
      <c r="C9454" t="s">
        <v>9138</v>
      </c>
    </row>
    <row r="9455" spans="1:3" x14ac:dyDescent="0.25">
      <c r="A9455" t="s">
        <v>38</v>
      </c>
      <c r="B9455" t="s">
        <v>93</v>
      </c>
      <c r="C9455" t="s">
        <v>8438</v>
      </c>
    </row>
    <row r="9456" spans="1:3" x14ac:dyDescent="0.25">
      <c r="A9456" t="s">
        <v>38</v>
      </c>
      <c r="B9456" t="s">
        <v>93</v>
      </c>
      <c r="C9456" t="s">
        <v>4794</v>
      </c>
    </row>
    <row r="9457" spans="1:3" x14ac:dyDescent="0.25">
      <c r="A9457" t="s">
        <v>38</v>
      </c>
      <c r="B9457" t="s">
        <v>93</v>
      </c>
      <c r="C9457" t="s">
        <v>9139</v>
      </c>
    </row>
    <row r="9458" spans="1:3" x14ac:dyDescent="0.25">
      <c r="A9458" t="s">
        <v>38</v>
      </c>
      <c r="B9458" t="s">
        <v>93</v>
      </c>
      <c r="C9458" t="s">
        <v>9140</v>
      </c>
    </row>
    <row r="9459" spans="1:3" x14ac:dyDescent="0.25">
      <c r="A9459" t="s">
        <v>38</v>
      </c>
      <c r="B9459" t="s">
        <v>93</v>
      </c>
      <c r="C9459" t="s">
        <v>3597</v>
      </c>
    </row>
    <row r="9460" spans="1:3" x14ac:dyDescent="0.25">
      <c r="A9460" t="s">
        <v>38</v>
      </c>
      <c r="B9460" t="s">
        <v>93</v>
      </c>
      <c r="C9460" t="s">
        <v>9141</v>
      </c>
    </row>
    <row r="9461" spans="1:3" x14ac:dyDescent="0.25">
      <c r="A9461" t="s">
        <v>38</v>
      </c>
      <c r="B9461" t="s">
        <v>93</v>
      </c>
      <c r="C9461" t="s">
        <v>9142</v>
      </c>
    </row>
    <row r="9462" spans="1:3" x14ac:dyDescent="0.25">
      <c r="A9462" t="s">
        <v>38</v>
      </c>
      <c r="B9462" t="s">
        <v>93</v>
      </c>
      <c r="C9462" t="s">
        <v>9143</v>
      </c>
    </row>
    <row r="9463" spans="1:3" x14ac:dyDescent="0.25">
      <c r="A9463" t="s">
        <v>38</v>
      </c>
      <c r="B9463" t="s">
        <v>93</v>
      </c>
      <c r="C9463" t="s">
        <v>9144</v>
      </c>
    </row>
    <row r="9464" spans="1:3" x14ac:dyDescent="0.25">
      <c r="A9464" t="s">
        <v>38</v>
      </c>
      <c r="B9464" t="s">
        <v>93</v>
      </c>
      <c r="C9464" t="s">
        <v>9145</v>
      </c>
    </row>
    <row r="9465" spans="1:3" x14ac:dyDescent="0.25">
      <c r="A9465" t="s">
        <v>38</v>
      </c>
      <c r="B9465" t="s">
        <v>93</v>
      </c>
      <c r="C9465" t="s">
        <v>9146</v>
      </c>
    </row>
    <row r="9466" spans="1:3" x14ac:dyDescent="0.25">
      <c r="A9466" t="s">
        <v>38</v>
      </c>
      <c r="B9466" t="s">
        <v>93</v>
      </c>
      <c r="C9466" t="s">
        <v>9147</v>
      </c>
    </row>
    <row r="9467" spans="1:3" x14ac:dyDescent="0.25">
      <c r="A9467" t="s">
        <v>38</v>
      </c>
      <c r="B9467" t="s">
        <v>93</v>
      </c>
      <c r="C9467" t="s">
        <v>9148</v>
      </c>
    </row>
    <row r="9468" spans="1:3" x14ac:dyDescent="0.25">
      <c r="A9468" t="s">
        <v>38</v>
      </c>
      <c r="B9468" t="s">
        <v>93</v>
      </c>
      <c r="C9468" t="s">
        <v>9149</v>
      </c>
    </row>
    <row r="9469" spans="1:3" x14ac:dyDescent="0.25">
      <c r="A9469" t="s">
        <v>38</v>
      </c>
      <c r="B9469" t="s">
        <v>93</v>
      </c>
      <c r="C9469" t="s">
        <v>9150</v>
      </c>
    </row>
    <row r="9470" spans="1:3" x14ac:dyDescent="0.25">
      <c r="A9470" t="s">
        <v>38</v>
      </c>
      <c r="B9470" t="s">
        <v>93</v>
      </c>
      <c r="C9470" t="s">
        <v>9151</v>
      </c>
    </row>
    <row r="9471" spans="1:3" x14ac:dyDescent="0.25">
      <c r="A9471" t="s">
        <v>38</v>
      </c>
      <c r="B9471" t="s">
        <v>93</v>
      </c>
      <c r="C9471" t="s">
        <v>9152</v>
      </c>
    </row>
    <row r="9472" spans="1:3" x14ac:dyDescent="0.25">
      <c r="A9472" t="s">
        <v>38</v>
      </c>
      <c r="B9472" t="s">
        <v>93</v>
      </c>
      <c r="C9472" t="s">
        <v>9153</v>
      </c>
    </row>
    <row r="9473" spans="1:3" x14ac:dyDescent="0.25">
      <c r="A9473" t="s">
        <v>38</v>
      </c>
      <c r="B9473" t="s">
        <v>93</v>
      </c>
      <c r="C9473" t="s">
        <v>9154</v>
      </c>
    </row>
    <row r="9474" spans="1:3" x14ac:dyDescent="0.25">
      <c r="A9474" t="s">
        <v>38</v>
      </c>
      <c r="B9474" t="s">
        <v>93</v>
      </c>
      <c r="C9474" t="s">
        <v>9155</v>
      </c>
    </row>
    <row r="9475" spans="1:3" x14ac:dyDescent="0.25">
      <c r="A9475" t="s">
        <v>38</v>
      </c>
      <c r="B9475" t="s">
        <v>93</v>
      </c>
      <c r="C9475" t="s">
        <v>9156</v>
      </c>
    </row>
    <row r="9476" spans="1:3" x14ac:dyDescent="0.25">
      <c r="A9476" t="s">
        <v>38</v>
      </c>
      <c r="B9476" t="s">
        <v>93</v>
      </c>
      <c r="C9476" t="s">
        <v>9157</v>
      </c>
    </row>
    <row r="9477" spans="1:3" x14ac:dyDescent="0.25">
      <c r="A9477" t="s">
        <v>38</v>
      </c>
      <c r="B9477" t="s">
        <v>93</v>
      </c>
      <c r="C9477" t="s">
        <v>9158</v>
      </c>
    </row>
    <row r="9478" spans="1:3" x14ac:dyDescent="0.25">
      <c r="A9478" t="s">
        <v>38</v>
      </c>
      <c r="B9478" t="s">
        <v>93</v>
      </c>
      <c r="C9478" t="s">
        <v>9159</v>
      </c>
    </row>
    <row r="9479" spans="1:3" x14ac:dyDescent="0.25">
      <c r="A9479" t="s">
        <v>38</v>
      </c>
      <c r="B9479" t="s">
        <v>93</v>
      </c>
      <c r="C9479" t="s">
        <v>9160</v>
      </c>
    </row>
    <row r="9480" spans="1:3" x14ac:dyDescent="0.25">
      <c r="A9480" t="s">
        <v>38</v>
      </c>
      <c r="B9480" t="s">
        <v>93</v>
      </c>
      <c r="C9480" t="s">
        <v>9161</v>
      </c>
    </row>
    <row r="9481" spans="1:3" x14ac:dyDescent="0.25">
      <c r="A9481" t="s">
        <v>38</v>
      </c>
      <c r="B9481" t="s">
        <v>93</v>
      </c>
      <c r="C9481" t="s">
        <v>9162</v>
      </c>
    </row>
    <row r="9482" spans="1:3" x14ac:dyDescent="0.25">
      <c r="A9482" t="s">
        <v>38</v>
      </c>
      <c r="B9482" t="s">
        <v>93</v>
      </c>
      <c r="C9482" t="s">
        <v>9163</v>
      </c>
    </row>
    <row r="9483" spans="1:3" x14ac:dyDescent="0.25">
      <c r="A9483" t="s">
        <v>38</v>
      </c>
      <c r="B9483" t="s">
        <v>93</v>
      </c>
      <c r="C9483" t="s">
        <v>9164</v>
      </c>
    </row>
    <row r="9484" spans="1:3" x14ac:dyDescent="0.25">
      <c r="A9484" t="s">
        <v>38</v>
      </c>
      <c r="B9484" t="s">
        <v>93</v>
      </c>
      <c r="C9484" t="s">
        <v>9165</v>
      </c>
    </row>
    <row r="9485" spans="1:3" x14ac:dyDescent="0.25">
      <c r="A9485" t="s">
        <v>38</v>
      </c>
      <c r="B9485" t="s">
        <v>93</v>
      </c>
      <c r="C9485" t="s">
        <v>7680</v>
      </c>
    </row>
    <row r="9486" spans="1:3" x14ac:dyDescent="0.25">
      <c r="A9486" t="s">
        <v>38</v>
      </c>
      <c r="B9486" t="s">
        <v>93</v>
      </c>
      <c r="C9486" t="s">
        <v>9166</v>
      </c>
    </row>
    <row r="9487" spans="1:3" x14ac:dyDescent="0.25">
      <c r="A9487" t="s">
        <v>38</v>
      </c>
      <c r="B9487" t="s">
        <v>93</v>
      </c>
      <c r="C9487" t="s">
        <v>3600</v>
      </c>
    </row>
    <row r="9488" spans="1:3" x14ac:dyDescent="0.25">
      <c r="A9488" t="s">
        <v>38</v>
      </c>
      <c r="B9488" t="s">
        <v>93</v>
      </c>
      <c r="C9488" t="s">
        <v>9167</v>
      </c>
    </row>
    <row r="9489" spans="1:3" x14ac:dyDescent="0.25">
      <c r="A9489" t="s">
        <v>38</v>
      </c>
      <c r="B9489" t="s">
        <v>93</v>
      </c>
      <c r="C9489" t="s">
        <v>9168</v>
      </c>
    </row>
    <row r="9490" spans="1:3" x14ac:dyDescent="0.25">
      <c r="A9490" t="s">
        <v>38</v>
      </c>
      <c r="B9490" t="s">
        <v>93</v>
      </c>
      <c r="C9490" t="s">
        <v>7681</v>
      </c>
    </row>
    <row r="9491" spans="1:3" x14ac:dyDescent="0.25">
      <c r="A9491" t="s">
        <v>38</v>
      </c>
      <c r="B9491" t="s">
        <v>93</v>
      </c>
      <c r="C9491" t="s">
        <v>9169</v>
      </c>
    </row>
    <row r="9492" spans="1:3" x14ac:dyDescent="0.25">
      <c r="A9492" t="s">
        <v>38</v>
      </c>
      <c r="B9492" t="s">
        <v>93</v>
      </c>
      <c r="C9492" t="s">
        <v>9170</v>
      </c>
    </row>
    <row r="9493" spans="1:3" x14ac:dyDescent="0.25">
      <c r="A9493" t="s">
        <v>38</v>
      </c>
      <c r="B9493" t="s">
        <v>93</v>
      </c>
      <c r="C9493" t="s">
        <v>9171</v>
      </c>
    </row>
    <row r="9494" spans="1:3" x14ac:dyDescent="0.25">
      <c r="A9494" t="s">
        <v>38</v>
      </c>
      <c r="B9494" t="s">
        <v>93</v>
      </c>
      <c r="C9494" t="s">
        <v>9172</v>
      </c>
    </row>
    <row r="9495" spans="1:3" x14ac:dyDescent="0.25">
      <c r="A9495" t="s">
        <v>38</v>
      </c>
      <c r="B9495" t="s">
        <v>93</v>
      </c>
      <c r="C9495" t="s">
        <v>9173</v>
      </c>
    </row>
    <row r="9496" spans="1:3" x14ac:dyDescent="0.25">
      <c r="A9496" t="s">
        <v>38</v>
      </c>
      <c r="B9496" t="s">
        <v>93</v>
      </c>
      <c r="C9496" t="s">
        <v>9174</v>
      </c>
    </row>
    <row r="9497" spans="1:3" x14ac:dyDescent="0.25">
      <c r="A9497" t="s">
        <v>38</v>
      </c>
      <c r="B9497" t="s">
        <v>93</v>
      </c>
      <c r="C9497" t="s">
        <v>9175</v>
      </c>
    </row>
    <row r="9498" spans="1:3" x14ac:dyDescent="0.25">
      <c r="A9498" t="s">
        <v>38</v>
      </c>
      <c r="B9498" t="s">
        <v>93</v>
      </c>
      <c r="C9498" t="s">
        <v>9176</v>
      </c>
    </row>
    <row r="9499" spans="1:3" x14ac:dyDescent="0.25">
      <c r="A9499" t="s">
        <v>38</v>
      </c>
      <c r="B9499" t="s">
        <v>93</v>
      </c>
      <c r="C9499" t="s">
        <v>9177</v>
      </c>
    </row>
    <row r="9500" spans="1:3" x14ac:dyDescent="0.25">
      <c r="A9500" t="s">
        <v>38</v>
      </c>
      <c r="B9500" t="s">
        <v>93</v>
      </c>
      <c r="C9500" t="s">
        <v>8467</v>
      </c>
    </row>
    <row r="9501" spans="1:3" x14ac:dyDescent="0.25">
      <c r="A9501" t="s">
        <v>38</v>
      </c>
      <c r="B9501" t="s">
        <v>93</v>
      </c>
      <c r="C9501" t="s">
        <v>9178</v>
      </c>
    </row>
    <row r="9502" spans="1:3" x14ac:dyDescent="0.25">
      <c r="A9502" t="s">
        <v>38</v>
      </c>
      <c r="B9502" t="s">
        <v>93</v>
      </c>
      <c r="C9502" t="s">
        <v>9179</v>
      </c>
    </row>
    <row r="9503" spans="1:3" x14ac:dyDescent="0.25">
      <c r="A9503" t="s">
        <v>38</v>
      </c>
      <c r="B9503" t="s">
        <v>93</v>
      </c>
      <c r="C9503" t="s">
        <v>9180</v>
      </c>
    </row>
    <row r="9504" spans="1:3" x14ac:dyDescent="0.25">
      <c r="A9504" t="s">
        <v>38</v>
      </c>
      <c r="B9504" t="s">
        <v>93</v>
      </c>
      <c r="C9504" t="s">
        <v>9181</v>
      </c>
    </row>
    <row r="9505" spans="1:3" x14ac:dyDescent="0.25">
      <c r="A9505" t="s">
        <v>38</v>
      </c>
      <c r="B9505" t="s">
        <v>93</v>
      </c>
      <c r="C9505" t="s">
        <v>9182</v>
      </c>
    </row>
    <row r="9506" spans="1:3" x14ac:dyDescent="0.25">
      <c r="A9506" t="s">
        <v>38</v>
      </c>
      <c r="B9506" t="s">
        <v>93</v>
      </c>
      <c r="C9506" t="s">
        <v>9183</v>
      </c>
    </row>
    <row r="9507" spans="1:3" x14ac:dyDescent="0.25">
      <c r="A9507" t="s">
        <v>38</v>
      </c>
      <c r="B9507" t="s">
        <v>93</v>
      </c>
      <c r="C9507" t="s">
        <v>9184</v>
      </c>
    </row>
    <row r="9508" spans="1:3" x14ac:dyDescent="0.25">
      <c r="A9508" t="s">
        <v>38</v>
      </c>
      <c r="B9508" t="s">
        <v>93</v>
      </c>
      <c r="C9508" t="s">
        <v>9185</v>
      </c>
    </row>
    <row r="9509" spans="1:3" x14ac:dyDescent="0.25">
      <c r="A9509" t="s">
        <v>38</v>
      </c>
      <c r="B9509" t="s">
        <v>93</v>
      </c>
      <c r="C9509" t="s">
        <v>9186</v>
      </c>
    </row>
    <row r="9510" spans="1:3" x14ac:dyDescent="0.25">
      <c r="A9510" t="s">
        <v>38</v>
      </c>
      <c r="B9510" t="s">
        <v>93</v>
      </c>
      <c r="C9510" t="s">
        <v>9187</v>
      </c>
    </row>
    <row r="9511" spans="1:3" x14ac:dyDescent="0.25">
      <c r="A9511" t="s">
        <v>38</v>
      </c>
      <c r="B9511" t="s">
        <v>93</v>
      </c>
      <c r="C9511" t="s">
        <v>9188</v>
      </c>
    </row>
    <row r="9512" spans="1:3" x14ac:dyDescent="0.25">
      <c r="A9512" t="s">
        <v>38</v>
      </c>
      <c r="B9512" t="s">
        <v>93</v>
      </c>
      <c r="C9512" t="s">
        <v>9189</v>
      </c>
    </row>
    <row r="9513" spans="1:3" x14ac:dyDescent="0.25">
      <c r="A9513" t="s">
        <v>38</v>
      </c>
      <c r="B9513" t="s">
        <v>93</v>
      </c>
      <c r="C9513" t="s">
        <v>9190</v>
      </c>
    </row>
    <row r="9514" spans="1:3" x14ac:dyDescent="0.25">
      <c r="A9514" t="s">
        <v>38</v>
      </c>
      <c r="B9514" t="s">
        <v>93</v>
      </c>
      <c r="C9514" t="s">
        <v>9191</v>
      </c>
    </row>
    <row r="9515" spans="1:3" x14ac:dyDescent="0.25">
      <c r="A9515" t="s">
        <v>38</v>
      </c>
      <c r="B9515" t="s">
        <v>93</v>
      </c>
      <c r="C9515" t="s">
        <v>2566</v>
      </c>
    </row>
    <row r="9516" spans="1:3" x14ac:dyDescent="0.25">
      <c r="A9516" t="s">
        <v>38</v>
      </c>
      <c r="B9516" t="s">
        <v>93</v>
      </c>
      <c r="C9516" t="s">
        <v>9192</v>
      </c>
    </row>
    <row r="9517" spans="1:3" x14ac:dyDescent="0.25">
      <c r="A9517" t="s">
        <v>38</v>
      </c>
      <c r="B9517" t="s">
        <v>93</v>
      </c>
      <c r="C9517" t="s">
        <v>9193</v>
      </c>
    </row>
    <row r="9518" spans="1:3" x14ac:dyDescent="0.25">
      <c r="A9518" t="s">
        <v>38</v>
      </c>
      <c r="B9518" t="s">
        <v>93</v>
      </c>
      <c r="C9518" t="s">
        <v>2578</v>
      </c>
    </row>
    <row r="9519" spans="1:3" x14ac:dyDescent="0.25">
      <c r="A9519" t="s">
        <v>38</v>
      </c>
      <c r="B9519" t="s">
        <v>93</v>
      </c>
      <c r="C9519" t="s">
        <v>9194</v>
      </c>
    </row>
    <row r="9520" spans="1:3" x14ac:dyDescent="0.25">
      <c r="A9520" t="s">
        <v>38</v>
      </c>
      <c r="B9520" t="s">
        <v>93</v>
      </c>
      <c r="C9520" t="s">
        <v>3912</v>
      </c>
    </row>
    <row r="9521" spans="1:3" x14ac:dyDescent="0.25">
      <c r="A9521" t="s">
        <v>38</v>
      </c>
      <c r="B9521" t="s">
        <v>93</v>
      </c>
      <c r="C9521" t="s">
        <v>9195</v>
      </c>
    </row>
    <row r="9522" spans="1:3" x14ac:dyDescent="0.25">
      <c r="A9522" t="s">
        <v>38</v>
      </c>
      <c r="B9522" t="s">
        <v>93</v>
      </c>
      <c r="C9522" t="s">
        <v>9196</v>
      </c>
    </row>
    <row r="9523" spans="1:3" x14ac:dyDescent="0.25">
      <c r="A9523" t="s">
        <v>38</v>
      </c>
      <c r="B9523" t="s">
        <v>93</v>
      </c>
      <c r="C9523" t="s">
        <v>9197</v>
      </c>
    </row>
    <row r="9524" spans="1:3" x14ac:dyDescent="0.25">
      <c r="A9524" t="s">
        <v>38</v>
      </c>
      <c r="B9524" t="s">
        <v>93</v>
      </c>
      <c r="C9524" t="s">
        <v>9198</v>
      </c>
    </row>
    <row r="9525" spans="1:3" x14ac:dyDescent="0.25">
      <c r="A9525" t="s">
        <v>38</v>
      </c>
      <c r="B9525" t="s">
        <v>93</v>
      </c>
      <c r="C9525" t="s">
        <v>9199</v>
      </c>
    </row>
    <row r="9526" spans="1:3" x14ac:dyDescent="0.25">
      <c r="A9526" t="s">
        <v>38</v>
      </c>
      <c r="B9526" t="s">
        <v>93</v>
      </c>
      <c r="C9526" t="s">
        <v>9200</v>
      </c>
    </row>
    <row r="9527" spans="1:3" x14ac:dyDescent="0.25">
      <c r="A9527" t="s">
        <v>38</v>
      </c>
      <c r="B9527" t="s">
        <v>93</v>
      </c>
      <c r="C9527" t="s">
        <v>9201</v>
      </c>
    </row>
    <row r="9528" spans="1:3" x14ac:dyDescent="0.25">
      <c r="A9528" t="s">
        <v>38</v>
      </c>
      <c r="B9528" t="s">
        <v>93</v>
      </c>
      <c r="C9528" t="s">
        <v>9202</v>
      </c>
    </row>
    <row r="9529" spans="1:3" x14ac:dyDescent="0.25">
      <c r="A9529" t="s">
        <v>38</v>
      </c>
      <c r="B9529" t="s">
        <v>93</v>
      </c>
      <c r="C9529" t="s">
        <v>9203</v>
      </c>
    </row>
    <row r="9530" spans="1:3" x14ac:dyDescent="0.25">
      <c r="A9530" t="s">
        <v>38</v>
      </c>
      <c r="B9530" t="s">
        <v>93</v>
      </c>
      <c r="C9530" t="s">
        <v>9204</v>
      </c>
    </row>
    <row r="9531" spans="1:3" x14ac:dyDescent="0.25">
      <c r="A9531" t="s">
        <v>38</v>
      </c>
      <c r="B9531" t="s">
        <v>93</v>
      </c>
      <c r="C9531" t="s">
        <v>9205</v>
      </c>
    </row>
    <row r="9532" spans="1:3" x14ac:dyDescent="0.25">
      <c r="A9532" t="s">
        <v>38</v>
      </c>
      <c r="B9532" t="s">
        <v>93</v>
      </c>
      <c r="C9532" t="s">
        <v>9206</v>
      </c>
    </row>
    <row r="9533" spans="1:3" x14ac:dyDescent="0.25">
      <c r="A9533" t="s">
        <v>38</v>
      </c>
      <c r="B9533" t="s">
        <v>93</v>
      </c>
      <c r="C9533" t="s">
        <v>4803</v>
      </c>
    </row>
    <row r="9534" spans="1:3" x14ac:dyDescent="0.25">
      <c r="A9534" t="s">
        <v>38</v>
      </c>
      <c r="B9534" t="s">
        <v>93</v>
      </c>
      <c r="C9534" t="s">
        <v>9207</v>
      </c>
    </row>
    <row r="9535" spans="1:3" x14ac:dyDescent="0.25">
      <c r="A9535" t="s">
        <v>38</v>
      </c>
      <c r="B9535" t="s">
        <v>93</v>
      </c>
      <c r="C9535" t="s">
        <v>9208</v>
      </c>
    </row>
    <row r="9536" spans="1:3" x14ac:dyDescent="0.25">
      <c r="A9536" t="s">
        <v>38</v>
      </c>
      <c r="B9536" t="s">
        <v>93</v>
      </c>
      <c r="C9536" t="s">
        <v>1410</v>
      </c>
    </row>
    <row r="9537" spans="1:3" x14ac:dyDescent="0.25">
      <c r="A9537" t="s">
        <v>38</v>
      </c>
      <c r="B9537" t="s">
        <v>93</v>
      </c>
      <c r="C9537" t="s">
        <v>1410</v>
      </c>
    </row>
    <row r="9538" spans="1:3" x14ac:dyDescent="0.25">
      <c r="A9538" t="s">
        <v>38</v>
      </c>
      <c r="B9538" t="s">
        <v>93</v>
      </c>
      <c r="C9538" t="s">
        <v>9209</v>
      </c>
    </row>
    <row r="9539" spans="1:3" x14ac:dyDescent="0.25">
      <c r="A9539" t="s">
        <v>38</v>
      </c>
      <c r="B9539" t="s">
        <v>93</v>
      </c>
      <c r="C9539" t="s">
        <v>9210</v>
      </c>
    </row>
    <row r="9540" spans="1:3" x14ac:dyDescent="0.25">
      <c r="A9540" t="s">
        <v>38</v>
      </c>
      <c r="B9540" t="s">
        <v>93</v>
      </c>
      <c r="C9540" t="s">
        <v>5258</v>
      </c>
    </row>
    <row r="9541" spans="1:3" x14ac:dyDescent="0.25">
      <c r="A9541" t="s">
        <v>38</v>
      </c>
      <c r="B9541" t="s">
        <v>93</v>
      </c>
      <c r="C9541" t="s">
        <v>9211</v>
      </c>
    </row>
    <row r="9542" spans="1:3" x14ac:dyDescent="0.25">
      <c r="A9542" t="s">
        <v>38</v>
      </c>
      <c r="B9542" t="s">
        <v>93</v>
      </c>
      <c r="C9542" t="s">
        <v>9212</v>
      </c>
    </row>
    <row r="9543" spans="1:3" x14ac:dyDescent="0.25">
      <c r="A9543" t="s">
        <v>38</v>
      </c>
      <c r="B9543" t="s">
        <v>93</v>
      </c>
      <c r="C9543" t="s">
        <v>9213</v>
      </c>
    </row>
    <row r="9544" spans="1:3" x14ac:dyDescent="0.25">
      <c r="A9544" t="s">
        <v>38</v>
      </c>
      <c r="B9544" t="s">
        <v>93</v>
      </c>
      <c r="C9544" t="s">
        <v>2582</v>
      </c>
    </row>
    <row r="9545" spans="1:3" x14ac:dyDescent="0.25">
      <c r="A9545" t="s">
        <v>38</v>
      </c>
      <c r="B9545" t="s">
        <v>93</v>
      </c>
      <c r="C9545" t="s">
        <v>9214</v>
      </c>
    </row>
    <row r="9546" spans="1:3" x14ac:dyDescent="0.25">
      <c r="A9546" t="s">
        <v>38</v>
      </c>
      <c r="B9546" t="s">
        <v>93</v>
      </c>
      <c r="C9546" t="s">
        <v>9215</v>
      </c>
    </row>
    <row r="9547" spans="1:3" x14ac:dyDescent="0.25">
      <c r="A9547" t="s">
        <v>38</v>
      </c>
      <c r="B9547" t="s">
        <v>93</v>
      </c>
      <c r="C9547" t="s">
        <v>9216</v>
      </c>
    </row>
    <row r="9548" spans="1:3" x14ac:dyDescent="0.25">
      <c r="A9548" t="s">
        <v>38</v>
      </c>
      <c r="B9548" t="s">
        <v>97</v>
      </c>
      <c r="C9548" t="s">
        <v>9217</v>
      </c>
    </row>
    <row r="9549" spans="1:3" x14ac:dyDescent="0.25">
      <c r="A9549" t="s">
        <v>38</v>
      </c>
      <c r="B9549" t="s">
        <v>97</v>
      </c>
      <c r="C9549" t="s">
        <v>9218</v>
      </c>
    </row>
    <row r="9550" spans="1:3" x14ac:dyDescent="0.25">
      <c r="A9550" t="s">
        <v>38</v>
      </c>
      <c r="B9550" t="s">
        <v>97</v>
      </c>
      <c r="C9550" t="s">
        <v>9219</v>
      </c>
    </row>
    <row r="9551" spans="1:3" x14ac:dyDescent="0.25">
      <c r="A9551" t="s">
        <v>38</v>
      </c>
      <c r="B9551" t="s">
        <v>97</v>
      </c>
      <c r="C9551" t="s">
        <v>9220</v>
      </c>
    </row>
    <row r="9552" spans="1:3" x14ac:dyDescent="0.25">
      <c r="A9552" t="s">
        <v>38</v>
      </c>
      <c r="B9552" t="s">
        <v>97</v>
      </c>
      <c r="C9552" t="s">
        <v>1829</v>
      </c>
    </row>
    <row r="9553" spans="1:3" x14ac:dyDescent="0.25">
      <c r="A9553" t="s">
        <v>38</v>
      </c>
      <c r="B9553" t="s">
        <v>97</v>
      </c>
      <c r="C9553" t="s">
        <v>9221</v>
      </c>
    </row>
    <row r="9554" spans="1:3" x14ac:dyDescent="0.25">
      <c r="A9554" t="s">
        <v>38</v>
      </c>
      <c r="B9554" t="s">
        <v>97</v>
      </c>
      <c r="C9554" t="s">
        <v>4809</v>
      </c>
    </row>
    <row r="9555" spans="1:3" x14ac:dyDescent="0.25">
      <c r="A9555" t="s">
        <v>38</v>
      </c>
      <c r="B9555" t="s">
        <v>97</v>
      </c>
      <c r="C9555" t="s">
        <v>9222</v>
      </c>
    </row>
    <row r="9556" spans="1:3" x14ac:dyDescent="0.25">
      <c r="A9556" t="s">
        <v>38</v>
      </c>
      <c r="B9556" t="s">
        <v>97</v>
      </c>
      <c r="C9556" t="s">
        <v>9223</v>
      </c>
    </row>
    <row r="9557" spans="1:3" x14ac:dyDescent="0.25">
      <c r="A9557" t="s">
        <v>38</v>
      </c>
      <c r="B9557" t="s">
        <v>97</v>
      </c>
      <c r="C9557" t="s">
        <v>9224</v>
      </c>
    </row>
    <row r="9558" spans="1:3" x14ac:dyDescent="0.25">
      <c r="A9558" t="s">
        <v>38</v>
      </c>
      <c r="B9558" t="s">
        <v>97</v>
      </c>
      <c r="C9558" t="s">
        <v>9225</v>
      </c>
    </row>
    <row r="9559" spans="1:3" x14ac:dyDescent="0.25">
      <c r="A9559" t="s">
        <v>38</v>
      </c>
      <c r="B9559" t="s">
        <v>97</v>
      </c>
      <c r="C9559" t="s">
        <v>9226</v>
      </c>
    </row>
    <row r="9560" spans="1:3" x14ac:dyDescent="0.25">
      <c r="A9560" t="s">
        <v>38</v>
      </c>
      <c r="B9560" t="s">
        <v>97</v>
      </c>
      <c r="C9560" t="s">
        <v>9227</v>
      </c>
    </row>
    <row r="9561" spans="1:3" x14ac:dyDescent="0.25">
      <c r="A9561" t="s">
        <v>38</v>
      </c>
      <c r="B9561" t="s">
        <v>97</v>
      </c>
      <c r="C9561" t="s">
        <v>1479</v>
      </c>
    </row>
    <row r="9562" spans="1:3" x14ac:dyDescent="0.25">
      <c r="A9562" t="s">
        <v>38</v>
      </c>
      <c r="B9562" t="s">
        <v>97</v>
      </c>
      <c r="C9562" t="s">
        <v>9228</v>
      </c>
    </row>
    <row r="9563" spans="1:3" x14ac:dyDescent="0.25">
      <c r="A9563" t="s">
        <v>38</v>
      </c>
      <c r="B9563" t="s">
        <v>97</v>
      </c>
      <c r="C9563" t="s">
        <v>9229</v>
      </c>
    </row>
    <row r="9564" spans="1:3" x14ac:dyDescent="0.25">
      <c r="A9564" t="s">
        <v>38</v>
      </c>
      <c r="B9564" t="s">
        <v>97</v>
      </c>
      <c r="C9564" t="s">
        <v>5041</v>
      </c>
    </row>
    <row r="9565" spans="1:3" x14ac:dyDescent="0.25">
      <c r="A9565" t="s">
        <v>38</v>
      </c>
      <c r="B9565" t="s">
        <v>97</v>
      </c>
      <c r="C9565" t="s">
        <v>9230</v>
      </c>
    </row>
    <row r="9566" spans="1:3" x14ac:dyDescent="0.25">
      <c r="A9566" t="s">
        <v>38</v>
      </c>
      <c r="B9566" t="s">
        <v>97</v>
      </c>
      <c r="C9566" t="s">
        <v>9231</v>
      </c>
    </row>
    <row r="9567" spans="1:3" x14ac:dyDescent="0.25">
      <c r="A9567" t="s">
        <v>38</v>
      </c>
      <c r="B9567" t="s">
        <v>97</v>
      </c>
      <c r="C9567" t="s">
        <v>9232</v>
      </c>
    </row>
    <row r="9568" spans="1:3" x14ac:dyDescent="0.25">
      <c r="A9568" t="s">
        <v>38</v>
      </c>
      <c r="B9568" t="s">
        <v>97</v>
      </c>
      <c r="C9568" t="s">
        <v>8526</v>
      </c>
    </row>
    <row r="9569" spans="1:3" x14ac:dyDescent="0.25">
      <c r="A9569" t="s">
        <v>38</v>
      </c>
      <c r="B9569" t="s">
        <v>97</v>
      </c>
      <c r="C9569" t="s">
        <v>5320</v>
      </c>
    </row>
    <row r="9570" spans="1:3" x14ac:dyDescent="0.25">
      <c r="A9570" t="s">
        <v>38</v>
      </c>
      <c r="B9570" t="s">
        <v>97</v>
      </c>
      <c r="C9570" t="s">
        <v>9233</v>
      </c>
    </row>
    <row r="9571" spans="1:3" x14ac:dyDescent="0.25">
      <c r="A9571" t="s">
        <v>38</v>
      </c>
      <c r="B9571" t="s">
        <v>97</v>
      </c>
      <c r="C9571" t="s">
        <v>9234</v>
      </c>
    </row>
    <row r="9572" spans="1:3" x14ac:dyDescent="0.25">
      <c r="A9572" t="s">
        <v>38</v>
      </c>
      <c r="B9572" t="s">
        <v>97</v>
      </c>
      <c r="C9572" t="s">
        <v>9235</v>
      </c>
    </row>
    <row r="9573" spans="1:3" x14ac:dyDescent="0.25">
      <c r="A9573" t="s">
        <v>38</v>
      </c>
      <c r="B9573" t="s">
        <v>97</v>
      </c>
      <c r="C9573" t="s">
        <v>9236</v>
      </c>
    </row>
    <row r="9574" spans="1:3" x14ac:dyDescent="0.25">
      <c r="A9574" t="s">
        <v>38</v>
      </c>
      <c r="B9574" t="s">
        <v>97</v>
      </c>
      <c r="C9574" t="s">
        <v>9237</v>
      </c>
    </row>
    <row r="9575" spans="1:3" x14ac:dyDescent="0.25">
      <c r="A9575" t="s">
        <v>38</v>
      </c>
      <c r="B9575" t="s">
        <v>97</v>
      </c>
      <c r="C9575" t="s">
        <v>9238</v>
      </c>
    </row>
    <row r="9576" spans="1:3" x14ac:dyDescent="0.25">
      <c r="A9576" t="s">
        <v>38</v>
      </c>
      <c r="B9576" t="s">
        <v>97</v>
      </c>
      <c r="C9576" t="s">
        <v>9239</v>
      </c>
    </row>
    <row r="9577" spans="1:3" x14ac:dyDescent="0.25">
      <c r="A9577" t="s">
        <v>38</v>
      </c>
      <c r="B9577" t="s">
        <v>97</v>
      </c>
      <c r="C9577" t="s">
        <v>9240</v>
      </c>
    </row>
    <row r="9578" spans="1:3" x14ac:dyDescent="0.25">
      <c r="A9578" t="s">
        <v>38</v>
      </c>
      <c r="B9578" t="s">
        <v>97</v>
      </c>
      <c r="C9578" t="s">
        <v>9241</v>
      </c>
    </row>
    <row r="9579" spans="1:3" x14ac:dyDescent="0.25">
      <c r="A9579" t="s">
        <v>38</v>
      </c>
      <c r="B9579" t="s">
        <v>97</v>
      </c>
      <c r="C9579" t="s">
        <v>9242</v>
      </c>
    </row>
    <row r="9580" spans="1:3" x14ac:dyDescent="0.25">
      <c r="A9580" t="s">
        <v>38</v>
      </c>
      <c r="B9580" t="s">
        <v>97</v>
      </c>
      <c r="C9580" t="s">
        <v>9243</v>
      </c>
    </row>
    <row r="9581" spans="1:3" x14ac:dyDescent="0.25">
      <c r="A9581" t="s">
        <v>38</v>
      </c>
      <c r="B9581" t="s">
        <v>97</v>
      </c>
      <c r="C9581" t="s">
        <v>2644</v>
      </c>
    </row>
    <row r="9582" spans="1:3" x14ac:dyDescent="0.25">
      <c r="A9582" t="s">
        <v>38</v>
      </c>
      <c r="B9582" t="s">
        <v>97</v>
      </c>
      <c r="C9582" t="s">
        <v>9244</v>
      </c>
    </row>
    <row r="9583" spans="1:3" x14ac:dyDescent="0.25">
      <c r="A9583" t="s">
        <v>38</v>
      </c>
      <c r="B9583" t="s">
        <v>97</v>
      </c>
      <c r="C9583" t="s">
        <v>9245</v>
      </c>
    </row>
    <row r="9584" spans="1:3" x14ac:dyDescent="0.25">
      <c r="A9584" t="s">
        <v>38</v>
      </c>
      <c r="B9584" t="s">
        <v>97</v>
      </c>
      <c r="C9584" t="s">
        <v>9246</v>
      </c>
    </row>
    <row r="9585" spans="1:3" x14ac:dyDescent="0.25">
      <c r="A9585" t="s">
        <v>38</v>
      </c>
      <c r="B9585" t="s">
        <v>97</v>
      </c>
      <c r="C9585" t="s">
        <v>9247</v>
      </c>
    </row>
    <row r="9586" spans="1:3" x14ac:dyDescent="0.25">
      <c r="A9586" t="s">
        <v>38</v>
      </c>
      <c r="B9586" t="s">
        <v>97</v>
      </c>
      <c r="C9586" t="s">
        <v>9248</v>
      </c>
    </row>
    <row r="9587" spans="1:3" x14ac:dyDescent="0.25">
      <c r="A9587" t="s">
        <v>38</v>
      </c>
      <c r="B9587" t="s">
        <v>97</v>
      </c>
      <c r="C9587" t="s">
        <v>9249</v>
      </c>
    </row>
    <row r="9588" spans="1:3" x14ac:dyDescent="0.25">
      <c r="A9588" t="s">
        <v>38</v>
      </c>
      <c r="B9588" t="s">
        <v>97</v>
      </c>
      <c r="C9588" t="s">
        <v>9250</v>
      </c>
    </row>
    <row r="9589" spans="1:3" x14ac:dyDescent="0.25">
      <c r="A9589" t="s">
        <v>38</v>
      </c>
      <c r="B9589" t="s">
        <v>97</v>
      </c>
      <c r="C9589" t="s">
        <v>9251</v>
      </c>
    </row>
    <row r="9590" spans="1:3" x14ac:dyDescent="0.25">
      <c r="A9590" t="s">
        <v>38</v>
      </c>
      <c r="B9590" t="s">
        <v>97</v>
      </c>
      <c r="C9590" t="s">
        <v>6967</v>
      </c>
    </row>
    <row r="9591" spans="1:3" x14ac:dyDescent="0.25">
      <c r="A9591" t="s">
        <v>38</v>
      </c>
      <c r="B9591" t="s">
        <v>97</v>
      </c>
      <c r="C9591" t="s">
        <v>9252</v>
      </c>
    </row>
    <row r="9592" spans="1:3" x14ac:dyDescent="0.25">
      <c r="A9592" t="s">
        <v>38</v>
      </c>
      <c r="B9592" t="s">
        <v>97</v>
      </c>
      <c r="C9592" t="s">
        <v>9253</v>
      </c>
    </row>
    <row r="9593" spans="1:3" x14ac:dyDescent="0.25">
      <c r="A9593" t="s">
        <v>38</v>
      </c>
      <c r="B9593" t="s">
        <v>97</v>
      </c>
      <c r="C9593" t="s">
        <v>9254</v>
      </c>
    </row>
    <row r="9594" spans="1:3" x14ac:dyDescent="0.25">
      <c r="A9594" t="s">
        <v>38</v>
      </c>
      <c r="B9594" t="s">
        <v>97</v>
      </c>
      <c r="C9594" t="s">
        <v>9255</v>
      </c>
    </row>
    <row r="9595" spans="1:3" x14ac:dyDescent="0.25">
      <c r="A9595" t="s">
        <v>38</v>
      </c>
      <c r="B9595" t="s">
        <v>97</v>
      </c>
      <c r="C9595" t="s">
        <v>1676</v>
      </c>
    </row>
    <row r="9596" spans="1:3" x14ac:dyDescent="0.25">
      <c r="A9596" t="s">
        <v>38</v>
      </c>
      <c r="B9596" t="s">
        <v>97</v>
      </c>
      <c r="C9596" t="s">
        <v>9256</v>
      </c>
    </row>
    <row r="9597" spans="1:3" x14ac:dyDescent="0.25">
      <c r="A9597" t="s">
        <v>38</v>
      </c>
      <c r="B9597" t="s">
        <v>97</v>
      </c>
      <c r="C9597" t="s">
        <v>2655</v>
      </c>
    </row>
    <row r="9598" spans="1:3" x14ac:dyDescent="0.25">
      <c r="A9598" t="s">
        <v>38</v>
      </c>
      <c r="B9598" t="s">
        <v>97</v>
      </c>
      <c r="C9598" t="s">
        <v>9257</v>
      </c>
    </row>
    <row r="9599" spans="1:3" x14ac:dyDescent="0.25">
      <c r="A9599" t="s">
        <v>38</v>
      </c>
      <c r="B9599" t="s">
        <v>97</v>
      </c>
      <c r="C9599" t="s">
        <v>9258</v>
      </c>
    </row>
    <row r="9600" spans="1:3" x14ac:dyDescent="0.25">
      <c r="A9600" t="s">
        <v>38</v>
      </c>
      <c r="B9600" t="s">
        <v>97</v>
      </c>
      <c r="C9600" t="s">
        <v>2662</v>
      </c>
    </row>
    <row r="9601" spans="1:3" x14ac:dyDescent="0.25">
      <c r="A9601" t="s">
        <v>38</v>
      </c>
      <c r="B9601" t="s">
        <v>97</v>
      </c>
      <c r="C9601" t="s">
        <v>9259</v>
      </c>
    </row>
    <row r="9602" spans="1:3" x14ac:dyDescent="0.25">
      <c r="A9602" t="s">
        <v>38</v>
      </c>
      <c r="B9602" t="s">
        <v>97</v>
      </c>
      <c r="C9602" t="s">
        <v>9260</v>
      </c>
    </row>
    <row r="9603" spans="1:3" x14ac:dyDescent="0.25">
      <c r="A9603" t="s">
        <v>38</v>
      </c>
      <c r="B9603" t="s">
        <v>97</v>
      </c>
      <c r="C9603" t="s">
        <v>1900</v>
      </c>
    </row>
    <row r="9604" spans="1:3" x14ac:dyDescent="0.25">
      <c r="A9604" t="s">
        <v>38</v>
      </c>
      <c r="B9604" t="s">
        <v>97</v>
      </c>
      <c r="C9604" t="s">
        <v>9261</v>
      </c>
    </row>
    <row r="9605" spans="1:3" x14ac:dyDescent="0.25">
      <c r="A9605" t="s">
        <v>38</v>
      </c>
      <c r="B9605" t="s">
        <v>97</v>
      </c>
      <c r="C9605" t="s">
        <v>9262</v>
      </c>
    </row>
    <row r="9606" spans="1:3" x14ac:dyDescent="0.25">
      <c r="A9606" t="s">
        <v>38</v>
      </c>
      <c r="B9606" t="s">
        <v>97</v>
      </c>
      <c r="C9606" t="s">
        <v>98</v>
      </c>
    </row>
    <row r="9607" spans="1:3" x14ac:dyDescent="0.25">
      <c r="A9607" t="s">
        <v>38</v>
      </c>
      <c r="B9607" t="s">
        <v>97</v>
      </c>
      <c r="C9607" t="s">
        <v>9263</v>
      </c>
    </row>
    <row r="9608" spans="1:3" x14ac:dyDescent="0.25">
      <c r="A9608" t="s">
        <v>38</v>
      </c>
      <c r="B9608" t="s">
        <v>97</v>
      </c>
      <c r="C9608" t="s">
        <v>9264</v>
      </c>
    </row>
    <row r="9609" spans="1:3" x14ac:dyDescent="0.25">
      <c r="A9609" t="s">
        <v>38</v>
      </c>
      <c r="B9609" t="s">
        <v>97</v>
      </c>
      <c r="C9609" t="s">
        <v>9265</v>
      </c>
    </row>
    <row r="9610" spans="1:3" x14ac:dyDescent="0.25">
      <c r="A9610" t="s">
        <v>38</v>
      </c>
      <c r="B9610" t="s">
        <v>97</v>
      </c>
      <c r="C9610" t="s">
        <v>3404</v>
      </c>
    </row>
    <row r="9611" spans="1:3" x14ac:dyDescent="0.25">
      <c r="A9611" t="s">
        <v>38</v>
      </c>
      <c r="B9611" t="s">
        <v>97</v>
      </c>
      <c r="C9611" t="s">
        <v>9266</v>
      </c>
    </row>
    <row r="9612" spans="1:3" x14ac:dyDescent="0.25">
      <c r="A9612" t="s">
        <v>38</v>
      </c>
      <c r="B9612" t="s">
        <v>97</v>
      </c>
      <c r="C9612" t="s">
        <v>5415</v>
      </c>
    </row>
    <row r="9613" spans="1:3" x14ac:dyDescent="0.25">
      <c r="A9613" t="s">
        <v>38</v>
      </c>
      <c r="B9613" t="s">
        <v>97</v>
      </c>
      <c r="C9613" t="s">
        <v>3405</v>
      </c>
    </row>
    <row r="9614" spans="1:3" x14ac:dyDescent="0.25">
      <c r="A9614" t="s">
        <v>38</v>
      </c>
      <c r="B9614" t="s">
        <v>97</v>
      </c>
      <c r="C9614" t="s">
        <v>9267</v>
      </c>
    </row>
    <row r="9615" spans="1:3" x14ac:dyDescent="0.25">
      <c r="A9615" t="s">
        <v>38</v>
      </c>
      <c r="B9615" t="s">
        <v>97</v>
      </c>
      <c r="C9615" t="s">
        <v>9268</v>
      </c>
    </row>
    <row r="9616" spans="1:3" x14ac:dyDescent="0.25">
      <c r="A9616" t="s">
        <v>38</v>
      </c>
      <c r="B9616" t="s">
        <v>97</v>
      </c>
      <c r="C9616" t="s">
        <v>9269</v>
      </c>
    </row>
    <row r="9617" spans="1:3" x14ac:dyDescent="0.25">
      <c r="A9617" t="s">
        <v>38</v>
      </c>
      <c r="B9617" t="s">
        <v>97</v>
      </c>
      <c r="C9617" t="s">
        <v>9270</v>
      </c>
    </row>
    <row r="9618" spans="1:3" x14ac:dyDescent="0.25">
      <c r="A9618" t="s">
        <v>38</v>
      </c>
      <c r="B9618" t="s">
        <v>97</v>
      </c>
      <c r="C9618" t="s">
        <v>9271</v>
      </c>
    </row>
    <row r="9619" spans="1:3" x14ac:dyDescent="0.25">
      <c r="A9619" t="s">
        <v>38</v>
      </c>
      <c r="B9619" t="s">
        <v>97</v>
      </c>
      <c r="C9619" t="s">
        <v>9272</v>
      </c>
    </row>
    <row r="9620" spans="1:3" x14ac:dyDescent="0.25">
      <c r="A9620" t="s">
        <v>38</v>
      </c>
      <c r="B9620" t="s">
        <v>97</v>
      </c>
      <c r="C9620" t="s">
        <v>9273</v>
      </c>
    </row>
    <row r="9621" spans="1:3" x14ac:dyDescent="0.25">
      <c r="A9621" t="s">
        <v>38</v>
      </c>
      <c r="B9621" t="s">
        <v>97</v>
      </c>
      <c r="C9621" t="s">
        <v>9274</v>
      </c>
    </row>
    <row r="9622" spans="1:3" x14ac:dyDescent="0.25">
      <c r="A9622" t="s">
        <v>38</v>
      </c>
      <c r="B9622" t="s">
        <v>97</v>
      </c>
      <c r="C9622" t="s">
        <v>9275</v>
      </c>
    </row>
    <row r="9623" spans="1:3" x14ac:dyDescent="0.25">
      <c r="A9623" t="s">
        <v>38</v>
      </c>
      <c r="B9623" t="s">
        <v>97</v>
      </c>
      <c r="C9623" t="s">
        <v>9276</v>
      </c>
    </row>
    <row r="9624" spans="1:3" x14ac:dyDescent="0.25">
      <c r="A9624" t="s">
        <v>38</v>
      </c>
      <c r="B9624" t="s">
        <v>97</v>
      </c>
      <c r="C9624" t="s">
        <v>9277</v>
      </c>
    </row>
    <row r="9625" spans="1:3" x14ac:dyDescent="0.25">
      <c r="A9625" t="s">
        <v>38</v>
      </c>
      <c r="B9625" t="s">
        <v>97</v>
      </c>
      <c r="C9625" t="s">
        <v>99</v>
      </c>
    </row>
    <row r="9626" spans="1:3" x14ac:dyDescent="0.25">
      <c r="A9626" t="s">
        <v>38</v>
      </c>
      <c r="B9626" t="s">
        <v>97</v>
      </c>
      <c r="C9626" t="s">
        <v>9278</v>
      </c>
    </row>
    <row r="9627" spans="1:3" x14ac:dyDescent="0.25">
      <c r="A9627" t="s">
        <v>38</v>
      </c>
      <c r="B9627" t="s">
        <v>97</v>
      </c>
      <c r="C9627" t="s">
        <v>9279</v>
      </c>
    </row>
    <row r="9628" spans="1:3" x14ac:dyDescent="0.25">
      <c r="A9628" t="s">
        <v>38</v>
      </c>
      <c r="B9628" t="s">
        <v>97</v>
      </c>
      <c r="C9628" t="s">
        <v>83</v>
      </c>
    </row>
    <row r="9629" spans="1:3" x14ac:dyDescent="0.25">
      <c r="A9629" t="s">
        <v>38</v>
      </c>
      <c r="B9629" t="s">
        <v>97</v>
      </c>
      <c r="C9629" t="s">
        <v>1689</v>
      </c>
    </row>
    <row r="9630" spans="1:3" x14ac:dyDescent="0.25">
      <c r="A9630" t="s">
        <v>38</v>
      </c>
      <c r="B9630" t="s">
        <v>97</v>
      </c>
      <c r="C9630" t="s">
        <v>9280</v>
      </c>
    </row>
    <row r="9631" spans="1:3" x14ac:dyDescent="0.25">
      <c r="A9631" t="s">
        <v>38</v>
      </c>
      <c r="B9631" t="s">
        <v>97</v>
      </c>
      <c r="C9631" t="s">
        <v>9281</v>
      </c>
    </row>
    <row r="9632" spans="1:3" x14ac:dyDescent="0.25">
      <c r="A9632" t="s">
        <v>38</v>
      </c>
      <c r="B9632" t="s">
        <v>97</v>
      </c>
      <c r="C9632" t="s">
        <v>4844</v>
      </c>
    </row>
    <row r="9633" spans="1:3" x14ac:dyDescent="0.25">
      <c r="A9633" t="s">
        <v>38</v>
      </c>
      <c r="B9633" t="s">
        <v>97</v>
      </c>
      <c r="C9633" t="s">
        <v>9282</v>
      </c>
    </row>
    <row r="9634" spans="1:3" x14ac:dyDescent="0.25">
      <c r="A9634" t="s">
        <v>38</v>
      </c>
      <c r="B9634" t="s">
        <v>97</v>
      </c>
      <c r="C9634" t="s">
        <v>9283</v>
      </c>
    </row>
    <row r="9635" spans="1:3" x14ac:dyDescent="0.25">
      <c r="A9635" t="s">
        <v>38</v>
      </c>
      <c r="B9635" t="s">
        <v>97</v>
      </c>
      <c r="C9635" t="s">
        <v>8616</v>
      </c>
    </row>
    <row r="9636" spans="1:3" x14ac:dyDescent="0.25">
      <c r="A9636" t="s">
        <v>38</v>
      </c>
      <c r="B9636" t="s">
        <v>97</v>
      </c>
      <c r="C9636" t="s">
        <v>9284</v>
      </c>
    </row>
    <row r="9637" spans="1:3" x14ac:dyDescent="0.25">
      <c r="A9637" t="s">
        <v>38</v>
      </c>
      <c r="B9637" t="s">
        <v>97</v>
      </c>
      <c r="C9637" t="s">
        <v>7849</v>
      </c>
    </row>
    <row r="9638" spans="1:3" x14ac:dyDescent="0.25">
      <c r="A9638" t="s">
        <v>38</v>
      </c>
      <c r="B9638" t="s">
        <v>97</v>
      </c>
      <c r="C9638" t="s">
        <v>8628</v>
      </c>
    </row>
    <row r="9639" spans="1:3" x14ac:dyDescent="0.25">
      <c r="A9639" t="s">
        <v>38</v>
      </c>
      <c r="B9639" t="s">
        <v>97</v>
      </c>
      <c r="C9639" t="s">
        <v>9285</v>
      </c>
    </row>
    <row r="9640" spans="1:3" x14ac:dyDescent="0.25">
      <c r="A9640" t="s">
        <v>38</v>
      </c>
      <c r="B9640" t="s">
        <v>97</v>
      </c>
      <c r="C9640" t="s">
        <v>3666</v>
      </c>
    </row>
    <row r="9641" spans="1:3" x14ac:dyDescent="0.25">
      <c r="A9641" t="s">
        <v>38</v>
      </c>
      <c r="B9641" t="s">
        <v>97</v>
      </c>
      <c r="C9641" t="s">
        <v>7865</v>
      </c>
    </row>
    <row r="9642" spans="1:3" x14ac:dyDescent="0.25">
      <c r="A9642" t="s">
        <v>38</v>
      </c>
      <c r="B9642" t="s">
        <v>97</v>
      </c>
      <c r="C9642" t="s">
        <v>9286</v>
      </c>
    </row>
    <row r="9643" spans="1:3" x14ac:dyDescent="0.25">
      <c r="A9643" t="s">
        <v>38</v>
      </c>
      <c r="B9643" t="s">
        <v>97</v>
      </c>
      <c r="C9643" t="s">
        <v>9287</v>
      </c>
    </row>
    <row r="9644" spans="1:3" x14ac:dyDescent="0.25">
      <c r="A9644" t="s">
        <v>38</v>
      </c>
      <c r="B9644" t="s">
        <v>97</v>
      </c>
      <c r="C9644" t="s">
        <v>9288</v>
      </c>
    </row>
    <row r="9645" spans="1:3" x14ac:dyDescent="0.25">
      <c r="A9645" t="s">
        <v>38</v>
      </c>
      <c r="B9645" t="s">
        <v>97</v>
      </c>
      <c r="C9645" t="s">
        <v>9289</v>
      </c>
    </row>
    <row r="9646" spans="1:3" x14ac:dyDescent="0.25">
      <c r="A9646" t="s">
        <v>38</v>
      </c>
      <c r="B9646" t="s">
        <v>97</v>
      </c>
      <c r="C9646" t="s">
        <v>9290</v>
      </c>
    </row>
    <row r="9647" spans="1:3" x14ac:dyDescent="0.25">
      <c r="A9647" t="s">
        <v>38</v>
      </c>
      <c r="B9647" t="s">
        <v>97</v>
      </c>
      <c r="C9647" t="s">
        <v>9291</v>
      </c>
    </row>
    <row r="9648" spans="1:3" x14ac:dyDescent="0.25">
      <c r="A9648" t="s">
        <v>38</v>
      </c>
      <c r="B9648" t="s">
        <v>97</v>
      </c>
      <c r="C9648" t="s">
        <v>9292</v>
      </c>
    </row>
    <row r="9649" spans="1:3" x14ac:dyDescent="0.25">
      <c r="A9649" t="s">
        <v>38</v>
      </c>
      <c r="B9649" t="s">
        <v>97</v>
      </c>
      <c r="C9649" t="s">
        <v>9293</v>
      </c>
    </row>
    <row r="9650" spans="1:3" x14ac:dyDescent="0.25">
      <c r="A9650" t="s">
        <v>38</v>
      </c>
      <c r="B9650" t="s">
        <v>97</v>
      </c>
      <c r="C9650" t="s">
        <v>9294</v>
      </c>
    </row>
    <row r="9651" spans="1:3" x14ac:dyDescent="0.25">
      <c r="A9651" t="s">
        <v>38</v>
      </c>
      <c r="B9651" t="s">
        <v>97</v>
      </c>
      <c r="C9651" t="s">
        <v>9295</v>
      </c>
    </row>
    <row r="9652" spans="1:3" x14ac:dyDescent="0.25">
      <c r="A9652" t="s">
        <v>38</v>
      </c>
      <c r="B9652" t="s">
        <v>97</v>
      </c>
      <c r="C9652" t="s">
        <v>9296</v>
      </c>
    </row>
    <row r="9653" spans="1:3" x14ac:dyDescent="0.25">
      <c r="A9653" t="s">
        <v>38</v>
      </c>
      <c r="B9653" t="s">
        <v>97</v>
      </c>
      <c r="C9653" t="s">
        <v>9297</v>
      </c>
    </row>
    <row r="9654" spans="1:3" x14ac:dyDescent="0.25">
      <c r="A9654" t="s">
        <v>38</v>
      </c>
      <c r="B9654" t="s">
        <v>97</v>
      </c>
      <c r="C9654" t="s">
        <v>9298</v>
      </c>
    </row>
    <row r="9655" spans="1:3" x14ac:dyDescent="0.25">
      <c r="A9655" t="s">
        <v>38</v>
      </c>
      <c r="B9655" t="s">
        <v>97</v>
      </c>
      <c r="C9655" t="s">
        <v>9299</v>
      </c>
    </row>
    <row r="9656" spans="1:3" x14ac:dyDescent="0.25">
      <c r="A9656" t="s">
        <v>38</v>
      </c>
      <c r="B9656" t="s">
        <v>97</v>
      </c>
      <c r="C9656" t="s">
        <v>9300</v>
      </c>
    </row>
    <row r="9657" spans="1:3" x14ac:dyDescent="0.25">
      <c r="A9657" t="s">
        <v>38</v>
      </c>
      <c r="B9657" t="s">
        <v>97</v>
      </c>
      <c r="C9657" t="s">
        <v>9301</v>
      </c>
    </row>
    <row r="9658" spans="1:3" x14ac:dyDescent="0.25">
      <c r="A9658" t="s">
        <v>38</v>
      </c>
      <c r="B9658" t="s">
        <v>97</v>
      </c>
      <c r="C9658" t="s">
        <v>9302</v>
      </c>
    </row>
    <row r="9659" spans="1:3" x14ac:dyDescent="0.25">
      <c r="A9659" t="s">
        <v>38</v>
      </c>
      <c r="B9659" t="s">
        <v>97</v>
      </c>
      <c r="C9659" t="s">
        <v>9303</v>
      </c>
    </row>
    <row r="9660" spans="1:3" x14ac:dyDescent="0.25">
      <c r="A9660" t="s">
        <v>38</v>
      </c>
      <c r="B9660" t="s">
        <v>97</v>
      </c>
      <c r="C9660" t="s">
        <v>9304</v>
      </c>
    </row>
    <row r="9661" spans="1:3" x14ac:dyDescent="0.25">
      <c r="A9661" t="s">
        <v>38</v>
      </c>
      <c r="B9661" t="s">
        <v>97</v>
      </c>
      <c r="C9661" t="s">
        <v>9305</v>
      </c>
    </row>
    <row r="9662" spans="1:3" x14ac:dyDescent="0.25">
      <c r="A9662" t="s">
        <v>38</v>
      </c>
      <c r="B9662" t="s">
        <v>97</v>
      </c>
      <c r="C9662" t="s">
        <v>9306</v>
      </c>
    </row>
    <row r="9663" spans="1:3" x14ac:dyDescent="0.25">
      <c r="A9663" t="s">
        <v>38</v>
      </c>
      <c r="B9663" t="s">
        <v>97</v>
      </c>
      <c r="C9663" t="s">
        <v>9307</v>
      </c>
    </row>
    <row r="9664" spans="1:3" x14ac:dyDescent="0.25">
      <c r="A9664" t="s">
        <v>38</v>
      </c>
      <c r="B9664" t="s">
        <v>97</v>
      </c>
      <c r="C9664" t="s">
        <v>9308</v>
      </c>
    </row>
    <row r="9665" spans="1:3" x14ac:dyDescent="0.25">
      <c r="A9665" t="s">
        <v>38</v>
      </c>
      <c r="B9665" t="s">
        <v>97</v>
      </c>
      <c r="C9665" t="s">
        <v>9309</v>
      </c>
    </row>
    <row r="9666" spans="1:3" x14ac:dyDescent="0.25">
      <c r="A9666" t="s">
        <v>38</v>
      </c>
      <c r="B9666" t="s">
        <v>97</v>
      </c>
      <c r="C9666" t="s">
        <v>9310</v>
      </c>
    </row>
    <row r="9667" spans="1:3" x14ac:dyDescent="0.25">
      <c r="A9667" t="s">
        <v>38</v>
      </c>
      <c r="B9667" t="s">
        <v>97</v>
      </c>
      <c r="C9667" t="s">
        <v>9311</v>
      </c>
    </row>
    <row r="9668" spans="1:3" x14ac:dyDescent="0.25">
      <c r="A9668" t="s">
        <v>38</v>
      </c>
      <c r="B9668" t="s">
        <v>97</v>
      </c>
      <c r="C9668" t="s">
        <v>2760</v>
      </c>
    </row>
    <row r="9669" spans="1:3" x14ac:dyDescent="0.25">
      <c r="A9669" t="s">
        <v>38</v>
      </c>
      <c r="B9669" t="s">
        <v>97</v>
      </c>
      <c r="C9669" t="s">
        <v>9312</v>
      </c>
    </row>
    <row r="9670" spans="1:3" x14ac:dyDescent="0.25">
      <c r="A9670" t="s">
        <v>38</v>
      </c>
      <c r="B9670" t="s">
        <v>97</v>
      </c>
      <c r="C9670" t="s">
        <v>2057</v>
      </c>
    </row>
    <row r="9671" spans="1:3" x14ac:dyDescent="0.25">
      <c r="A9671" t="s">
        <v>38</v>
      </c>
      <c r="B9671" t="s">
        <v>97</v>
      </c>
      <c r="C9671" t="s">
        <v>9313</v>
      </c>
    </row>
    <row r="9672" spans="1:3" x14ac:dyDescent="0.25">
      <c r="A9672" t="s">
        <v>38</v>
      </c>
      <c r="B9672" t="s">
        <v>97</v>
      </c>
      <c r="C9672" t="s">
        <v>9314</v>
      </c>
    </row>
    <row r="9673" spans="1:3" x14ac:dyDescent="0.25">
      <c r="A9673" t="s">
        <v>38</v>
      </c>
      <c r="B9673" t="s">
        <v>97</v>
      </c>
      <c r="C9673" t="s">
        <v>9315</v>
      </c>
    </row>
    <row r="9674" spans="1:3" x14ac:dyDescent="0.25">
      <c r="A9674" t="s">
        <v>38</v>
      </c>
      <c r="B9674" t="s">
        <v>97</v>
      </c>
      <c r="C9674" t="s">
        <v>9316</v>
      </c>
    </row>
    <row r="9675" spans="1:3" x14ac:dyDescent="0.25">
      <c r="A9675" t="s">
        <v>38</v>
      </c>
      <c r="B9675" t="s">
        <v>97</v>
      </c>
      <c r="C9675" t="s">
        <v>9317</v>
      </c>
    </row>
    <row r="9676" spans="1:3" x14ac:dyDescent="0.25">
      <c r="A9676" t="s">
        <v>38</v>
      </c>
      <c r="B9676" t="s">
        <v>97</v>
      </c>
      <c r="C9676" t="s">
        <v>9318</v>
      </c>
    </row>
    <row r="9677" spans="1:3" x14ac:dyDescent="0.25">
      <c r="A9677" t="s">
        <v>38</v>
      </c>
      <c r="B9677" t="s">
        <v>97</v>
      </c>
      <c r="C9677" t="s">
        <v>9319</v>
      </c>
    </row>
    <row r="9678" spans="1:3" x14ac:dyDescent="0.25">
      <c r="A9678" t="s">
        <v>38</v>
      </c>
      <c r="B9678" t="s">
        <v>97</v>
      </c>
      <c r="C9678" t="s">
        <v>7976</v>
      </c>
    </row>
    <row r="9679" spans="1:3" x14ac:dyDescent="0.25">
      <c r="A9679" t="s">
        <v>38</v>
      </c>
      <c r="B9679" t="s">
        <v>97</v>
      </c>
      <c r="C9679" t="s">
        <v>9320</v>
      </c>
    </row>
    <row r="9680" spans="1:3" x14ac:dyDescent="0.25">
      <c r="A9680" t="s">
        <v>38</v>
      </c>
      <c r="B9680" t="s">
        <v>97</v>
      </c>
      <c r="C9680" t="s">
        <v>100</v>
      </c>
    </row>
    <row r="9681" spans="1:3" x14ac:dyDescent="0.25">
      <c r="A9681" t="s">
        <v>38</v>
      </c>
      <c r="B9681" t="s">
        <v>97</v>
      </c>
      <c r="C9681" t="s">
        <v>9321</v>
      </c>
    </row>
    <row r="9682" spans="1:3" x14ac:dyDescent="0.25">
      <c r="A9682" t="s">
        <v>38</v>
      </c>
      <c r="B9682" t="s">
        <v>97</v>
      </c>
      <c r="C9682" t="s">
        <v>9322</v>
      </c>
    </row>
    <row r="9683" spans="1:3" x14ac:dyDescent="0.25">
      <c r="A9683" t="s">
        <v>38</v>
      </c>
      <c r="B9683" t="s">
        <v>97</v>
      </c>
      <c r="C9683" t="s">
        <v>9323</v>
      </c>
    </row>
    <row r="9684" spans="1:3" x14ac:dyDescent="0.25">
      <c r="A9684" t="s">
        <v>38</v>
      </c>
      <c r="B9684" t="s">
        <v>97</v>
      </c>
      <c r="C9684" t="s">
        <v>9324</v>
      </c>
    </row>
    <row r="9685" spans="1:3" x14ac:dyDescent="0.25">
      <c r="A9685" t="s">
        <v>38</v>
      </c>
      <c r="B9685" t="s">
        <v>97</v>
      </c>
      <c r="C9685" t="s">
        <v>9325</v>
      </c>
    </row>
    <row r="9686" spans="1:3" x14ac:dyDescent="0.25">
      <c r="A9686" t="s">
        <v>38</v>
      </c>
      <c r="B9686" t="s">
        <v>97</v>
      </c>
      <c r="C9686" t="s">
        <v>9326</v>
      </c>
    </row>
    <row r="9687" spans="1:3" x14ac:dyDescent="0.25">
      <c r="A9687" t="s">
        <v>38</v>
      </c>
      <c r="B9687" t="s">
        <v>97</v>
      </c>
      <c r="C9687" t="s">
        <v>9327</v>
      </c>
    </row>
    <row r="9688" spans="1:3" x14ac:dyDescent="0.25">
      <c r="A9688" t="s">
        <v>38</v>
      </c>
      <c r="B9688" t="s">
        <v>97</v>
      </c>
      <c r="C9688" t="s">
        <v>9328</v>
      </c>
    </row>
    <row r="9689" spans="1:3" x14ac:dyDescent="0.25">
      <c r="A9689" t="s">
        <v>38</v>
      </c>
      <c r="B9689" t="s">
        <v>97</v>
      </c>
      <c r="C9689" t="s">
        <v>9329</v>
      </c>
    </row>
    <row r="9690" spans="1:3" x14ac:dyDescent="0.25">
      <c r="A9690" t="s">
        <v>38</v>
      </c>
      <c r="B9690" t="s">
        <v>97</v>
      </c>
      <c r="C9690" t="s">
        <v>9330</v>
      </c>
    </row>
    <row r="9691" spans="1:3" x14ac:dyDescent="0.25">
      <c r="A9691" t="s">
        <v>38</v>
      </c>
      <c r="B9691" t="s">
        <v>97</v>
      </c>
      <c r="C9691" t="s">
        <v>1712</v>
      </c>
    </row>
    <row r="9692" spans="1:3" x14ac:dyDescent="0.25">
      <c r="A9692" t="s">
        <v>38</v>
      </c>
      <c r="B9692" t="s">
        <v>97</v>
      </c>
      <c r="C9692" t="s">
        <v>8789</v>
      </c>
    </row>
    <row r="9693" spans="1:3" x14ac:dyDescent="0.25">
      <c r="A9693" t="s">
        <v>38</v>
      </c>
      <c r="B9693" t="s">
        <v>97</v>
      </c>
      <c r="C9693" t="s">
        <v>9331</v>
      </c>
    </row>
    <row r="9694" spans="1:3" x14ac:dyDescent="0.25">
      <c r="A9694" t="s">
        <v>38</v>
      </c>
      <c r="B9694" t="s">
        <v>97</v>
      </c>
      <c r="C9694" t="s">
        <v>9332</v>
      </c>
    </row>
    <row r="9695" spans="1:3" x14ac:dyDescent="0.25">
      <c r="A9695" t="s">
        <v>38</v>
      </c>
      <c r="B9695" t="s">
        <v>97</v>
      </c>
      <c r="C9695" t="s">
        <v>9333</v>
      </c>
    </row>
    <row r="9696" spans="1:3" x14ac:dyDescent="0.25">
      <c r="A9696" t="s">
        <v>38</v>
      </c>
      <c r="B9696" t="s">
        <v>97</v>
      </c>
      <c r="C9696" t="s">
        <v>9334</v>
      </c>
    </row>
    <row r="9697" spans="1:3" x14ac:dyDescent="0.25">
      <c r="A9697" t="s">
        <v>38</v>
      </c>
      <c r="B9697" t="s">
        <v>97</v>
      </c>
      <c r="C9697" t="s">
        <v>9335</v>
      </c>
    </row>
    <row r="9698" spans="1:3" x14ac:dyDescent="0.25">
      <c r="A9698" t="s">
        <v>38</v>
      </c>
      <c r="B9698" t="s">
        <v>97</v>
      </c>
      <c r="C9698" t="s">
        <v>9336</v>
      </c>
    </row>
    <row r="9699" spans="1:3" x14ac:dyDescent="0.25">
      <c r="A9699" t="s">
        <v>38</v>
      </c>
      <c r="B9699" t="s">
        <v>97</v>
      </c>
      <c r="C9699" t="s">
        <v>5780</v>
      </c>
    </row>
    <row r="9700" spans="1:3" x14ac:dyDescent="0.25">
      <c r="A9700" t="s">
        <v>38</v>
      </c>
      <c r="B9700" t="s">
        <v>97</v>
      </c>
      <c r="C9700" t="s">
        <v>9337</v>
      </c>
    </row>
    <row r="9701" spans="1:3" x14ac:dyDescent="0.25">
      <c r="A9701" t="s">
        <v>38</v>
      </c>
      <c r="B9701" t="s">
        <v>97</v>
      </c>
      <c r="C9701" t="s">
        <v>9338</v>
      </c>
    </row>
    <row r="9702" spans="1:3" x14ac:dyDescent="0.25">
      <c r="A9702" t="s">
        <v>38</v>
      </c>
      <c r="B9702" t="s">
        <v>97</v>
      </c>
      <c r="C9702" t="s">
        <v>9339</v>
      </c>
    </row>
    <row r="9703" spans="1:3" x14ac:dyDescent="0.25">
      <c r="A9703" t="s">
        <v>38</v>
      </c>
      <c r="B9703" t="s">
        <v>97</v>
      </c>
      <c r="C9703" t="s">
        <v>9340</v>
      </c>
    </row>
    <row r="9704" spans="1:3" x14ac:dyDescent="0.25">
      <c r="A9704" t="s">
        <v>38</v>
      </c>
      <c r="B9704" t="s">
        <v>97</v>
      </c>
      <c r="C9704" t="s">
        <v>9341</v>
      </c>
    </row>
    <row r="9705" spans="1:3" x14ac:dyDescent="0.25">
      <c r="A9705" t="s">
        <v>38</v>
      </c>
      <c r="B9705" t="s">
        <v>97</v>
      </c>
      <c r="C9705" t="s">
        <v>9342</v>
      </c>
    </row>
    <row r="9706" spans="1:3" x14ac:dyDescent="0.25">
      <c r="A9706" t="s">
        <v>38</v>
      </c>
      <c r="B9706" t="s">
        <v>97</v>
      </c>
      <c r="C9706" t="s">
        <v>9343</v>
      </c>
    </row>
    <row r="9707" spans="1:3" x14ac:dyDescent="0.25">
      <c r="A9707" t="s">
        <v>38</v>
      </c>
      <c r="B9707" t="s">
        <v>97</v>
      </c>
      <c r="C9707" t="s">
        <v>9344</v>
      </c>
    </row>
    <row r="9708" spans="1:3" x14ac:dyDescent="0.25">
      <c r="A9708" t="s">
        <v>38</v>
      </c>
      <c r="B9708" t="s">
        <v>97</v>
      </c>
      <c r="C9708" t="s">
        <v>9345</v>
      </c>
    </row>
    <row r="9709" spans="1:3" x14ac:dyDescent="0.25">
      <c r="A9709" t="s">
        <v>38</v>
      </c>
      <c r="B9709" t="s">
        <v>97</v>
      </c>
      <c r="C9709" t="s">
        <v>2106</v>
      </c>
    </row>
    <row r="9710" spans="1:3" x14ac:dyDescent="0.25">
      <c r="A9710" t="s">
        <v>38</v>
      </c>
      <c r="B9710" t="s">
        <v>97</v>
      </c>
      <c r="C9710" t="s">
        <v>9346</v>
      </c>
    </row>
    <row r="9711" spans="1:3" x14ac:dyDescent="0.25">
      <c r="A9711" t="s">
        <v>38</v>
      </c>
      <c r="B9711" t="s">
        <v>97</v>
      </c>
      <c r="C9711" t="s">
        <v>8033</v>
      </c>
    </row>
    <row r="9712" spans="1:3" x14ac:dyDescent="0.25">
      <c r="A9712" t="s">
        <v>38</v>
      </c>
      <c r="B9712" t="s">
        <v>97</v>
      </c>
      <c r="C9712" t="s">
        <v>9347</v>
      </c>
    </row>
    <row r="9713" spans="1:3" x14ac:dyDescent="0.25">
      <c r="A9713" t="s">
        <v>38</v>
      </c>
      <c r="B9713" t="s">
        <v>97</v>
      </c>
      <c r="C9713" t="s">
        <v>9348</v>
      </c>
    </row>
    <row r="9714" spans="1:3" x14ac:dyDescent="0.25">
      <c r="A9714" t="s">
        <v>38</v>
      </c>
      <c r="B9714" t="s">
        <v>97</v>
      </c>
      <c r="C9714" t="s">
        <v>9349</v>
      </c>
    </row>
    <row r="9715" spans="1:3" x14ac:dyDescent="0.25">
      <c r="A9715" t="s">
        <v>38</v>
      </c>
      <c r="B9715" t="s">
        <v>97</v>
      </c>
      <c r="C9715" t="s">
        <v>9350</v>
      </c>
    </row>
    <row r="9716" spans="1:3" x14ac:dyDescent="0.25">
      <c r="A9716" t="s">
        <v>38</v>
      </c>
      <c r="B9716" t="s">
        <v>97</v>
      </c>
      <c r="C9716" t="s">
        <v>9351</v>
      </c>
    </row>
    <row r="9717" spans="1:3" x14ac:dyDescent="0.25">
      <c r="A9717" t="s">
        <v>38</v>
      </c>
      <c r="B9717" t="s">
        <v>97</v>
      </c>
      <c r="C9717" t="s">
        <v>9352</v>
      </c>
    </row>
    <row r="9718" spans="1:3" x14ac:dyDescent="0.25">
      <c r="A9718" t="s">
        <v>38</v>
      </c>
      <c r="B9718" t="s">
        <v>97</v>
      </c>
      <c r="C9718" t="s">
        <v>9353</v>
      </c>
    </row>
    <row r="9719" spans="1:3" x14ac:dyDescent="0.25">
      <c r="A9719" t="s">
        <v>38</v>
      </c>
      <c r="B9719" t="s">
        <v>97</v>
      </c>
      <c r="C9719" t="s">
        <v>8045</v>
      </c>
    </row>
    <row r="9720" spans="1:3" x14ac:dyDescent="0.25">
      <c r="A9720" t="s">
        <v>38</v>
      </c>
      <c r="B9720" t="s">
        <v>97</v>
      </c>
      <c r="C9720" t="s">
        <v>9354</v>
      </c>
    </row>
    <row r="9721" spans="1:3" x14ac:dyDescent="0.25">
      <c r="A9721" t="s">
        <v>38</v>
      </c>
      <c r="B9721" t="s">
        <v>97</v>
      </c>
      <c r="C9721" t="s">
        <v>9355</v>
      </c>
    </row>
    <row r="9722" spans="1:3" x14ac:dyDescent="0.25">
      <c r="A9722" t="s">
        <v>38</v>
      </c>
      <c r="B9722" t="s">
        <v>97</v>
      </c>
      <c r="C9722" t="s">
        <v>9356</v>
      </c>
    </row>
    <row r="9723" spans="1:3" x14ac:dyDescent="0.25">
      <c r="A9723" t="s">
        <v>38</v>
      </c>
      <c r="B9723" t="s">
        <v>97</v>
      </c>
      <c r="C9723" t="s">
        <v>9357</v>
      </c>
    </row>
    <row r="9724" spans="1:3" x14ac:dyDescent="0.25">
      <c r="A9724" t="s">
        <v>38</v>
      </c>
      <c r="B9724" t="s">
        <v>97</v>
      </c>
      <c r="C9724" t="s">
        <v>8819</v>
      </c>
    </row>
    <row r="9725" spans="1:3" x14ac:dyDescent="0.25">
      <c r="A9725" t="s">
        <v>38</v>
      </c>
      <c r="B9725" t="s">
        <v>97</v>
      </c>
      <c r="C9725" t="s">
        <v>9358</v>
      </c>
    </row>
    <row r="9726" spans="1:3" x14ac:dyDescent="0.25">
      <c r="A9726" t="s">
        <v>38</v>
      </c>
      <c r="B9726" t="s">
        <v>97</v>
      </c>
      <c r="C9726" t="s">
        <v>9359</v>
      </c>
    </row>
    <row r="9727" spans="1:3" x14ac:dyDescent="0.25">
      <c r="A9727" t="s">
        <v>38</v>
      </c>
      <c r="B9727" t="s">
        <v>97</v>
      </c>
      <c r="C9727" t="s">
        <v>9360</v>
      </c>
    </row>
    <row r="9728" spans="1:3" x14ac:dyDescent="0.25">
      <c r="A9728" t="s">
        <v>38</v>
      </c>
      <c r="B9728" t="s">
        <v>97</v>
      </c>
      <c r="C9728" t="s">
        <v>9361</v>
      </c>
    </row>
    <row r="9729" spans="1:3" x14ac:dyDescent="0.25">
      <c r="A9729" t="s">
        <v>38</v>
      </c>
      <c r="B9729" t="s">
        <v>97</v>
      </c>
      <c r="C9729" t="s">
        <v>9362</v>
      </c>
    </row>
    <row r="9730" spans="1:3" x14ac:dyDescent="0.25">
      <c r="A9730" t="s">
        <v>38</v>
      </c>
      <c r="B9730" t="s">
        <v>97</v>
      </c>
      <c r="C9730" t="s">
        <v>8051</v>
      </c>
    </row>
    <row r="9731" spans="1:3" x14ac:dyDescent="0.25">
      <c r="A9731" t="s">
        <v>38</v>
      </c>
      <c r="B9731" t="s">
        <v>97</v>
      </c>
      <c r="C9731" t="s">
        <v>9363</v>
      </c>
    </row>
    <row r="9732" spans="1:3" x14ac:dyDescent="0.25">
      <c r="A9732" t="s">
        <v>38</v>
      </c>
      <c r="B9732" t="s">
        <v>97</v>
      </c>
      <c r="C9732" t="s">
        <v>9364</v>
      </c>
    </row>
    <row r="9733" spans="1:3" x14ac:dyDescent="0.25">
      <c r="A9733" t="s">
        <v>38</v>
      </c>
      <c r="B9733" t="s">
        <v>97</v>
      </c>
      <c r="C9733" t="s">
        <v>9365</v>
      </c>
    </row>
    <row r="9734" spans="1:3" x14ac:dyDescent="0.25">
      <c r="A9734" t="s">
        <v>38</v>
      </c>
      <c r="B9734" t="s">
        <v>97</v>
      </c>
      <c r="C9734" t="s">
        <v>9366</v>
      </c>
    </row>
    <row r="9735" spans="1:3" x14ac:dyDescent="0.25">
      <c r="A9735" t="s">
        <v>38</v>
      </c>
      <c r="B9735" t="s">
        <v>97</v>
      </c>
      <c r="C9735" t="s">
        <v>2177</v>
      </c>
    </row>
    <row r="9736" spans="1:3" x14ac:dyDescent="0.25">
      <c r="A9736" t="s">
        <v>38</v>
      </c>
      <c r="B9736" t="s">
        <v>97</v>
      </c>
      <c r="C9736" t="s">
        <v>5844</v>
      </c>
    </row>
    <row r="9737" spans="1:3" x14ac:dyDescent="0.25">
      <c r="A9737" t="s">
        <v>38</v>
      </c>
      <c r="B9737" t="s">
        <v>97</v>
      </c>
      <c r="C9737" t="s">
        <v>9367</v>
      </c>
    </row>
    <row r="9738" spans="1:3" x14ac:dyDescent="0.25">
      <c r="A9738" t="s">
        <v>38</v>
      </c>
      <c r="B9738" t="s">
        <v>97</v>
      </c>
      <c r="C9738" t="s">
        <v>1132</v>
      </c>
    </row>
    <row r="9739" spans="1:3" x14ac:dyDescent="0.25">
      <c r="A9739" t="s">
        <v>38</v>
      </c>
      <c r="B9739" t="s">
        <v>97</v>
      </c>
      <c r="C9739" t="s">
        <v>9368</v>
      </c>
    </row>
    <row r="9740" spans="1:3" x14ac:dyDescent="0.25">
      <c r="A9740" t="s">
        <v>38</v>
      </c>
      <c r="B9740" t="s">
        <v>97</v>
      </c>
      <c r="C9740" t="s">
        <v>9369</v>
      </c>
    </row>
    <row r="9741" spans="1:3" x14ac:dyDescent="0.25">
      <c r="A9741" t="s">
        <v>38</v>
      </c>
      <c r="B9741" t="s">
        <v>97</v>
      </c>
      <c r="C9741" t="s">
        <v>9370</v>
      </c>
    </row>
    <row r="9742" spans="1:3" x14ac:dyDescent="0.25">
      <c r="A9742" t="s">
        <v>38</v>
      </c>
      <c r="B9742" t="s">
        <v>97</v>
      </c>
      <c r="C9742" t="s">
        <v>9371</v>
      </c>
    </row>
    <row r="9743" spans="1:3" x14ac:dyDescent="0.25">
      <c r="A9743" t="s">
        <v>38</v>
      </c>
      <c r="B9743" t="s">
        <v>97</v>
      </c>
      <c r="C9743" t="s">
        <v>9372</v>
      </c>
    </row>
    <row r="9744" spans="1:3" x14ac:dyDescent="0.25">
      <c r="A9744" t="s">
        <v>38</v>
      </c>
      <c r="B9744" t="s">
        <v>97</v>
      </c>
      <c r="C9744" t="s">
        <v>9373</v>
      </c>
    </row>
    <row r="9745" spans="1:3" x14ac:dyDescent="0.25">
      <c r="A9745" t="s">
        <v>38</v>
      </c>
      <c r="B9745" t="s">
        <v>97</v>
      </c>
      <c r="C9745" t="s">
        <v>9374</v>
      </c>
    </row>
    <row r="9746" spans="1:3" x14ac:dyDescent="0.25">
      <c r="A9746" t="s">
        <v>38</v>
      </c>
      <c r="B9746" t="s">
        <v>97</v>
      </c>
      <c r="C9746" t="s">
        <v>9375</v>
      </c>
    </row>
    <row r="9747" spans="1:3" x14ac:dyDescent="0.25">
      <c r="A9747" t="s">
        <v>38</v>
      </c>
      <c r="B9747" t="s">
        <v>97</v>
      </c>
      <c r="C9747" t="s">
        <v>7268</v>
      </c>
    </row>
    <row r="9748" spans="1:3" x14ac:dyDescent="0.25">
      <c r="A9748" t="s">
        <v>38</v>
      </c>
      <c r="B9748" t="s">
        <v>97</v>
      </c>
      <c r="C9748" t="s">
        <v>9376</v>
      </c>
    </row>
    <row r="9749" spans="1:3" x14ac:dyDescent="0.25">
      <c r="A9749" t="s">
        <v>38</v>
      </c>
      <c r="B9749" t="s">
        <v>97</v>
      </c>
      <c r="C9749" t="s">
        <v>101</v>
      </c>
    </row>
    <row r="9750" spans="1:3" x14ac:dyDescent="0.25">
      <c r="A9750" t="s">
        <v>38</v>
      </c>
      <c r="B9750" t="s">
        <v>97</v>
      </c>
      <c r="C9750" t="s">
        <v>9377</v>
      </c>
    </row>
    <row r="9751" spans="1:3" x14ac:dyDescent="0.25">
      <c r="A9751" t="s">
        <v>38</v>
      </c>
      <c r="B9751" t="s">
        <v>97</v>
      </c>
      <c r="C9751" t="s">
        <v>9378</v>
      </c>
    </row>
    <row r="9752" spans="1:3" x14ac:dyDescent="0.25">
      <c r="A9752" t="s">
        <v>38</v>
      </c>
      <c r="B9752" t="s">
        <v>97</v>
      </c>
      <c r="C9752" t="s">
        <v>9379</v>
      </c>
    </row>
    <row r="9753" spans="1:3" x14ac:dyDescent="0.25">
      <c r="A9753" t="s">
        <v>38</v>
      </c>
      <c r="B9753" t="s">
        <v>97</v>
      </c>
      <c r="C9753" t="s">
        <v>9380</v>
      </c>
    </row>
    <row r="9754" spans="1:3" x14ac:dyDescent="0.25">
      <c r="A9754" t="s">
        <v>38</v>
      </c>
      <c r="B9754" t="s">
        <v>97</v>
      </c>
      <c r="C9754" t="s">
        <v>3482</v>
      </c>
    </row>
    <row r="9755" spans="1:3" x14ac:dyDescent="0.25">
      <c r="A9755" t="s">
        <v>38</v>
      </c>
      <c r="B9755" t="s">
        <v>97</v>
      </c>
      <c r="C9755" t="s">
        <v>9381</v>
      </c>
    </row>
    <row r="9756" spans="1:3" x14ac:dyDescent="0.25">
      <c r="A9756" t="s">
        <v>38</v>
      </c>
      <c r="B9756" t="s">
        <v>97</v>
      </c>
      <c r="C9756" t="s">
        <v>9382</v>
      </c>
    </row>
    <row r="9757" spans="1:3" x14ac:dyDescent="0.25">
      <c r="A9757" t="s">
        <v>38</v>
      </c>
      <c r="B9757" t="s">
        <v>97</v>
      </c>
      <c r="C9757" t="s">
        <v>8101</v>
      </c>
    </row>
    <row r="9758" spans="1:3" x14ac:dyDescent="0.25">
      <c r="A9758" t="s">
        <v>38</v>
      </c>
      <c r="B9758" t="s">
        <v>97</v>
      </c>
      <c r="C9758" t="s">
        <v>9383</v>
      </c>
    </row>
    <row r="9759" spans="1:3" x14ac:dyDescent="0.25">
      <c r="A9759" t="s">
        <v>38</v>
      </c>
      <c r="B9759" t="s">
        <v>97</v>
      </c>
      <c r="C9759" t="s">
        <v>9384</v>
      </c>
    </row>
    <row r="9760" spans="1:3" x14ac:dyDescent="0.25">
      <c r="A9760" t="s">
        <v>38</v>
      </c>
      <c r="B9760" t="s">
        <v>97</v>
      </c>
      <c r="C9760" t="s">
        <v>9385</v>
      </c>
    </row>
    <row r="9761" spans="1:3" x14ac:dyDescent="0.25">
      <c r="A9761" t="s">
        <v>38</v>
      </c>
      <c r="B9761" t="s">
        <v>97</v>
      </c>
      <c r="C9761" t="s">
        <v>9386</v>
      </c>
    </row>
    <row r="9762" spans="1:3" x14ac:dyDescent="0.25">
      <c r="A9762" t="s">
        <v>38</v>
      </c>
      <c r="B9762" t="s">
        <v>97</v>
      </c>
      <c r="C9762" t="s">
        <v>9387</v>
      </c>
    </row>
    <row r="9763" spans="1:3" x14ac:dyDescent="0.25">
      <c r="A9763" t="s">
        <v>38</v>
      </c>
      <c r="B9763" t="s">
        <v>97</v>
      </c>
      <c r="C9763" t="s">
        <v>9388</v>
      </c>
    </row>
    <row r="9764" spans="1:3" x14ac:dyDescent="0.25">
      <c r="A9764" t="s">
        <v>38</v>
      </c>
      <c r="B9764" t="s">
        <v>97</v>
      </c>
      <c r="C9764" t="s">
        <v>9389</v>
      </c>
    </row>
    <row r="9765" spans="1:3" x14ac:dyDescent="0.25">
      <c r="A9765" t="s">
        <v>38</v>
      </c>
      <c r="B9765" t="s">
        <v>97</v>
      </c>
      <c r="C9765" t="s">
        <v>9390</v>
      </c>
    </row>
    <row r="9766" spans="1:3" x14ac:dyDescent="0.25">
      <c r="A9766" t="s">
        <v>38</v>
      </c>
      <c r="B9766" t="s">
        <v>97</v>
      </c>
      <c r="C9766" t="s">
        <v>7306</v>
      </c>
    </row>
    <row r="9767" spans="1:3" x14ac:dyDescent="0.25">
      <c r="A9767" t="s">
        <v>38</v>
      </c>
      <c r="B9767" t="s">
        <v>97</v>
      </c>
      <c r="C9767" t="s">
        <v>9391</v>
      </c>
    </row>
    <row r="9768" spans="1:3" x14ac:dyDescent="0.25">
      <c r="A9768" t="s">
        <v>38</v>
      </c>
      <c r="B9768" t="s">
        <v>97</v>
      </c>
      <c r="C9768" t="s">
        <v>9392</v>
      </c>
    </row>
    <row r="9769" spans="1:3" x14ac:dyDescent="0.25">
      <c r="A9769" t="s">
        <v>38</v>
      </c>
      <c r="B9769" t="s">
        <v>97</v>
      </c>
      <c r="C9769" t="s">
        <v>3779</v>
      </c>
    </row>
    <row r="9770" spans="1:3" x14ac:dyDescent="0.25">
      <c r="A9770" t="s">
        <v>38</v>
      </c>
      <c r="B9770" t="s">
        <v>97</v>
      </c>
      <c r="C9770" t="s">
        <v>9393</v>
      </c>
    </row>
    <row r="9771" spans="1:3" x14ac:dyDescent="0.25">
      <c r="A9771" t="s">
        <v>38</v>
      </c>
      <c r="B9771" t="s">
        <v>97</v>
      </c>
      <c r="C9771" t="s">
        <v>9394</v>
      </c>
    </row>
    <row r="9772" spans="1:3" x14ac:dyDescent="0.25">
      <c r="A9772" t="s">
        <v>38</v>
      </c>
      <c r="B9772" t="s">
        <v>97</v>
      </c>
      <c r="C9772" t="s">
        <v>9395</v>
      </c>
    </row>
    <row r="9773" spans="1:3" x14ac:dyDescent="0.25">
      <c r="A9773" t="s">
        <v>38</v>
      </c>
      <c r="B9773" t="s">
        <v>97</v>
      </c>
      <c r="C9773" t="s">
        <v>9396</v>
      </c>
    </row>
    <row r="9774" spans="1:3" x14ac:dyDescent="0.25">
      <c r="A9774" t="s">
        <v>38</v>
      </c>
      <c r="B9774" t="s">
        <v>97</v>
      </c>
      <c r="C9774" t="s">
        <v>9397</v>
      </c>
    </row>
    <row r="9775" spans="1:3" x14ac:dyDescent="0.25">
      <c r="A9775" t="s">
        <v>38</v>
      </c>
      <c r="B9775" t="s">
        <v>97</v>
      </c>
      <c r="C9775" t="s">
        <v>9398</v>
      </c>
    </row>
    <row r="9776" spans="1:3" x14ac:dyDescent="0.25">
      <c r="A9776" t="s">
        <v>38</v>
      </c>
      <c r="B9776" t="s">
        <v>97</v>
      </c>
      <c r="C9776" t="s">
        <v>8870</v>
      </c>
    </row>
    <row r="9777" spans="1:3" x14ac:dyDescent="0.25">
      <c r="A9777" t="s">
        <v>38</v>
      </c>
      <c r="B9777" t="s">
        <v>97</v>
      </c>
      <c r="C9777" t="s">
        <v>1742</v>
      </c>
    </row>
    <row r="9778" spans="1:3" x14ac:dyDescent="0.25">
      <c r="A9778" t="s">
        <v>38</v>
      </c>
      <c r="B9778" t="s">
        <v>97</v>
      </c>
      <c r="C9778" t="s">
        <v>9399</v>
      </c>
    </row>
    <row r="9779" spans="1:3" x14ac:dyDescent="0.25">
      <c r="A9779" t="s">
        <v>38</v>
      </c>
      <c r="B9779" t="s">
        <v>97</v>
      </c>
      <c r="C9779" t="s">
        <v>9400</v>
      </c>
    </row>
    <row r="9780" spans="1:3" x14ac:dyDescent="0.25">
      <c r="A9780" t="s">
        <v>38</v>
      </c>
      <c r="B9780" t="s">
        <v>97</v>
      </c>
      <c r="C9780" t="s">
        <v>9401</v>
      </c>
    </row>
    <row r="9781" spans="1:3" x14ac:dyDescent="0.25">
      <c r="A9781" t="s">
        <v>38</v>
      </c>
      <c r="B9781" t="s">
        <v>97</v>
      </c>
      <c r="C9781" t="s">
        <v>9402</v>
      </c>
    </row>
    <row r="9782" spans="1:3" x14ac:dyDescent="0.25">
      <c r="A9782" t="s">
        <v>38</v>
      </c>
      <c r="B9782" t="s">
        <v>97</v>
      </c>
      <c r="C9782" t="s">
        <v>9403</v>
      </c>
    </row>
    <row r="9783" spans="1:3" x14ac:dyDescent="0.25">
      <c r="A9783" t="s">
        <v>38</v>
      </c>
      <c r="B9783" t="s">
        <v>97</v>
      </c>
      <c r="C9783" t="s">
        <v>9404</v>
      </c>
    </row>
    <row r="9784" spans="1:3" x14ac:dyDescent="0.25">
      <c r="A9784" t="s">
        <v>38</v>
      </c>
      <c r="B9784" t="s">
        <v>97</v>
      </c>
      <c r="C9784" t="s">
        <v>1745</v>
      </c>
    </row>
    <row r="9785" spans="1:3" x14ac:dyDescent="0.25">
      <c r="A9785" t="s">
        <v>38</v>
      </c>
      <c r="B9785" t="s">
        <v>97</v>
      </c>
      <c r="C9785" t="s">
        <v>9405</v>
      </c>
    </row>
    <row r="9786" spans="1:3" x14ac:dyDescent="0.25">
      <c r="A9786" t="s">
        <v>38</v>
      </c>
      <c r="B9786" t="s">
        <v>97</v>
      </c>
      <c r="C9786" t="s">
        <v>9406</v>
      </c>
    </row>
    <row r="9787" spans="1:3" x14ac:dyDescent="0.25">
      <c r="A9787" t="s">
        <v>38</v>
      </c>
      <c r="B9787" t="s">
        <v>97</v>
      </c>
      <c r="C9787" t="s">
        <v>3278</v>
      </c>
    </row>
    <row r="9788" spans="1:3" x14ac:dyDescent="0.25">
      <c r="A9788" t="s">
        <v>38</v>
      </c>
      <c r="B9788" t="s">
        <v>97</v>
      </c>
      <c r="C9788" t="s">
        <v>8886</v>
      </c>
    </row>
    <row r="9789" spans="1:3" x14ac:dyDescent="0.25">
      <c r="A9789" t="s">
        <v>38</v>
      </c>
      <c r="B9789" t="s">
        <v>97</v>
      </c>
      <c r="C9789" t="s">
        <v>9407</v>
      </c>
    </row>
    <row r="9790" spans="1:3" x14ac:dyDescent="0.25">
      <c r="A9790" t="s">
        <v>38</v>
      </c>
      <c r="B9790" t="s">
        <v>97</v>
      </c>
      <c r="C9790" t="s">
        <v>9408</v>
      </c>
    </row>
    <row r="9791" spans="1:3" x14ac:dyDescent="0.25">
      <c r="A9791" t="s">
        <v>38</v>
      </c>
      <c r="B9791" t="s">
        <v>97</v>
      </c>
      <c r="C9791" t="s">
        <v>9409</v>
      </c>
    </row>
    <row r="9792" spans="1:3" x14ac:dyDescent="0.25">
      <c r="A9792" t="s">
        <v>38</v>
      </c>
      <c r="B9792" t="s">
        <v>97</v>
      </c>
      <c r="C9792" t="s">
        <v>1266</v>
      </c>
    </row>
    <row r="9793" spans="1:3" x14ac:dyDescent="0.25">
      <c r="A9793" t="s">
        <v>38</v>
      </c>
      <c r="B9793" t="s">
        <v>97</v>
      </c>
      <c r="C9793" t="s">
        <v>9410</v>
      </c>
    </row>
    <row r="9794" spans="1:3" x14ac:dyDescent="0.25">
      <c r="A9794" t="s">
        <v>38</v>
      </c>
      <c r="B9794" t="s">
        <v>97</v>
      </c>
      <c r="C9794" t="s">
        <v>2933</v>
      </c>
    </row>
    <row r="9795" spans="1:3" x14ac:dyDescent="0.25">
      <c r="A9795" t="s">
        <v>38</v>
      </c>
      <c r="B9795" t="s">
        <v>97</v>
      </c>
      <c r="C9795" t="s">
        <v>9411</v>
      </c>
    </row>
    <row r="9796" spans="1:3" x14ac:dyDescent="0.25">
      <c r="A9796" t="s">
        <v>38</v>
      </c>
      <c r="B9796" t="s">
        <v>97</v>
      </c>
      <c r="C9796" t="s">
        <v>9412</v>
      </c>
    </row>
    <row r="9797" spans="1:3" x14ac:dyDescent="0.25">
      <c r="A9797" t="s">
        <v>38</v>
      </c>
      <c r="B9797" t="s">
        <v>97</v>
      </c>
      <c r="C9797" t="s">
        <v>9413</v>
      </c>
    </row>
    <row r="9798" spans="1:3" x14ac:dyDescent="0.25">
      <c r="A9798" t="s">
        <v>38</v>
      </c>
      <c r="B9798" t="s">
        <v>97</v>
      </c>
      <c r="C9798" t="s">
        <v>6763</v>
      </c>
    </row>
    <row r="9799" spans="1:3" x14ac:dyDescent="0.25">
      <c r="A9799" t="s">
        <v>38</v>
      </c>
      <c r="B9799" t="s">
        <v>97</v>
      </c>
      <c r="C9799" t="s">
        <v>9414</v>
      </c>
    </row>
    <row r="9800" spans="1:3" x14ac:dyDescent="0.25">
      <c r="A9800" t="s">
        <v>38</v>
      </c>
      <c r="B9800" t="s">
        <v>97</v>
      </c>
      <c r="C9800" t="s">
        <v>9415</v>
      </c>
    </row>
    <row r="9801" spans="1:3" x14ac:dyDescent="0.25">
      <c r="A9801" t="s">
        <v>38</v>
      </c>
      <c r="B9801" t="s">
        <v>97</v>
      </c>
      <c r="C9801" t="s">
        <v>9416</v>
      </c>
    </row>
    <row r="9802" spans="1:3" x14ac:dyDescent="0.25">
      <c r="A9802" t="s">
        <v>38</v>
      </c>
      <c r="B9802" t="s">
        <v>97</v>
      </c>
      <c r="C9802" t="s">
        <v>9417</v>
      </c>
    </row>
    <row r="9803" spans="1:3" x14ac:dyDescent="0.25">
      <c r="A9803" t="s">
        <v>38</v>
      </c>
      <c r="B9803" t="s">
        <v>97</v>
      </c>
      <c r="C9803" t="s">
        <v>4924</v>
      </c>
    </row>
    <row r="9804" spans="1:3" x14ac:dyDescent="0.25">
      <c r="A9804" t="s">
        <v>38</v>
      </c>
      <c r="B9804" t="s">
        <v>97</v>
      </c>
      <c r="C9804" t="s">
        <v>9418</v>
      </c>
    </row>
    <row r="9805" spans="1:3" x14ac:dyDescent="0.25">
      <c r="A9805" t="s">
        <v>38</v>
      </c>
      <c r="B9805" t="s">
        <v>97</v>
      </c>
      <c r="C9805" t="s">
        <v>8916</v>
      </c>
    </row>
    <row r="9806" spans="1:3" x14ac:dyDescent="0.25">
      <c r="A9806" t="s">
        <v>38</v>
      </c>
      <c r="B9806" t="s">
        <v>97</v>
      </c>
      <c r="C9806" t="s">
        <v>9419</v>
      </c>
    </row>
    <row r="9807" spans="1:3" x14ac:dyDescent="0.25">
      <c r="A9807" t="s">
        <v>38</v>
      </c>
      <c r="B9807" t="s">
        <v>97</v>
      </c>
      <c r="C9807" t="s">
        <v>9420</v>
      </c>
    </row>
    <row r="9808" spans="1:3" x14ac:dyDescent="0.25">
      <c r="A9808" t="s">
        <v>38</v>
      </c>
      <c r="B9808" t="s">
        <v>97</v>
      </c>
      <c r="C9808" t="s">
        <v>4566</v>
      </c>
    </row>
    <row r="9809" spans="1:3" x14ac:dyDescent="0.25">
      <c r="A9809" t="s">
        <v>38</v>
      </c>
      <c r="B9809" t="s">
        <v>97</v>
      </c>
      <c r="C9809" t="s">
        <v>1596</v>
      </c>
    </row>
    <row r="9810" spans="1:3" x14ac:dyDescent="0.25">
      <c r="A9810" t="s">
        <v>38</v>
      </c>
      <c r="B9810" t="s">
        <v>97</v>
      </c>
      <c r="C9810" t="s">
        <v>9421</v>
      </c>
    </row>
    <row r="9811" spans="1:3" x14ac:dyDescent="0.25">
      <c r="A9811" t="s">
        <v>38</v>
      </c>
      <c r="B9811" t="s">
        <v>97</v>
      </c>
      <c r="C9811" t="s">
        <v>9422</v>
      </c>
    </row>
    <row r="9812" spans="1:3" x14ac:dyDescent="0.25">
      <c r="A9812" t="s">
        <v>38</v>
      </c>
      <c r="B9812" t="s">
        <v>97</v>
      </c>
      <c r="C9812" t="s">
        <v>9423</v>
      </c>
    </row>
    <row r="9813" spans="1:3" x14ac:dyDescent="0.25">
      <c r="A9813" t="s">
        <v>38</v>
      </c>
      <c r="B9813" t="s">
        <v>97</v>
      </c>
      <c r="C9813" t="s">
        <v>7412</v>
      </c>
    </row>
    <row r="9814" spans="1:3" x14ac:dyDescent="0.25">
      <c r="A9814" t="s">
        <v>38</v>
      </c>
      <c r="B9814" t="s">
        <v>97</v>
      </c>
      <c r="C9814" t="s">
        <v>7412</v>
      </c>
    </row>
    <row r="9815" spans="1:3" x14ac:dyDescent="0.25">
      <c r="A9815" t="s">
        <v>38</v>
      </c>
      <c r="B9815" t="s">
        <v>97</v>
      </c>
      <c r="C9815" t="s">
        <v>9424</v>
      </c>
    </row>
    <row r="9816" spans="1:3" x14ac:dyDescent="0.25">
      <c r="A9816" t="s">
        <v>38</v>
      </c>
      <c r="B9816" t="s">
        <v>97</v>
      </c>
      <c r="C9816" t="s">
        <v>9425</v>
      </c>
    </row>
    <row r="9817" spans="1:3" x14ac:dyDescent="0.25">
      <c r="A9817" t="s">
        <v>38</v>
      </c>
      <c r="B9817" t="s">
        <v>97</v>
      </c>
      <c r="C9817" t="s">
        <v>9426</v>
      </c>
    </row>
    <row r="9818" spans="1:3" x14ac:dyDescent="0.25">
      <c r="A9818" t="s">
        <v>38</v>
      </c>
      <c r="B9818" t="s">
        <v>97</v>
      </c>
      <c r="C9818" t="s">
        <v>9427</v>
      </c>
    </row>
    <row r="9819" spans="1:3" x14ac:dyDescent="0.25">
      <c r="A9819" t="s">
        <v>38</v>
      </c>
      <c r="B9819" t="s">
        <v>97</v>
      </c>
      <c r="C9819" t="s">
        <v>5171</v>
      </c>
    </row>
    <row r="9820" spans="1:3" x14ac:dyDescent="0.25">
      <c r="A9820" t="s">
        <v>38</v>
      </c>
      <c r="B9820" t="s">
        <v>97</v>
      </c>
      <c r="C9820" t="s">
        <v>9428</v>
      </c>
    </row>
    <row r="9821" spans="1:3" x14ac:dyDescent="0.25">
      <c r="A9821" t="s">
        <v>38</v>
      </c>
      <c r="B9821" t="s">
        <v>97</v>
      </c>
      <c r="C9821" t="s">
        <v>9429</v>
      </c>
    </row>
    <row r="9822" spans="1:3" x14ac:dyDescent="0.25">
      <c r="A9822" t="s">
        <v>38</v>
      </c>
      <c r="B9822" t="s">
        <v>97</v>
      </c>
      <c r="C9822" t="s">
        <v>9430</v>
      </c>
    </row>
    <row r="9823" spans="1:3" x14ac:dyDescent="0.25">
      <c r="A9823" t="s">
        <v>38</v>
      </c>
      <c r="B9823" t="s">
        <v>97</v>
      </c>
      <c r="C9823" t="s">
        <v>4760</v>
      </c>
    </row>
    <row r="9824" spans="1:3" x14ac:dyDescent="0.25">
      <c r="A9824" t="s">
        <v>38</v>
      </c>
      <c r="B9824" t="s">
        <v>97</v>
      </c>
      <c r="C9824" t="s">
        <v>9431</v>
      </c>
    </row>
    <row r="9825" spans="1:3" x14ac:dyDescent="0.25">
      <c r="A9825" t="s">
        <v>38</v>
      </c>
      <c r="B9825" t="s">
        <v>97</v>
      </c>
      <c r="C9825" t="s">
        <v>9432</v>
      </c>
    </row>
    <row r="9826" spans="1:3" x14ac:dyDescent="0.25">
      <c r="A9826" t="s">
        <v>38</v>
      </c>
      <c r="B9826" t="s">
        <v>97</v>
      </c>
      <c r="C9826" t="s">
        <v>9433</v>
      </c>
    </row>
    <row r="9827" spans="1:3" x14ac:dyDescent="0.25">
      <c r="A9827" t="s">
        <v>38</v>
      </c>
      <c r="B9827" t="s">
        <v>97</v>
      </c>
      <c r="C9827" t="s">
        <v>9434</v>
      </c>
    </row>
    <row r="9828" spans="1:3" x14ac:dyDescent="0.25">
      <c r="A9828" t="s">
        <v>38</v>
      </c>
      <c r="B9828" t="s">
        <v>97</v>
      </c>
      <c r="C9828" t="s">
        <v>9435</v>
      </c>
    </row>
    <row r="9829" spans="1:3" x14ac:dyDescent="0.25">
      <c r="A9829" t="s">
        <v>38</v>
      </c>
      <c r="B9829" t="s">
        <v>97</v>
      </c>
      <c r="C9829" t="s">
        <v>9436</v>
      </c>
    </row>
    <row r="9830" spans="1:3" x14ac:dyDescent="0.25">
      <c r="A9830" t="s">
        <v>38</v>
      </c>
      <c r="B9830" t="s">
        <v>97</v>
      </c>
      <c r="C9830" t="s">
        <v>9437</v>
      </c>
    </row>
    <row r="9831" spans="1:3" x14ac:dyDescent="0.25">
      <c r="A9831" t="s">
        <v>38</v>
      </c>
      <c r="B9831" t="s">
        <v>97</v>
      </c>
      <c r="C9831" t="s">
        <v>9438</v>
      </c>
    </row>
    <row r="9832" spans="1:3" x14ac:dyDescent="0.25">
      <c r="A9832" t="s">
        <v>38</v>
      </c>
      <c r="B9832" t="s">
        <v>97</v>
      </c>
      <c r="C9832" t="s">
        <v>9439</v>
      </c>
    </row>
    <row r="9833" spans="1:3" x14ac:dyDescent="0.25">
      <c r="A9833" t="s">
        <v>38</v>
      </c>
      <c r="B9833" t="s">
        <v>97</v>
      </c>
      <c r="C9833" t="s">
        <v>9440</v>
      </c>
    </row>
    <row r="9834" spans="1:3" x14ac:dyDescent="0.25">
      <c r="A9834" t="s">
        <v>38</v>
      </c>
      <c r="B9834" t="s">
        <v>97</v>
      </c>
      <c r="C9834" t="s">
        <v>3822</v>
      </c>
    </row>
    <row r="9835" spans="1:3" x14ac:dyDescent="0.25">
      <c r="A9835" t="s">
        <v>38</v>
      </c>
      <c r="B9835" t="s">
        <v>97</v>
      </c>
      <c r="C9835" t="s">
        <v>9441</v>
      </c>
    </row>
    <row r="9836" spans="1:3" x14ac:dyDescent="0.25">
      <c r="A9836" t="s">
        <v>38</v>
      </c>
      <c r="B9836" t="s">
        <v>97</v>
      </c>
      <c r="C9836" t="s">
        <v>9442</v>
      </c>
    </row>
    <row r="9837" spans="1:3" x14ac:dyDescent="0.25">
      <c r="A9837" t="s">
        <v>38</v>
      </c>
      <c r="B9837" t="s">
        <v>97</v>
      </c>
      <c r="C9837" t="s">
        <v>7459</v>
      </c>
    </row>
    <row r="9838" spans="1:3" x14ac:dyDescent="0.25">
      <c r="A9838" t="s">
        <v>38</v>
      </c>
      <c r="B9838" t="s">
        <v>97</v>
      </c>
      <c r="C9838" t="s">
        <v>6791</v>
      </c>
    </row>
    <row r="9839" spans="1:3" x14ac:dyDescent="0.25">
      <c r="A9839" t="s">
        <v>38</v>
      </c>
      <c r="B9839" t="s">
        <v>97</v>
      </c>
      <c r="C9839" t="s">
        <v>9443</v>
      </c>
    </row>
    <row r="9840" spans="1:3" x14ac:dyDescent="0.25">
      <c r="A9840" t="s">
        <v>38</v>
      </c>
      <c r="B9840" t="s">
        <v>97</v>
      </c>
      <c r="C9840" t="s">
        <v>5180</v>
      </c>
    </row>
    <row r="9841" spans="1:3" x14ac:dyDescent="0.25">
      <c r="A9841" t="s">
        <v>38</v>
      </c>
      <c r="B9841" t="s">
        <v>97</v>
      </c>
      <c r="C9841" t="s">
        <v>9444</v>
      </c>
    </row>
    <row r="9842" spans="1:3" x14ac:dyDescent="0.25">
      <c r="A9842" t="s">
        <v>38</v>
      </c>
      <c r="B9842" t="s">
        <v>97</v>
      </c>
      <c r="C9842" t="s">
        <v>9445</v>
      </c>
    </row>
    <row r="9843" spans="1:3" x14ac:dyDescent="0.25">
      <c r="A9843" t="s">
        <v>38</v>
      </c>
      <c r="B9843" t="s">
        <v>97</v>
      </c>
      <c r="C9843" t="s">
        <v>2404</v>
      </c>
    </row>
    <row r="9844" spans="1:3" x14ac:dyDescent="0.25">
      <c r="A9844" t="s">
        <v>38</v>
      </c>
      <c r="B9844" t="s">
        <v>97</v>
      </c>
      <c r="C9844" t="s">
        <v>9446</v>
      </c>
    </row>
    <row r="9845" spans="1:3" x14ac:dyDescent="0.25">
      <c r="A9845" t="s">
        <v>38</v>
      </c>
      <c r="B9845" t="s">
        <v>97</v>
      </c>
      <c r="C9845" t="s">
        <v>9447</v>
      </c>
    </row>
    <row r="9846" spans="1:3" x14ac:dyDescent="0.25">
      <c r="A9846" t="s">
        <v>38</v>
      </c>
      <c r="B9846" t="s">
        <v>97</v>
      </c>
      <c r="C9846" t="s">
        <v>9448</v>
      </c>
    </row>
    <row r="9847" spans="1:3" x14ac:dyDescent="0.25">
      <c r="A9847" t="s">
        <v>38</v>
      </c>
      <c r="B9847" t="s">
        <v>97</v>
      </c>
      <c r="C9847" t="s">
        <v>6212</v>
      </c>
    </row>
    <row r="9848" spans="1:3" x14ac:dyDescent="0.25">
      <c r="A9848" t="s">
        <v>38</v>
      </c>
      <c r="B9848" t="s">
        <v>97</v>
      </c>
      <c r="C9848" t="s">
        <v>9449</v>
      </c>
    </row>
    <row r="9849" spans="1:3" x14ac:dyDescent="0.25">
      <c r="A9849" t="s">
        <v>38</v>
      </c>
      <c r="B9849" t="s">
        <v>97</v>
      </c>
      <c r="C9849" t="s">
        <v>9450</v>
      </c>
    </row>
    <row r="9850" spans="1:3" x14ac:dyDescent="0.25">
      <c r="A9850" t="s">
        <v>38</v>
      </c>
      <c r="B9850" t="s">
        <v>97</v>
      </c>
      <c r="C9850" t="s">
        <v>8271</v>
      </c>
    </row>
    <row r="9851" spans="1:3" x14ac:dyDescent="0.25">
      <c r="A9851" t="s">
        <v>38</v>
      </c>
      <c r="B9851" t="s">
        <v>97</v>
      </c>
      <c r="C9851" t="s">
        <v>9451</v>
      </c>
    </row>
    <row r="9852" spans="1:3" x14ac:dyDescent="0.25">
      <c r="A9852" t="s">
        <v>38</v>
      </c>
      <c r="B9852" t="s">
        <v>97</v>
      </c>
      <c r="C9852" t="s">
        <v>9452</v>
      </c>
    </row>
    <row r="9853" spans="1:3" x14ac:dyDescent="0.25">
      <c r="A9853" t="s">
        <v>38</v>
      </c>
      <c r="B9853" t="s">
        <v>97</v>
      </c>
      <c r="C9853" t="s">
        <v>5188</v>
      </c>
    </row>
    <row r="9854" spans="1:3" x14ac:dyDescent="0.25">
      <c r="A9854" t="s">
        <v>38</v>
      </c>
      <c r="B9854" t="s">
        <v>97</v>
      </c>
      <c r="C9854" t="s">
        <v>3021</v>
      </c>
    </row>
    <row r="9855" spans="1:3" x14ac:dyDescent="0.25">
      <c r="A9855" t="s">
        <v>38</v>
      </c>
      <c r="B9855" t="s">
        <v>97</v>
      </c>
      <c r="C9855" t="s">
        <v>8286</v>
      </c>
    </row>
    <row r="9856" spans="1:3" x14ac:dyDescent="0.25">
      <c r="A9856" t="s">
        <v>38</v>
      </c>
      <c r="B9856" t="s">
        <v>97</v>
      </c>
      <c r="C9856" t="s">
        <v>9453</v>
      </c>
    </row>
    <row r="9857" spans="1:3" x14ac:dyDescent="0.25">
      <c r="A9857" t="s">
        <v>38</v>
      </c>
      <c r="B9857" t="s">
        <v>97</v>
      </c>
      <c r="C9857" t="s">
        <v>3313</v>
      </c>
    </row>
    <row r="9858" spans="1:3" x14ac:dyDescent="0.25">
      <c r="A9858" t="s">
        <v>38</v>
      </c>
      <c r="B9858" t="s">
        <v>97</v>
      </c>
      <c r="C9858" t="s">
        <v>1622</v>
      </c>
    </row>
    <row r="9859" spans="1:3" x14ac:dyDescent="0.25">
      <c r="A9859" t="s">
        <v>38</v>
      </c>
      <c r="B9859" t="s">
        <v>97</v>
      </c>
      <c r="C9859" t="s">
        <v>9454</v>
      </c>
    </row>
    <row r="9860" spans="1:3" x14ac:dyDescent="0.25">
      <c r="A9860" t="s">
        <v>38</v>
      </c>
      <c r="B9860" t="s">
        <v>97</v>
      </c>
      <c r="C9860" t="s">
        <v>5189</v>
      </c>
    </row>
    <row r="9861" spans="1:3" x14ac:dyDescent="0.25">
      <c r="A9861" t="s">
        <v>38</v>
      </c>
      <c r="B9861" t="s">
        <v>97</v>
      </c>
      <c r="C9861" t="s">
        <v>9455</v>
      </c>
    </row>
    <row r="9862" spans="1:3" x14ac:dyDescent="0.25">
      <c r="A9862" t="s">
        <v>38</v>
      </c>
      <c r="B9862" t="s">
        <v>97</v>
      </c>
      <c r="C9862" t="s">
        <v>6247</v>
      </c>
    </row>
    <row r="9863" spans="1:3" x14ac:dyDescent="0.25">
      <c r="A9863" t="s">
        <v>38</v>
      </c>
      <c r="B9863" t="s">
        <v>97</v>
      </c>
      <c r="C9863" t="s">
        <v>9456</v>
      </c>
    </row>
    <row r="9864" spans="1:3" x14ac:dyDescent="0.25">
      <c r="A9864" t="s">
        <v>38</v>
      </c>
      <c r="B9864" t="s">
        <v>97</v>
      </c>
      <c r="C9864" t="s">
        <v>9457</v>
      </c>
    </row>
    <row r="9865" spans="1:3" x14ac:dyDescent="0.25">
      <c r="A9865" t="s">
        <v>38</v>
      </c>
      <c r="B9865" t="s">
        <v>97</v>
      </c>
      <c r="C9865" t="s">
        <v>9458</v>
      </c>
    </row>
    <row r="9866" spans="1:3" x14ac:dyDescent="0.25">
      <c r="A9866" t="s">
        <v>38</v>
      </c>
      <c r="B9866" t="s">
        <v>97</v>
      </c>
      <c r="C9866" t="s">
        <v>9459</v>
      </c>
    </row>
    <row r="9867" spans="1:3" x14ac:dyDescent="0.25">
      <c r="A9867" t="s">
        <v>38</v>
      </c>
      <c r="B9867" t="s">
        <v>97</v>
      </c>
      <c r="C9867" t="s">
        <v>9460</v>
      </c>
    </row>
    <row r="9868" spans="1:3" x14ac:dyDescent="0.25">
      <c r="A9868" t="s">
        <v>38</v>
      </c>
      <c r="B9868" t="s">
        <v>97</v>
      </c>
      <c r="C9868" t="s">
        <v>9461</v>
      </c>
    </row>
    <row r="9869" spans="1:3" x14ac:dyDescent="0.25">
      <c r="A9869" t="s">
        <v>38</v>
      </c>
      <c r="B9869" t="s">
        <v>97</v>
      </c>
      <c r="C9869" t="s">
        <v>9462</v>
      </c>
    </row>
    <row r="9870" spans="1:3" x14ac:dyDescent="0.25">
      <c r="A9870" t="s">
        <v>38</v>
      </c>
      <c r="B9870" t="s">
        <v>97</v>
      </c>
      <c r="C9870" t="s">
        <v>6812</v>
      </c>
    </row>
    <row r="9871" spans="1:3" x14ac:dyDescent="0.25">
      <c r="A9871" t="s">
        <v>38</v>
      </c>
      <c r="B9871" t="s">
        <v>97</v>
      </c>
      <c r="C9871" t="s">
        <v>9463</v>
      </c>
    </row>
    <row r="9872" spans="1:3" x14ac:dyDescent="0.25">
      <c r="A9872" t="s">
        <v>38</v>
      </c>
      <c r="B9872" t="s">
        <v>97</v>
      </c>
      <c r="C9872" t="s">
        <v>9464</v>
      </c>
    </row>
    <row r="9873" spans="1:3" x14ac:dyDescent="0.25">
      <c r="A9873" t="s">
        <v>38</v>
      </c>
      <c r="B9873" t="s">
        <v>97</v>
      </c>
      <c r="C9873" t="s">
        <v>8320</v>
      </c>
    </row>
    <row r="9874" spans="1:3" x14ac:dyDescent="0.25">
      <c r="A9874" t="s">
        <v>38</v>
      </c>
      <c r="B9874" t="s">
        <v>97</v>
      </c>
      <c r="C9874" t="s">
        <v>9465</v>
      </c>
    </row>
    <row r="9875" spans="1:3" x14ac:dyDescent="0.25">
      <c r="A9875" t="s">
        <v>38</v>
      </c>
      <c r="B9875" t="s">
        <v>97</v>
      </c>
      <c r="C9875" t="s">
        <v>9466</v>
      </c>
    </row>
    <row r="9876" spans="1:3" x14ac:dyDescent="0.25">
      <c r="A9876" t="s">
        <v>38</v>
      </c>
      <c r="B9876" t="s">
        <v>97</v>
      </c>
      <c r="C9876" t="s">
        <v>9467</v>
      </c>
    </row>
    <row r="9877" spans="1:3" x14ac:dyDescent="0.25">
      <c r="A9877" t="s">
        <v>38</v>
      </c>
      <c r="B9877" t="s">
        <v>97</v>
      </c>
      <c r="C9877" t="s">
        <v>9468</v>
      </c>
    </row>
    <row r="9878" spans="1:3" x14ac:dyDescent="0.25">
      <c r="A9878" t="s">
        <v>38</v>
      </c>
      <c r="B9878" t="s">
        <v>97</v>
      </c>
      <c r="C9878" t="s">
        <v>9469</v>
      </c>
    </row>
    <row r="9879" spans="1:3" x14ac:dyDescent="0.25">
      <c r="A9879" t="s">
        <v>38</v>
      </c>
      <c r="B9879" t="s">
        <v>97</v>
      </c>
      <c r="C9879" t="s">
        <v>9470</v>
      </c>
    </row>
    <row r="9880" spans="1:3" x14ac:dyDescent="0.25">
      <c r="A9880" t="s">
        <v>38</v>
      </c>
      <c r="B9880" t="s">
        <v>97</v>
      </c>
      <c r="C9880" t="s">
        <v>9471</v>
      </c>
    </row>
    <row r="9881" spans="1:3" x14ac:dyDescent="0.25">
      <c r="A9881" t="s">
        <v>38</v>
      </c>
      <c r="B9881" t="s">
        <v>97</v>
      </c>
      <c r="C9881" t="s">
        <v>9472</v>
      </c>
    </row>
    <row r="9882" spans="1:3" x14ac:dyDescent="0.25">
      <c r="A9882" t="s">
        <v>38</v>
      </c>
      <c r="B9882" t="s">
        <v>97</v>
      </c>
      <c r="C9882" t="s">
        <v>9473</v>
      </c>
    </row>
    <row r="9883" spans="1:3" x14ac:dyDescent="0.25">
      <c r="A9883" t="s">
        <v>38</v>
      </c>
      <c r="B9883" t="s">
        <v>97</v>
      </c>
      <c r="C9883" t="s">
        <v>9474</v>
      </c>
    </row>
    <row r="9884" spans="1:3" x14ac:dyDescent="0.25">
      <c r="A9884" t="s">
        <v>38</v>
      </c>
      <c r="B9884" t="s">
        <v>97</v>
      </c>
      <c r="C9884" t="s">
        <v>9475</v>
      </c>
    </row>
    <row r="9885" spans="1:3" x14ac:dyDescent="0.25">
      <c r="A9885" t="s">
        <v>38</v>
      </c>
      <c r="B9885" t="s">
        <v>97</v>
      </c>
      <c r="C9885" t="s">
        <v>9476</v>
      </c>
    </row>
    <row r="9886" spans="1:3" x14ac:dyDescent="0.25">
      <c r="A9886" t="s">
        <v>38</v>
      </c>
      <c r="B9886" t="s">
        <v>97</v>
      </c>
      <c r="C9886" t="s">
        <v>9477</v>
      </c>
    </row>
    <row r="9887" spans="1:3" x14ac:dyDescent="0.25">
      <c r="A9887" t="s">
        <v>38</v>
      </c>
      <c r="B9887" t="s">
        <v>97</v>
      </c>
      <c r="C9887" t="s">
        <v>9478</v>
      </c>
    </row>
    <row r="9888" spans="1:3" x14ac:dyDescent="0.25">
      <c r="A9888" t="s">
        <v>38</v>
      </c>
      <c r="B9888" t="s">
        <v>97</v>
      </c>
      <c r="C9888" t="s">
        <v>9479</v>
      </c>
    </row>
    <row r="9889" spans="1:3" x14ac:dyDescent="0.25">
      <c r="A9889" t="s">
        <v>38</v>
      </c>
      <c r="B9889" t="s">
        <v>97</v>
      </c>
      <c r="C9889" t="s">
        <v>9480</v>
      </c>
    </row>
    <row r="9890" spans="1:3" x14ac:dyDescent="0.25">
      <c r="A9890" t="s">
        <v>38</v>
      </c>
      <c r="B9890" t="s">
        <v>97</v>
      </c>
      <c r="C9890" t="s">
        <v>9481</v>
      </c>
    </row>
    <row r="9891" spans="1:3" x14ac:dyDescent="0.25">
      <c r="A9891" t="s">
        <v>38</v>
      </c>
      <c r="B9891" t="s">
        <v>97</v>
      </c>
      <c r="C9891" t="s">
        <v>7545</v>
      </c>
    </row>
    <row r="9892" spans="1:3" x14ac:dyDescent="0.25">
      <c r="A9892" t="s">
        <v>38</v>
      </c>
      <c r="B9892" t="s">
        <v>97</v>
      </c>
      <c r="C9892" t="s">
        <v>9482</v>
      </c>
    </row>
    <row r="9893" spans="1:3" x14ac:dyDescent="0.25">
      <c r="A9893" t="s">
        <v>38</v>
      </c>
      <c r="B9893" t="s">
        <v>97</v>
      </c>
      <c r="C9893" t="s">
        <v>9483</v>
      </c>
    </row>
    <row r="9894" spans="1:3" x14ac:dyDescent="0.25">
      <c r="A9894" t="s">
        <v>38</v>
      </c>
      <c r="B9894" t="s">
        <v>97</v>
      </c>
      <c r="C9894" t="s">
        <v>9484</v>
      </c>
    </row>
    <row r="9895" spans="1:3" x14ac:dyDescent="0.25">
      <c r="A9895" t="s">
        <v>38</v>
      </c>
      <c r="B9895" t="s">
        <v>97</v>
      </c>
      <c r="C9895" t="s">
        <v>9485</v>
      </c>
    </row>
    <row r="9896" spans="1:3" x14ac:dyDescent="0.25">
      <c r="A9896" t="s">
        <v>38</v>
      </c>
      <c r="B9896" t="s">
        <v>97</v>
      </c>
      <c r="C9896" t="s">
        <v>9486</v>
      </c>
    </row>
    <row r="9897" spans="1:3" x14ac:dyDescent="0.25">
      <c r="A9897" t="s">
        <v>38</v>
      </c>
      <c r="B9897" t="s">
        <v>97</v>
      </c>
      <c r="C9897" t="s">
        <v>3326</v>
      </c>
    </row>
    <row r="9898" spans="1:3" x14ac:dyDescent="0.25">
      <c r="A9898" t="s">
        <v>38</v>
      </c>
      <c r="B9898" t="s">
        <v>97</v>
      </c>
      <c r="C9898" t="s">
        <v>3326</v>
      </c>
    </row>
    <row r="9899" spans="1:3" x14ac:dyDescent="0.25">
      <c r="A9899" t="s">
        <v>38</v>
      </c>
      <c r="B9899" t="s">
        <v>97</v>
      </c>
      <c r="C9899" t="s">
        <v>9487</v>
      </c>
    </row>
    <row r="9900" spans="1:3" x14ac:dyDescent="0.25">
      <c r="A9900" t="s">
        <v>38</v>
      </c>
      <c r="B9900" t="s">
        <v>97</v>
      </c>
      <c r="C9900" t="s">
        <v>7567</v>
      </c>
    </row>
    <row r="9901" spans="1:3" x14ac:dyDescent="0.25">
      <c r="A9901" t="s">
        <v>38</v>
      </c>
      <c r="B9901" t="s">
        <v>97</v>
      </c>
      <c r="C9901" t="s">
        <v>7567</v>
      </c>
    </row>
    <row r="9902" spans="1:3" x14ac:dyDescent="0.25">
      <c r="A9902" t="s">
        <v>38</v>
      </c>
      <c r="B9902" t="s">
        <v>97</v>
      </c>
      <c r="C9902" t="s">
        <v>1021</v>
      </c>
    </row>
    <row r="9903" spans="1:3" x14ac:dyDescent="0.25">
      <c r="A9903" t="s">
        <v>38</v>
      </c>
      <c r="B9903" t="s">
        <v>97</v>
      </c>
      <c r="C9903" t="s">
        <v>4342</v>
      </c>
    </row>
    <row r="9904" spans="1:3" x14ac:dyDescent="0.25">
      <c r="A9904" t="s">
        <v>38</v>
      </c>
      <c r="B9904" t="s">
        <v>97</v>
      </c>
      <c r="C9904" t="s">
        <v>9488</v>
      </c>
    </row>
    <row r="9905" spans="1:3" x14ac:dyDescent="0.25">
      <c r="A9905" t="s">
        <v>38</v>
      </c>
      <c r="B9905" t="s">
        <v>97</v>
      </c>
      <c r="C9905" t="s">
        <v>1340</v>
      </c>
    </row>
    <row r="9906" spans="1:3" x14ac:dyDescent="0.25">
      <c r="A9906" t="s">
        <v>38</v>
      </c>
      <c r="B9906" t="s">
        <v>97</v>
      </c>
      <c r="C9906" t="s">
        <v>9489</v>
      </c>
    </row>
    <row r="9907" spans="1:3" x14ac:dyDescent="0.25">
      <c r="A9907" t="s">
        <v>38</v>
      </c>
      <c r="B9907" t="s">
        <v>97</v>
      </c>
      <c r="C9907" t="s">
        <v>9490</v>
      </c>
    </row>
    <row r="9908" spans="1:3" x14ac:dyDescent="0.25">
      <c r="A9908" t="s">
        <v>38</v>
      </c>
      <c r="B9908" t="s">
        <v>97</v>
      </c>
      <c r="C9908" t="s">
        <v>9491</v>
      </c>
    </row>
    <row r="9909" spans="1:3" x14ac:dyDescent="0.25">
      <c r="A9909" t="s">
        <v>38</v>
      </c>
      <c r="B9909" t="s">
        <v>97</v>
      </c>
      <c r="C9909" t="s">
        <v>9492</v>
      </c>
    </row>
    <row r="9910" spans="1:3" x14ac:dyDescent="0.25">
      <c r="A9910" t="s">
        <v>38</v>
      </c>
      <c r="B9910" t="s">
        <v>97</v>
      </c>
      <c r="C9910" t="s">
        <v>4093</v>
      </c>
    </row>
    <row r="9911" spans="1:3" x14ac:dyDescent="0.25">
      <c r="A9911" t="s">
        <v>38</v>
      </c>
      <c r="B9911" t="s">
        <v>97</v>
      </c>
      <c r="C9911" t="s">
        <v>9493</v>
      </c>
    </row>
    <row r="9912" spans="1:3" x14ac:dyDescent="0.25">
      <c r="A9912" t="s">
        <v>38</v>
      </c>
      <c r="B9912" t="s">
        <v>97</v>
      </c>
      <c r="C9912" t="s">
        <v>9494</v>
      </c>
    </row>
    <row r="9913" spans="1:3" x14ac:dyDescent="0.25">
      <c r="A9913" t="s">
        <v>38</v>
      </c>
      <c r="B9913" t="s">
        <v>97</v>
      </c>
      <c r="C9913" t="s">
        <v>9495</v>
      </c>
    </row>
    <row r="9914" spans="1:3" x14ac:dyDescent="0.25">
      <c r="A9914" t="s">
        <v>38</v>
      </c>
      <c r="B9914" t="s">
        <v>97</v>
      </c>
      <c r="C9914" t="s">
        <v>9496</v>
      </c>
    </row>
    <row r="9915" spans="1:3" x14ac:dyDescent="0.25">
      <c r="A9915" t="s">
        <v>38</v>
      </c>
      <c r="B9915" t="s">
        <v>97</v>
      </c>
      <c r="C9915" t="s">
        <v>7598</v>
      </c>
    </row>
    <row r="9916" spans="1:3" x14ac:dyDescent="0.25">
      <c r="A9916" t="s">
        <v>38</v>
      </c>
      <c r="B9916" t="s">
        <v>97</v>
      </c>
      <c r="C9916" t="s">
        <v>4345</v>
      </c>
    </row>
    <row r="9917" spans="1:3" x14ac:dyDescent="0.25">
      <c r="A9917" t="s">
        <v>38</v>
      </c>
      <c r="B9917" t="s">
        <v>97</v>
      </c>
      <c r="C9917" t="s">
        <v>9497</v>
      </c>
    </row>
    <row r="9918" spans="1:3" x14ac:dyDescent="0.25">
      <c r="A9918" t="s">
        <v>38</v>
      </c>
      <c r="B9918" t="s">
        <v>97</v>
      </c>
      <c r="C9918" t="s">
        <v>9498</v>
      </c>
    </row>
    <row r="9919" spans="1:3" x14ac:dyDescent="0.25">
      <c r="A9919" t="s">
        <v>38</v>
      </c>
      <c r="B9919" t="s">
        <v>97</v>
      </c>
      <c r="C9919" t="s">
        <v>2476</v>
      </c>
    </row>
    <row r="9920" spans="1:3" x14ac:dyDescent="0.25">
      <c r="A9920" t="s">
        <v>38</v>
      </c>
      <c r="B9920" t="s">
        <v>97</v>
      </c>
      <c r="C9920" t="s">
        <v>102</v>
      </c>
    </row>
    <row r="9921" spans="1:3" x14ac:dyDescent="0.25">
      <c r="A9921" t="s">
        <v>38</v>
      </c>
      <c r="B9921" t="s">
        <v>97</v>
      </c>
      <c r="C9921" t="s">
        <v>2480</v>
      </c>
    </row>
    <row r="9922" spans="1:3" x14ac:dyDescent="0.25">
      <c r="A9922" t="s">
        <v>38</v>
      </c>
      <c r="B9922" t="s">
        <v>97</v>
      </c>
      <c r="C9922" t="s">
        <v>3339</v>
      </c>
    </row>
    <row r="9923" spans="1:3" x14ac:dyDescent="0.25">
      <c r="A9923" t="s">
        <v>38</v>
      </c>
      <c r="B9923" t="s">
        <v>97</v>
      </c>
      <c r="C9923" t="s">
        <v>9499</v>
      </c>
    </row>
    <row r="9924" spans="1:3" x14ac:dyDescent="0.25">
      <c r="A9924" t="s">
        <v>38</v>
      </c>
      <c r="B9924" t="s">
        <v>97</v>
      </c>
      <c r="C9924" t="s">
        <v>9500</v>
      </c>
    </row>
    <row r="9925" spans="1:3" x14ac:dyDescent="0.25">
      <c r="A9925" t="s">
        <v>38</v>
      </c>
      <c r="B9925" t="s">
        <v>97</v>
      </c>
      <c r="C9925" t="s">
        <v>9501</v>
      </c>
    </row>
    <row r="9926" spans="1:3" x14ac:dyDescent="0.25">
      <c r="A9926" t="s">
        <v>38</v>
      </c>
      <c r="B9926" t="s">
        <v>97</v>
      </c>
      <c r="C9926" t="s">
        <v>9502</v>
      </c>
    </row>
    <row r="9927" spans="1:3" x14ac:dyDescent="0.25">
      <c r="A9927" t="s">
        <v>38</v>
      </c>
      <c r="B9927" t="s">
        <v>97</v>
      </c>
      <c r="C9927" t="s">
        <v>3066</v>
      </c>
    </row>
    <row r="9928" spans="1:3" x14ac:dyDescent="0.25">
      <c r="A9928" t="s">
        <v>38</v>
      </c>
      <c r="B9928" t="s">
        <v>97</v>
      </c>
      <c r="C9928" t="s">
        <v>3068</v>
      </c>
    </row>
    <row r="9929" spans="1:3" x14ac:dyDescent="0.25">
      <c r="A9929" t="s">
        <v>38</v>
      </c>
      <c r="B9929" t="s">
        <v>97</v>
      </c>
      <c r="C9929" t="s">
        <v>9503</v>
      </c>
    </row>
    <row r="9930" spans="1:3" x14ac:dyDescent="0.25">
      <c r="A9930" t="s">
        <v>38</v>
      </c>
      <c r="B9930" t="s">
        <v>97</v>
      </c>
      <c r="C9930" t="s">
        <v>9504</v>
      </c>
    </row>
    <row r="9931" spans="1:3" x14ac:dyDescent="0.25">
      <c r="A9931" t="s">
        <v>38</v>
      </c>
      <c r="B9931" t="s">
        <v>97</v>
      </c>
      <c r="C9931" t="s">
        <v>9505</v>
      </c>
    </row>
    <row r="9932" spans="1:3" x14ac:dyDescent="0.25">
      <c r="A9932" t="s">
        <v>38</v>
      </c>
      <c r="B9932" t="s">
        <v>97</v>
      </c>
      <c r="C9932" t="s">
        <v>8391</v>
      </c>
    </row>
    <row r="9933" spans="1:3" x14ac:dyDescent="0.25">
      <c r="A9933" t="s">
        <v>38</v>
      </c>
      <c r="B9933" t="s">
        <v>97</v>
      </c>
      <c r="C9933" t="s">
        <v>9506</v>
      </c>
    </row>
    <row r="9934" spans="1:3" x14ac:dyDescent="0.25">
      <c r="A9934" t="s">
        <v>38</v>
      </c>
      <c r="B9934" t="s">
        <v>97</v>
      </c>
      <c r="C9934" t="s">
        <v>9507</v>
      </c>
    </row>
    <row r="9935" spans="1:3" x14ac:dyDescent="0.25">
      <c r="A9935" t="s">
        <v>38</v>
      </c>
      <c r="B9935" t="s">
        <v>97</v>
      </c>
      <c r="C9935" t="s">
        <v>8395</v>
      </c>
    </row>
    <row r="9936" spans="1:3" x14ac:dyDescent="0.25">
      <c r="A9936" t="s">
        <v>38</v>
      </c>
      <c r="B9936" t="s">
        <v>97</v>
      </c>
      <c r="C9936" t="s">
        <v>9508</v>
      </c>
    </row>
    <row r="9937" spans="1:3" x14ac:dyDescent="0.25">
      <c r="A9937" t="s">
        <v>38</v>
      </c>
      <c r="B9937" t="s">
        <v>97</v>
      </c>
      <c r="C9937" t="s">
        <v>9509</v>
      </c>
    </row>
    <row r="9938" spans="1:3" x14ac:dyDescent="0.25">
      <c r="A9938" t="s">
        <v>38</v>
      </c>
      <c r="B9938" t="s">
        <v>97</v>
      </c>
      <c r="C9938" t="s">
        <v>9510</v>
      </c>
    </row>
    <row r="9939" spans="1:3" x14ac:dyDescent="0.25">
      <c r="A9939" t="s">
        <v>38</v>
      </c>
      <c r="B9939" t="s">
        <v>97</v>
      </c>
      <c r="C9939" t="s">
        <v>9511</v>
      </c>
    </row>
    <row r="9940" spans="1:3" x14ac:dyDescent="0.25">
      <c r="A9940" t="s">
        <v>38</v>
      </c>
      <c r="B9940" t="s">
        <v>97</v>
      </c>
      <c r="C9940" t="s">
        <v>9512</v>
      </c>
    </row>
    <row r="9941" spans="1:3" x14ac:dyDescent="0.25">
      <c r="A9941" t="s">
        <v>38</v>
      </c>
      <c r="B9941" t="s">
        <v>97</v>
      </c>
      <c r="C9941" t="s">
        <v>7621</v>
      </c>
    </row>
    <row r="9942" spans="1:3" x14ac:dyDescent="0.25">
      <c r="A9942" t="s">
        <v>38</v>
      </c>
      <c r="B9942" t="s">
        <v>97</v>
      </c>
      <c r="C9942" t="s">
        <v>9513</v>
      </c>
    </row>
    <row r="9943" spans="1:3" x14ac:dyDescent="0.25">
      <c r="A9943" t="s">
        <v>38</v>
      </c>
      <c r="B9943" t="s">
        <v>97</v>
      </c>
      <c r="C9943" t="s">
        <v>9514</v>
      </c>
    </row>
    <row r="9944" spans="1:3" x14ac:dyDescent="0.25">
      <c r="A9944" t="s">
        <v>38</v>
      </c>
      <c r="B9944" t="s">
        <v>97</v>
      </c>
      <c r="C9944" t="s">
        <v>9106</v>
      </c>
    </row>
    <row r="9945" spans="1:3" x14ac:dyDescent="0.25">
      <c r="A9945" t="s">
        <v>38</v>
      </c>
      <c r="B9945" t="s">
        <v>97</v>
      </c>
      <c r="C9945" t="s">
        <v>9515</v>
      </c>
    </row>
    <row r="9946" spans="1:3" x14ac:dyDescent="0.25">
      <c r="A9946" t="s">
        <v>38</v>
      </c>
      <c r="B9946" t="s">
        <v>97</v>
      </c>
      <c r="C9946" t="s">
        <v>9516</v>
      </c>
    </row>
    <row r="9947" spans="1:3" x14ac:dyDescent="0.25">
      <c r="A9947" t="s">
        <v>38</v>
      </c>
      <c r="B9947" t="s">
        <v>97</v>
      </c>
      <c r="C9947" t="s">
        <v>9517</v>
      </c>
    </row>
    <row r="9948" spans="1:3" x14ac:dyDescent="0.25">
      <c r="A9948" t="s">
        <v>38</v>
      </c>
      <c r="B9948" t="s">
        <v>97</v>
      </c>
      <c r="C9948" t="s">
        <v>9518</v>
      </c>
    </row>
    <row r="9949" spans="1:3" x14ac:dyDescent="0.25">
      <c r="A9949" t="s">
        <v>38</v>
      </c>
      <c r="B9949" t="s">
        <v>97</v>
      </c>
      <c r="C9949" t="s">
        <v>9519</v>
      </c>
    </row>
    <row r="9950" spans="1:3" x14ac:dyDescent="0.25">
      <c r="A9950" t="s">
        <v>38</v>
      </c>
      <c r="B9950" t="s">
        <v>97</v>
      </c>
      <c r="C9950" t="s">
        <v>9520</v>
      </c>
    </row>
    <row r="9951" spans="1:3" x14ac:dyDescent="0.25">
      <c r="A9951" t="s">
        <v>38</v>
      </c>
      <c r="B9951" t="s">
        <v>97</v>
      </c>
      <c r="C9951" t="s">
        <v>9521</v>
      </c>
    </row>
    <row r="9952" spans="1:3" x14ac:dyDescent="0.25">
      <c r="A9952" t="s">
        <v>38</v>
      </c>
      <c r="B9952" t="s">
        <v>97</v>
      </c>
      <c r="C9952" t="s">
        <v>9522</v>
      </c>
    </row>
    <row r="9953" spans="1:3" x14ac:dyDescent="0.25">
      <c r="A9953" t="s">
        <v>38</v>
      </c>
      <c r="B9953" t="s">
        <v>97</v>
      </c>
      <c r="C9953" t="s">
        <v>9523</v>
      </c>
    </row>
    <row r="9954" spans="1:3" x14ac:dyDescent="0.25">
      <c r="A9954" t="s">
        <v>38</v>
      </c>
      <c r="B9954" t="s">
        <v>97</v>
      </c>
      <c r="C9954" t="s">
        <v>9524</v>
      </c>
    </row>
    <row r="9955" spans="1:3" x14ac:dyDescent="0.25">
      <c r="A9955" t="s">
        <v>38</v>
      </c>
      <c r="B9955" t="s">
        <v>97</v>
      </c>
      <c r="C9955" t="s">
        <v>4273</v>
      </c>
    </row>
    <row r="9956" spans="1:3" x14ac:dyDescent="0.25">
      <c r="A9956" t="s">
        <v>38</v>
      </c>
      <c r="B9956" t="s">
        <v>97</v>
      </c>
      <c r="C9956" t="s">
        <v>9525</v>
      </c>
    </row>
    <row r="9957" spans="1:3" x14ac:dyDescent="0.25">
      <c r="A9957" t="s">
        <v>38</v>
      </c>
      <c r="B9957" t="s">
        <v>97</v>
      </c>
      <c r="C9957" t="s">
        <v>9526</v>
      </c>
    </row>
    <row r="9958" spans="1:3" x14ac:dyDescent="0.25">
      <c r="A9958" t="s">
        <v>38</v>
      </c>
      <c r="B9958" t="s">
        <v>97</v>
      </c>
      <c r="C9958" t="s">
        <v>9527</v>
      </c>
    </row>
    <row r="9959" spans="1:3" x14ac:dyDescent="0.25">
      <c r="A9959" t="s">
        <v>38</v>
      </c>
      <c r="B9959" t="s">
        <v>97</v>
      </c>
      <c r="C9959" t="s">
        <v>9528</v>
      </c>
    </row>
    <row r="9960" spans="1:3" x14ac:dyDescent="0.25">
      <c r="A9960" t="s">
        <v>38</v>
      </c>
      <c r="B9960" t="s">
        <v>97</v>
      </c>
      <c r="C9960" t="s">
        <v>9529</v>
      </c>
    </row>
    <row r="9961" spans="1:3" x14ac:dyDescent="0.25">
      <c r="A9961" t="s">
        <v>38</v>
      </c>
      <c r="B9961" t="s">
        <v>97</v>
      </c>
      <c r="C9961" t="s">
        <v>9530</v>
      </c>
    </row>
    <row r="9962" spans="1:3" x14ac:dyDescent="0.25">
      <c r="A9962" t="s">
        <v>38</v>
      </c>
      <c r="B9962" t="s">
        <v>97</v>
      </c>
      <c r="C9962" t="s">
        <v>9531</v>
      </c>
    </row>
    <row r="9963" spans="1:3" x14ac:dyDescent="0.25">
      <c r="A9963" t="s">
        <v>38</v>
      </c>
      <c r="B9963" t="s">
        <v>97</v>
      </c>
      <c r="C9963" t="s">
        <v>9532</v>
      </c>
    </row>
    <row r="9964" spans="1:3" x14ac:dyDescent="0.25">
      <c r="A9964" t="s">
        <v>38</v>
      </c>
      <c r="B9964" t="s">
        <v>97</v>
      </c>
      <c r="C9964" t="s">
        <v>9159</v>
      </c>
    </row>
    <row r="9965" spans="1:3" x14ac:dyDescent="0.25">
      <c r="A9965" t="s">
        <v>38</v>
      </c>
      <c r="B9965" t="s">
        <v>97</v>
      </c>
      <c r="C9965" t="s">
        <v>9533</v>
      </c>
    </row>
    <row r="9966" spans="1:3" x14ac:dyDescent="0.25">
      <c r="A9966" t="s">
        <v>38</v>
      </c>
      <c r="B9966" t="s">
        <v>97</v>
      </c>
      <c r="C9966" t="s">
        <v>9534</v>
      </c>
    </row>
    <row r="9967" spans="1:3" x14ac:dyDescent="0.25">
      <c r="A9967" t="s">
        <v>38</v>
      </c>
      <c r="B9967" t="s">
        <v>97</v>
      </c>
      <c r="C9967" t="s">
        <v>9535</v>
      </c>
    </row>
    <row r="9968" spans="1:3" x14ac:dyDescent="0.25">
      <c r="A9968" t="s">
        <v>38</v>
      </c>
      <c r="B9968" t="s">
        <v>97</v>
      </c>
      <c r="C9968" t="s">
        <v>9536</v>
      </c>
    </row>
    <row r="9969" spans="1:3" x14ac:dyDescent="0.25">
      <c r="A9969" t="s">
        <v>38</v>
      </c>
      <c r="B9969" t="s">
        <v>97</v>
      </c>
      <c r="C9969" t="s">
        <v>9537</v>
      </c>
    </row>
    <row r="9970" spans="1:3" x14ac:dyDescent="0.25">
      <c r="A9970" t="s">
        <v>38</v>
      </c>
      <c r="B9970" t="s">
        <v>97</v>
      </c>
      <c r="C9970" t="s">
        <v>9538</v>
      </c>
    </row>
    <row r="9971" spans="1:3" x14ac:dyDescent="0.25">
      <c r="A9971" t="s">
        <v>38</v>
      </c>
      <c r="B9971" t="s">
        <v>97</v>
      </c>
      <c r="C9971" t="s">
        <v>9539</v>
      </c>
    </row>
    <row r="9972" spans="1:3" x14ac:dyDescent="0.25">
      <c r="A9972" t="s">
        <v>38</v>
      </c>
      <c r="B9972" t="s">
        <v>97</v>
      </c>
      <c r="C9972" t="s">
        <v>8468</v>
      </c>
    </row>
    <row r="9973" spans="1:3" x14ac:dyDescent="0.25">
      <c r="A9973" t="s">
        <v>38</v>
      </c>
      <c r="B9973" t="s">
        <v>97</v>
      </c>
      <c r="C9973" t="s">
        <v>8474</v>
      </c>
    </row>
    <row r="9974" spans="1:3" x14ac:dyDescent="0.25">
      <c r="A9974" t="s">
        <v>38</v>
      </c>
      <c r="B9974" t="s">
        <v>97</v>
      </c>
      <c r="C9974" t="s">
        <v>9540</v>
      </c>
    </row>
    <row r="9975" spans="1:3" x14ac:dyDescent="0.25">
      <c r="A9975" t="s">
        <v>38</v>
      </c>
      <c r="B9975" t="s">
        <v>97</v>
      </c>
      <c r="C9975" t="s">
        <v>9541</v>
      </c>
    </row>
    <row r="9976" spans="1:3" x14ac:dyDescent="0.25">
      <c r="A9976" t="s">
        <v>38</v>
      </c>
      <c r="B9976" t="s">
        <v>97</v>
      </c>
      <c r="C9976" t="s">
        <v>9542</v>
      </c>
    </row>
    <row r="9977" spans="1:3" x14ac:dyDescent="0.25">
      <c r="A9977" t="s">
        <v>38</v>
      </c>
      <c r="B9977" t="s">
        <v>97</v>
      </c>
      <c r="C9977" t="s">
        <v>9543</v>
      </c>
    </row>
    <row r="9978" spans="1:3" x14ac:dyDescent="0.25">
      <c r="A9978" t="s">
        <v>38</v>
      </c>
      <c r="B9978" t="s">
        <v>97</v>
      </c>
      <c r="C9978" t="s">
        <v>9544</v>
      </c>
    </row>
    <row r="9979" spans="1:3" x14ac:dyDescent="0.25">
      <c r="A9979" t="s">
        <v>38</v>
      </c>
      <c r="B9979" t="s">
        <v>97</v>
      </c>
      <c r="C9979" t="s">
        <v>7703</v>
      </c>
    </row>
    <row r="9980" spans="1:3" x14ac:dyDescent="0.25">
      <c r="A9980" t="s">
        <v>38</v>
      </c>
      <c r="B9980" t="s">
        <v>97</v>
      </c>
      <c r="C9980" t="s">
        <v>6606</v>
      </c>
    </row>
    <row r="9981" spans="1:3" x14ac:dyDescent="0.25">
      <c r="A9981" t="s">
        <v>38</v>
      </c>
      <c r="B9981" t="s">
        <v>97</v>
      </c>
      <c r="C9981" t="s">
        <v>9545</v>
      </c>
    </row>
    <row r="9982" spans="1:3" x14ac:dyDescent="0.25">
      <c r="A9982" t="s">
        <v>38</v>
      </c>
      <c r="B9982" t="s">
        <v>97</v>
      </c>
      <c r="C9982" t="s">
        <v>9546</v>
      </c>
    </row>
    <row r="9983" spans="1:3" x14ac:dyDescent="0.25">
      <c r="A9983" t="s">
        <v>38</v>
      </c>
      <c r="B9983" t="s">
        <v>97</v>
      </c>
      <c r="C9983" t="s">
        <v>9547</v>
      </c>
    </row>
    <row r="9984" spans="1:3" x14ac:dyDescent="0.25">
      <c r="A9984" t="s">
        <v>38</v>
      </c>
      <c r="B9984" t="s">
        <v>97</v>
      </c>
      <c r="C9984" t="s">
        <v>9548</v>
      </c>
    </row>
    <row r="9985" spans="1:3" x14ac:dyDescent="0.25">
      <c r="A9985" t="s">
        <v>38</v>
      </c>
      <c r="B9985" t="s">
        <v>97</v>
      </c>
      <c r="C9985" t="s">
        <v>9549</v>
      </c>
    </row>
    <row r="9986" spans="1:3" x14ac:dyDescent="0.25">
      <c r="A9986" t="s">
        <v>38</v>
      </c>
      <c r="B9986" t="s">
        <v>97</v>
      </c>
      <c r="C9986" t="s">
        <v>9550</v>
      </c>
    </row>
    <row r="9987" spans="1:3" x14ac:dyDescent="0.25">
      <c r="A9987" t="s">
        <v>38</v>
      </c>
      <c r="B9987" t="s">
        <v>97</v>
      </c>
      <c r="C9987" t="s">
        <v>1404</v>
      </c>
    </row>
    <row r="9988" spans="1:3" x14ac:dyDescent="0.25">
      <c r="A9988" t="s">
        <v>38</v>
      </c>
      <c r="B9988" t="s">
        <v>97</v>
      </c>
      <c r="C9988" t="s">
        <v>9551</v>
      </c>
    </row>
    <row r="9989" spans="1:3" x14ac:dyDescent="0.25">
      <c r="A9989" t="s">
        <v>38</v>
      </c>
      <c r="B9989" t="s">
        <v>97</v>
      </c>
      <c r="C9989" t="s">
        <v>9552</v>
      </c>
    </row>
    <row r="9990" spans="1:3" x14ac:dyDescent="0.25">
      <c r="A9990" t="s">
        <v>38</v>
      </c>
      <c r="B9990" t="s">
        <v>97</v>
      </c>
      <c r="C9990" t="s">
        <v>9553</v>
      </c>
    </row>
    <row r="9991" spans="1:3" x14ac:dyDescent="0.25">
      <c r="A9991" t="s">
        <v>38</v>
      </c>
      <c r="B9991" t="s">
        <v>97</v>
      </c>
      <c r="C9991" t="s">
        <v>9554</v>
      </c>
    </row>
    <row r="9992" spans="1:3" x14ac:dyDescent="0.25">
      <c r="A9992" t="s">
        <v>38</v>
      </c>
      <c r="B9992" t="s">
        <v>97</v>
      </c>
      <c r="C9992" t="s">
        <v>8506</v>
      </c>
    </row>
    <row r="9993" spans="1:3" x14ac:dyDescent="0.25">
      <c r="A9993" t="s">
        <v>38</v>
      </c>
      <c r="B9993" t="s">
        <v>97</v>
      </c>
      <c r="C9993" t="s">
        <v>9555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B1:G40"/>
  <sheetViews>
    <sheetView showGridLines="0" topLeftCell="A14" workbookViewId="0"/>
  </sheetViews>
  <sheetFormatPr defaultRowHeight="15" outlineLevelRow="1" outlineLevelCol="1" x14ac:dyDescent="0.25"/>
  <cols>
    <col min="3" max="3" width="5.28515625" customWidth="1"/>
    <col min="4" max="7" width="16.85546875" bestFit="1" customWidth="1" outlineLevel="1"/>
  </cols>
  <sheetData>
    <row r="1" spans="2:7" ht="15.75" thickBot="1" x14ac:dyDescent="0.3"/>
    <row r="2" spans="2:7" ht="15.75" x14ac:dyDescent="0.25">
      <c r="B2" s="169" t="s">
        <v>9590</v>
      </c>
      <c r="C2" s="169"/>
      <c r="D2" s="174"/>
      <c r="E2" s="174"/>
      <c r="F2" s="174"/>
      <c r="G2" s="174"/>
    </row>
    <row r="3" spans="2:7" ht="15.75" collapsed="1" x14ac:dyDescent="0.25">
      <c r="B3" s="168"/>
      <c r="C3" s="168"/>
      <c r="D3" s="175" t="s">
        <v>9592</v>
      </c>
      <c r="E3" s="175" t="s">
        <v>140</v>
      </c>
      <c r="F3" s="175" t="s">
        <v>141</v>
      </c>
      <c r="G3" s="175" t="s">
        <v>9588</v>
      </c>
    </row>
    <row r="4" spans="2:7" ht="45" hidden="1" outlineLevel="1" x14ac:dyDescent="0.25">
      <c r="B4" s="171"/>
      <c r="C4" s="171"/>
      <c r="D4" s="165"/>
      <c r="E4" s="177" t="s">
        <v>9587</v>
      </c>
      <c r="F4" s="177"/>
      <c r="G4" s="177" t="s">
        <v>9589</v>
      </c>
    </row>
    <row r="5" spans="2:7" x14ac:dyDescent="0.25">
      <c r="B5" s="172" t="s">
        <v>9591</v>
      </c>
      <c r="C5" s="172"/>
      <c r="D5" s="170"/>
      <c r="E5" s="170"/>
      <c r="F5" s="170"/>
      <c r="G5" s="170"/>
    </row>
    <row r="6" spans="2:7" outlineLevel="1" x14ac:dyDescent="0.25">
      <c r="B6" s="171"/>
      <c r="C6" s="171" t="s">
        <v>9556</v>
      </c>
      <c r="D6" s="166">
        <v>10</v>
      </c>
      <c r="E6" s="176">
        <v>10</v>
      </c>
      <c r="F6" s="176">
        <v>2303478</v>
      </c>
      <c r="G6" s="176">
        <v>4377583</v>
      </c>
    </row>
    <row r="7" spans="2:7" outlineLevel="1" x14ac:dyDescent="0.25">
      <c r="B7" s="171"/>
      <c r="C7" s="171" t="s">
        <v>9557</v>
      </c>
      <c r="D7" s="166">
        <v>2827293</v>
      </c>
      <c r="E7" s="176">
        <v>2827293</v>
      </c>
      <c r="F7" s="176">
        <v>4256497</v>
      </c>
      <c r="G7" s="176">
        <v>8599760</v>
      </c>
    </row>
    <row r="8" spans="2:7" outlineLevel="1" x14ac:dyDescent="0.25">
      <c r="B8" s="171"/>
      <c r="C8" s="171" t="s">
        <v>9558</v>
      </c>
      <c r="D8" s="166">
        <v>2789461</v>
      </c>
      <c r="E8" s="176">
        <v>2789461</v>
      </c>
      <c r="F8" s="176">
        <v>5547919</v>
      </c>
      <c r="G8" s="176">
        <v>5373532</v>
      </c>
    </row>
    <row r="9" spans="2:7" outlineLevel="1" x14ac:dyDescent="0.25">
      <c r="B9" s="171"/>
      <c r="C9" s="171" t="s">
        <v>9559</v>
      </c>
      <c r="D9" s="166">
        <v>6735184</v>
      </c>
      <c r="E9" s="176">
        <v>6735184</v>
      </c>
      <c r="F9" s="176">
        <v>5884175</v>
      </c>
      <c r="G9" s="176">
        <v>6530910</v>
      </c>
    </row>
    <row r="10" spans="2:7" outlineLevel="1" x14ac:dyDescent="0.25">
      <c r="B10" s="171"/>
      <c r="C10" s="171" t="s">
        <v>9560</v>
      </c>
      <c r="D10" s="166">
        <v>2094324</v>
      </c>
      <c r="E10" s="176">
        <v>2094324</v>
      </c>
      <c r="F10" s="176">
        <v>6061371</v>
      </c>
      <c r="G10" s="176">
        <v>6664326</v>
      </c>
    </row>
    <row r="11" spans="2:7" outlineLevel="1" x14ac:dyDescent="0.25">
      <c r="B11" s="171"/>
      <c r="C11" s="171" t="s">
        <v>9561</v>
      </c>
      <c r="D11" s="166">
        <v>8944245</v>
      </c>
      <c r="E11" s="176">
        <v>8944245</v>
      </c>
      <c r="F11" s="176">
        <v>7864323</v>
      </c>
      <c r="G11" s="176">
        <v>7845050</v>
      </c>
    </row>
    <row r="12" spans="2:7" outlineLevel="1" x14ac:dyDescent="0.25">
      <c r="B12" s="171"/>
      <c r="C12" s="171" t="s">
        <v>9562</v>
      </c>
      <c r="D12" s="166">
        <v>7609568</v>
      </c>
      <c r="E12" s="176">
        <v>7609568</v>
      </c>
      <c r="F12" s="176">
        <v>3859749</v>
      </c>
      <c r="G12" s="176">
        <v>8175192</v>
      </c>
    </row>
    <row r="13" spans="2:7" outlineLevel="1" x14ac:dyDescent="0.25">
      <c r="B13" s="171"/>
      <c r="C13" s="171" t="s">
        <v>9563</v>
      </c>
      <c r="D13" s="166">
        <v>8266330</v>
      </c>
      <c r="E13" s="176">
        <v>8266330</v>
      </c>
      <c r="F13" s="176">
        <v>8175092</v>
      </c>
      <c r="G13" s="176">
        <v>7165070</v>
      </c>
    </row>
    <row r="14" spans="2:7" outlineLevel="1" x14ac:dyDescent="0.25">
      <c r="B14" s="171"/>
      <c r="C14" s="171" t="s">
        <v>9564</v>
      </c>
      <c r="D14" s="166">
        <v>4967448</v>
      </c>
      <c r="E14" s="176">
        <v>4967448</v>
      </c>
      <c r="F14" s="176">
        <v>3349943</v>
      </c>
      <c r="G14" s="176">
        <v>422857</v>
      </c>
    </row>
    <row r="15" spans="2:7" outlineLevel="1" x14ac:dyDescent="0.25">
      <c r="B15" s="171"/>
      <c r="C15" s="171" t="s">
        <v>9565</v>
      </c>
      <c r="D15" s="166">
        <v>9367004</v>
      </c>
      <c r="E15" s="176">
        <v>9367004</v>
      </c>
      <c r="F15" s="176">
        <v>8952807</v>
      </c>
      <c r="G15" s="176">
        <v>2480319</v>
      </c>
    </row>
    <row r="16" spans="2:7" outlineLevel="1" x14ac:dyDescent="0.25">
      <c r="B16" s="171"/>
      <c r="C16" s="171" t="s">
        <v>9566</v>
      </c>
      <c r="D16" s="166">
        <v>3141009</v>
      </c>
      <c r="E16" s="176">
        <v>3141009</v>
      </c>
      <c r="F16" s="176">
        <v>9738909</v>
      </c>
      <c r="G16" s="176">
        <v>9105149</v>
      </c>
    </row>
    <row r="17" spans="2:7" outlineLevel="1" x14ac:dyDescent="0.25">
      <c r="B17" s="171"/>
      <c r="C17" s="171" t="s">
        <v>9567</v>
      </c>
      <c r="D17" s="166">
        <v>2632750</v>
      </c>
      <c r="E17" s="176">
        <v>2632750</v>
      </c>
      <c r="F17" s="176">
        <v>2064263</v>
      </c>
      <c r="G17" s="176">
        <v>8927795</v>
      </c>
    </row>
    <row r="18" spans="2:7" outlineLevel="1" x14ac:dyDescent="0.25">
      <c r="B18" s="171"/>
      <c r="C18" s="171" t="s">
        <v>9568</v>
      </c>
      <c r="D18" s="166">
        <v>4713402</v>
      </c>
      <c r="E18" s="176">
        <v>4713402</v>
      </c>
      <c r="F18" s="176">
        <v>402897</v>
      </c>
      <c r="G18" s="176">
        <v>2424506</v>
      </c>
    </row>
    <row r="19" spans="2:7" outlineLevel="1" x14ac:dyDescent="0.25">
      <c r="B19" s="171"/>
      <c r="C19" s="171" t="s">
        <v>9569</v>
      </c>
      <c r="D19" s="166">
        <v>6839531</v>
      </c>
      <c r="E19" s="176">
        <v>6839531</v>
      </c>
      <c r="F19" s="176">
        <v>6370272</v>
      </c>
      <c r="G19" s="176">
        <v>9905894</v>
      </c>
    </row>
    <row r="20" spans="2:7" outlineLevel="1" x14ac:dyDescent="0.25">
      <c r="B20" s="171"/>
      <c r="C20" s="171" t="s">
        <v>9570</v>
      </c>
      <c r="D20" s="166">
        <v>6272447</v>
      </c>
      <c r="E20" s="176">
        <v>6272447</v>
      </c>
      <c r="F20" s="176">
        <v>8161146</v>
      </c>
      <c r="G20" s="176">
        <v>3446076</v>
      </c>
    </row>
    <row r="21" spans="2:7" outlineLevel="1" x14ac:dyDescent="0.25">
      <c r="B21" s="171"/>
      <c r="C21" s="171" t="s">
        <v>9571</v>
      </c>
      <c r="D21" s="166">
        <v>9746352</v>
      </c>
      <c r="E21" s="176">
        <v>9746352</v>
      </c>
      <c r="F21" s="176">
        <v>8810937</v>
      </c>
      <c r="G21" s="176">
        <v>8328906</v>
      </c>
    </row>
    <row r="22" spans="2:7" outlineLevel="1" x14ac:dyDescent="0.25">
      <c r="B22" s="171"/>
      <c r="C22" s="171" t="s">
        <v>9572</v>
      </c>
      <c r="D22" s="166">
        <v>6323906</v>
      </c>
      <c r="E22" s="176">
        <v>6323906</v>
      </c>
      <c r="F22" s="176">
        <v>9203849</v>
      </c>
      <c r="G22" s="176">
        <v>7713423</v>
      </c>
    </row>
    <row r="23" spans="2:7" outlineLevel="1" x14ac:dyDescent="0.25">
      <c r="B23" s="171"/>
      <c r="C23" s="171" t="s">
        <v>9573</v>
      </c>
      <c r="D23" s="166">
        <v>3558267</v>
      </c>
      <c r="E23" s="176">
        <v>3558267</v>
      </c>
      <c r="F23" s="176">
        <v>2014158</v>
      </c>
      <c r="G23" s="176">
        <v>2036305</v>
      </c>
    </row>
    <row r="24" spans="2:7" outlineLevel="1" x14ac:dyDescent="0.25">
      <c r="B24" s="171"/>
      <c r="C24" s="171" t="s">
        <v>9574</v>
      </c>
      <c r="D24" s="166">
        <v>9350784</v>
      </c>
      <c r="E24" s="176">
        <v>9350784</v>
      </c>
      <c r="F24" s="176">
        <v>7025369</v>
      </c>
      <c r="G24" s="176">
        <v>6107938</v>
      </c>
    </row>
    <row r="25" spans="2:7" outlineLevel="1" x14ac:dyDescent="0.25">
      <c r="B25" s="171"/>
      <c r="C25" s="171" t="s">
        <v>9575</v>
      </c>
      <c r="D25" s="166">
        <v>6318947</v>
      </c>
      <c r="E25" s="176">
        <v>6318947</v>
      </c>
      <c r="F25" s="176">
        <v>1705933</v>
      </c>
      <c r="G25" s="176">
        <v>5618403</v>
      </c>
    </row>
    <row r="26" spans="2:7" outlineLevel="1" x14ac:dyDescent="0.25">
      <c r="B26" s="171"/>
      <c r="C26" s="171" t="s">
        <v>9576</v>
      </c>
      <c r="D26" s="166">
        <v>4691305</v>
      </c>
      <c r="E26" s="176">
        <v>4691305</v>
      </c>
      <c r="F26" s="176">
        <v>5529940</v>
      </c>
      <c r="G26" s="176">
        <v>1109444</v>
      </c>
    </row>
    <row r="27" spans="2:7" outlineLevel="1" x14ac:dyDescent="0.25">
      <c r="B27" s="171"/>
      <c r="C27" s="171" t="s">
        <v>9577</v>
      </c>
      <c r="D27" s="166">
        <v>3840435</v>
      </c>
      <c r="E27" s="176">
        <v>3840435</v>
      </c>
      <c r="F27" s="176">
        <v>6778108</v>
      </c>
      <c r="G27" s="176">
        <v>8202021</v>
      </c>
    </row>
    <row r="28" spans="2:7" outlineLevel="1" x14ac:dyDescent="0.25">
      <c r="B28" s="171"/>
      <c r="C28" s="171" t="s">
        <v>9578</v>
      </c>
      <c r="D28" s="166">
        <v>7991405</v>
      </c>
      <c r="E28" s="176">
        <v>7991405</v>
      </c>
      <c r="F28" s="176">
        <v>9963723</v>
      </c>
      <c r="G28" s="176">
        <v>6016699</v>
      </c>
    </row>
    <row r="29" spans="2:7" outlineLevel="1" x14ac:dyDescent="0.25">
      <c r="B29" s="171"/>
      <c r="C29" s="171" t="s">
        <v>9579</v>
      </c>
      <c r="D29" s="166">
        <v>6134275</v>
      </c>
      <c r="E29" s="176">
        <v>6134275</v>
      </c>
      <c r="F29" s="176">
        <v>603753</v>
      </c>
      <c r="G29" s="176">
        <v>4876245</v>
      </c>
    </row>
    <row r="30" spans="2:7" outlineLevel="1" x14ac:dyDescent="0.25">
      <c r="B30" s="171"/>
      <c r="C30" s="171" t="s">
        <v>9580</v>
      </c>
      <c r="D30" s="166">
        <v>714006</v>
      </c>
      <c r="E30" s="176">
        <v>714006</v>
      </c>
      <c r="F30" s="176">
        <v>8893528</v>
      </c>
      <c r="G30" s="176">
        <v>1766021</v>
      </c>
    </row>
    <row r="31" spans="2:7" outlineLevel="1" x14ac:dyDescent="0.25">
      <c r="B31" s="171"/>
      <c r="C31" s="171" t="s">
        <v>9581</v>
      </c>
      <c r="D31" s="166">
        <v>2449199</v>
      </c>
      <c r="E31" s="176">
        <v>2449199</v>
      </c>
      <c r="F31" s="176">
        <v>4287702</v>
      </c>
      <c r="G31" s="176">
        <v>7792587</v>
      </c>
    </row>
    <row r="32" spans="2:7" outlineLevel="1" x14ac:dyDescent="0.25">
      <c r="B32" s="171"/>
      <c r="C32" s="171" t="s">
        <v>9582</v>
      </c>
      <c r="D32" s="166">
        <v>9207055</v>
      </c>
      <c r="E32" s="176">
        <v>9207055</v>
      </c>
      <c r="F32" s="176">
        <v>8091867</v>
      </c>
      <c r="G32" s="176">
        <v>409656</v>
      </c>
    </row>
    <row r="33" spans="2:7" outlineLevel="1" x14ac:dyDescent="0.25">
      <c r="B33" s="171"/>
      <c r="C33" s="171" t="s">
        <v>9583</v>
      </c>
      <c r="D33" s="166">
        <v>8626508</v>
      </c>
      <c r="E33" s="176">
        <v>8626508</v>
      </c>
      <c r="F33" s="176">
        <v>2164645</v>
      </c>
      <c r="G33" s="176">
        <v>6978163</v>
      </c>
    </row>
    <row r="34" spans="2:7" outlineLevel="1" x14ac:dyDescent="0.25">
      <c r="B34" s="171"/>
      <c r="C34" s="171" t="s">
        <v>9584</v>
      </c>
      <c r="D34" s="166">
        <v>6994605</v>
      </c>
      <c r="E34" s="176">
        <v>6994605</v>
      </c>
      <c r="F34" s="176">
        <v>5132553</v>
      </c>
      <c r="G34" s="176">
        <v>7581400</v>
      </c>
    </row>
    <row r="35" spans="2:7" outlineLevel="1" x14ac:dyDescent="0.25">
      <c r="B35" s="171"/>
      <c r="C35" s="171" t="s">
        <v>9585</v>
      </c>
      <c r="D35" s="166">
        <v>5295256</v>
      </c>
      <c r="E35" s="176">
        <v>5295256</v>
      </c>
      <c r="F35" s="176">
        <v>1658998</v>
      </c>
      <c r="G35" s="176">
        <v>9970120</v>
      </c>
    </row>
    <row r="36" spans="2:7" x14ac:dyDescent="0.25">
      <c r="B36" s="172" t="s">
        <v>9593</v>
      </c>
      <c r="C36" s="172"/>
      <c r="D36" s="170"/>
      <c r="E36" s="170"/>
      <c r="F36" s="170"/>
      <c r="G36" s="170"/>
    </row>
    <row r="37" spans="2:7" ht="15.75" outlineLevel="1" thickBot="1" x14ac:dyDescent="0.3">
      <c r="B37" s="173"/>
      <c r="C37" s="173" t="s">
        <v>9586</v>
      </c>
      <c r="D37" s="167">
        <v>14446272</v>
      </c>
      <c r="E37" s="167">
        <v>14446272</v>
      </c>
      <c r="F37" s="167">
        <v>24053440</v>
      </c>
      <c r="G37" s="167">
        <v>31546111</v>
      </c>
    </row>
    <row r="38" spans="2:7" x14ac:dyDescent="0.25">
      <c r="B38" t="s">
        <v>9594</v>
      </c>
    </row>
    <row r="39" spans="2:7" x14ac:dyDescent="0.25">
      <c r="B39" t="s">
        <v>9595</v>
      </c>
    </row>
    <row r="40" spans="2:7" x14ac:dyDescent="0.25">
      <c r="B40" t="s">
        <v>9596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/>
  </sheetViews>
  <sheetFormatPr defaultRowHeight="15" x14ac:dyDescent="0.25"/>
  <cols>
    <col min="1" max="1" width="18" bestFit="1" customWidth="1"/>
  </cols>
  <sheetData>
    <row r="1" spans="1:2" x14ac:dyDescent="0.25">
      <c r="A1" s="162" t="s">
        <v>9597</v>
      </c>
      <c r="B1" t="s">
        <v>866</v>
      </c>
    </row>
    <row r="3" spans="1:2" x14ac:dyDescent="0.25">
      <c r="A3" s="162" t="s">
        <v>863</v>
      </c>
      <c r="B3" t="s">
        <v>9586</v>
      </c>
    </row>
    <row r="4" spans="1:2" x14ac:dyDescent="0.25">
      <c r="A4" s="163" t="s">
        <v>141</v>
      </c>
      <c r="B4" s="164">
        <v>24053440</v>
      </c>
    </row>
    <row r="5" spans="1:2" x14ac:dyDescent="0.25">
      <c r="A5" s="163" t="s">
        <v>9588</v>
      </c>
      <c r="B5" s="164">
        <v>31546111</v>
      </c>
    </row>
    <row r="6" spans="1:2" x14ac:dyDescent="0.25">
      <c r="A6" s="163" t="s">
        <v>140</v>
      </c>
      <c r="B6" s="164">
        <v>14446272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showGridLines="0" topLeftCell="B1" workbookViewId="0">
      <selection activeCell="H3" sqref="H3"/>
    </sheetView>
  </sheetViews>
  <sheetFormatPr defaultRowHeight="15" x14ac:dyDescent="0.25"/>
  <cols>
    <col min="1" max="1" width="18.7109375" bestFit="1" customWidth="1"/>
    <col min="2" max="6" width="15.85546875" bestFit="1" customWidth="1"/>
    <col min="7" max="8" width="16.85546875" bestFit="1" customWidth="1"/>
  </cols>
  <sheetData>
    <row r="1" spans="1:8" x14ac:dyDescent="0.25">
      <c r="A1" s="184" t="s">
        <v>139</v>
      </c>
      <c r="B1" s="184"/>
      <c r="C1" s="184"/>
      <c r="D1" s="184"/>
      <c r="E1" s="184"/>
      <c r="F1" s="184"/>
      <c r="G1" s="184"/>
      <c r="H1" s="184"/>
    </row>
    <row r="2" spans="1:8" x14ac:dyDescent="0.25">
      <c r="A2" s="152" t="s">
        <v>129</v>
      </c>
      <c r="B2" s="26" t="s">
        <v>31</v>
      </c>
      <c r="C2" s="26" t="s">
        <v>32</v>
      </c>
      <c r="D2" s="26" t="s">
        <v>33</v>
      </c>
      <c r="E2" s="26" t="s">
        <v>34</v>
      </c>
      <c r="F2" s="26" t="s">
        <v>130</v>
      </c>
      <c r="G2" s="26" t="s">
        <v>131</v>
      </c>
      <c r="H2" s="26" t="s">
        <v>132</v>
      </c>
    </row>
    <row r="3" spans="1:8" x14ac:dyDescent="0.25">
      <c r="A3" s="152" t="s">
        <v>133</v>
      </c>
      <c r="B3" s="27">
        <v>2303478</v>
      </c>
      <c r="C3" s="27">
        <v>4256497</v>
      </c>
      <c r="D3" s="27">
        <v>5547919</v>
      </c>
      <c r="E3" s="27">
        <v>5884175</v>
      </c>
      <c r="F3" s="27">
        <v>6061371</v>
      </c>
      <c r="G3" s="27">
        <v>35008427.200000003</v>
      </c>
      <c r="H3" s="28">
        <f t="shared" ref="H3:H8" si="0">SUM(B3:F3)</f>
        <v>24053440</v>
      </c>
    </row>
    <row r="4" spans="1:8" x14ac:dyDescent="0.25">
      <c r="A4" s="152" t="s">
        <v>134</v>
      </c>
      <c r="B4" s="27">
        <v>7864323</v>
      </c>
      <c r="C4" s="27">
        <v>3859749</v>
      </c>
      <c r="D4" s="27">
        <v>8175092</v>
      </c>
      <c r="E4" s="27">
        <v>3349943</v>
      </c>
      <c r="F4" s="27">
        <v>8952807</v>
      </c>
      <c r="G4" s="27">
        <v>32598321.850000001</v>
      </c>
      <c r="H4" s="28">
        <f t="shared" si="0"/>
        <v>32201914</v>
      </c>
    </row>
    <row r="5" spans="1:8" x14ac:dyDescent="0.25">
      <c r="A5" s="152" t="s">
        <v>135</v>
      </c>
      <c r="B5" s="27">
        <v>9738909</v>
      </c>
      <c r="C5" s="27">
        <v>2064263</v>
      </c>
      <c r="D5" s="27">
        <v>402897</v>
      </c>
      <c r="E5" s="27">
        <v>6370272</v>
      </c>
      <c r="F5" s="27">
        <v>8161146</v>
      </c>
      <c r="G5" s="27">
        <v>40457801.049999997</v>
      </c>
      <c r="H5" s="28">
        <f t="shared" si="0"/>
        <v>26737487</v>
      </c>
    </row>
    <row r="6" spans="1:8" x14ac:dyDescent="0.25">
      <c r="A6" s="152" t="s">
        <v>136</v>
      </c>
      <c r="B6" s="27">
        <v>8810937</v>
      </c>
      <c r="C6" s="27">
        <v>9203849</v>
      </c>
      <c r="D6" s="27">
        <v>2014158</v>
      </c>
      <c r="E6" s="27">
        <v>7025369</v>
      </c>
      <c r="F6" s="27">
        <v>1705933</v>
      </c>
      <c r="G6" s="27">
        <v>30995020.149999999</v>
      </c>
      <c r="H6" s="28">
        <f t="shared" si="0"/>
        <v>28760246</v>
      </c>
    </row>
    <row r="7" spans="1:8" x14ac:dyDescent="0.25">
      <c r="A7" s="152" t="s">
        <v>137</v>
      </c>
      <c r="B7" s="27">
        <v>5529940</v>
      </c>
      <c r="C7" s="27">
        <v>6778108</v>
      </c>
      <c r="D7" s="27">
        <v>9963723</v>
      </c>
      <c r="E7" s="27">
        <v>603753</v>
      </c>
      <c r="F7" s="27">
        <v>8893528</v>
      </c>
      <c r="G7" s="27">
        <v>23947422.350000001</v>
      </c>
      <c r="H7" s="28">
        <f t="shared" si="0"/>
        <v>31769052</v>
      </c>
    </row>
    <row r="8" spans="1:8" x14ac:dyDescent="0.25">
      <c r="A8" s="152" t="s">
        <v>138</v>
      </c>
      <c r="B8" s="27">
        <v>4287702</v>
      </c>
      <c r="C8" s="27">
        <v>8091867</v>
      </c>
      <c r="D8" s="27">
        <v>2164645</v>
      </c>
      <c r="E8" s="27">
        <v>5132553</v>
      </c>
      <c r="F8" s="27">
        <v>1658998</v>
      </c>
      <c r="G8" s="27">
        <v>32362792.149999999</v>
      </c>
      <c r="H8" s="28">
        <f t="shared" si="0"/>
        <v>21335765</v>
      </c>
    </row>
  </sheetData>
  <scenarios current="1" show="1" sqref="H3">
    <scenario name="PESSIMISTA" locked="1" count="30" user="MATA" comment="Criado por MATA em 05/10/2018_x000a_Alterado por MATA em 05/10/2018">
      <inputCells r="B3" val="10" numFmtId="44"/>
      <inputCells r="C3" val="2827293" numFmtId="44"/>
      <inputCells r="D3" val="2789461" numFmtId="44"/>
      <inputCells r="E3" val="6735184" numFmtId="44"/>
      <inputCells r="F3" val="2094324" numFmtId="44"/>
      <inputCells r="B4" val="8944245" numFmtId="44"/>
      <inputCells r="C4" val="7609568" numFmtId="44"/>
      <inputCells r="D4" val="8266330" numFmtId="44"/>
      <inputCells r="E4" val="4967448" numFmtId="44"/>
      <inputCells r="F4" val="9367004" numFmtId="44"/>
      <inputCells r="B5" val="3141009" numFmtId="44"/>
      <inputCells r="C5" val="2632750" numFmtId="44"/>
      <inputCells r="D5" val="4713402" numFmtId="44"/>
      <inputCells r="E5" val="6839531" numFmtId="44"/>
      <inputCells r="F5" val="6272447" numFmtId="44"/>
      <inputCells r="B6" val="9746352" numFmtId="44"/>
      <inputCells r="C6" val="6323906" numFmtId="44"/>
      <inputCells r="D6" val="3558267" numFmtId="44"/>
      <inputCells r="E6" val="9350784" numFmtId="44"/>
      <inputCells r="F6" val="6318947" numFmtId="44"/>
      <inputCells r="B7" val="4691305" numFmtId="44"/>
      <inputCells r="C7" val="3840435" numFmtId="44"/>
      <inputCells r="D7" val="7991405" numFmtId="44"/>
      <inputCells r="E7" val="6134275" numFmtId="44"/>
      <inputCells r="F7" val="714006" numFmtId="44"/>
      <inputCells r="B8" val="2449199" numFmtId="44"/>
      <inputCells r="C8" val="9207055" numFmtId="44"/>
      <inputCells r="D8" val="8626508" numFmtId="44"/>
      <inputCells r="E8" val="6994605" numFmtId="44"/>
      <inputCells r="F8" val="5295256" numFmtId="44"/>
    </scenario>
    <scenario name="ESPERADO" locked="1" count="30" user="MATA">
      <inputCells r="B3" val="2303478" numFmtId="44"/>
      <inputCells r="C3" val="4256497" numFmtId="44"/>
      <inputCells r="D3" val="5547919" numFmtId="44"/>
      <inputCells r="E3" val="5884175" numFmtId="44"/>
      <inputCells r="F3" val="6061371" numFmtId="44"/>
      <inputCells r="B4" val="7864323" numFmtId="44"/>
      <inputCells r="C4" val="3859749" numFmtId="44"/>
      <inputCells r="D4" val="8175092" numFmtId="44"/>
      <inputCells r="E4" val="3349943" numFmtId="44"/>
      <inputCells r="F4" val="8952807" numFmtId="44"/>
      <inputCells r="B5" val="9738909" numFmtId="44"/>
      <inputCells r="C5" val="2064263" numFmtId="44"/>
      <inputCells r="D5" val="402897" numFmtId="44"/>
      <inputCells r="E5" val="6370272" numFmtId="44"/>
      <inputCells r="F5" val="8161146" numFmtId="44"/>
      <inputCells r="B6" val="8810937" numFmtId="44"/>
      <inputCells r="C6" val="9203849" numFmtId="44"/>
      <inputCells r="D6" val="2014158" numFmtId="44"/>
      <inputCells r="E6" val="7025369" numFmtId="44"/>
      <inputCells r="F6" val="1705933" numFmtId="44"/>
      <inputCells r="B7" val="5529940" numFmtId="44"/>
      <inputCells r="C7" val="6778108" numFmtId="44"/>
      <inputCells r="D7" val="9963723" numFmtId="44"/>
      <inputCells r="E7" val="603753" numFmtId="44"/>
      <inputCells r="F7" val="8893528" numFmtId="44"/>
      <inputCells r="B8" val="4287702" numFmtId="44"/>
      <inputCells r="C8" val="8091867" numFmtId="44"/>
      <inputCells r="D8" val="2164645" numFmtId="44"/>
      <inputCells r="E8" val="5132553" numFmtId="44"/>
      <inputCells r="F8" val="1658998" numFmtId="44"/>
    </scenario>
  </scenarios>
  <mergeCells count="1">
    <mergeCell ref="A1:H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showGridLines="0" zoomScaleNormal="100" workbookViewId="0">
      <selection activeCell="B3" sqref="B3:F8"/>
    </sheetView>
  </sheetViews>
  <sheetFormatPr defaultColWidth="8.5703125" defaultRowHeight="15" x14ac:dyDescent="0.25"/>
  <cols>
    <col min="1" max="1" width="24.42578125" bestFit="1" customWidth="1"/>
    <col min="2" max="6" width="19.5703125" bestFit="1" customWidth="1"/>
    <col min="7" max="8" width="20.7109375" bestFit="1" customWidth="1"/>
  </cols>
  <sheetData>
    <row r="1" spans="1:8" x14ac:dyDescent="0.25">
      <c r="A1" s="184" t="s">
        <v>140</v>
      </c>
      <c r="B1" s="184"/>
      <c r="C1" s="184"/>
      <c r="D1" s="184"/>
      <c r="E1" s="184"/>
      <c r="F1" s="184"/>
      <c r="G1" s="184"/>
      <c r="H1" s="184"/>
    </row>
    <row r="2" spans="1:8" x14ac:dyDescent="0.25">
      <c r="A2" s="26" t="s">
        <v>129</v>
      </c>
      <c r="B2" s="26" t="s">
        <v>31</v>
      </c>
      <c r="C2" s="26" t="s">
        <v>32</v>
      </c>
      <c r="D2" s="26" t="s">
        <v>33</v>
      </c>
      <c r="E2" s="26" t="s">
        <v>34</v>
      </c>
      <c r="F2" s="26" t="s">
        <v>130</v>
      </c>
      <c r="G2" s="26" t="s">
        <v>131</v>
      </c>
      <c r="H2" s="26" t="s">
        <v>132</v>
      </c>
    </row>
    <row r="3" spans="1:8" x14ac:dyDescent="0.25">
      <c r="A3" s="26" t="s">
        <v>133</v>
      </c>
      <c r="B3" s="27">
        <v>515783</v>
      </c>
      <c r="C3" s="27">
        <v>2827293</v>
      </c>
      <c r="D3" s="27">
        <v>2789461</v>
      </c>
      <c r="E3" s="27">
        <v>6735184</v>
      </c>
      <c r="F3" s="27">
        <v>2094324</v>
      </c>
      <c r="G3" s="27">
        <v>35008427.200000003</v>
      </c>
      <c r="H3" s="28">
        <f t="shared" ref="H3:H8" si="0">SUM(B3:F3)</f>
        <v>14962045</v>
      </c>
    </row>
    <row r="4" spans="1:8" x14ac:dyDescent="0.25">
      <c r="A4" s="26" t="s">
        <v>134</v>
      </c>
      <c r="B4" s="27">
        <v>8944245</v>
      </c>
      <c r="C4" s="27">
        <v>7609568</v>
      </c>
      <c r="D4" s="27">
        <v>8266330</v>
      </c>
      <c r="E4" s="27">
        <v>4967448</v>
      </c>
      <c r="F4" s="27">
        <v>9367004</v>
      </c>
      <c r="G4" s="27">
        <v>32598321.850000001</v>
      </c>
      <c r="H4" s="28">
        <f t="shared" si="0"/>
        <v>39154595</v>
      </c>
    </row>
    <row r="5" spans="1:8" x14ac:dyDescent="0.25">
      <c r="A5" s="26" t="s">
        <v>135</v>
      </c>
      <c r="B5" s="27">
        <v>3141009</v>
      </c>
      <c r="C5" s="27">
        <v>2632750</v>
      </c>
      <c r="D5" s="27">
        <v>4713402</v>
      </c>
      <c r="E5" s="27">
        <v>6839531</v>
      </c>
      <c r="F5" s="27">
        <v>6272447</v>
      </c>
      <c r="G5" s="27">
        <v>40457801.049999997</v>
      </c>
      <c r="H5" s="28">
        <f t="shared" si="0"/>
        <v>23599139</v>
      </c>
    </row>
    <row r="6" spans="1:8" x14ac:dyDescent="0.25">
      <c r="A6" s="26" t="s">
        <v>136</v>
      </c>
      <c r="B6" s="27">
        <v>9746352</v>
      </c>
      <c r="C6" s="27">
        <v>6323906</v>
      </c>
      <c r="D6" s="27">
        <v>3558267</v>
      </c>
      <c r="E6" s="27">
        <v>9350784</v>
      </c>
      <c r="F6" s="27">
        <v>6318947</v>
      </c>
      <c r="G6" s="27">
        <v>30995020.149999999</v>
      </c>
      <c r="H6" s="28">
        <f t="shared" si="0"/>
        <v>35298256</v>
      </c>
    </row>
    <row r="7" spans="1:8" x14ac:dyDescent="0.25">
      <c r="A7" s="26" t="s">
        <v>137</v>
      </c>
      <c r="B7" s="27">
        <v>4691305</v>
      </c>
      <c r="C7" s="27">
        <v>3840435</v>
      </c>
      <c r="D7" s="27">
        <v>7991405</v>
      </c>
      <c r="E7" s="27">
        <v>6134275</v>
      </c>
      <c r="F7" s="27">
        <v>714006</v>
      </c>
      <c r="G7" s="27">
        <v>23947422.350000001</v>
      </c>
      <c r="H7" s="28">
        <f t="shared" si="0"/>
        <v>23371426</v>
      </c>
    </row>
    <row r="8" spans="1:8" x14ac:dyDescent="0.25">
      <c r="A8" s="26" t="s">
        <v>138</v>
      </c>
      <c r="B8" s="27">
        <v>2449199</v>
      </c>
      <c r="C8" s="27">
        <v>9207055</v>
      </c>
      <c r="D8" s="27">
        <v>8626508</v>
      </c>
      <c r="E8" s="27">
        <v>6994605</v>
      </c>
      <c r="F8" s="27">
        <v>5295256</v>
      </c>
      <c r="G8" s="27">
        <v>32362792.149999999</v>
      </c>
      <c r="H8" s="28">
        <f t="shared" si="0"/>
        <v>32572623</v>
      </c>
    </row>
  </sheetData>
  <scenarios current="0">
    <scenario name="PESSIMISTA" locked="1" count="30" user="MATA" comment="Criado por MATA em 05/10/2018">
      <inputCells r="B3" val="515783" numFmtId="44"/>
      <inputCells r="C3" val="2827293" numFmtId="44"/>
      <inputCells r="D3" val="2789461" numFmtId="44"/>
      <inputCells r="E3" val="6735184" numFmtId="44"/>
      <inputCells r="F3" val="2094324" numFmtId="44"/>
      <inputCells r="B4" val="8944245" numFmtId="44"/>
      <inputCells r="C4" val="7609568" numFmtId="44"/>
      <inputCells r="D4" val="8266330" numFmtId="44"/>
      <inputCells r="E4" val="4967448" numFmtId="44"/>
      <inputCells r="F4" val="9367004" numFmtId="44"/>
      <inputCells r="B5" val="3141009" numFmtId="44"/>
      <inputCells r="C5" val="2632750" numFmtId="44"/>
      <inputCells r="D5" val="4713402" numFmtId="44"/>
      <inputCells r="E5" val="6839531" numFmtId="44"/>
      <inputCells r="F5" val="6272447" numFmtId="44"/>
      <inputCells r="B6" val="9746352" numFmtId="44"/>
      <inputCells r="C6" val="6323906" numFmtId="44"/>
      <inputCells r="D6" val="3558267" numFmtId="44"/>
      <inputCells r="E6" val="9350784" numFmtId="44"/>
      <inputCells r="F6" val="6318947" numFmtId="44"/>
      <inputCells r="B7" val="4691305" numFmtId="44"/>
      <inputCells r="C7" val="3840435" numFmtId="44"/>
      <inputCells r="D7" val="7991405" numFmtId="44"/>
      <inputCells r="E7" val="6134275" numFmtId="44"/>
      <inputCells r="F7" val="714006" numFmtId="44"/>
      <inputCells r="B8" val="2449199" numFmtId="44"/>
      <inputCells r="C8" val="9207055" numFmtId="44"/>
      <inputCells r="D8" val="8626508" numFmtId="44"/>
      <inputCells r="E8" val="6994605" numFmtId="44"/>
      <inputCells r="F8" val="5295256" numFmtId="44"/>
    </scenario>
  </scenarios>
  <mergeCells count="1">
    <mergeCell ref="A1:H1"/>
  </mergeCells>
  <pageMargins left="0.511811024" right="0.511811024" top="0.78740157499999996" bottom="0.78740157499999996" header="0.31496062000000002" footer="0.3149606200000000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showGridLines="0" workbookViewId="0">
      <selection activeCell="B3" sqref="B3:F8"/>
    </sheetView>
  </sheetViews>
  <sheetFormatPr defaultRowHeight="15" x14ac:dyDescent="0.25"/>
  <cols>
    <col min="1" max="1" width="18.7109375" bestFit="1" customWidth="1"/>
    <col min="2" max="6" width="15.85546875" bestFit="1" customWidth="1"/>
    <col min="7" max="8" width="16.85546875" bestFit="1" customWidth="1"/>
  </cols>
  <sheetData>
    <row r="1" spans="1:8" x14ac:dyDescent="0.25">
      <c r="A1" s="184" t="s">
        <v>141</v>
      </c>
      <c r="B1" s="184"/>
      <c r="C1" s="184"/>
      <c r="D1" s="184"/>
      <c r="E1" s="184"/>
      <c r="F1" s="184"/>
      <c r="G1" s="184"/>
      <c r="H1" s="184"/>
    </row>
    <row r="2" spans="1:8" x14ac:dyDescent="0.25">
      <c r="A2" s="26" t="s">
        <v>129</v>
      </c>
      <c r="B2" s="26" t="s">
        <v>31</v>
      </c>
      <c r="C2" s="26" t="s">
        <v>32</v>
      </c>
      <c r="D2" s="26" t="s">
        <v>33</v>
      </c>
      <c r="E2" s="26" t="s">
        <v>34</v>
      </c>
      <c r="F2" s="26" t="s">
        <v>130</v>
      </c>
      <c r="G2" s="26" t="s">
        <v>131</v>
      </c>
      <c r="H2" s="26" t="s">
        <v>132</v>
      </c>
    </row>
    <row r="3" spans="1:8" x14ac:dyDescent="0.25">
      <c r="A3" s="26" t="s">
        <v>133</v>
      </c>
      <c r="B3" s="27">
        <v>2303478</v>
      </c>
      <c r="C3" s="27">
        <v>4256497</v>
      </c>
      <c r="D3" s="27">
        <v>5547919</v>
      </c>
      <c r="E3" s="27">
        <v>5884175</v>
      </c>
      <c r="F3" s="27">
        <v>6061371</v>
      </c>
      <c r="G3" s="27">
        <v>35008427.200000003</v>
      </c>
      <c r="H3" s="28">
        <f t="shared" ref="H3:H8" si="0">SUM(B3:F3)</f>
        <v>24053440</v>
      </c>
    </row>
    <row r="4" spans="1:8" x14ac:dyDescent="0.25">
      <c r="A4" s="26" t="s">
        <v>134</v>
      </c>
      <c r="B4" s="27">
        <v>7864323</v>
      </c>
      <c r="C4" s="27">
        <v>3859749</v>
      </c>
      <c r="D4" s="27">
        <v>8175092</v>
      </c>
      <c r="E4" s="27">
        <v>3349943</v>
      </c>
      <c r="F4" s="27">
        <v>8952807</v>
      </c>
      <c r="G4" s="27">
        <v>32598321.850000001</v>
      </c>
      <c r="H4" s="28">
        <f t="shared" si="0"/>
        <v>32201914</v>
      </c>
    </row>
    <row r="5" spans="1:8" x14ac:dyDescent="0.25">
      <c r="A5" s="26" t="s">
        <v>135</v>
      </c>
      <c r="B5" s="27">
        <v>9738909</v>
      </c>
      <c r="C5" s="27">
        <v>2064263</v>
      </c>
      <c r="D5" s="27">
        <v>402897</v>
      </c>
      <c r="E5" s="27">
        <v>6370272</v>
      </c>
      <c r="F5" s="27">
        <v>8161146</v>
      </c>
      <c r="G5" s="27">
        <v>40457801.049999997</v>
      </c>
      <c r="H5" s="28">
        <f t="shared" si="0"/>
        <v>26737487</v>
      </c>
    </row>
    <row r="6" spans="1:8" x14ac:dyDescent="0.25">
      <c r="A6" s="26" t="s">
        <v>136</v>
      </c>
      <c r="B6" s="27">
        <v>8810937</v>
      </c>
      <c r="C6" s="27">
        <v>9203849</v>
      </c>
      <c r="D6" s="27">
        <v>2014158</v>
      </c>
      <c r="E6" s="27">
        <v>7025369</v>
      </c>
      <c r="F6" s="27">
        <v>1705933</v>
      </c>
      <c r="G6" s="27">
        <v>30995020.149999999</v>
      </c>
      <c r="H6" s="28">
        <f t="shared" si="0"/>
        <v>28760246</v>
      </c>
    </row>
    <row r="7" spans="1:8" x14ac:dyDescent="0.25">
      <c r="A7" s="26" t="s">
        <v>137</v>
      </c>
      <c r="B7" s="27">
        <v>5529940</v>
      </c>
      <c r="C7" s="27">
        <v>6778108</v>
      </c>
      <c r="D7" s="27">
        <v>9963723</v>
      </c>
      <c r="E7" s="27">
        <v>603753</v>
      </c>
      <c r="F7" s="27">
        <v>8893528</v>
      </c>
      <c r="G7" s="27">
        <v>23947422.350000001</v>
      </c>
      <c r="H7" s="28">
        <f t="shared" si="0"/>
        <v>31769052</v>
      </c>
    </row>
    <row r="8" spans="1:8" x14ac:dyDescent="0.25">
      <c r="A8" s="26" t="s">
        <v>138</v>
      </c>
      <c r="B8" s="27">
        <v>4287702</v>
      </c>
      <c r="C8" s="27">
        <v>8091867</v>
      </c>
      <c r="D8" s="27">
        <v>2164645</v>
      </c>
      <c r="E8" s="27">
        <v>5132553</v>
      </c>
      <c r="F8" s="27">
        <v>1658998</v>
      </c>
      <c r="G8" s="27">
        <v>32362792.149999999</v>
      </c>
      <c r="H8" s="28">
        <f t="shared" si="0"/>
        <v>21335765</v>
      </c>
    </row>
  </sheetData>
  <scenarios current="0">
    <scenario name="ESPERADO" locked="1" count="30" user="MATA">
      <inputCells r="B3" val="2303478" numFmtId="44"/>
      <inputCells r="C3" val="4256497" numFmtId="44"/>
      <inputCells r="D3" val="5547919" numFmtId="44"/>
      <inputCells r="E3" val="5884175" numFmtId="44"/>
      <inputCells r="F3" val="6061371" numFmtId="44"/>
      <inputCells r="B4" val="7864323" numFmtId="44"/>
      <inputCells r="C4" val="3859749" numFmtId="44"/>
      <inputCells r="D4" val="8175092" numFmtId="44"/>
      <inputCells r="E4" val="3349943" numFmtId="44"/>
      <inputCells r="F4" val="8952807" numFmtId="44"/>
      <inputCells r="B5" val="9738909" numFmtId="44"/>
      <inputCells r="C5" val="2064263" numFmtId="44"/>
      <inputCells r="D5" val="402897" numFmtId="44"/>
      <inputCells r="E5" val="6370272" numFmtId="44"/>
      <inputCells r="F5" val="8161146" numFmtId="44"/>
      <inputCells r="B6" val="8810937" numFmtId="44"/>
      <inputCells r="C6" val="9203849" numFmtId="44"/>
      <inputCells r="D6" val="2014158" numFmtId="44"/>
      <inputCells r="E6" val="7025369" numFmtId="44"/>
      <inputCells r="F6" val="1705933" numFmtId="44"/>
      <inputCells r="B7" val="5529940" numFmtId="44"/>
      <inputCells r="C7" val="6778108" numFmtId="44"/>
      <inputCells r="D7" val="9963723" numFmtId="44"/>
      <inputCells r="E7" val="603753" numFmtId="44"/>
      <inputCells r="F7" val="8893528" numFmtId="44"/>
      <inputCells r="B8" val="4287702" numFmtId="44"/>
      <inputCells r="C8" val="8091867" numFmtId="44"/>
      <inputCells r="D8" val="2164645" numFmtId="44"/>
      <inputCells r="E8" val="5132553" numFmtId="44"/>
      <inputCells r="F8" val="1658998" numFmtId="44"/>
    </scenario>
  </scenarios>
  <mergeCells count="1">
    <mergeCell ref="A1:H1"/>
  </mergeCells>
  <pageMargins left="0.511811024" right="0.511811024" top="0.78740157499999996" bottom="0.78740157499999996" header="0.31496062000000002" footer="0.3149606200000000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showGridLines="0" workbookViewId="0">
      <selection activeCell="F6" sqref="F6"/>
    </sheetView>
  </sheetViews>
  <sheetFormatPr defaultRowHeight="15" x14ac:dyDescent="0.25"/>
  <cols>
    <col min="1" max="1" width="18.7109375" bestFit="1" customWidth="1"/>
    <col min="2" max="6" width="15.85546875" bestFit="1" customWidth="1"/>
    <col min="7" max="8" width="16.85546875" bestFit="1" customWidth="1"/>
  </cols>
  <sheetData>
    <row r="1" spans="1:8" x14ac:dyDescent="0.25">
      <c r="A1" s="184" t="s">
        <v>142</v>
      </c>
      <c r="B1" s="184"/>
      <c r="C1" s="184"/>
      <c r="D1" s="184"/>
      <c r="E1" s="184"/>
      <c r="F1" s="184"/>
      <c r="G1" s="184"/>
      <c r="H1" s="184"/>
    </row>
    <row r="2" spans="1:8" x14ac:dyDescent="0.25">
      <c r="A2" s="26" t="s">
        <v>129</v>
      </c>
      <c r="B2" s="26" t="s">
        <v>31</v>
      </c>
      <c r="C2" s="26" t="s">
        <v>32</v>
      </c>
      <c r="D2" s="26" t="s">
        <v>33</v>
      </c>
      <c r="E2" s="26" t="s">
        <v>34</v>
      </c>
      <c r="F2" s="26" t="s">
        <v>130</v>
      </c>
      <c r="G2" s="26" t="s">
        <v>131</v>
      </c>
      <c r="H2" s="26" t="s">
        <v>132</v>
      </c>
    </row>
    <row r="3" spans="1:8" x14ac:dyDescent="0.25">
      <c r="A3" s="26" t="s">
        <v>133</v>
      </c>
      <c r="B3" s="27">
        <v>4377583</v>
      </c>
      <c r="C3" s="27">
        <v>8599760</v>
      </c>
      <c r="D3" s="27">
        <v>5373532</v>
      </c>
      <c r="E3" s="27">
        <v>6530910</v>
      </c>
      <c r="F3" s="27">
        <v>6664326</v>
      </c>
      <c r="G3" s="27">
        <v>35008427.200000003</v>
      </c>
      <c r="H3" s="28">
        <f t="shared" ref="H3:H8" si="0">SUM(B3:F3)</f>
        <v>31546111</v>
      </c>
    </row>
    <row r="4" spans="1:8" x14ac:dyDescent="0.25">
      <c r="A4" s="26" t="s">
        <v>134</v>
      </c>
      <c r="B4" s="27">
        <v>7845050</v>
      </c>
      <c r="C4" s="27">
        <v>8175192</v>
      </c>
      <c r="D4" s="27">
        <v>7165070</v>
      </c>
      <c r="E4" s="27">
        <v>422857</v>
      </c>
      <c r="F4" s="27">
        <v>2480319</v>
      </c>
      <c r="G4" s="27">
        <v>32598321.850000001</v>
      </c>
      <c r="H4" s="28">
        <f t="shared" si="0"/>
        <v>26088488</v>
      </c>
    </row>
    <row r="5" spans="1:8" x14ac:dyDescent="0.25">
      <c r="A5" s="26" t="s">
        <v>135</v>
      </c>
      <c r="B5" s="27">
        <v>9105149</v>
      </c>
      <c r="C5" s="27">
        <v>8927795</v>
      </c>
      <c r="D5" s="27">
        <v>2424506</v>
      </c>
      <c r="E5" s="27">
        <v>9905894</v>
      </c>
      <c r="F5" s="27">
        <v>3446076</v>
      </c>
      <c r="G5" s="27">
        <v>40457801.049999997</v>
      </c>
      <c r="H5" s="28">
        <f t="shared" si="0"/>
        <v>33809420</v>
      </c>
    </row>
    <row r="6" spans="1:8" x14ac:dyDescent="0.25">
      <c r="A6" s="26" t="s">
        <v>136</v>
      </c>
      <c r="B6" s="27">
        <v>8328906</v>
      </c>
      <c r="C6" s="27">
        <v>7713423</v>
      </c>
      <c r="D6" s="27">
        <v>2036305</v>
      </c>
      <c r="E6" s="27">
        <v>6107938</v>
      </c>
      <c r="F6" s="27">
        <v>5618403</v>
      </c>
      <c r="G6" s="27">
        <v>30995020.149999999</v>
      </c>
      <c r="H6" s="28">
        <f t="shared" si="0"/>
        <v>29804975</v>
      </c>
    </row>
    <row r="7" spans="1:8" x14ac:dyDescent="0.25">
      <c r="A7" s="26" t="s">
        <v>137</v>
      </c>
      <c r="B7" s="27">
        <v>1109444</v>
      </c>
      <c r="C7" s="27">
        <v>8202021</v>
      </c>
      <c r="D7" s="27">
        <v>6016699</v>
      </c>
      <c r="E7" s="27">
        <v>4876245</v>
      </c>
      <c r="F7" s="27">
        <v>1766021</v>
      </c>
      <c r="G7" s="27">
        <v>23947422.350000001</v>
      </c>
      <c r="H7" s="28">
        <f t="shared" si="0"/>
        <v>21970430</v>
      </c>
    </row>
    <row r="8" spans="1:8" x14ac:dyDescent="0.25">
      <c r="A8" s="26" t="s">
        <v>138</v>
      </c>
      <c r="B8" s="27">
        <v>7792587</v>
      </c>
      <c r="C8" s="27">
        <v>409656</v>
      </c>
      <c r="D8" s="27">
        <v>6978163</v>
      </c>
      <c r="E8" s="27">
        <v>7581400</v>
      </c>
      <c r="F8" s="27">
        <v>9970120</v>
      </c>
      <c r="G8" s="27">
        <v>32362792.149999999</v>
      </c>
      <c r="H8" s="28">
        <f t="shared" si="0"/>
        <v>32731926</v>
      </c>
    </row>
  </sheetData>
  <scenarios current="0">
    <scenario name="OTIMO" locked="1" count="30" user="MATA">
      <inputCells r="B3" val="4377583" numFmtId="44"/>
      <inputCells r="C3" val="8599760" numFmtId="44"/>
      <inputCells r="D3" val="5373532" numFmtId="44"/>
      <inputCells r="E3" val="6530910" numFmtId="44"/>
      <inputCells r="F3" val="6664326" numFmtId="44"/>
      <inputCells r="B4" val="7845050" numFmtId="44"/>
      <inputCells r="C4" val="8175192" numFmtId="44"/>
      <inputCells r="D4" val="7165070" numFmtId="44"/>
      <inputCells r="E4" val="422857" numFmtId="44"/>
      <inputCells r="F4" val="2480319" numFmtId="44"/>
      <inputCells r="B5" val="9105149" numFmtId="44"/>
      <inputCells r="C5" val="8927795" numFmtId="44"/>
      <inputCells r="D5" val="2424506" numFmtId="44"/>
      <inputCells r="E5" val="9905894" numFmtId="44"/>
      <inputCells r="F5" val="3446076" numFmtId="44"/>
      <inputCells r="B6" val="8328906" numFmtId="44"/>
      <inputCells r="C6" val="7713423" numFmtId="44"/>
      <inputCells r="D6" val="2036305" numFmtId="44"/>
      <inputCells r="E6" val="6107938" numFmtId="44"/>
      <inputCells r="F6" val="5618403" numFmtId="44"/>
      <inputCells r="B7" val="1109444" numFmtId="44"/>
      <inputCells r="C7" val="8202021" numFmtId="44"/>
      <inputCells r="D7" val="6016699" numFmtId="44"/>
      <inputCells r="E7" val="4876245" numFmtId="44"/>
      <inputCells r="F7" val="1766021" numFmtId="44"/>
      <inputCells r="B8" val="7792587" numFmtId="44"/>
      <inputCells r="C8" val="409656" numFmtId="44"/>
      <inputCells r="D8" val="6978163" numFmtId="44"/>
      <inputCells r="E8" val="7581400" numFmtId="44"/>
      <inputCells r="F8" val="9970120" numFmtId="44"/>
    </scenario>
  </scenarios>
  <mergeCells count="1">
    <mergeCell ref="A1:H1"/>
  </mergeCells>
  <pageMargins left="0.511811024" right="0.511811024" top="0.78740157499999996" bottom="0.78740157499999996" header="0.31496062000000002" footer="0.3149606200000000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workbookViewId="0">
      <selection activeCell="B3" sqref="B3"/>
    </sheetView>
  </sheetViews>
  <sheetFormatPr defaultRowHeight="15" x14ac:dyDescent="0.25"/>
  <sheetData>
    <row r="3" spans="2:2" x14ac:dyDescent="0.25">
      <c r="B3" t="s">
        <v>143</v>
      </c>
    </row>
  </sheetData>
  <sheetProtection algorithmName="SHA-512" hashValue="zcZNoGSgUuEnGngwZnitJZafOMqZuxFqt97T3wZ9UHqKBAEdVHaqae5tc/eNrol2+OYQL2ZogjAyElVMx/VbKw==" saltValue="QeJiKD7SC8xH4CYHQEpYDQ==" spinCount="100000" sheet="1" objects="1" scenarios="1" selectLockedCells="1"/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workbookViewId="0">
      <selection activeCell="B5" sqref="B5"/>
    </sheetView>
  </sheetViews>
  <sheetFormatPr defaultRowHeight="15" x14ac:dyDescent="0.25"/>
  <cols>
    <col min="2" max="2" width="12.42578125" bestFit="1" customWidth="1"/>
  </cols>
  <sheetData>
    <row r="3" spans="2:2" x14ac:dyDescent="0.25">
      <c r="B3" t="s">
        <v>144</v>
      </c>
    </row>
  </sheetData>
  <sheetProtection selectLockedCells="1"/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B2" sqref="B2:C10"/>
    </sheetView>
  </sheetViews>
  <sheetFormatPr defaultRowHeight="15" x14ac:dyDescent="0.25"/>
  <cols>
    <col min="2" max="2" width="19.5703125" bestFit="1" customWidth="1"/>
  </cols>
  <sheetData>
    <row r="1" spans="1:4" x14ac:dyDescent="0.25">
      <c r="A1" t="s">
        <v>796</v>
      </c>
      <c r="B1" t="s">
        <v>797</v>
      </c>
      <c r="C1" t="s">
        <v>798</v>
      </c>
      <c r="D1" t="s">
        <v>799</v>
      </c>
    </row>
    <row r="2" spans="1:4" x14ac:dyDescent="0.25">
      <c r="A2" s="126" t="s">
        <v>800</v>
      </c>
      <c r="B2" s="178">
        <v>2</v>
      </c>
      <c r="C2" s="179">
        <v>40</v>
      </c>
      <c r="D2" s="125">
        <f>B2*C2</f>
        <v>80</v>
      </c>
    </row>
    <row r="3" spans="1:4" x14ac:dyDescent="0.25">
      <c r="A3" s="126" t="s">
        <v>801</v>
      </c>
      <c r="B3" s="178">
        <v>5</v>
      </c>
      <c r="C3" s="179">
        <v>25</v>
      </c>
      <c r="D3" s="125">
        <f t="shared" ref="D3:D10" si="0">B3*C3</f>
        <v>125</v>
      </c>
    </row>
    <row r="4" spans="1:4" x14ac:dyDescent="0.25">
      <c r="A4" s="126" t="s">
        <v>802</v>
      </c>
      <c r="B4" s="178">
        <v>8</v>
      </c>
      <c r="C4" s="179">
        <v>98</v>
      </c>
      <c r="D4" s="125">
        <f t="shared" si="0"/>
        <v>784</v>
      </c>
    </row>
    <row r="5" spans="1:4" x14ac:dyDescent="0.25">
      <c r="A5" s="126" t="s">
        <v>803</v>
      </c>
      <c r="B5" s="178">
        <v>9</v>
      </c>
      <c r="C5" s="179">
        <v>12</v>
      </c>
      <c r="D5" s="125">
        <f t="shared" si="0"/>
        <v>108</v>
      </c>
    </row>
    <row r="6" spans="1:4" x14ac:dyDescent="0.25">
      <c r="A6" s="126" t="s">
        <v>804</v>
      </c>
      <c r="B6" s="178">
        <v>7</v>
      </c>
      <c r="C6" s="179">
        <v>36</v>
      </c>
      <c r="D6" s="125">
        <f t="shared" si="0"/>
        <v>252</v>
      </c>
    </row>
    <row r="7" spans="1:4" x14ac:dyDescent="0.25">
      <c r="A7" s="126" t="s">
        <v>805</v>
      </c>
      <c r="B7" s="178">
        <v>3</v>
      </c>
      <c r="C7" s="179">
        <v>74</v>
      </c>
      <c r="D7" s="125">
        <f t="shared" si="0"/>
        <v>222</v>
      </c>
    </row>
    <row r="8" spans="1:4" x14ac:dyDescent="0.25">
      <c r="A8" s="126" t="s">
        <v>806</v>
      </c>
      <c r="B8" s="178">
        <v>6</v>
      </c>
      <c r="C8" s="179">
        <v>25</v>
      </c>
      <c r="D8" s="125">
        <f t="shared" si="0"/>
        <v>150</v>
      </c>
    </row>
    <row r="9" spans="1:4" x14ac:dyDescent="0.25">
      <c r="A9" s="126" t="s">
        <v>807</v>
      </c>
      <c r="B9" s="178">
        <v>1</v>
      </c>
      <c r="C9" s="179">
        <v>63</v>
      </c>
      <c r="D9" s="125">
        <f t="shared" si="0"/>
        <v>63</v>
      </c>
    </row>
    <row r="10" spans="1:4" x14ac:dyDescent="0.25">
      <c r="A10" s="126" t="s">
        <v>808</v>
      </c>
      <c r="B10" s="180">
        <v>4</v>
      </c>
      <c r="C10" s="181">
        <v>58</v>
      </c>
      <c r="D10" s="125">
        <f t="shared" si="0"/>
        <v>232</v>
      </c>
    </row>
  </sheetData>
  <sheetProtection algorithmName="SHA-512" hashValue="HMf1OKJbbm+d5o2Xw3Z0I6C2mteuKqKs0Z5jK/ifDhq0iPvKdU+he3T453TJwKI1BTGcfZly1nxgVwG3wiFLAA==" saltValue="l3E8Kn5toj71qcbrhExpxg==" spinCount="100000" sheet="1" objects="1" scenarios="1" selectLockedCells="1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7" sqref="J17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showGridLines="0" workbookViewId="0">
      <selection activeCell="B16" sqref="B16"/>
    </sheetView>
  </sheetViews>
  <sheetFormatPr defaultRowHeight="15" x14ac:dyDescent="0.25"/>
  <cols>
    <col min="1" max="1" width="11.7109375" style="32" customWidth="1"/>
    <col min="2" max="2" width="18.7109375" style="32" bestFit="1" customWidth="1"/>
    <col min="3" max="3" width="9.140625" style="32"/>
    <col min="4" max="4" width="12.140625" style="32" bestFit="1" customWidth="1"/>
    <col min="5" max="5" width="9.140625" style="32"/>
    <col min="6" max="6" width="10.5703125" style="32" customWidth="1"/>
    <col min="7" max="7" width="2" style="32" customWidth="1"/>
    <col min="8" max="8" width="15.140625" style="32" customWidth="1"/>
    <col min="9" max="9" width="10.5703125" style="32" customWidth="1"/>
    <col min="10" max="16384" width="9.140625" style="32"/>
  </cols>
  <sheetData>
    <row r="1" spans="1:9" x14ac:dyDescent="0.25">
      <c r="A1" s="31" t="s">
        <v>163</v>
      </c>
      <c r="B1" s="32" t="s">
        <v>166</v>
      </c>
      <c r="D1" s="31" t="s">
        <v>179</v>
      </c>
      <c r="H1" s="32" t="s">
        <v>151</v>
      </c>
      <c r="I1" s="32" t="s">
        <v>150</v>
      </c>
    </row>
    <row r="2" spans="1:9" x14ac:dyDescent="0.25">
      <c r="A2" s="31" t="s">
        <v>164</v>
      </c>
      <c r="B2" s="35" t="str">
        <f>IFERROR(VLOOKUP(B1,BaseDeAlunos[],2,0),"Selecione um aluno")</f>
        <v>Feminino</v>
      </c>
      <c r="H2" s="33">
        <v>0</v>
      </c>
      <c r="I2" s="34" t="s">
        <v>153</v>
      </c>
    </row>
    <row r="3" spans="1:9" x14ac:dyDescent="0.25">
      <c r="A3" s="31" t="s">
        <v>165</v>
      </c>
      <c r="B3" s="35" t="str">
        <f>IFERROR(LOOKUP(B1,BaseDeAlunos[]),"Selecione um aluno")</f>
        <v>3º Ano</v>
      </c>
      <c r="H3" s="33">
        <v>5</v>
      </c>
      <c r="I3" s="34" t="s">
        <v>155</v>
      </c>
    </row>
    <row r="4" spans="1:9" x14ac:dyDescent="0.25">
      <c r="H4" s="33">
        <v>7</v>
      </c>
      <c r="I4" s="34" t="s">
        <v>157</v>
      </c>
    </row>
    <row r="5" spans="1:9" x14ac:dyDescent="0.25">
      <c r="A5" s="32" t="s">
        <v>145</v>
      </c>
      <c r="B5" s="32" t="s">
        <v>146</v>
      </c>
      <c r="C5" s="32" t="s">
        <v>147</v>
      </c>
      <c r="D5" s="32" t="s">
        <v>148</v>
      </c>
      <c r="E5" s="32" t="s">
        <v>149</v>
      </c>
      <c r="F5" s="32" t="s">
        <v>150</v>
      </c>
    </row>
    <row r="6" spans="1:9" x14ac:dyDescent="0.25">
      <c r="A6" s="34" t="s">
        <v>152</v>
      </c>
      <c r="B6" s="33">
        <v>10</v>
      </c>
      <c r="C6" s="33">
        <v>5</v>
      </c>
      <c r="D6" s="33">
        <v>8</v>
      </c>
      <c r="E6" s="29">
        <f>AVERAGE(B6:D6)</f>
        <v>7.666666666666667</v>
      </c>
      <c r="F6" s="30" t="str">
        <f>LOOKUP(Boletim[[#This Row],[Média]],NotaDeCorte[])</f>
        <v>Aprovado</v>
      </c>
    </row>
    <row r="7" spans="1:9" x14ac:dyDescent="0.25">
      <c r="A7" s="34" t="s">
        <v>154</v>
      </c>
      <c r="B7" s="33">
        <v>2</v>
      </c>
      <c r="C7" s="33">
        <v>5</v>
      </c>
      <c r="D7" s="33">
        <v>10</v>
      </c>
      <c r="E7" s="29">
        <f t="shared" ref="E7:E13" si="0">AVERAGE(B7:D7)</f>
        <v>5.666666666666667</v>
      </c>
      <c r="F7" s="30" t="str">
        <f>LOOKUP(Boletim[[#This Row],[Média]],NotaDeCorte[])</f>
        <v>Exame</v>
      </c>
    </row>
    <row r="8" spans="1:9" x14ac:dyDescent="0.25">
      <c r="A8" s="34" t="s">
        <v>156</v>
      </c>
      <c r="B8" s="33">
        <v>2</v>
      </c>
      <c r="C8" s="33">
        <v>9</v>
      </c>
      <c r="D8" s="33">
        <v>7</v>
      </c>
      <c r="E8" s="29">
        <f t="shared" si="0"/>
        <v>6</v>
      </c>
      <c r="F8" s="30" t="str">
        <f>LOOKUP(Boletim[[#This Row],[Média]],NotaDeCorte[])</f>
        <v>Exame</v>
      </c>
    </row>
    <row r="9" spans="1:9" x14ac:dyDescent="0.25">
      <c r="A9" s="34" t="s">
        <v>158</v>
      </c>
      <c r="B9" s="33">
        <v>4</v>
      </c>
      <c r="C9" s="33">
        <v>4</v>
      </c>
      <c r="D9" s="33">
        <v>1</v>
      </c>
      <c r="E9" s="29">
        <f t="shared" si="0"/>
        <v>3</v>
      </c>
      <c r="F9" s="30" t="str">
        <f>LOOKUP(Boletim[[#This Row],[Média]],NotaDeCorte[])</f>
        <v>Reprovado</v>
      </c>
    </row>
    <row r="10" spans="1:9" x14ac:dyDescent="0.25">
      <c r="A10" s="34" t="s">
        <v>159</v>
      </c>
      <c r="B10" s="33">
        <v>10</v>
      </c>
      <c r="C10" s="33">
        <v>9</v>
      </c>
      <c r="D10" s="33">
        <v>3</v>
      </c>
      <c r="E10" s="29">
        <f t="shared" si="0"/>
        <v>7.333333333333333</v>
      </c>
      <c r="F10" s="30" t="str">
        <f>LOOKUP(Boletim[[#This Row],[Média]],NotaDeCorte[])</f>
        <v>Aprovado</v>
      </c>
    </row>
    <row r="11" spans="1:9" x14ac:dyDescent="0.25">
      <c r="A11" s="34" t="s">
        <v>160</v>
      </c>
      <c r="B11" s="33">
        <v>10</v>
      </c>
      <c r="C11" s="33">
        <v>9</v>
      </c>
      <c r="D11" s="33">
        <v>10</v>
      </c>
      <c r="E11" s="29">
        <f t="shared" si="0"/>
        <v>9.6666666666666661</v>
      </c>
      <c r="F11" s="30" t="str">
        <f>LOOKUP(Boletim[[#This Row],[Média]],NotaDeCorte[])</f>
        <v>Aprovado</v>
      </c>
    </row>
    <row r="12" spans="1:9" x14ac:dyDescent="0.25">
      <c r="A12" s="34" t="s">
        <v>161</v>
      </c>
      <c r="B12" s="33">
        <v>4</v>
      </c>
      <c r="C12" s="33">
        <v>3</v>
      </c>
      <c r="D12" s="33">
        <v>5</v>
      </c>
      <c r="E12" s="29">
        <f t="shared" si="0"/>
        <v>4</v>
      </c>
      <c r="F12" s="30" t="str">
        <f>LOOKUP(Boletim[[#This Row],[Média]],NotaDeCorte[])</f>
        <v>Reprovado</v>
      </c>
    </row>
    <row r="13" spans="1:9" x14ac:dyDescent="0.25">
      <c r="A13" s="34" t="s">
        <v>162</v>
      </c>
      <c r="B13" s="33">
        <v>5</v>
      </c>
      <c r="C13" s="33">
        <v>10</v>
      </c>
      <c r="D13" s="33">
        <v>4</v>
      </c>
      <c r="E13" s="29">
        <f t="shared" si="0"/>
        <v>6.333333333333333</v>
      </c>
      <c r="F13" s="30" t="str">
        <f>LOOKUP(Boletim[[#This Row],[Média]],NotaDeCorte[])</f>
        <v>Exame</v>
      </c>
    </row>
  </sheetData>
  <dataValidations count="3">
    <dataValidation type="decimal" allowBlank="1" showInputMessage="1" showErrorMessage="1" sqref="E6:E13">
      <formula1>0</formula1>
      <formula2>10</formula2>
    </dataValidation>
    <dataValidation type="textLength" operator="lessThanOrEqual" allowBlank="1" showInputMessage="1" showErrorMessage="1" sqref="E1">
      <formula1>15</formula1>
    </dataValidation>
    <dataValidation type="decimal" allowBlank="1" showInputMessage="1" showErrorMessage="1" errorTitle="Nota Inválida" error="O valor informado para nota não é válido. Digite notas entre 0 e 10" promptTitle="Nota por Disciplina" prompt="Informe notas entre 0 e 10" sqref="B6:D13">
      <formula1>0</formula1>
      <formula2>10</formula2>
    </dataValidation>
  </dataValidations>
  <pageMargins left="0.511811024" right="0.511811024" top="0.78740157499999996" bottom="0.78740157499999996" header="0.31496062000000002" footer="0.31496062000000002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'BASE VALIDACAO'!$A$2:$A$11</xm:f>
          </x14:formula1>
          <xm:sqref>B1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B3" sqref="B3"/>
    </sheetView>
  </sheetViews>
  <sheetFormatPr defaultRowHeight="15" x14ac:dyDescent="0.25"/>
  <cols>
    <col min="1" max="1" width="15.85546875" bestFit="1" customWidth="1"/>
    <col min="2" max="2" width="10" bestFit="1" customWidth="1"/>
    <col min="3" max="3" width="6.85546875" bestFit="1" customWidth="1"/>
  </cols>
  <sheetData>
    <row r="1" spans="1:3" x14ac:dyDescent="0.25">
      <c r="A1" t="s">
        <v>163</v>
      </c>
      <c r="B1" t="s">
        <v>164</v>
      </c>
      <c r="C1" t="s">
        <v>165</v>
      </c>
    </row>
    <row r="2" spans="1:3" x14ac:dyDescent="0.25">
      <c r="A2" t="s">
        <v>166</v>
      </c>
      <c r="B2" t="s">
        <v>167</v>
      </c>
      <c r="C2" t="s">
        <v>168</v>
      </c>
    </row>
    <row r="3" spans="1:3" x14ac:dyDescent="0.25">
      <c r="A3" t="s">
        <v>169</v>
      </c>
      <c r="B3" t="s">
        <v>167</v>
      </c>
      <c r="C3" t="s">
        <v>168</v>
      </c>
    </row>
    <row r="4" spans="1:3" x14ac:dyDescent="0.25">
      <c r="A4" t="s">
        <v>170</v>
      </c>
      <c r="B4" t="s">
        <v>167</v>
      </c>
      <c r="C4" t="s">
        <v>168</v>
      </c>
    </row>
    <row r="5" spans="1:3" x14ac:dyDescent="0.25">
      <c r="A5" t="s">
        <v>171</v>
      </c>
      <c r="B5" t="s">
        <v>172</v>
      </c>
      <c r="C5" t="s">
        <v>168</v>
      </c>
    </row>
    <row r="6" spans="1:3" x14ac:dyDescent="0.25">
      <c r="A6" t="s">
        <v>173</v>
      </c>
      <c r="B6" t="s">
        <v>172</v>
      </c>
      <c r="C6" t="s">
        <v>168</v>
      </c>
    </row>
    <row r="7" spans="1:3" x14ac:dyDescent="0.25">
      <c r="A7" t="s">
        <v>174</v>
      </c>
      <c r="B7" t="s">
        <v>172</v>
      </c>
      <c r="C7" t="s">
        <v>168</v>
      </c>
    </row>
    <row r="8" spans="1:3" x14ac:dyDescent="0.25">
      <c r="A8" t="s">
        <v>175</v>
      </c>
      <c r="B8" t="s">
        <v>172</v>
      </c>
      <c r="C8" t="s">
        <v>168</v>
      </c>
    </row>
    <row r="9" spans="1:3" x14ac:dyDescent="0.25">
      <c r="A9" t="s">
        <v>176</v>
      </c>
      <c r="B9" t="s">
        <v>167</v>
      </c>
      <c r="C9" t="s">
        <v>168</v>
      </c>
    </row>
    <row r="10" spans="1:3" x14ac:dyDescent="0.25">
      <c r="A10" t="s">
        <v>177</v>
      </c>
      <c r="B10" t="s">
        <v>167</v>
      </c>
      <c r="C10" t="s">
        <v>168</v>
      </c>
    </row>
    <row r="11" spans="1:3" x14ac:dyDescent="0.25">
      <c r="A11" t="s">
        <v>178</v>
      </c>
      <c r="B11" t="s">
        <v>172</v>
      </c>
      <c r="C11" t="s">
        <v>168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>
      <selection activeCell="E4" sqref="E4"/>
    </sheetView>
  </sheetViews>
  <sheetFormatPr defaultRowHeight="15" x14ac:dyDescent="0.25"/>
  <cols>
    <col min="1" max="1" width="12.5703125" style="42" bestFit="1" customWidth="1"/>
    <col min="2" max="2" width="18.7109375" style="42" bestFit="1" customWidth="1"/>
    <col min="3" max="4" width="15.85546875" style="42" bestFit="1" customWidth="1"/>
    <col min="5" max="5" width="16.85546875" style="42" bestFit="1" customWidth="1"/>
    <col min="6" max="6" width="11" style="42" bestFit="1" customWidth="1"/>
    <col min="7" max="7" width="16.85546875" style="42" bestFit="1" customWidth="1"/>
    <col min="8" max="16384" width="9.140625" style="42"/>
  </cols>
  <sheetData>
    <row r="1" spans="1:7" x14ac:dyDescent="0.25">
      <c r="A1" s="41" t="s">
        <v>180</v>
      </c>
      <c r="B1" s="41" t="s">
        <v>129</v>
      </c>
      <c r="C1" s="41" t="s">
        <v>31</v>
      </c>
      <c r="D1" s="41" t="s">
        <v>32</v>
      </c>
      <c r="E1" s="41" t="s">
        <v>132</v>
      </c>
      <c r="F1" s="41" t="s">
        <v>181</v>
      </c>
      <c r="G1" s="41" t="s">
        <v>182</v>
      </c>
    </row>
    <row r="2" spans="1:7" x14ac:dyDescent="0.25">
      <c r="A2" s="41">
        <v>5013585840</v>
      </c>
      <c r="B2" s="41" t="s">
        <v>133</v>
      </c>
      <c r="C2" s="43">
        <v>515783</v>
      </c>
      <c r="D2" s="43">
        <v>2827293</v>
      </c>
      <c r="E2" s="44">
        <f t="shared" ref="E2:E7" si="0">SUM(C2:D2)</f>
        <v>3343076</v>
      </c>
      <c r="F2" s="45" t="s">
        <v>183</v>
      </c>
      <c r="G2" s="43">
        <f>IF(F2="à vista",E2*(1-10%),E2)</f>
        <v>3008768.4</v>
      </c>
    </row>
    <row r="3" spans="1:7" x14ac:dyDescent="0.25">
      <c r="A3" s="41">
        <v>1962984426</v>
      </c>
      <c r="B3" s="41" t="s">
        <v>134</v>
      </c>
      <c r="C3" s="43">
        <v>8944245</v>
      </c>
      <c r="D3" s="43">
        <v>7609568</v>
      </c>
      <c r="E3" s="44">
        <f t="shared" si="0"/>
        <v>16553813</v>
      </c>
      <c r="F3" s="45" t="s">
        <v>184</v>
      </c>
      <c r="G3" s="43">
        <f t="shared" ref="G3:G7" si="1">IF(F3="à vista",E3*(1-10%),E3)</f>
        <v>16553813</v>
      </c>
    </row>
    <row r="4" spans="1:7" x14ac:dyDescent="0.25">
      <c r="A4" s="41">
        <v>7394074071</v>
      </c>
      <c r="B4" s="41" t="s">
        <v>135</v>
      </c>
      <c r="C4" s="43">
        <v>3141009</v>
      </c>
      <c r="D4" s="43">
        <v>2632750</v>
      </c>
      <c r="E4" s="44">
        <f t="shared" si="0"/>
        <v>5773759</v>
      </c>
      <c r="F4" s="45" t="s">
        <v>184</v>
      </c>
      <c r="G4" s="43">
        <f t="shared" si="1"/>
        <v>5773759</v>
      </c>
    </row>
    <row r="5" spans="1:7" x14ac:dyDescent="0.25">
      <c r="A5" s="41">
        <v>9484498780</v>
      </c>
      <c r="B5" s="41" t="s">
        <v>136</v>
      </c>
      <c r="C5" s="43">
        <v>9746352</v>
      </c>
      <c r="D5" s="43">
        <v>6323906</v>
      </c>
      <c r="E5" s="44">
        <f t="shared" si="0"/>
        <v>16070258</v>
      </c>
      <c r="F5" s="45" t="s">
        <v>184</v>
      </c>
      <c r="G5" s="43">
        <f t="shared" si="1"/>
        <v>16070258</v>
      </c>
    </row>
    <row r="6" spans="1:7" x14ac:dyDescent="0.25">
      <c r="A6" s="41">
        <v>3205613234</v>
      </c>
      <c r="B6" s="41" t="s">
        <v>137</v>
      </c>
      <c r="C6" s="43">
        <v>4691305</v>
      </c>
      <c r="D6" s="43">
        <v>3840435</v>
      </c>
      <c r="E6" s="44">
        <f t="shared" si="0"/>
        <v>8531740</v>
      </c>
      <c r="F6" s="45" t="s">
        <v>183</v>
      </c>
      <c r="G6" s="43">
        <f t="shared" si="1"/>
        <v>7678566</v>
      </c>
    </row>
    <row r="7" spans="1:7" x14ac:dyDescent="0.25">
      <c r="A7" s="41">
        <v>4348389101</v>
      </c>
      <c r="B7" s="41" t="s">
        <v>138</v>
      </c>
      <c r="C7" s="43">
        <v>2449199</v>
      </c>
      <c r="D7" s="43">
        <v>9207055</v>
      </c>
      <c r="E7" s="44">
        <f t="shared" si="0"/>
        <v>11656254</v>
      </c>
      <c r="F7" s="45" t="s">
        <v>183</v>
      </c>
      <c r="G7" s="43">
        <f t="shared" si="1"/>
        <v>10490628.6</v>
      </c>
    </row>
  </sheetData>
  <pageMargins left="0.511811024" right="0.511811024" top="0.78740157499999996" bottom="0.78740157499999996" header="0.31496062000000002" footer="0.31496062000000002"/>
  <cellWatches>
    <cellWatch r="E2"/>
    <cellWatch r="E3"/>
    <cellWatch r="E4"/>
    <cellWatch r="E5"/>
    <cellWatch r="E6"/>
    <cellWatch r="E7"/>
    <cellWatch r="G2"/>
    <cellWatch r="G3"/>
    <cellWatch r="G4"/>
    <cellWatch r="G5"/>
    <cellWatch r="G6"/>
    <cellWatch r="G7"/>
  </cellWatche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A10" sqref="A10"/>
    </sheetView>
  </sheetViews>
  <sheetFormatPr defaultRowHeight="15" x14ac:dyDescent="0.25"/>
  <cols>
    <col min="1" max="1" width="16.85546875" bestFit="1" customWidth="1"/>
    <col min="2" max="2" width="18.7109375" bestFit="1" customWidth="1"/>
    <col min="3" max="3" width="16.85546875" bestFit="1" customWidth="1"/>
    <col min="4" max="4" width="15.85546875" bestFit="1" customWidth="1"/>
    <col min="5" max="5" width="16.85546875" bestFit="1" customWidth="1"/>
    <col min="6" max="6" width="11" bestFit="1" customWidth="1"/>
    <col min="7" max="7" width="16.85546875" bestFit="1" customWidth="1"/>
  </cols>
  <sheetData>
    <row r="1" spans="1:6" x14ac:dyDescent="0.25">
      <c r="A1" s="36" t="s">
        <v>180</v>
      </c>
      <c r="B1" s="36" t="s">
        <v>129</v>
      </c>
      <c r="C1" s="36" t="s">
        <v>31</v>
      </c>
      <c r="D1" s="36" t="s">
        <v>32</v>
      </c>
      <c r="E1" s="36" t="s">
        <v>132</v>
      </c>
      <c r="F1" s="36" t="s">
        <v>181</v>
      </c>
    </row>
    <row r="2" spans="1:6" x14ac:dyDescent="0.25">
      <c r="A2" s="36">
        <v>5013585840</v>
      </c>
      <c r="B2" s="36" t="s">
        <v>133</v>
      </c>
      <c r="C2" s="37">
        <v>515783</v>
      </c>
      <c r="D2" s="37">
        <v>2827293</v>
      </c>
      <c r="E2" s="38">
        <f t="shared" ref="E2:E7" si="0">SUM(C2:D2)</f>
        <v>3343076</v>
      </c>
      <c r="F2" s="39" t="s">
        <v>183</v>
      </c>
    </row>
    <row r="3" spans="1:6" x14ac:dyDescent="0.25">
      <c r="A3" s="36">
        <v>1962984426</v>
      </c>
      <c r="B3" s="36" t="s">
        <v>134</v>
      </c>
      <c r="C3" s="37">
        <v>8944245</v>
      </c>
      <c r="D3" s="37">
        <v>7609568</v>
      </c>
      <c r="E3" s="38">
        <f t="shared" si="0"/>
        <v>16553813</v>
      </c>
      <c r="F3" s="39" t="s">
        <v>184</v>
      </c>
    </row>
    <row r="4" spans="1:6" x14ac:dyDescent="0.25">
      <c r="A4" s="36">
        <v>7394074071</v>
      </c>
      <c r="B4" s="36" t="s">
        <v>135</v>
      </c>
      <c r="C4" s="37">
        <v>3141009</v>
      </c>
      <c r="D4" s="37">
        <v>2632750</v>
      </c>
      <c r="E4" s="38">
        <f t="shared" si="0"/>
        <v>5773759</v>
      </c>
      <c r="F4" s="39" t="s">
        <v>184</v>
      </c>
    </row>
    <row r="5" spans="1:6" x14ac:dyDescent="0.25">
      <c r="A5" s="36">
        <v>9484498780</v>
      </c>
      <c r="B5" s="36" t="s">
        <v>136</v>
      </c>
      <c r="C5" s="37">
        <v>9746352</v>
      </c>
      <c r="D5" s="37">
        <v>6323906</v>
      </c>
      <c r="E5" s="38">
        <f t="shared" si="0"/>
        <v>16070258</v>
      </c>
      <c r="F5" s="39" t="s">
        <v>184</v>
      </c>
    </row>
    <row r="6" spans="1:6" x14ac:dyDescent="0.25">
      <c r="A6" s="36">
        <v>3205613234</v>
      </c>
      <c r="B6" s="36" t="s">
        <v>137</v>
      </c>
      <c r="C6" s="37">
        <v>4691305</v>
      </c>
      <c r="D6" s="37">
        <v>3840435</v>
      </c>
      <c r="E6" s="38">
        <f t="shared" si="0"/>
        <v>8531740</v>
      </c>
      <c r="F6" s="39" t="s">
        <v>183</v>
      </c>
    </row>
    <row r="7" spans="1:6" x14ac:dyDescent="0.25">
      <c r="A7" s="36">
        <v>4348389101</v>
      </c>
      <c r="B7" s="36" t="s">
        <v>138</v>
      </c>
      <c r="C7" s="37">
        <v>2449199</v>
      </c>
      <c r="D7" s="37">
        <v>9207055</v>
      </c>
      <c r="E7" s="38">
        <f t="shared" si="0"/>
        <v>11656254</v>
      </c>
      <c r="F7" s="39" t="s">
        <v>183</v>
      </c>
    </row>
    <row r="9" spans="1:6" x14ac:dyDescent="0.25">
      <c r="A9" s="36" t="s">
        <v>182</v>
      </c>
    </row>
    <row r="10" spans="1:6" x14ac:dyDescent="0.25">
      <c r="A10" s="40">
        <f t="shared" ref="A10:A15" si="1">IF(F2="à vista",E2*(1-10%),E2)</f>
        <v>3008768.4</v>
      </c>
    </row>
    <row r="11" spans="1:6" x14ac:dyDescent="0.25">
      <c r="A11" s="40">
        <f t="shared" si="1"/>
        <v>16553813</v>
      </c>
    </row>
    <row r="12" spans="1:6" x14ac:dyDescent="0.25">
      <c r="A12" s="40">
        <f t="shared" si="1"/>
        <v>5773759</v>
      </c>
    </row>
    <row r="13" spans="1:6" x14ac:dyDescent="0.25">
      <c r="A13" s="40">
        <f t="shared" si="1"/>
        <v>16070258</v>
      </c>
    </row>
    <row r="14" spans="1:6" x14ac:dyDescent="0.25">
      <c r="A14" s="40">
        <f t="shared" si="1"/>
        <v>7678566</v>
      </c>
    </row>
    <row r="15" spans="1:6" x14ac:dyDescent="0.25">
      <c r="A15" s="40">
        <f t="shared" si="1"/>
        <v>10490628.6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topLeftCell="A4" workbookViewId="0">
      <selection activeCell="C33" sqref="C33"/>
    </sheetView>
  </sheetViews>
  <sheetFormatPr defaultRowHeight="15" x14ac:dyDescent="0.25"/>
  <cols>
    <col min="1" max="1" width="10.28515625" customWidth="1"/>
    <col min="2" max="2" width="10.5703125" bestFit="1" customWidth="1"/>
    <col min="3" max="3" width="12.28515625" customWidth="1"/>
    <col min="4" max="4" width="11.42578125" customWidth="1"/>
    <col min="5" max="5" width="14.28515625" customWidth="1"/>
    <col min="6" max="6" width="21" customWidth="1"/>
  </cols>
  <sheetData>
    <row r="1" spans="1:6" x14ac:dyDescent="0.25">
      <c r="A1" t="s">
        <v>0</v>
      </c>
      <c r="B1" t="s">
        <v>185</v>
      </c>
      <c r="C1" t="s">
        <v>186</v>
      </c>
      <c r="D1" t="s">
        <v>187</v>
      </c>
      <c r="E1" t="s">
        <v>188</v>
      </c>
      <c r="F1" t="s">
        <v>189</v>
      </c>
    </row>
    <row r="2" spans="1:6" x14ac:dyDescent="0.25">
      <c r="A2" t="s">
        <v>190</v>
      </c>
      <c r="B2" s="13">
        <v>380</v>
      </c>
      <c r="C2" s="46">
        <v>0.8</v>
      </c>
      <c r="D2" s="46">
        <v>4.9707602339181346E-2</v>
      </c>
      <c r="E2" s="13">
        <f>B2*(1+C2)</f>
        <v>684</v>
      </c>
      <c r="F2" s="13">
        <f>E2*(1-D2)</f>
        <v>650</v>
      </c>
    </row>
    <row r="3" spans="1:6" x14ac:dyDescent="0.25">
      <c r="A3" t="s">
        <v>191</v>
      </c>
      <c r="B3" s="13">
        <v>90</v>
      </c>
      <c r="C3" s="46">
        <v>0.8</v>
      </c>
      <c r="D3" s="46">
        <v>0.01</v>
      </c>
      <c r="E3" s="13">
        <f t="shared" ref="E3:E5" si="0">B3*(1+C3)</f>
        <v>162</v>
      </c>
      <c r="F3" s="13">
        <f t="shared" ref="F3:F5" si="1">E3*(1-D3)</f>
        <v>160.38</v>
      </c>
    </row>
    <row r="4" spans="1:6" x14ac:dyDescent="0.25">
      <c r="A4" t="s">
        <v>192</v>
      </c>
      <c r="B4" s="13">
        <v>620</v>
      </c>
      <c r="C4" s="46">
        <v>0.8</v>
      </c>
      <c r="D4" s="46">
        <v>0.01</v>
      </c>
      <c r="E4" s="13">
        <f t="shared" si="0"/>
        <v>1116</v>
      </c>
      <c r="F4" s="13">
        <f t="shared" si="1"/>
        <v>1104.8399999999999</v>
      </c>
    </row>
    <row r="5" spans="1:6" x14ac:dyDescent="0.25">
      <c r="A5" t="s">
        <v>193</v>
      </c>
      <c r="B5" s="13">
        <v>580</v>
      </c>
      <c r="C5" s="46">
        <v>0.8</v>
      </c>
      <c r="D5" s="46">
        <v>0.01</v>
      </c>
      <c r="E5" s="13">
        <f t="shared" si="0"/>
        <v>1044</v>
      </c>
      <c r="F5" s="13">
        <f t="shared" si="1"/>
        <v>1033.56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showGridLines="0" workbookViewId="0">
      <selection activeCell="D6" sqref="D6"/>
    </sheetView>
  </sheetViews>
  <sheetFormatPr defaultRowHeight="15" x14ac:dyDescent="0.25"/>
  <cols>
    <col min="1" max="1" width="10.28515625" customWidth="1"/>
    <col min="2" max="2" width="16.5703125" bestFit="1" customWidth="1"/>
    <col min="3" max="3" width="14.28515625" customWidth="1"/>
    <col min="4" max="4" width="21" customWidth="1"/>
  </cols>
  <sheetData>
    <row r="1" spans="1:4" x14ac:dyDescent="0.25">
      <c r="A1" s="30" t="s">
        <v>0</v>
      </c>
      <c r="B1" s="30" t="s">
        <v>185</v>
      </c>
      <c r="C1" s="30" t="s">
        <v>15</v>
      </c>
      <c r="D1" s="30" t="s">
        <v>17</v>
      </c>
    </row>
    <row r="2" spans="1:4" x14ac:dyDescent="0.25">
      <c r="A2" s="30" t="s">
        <v>190</v>
      </c>
      <c r="B2" s="47">
        <v>380</v>
      </c>
      <c r="C2" s="48">
        <v>216</v>
      </c>
      <c r="D2" s="47">
        <f>Tabela1113[[#This Row],[Unidade]]*Tabela1113[[#This Row],[Custo]]</f>
        <v>82080</v>
      </c>
    </row>
    <row r="3" spans="1:4" x14ac:dyDescent="0.25">
      <c r="A3" s="30" t="s">
        <v>191</v>
      </c>
      <c r="B3" s="47">
        <v>90</v>
      </c>
      <c r="C3" s="48">
        <v>34</v>
      </c>
      <c r="D3" s="47">
        <f>Tabela1113[[#This Row],[Unidade]]*Tabela1113[[#This Row],[Custo]]</f>
        <v>3060</v>
      </c>
    </row>
    <row r="4" spans="1:4" x14ac:dyDescent="0.25">
      <c r="A4" s="30" t="s">
        <v>192</v>
      </c>
      <c r="B4" s="47">
        <v>620</v>
      </c>
      <c r="C4" s="48">
        <v>323</v>
      </c>
      <c r="D4" s="47">
        <f>Tabela1113[[#This Row],[Unidade]]*Tabela1113[[#This Row],[Custo]]</f>
        <v>200260</v>
      </c>
    </row>
    <row r="5" spans="1:4" x14ac:dyDescent="0.25">
      <c r="A5" s="30" t="s">
        <v>193</v>
      </c>
      <c r="B5" s="47">
        <v>580</v>
      </c>
      <c r="C5" s="48">
        <v>370</v>
      </c>
      <c r="D5" s="47">
        <f>Tabela1113[[#This Row],[Unidade]]*Tabela1113[[#This Row],[Custo]]</f>
        <v>214600</v>
      </c>
    </row>
    <row r="6" spans="1:4" x14ac:dyDescent="0.25">
      <c r="B6" s="49"/>
      <c r="C6" s="30" t="s">
        <v>17</v>
      </c>
      <c r="D6" s="50">
        <f>SUBTOTAL(109,Tabela1113[Total])</f>
        <v>500000</v>
      </c>
    </row>
    <row r="9" spans="1:4" x14ac:dyDescent="0.25">
      <c r="A9" s="51" t="s">
        <v>194</v>
      </c>
      <c r="B9" s="52">
        <v>500000</v>
      </c>
    </row>
    <row r="10" spans="1:4" x14ac:dyDescent="0.25">
      <c r="A10" s="51" t="s">
        <v>15</v>
      </c>
      <c r="B10" s="53" t="s">
        <v>195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56"/>
  <sheetViews>
    <sheetView showGridLines="0" zoomScale="80" zoomScaleNormal="80" workbookViewId="0">
      <selection activeCell="J3" sqref="J3"/>
    </sheetView>
  </sheetViews>
  <sheetFormatPr defaultColWidth="23.28515625" defaultRowHeight="15" x14ac:dyDescent="0.25"/>
  <cols>
    <col min="1" max="1" width="23.28515625" style="55"/>
    <col min="2" max="2" width="24.5703125" style="55" bestFit="1" customWidth="1"/>
    <col min="3" max="3" width="28.42578125" style="55" customWidth="1"/>
    <col min="4" max="4" width="23.28515625" style="55"/>
    <col min="5" max="5" width="29.7109375" style="55" bestFit="1" customWidth="1"/>
    <col min="6" max="6" width="10.5703125" style="55" bestFit="1" customWidth="1"/>
    <col min="7" max="7" width="12.42578125" style="55" customWidth="1"/>
    <col min="8" max="8" width="10.85546875" style="55" bestFit="1" customWidth="1"/>
    <col min="9" max="9" width="23.28515625" style="55"/>
    <col min="10" max="10" width="22.7109375" style="55" bestFit="1" customWidth="1"/>
    <col min="11" max="16384" width="23.28515625" style="55"/>
  </cols>
  <sheetData>
    <row r="1" spans="1:10" x14ac:dyDescent="0.25">
      <c r="A1" s="54" t="s">
        <v>196</v>
      </c>
      <c r="B1" s="55" t="s">
        <v>197</v>
      </c>
      <c r="C1" s="55" t="s">
        <v>198</v>
      </c>
      <c r="D1" s="55" t="s">
        <v>199</v>
      </c>
      <c r="E1" s="55" t="s">
        <v>200</v>
      </c>
      <c r="F1" s="55" t="s">
        <v>201</v>
      </c>
      <c r="G1" s="55" t="s">
        <v>202</v>
      </c>
      <c r="H1" s="55" t="s">
        <v>203</v>
      </c>
      <c r="I1" s="55" t="s">
        <v>204</v>
      </c>
      <c r="J1" s="55" t="s">
        <v>205</v>
      </c>
    </row>
    <row r="2" spans="1:10" x14ac:dyDescent="0.25">
      <c r="A2" s="55" t="s">
        <v>206</v>
      </c>
      <c r="B2" s="55" t="str">
        <f t="shared" ref="B2:B65" si="0">UPPER(A2)</f>
        <v>HORST KLOSS</v>
      </c>
      <c r="C2" s="55" t="str">
        <f t="shared" ref="C2:C65" si="1">LOWER(B2)</f>
        <v>horst kloss</v>
      </c>
      <c r="D2" s="55" t="str">
        <f t="shared" ref="D2:D65" si="2">PROPER(C2)</f>
        <v>Horst Kloss</v>
      </c>
      <c r="E2" s="55" t="str">
        <f t="shared" ref="E2:E65" si="3">CONCATENATE(D2,"-",I2)</f>
        <v>Horst Kloss-811434</v>
      </c>
      <c r="F2" s="55" t="str">
        <f t="shared" ref="F2:F65" si="4">LEFT(D2,5)</f>
        <v>Horst</v>
      </c>
      <c r="G2" s="55" t="str">
        <f t="shared" ref="G2:G65" si="5">RIGHT(D2,5)</f>
        <v>Kloss</v>
      </c>
      <c r="H2" s="55">
        <f t="shared" ref="H2:H65" si="6">FIND("-",E2)</f>
        <v>12</v>
      </c>
      <c r="I2" s="55">
        <v>811434</v>
      </c>
      <c r="J2" s="56" t="str">
        <f>LEFT(Tabela13[[#This Row],[CONCATENAR]],FIND("-",Tabela13[[#This Row],[CONCATENAR]])-1)</f>
        <v>Horst Kloss</v>
      </c>
    </row>
    <row r="3" spans="1:10" x14ac:dyDescent="0.25">
      <c r="A3" s="55" t="s">
        <v>207</v>
      </c>
      <c r="B3" s="55" t="str">
        <f t="shared" si="0"/>
        <v>PAULA WILSON</v>
      </c>
      <c r="C3" s="55" t="str">
        <f t="shared" si="1"/>
        <v>paula wilson</v>
      </c>
      <c r="D3" s="55" t="str">
        <f t="shared" si="2"/>
        <v>Paula Wilson</v>
      </c>
      <c r="E3" s="55" t="str">
        <f t="shared" si="3"/>
        <v>Paula Wilson-463731</v>
      </c>
      <c r="F3" s="55" t="str">
        <f t="shared" si="4"/>
        <v>Paula</v>
      </c>
      <c r="G3" s="55" t="str">
        <f t="shared" si="5"/>
        <v>ilson</v>
      </c>
      <c r="H3" s="55">
        <f t="shared" si="6"/>
        <v>13</v>
      </c>
      <c r="I3" s="55">
        <v>463731</v>
      </c>
      <c r="J3" s="56" t="str">
        <f>LEFT(Tabela13[[#This Row],[CONCATENAR]],FIND("-",Tabela13[[#This Row],[CONCATENAR]])-1)</f>
        <v>Paula Wilson</v>
      </c>
    </row>
    <row r="4" spans="1:10" x14ac:dyDescent="0.25">
      <c r="A4" s="55" t="s">
        <v>208</v>
      </c>
      <c r="B4" s="55" t="str">
        <f t="shared" si="0"/>
        <v>FRAN WILSON</v>
      </c>
      <c r="C4" s="55" t="str">
        <f t="shared" si="1"/>
        <v>fran wilson</v>
      </c>
      <c r="D4" s="55" t="str">
        <f t="shared" si="2"/>
        <v>Fran Wilson</v>
      </c>
      <c r="E4" s="55" t="str">
        <f t="shared" si="3"/>
        <v>Fran Wilson-875128</v>
      </c>
      <c r="F4" s="55" t="str">
        <f t="shared" si="4"/>
        <v xml:space="preserve">Fran </v>
      </c>
      <c r="G4" s="55" t="str">
        <f t="shared" si="5"/>
        <v>ilson</v>
      </c>
      <c r="H4" s="55">
        <f t="shared" si="6"/>
        <v>12</v>
      </c>
      <c r="I4" s="55">
        <v>875128</v>
      </c>
      <c r="J4" s="56" t="str">
        <f>LEFT(Tabela13[[#This Row],[CONCATENAR]],FIND("-",Tabela13[[#This Row],[CONCATENAR]])-1)</f>
        <v>Fran Wilson</v>
      </c>
    </row>
    <row r="5" spans="1:10" x14ac:dyDescent="0.25">
      <c r="A5" s="55" t="s">
        <v>209</v>
      </c>
      <c r="B5" s="55" t="str">
        <f t="shared" si="0"/>
        <v>RITA MÜLLER</v>
      </c>
      <c r="C5" s="55" t="str">
        <f t="shared" si="1"/>
        <v>rita müller</v>
      </c>
      <c r="D5" s="55" t="str">
        <f t="shared" si="2"/>
        <v>Rita Müller</v>
      </c>
      <c r="E5" s="55" t="str">
        <f t="shared" si="3"/>
        <v>Rita Müller-450492</v>
      </c>
      <c r="F5" s="55" t="str">
        <f t="shared" si="4"/>
        <v xml:space="preserve">Rita </v>
      </c>
      <c r="G5" s="55" t="str">
        <f t="shared" si="5"/>
        <v>üller</v>
      </c>
      <c r="H5" s="55">
        <f t="shared" si="6"/>
        <v>12</v>
      </c>
      <c r="I5" s="55">
        <v>450492</v>
      </c>
      <c r="J5" s="56" t="str">
        <f>LEFT(Tabela13[[#This Row],[CONCATENAR]],FIND("-",Tabela13[[#This Row],[CONCATENAR]])-1)</f>
        <v>Rita Müller</v>
      </c>
    </row>
    <row r="6" spans="1:10" x14ac:dyDescent="0.25">
      <c r="A6" s="55" t="s">
        <v>210</v>
      </c>
      <c r="B6" s="55" t="str">
        <f t="shared" si="0"/>
        <v>GUILLERMO FERNÁNDEZ</v>
      </c>
      <c r="C6" s="55" t="str">
        <f t="shared" si="1"/>
        <v>guillermo fernández</v>
      </c>
      <c r="D6" s="55" t="str">
        <f t="shared" si="2"/>
        <v>Guillermo Fernández</v>
      </c>
      <c r="E6" s="55" t="str">
        <f t="shared" si="3"/>
        <v>Guillermo Fernández-986538</v>
      </c>
      <c r="F6" s="55" t="str">
        <f t="shared" si="4"/>
        <v>Guill</v>
      </c>
      <c r="G6" s="55" t="str">
        <f t="shared" si="5"/>
        <v>ández</v>
      </c>
      <c r="H6" s="55">
        <f t="shared" si="6"/>
        <v>20</v>
      </c>
      <c r="I6" s="55">
        <v>986538</v>
      </c>
      <c r="J6" s="56" t="str">
        <f>LEFT(Tabela13[[#This Row],[CONCATENAR]],FIND("-",Tabela13[[#This Row],[CONCATENAR]])-1)</f>
        <v>Guillermo Fernández</v>
      </c>
    </row>
    <row r="7" spans="1:10" x14ac:dyDescent="0.25">
      <c r="A7" s="55" t="s">
        <v>211</v>
      </c>
      <c r="B7" s="55" t="str">
        <f t="shared" si="0"/>
        <v>YANG WANG</v>
      </c>
      <c r="C7" s="55" t="str">
        <f t="shared" si="1"/>
        <v>yang wang</v>
      </c>
      <c r="D7" s="55" t="str">
        <f t="shared" si="2"/>
        <v>Yang Wang</v>
      </c>
      <c r="E7" s="55" t="str">
        <f t="shared" si="3"/>
        <v>Yang Wang-171288</v>
      </c>
      <c r="F7" s="55" t="str">
        <f t="shared" si="4"/>
        <v xml:space="preserve">Yang </v>
      </c>
      <c r="G7" s="55" t="str">
        <f t="shared" si="5"/>
        <v xml:space="preserve"> Wang</v>
      </c>
      <c r="H7" s="55">
        <f t="shared" si="6"/>
        <v>10</v>
      </c>
      <c r="I7" s="55">
        <v>171288</v>
      </c>
      <c r="J7" s="56" t="str">
        <f>LEFT(Tabela13[[#This Row],[CONCATENAR]],FIND("-",Tabela13[[#This Row],[CONCATENAR]])-1)</f>
        <v>Yang Wang</v>
      </c>
    </row>
    <row r="8" spans="1:10" x14ac:dyDescent="0.25">
      <c r="A8" s="55" t="s">
        <v>212</v>
      </c>
      <c r="B8" s="55" t="str">
        <f t="shared" si="0"/>
        <v>LÚCIA CARVALHO</v>
      </c>
      <c r="C8" s="55" t="str">
        <f t="shared" si="1"/>
        <v>lúcia carvalho</v>
      </c>
      <c r="D8" s="55" t="str">
        <f t="shared" si="2"/>
        <v>Lúcia Carvalho</v>
      </c>
      <c r="E8" s="55" t="str">
        <f t="shared" si="3"/>
        <v>Lúcia Carvalho-560007</v>
      </c>
      <c r="F8" s="55" t="str">
        <f t="shared" si="4"/>
        <v>Lúcia</v>
      </c>
      <c r="G8" s="55" t="str">
        <f t="shared" si="5"/>
        <v>valho</v>
      </c>
      <c r="H8" s="55">
        <f t="shared" si="6"/>
        <v>15</v>
      </c>
      <c r="I8" s="55">
        <v>560007</v>
      </c>
      <c r="J8" s="56" t="str">
        <f>LEFT(Tabela13[[#This Row],[CONCATENAR]],FIND("-",Tabela13[[#This Row],[CONCATENAR]])-1)</f>
        <v>Lúcia Carvalho</v>
      </c>
    </row>
    <row r="9" spans="1:10" x14ac:dyDescent="0.25">
      <c r="A9" s="55" t="s">
        <v>213</v>
      </c>
      <c r="B9" s="55" t="str">
        <f t="shared" si="0"/>
        <v>ANNETTE ROULET</v>
      </c>
      <c r="C9" s="55" t="str">
        <f t="shared" si="1"/>
        <v>annette roulet</v>
      </c>
      <c r="D9" s="55" t="str">
        <f t="shared" si="2"/>
        <v>Annette Roulet</v>
      </c>
      <c r="E9" s="55" t="str">
        <f t="shared" si="3"/>
        <v>Annette Roulet-612873</v>
      </c>
      <c r="F9" s="55" t="str">
        <f t="shared" si="4"/>
        <v>Annet</v>
      </c>
      <c r="G9" s="55" t="str">
        <f t="shared" si="5"/>
        <v>oulet</v>
      </c>
      <c r="H9" s="55">
        <f t="shared" si="6"/>
        <v>15</v>
      </c>
      <c r="I9" s="55">
        <v>612873</v>
      </c>
      <c r="J9" s="56" t="str">
        <f>LEFT(Tabela13[[#This Row],[CONCATENAR]],FIND("-",Tabela13[[#This Row],[CONCATENAR]])-1)</f>
        <v>Annette Roulet</v>
      </c>
    </row>
    <row r="10" spans="1:10" x14ac:dyDescent="0.25">
      <c r="A10" s="55" t="s">
        <v>214</v>
      </c>
      <c r="B10" s="55" t="str">
        <f t="shared" si="0"/>
        <v>ISABEL DE CASTRO</v>
      </c>
      <c r="C10" s="55" t="str">
        <f t="shared" si="1"/>
        <v>isabel de castro</v>
      </c>
      <c r="D10" s="55" t="str">
        <f t="shared" si="2"/>
        <v>Isabel De Castro</v>
      </c>
      <c r="E10" s="55" t="str">
        <f t="shared" si="3"/>
        <v>Isabel De Castro-190625</v>
      </c>
      <c r="F10" s="55" t="str">
        <f t="shared" si="4"/>
        <v>Isabe</v>
      </c>
      <c r="G10" s="55" t="str">
        <f t="shared" si="5"/>
        <v>astro</v>
      </c>
      <c r="H10" s="55">
        <f t="shared" si="6"/>
        <v>17</v>
      </c>
      <c r="I10" s="55">
        <v>190625</v>
      </c>
      <c r="J10" s="56" t="str">
        <f>LEFT(Tabela13[[#This Row],[CONCATENAR]],FIND("-",Tabela13[[#This Row],[CONCATENAR]])-1)</f>
        <v>Isabel De Castro</v>
      </c>
    </row>
    <row r="11" spans="1:10" x14ac:dyDescent="0.25">
      <c r="A11" s="55" t="s">
        <v>215</v>
      </c>
      <c r="B11" s="55" t="str">
        <f t="shared" si="0"/>
        <v>RENATE MESSNER</v>
      </c>
      <c r="C11" s="55" t="str">
        <f t="shared" si="1"/>
        <v>renate messner</v>
      </c>
      <c r="D11" s="55" t="str">
        <f t="shared" si="2"/>
        <v>Renate Messner</v>
      </c>
      <c r="E11" s="55" t="str">
        <f t="shared" si="3"/>
        <v>Renate Messner-850715</v>
      </c>
      <c r="F11" s="55" t="str">
        <f t="shared" si="4"/>
        <v>Renat</v>
      </c>
      <c r="G11" s="55" t="str">
        <f t="shared" si="5"/>
        <v>ssner</v>
      </c>
      <c r="H11" s="55">
        <f t="shared" si="6"/>
        <v>15</v>
      </c>
      <c r="I11" s="55">
        <v>850715</v>
      </c>
      <c r="J11" s="56" t="str">
        <f>LEFT(Tabela13[[#This Row],[CONCATENAR]],FIND("-",Tabela13[[#This Row],[CONCATENAR]])-1)</f>
        <v>Renate Messner</v>
      </c>
    </row>
    <row r="12" spans="1:10" x14ac:dyDescent="0.25">
      <c r="A12" s="55" t="s">
        <v>216</v>
      </c>
      <c r="B12" s="55" t="str">
        <f t="shared" si="0"/>
        <v>PIRKKO KOSKITALO</v>
      </c>
      <c r="C12" s="55" t="str">
        <f t="shared" si="1"/>
        <v>pirkko koskitalo</v>
      </c>
      <c r="D12" s="55" t="str">
        <f t="shared" si="2"/>
        <v>Pirkko Koskitalo</v>
      </c>
      <c r="E12" s="55" t="str">
        <f t="shared" si="3"/>
        <v>Pirkko Koskitalo-834964</v>
      </c>
      <c r="F12" s="55" t="str">
        <f t="shared" si="4"/>
        <v>Pirkk</v>
      </c>
      <c r="G12" s="55" t="str">
        <f t="shared" si="5"/>
        <v>italo</v>
      </c>
      <c r="H12" s="55">
        <f t="shared" si="6"/>
        <v>17</v>
      </c>
      <c r="I12" s="55">
        <v>834964</v>
      </c>
      <c r="J12" s="56" t="str">
        <f>LEFT(Tabela13[[#This Row],[CONCATENAR]],FIND("-",Tabela13[[#This Row],[CONCATENAR]])-1)</f>
        <v>Pirkko Koskitalo</v>
      </c>
    </row>
    <row r="13" spans="1:10" x14ac:dyDescent="0.25">
      <c r="A13" s="55" t="s">
        <v>217</v>
      </c>
      <c r="B13" s="55" t="str">
        <f t="shared" si="0"/>
        <v>MIGUEL ANGEL PAOLINO</v>
      </c>
      <c r="C13" s="55" t="str">
        <f t="shared" si="1"/>
        <v>miguel angel paolino</v>
      </c>
      <c r="D13" s="55" t="str">
        <f t="shared" si="2"/>
        <v>Miguel Angel Paolino</v>
      </c>
      <c r="E13" s="55" t="str">
        <f t="shared" si="3"/>
        <v>Miguel Angel Paolino-298224</v>
      </c>
      <c r="F13" s="55" t="str">
        <f t="shared" si="4"/>
        <v>Migue</v>
      </c>
      <c r="G13" s="55" t="str">
        <f t="shared" si="5"/>
        <v>olino</v>
      </c>
      <c r="H13" s="55">
        <f t="shared" si="6"/>
        <v>21</v>
      </c>
      <c r="I13" s="55">
        <v>298224</v>
      </c>
      <c r="J13" s="56" t="str">
        <f>LEFT(Tabela13[[#This Row],[CONCATENAR]],FIND("-",Tabela13[[#This Row],[CONCATENAR]])-1)</f>
        <v>Miguel Angel Paolino</v>
      </c>
    </row>
    <row r="14" spans="1:10" x14ac:dyDescent="0.25">
      <c r="A14" s="55" t="s">
        <v>218</v>
      </c>
      <c r="B14" s="55" t="str">
        <f t="shared" si="0"/>
        <v>JEAN FRESNIÈRE</v>
      </c>
      <c r="C14" s="55" t="str">
        <f t="shared" si="1"/>
        <v>jean fresnière</v>
      </c>
      <c r="D14" s="55" t="str">
        <f t="shared" si="2"/>
        <v>Jean Fresnière</v>
      </c>
      <c r="E14" s="55" t="str">
        <f t="shared" si="3"/>
        <v>Jean Fresnière-574242</v>
      </c>
      <c r="F14" s="55" t="str">
        <f t="shared" si="4"/>
        <v xml:space="preserve">Jean </v>
      </c>
      <c r="G14" s="55" t="str">
        <f t="shared" si="5"/>
        <v>nière</v>
      </c>
      <c r="H14" s="55">
        <f t="shared" si="6"/>
        <v>15</v>
      </c>
      <c r="I14" s="55">
        <v>574242</v>
      </c>
      <c r="J14" s="56" t="str">
        <f>LEFT(Tabela13[[#This Row],[CONCATENAR]],FIND("-",Tabela13[[#This Row],[CONCATENAR]])-1)</f>
        <v>Jean Fresnière</v>
      </c>
    </row>
    <row r="15" spans="1:10" x14ac:dyDescent="0.25">
      <c r="A15" s="55" t="s">
        <v>219</v>
      </c>
      <c r="B15" s="55" t="str">
        <f t="shared" si="0"/>
        <v>JANINE LABRUNE</v>
      </c>
      <c r="C15" s="55" t="str">
        <f t="shared" si="1"/>
        <v>janine labrune</v>
      </c>
      <c r="D15" s="55" t="str">
        <f t="shared" si="2"/>
        <v>Janine Labrune</v>
      </c>
      <c r="E15" s="55" t="str">
        <f t="shared" si="3"/>
        <v>Janine Labrune-230165</v>
      </c>
      <c r="F15" s="55" t="str">
        <f t="shared" si="4"/>
        <v>Janin</v>
      </c>
      <c r="G15" s="55" t="str">
        <f t="shared" si="5"/>
        <v>brune</v>
      </c>
      <c r="H15" s="55">
        <f t="shared" si="6"/>
        <v>15</v>
      </c>
      <c r="I15" s="55">
        <v>230165</v>
      </c>
      <c r="J15" s="56" t="str">
        <f>LEFT(Tabela13[[#This Row],[CONCATENAR]],FIND("-",Tabela13[[#This Row],[CONCATENAR]])-1)</f>
        <v>Janine Labrune</v>
      </c>
    </row>
    <row r="16" spans="1:10" x14ac:dyDescent="0.25">
      <c r="A16" s="55" t="s">
        <v>220</v>
      </c>
      <c r="B16" s="55" t="str">
        <f t="shared" si="0"/>
        <v>ZBYSZEK PIESTRZENIEWICZ</v>
      </c>
      <c r="C16" s="55" t="str">
        <f t="shared" si="1"/>
        <v>zbyszek piestrzeniewicz</v>
      </c>
      <c r="D16" s="55" t="str">
        <f t="shared" si="2"/>
        <v>Zbyszek Piestrzeniewicz</v>
      </c>
      <c r="E16" s="55" t="str">
        <f t="shared" si="3"/>
        <v>Zbyszek Piestrzeniewicz-277188</v>
      </c>
      <c r="F16" s="55" t="str">
        <f t="shared" si="4"/>
        <v>Zbysz</v>
      </c>
      <c r="G16" s="55" t="str">
        <f t="shared" si="5"/>
        <v>ewicz</v>
      </c>
      <c r="H16" s="55">
        <f t="shared" si="6"/>
        <v>24</v>
      </c>
      <c r="I16" s="55">
        <v>277188</v>
      </c>
      <c r="J16" s="56" t="str">
        <f>LEFT(Tabela13[[#This Row],[CONCATENAR]],FIND("-",Tabela13[[#This Row],[CONCATENAR]])-1)</f>
        <v>Zbyszek Piestrzeniewicz</v>
      </c>
    </row>
    <row r="17" spans="1:10" x14ac:dyDescent="0.25">
      <c r="A17" s="55" t="s">
        <v>221</v>
      </c>
      <c r="B17" s="55" t="str">
        <f t="shared" si="0"/>
        <v>FRÉDÉRIQUE CITEAUX</v>
      </c>
      <c r="C17" s="55" t="str">
        <f t="shared" si="1"/>
        <v>frédérique citeaux</v>
      </c>
      <c r="D17" s="55" t="str">
        <f t="shared" si="2"/>
        <v>Frédérique Citeaux</v>
      </c>
      <c r="E17" s="55" t="str">
        <f t="shared" si="3"/>
        <v>Frédérique Citeaux-608083</v>
      </c>
      <c r="F17" s="55" t="str">
        <f t="shared" si="4"/>
        <v>Frédé</v>
      </c>
      <c r="G17" s="55" t="str">
        <f t="shared" si="5"/>
        <v>teaux</v>
      </c>
      <c r="H17" s="55">
        <f t="shared" si="6"/>
        <v>19</v>
      </c>
      <c r="I17" s="55">
        <v>608083</v>
      </c>
      <c r="J17" s="56" t="str">
        <f>LEFT(Tabela13[[#This Row],[CONCATENAR]],FIND("-",Tabela13[[#This Row],[CONCATENAR]])-1)</f>
        <v>Frédérique Citeaux</v>
      </c>
    </row>
    <row r="18" spans="1:10" x14ac:dyDescent="0.25">
      <c r="A18" s="55" t="s">
        <v>222</v>
      </c>
      <c r="B18" s="55" t="str">
        <f t="shared" si="0"/>
        <v>PATRICIA MCKENNA</v>
      </c>
      <c r="C18" s="55" t="str">
        <f t="shared" si="1"/>
        <v>patricia mckenna</v>
      </c>
      <c r="D18" s="55" t="str">
        <f t="shared" si="2"/>
        <v>Patricia Mckenna</v>
      </c>
      <c r="E18" s="55" t="str">
        <f t="shared" si="3"/>
        <v>Patricia Mckenna-828937</v>
      </c>
      <c r="F18" s="55" t="str">
        <f t="shared" si="4"/>
        <v>Patri</v>
      </c>
      <c r="G18" s="55" t="str">
        <f t="shared" si="5"/>
        <v>kenna</v>
      </c>
      <c r="H18" s="55">
        <f t="shared" si="6"/>
        <v>17</v>
      </c>
      <c r="I18" s="55">
        <v>828937</v>
      </c>
      <c r="J18" s="56" t="str">
        <f>LEFT(Tabela13[[#This Row],[CONCATENAR]],FIND("-",Tabela13[[#This Row],[CONCATENAR]])-1)</f>
        <v>Patricia Mckenna</v>
      </c>
    </row>
    <row r="19" spans="1:10" x14ac:dyDescent="0.25">
      <c r="A19" s="55" t="s">
        <v>223</v>
      </c>
      <c r="B19" s="55" t="str">
        <f t="shared" si="0"/>
        <v>CHRISTINA BERGLUND</v>
      </c>
      <c r="C19" s="55" t="str">
        <f t="shared" si="1"/>
        <v>christina berglund</v>
      </c>
      <c r="D19" s="55" t="str">
        <f t="shared" si="2"/>
        <v>Christina Berglund</v>
      </c>
      <c r="E19" s="55" t="str">
        <f t="shared" si="3"/>
        <v>Christina Berglund-902192</v>
      </c>
      <c r="F19" s="55" t="str">
        <f t="shared" si="4"/>
        <v>Chris</v>
      </c>
      <c r="G19" s="55" t="str">
        <f t="shared" si="5"/>
        <v>glund</v>
      </c>
      <c r="H19" s="55">
        <f t="shared" si="6"/>
        <v>19</v>
      </c>
      <c r="I19" s="55">
        <v>902192</v>
      </c>
      <c r="J19" s="56" t="str">
        <f>LEFT(Tabela13[[#This Row],[CONCATENAR]],FIND("-",Tabela13[[#This Row],[CONCATENAR]])-1)</f>
        <v>Christina Berglund</v>
      </c>
    </row>
    <row r="20" spans="1:10" x14ac:dyDescent="0.25">
      <c r="A20" s="55" t="s">
        <v>206</v>
      </c>
      <c r="B20" s="55" t="str">
        <f t="shared" si="0"/>
        <v>HORST KLOSS</v>
      </c>
      <c r="C20" s="55" t="str">
        <f t="shared" si="1"/>
        <v>horst kloss</v>
      </c>
      <c r="D20" s="55" t="str">
        <f t="shared" si="2"/>
        <v>Horst Kloss</v>
      </c>
      <c r="E20" s="55" t="str">
        <f t="shared" si="3"/>
        <v>Horst Kloss-817065</v>
      </c>
      <c r="F20" s="55" t="str">
        <f t="shared" si="4"/>
        <v>Horst</v>
      </c>
      <c r="G20" s="55" t="str">
        <f t="shared" si="5"/>
        <v>Kloss</v>
      </c>
      <c r="H20" s="55">
        <f t="shared" si="6"/>
        <v>12</v>
      </c>
      <c r="I20" s="55">
        <v>817065</v>
      </c>
      <c r="J20" s="56" t="str">
        <f>LEFT(Tabela13[[#This Row],[CONCATENAR]],FIND("-",Tabela13[[#This Row],[CONCATENAR]])-1)</f>
        <v>Horst Kloss</v>
      </c>
    </row>
    <row r="21" spans="1:10" x14ac:dyDescent="0.25">
      <c r="A21" s="55" t="s">
        <v>224</v>
      </c>
      <c r="B21" s="55" t="str">
        <f t="shared" si="0"/>
        <v>JOSE PAVAROTTI</v>
      </c>
      <c r="C21" s="55" t="str">
        <f t="shared" si="1"/>
        <v>jose pavarotti</v>
      </c>
      <c r="D21" s="55" t="str">
        <f t="shared" si="2"/>
        <v>Jose Pavarotti</v>
      </c>
      <c r="E21" s="55" t="str">
        <f t="shared" si="3"/>
        <v>Jose Pavarotti-764714</v>
      </c>
      <c r="F21" s="55" t="str">
        <f t="shared" si="4"/>
        <v xml:space="preserve">Jose </v>
      </c>
      <c r="G21" s="55" t="str">
        <f t="shared" si="5"/>
        <v>rotti</v>
      </c>
      <c r="H21" s="55">
        <f t="shared" si="6"/>
        <v>15</v>
      </c>
      <c r="I21" s="55">
        <v>764714</v>
      </c>
      <c r="J21" s="56" t="str">
        <f>LEFT(Tabela13[[#This Row],[CONCATENAR]],FIND("-",Tabela13[[#This Row],[CONCATENAR]])-1)</f>
        <v>Jose Pavarotti</v>
      </c>
    </row>
    <row r="22" spans="1:10" x14ac:dyDescent="0.25">
      <c r="A22" s="55" t="s">
        <v>225</v>
      </c>
      <c r="B22" s="55" t="str">
        <f t="shared" si="0"/>
        <v>FELIPE IZQUIERDO</v>
      </c>
      <c r="C22" s="55" t="str">
        <f t="shared" si="1"/>
        <v>felipe izquierdo</v>
      </c>
      <c r="D22" s="55" t="str">
        <f t="shared" si="2"/>
        <v>Felipe Izquierdo</v>
      </c>
      <c r="E22" s="55" t="str">
        <f t="shared" si="3"/>
        <v>Felipe Izquierdo-506848</v>
      </c>
      <c r="F22" s="55" t="str">
        <f t="shared" si="4"/>
        <v>Felip</v>
      </c>
      <c r="G22" s="55" t="str">
        <f t="shared" si="5"/>
        <v>ierdo</v>
      </c>
      <c r="H22" s="55">
        <f t="shared" si="6"/>
        <v>17</v>
      </c>
      <c r="I22" s="55">
        <v>506848</v>
      </c>
      <c r="J22" s="56" t="str">
        <f>LEFT(Tabela13[[#This Row],[CONCATENAR]],FIND("-",Tabela13[[#This Row],[CONCATENAR]])-1)</f>
        <v>Felipe Izquierdo</v>
      </c>
    </row>
    <row r="23" spans="1:10" x14ac:dyDescent="0.25">
      <c r="A23" s="55" t="s">
        <v>226</v>
      </c>
      <c r="B23" s="55" t="str">
        <f t="shared" si="0"/>
        <v>SIMON CROWTHER</v>
      </c>
      <c r="C23" s="55" t="str">
        <f t="shared" si="1"/>
        <v>simon crowther</v>
      </c>
      <c r="D23" s="55" t="str">
        <f t="shared" si="2"/>
        <v>Simon Crowther</v>
      </c>
      <c r="E23" s="55" t="str">
        <f t="shared" si="3"/>
        <v>Simon Crowther-660708</v>
      </c>
      <c r="F23" s="55" t="str">
        <f t="shared" si="4"/>
        <v>Simon</v>
      </c>
      <c r="G23" s="55" t="str">
        <f t="shared" si="5"/>
        <v>wther</v>
      </c>
      <c r="H23" s="55">
        <f t="shared" si="6"/>
        <v>15</v>
      </c>
      <c r="I23" s="55">
        <v>660708</v>
      </c>
      <c r="J23" s="56" t="str">
        <f>LEFT(Tabela13[[#This Row],[CONCATENAR]],FIND("-",Tabela13[[#This Row],[CONCATENAR]])-1)</f>
        <v>Simon Crowther</v>
      </c>
    </row>
    <row r="24" spans="1:10" x14ac:dyDescent="0.25">
      <c r="A24" s="55" t="s">
        <v>225</v>
      </c>
      <c r="B24" s="55" t="str">
        <f t="shared" si="0"/>
        <v>FELIPE IZQUIERDO</v>
      </c>
      <c r="C24" s="55" t="str">
        <f t="shared" si="1"/>
        <v>felipe izquierdo</v>
      </c>
      <c r="D24" s="55" t="str">
        <f t="shared" si="2"/>
        <v>Felipe Izquierdo</v>
      </c>
      <c r="E24" s="55" t="str">
        <f t="shared" si="3"/>
        <v>Felipe Izquierdo-799773</v>
      </c>
      <c r="F24" s="55" t="str">
        <f t="shared" si="4"/>
        <v>Felip</v>
      </c>
      <c r="G24" s="55" t="str">
        <f t="shared" si="5"/>
        <v>ierdo</v>
      </c>
      <c r="H24" s="55">
        <f t="shared" si="6"/>
        <v>17</v>
      </c>
      <c r="I24" s="55">
        <v>799773</v>
      </c>
      <c r="J24" s="56" t="str">
        <f>LEFT(Tabela13[[#This Row],[CONCATENAR]],FIND("-",Tabela13[[#This Row],[CONCATENAR]])-1)</f>
        <v>Felipe Izquierdo</v>
      </c>
    </row>
    <row r="25" spans="1:10" x14ac:dyDescent="0.25">
      <c r="A25" s="55" t="s">
        <v>224</v>
      </c>
      <c r="B25" s="55" t="str">
        <f t="shared" si="0"/>
        <v>JOSE PAVAROTTI</v>
      </c>
      <c r="C25" s="55" t="str">
        <f t="shared" si="1"/>
        <v>jose pavarotti</v>
      </c>
      <c r="D25" s="55" t="str">
        <f t="shared" si="2"/>
        <v>Jose Pavarotti</v>
      </c>
      <c r="E25" s="55" t="str">
        <f t="shared" si="3"/>
        <v>Jose Pavarotti-266620</v>
      </c>
      <c r="F25" s="55" t="str">
        <f t="shared" si="4"/>
        <v xml:space="preserve">Jose </v>
      </c>
      <c r="G25" s="55" t="str">
        <f t="shared" si="5"/>
        <v>rotti</v>
      </c>
      <c r="H25" s="55">
        <f t="shared" si="6"/>
        <v>15</v>
      </c>
      <c r="I25" s="55">
        <v>266620</v>
      </c>
      <c r="J25" s="56" t="str">
        <f>LEFT(Tabela13[[#This Row],[CONCATENAR]],FIND("-",Tabela13[[#This Row],[CONCATENAR]])-1)</f>
        <v>Jose Pavarotti</v>
      </c>
    </row>
    <row r="26" spans="1:10" x14ac:dyDescent="0.25">
      <c r="A26" s="55" t="s">
        <v>227</v>
      </c>
      <c r="B26" s="55" t="str">
        <f t="shared" si="0"/>
        <v>CARLOS HERNÁNDEZ</v>
      </c>
      <c r="C26" s="55" t="str">
        <f t="shared" si="1"/>
        <v>carlos hernández</v>
      </c>
      <c r="D26" s="55" t="str">
        <f t="shared" si="2"/>
        <v>Carlos Hernández</v>
      </c>
      <c r="E26" s="55" t="str">
        <f t="shared" si="3"/>
        <v>Carlos Hernández-276442</v>
      </c>
      <c r="F26" s="55" t="str">
        <f t="shared" si="4"/>
        <v>Carlo</v>
      </c>
      <c r="G26" s="55" t="str">
        <f t="shared" si="5"/>
        <v>ández</v>
      </c>
      <c r="H26" s="55">
        <f t="shared" si="6"/>
        <v>17</v>
      </c>
      <c r="I26" s="55">
        <v>276442</v>
      </c>
      <c r="J26" s="56" t="str">
        <f>LEFT(Tabela13[[#This Row],[CONCATENAR]],FIND("-",Tabela13[[#This Row],[CONCATENAR]])-1)</f>
        <v>Carlos Hernández</v>
      </c>
    </row>
    <row r="27" spans="1:10" x14ac:dyDescent="0.25">
      <c r="A27" s="55" t="s">
        <v>228</v>
      </c>
      <c r="B27" s="55" t="str">
        <f t="shared" si="0"/>
        <v>HARI KUMAR</v>
      </c>
      <c r="C27" s="55" t="str">
        <f t="shared" si="1"/>
        <v>hari kumar</v>
      </c>
      <c r="D27" s="55" t="str">
        <f t="shared" si="2"/>
        <v>Hari Kumar</v>
      </c>
      <c r="E27" s="55" t="str">
        <f t="shared" si="3"/>
        <v>Hari Kumar-792682</v>
      </c>
      <c r="F27" s="55" t="str">
        <f t="shared" si="4"/>
        <v xml:space="preserve">Hari </v>
      </c>
      <c r="G27" s="55" t="str">
        <f t="shared" si="5"/>
        <v>Kumar</v>
      </c>
      <c r="H27" s="55">
        <f t="shared" si="6"/>
        <v>11</v>
      </c>
      <c r="I27" s="55">
        <v>792682</v>
      </c>
      <c r="J27" s="56" t="str">
        <f>LEFT(Tabela13[[#This Row],[CONCATENAR]],FIND("-",Tabela13[[#This Row],[CONCATENAR]])-1)</f>
        <v>Hari Kumar</v>
      </c>
    </row>
    <row r="28" spans="1:10" x14ac:dyDescent="0.25">
      <c r="A28" s="55" t="s">
        <v>229</v>
      </c>
      <c r="B28" s="55" t="str">
        <f t="shared" si="0"/>
        <v>PAULA PARENTE</v>
      </c>
      <c r="C28" s="55" t="str">
        <f t="shared" si="1"/>
        <v>paula parente</v>
      </c>
      <c r="D28" s="55" t="str">
        <f t="shared" si="2"/>
        <v>Paula Parente</v>
      </c>
      <c r="E28" s="55" t="str">
        <f t="shared" si="3"/>
        <v>Paula Parente-454384</v>
      </c>
      <c r="F28" s="55" t="str">
        <f t="shared" si="4"/>
        <v>Paula</v>
      </c>
      <c r="G28" s="55" t="str">
        <f t="shared" si="5"/>
        <v>rente</v>
      </c>
      <c r="H28" s="55">
        <f t="shared" si="6"/>
        <v>14</v>
      </c>
      <c r="I28" s="55">
        <v>454384</v>
      </c>
      <c r="J28" s="56" t="str">
        <f>LEFT(Tabela13[[#This Row],[CONCATENAR]],FIND("-",Tabela13[[#This Row],[CONCATENAR]])-1)</f>
        <v>Paula Parente</v>
      </c>
    </row>
    <row r="29" spans="1:10" x14ac:dyDescent="0.25">
      <c r="A29" s="55" t="s">
        <v>230</v>
      </c>
      <c r="B29" s="55" t="str">
        <f t="shared" si="0"/>
        <v>JOSÉ PEDRO FREYRE</v>
      </c>
      <c r="C29" s="55" t="str">
        <f t="shared" si="1"/>
        <v>josé pedro freyre</v>
      </c>
      <c r="D29" s="55" t="str">
        <f t="shared" si="2"/>
        <v>José Pedro Freyre</v>
      </c>
      <c r="E29" s="55" t="str">
        <f t="shared" si="3"/>
        <v>José Pedro Freyre-901158</v>
      </c>
      <c r="F29" s="55" t="str">
        <f t="shared" si="4"/>
        <v xml:space="preserve">José </v>
      </c>
      <c r="G29" s="55" t="str">
        <f t="shared" si="5"/>
        <v>reyre</v>
      </c>
      <c r="H29" s="55">
        <f t="shared" si="6"/>
        <v>18</v>
      </c>
      <c r="I29" s="55">
        <v>901158</v>
      </c>
      <c r="J29" s="56" t="str">
        <f>LEFT(Tabela13[[#This Row],[CONCATENAR]],FIND("-",Tabela13[[#This Row],[CONCATENAR]])-1)</f>
        <v>José Pedro Freyre</v>
      </c>
    </row>
    <row r="30" spans="1:10" x14ac:dyDescent="0.25">
      <c r="A30" s="55" t="s">
        <v>231</v>
      </c>
      <c r="B30" s="55" t="str">
        <f t="shared" si="0"/>
        <v>ELIZABETH LINCOLN</v>
      </c>
      <c r="C30" s="55" t="str">
        <f t="shared" si="1"/>
        <v>elizabeth lincoln</v>
      </c>
      <c r="D30" s="55" t="str">
        <f t="shared" si="2"/>
        <v>Elizabeth Lincoln</v>
      </c>
      <c r="E30" s="55" t="str">
        <f t="shared" si="3"/>
        <v>Elizabeth Lincoln-625354</v>
      </c>
      <c r="F30" s="55" t="str">
        <f t="shared" si="4"/>
        <v>Eliza</v>
      </c>
      <c r="G30" s="55" t="str">
        <f t="shared" si="5"/>
        <v>ncoln</v>
      </c>
      <c r="H30" s="55">
        <f t="shared" si="6"/>
        <v>18</v>
      </c>
      <c r="I30" s="55">
        <v>625354</v>
      </c>
      <c r="J30" s="56" t="str">
        <f>LEFT(Tabela13[[#This Row],[CONCATENAR]],FIND("-",Tabela13[[#This Row],[CONCATENAR]])-1)</f>
        <v>Elizabeth Lincoln</v>
      </c>
    </row>
    <row r="31" spans="1:10" x14ac:dyDescent="0.25">
      <c r="A31" s="55" t="s">
        <v>229</v>
      </c>
      <c r="B31" s="55" t="str">
        <f t="shared" si="0"/>
        <v>PAULA PARENTE</v>
      </c>
      <c r="C31" s="55" t="str">
        <f t="shared" si="1"/>
        <v>paula parente</v>
      </c>
      <c r="D31" s="55" t="str">
        <f t="shared" si="2"/>
        <v>Paula Parente</v>
      </c>
      <c r="E31" s="55" t="str">
        <f t="shared" si="3"/>
        <v>Paula Parente-524519</v>
      </c>
      <c r="F31" s="55" t="str">
        <f t="shared" si="4"/>
        <v>Paula</v>
      </c>
      <c r="G31" s="55" t="str">
        <f t="shared" si="5"/>
        <v>rente</v>
      </c>
      <c r="H31" s="55">
        <f t="shared" si="6"/>
        <v>14</v>
      </c>
      <c r="I31" s="55">
        <v>524519</v>
      </c>
      <c r="J31" s="56" t="str">
        <f>LEFT(Tabela13[[#This Row],[CONCATENAR]],FIND("-",Tabela13[[#This Row],[CONCATENAR]])-1)</f>
        <v>Paula Parente</v>
      </c>
    </row>
    <row r="32" spans="1:10" x14ac:dyDescent="0.25">
      <c r="A32" s="55" t="s">
        <v>232</v>
      </c>
      <c r="B32" s="55" t="str">
        <f t="shared" si="0"/>
        <v>LIU WONG</v>
      </c>
      <c r="C32" s="55" t="str">
        <f t="shared" si="1"/>
        <v>liu wong</v>
      </c>
      <c r="D32" s="55" t="str">
        <f t="shared" si="2"/>
        <v>Liu Wong</v>
      </c>
      <c r="E32" s="55" t="str">
        <f t="shared" si="3"/>
        <v>Liu Wong-643501</v>
      </c>
      <c r="F32" s="55" t="str">
        <f t="shared" si="4"/>
        <v>Liu W</v>
      </c>
      <c r="G32" s="55" t="str">
        <f t="shared" si="5"/>
        <v xml:space="preserve"> Wong</v>
      </c>
      <c r="H32" s="55">
        <f t="shared" si="6"/>
        <v>9</v>
      </c>
      <c r="I32" s="55">
        <v>643501</v>
      </c>
      <c r="J32" s="56" t="str">
        <f>LEFT(Tabela13[[#This Row],[CONCATENAR]],FIND("-",Tabela13[[#This Row],[CONCATENAR]])-1)</f>
        <v>Liu Wong</v>
      </c>
    </row>
    <row r="33" spans="1:10" x14ac:dyDescent="0.25">
      <c r="A33" s="55" t="s">
        <v>233</v>
      </c>
      <c r="B33" s="55" t="str">
        <f t="shared" si="0"/>
        <v>MATTI KARTTUNEN</v>
      </c>
      <c r="C33" s="55" t="str">
        <f t="shared" si="1"/>
        <v>matti karttunen</v>
      </c>
      <c r="D33" s="55" t="str">
        <f t="shared" si="2"/>
        <v>Matti Karttunen</v>
      </c>
      <c r="E33" s="55" t="str">
        <f t="shared" si="3"/>
        <v>Matti Karttunen-440066</v>
      </c>
      <c r="F33" s="55" t="str">
        <f t="shared" si="4"/>
        <v>Matti</v>
      </c>
      <c r="G33" s="55" t="str">
        <f t="shared" si="5"/>
        <v>tunen</v>
      </c>
      <c r="H33" s="55">
        <f t="shared" si="6"/>
        <v>16</v>
      </c>
      <c r="I33" s="55">
        <v>440066</v>
      </c>
      <c r="J33" s="56" t="str">
        <f>LEFT(Tabela13[[#This Row],[CONCATENAR]],FIND("-",Tabela13[[#This Row],[CONCATENAR]])-1)</f>
        <v>Matti Karttunen</v>
      </c>
    </row>
    <row r="34" spans="1:10" x14ac:dyDescent="0.25">
      <c r="A34" s="55" t="s">
        <v>234</v>
      </c>
      <c r="B34" s="55" t="str">
        <f t="shared" si="0"/>
        <v>HOWARD SNYDER</v>
      </c>
      <c r="C34" s="55" t="str">
        <f t="shared" si="1"/>
        <v>howard snyder</v>
      </c>
      <c r="D34" s="55" t="str">
        <f t="shared" si="2"/>
        <v>Howard Snyder</v>
      </c>
      <c r="E34" s="55" t="str">
        <f t="shared" si="3"/>
        <v>Howard Snyder-154858</v>
      </c>
      <c r="F34" s="55" t="str">
        <f t="shared" si="4"/>
        <v>Howar</v>
      </c>
      <c r="G34" s="55" t="str">
        <f t="shared" si="5"/>
        <v>nyder</v>
      </c>
      <c r="H34" s="55">
        <f t="shared" si="6"/>
        <v>14</v>
      </c>
      <c r="I34" s="55">
        <v>154858</v>
      </c>
      <c r="J34" s="56" t="str">
        <f>LEFT(Tabela13[[#This Row],[CONCATENAR]],FIND("-",Tabela13[[#This Row],[CONCATENAR]])-1)</f>
        <v>Howard Snyder</v>
      </c>
    </row>
    <row r="35" spans="1:10" x14ac:dyDescent="0.25">
      <c r="A35" s="55" t="s">
        <v>216</v>
      </c>
      <c r="B35" s="55" t="str">
        <f t="shared" si="0"/>
        <v>PIRKKO KOSKITALO</v>
      </c>
      <c r="C35" s="55" t="str">
        <f t="shared" si="1"/>
        <v>pirkko koskitalo</v>
      </c>
      <c r="D35" s="55" t="str">
        <f t="shared" si="2"/>
        <v>Pirkko Koskitalo</v>
      </c>
      <c r="E35" s="55" t="str">
        <f t="shared" si="3"/>
        <v>Pirkko Koskitalo-571395</v>
      </c>
      <c r="F35" s="55" t="str">
        <f t="shared" si="4"/>
        <v>Pirkk</v>
      </c>
      <c r="G35" s="55" t="str">
        <f t="shared" si="5"/>
        <v>italo</v>
      </c>
      <c r="H35" s="55">
        <f t="shared" si="6"/>
        <v>17</v>
      </c>
      <c r="I35" s="55">
        <v>571395</v>
      </c>
      <c r="J35" s="56" t="str">
        <f>LEFT(Tabela13[[#This Row],[CONCATENAR]],FIND("-",Tabela13[[#This Row],[CONCATENAR]])-1)</f>
        <v>Pirkko Koskitalo</v>
      </c>
    </row>
    <row r="36" spans="1:10" x14ac:dyDescent="0.25">
      <c r="A36" s="55" t="s">
        <v>224</v>
      </c>
      <c r="B36" s="55" t="str">
        <f t="shared" si="0"/>
        <v>JOSE PAVAROTTI</v>
      </c>
      <c r="C36" s="55" t="str">
        <f t="shared" si="1"/>
        <v>jose pavarotti</v>
      </c>
      <c r="D36" s="55" t="str">
        <f t="shared" si="2"/>
        <v>Jose Pavarotti</v>
      </c>
      <c r="E36" s="55" t="str">
        <f t="shared" si="3"/>
        <v>Jose Pavarotti-710127</v>
      </c>
      <c r="F36" s="55" t="str">
        <f t="shared" si="4"/>
        <v xml:space="preserve">Jose </v>
      </c>
      <c r="G36" s="55" t="str">
        <f t="shared" si="5"/>
        <v>rotti</v>
      </c>
      <c r="H36" s="55">
        <f t="shared" si="6"/>
        <v>15</v>
      </c>
      <c r="I36" s="55">
        <v>710127</v>
      </c>
      <c r="J36" s="56" t="str">
        <f>LEFT(Tabela13[[#This Row],[CONCATENAR]],FIND("-",Tabela13[[#This Row],[CONCATENAR]])-1)</f>
        <v>Jose Pavarotti</v>
      </c>
    </row>
    <row r="37" spans="1:10" x14ac:dyDescent="0.25">
      <c r="A37" s="55" t="s">
        <v>235</v>
      </c>
      <c r="B37" s="55" t="str">
        <f t="shared" si="0"/>
        <v>PASCALE CARTRAIN</v>
      </c>
      <c r="C37" s="55" t="str">
        <f t="shared" si="1"/>
        <v>pascale cartrain</v>
      </c>
      <c r="D37" s="55" t="str">
        <f t="shared" si="2"/>
        <v>Pascale Cartrain</v>
      </c>
      <c r="E37" s="55" t="str">
        <f t="shared" si="3"/>
        <v>Pascale Cartrain-296791</v>
      </c>
      <c r="F37" s="55" t="str">
        <f t="shared" si="4"/>
        <v>Pasca</v>
      </c>
      <c r="G37" s="55" t="str">
        <f t="shared" si="5"/>
        <v>train</v>
      </c>
      <c r="H37" s="55">
        <f t="shared" si="6"/>
        <v>17</v>
      </c>
      <c r="I37" s="55">
        <v>296791</v>
      </c>
      <c r="J37" s="56" t="str">
        <f>LEFT(Tabela13[[#This Row],[CONCATENAR]],FIND("-",Tabela13[[#This Row],[CONCATENAR]])-1)</f>
        <v>Pascale Cartrain</v>
      </c>
    </row>
    <row r="38" spans="1:10" x14ac:dyDescent="0.25">
      <c r="A38" s="55" t="s">
        <v>236</v>
      </c>
      <c r="B38" s="55" t="str">
        <f t="shared" si="0"/>
        <v>ANN DEVON</v>
      </c>
      <c r="C38" s="55" t="str">
        <f t="shared" si="1"/>
        <v>ann devon</v>
      </c>
      <c r="D38" s="55" t="str">
        <f t="shared" si="2"/>
        <v>Ann Devon</v>
      </c>
      <c r="E38" s="55" t="str">
        <f t="shared" si="3"/>
        <v>Ann Devon-223678</v>
      </c>
      <c r="F38" s="55" t="str">
        <f t="shared" si="4"/>
        <v>Ann D</v>
      </c>
      <c r="G38" s="55" t="str">
        <f t="shared" si="5"/>
        <v>Devon</v>
      </c>
      <c r="H38" s="55">
        <f t="shared" si="6"/>
        <v>10</v>
      </c>
      <c r="I38" s="55">
        <v>223678</v>
      </c>
      <c r="J38" s="56" t="str">
        <f>LEFT(Tabela13[[#This Row],[CONCATENAR]],FIND("-",Tabela13[[#This Row],[CONCATENAR]])-1)</f>
        <v>Ann Devon</v>
      </c>
    </row>
    <row r="39" spans="1:10" x14ac:dyDescent="0.25">
      <c r="A39" s="55" t="s">
        <v>215</v>
      </c>
      <c r="B39" s="55" t="str">
        <f t="shared" si="0"/>
        <v>RENATE MESSNER</v>
      </c>
      <c r="C39" s="55" t="str">
        <f t="shared" si="1"/>
        <v>renate messner</v>
      </c>
      <c r="D39" s="55" t="str">
        <f t="shared" si="2"/>
        <v>Renate Messner</v>
      </c>
      <c r="E39" s="55" t="str">
        <f t="shared" si="3"/>
        <v>Renate Messner-465913</v>
      </c>
      <c r="F39" s="55" t="str">
        <f t="shared" si="4"/>
        <v>Renat</v>
      </c>
      <c r="G39" s="55" t="str">
        <f t="shared" si="5"/>
        <v>ssner</v>
      </c>
      <c r="H39" s="55">
        <f t="shared" si="6"/>
        <v>15</v>
      </c>
      <c r="I39" s="55">
        <v>465913</v>
      </c>
      <c r="J39" s="56" t="str">
        <f>LEFT(Tabela13[[#This Row],[CONCATENAR]],FIND("-",Tabela13[[#This Row],[CONCATENAR]])-1)</f>
        <v>Renate Messner</v>
      </c>
    </row>
    <row r="40" spans="1:10" x14ac:dyDescent="0.25">
      <c r="A40" s="55" t="s">
        <v>237</v>
      </c>
      <c r="B40" s="55" t="str">
        <f t="shared" si="0"/>
        <v>MICHAEL HOLZ</v>
      </c>
      <c r="C40" s="55" t="str">
        <f t="shared" si="1"/>
        <v>michael holz</v>
      </c>
      <c r="D40" s="55" t="str">
        <f t="shared" si="2"/>
        <v>Michael Holz</v>
      </c>
      <c r="E40" s="55" t="str">
        <f t="shared" si="3"/>
        <v>Michael Holz-786192</v>
      </c>
      <c r="F40" s="55" t="str">
        <f t="shared" si="4"/>
        <v>Micha</v>
      </c>
      <c r="G40" s="55" t="str">
        <f t="shared" si="5"/>
        <v xml:space="preserve"> Holz</v>
      </c>
      <c r="H40" s="55">
        <f t="shared" si="6"/>
        <v>13</v>
      </c>
      <c r="I40" s="55">
        <v>786192</v>
      </c>
      <c r="J40" s="56" t="str">
        <f>LEFT(Tabela13[[#This Row],[CONCATENAR]],FIND("-",Tabela13[[#This Row],[CONCATENAR]])-1)</f>
        <v>Michael Holz</v>
      </c>
    </row>
    <row r="41" spans="1:10" x14ac:dyDescent="0.25">
      <c r="A41" s="55" t="s">
        <v>238</v>
      </c>
      <c r="B41" s="55" t="str">
        <f t="shared" si="0"/>
        <v>ROLAND MENDEL</v>
      </c>
      <c r="C41" s="55" t="str">
        <f t="shared" si="1"/>
        <v>roland mendel</v>
      </c>
      <c r="D41" s="55" t="str">
        <f t="shared" si="2"/>
        <v>Roland Mendel</v>
      </c>
      <c r="E41" s="55" t="str">
        <f t="shared" si="3"/>
        <v>Roland Mendel-612091</v>
      </c>
      <c r="F41" s="55" t="str">
        <f t="shared" si="4"/>
        <v>Rolan</v>
      </c>
      <c r="G41" s="55" t="str">
        <f t="shared" si="5"/>
        <v>endel</v>
      </c>
      <c r="H41" s="55">
        <f t="shared" si="6"/>
        <v>14</v>
      </c>
      <c r="I41" s="55">
        <v>612091</v>
      </c>
      <c r="J41" s="56" t="str">
        <f>LEFT(Tabela13[[#This Row],[CONCATENAR]],FIND("-",Tabela13[[#This Row],[CONCATENAR]])-1)</f>
        <v>Roland Mendel</v>
      </c>
    </row>
    <row r="42" spans="1:10" x14ac:dyDescent="0.25">
      <c r="A42" s="55" t="s">
        <v>239</v>
      </c>
      <c r="B42" s="55" t="str">
        <f t="shared" si="0"/>
        <v>MARIA LARSSON</v>
      </c>
      <c r="C42" s="55" t="str">
        <f t="shared" si="1"/>
        <v>maria larsson</v>
      </c>
      <c r="D42" s="55" t="str">
        <f t="shared" si="2"/>
        <v>Maria Larsson</v>
      </c>
      <c r="E42" s="55" t="str">
        <f t="shared" si="3"/>
        <v>Maria Larsson-772338</v>
      </c>
      <c r="F42" s="55" t="str">
        <f t="shared" si="4"/>
        <v>Maria</v>
      </c>
      <c r="G42" s="55" t="str">
        <f t="shared" si="5"/>
        <v>rsson</v>
      </c>
      <c r="H42" s="55">
        <f t="shared" si="6"/>
        <v>14</v>
      </c>
      <c r="I42" s="55">
        <v>772338</v>
      </c>
      <c r="J42" s="56" t="str">
        <f>LEFT(Tabela13[[#This Row],[CONCATENAR]],FIND("-",Tabela13[[#This Row],[CONCATENAR]])-1)</f>
        <v>Maria Larsson</v>
      </c>
    </row>
    <row r="43" spans="1:10" x14ac:dyDescent="0.25">
      <c r="A43" s="55" t="s">
        <v>222</v>
      </c>
      <c r="B43" s="55" t="str">
        <f t="shared" si="0"/>
        <v>PATRICIA MCKENNA</v>
      </c>
      <c r="C43" s="55" t="str">
        <f t="shared" si="1"/>
        <v>patricia mckenna</v>
      </c>
      <c r="D43" s="55" t="str">
        <f t="shared" si="2"/>
        <v>Patricia Mckenna</v>
      </c>
      <c r="E43" s="55" t="str">
        <f t="shared" si="3"/>
        <v>Patricia Mckenna-332491</v>
      </c>
      <c r="F43" s="55" t="str">
        <f t="shared" si="4"/>
        <v>Patri</v>
      </c>
      <c r="G43" s="55" t="str">
        <f t="shared" si="5"/>
        <v>kenna</v>
      </c>
      <c r="H43" s="55">
        <f t="shared" si="6"/>
        <v>17</v>
      </c>
      <c r="I43" s="55">
        <v>332491</v>
      </c>
      <c r="J43" s="56" t="str">
        <f>LEFT(Tabela13[[#This Row],[CONCATENAR]],FIND("-",Tabela13[[#This Row],[CONCATENAR]])-1)</f>
        <v>Patricia Mckenna</v>
      </c>
    </row>
    <row r="44" spans="1:10" x14ac:dyDescent="0.25">
      <c r="A44" s="55" t="s">
        <v>239</v>
      </c>
      <c r="B44" s="55" t="str">
        <f t="shared" si="0"/>
        <v>MARIA LARSSON</v>
      </c>
      <c r="C44" s="55" t="str">
        <f t="shared" si="1"/>
        <v>maria larsson</v>
      </c>
      <c r="D44" s="55" t="str">
        <f t="shared" si="2"/>
        <v>Maria Larsson</v>
      </c>
      <c r="E44" s="55" t="str">
        <f t="shared" si="3"/>
        <v>Maria Larsson-310084</v>
      </c>
      <c r="F44" s="55" t="str">
        <f t="shared" si="4"/>
        <v>Maria</v>
      </c>
      <c r="G44" s="55" t="str">
        <f t="shared" si="5"/>
        <v>rsson</v>
      </c>
      <c r="H44" s="55">
        <f t="shared" si="6"/>
        <v>14</v>
      </c>
      <c r="I44" s="55">
        <v>310084</v>
      </c>
      <c r="J44" s="56" t="str">
        <f>LEFT(Tabela13[[#This Row],[CONCATENAR]],FIND("-",Tabela13[[#This Row],[CONCATENAR]])-1)</f>
        <v>Maria Larsson</v>
      </c>
    </row>
    <row r="45" spans="1:10" x14ac:dyDescent="0.25">
      <c r="A45" s="55" t="s">
        <v>222</v>
      </c>
      <c r="B45" s="55" t="str">
        <f t="shared" si="0"/>
        <v>PATRICIA MCKENNA</v>
      </c>
      <c r="C45" s="55" t="str">
        <f t="shared" si="1"/>
        <v>patricia mckenna</v>
      </c>
      <c r="D45" s="55" t="str">
        <f t="shared" si="2"/>
        <v>Patricia Mckenna</v>
      </c>
      <c r="E45" s="55" t="str">
        <f t="shared" si="3"/>
        <v>Patricia Mckenna-749385</v>
      </c>
      <c r="F45" s="55" t="str">
        <f t="shared" si="4"/>
        <v>Patri</v>
      </c>
      <c r="G45" s="55" t="str">
        <f t="shared" si="5"/>
        <v>kenna</v>
      </c>
      <c r="H45" s="55">
        <f t="shared" si="6"/>
        <v>17</v>
      </c>
      <c r="I45" s="55">
        <v>749385</v>
      </c>
      <c r="J45" s="56" t="str">
        <f>LEFT(Tabela13[[#This Row],[CONCATENAR]],FIND("-",Tabela13[[#This Row],[CONCATENAR]])-1)</f>
        <v>Patricia Mckenna</v>
      </c>
    </row>
    <row r="46" spans="1:10" x14ac:dyDescent="0.25">
      <c r="A46" s="55" t="s">
        <v>240</v>
      </c>
      <c r="B46" s="55" t="str">
        <f t="shared" si="0"/>
        <v>PETER FRANKEN</v>
      </c>
      <c r="C46" s="55" t="str">
        <f t="shared" si="1"/>
        <v>peter franken</v>
      </c>
      <c r="D46" s="55" t="str">
        <f t="shared" si="2"/>
        <v>Peter Franken</v>
      </c>
      <c r="E46" s="55" t="str">
        <f t="shared" si="3"/>
        <v>Peter Franken-334598</v>
      </c>
      <c r="F46" s="55" t="str">
        <f t="shared" si="4"/>
        <v>Peter</v>
      </c>
      <c r="G46" s="55" t="str">
        <f t="shared" si="5"/>
        <v>anken</v>
      </c>
      <c r="H46" s="55">
        <f t="shared" si="6"/>
        <v>14</v>
      </c>
      <c r="I46" s="55">
        <v>334598</v>
      </c>
      <c r="J46" s="56" t="str">
        <f>LEFT(Tabela13[[#This Row],[CONCATENAR]],FIND("-",Tabela13[[#This Row],[CONCATENAR]])-1)</f>
        <v>Peter Franken</v>
      </c>
    </row>
    <row r="47" spans="1:10" x14ac:dyDescent="0.25">
      <c r="A47" s="55" t="s">
        <v>224</v>
      </c>
      <c r="B47" s="55" t="str">
        <f t="shared" si="0"/>
        <v>JOSE PAVAROTTI</v>
      </c>
      <c r="C47" s="55" t="str">
        <f t="shared" si="1"/>
        <v>jose pavarotti</v>
      </c>
      <c r="D47" s="55" t="str">
        <f t="shared" si="2"/>
        <v>Jose Pavarotti</v>
      </c>
      <c r="E47" s="55" t="str">
        <f t="shared" si="3"/>
        <v>Jose Pavarotti-310838</v>
      </c>
      <c r="F47" s="55" t="str">
        <f t="shared" si="4"/>
        <v xml:space="preserve">Jose </v>
      </c>
      <c r="G47" s="55" t="str">
        <f t="shared" si="5"/>
        <v>rotti</v>
      </c>
      <c r="H47" s="55">
        <f t="shared" si="6"/>
        <v>15</v>
      </c>
      <c r="I47" s="55">
        <v>310838</v>
      </c>
      <c r="J47" s="56" t="str">
        <f>LEFT(Tabela13[[#This Row],[CONCATENAR]],FIND("-",Tabela13[[#This Row],[CONCATENAR]])-1)</f>
        <v>Jose Pavarotti</v>
      </c>
    </row>
    <row r="48" spans="1:10" x14ac:dyDescent="0.25">
      <c r="A48" s="55" t="s">
        <v>206</v>
      </c>
      <c r="B48" s="55" t="str">
        <f t="shared" si="0"/>
        <v>HORST KLOSS</v>
      </c>
      <c r="C48" s="55" t="str">
        <f t="shared" si="1"/>
        <v>horst kloss</v>
      </c>
      <c r="D48" s="55" t="str">
        <f t="shared" si="2"/>
        <v>Horst Kloss</v>
      </c>
      <c r="E48" s="55" t="str">
        <f t="shared" si="3"/>
        <v>Horst Kloss-163350</v>
      </c>
      <c r="F48" s="55" t="str">
        <f t="shared" si="4"/>
        <v>Horst</v>
      </c>
      <c r="G48" s="55" t="str">
        <f t="shared" si="5"/>
        <v>Kloss</v>
      </c>
      <c r="H48" s="55">
        <f t="shared" si="6"/>
        <v>12</v>
      </c>
      <c r="I48" s="55">
        <v>163350</v>
      </c>
      <c r="J48" s="56" t="str">
        <f>LEFT(Tabela13[[#This Row],[CONCATENAR]],FIND("-",Tabela13[[#This Row],[CONCATENAR]])-1)</f>
        <v>Horst Kloss</v>
      </c>
    </row>
    <row r="49" spans="1:10" x14ac:dyDescent="0.25">
      <c r="A49" s="55" t="s">
        <v>241</v>
      </c>
      <c r="B49" s="55" t="str">
        <f t="shared" si="0"/>
        <v>ELIZABETH BROWN</v>
      </c>
      <c r="C49" s="55" t="str">
        <f t="shared" si="1"/>
        <v>elizabeth brown</v>
      </c>
      <c r="D49" s="55" t="str">
        <f t="shared" si="2"/>
        <v>Elizabeth Brown</v>
      </c>
      <c r="E49" s="55" t="str">
        <f t="shared" si="3"/>
        <v>Elizabeth Brown-208466</v>
      </c>
      <c r="F49" s="55" t="str">
        <f t="shared" si="4"/>
        <v>Eliza</v>
      </c>
      <c r="G49" s="55" t="str">
        <f t="shared" si="5"/>
        <v>Brown</v>
      </c>
      <c r="H49" s="55">
        <f t="shared" si="6"/>
        <v>16</v>
      </c>
      <c r="I49" s="55">
        <v>208466</v>
      </c>
      <c r="J49" s="56" t="str">
        <f>LEFT(Tabela13[[#This Row],[CONCATENAR]],FIND("-",Tabela13[[#This Row],[CONCATENAR]])-1)</f>
        <v>Elizabeth Brown</v>
      </c>
    </row>
    <row r="50" spans="1:10" x14ac:dyDescent="0.25">
      <c r="A50" s="55" t="s">
        <v>224</v>
      </c>
      <c r="B50" s="55" t="str">
        <f t="shared" si="0"/>
        <v>JOSE PAVAROTTI</v>
      </c>
      <c r="C50" s="55" t="str">
        <f t="shared" si="1"/>
        <v>jose pavarotti</v>
      </c>
      <c r="D50" s="55" t="str">
        <f t="shared" si="2"/>
        <v>Jose Pavarotti</v>
      </c>
      <c r="E50" s="55" t="str">
        <f t="shared" si="3"/>
        <v>Jose Pavarotti-371294</v>
      </c>
      <c r="F50" s="55" t="str">
        <f t="shared" si="4"/>
        <v xml:space="preserve">Jose </v>
      </c>
      <c r="G50" s="55" t="str">
        <f t="shared" si="5"/>
        <v>rotti</v>
      </c>
      <c r="H50" s="55">
        <f t="shared" si="6"/>
        <v>15</v>
      </c>
      <c r="I50" s="55">
        <v>371294</v>
      </c>
      <c r="J50" s="56" t="str">
        <f>LEFT(Tabela13[[#This Row],[CONCATENAR]],FIND("-",Tabela13[[#This Row],[CONCATENAR]])-1)</f>
        <v>Jose Pavarotti</v>
      </c>
    </row>
    <row r="51" spans="1:10" x14ac:dyDescent="0.25">
      <c r="A51" s="55" t="s">
        <v>242</v>
      </c>
      <c r="B51" s="55" t="str">
        <f t="shared" si="0"/>
        <v>KARL JABLONSKI</v>
      </c>
      <c r="C51" s="55" t="str">
        <f t="shared" si="1"/>
        <v>karl jablonski</v>
      </c>
      <c r="D51" s="55" t="str">
        <f t="shared" si="2"/>
        <v>Karl Jablonski</v>
      </c>
      <c r="E51" s="55" t="str">
        <f t="shared" si="3"/>
        <v>Karl Jablonski-751940</v>
      </c>
      <c r="F51" s="55" t="str">
        <f t="shared" si="4"/>
        <v xml:space="preserve">Karl </v>
      </c>
      <c r="G51" s="55" t="str">
        <f t="shared" si="5"/>
        <v>onski</v>
      </c>
      <c r="H51" s="55">
        <f t="shared" si="6"/>
        <v>15</v>
      </c>
      <c r="I51" s="55">
        <v>751940</v>
      </c>
      <c r="J51" s="56" t="str">
        <f>LEFT(Tabela13[[#This Row],[CONCATENAR]],FIND("-",Tabela13[[#This Row],[CONCATENAR]])-1)</f>
        <v>Karl Jablonski</v>
      </c>
    </row>
    <row r="52" spans="1:10" x14ac:dyDescent="0.25">
      <c r="A52" s="55" t="s">
        <v>225</v>
      </c>
      <c r="B52" s="55" t="str">
        <f t="shared" si="0"/>
        <v>FELIPE IZQUIERDO</v>
      </c>
      <c r="C52" s="55" t="str">
        <f t="shared" si="1"/>
        <v>felipe izquierdo</v>
      </c>
      <c r="D52" s="55" t="str">
        <f t="shared" si="2"/>
        <v>Felipe Izquierdo</v>
      </c>
      <c r="E52" s="55" t="str">
        <f t="shared" si="3"/>
        <v>Felipe Izquierdo-573799</v>
      </c>
      <c r="F52" s="55" t="str">
        <f t="shared" si="4"/>
        <v>Felip</v>
      </c>
      <c r="G52" s="55" t="str">
        <f t="shared" si="5"/>
        <v>ierdo</v>
      </c>
      <c r="H52" s="55">
        <f t="shared" si="6"/>
        <v>17</v>
      </c>
      <c r="I52" s="55">
        <v>573799</v>
      </c>
      <c r="J52" s="56" t="str">
        <f>LEFT(Tabela13[[#This Row],[CONCATENAR]],FIND("-",Tabela13[[#This Row],[CONCATENAR]])-1)</f>
        <v>Felipe Izquierdo</v>
      </c>
    </row>
    <row r="53" spans="1:10" x14ac:dyDescent="0.25">
      <c r="A53" s="55" t="s">
        <v>242</v>
      </c>
      <c r="B53" s="55" t="str">
        <f t="shared" si="0"/>
        <v>KARL JABLONSKI</v>
      </c>
      <c r="C53" s="55" t="str">
        <f t="shared" si="1"/>
        <v>karl jablonski</v>
      </c>
      <c r="D53" s="55" t="str">
        <f t="shared" si="2"/>
        <v>Karl Jablonski</v>
      </c>
      <c r="E53" s="55" t="str">
        <f t="shared" si="3"/>
        <v>Karl Jablonski-768138</v>
      </c>
      <c r="F53" s="55" t="str">
        <f t="shared" si="4"/>
        <v xml:space="preserve">Karl </v>
      </c>
      <c r="G53" s="55" t="str">
        <f t="shared" si="5"/>
        <v>onski</v>
      </c>
      <c r="H53" s="55">
        <f t="shared" si="6"/>
        <v>15</v>
      </c>
      <c r="I53" s="55">
        <v>768138</v>
      </c>
      <c r="J53" s="56" t="str">
        <f>LEFT(Tabela13[[#This Row],[CONCATENAR]],FIND("-",Tabela13[[#This Row],[CONCATENAR]])-1)</f>
        <v>Karl Jablonski</v>
      </c>
    </row>
    <row r="54" spans="1:10" x14ac:dyDescent="0.25">
      <c r="A54" s="55" t="s">
        <v>220</v>
      </c>
      <c r="B54" s="55" t="str">
        <f t="shared" si="0"/>
        <v>ZBYSZEK PIESTRZENIEWICZ</v>
      </c>
      <c r="C54" s="55" t="str">
        <f t="shared" si="1"/>
        <v>zbyszek piestrzeniewicz</v>
      </c>
      <c r="D54" s="55" t="str">
        <f t="shared" si="2"/>
        <v>Zbyszek Piestrzeniewicz</v>
      </c>
      <c r="E54" s="55" t="str">
        <f t="shared" si="3"/>
        <v>Zbyszek Piestrzeniewicz-934663</v>
      </c>
      <c r="F54" s="55" t="str">
        <f t="shared" si="4"/>
        <v>Zbysz</v>
      </c>
      <c r="G54" s="55" t="str">
        <f t="shared" si="5"/>
        <v>ewicz</v>
      </c>
      <c r="H54" s="55">
        <f t="shared" si="6"/>
        <v>24</v>
      </c>
      <c r="I54" s="55">
        <v>934663</v>
      </c>
      <c r="J54" s="56" t="str">
        <f>LEFT(Tabela13[[#This Row],[CONCATENAR]],FIND("-",Tabela13[[#This Row],[CONCATENAR]])-1)</f>
        <v>Zbyszek Piestrzeniewicz</v>
      </c>
    </row>
    <row r="55" spans="1:10" x14ac:dyDescent="0.25">
      <c r="A55" s="55" t="s">
        <v>243</v>
      </c>
      <c r="B55" s="55" t="str">
        <f t="shared" si="0"/>
        <v>JANETE LIMEIRA</v>
      </c>
      <c r="C55" s="55" t="str">
        <f t="shared" si="1"/>
        <v>janete limeira</v>
      </c>
      <c r="D55" s="55" t="str">
        <f t="shared" si="2"/>
        <v>Janete Limeira</v>
      </c>
      <c r="E55" s="55" t="str">
        <f t="shared" si="3"/>
        <v>Janete Limeira-331912</v>
      </c>
      <c r="F55" s="55" t="str">
        <f t="shared" si="4"/>
        <v>Janet</v>
      </c>
      <c r="G55" s="55" t="str">
        <f t="shared" si="5"/>
        <v>meira</v>
      </c>
      <c r="H55" s="55">
        <f t="shared" si="6"/>
        <v>15</v>
      </c>
      <c r="I55" s="55">
        <v>331912</v>
      </c>
      <c r="J55" s="56" t="str">
        <f>LEFT(Tabela13[[#This Row],[CONCATENAR]],FIND("-",Tabela13[[#This Row],[CONCATENAR]])-1)</f>
        <v>Janete Limeira</v>
      </c>
    </row>
    <row r="56" spans="1:10" x14ac:dyDescent="0.25">
      <c r="A56" s="55" t="s">
        <v>209</v>
      </c>
      <c r="B56" s="55" t="str">
        <f t="shared" si="0"/>
        <v>RITA MÜLLER</v>
      </c>
      <c r="C56" s="55" t="str">
        <f t="shared" si="1"/>
        <v>rita müller</v>
      </c>
      <c r="D56" s="55" t="str">
        <f t="shared" si="2"/>
        <v>Rita Müller</v>
      </c>
      <c r="E56" s="55" t="str">
        <f t="shared" si="3"/>
        <v>Rita Müller-523551</v>
      </c>
      <c r="F56" s="55" t="str">
        <f t="shared" si="4"/>
        <v xml:space="preserve">Rita </v>
      </c>
      <c r="G56" s="55" t="str">
        <f t="shared" si="5"/>
        <v>üller</v>
      </c>
      <c r="H56" s="55">
        <f t="shared" si="6"/>
        <v>12</v>
      </c>
      <c r="I56" s="55">
        <v>523551</v>
      </c>
      <c r="J56" s="56" t="str">
        <f>LEFT(Tabela13[[#This Row],[CONCATENAR]],FIND("-",Tabela13[[#This Row],[CONCATENAR]])-1)</f>
        <v>Rita Müller</v>
      </c>
    </row>
    <row r="57" spans="1:10" x14ac:dyDescent="0.25">
      <c r="A57" s="55" t="s">
        <v>227</v>
      </c>
      <c r="B57" s="55" t="str">
        <f t="shared" si="0"/>
        <v>CARLOS HERNÁNDEZ</v>
      </c>
      <c r="C57" s="55" t="str">
        <f t="shared" si="1"/>
        <v>carlos hernández</v>
      </c>
      <c r="D57" s="55" t="str">
        <f t="shared" si="2"/>
        <v>Carlos Hernández</v>
      </c>
      <c r="E57" s="55" t="str">
        <f t="shared" si="3"/>
        <v>Carlos Hernández-517438</v>
      </c>
      <c r="F57" s="55" t="str">
        <f t="shared" si="4"/>
        <v>Carlo</v>
      </c>
      <c r="G57" s="55" t="str">
        <f t="shared" si="5"/>
        <v>ández</v>
      </c>
      <c r="H57" s="55">
        <f t="shared" si="6"/>
        <v>17</v>
      </c>
      <c r="I57" s="55">
        <v>517438</v>
      </c>
      <c r="J57" s="56" t="str">
        <f>LEFT(Tabela13[[#This Row],[CONCATENAR]],FIND("-",Tabela13[[#This Row],[CONCATENAR]])-1)</f>
        <v>Carlos Hernández</v>
      </c>
    </row>
    <row r="58" spans="1:10" x14ac:dyDescent="0.25">
      <c r="A58" s="55" t="s">
        <v>239</v>
      </c>
      <c r="B58" s="55" t="str">
        <f t="shared" si="0"/>
        <v>MARIA LARSSON</v>
      </c>
      <c r="C58" s="55" t="str">
        <f t="shared" si="1"/>
        <v>maria larsson</v>
      </c>
      <c r="D58" s="55" t="str">
        <f t="shared" si="2"/>
        <v>Maria Larsson</v>
      </c>
      <c r="E58" s="55" t="str">
        <f t="shared" si="3"/>
        <v>Maria Larsson-817835</v>
      </c>
      <c r="F58" s="55" t="str">
        <f t="shared" si="4"/>
        <v>Maria</v>
      </c>
      <c r="G58" s="55" t="str">
        <f t="shared" si="5"/>
        <v>rsson</v>
      </c>
      <c r="H58" s="55">
        <f t="shared" si="6"/>
        <v>14</v>
      </c>
      <c r="I58" s="55">
        <v>817835</v>
      </c>
      <c r="J58" s="56" t="str">
        <f>LEFT(Tabela13[[#This Row],[CONCATENAR]],FIND("-",Tabela13[[#This Row],[CONCATENAR]])-1)</f>
        <v>Maria Larsson</v>
      </c>
    </row>
    <row r="59" spans="1:10" x14ac:dyDescent="0.25">
      <c r="A59" s="55" t="s">
        <v>224</v>
      </c>
      <c r="B59" s="55" t="str">
        <f t="shared" si="0"/>
        <v>JOSE PAVAROTTI</v>
      </c>
      <c r="C59" s="55" t="str">
        <f t="shared" si="1"/>
        <v>jose pavarotti</v>
      </c>
      <c r="D59" s="55" t="str">
        <f t="shared" si="2"/>
        <v>Jose Pavarotti</v>
      </c>
      <c r="E59" s="55" t="str">
        <f t="shared" si="3"/>
        <v>Jose Pavarotti-582267</v>
      </c>
      <c r="F59" s="55" t="str">
        <f t="shared" si="4"/>
        <v xml:space="preserve">Jose </v>
      </c>
      <c r="G59" s="55" t="str">
        <f t="shared" si="5"/>
        <v>rotti</v>
      </c>
      <c r="H59" s="55">
        <f t="shared" si="6"/>
        <v>15</v>
      </c>
      <c r="I59" s="55">
        <v>582267</v>
      </c>
      <c r="J59" s="56" t="str">
        <f>LEFT(Tabela13[[#This Row],[CONCATENAR]],FIND("-",Tabela13[[#This Row],[CONCATENAR]])-1)</f>
        <v>Jose Pavarotti</v>
      </c>
    </row>
    <row r="60" spans="1:10" x14ac:dyDescent="0.25">
      <c r="A60" s="55" t="s">
        <v>224</v>
      </c>
      <c r="B60" s="55" t="str">
        <f t="shared" si="0"/>
        <v>JOSE PAVAROTTI</v>
      </c>
      <c r="C60" s="55" t="str">
        <f t="shared" si="1"/>
        <v>jose pavarotti</v>
      </c>
      <c r="D60" s="55" t="str">
        <f t="shared" si="2"/>
        <v>Jose Pavarotti</v>
      </c>
      <c r="E60" s="55" t="str">
        <f t="shared" si="3"/>
        <v>Jose Pavarotti-903990</v>
      </c>
      <c r="F60" s="55" t="str">
        <f t="shared" si="4"/>
        <v xml:space="preserve">Jose </v>
      </c>
      <c r="G60" s="55" t="str">
        <f t="shared" si="5"/>
        <v>rotti</v>
      </c>
      <c r="H60" s="55">
        <f t="shared" si="6"/>
        <v>15</v>
      </c>
      <c r="I60" s="55">
        <v>903990</v>
      </c>
      <c r="J60" s="56" t="str">
        <f>LEFT(Tabela13[[#This Row],[CONCATENAR]],FIND("-",Tabela13[[#This Row],[CONCATENAR]])-1)</f>
        <v>Jose Pavarotti</v>
      </c>
    </row>
    <row r="61" spans="1:10" x14ac:dyDescent="0.25">
      <c r="A61" s="55" t="s">
        <v>244</v>
      </c>
      <c r="B61" s="55" t="str">
        <f t="shared" si="0"/>
        <v>THOMAS HARDY</v>
      </c>
      <c r="C61" s="55" t="str">
        <f t="shared" si="1"/>
        <v>thomas hardy</v>
      </c>
      <c r="D61" s="55" t="str">
        <f t="shared" si="2"/>
        <v>Thomas Hardy</v>
      </c>
      <c r="E61" s="55" t="str">
        <f t="shared" si="3"/>
        <v>Thomas Hardy-241137</v>
      </c>
      <c r="F61" s="55" t="str">
        <f t="shared" si="4"/>
        <v>Thoma</v>
      </c>
      <c r="G61" s="55" t="str">
        <f t="shared" si="5"/>
        <v>Hardy</v>
      </c>
      <c r="H61" s="55">
        <f t="shared" si="6"/>
        <v>13</v>
      </c>
      <c r="I61" s="55">
        <v>241137</v>
      </c>
      <c r="J61" s="56" t="str">
        <f>LEFT(Tabela13[[#This Row],[CONCATENAR]],FIND("-",Tabela13[[#This Row],[CONCATENAR]])-1)</f>
        <v>Thomas Hardy</v>
      </c>
    </row>
    <row r="62" spans="1:10" x14ac:dyDescent="0.25">
      <c r="A62" s="55" t="s">
        <v>245</v>
      </c>
      <c r="B62" s="55" t="str">
        <f t="shared" si="0"/>
        <v>HENRIETTE PFALZHEIM</v>
      </c>
      <c r="C62" s="55" t="str">
        <f t="shared" si="1"/>
        <v>henriette pfalzheim</v>
      </c>
      <c r="D62" s="55" t="str">
        <f t="shared" si="2"/>
        <v>Henriette Pfalzheim</v>
      </c>
      <c r="E62" s="55" t="str">
        <f t="shared" si="3"/>
        <v>Henriette Pfalzheim-713474</v>
      </c>
      <c r="F62" s="55" t="str">
        <f t="shared" si="4"/>
        <v>Henri</v>
      </c>
      <c r="G62" s="55" t="str">
        <f t="shared" si="5"/>
        <v>zheim</v>
      </c>
      <c r="H62" s="55">
        <f t="shared" si="6"/>
        <v>20</v>
      </c>
      <c r="I62" s="55">
        <v>713474</v>
      </c>
      <c r="J62" s="56" t="str">
        <f>LEFT(Tabela13[[#This Row],[CONCATENAR]],FIND("-",Tabela13[[#This Row],[CONCATENAR]])-1)</f>
        <v>Henriette Pfalzheim</v>
      </c>
    </row>
    <row r="63" spans="1:10" x14ac:dyDescent="0.25">
      <c r="A63" s="55" t="s">
        <v>213</v>
      </c>
      <c r="B63" s="55" t="str">
        <f t="shared" si="0"/>
        <v>ANNETTE ROULET</v>
      </c>
      <c r="C63" s="55" t="str">
        <f t="shared" si="1"/>
        <v>annette roulet</v>
      </c>
      <c r="D63" s="55" t="str">
        <f t="shared" si="2"/>
        <v>Annette Roulet</v>
      </c>
      <c r="E63" s="55" t="str">
        <f t="shared" si="3"/>
        <v>Annette Roulet-337388</v>
      </c>
      <c r="F63" s="55" t="str">
        <f t="shared" si="4"/>
        <v>Annet</v>
      </c>
      <c r="G63" s="55" t="str">
        <f t="shared" si="5"/>
        <v>oulet</v>
      </c>
      <c r="H63" s="55">
        <f t="shared" si="6"/>
        <v>15</v>
      </c>
      <c r="I63" s="55">
        <v>337388</v>
      </c>
      <c r="J63" s="56" t="str">
        <f>LEFT(Tabela13[[#This Row],[CONCATENAR]],FIND("-",Tabela13[[#This Row],[CONCATENAR]])-1)</f>
        <v>Annette Roulet</v>
      </c>
    </row>
    <row r="64" spans="1:10" x14ac:dyDescent="0.25">
      <c r="A64" s="55" t="s">
        <v>220</v>
      </c>
      <c r="B64" s="55" t="str">
        <f t="shared" si="0"/>
        <v>ZBYSZEK PIESTRZENIEWICZ</v>
      </c>
      <c r="C64" s="55" t="str">
        <f t="shared" si="1"/>
        <v>zbyszek piestrzeniewicz</v>
      </c>
      <c r="D64" s="55" t="str">
        <f t="shared" si="2"/>
        <v>Zbyszek Piestrzeniewicz</v>
      </c>
      <c r="E64" s="55" t="str">
        <f t="shared" si="3"/>
        <v>Zbyszek Piestrzeniewicz-999136</v>
      </c>
      <c r="F64" s="55" t="str">
        <f t="shared" si="4"/>
        <v>Zbysz</v>
      </c>
      <c r="G64" s="55" t="str">
        <f t="shared" si="5"/>
        <v>ewicz</v>
      </c>
      <c r="H64" s="55">
        <f t="shared" si="6"/>
        <v>24</v>
      </c>
      <c r="I64" s="55">
        <v>999136</v>
      </c>
      <c r="J64" s="56" t="str">
        <f>LEFT(Tabela13[[#This Row],[CONCATENAR]],FIND("-",Tabela13[[#This Row],[CONCATENAR]])-1)</f>
        <v>Zbyszek Piestrzeniewicz</v>
      </c>
    </row>
    <row r="65" spans="1:10" x14ac:dyDescent="0.25">
      <c r="A65" s="55" t="s">
        <v>246</v>
      </c>
      <c r="B65" s="55" t="str">
        <f t="shared" si="0"/>
        <v>MARY SAVELEY</v>
      </c>
      <c r="C65" s="55" t="str">
        <f t="shared" si="1"/>
        <v>mary saveley</v>
      </c>
      <c r="D65" s="55" t="str">
        <f t="shared" si="2"/>
        <v>Mary Saveley</v>
      </c>
      <c r="E65" s="55" t="str">
        <f t="shared" si="3"/>
        <v>Mary Saveley-570346</v>
      </c>
      <c r="F65" s="55" t="str">
        <f t="shared" si="4"/>
        <v xml:space="preserve">Mary </v>
      </c>
      <c r="G65" s="55" t="str">
        <f t="shared" si="5"/>
        <v>veley</v>
      </c>
      <c r="H65" s="55">
        <f t="shared" si="6"/>
        <v>13</v>
      </c>
      <c r="I65" s="55">
        <v>570346</v>
      </c>
      <c r="J65" s="56" t="str">
        <f>LEFT(Tabela13[[#This Row],[CONCATENAR]],FIND("-",Tabela13[[#This Row],[CONCATENAR]])-1)</f>
        <v>Mary Saveley</v>
      </c>
    </row>
    <row r="66" spans="1:10" x14ac:dyDescent="0.25">
      <c r="A66" s="55" t="s">
        <v>243</v>
      </c>
      <c r="B66" s="55" t="str">
        <f t="shared" ref="B66:B129" si="7">UPPER(A66)</f>
        <v>JANETE LIMEIRA</v>
      </c>
      <c r="C66" s="55" t="str">
        <f t="shared" ref="C66:C129" si="8">LOWER(B66)</f>
        <v>janete limeira</v>
      </c>
      <c r="D66" s="55" t="str">
        <f t="shared" ref="D66:D129" si="9">PROPER(C66)</f>
        <v>Janete Limeira</v>
      </c>
      <c r="E66" s="55" t="str">
        <f t="shared" ref="E66:E129" si="10">CONCATENATE(D66,"-",I66)</f>
        <v>Janete Limeira-566387</v>
      </c>
      <c r="F66" s="55" t="str">
        <f t="shared" ref="F66:F129" si="11">LEFT(D66,5)</f>
        <v>Janet</v>
      </c>
      <c r="G66" s="55" t="str">
        <f t="shared" ref="G66:G129" si="12">RIGHT(D66,5)</f>
        <v>meira</v>
      </c>
      <c r="H66" s="55">
        <f t="shared" ref="H66:H129" si="13">FIND("-",E66)</f>
        <v>15</v>
      </c>
      <c r="I66" s="55">
        <v>566387</v>
      </c>
      <c r="J66" s="56" t="str">
        <f>LEFT(Tabela13[[#This Row],[CONCATENAR]],FIND("-",Tabela13[[#This Row],[CONCATENAR]])-1)</f>
        <v>Janete Limeira</v>
      </c>
    </row>
    <row r="67" spans="1:10" x14ac:dyDescent="0.25">
      <c r="A67" s="55" t="s">
        <v>247</v>
      </c>
      <c r="B67" s="55" t="str">
        <f t="shared" si="7"/>
        <v>HELEN BENNETT</v>
      </c>
      <c r="C67" s="55" t="str">
        <f t="shared" si="8"/>
        <v>helen bennett</v>
      </c>
      <c r="D67" s="55" t="str">
        <f t="shared" si="9"/>
        <v>Helen Bennett</v>
      </c>
      <c r="E67" s="55" t="str">
        <f t="shared" si="10"/>
        <v>Helen Bennett-250945</v>
      </c>
      <c r="F67" s="55" t="str">
        <f t="shared" si="11"/>
        <v>Helen</v>
      </c>
      <c r="G67" s="55" t="str">
        <f t="shared" si="12"/>
        <v>nnett</v>
      </c>
      <c r="H67" s="55">
        <f t="shared" si="13"/>
        <v>14</v>
      </c>
      <c r="I67" s="55">
        <v>250945</v>
      </c>
      <c r="J67" s="56" t="str">
        <f>LEFT(Tabela13[[#This Row],[CONCATENAR]],FIND("-",Tabela13[[#This Row],[CONCATENAR]])-1)</f>
        <v>Helen Bennett</v>
      </c>
    </row>
    <row r="68" spans="1:10" x14ac:dyDescent="0.25">
      <c r="A68" s="55" t="s">
        <v>243</v>
      </c>
      <c r="B68" s="55" t="str">
        <f t="shared" si="7"/>
        <v>JANETE LIMEIRA</v>
      </c>
      <c r="C68" s="55" t="str">
        <f t="shared" si="8"/>
        <v>janete limeira</v>
      </c>
      <c r="D68" s="55" t="str">
        <f t="shared" si="9"/>
        <v>Janete Limeira</v>
      </c>
      <c r="E68" s="55" t="str">
        <f t="shared" si="10"/>
        <v>Janete Limeira-525592</v>
      </c>
      <c r="F68" s="55" t="str">
        <f t="shared" si="11"/>
        <v>Janet</v>
      </c>
      <c r="G68" s="55" t="str">
        <f t="shared" si="12"/>
        <v>meira</v>
      </c>
      <c r="H68" s="55">
        <f t="shared" si="13"/>
        <v>15</v>
      </c>
      <c r="I68" s="55">
        <v>525592</v>
      </c>
      <c r="J68" s="56" t="str">
        <f>LEFT(Tabela13[[#This Row],[CONCATENAR]],FIND("-",Tabela13[[#This Row],[CONCATENAR]])-1)</f>
        <v>Janete Limeira</v>
      </c>
    </row>
    <row r="69" spans="1:10" x14ac:dyDescent="0.25">
      <c r="A69" s="55" t="s">
        <v>207</v>
      </c>
      <c r="B69" s="55" t="str">
        <f t="shared" si="7"/>
        <v>PAULA WILSON</v>
      </c>
      <c r="C69" s="55" t="str">
        <f t="shared" si="8"/>
        <v>paula wilson</v>
      </c>
      <c r="D69" s="55" t="str">
        <f t="shared" si="9"/>
        <v>Paula Wilson</v>
      </c>
      <c r="E69" s="55" t="str">
        <f t="shared" si="10"/>
        <v>Paula Wilson-168646</v>
      </c>
      <c r="F69" s="55" t="str">
        <f t="shared" si="11"/>
        <v>Paula</v>
      </c>
      <c r="G69" s="55" t="str">
        <f t="shared" si="12"/>
        <v>ilson</v>
      </c>
      <c r="H69" s="55">
        <f t="shared" si="13"/>
        <v>13</v>
      </c>
      <c r="I69" s="55">
        <v>168646</v>
      </c>
      <c r="J69" s="56" t="str">
        <f>LEFT(Tabela13[[#This Row],[CONCATENAR]],FIND("-",Tabela13[[#This Row],[CONCATENAR]])-1)</f>
        <v>Paula Wilson</v>
      </c>
    </row>
    <row r="70" spans="1:10" x14ac:dyDescent="0.25">
      <c r="A70" s="55" t="s">
        <v>248</v>
      </c>
      <c r="B70" s="55" t="str">
        <f t="shared" si="7"/>
        <v>ANTONIO MORENO</v>
      </c>
      <c r="C70" s="55" t="str">
        <f t="shared" si="8"/>
        <v>antonio moreno</v>
      </c>
      <c r="D70" s="55" t="str">
        <f t="shared" si="9"/>
        <v>Antonio Moreno</v>
      </c>
      <c r="E70" s="55" t="str">
        <f t="shared" si="10"/>
        <v>Antonio Moreno-638627</v>
      </c>
      <c r="F70" s="55" t="str">
        <f t="shared" si="11"/>
        <v>Anton</v>
      </c>
      <c r="G70" s="55" t="str">
        <f t="shared" si="12"/>
        <v>oreno</v>
      </c>
      <c r="H70" s="55">
        <f t="shared" si="13"/>
        <v>15</v>
      </c>
      <c r="I70" s="55">
        <v>638627</v>
      </c>
      <c r="J70" s="56" t="str">
        <f>LEFT(Tabela13[[#This Row],[CONCATENAR]],FIND("-",Tabela13[[#This Row],[CONCATENAR]])-1)</f>
        <v>Antonio Moreno</v>
      </c>
    </row>
    <row r="71" spans="1:10" x14ac:dyDescent="0.25">
      <c r="A71" s="55" t="s">
        <v>223</v>
      </c>
      <c r="B71" s="55" t="str">
        <f t="shared" si="7"/>
        <v>CHRISTINA BERGLUND</v>
      </c>
      <c r="C71" s="55" t="str">
        <f t="shared" si="8"/>
        <v>christina berglund</v>
      </c>
      <c r="D71" s="55" t="str">
        <f t="shared" si="9"/>
        <v>Christina Berglund</v>
      </c>
      <c r="E71" s="55" t="str">
        <f t="shared" si="10"/>
        <v>Christina Berglund-773283</v>
      </c>
      <c r="F71" s="55" t="str">
        <f t="shared" si="11"/>
        <v>Chris</v>
      </c>
      <c r="G71" s="55" t="str">
        <f t="shared" si="12"/>
        <v>glund</v>
      </c>
      <c r="H71" s="55">
        <f t="shared" si="13"/>
        <v>19</v>
      </c>
      <c r="I71" s="55">
        <v>773283</v>
      </c>
      <c r="J71" s="56" t="str">
        <f>LEFT(Tabela13[[#This Row],[CONCATENAR]],FIND("-",Tabela13[[#This Row],[CONCATENAR]])-1)</f>
        <v>Christina Berglund</v>
      </c>
    </row>
    <row r="72" spans="1:10" x14ac:dyDescent="0.25">
      <c r="A72" s="55" t="s">
        <v>235</v>
      </c>
      <c r="B72" s="55" t="str">
        <f t="shared" si="7"/>
        <v>PASCALE CARTRAIN</v>
      </c>
      <c r="C72" s="55" t="str">
        <f t="shared" si="8"/>
        <v>pascale cartrain</v>
      </c>
      <c r="D72" s="55" t="str">
        <f t="shared" si="9"/>
        <v>Pascale Cartrain</v>
      </c>
      <c r="E72" s="55" t="str">
        <f t="shared" si="10"/>
        <v>Pascale Cartrain-470078</v>
      </c>
      <c r="F72" s="55" t="str">
        <f t="shared" si="11"/>
        <v>Pasca</v>
      </c>
      <c r="G72" s="55" t="str">
        <f t="shared" si="12"/>
        <v>train</v>
      </c>
      <c r="H72" s="55">
        <f t="shared" si="13"/>
        <v>17</v>
      </c>
      <c r="I72" s="55">
        <v>470078</v>
      </c>
      <c r="J72" s="56" t="str">
        <f>LEFT(Tabela13[[#This Row],[CONCATENAR]],FIND("-",Tabela13[[#This Row],[CONCATENAR]])-1)</f>
        <v>Pascale Cartrain</v>
      </c>
    </row>
    <row r="73" spans="1:10" x14ac:dyDescent="0.25">
      <c r="A73" s="55" t="s">
        <v>230</v>
      </c>
      <c r="B73" s="55" t="str">
        <f t="shared" si="7"/>
        <v>JOSÉ PEDRO FREYRE</v>
      </c>
      <c r="C73" s="55" t="str">
        <f t="shared" si="8"/>
        <v>josé pedro freyre</v>
      </c>
      <c r="D73" s="55" t="str">
        <f t="shared" si="9"/>
        <v>José Pedro Freyre</v>
      </c>
      <c r="E73" s="55" t="str">
        <f t="shared" si="10"/>
        <v>José Pedro Freyre-440803</v>
      </c>
      <c r="F73" s="55" t="str">
        <f t="shared" si="11"/>
        <v xml:space="preserve">José </v>
      </c>
      <c r="G73" s="55" t="str">
        <f t="shared" si="12"/>
        <v>reyre</v>
      </c>
      <c r="H73" s="55">
        <f t="shared" si="13"/>
        <v>18</v>
      </c>
      <c r="I73" s="55">
        <v>440803</v>
      </c>
      <c r="J73" s="56" t="str">
        <f>LEFT(Tabela13[[#This Row],[CONCATENAR]],FIND("-",Tabela13[[#This Row],[CONCATENAR]])-1)</f>
        <v>José Pedro Freyre</v>
      </c>
    </row>
    <row r="74" spans="1:10" x14ac:dyDescent="0.25">
      <c r="A74" s="55" t="s">
        <v>249</v>
      </c>
      <c r="B74" s="55" t="str">
        <f t="shared" si="7"/>
        <v>GIOVANNI ROVELLI</v>
      </c>
      <c r="C74" s="55" t="str">
        <f t="shared" si="8"/>
        <v>giovanni rovelli</v>
      </c>
      <c r="D74" s="55" t="str">
        <f t="shared" si="9"/>
        <v>Giovanni Rovelli</v>
      </c>
      <c r="E74" s="55" t="str">
        <f t="shared" si="10"/>
        <v>Giovanni Rovelli-989528</v>
      </c>
      <c r="F74" s="55" t="str">
        <f t="shared" si="11"/>
        <v>Giova</v>
      </c>
      <c r="G74" s="55" t="str">
        <f t="shared" si="12"/>
        <v>velli</v>
      </c>
      <c r="H74" s="55">
        <f t="shared" si="13"/>
        <v>17</v>
      </c>
      <c r="I74" s="55">
        <v>989528</v>
      </c>
      <c r="J74" s="56" t="str">
        <f>LEFT(Tabela13[[#This Row],[CONCATENAR]],FIND("-",Tabela13[[#This Row],[CONCATENAR]])-1)</f>
        <v>Giovanni Rovelli</v>
      </c>
    </row>
    <row r="75" spans="1:10" x14ac:dyDescent="0.25">
      <c r="A75" s="55" t="s">
        <v>206</v>
      </c>
      <c r="B75" s="55" t="str">
        <f t="shared" si="7"/>
        <v>HORST KLOSS</v>
      </c>
      <c r="C75" s="55" t="str">
        <f t="shared" si="8"/>
        <v>horst kloss</v>
      </c>
      <c r="D75" s="55" t="str">
        <f t="shared" si="9"/>
        <v>Horst Kloss</v>
      </c>
      <c r="E75" s="55" t="str">
        <f t="shared" si="10"/>
        <v>Horst Kloss-160218</v>
      </c>
      <c r="F75" s="55" t="str">
        <f t="shared" si="11"/>
        <v>Horst</v>
      </c>
      <c r="G75" s="55" t="str">
        <f t="shared" si="12"/>
        <v>Kloss</v>
      </c>
      <c r="H75" s="55">
        <f t="shared" si="13"/>
        <v>12</v>
      </c>
      <c r="I75" s="55">
        <v>160218</v>
      </c>
      <c r="J75" s="56" t="str">
        <f>LEFT(Tabela13[[#This Row],[CONCATENAR]],FIND("-",Tabela13[[#This Row],[CONCATENAR]])-1)</f>
        <v>Horst Kloss</v>
      </c>
    </row>
    <row r="76" spans="1:10" x14ac:dyDescent="0.25">
      <c r="A76" s="55" t="s">
        <v>206</v>
      </c>
      <c r="B76" s="55" t="str">
        <f t="shared" si="7"/>
        <v>HORST KLOSS</v>
      </c>
      <c r="C76" s="55" t="str">
        <f t="shared" si="8"/>
        <v>horst kloss</v>
      </c>
      <c r="D76" s="55" t="str">
        <f t="shared" si="9"/>
        <v>Horst Kloss</v>
      </c>
      <c r="E76" s="55" t="str">
        <f t="shared" si="10"/>
        <v>Horst Kloss-722667</v>
      </c>
      <c r="F76" s="55" t="str">
        <f t="shared" si="11"/>
        <v>Horst</v>
      </c>
      <c r="G76" s="55" t="str">
        <f t="shared" si="12"/>
        <v>Kloss</v>
      </c>
      <c r="H76" s="55">
        <f t="shared" si="13"/>
        <v>12</v>
      </c>
      <c r="I76" s="55">
        <v>722667</v>
      </c>
      <c r="J76" s="56" t="str">
        <f>LEFT(Tabela13[[#This Row],[CONCATENAR]],FIND("-",Tabela13[[#This Row],[CONCATENAR]])-1)</f>
        <v>Horst Kloss</v>
      </c>
    </row>
    <row r="77" spans="1:10" x14ac:dyDescent="0.25">
      <c r="A77" s="55" t="s">
        <v>224</v>
      </c>
      <c r="B77" s="55" t="str">
        <f t="shared" si="7"/>
        <v>JOSE PAVAROTTI</v>
      </c>
      <c r="C77" s="55" t="str">
        <f t="shared" si="8"/>
        <v>jose pavarotti</v>
      </c>
      <c r="D77" s="55" t="str">
        <f t="shared" si="9"/>
        <v>Jose Pavarotti</v>
      </c>
      <c r="E77" s="55" t="str">
        <f t="shared" si="10"/>
        <v>Jose Pavarotti-543482</v>
      </c>
      <c r="F77" s="55" t="str">
        <f t="shared" si="11"/>
        <v xml:space="preserve">Jose </v>
      </c>
      <c r="G77" s="55" t="str">
        <f t="shared" si="12"/>
        <v>rotti</v>
      </c>
      <c r="H77" s="55">
        <f t="shared" si="13"/>
        <v>15</v>
      </c>
      <c r="I77" s="55">
        <v>543482</v>
      </c>
      <c r="J77" s="56" t="str">
        <f>LEFT(Tabela13[[#This Row],[CONCATENAR]],FIND("-",Tabela13[[#This Row],[CONCATENAR]])-1)</f>
        <v>Jose Pavarotti</v>
      </c>
    </row>
    <row r="78" spans="1:10" x14ac:dyDescent="0.25">
      <c r="A78" s="55" t="s">
        <v>211</v>
      </c>
      <c r="B78" s="55" t="str">
        <f t="shared" si="7"/>
        <v>YANG WANG</v>
      </c>
      <c r="C78" s="55" t="str">
        <f t="shared" si="8"/>
        <v>yang wang</v>
      </c>
      <c r="D78" s="55" t="str">
        <f t="shared" si="9"/>
        <v>Yang Wang</v>
      </c>
      <c r="E78" s="55" t="str">
        <f t="shared" si="10"/>
        <v>Yang Wang-479991</v>
      </c>
      <c r="F78" s="55" t="str">
        <f t="shared" si="11"/>
        <v xml:space="preserve">Yang </v>
      </c>
      <c r="G78" s="55" t="str">
        <f t="shared" si="12"/>
        <v xml:space="preserve"> Wang</v>
      </c>
      <c r="H78" s="55">
        <f t="shared" si="13"/>
        <v>10</v>
      </c>
      <c r="I78" s="55">
        <v>479991</v>
      </c>
      <c r="J78" s="56" t="str">
        <f>LEFT(Tabela13[[#This Row],[CONCATENAR]],FIND("-",Tabela13[[#This Row],[CONCATENAR]])-1)</f>
        <v>Yang Wang</v>
      </c>
    </row>
    <row r="79" spans="1:10" x14ac:dyDescent="0.25">
      <c r="A79" s="55" t="s">
        <v>250</v>
      </c>
      <c r="B79" s="55" t="str">
        <f t="shared" si="7"/>
        <v>ANDRÉ FONSECA</v>
      </c>
      <c r="C79" s="55" t="str">
        <f t="shared" si="8"/>
        <v>andré fonseca</v>
      </c>
      <c r="D79" s="55" t="str">
        <f t="shared" si="9"/>
        <v>André Fonseca</v>
      </c>
      <c r="E79" s="55" t="str">
        <f t="shared" si="10"/>
        <v>André Fonseca-404390</v>
      </c>
      <c r="F79" s="55" t="str">
        <f t="shared" si="11"/>
        <v>André</v>
      </c>
      <c r="G79" s="55" t="str">
        <f t="shared" si="12"/>
        <v>nseca</v>
      </c>
      <c r="H79" s="55">
        <f t="shared" si="13"/>
        <v>14</v>
      </c>
      <c r="I79" s="55">
        <v>404390</v>
      </c>
      <c r="J79" s="56" t="str">
        <f>LEFT(Tabela13[[#This Row],[CONCATENAR]],FIND("-",Tabela13[[#This Row],[CONCATENAR]])-1)</f>
        <v>André Fonseca</v>
      </c>
    </row>
    <row r="80" spans="1:10" x14ac:dyDescent="0.25">
      <c r="A80" s="55" t="s">
        <v>215</v>
      </c>
      <c r="B80" s="55" t="str">
        <f t="shared" si="7"/>
        <v>RENATE MESSNER</v>
      </c>
      <c r="C80" s="55" t="str">
        <f t="shared" si="8"/>
        <v>renate messner</v>
      </c>
      <c r="D80" s="55" t="str">
        <f t="shared" si="9"/>
        <v>Renate Messner</v>
      </c>
      <c r="E80" s="55" t="str">
        <f t="shared" si="10"/>
        <v>Renate Messner-999211</v>
      </c>
      <c r="F80" s="55" t="str">
        <f t="shared" si="11"/>
        <v>Renat</v>
      </c>
      <c r="G80" s="55" t="str">
        <f t="shared" si="12"/>
        <v>ssner</v>
      </c>
      <c r="H80" s="55">
        <f t="shared" si="13"/>
        <v>15</v>
      </c>
      <c r="I80" s="55">
        <v>999211</v>
      </c>
      <c r="J80" s="56" t="str">
        <f>LEFT(Tabela13[[#This Row],[CONCATENAR]],FIND("-",Tabela13[[#This Row],[CONCATENAR]])-1)</f>
        <v>Renate Messner</v>
      </c>
    </row>
    <row r="81" spans="1:10" x14ac:dyDescent="0.25">
      <c r="A81" s="55" t="s">
        <v>238</v>
      </c>
      <c r="B81" s="55" t="str">
        <f t="shared" si="7"/>
        <v>ROLAND MENDEL</v>
      </c>
      <c r="C81" s="55" t="str">
        <f t="shared" si="8"/>
        <v>roland mendel</v>
      </c>
      <c r="D81" s="55" t="str">
        <f t="shared" si="9"/>
        <v>Roland Mendel</v>
      </c>
      <c r="E81" s="55" t="str">
        <f t="shared" si="10"/>
        <v>Roland Mendel-810328</v>
      </c>
      <c r="F81" s="55" t="str">
        <f t="shared" si="11"/>
        <v>Rolan</v>
      </c>
      <c r="G81" s="55" t="str">
        <f t="shared" si="12"/>
        <v>endel</v>
      </c>
      <c r="H81" s="55">
        <f t="shared" si="13"/>
        <v>14</v>
      </c>
      <c r="I81" s="55">
        <v>810328</v>
      </c>
      <c r="J81" s="56" t="str">
        <f>LEFT(Tabela13[[#This Row],[CONCATENAR]],FIND("-",Tabela13[[#This Row],[CONCATENAR]])-1)</f>
        <v>Roland Mendel</v>
      </c>
    </row>
    <row r="82" spans="1:10" x14ac:dyDescent="0.25">
      <c r="A82" s="55" t="s">
        <v>237</v>
      </c>
      <c r="B82" s="55" t="str">
        <f t="shared" si="7"/>
        <v>MICHAEL HOLZ</v>
      </c>
      <c r="C82" s="55" t="str">
        <f t="shared" si="8"/>
        <v>michael holz</v>
      </c>
      <c r="D82" s="55" t="str">
        <f t="shared" si="9"/>
        <v>Michael Holz</v>
      </c>
      <c r="E82" s="55" t="str">
        <f t="shared" si="10"/>
        <v>Michael Holz-966458</v>
      </c>
      <c r="F82" s="55" t="str">
        <f t="shared" si="11"/>
        <v>Micha</v>
      </c>
      <c r="G82" s="55" t="str">
        <f t="shared" si="12"/>
        <v xml:space="preserve"> Holz</v>
      </c>
      <c r="H82" s="55">
        <f t="shared" si="13"/>
        <v>13</v>
      </c>
      <c r="I82" s="55">
        <v>966458</v>
      </c>
      <c r="J82" s="56" t="str">
        <f>LEFT(Tabela13[[#This Row],[CONCATENAR]],FIND("-",Tabela13[[#This Row],[CONCATENAR]])-1)</f>
        <v>Michael Holz</v>
      </c>
    </row>
    <row r="83" spans="1:10" x14ac:dyDescent="0.25">
      <c r="A83" s="55" t="s">
        <v>207</v>
      </c>
      <c r="B83" s="55" t="str">
        <f t="shared" si="7"/>
        <v>PAULA WILSON</v>
      </c>
      <c r="C83" s="55" t="str">
        <f t="shared" si="8"/>
        <v>paula wilson</v>
      </c>
      <c r="D83" s="55" t="str">
        <f t="shared" si="9"/>
        <v>Paula Wilson</v>
      </c>
      <c r="E83" s="55" t="str">
        <f t="shared" si="10"/>
        <v>Paula Wilson-717397</v>
      </c>
      <c r="F83" s="55" t="str">
        <f t="shared" si="11"/>
        <v>Paula</v>
      </c>
      <c r="G83" s="55" t="str">
        <f t="shared" si="12"/>
        <v>ilson</v>
      </c>
      <c r="H83" s="55">
        <f t="shared" si="13"/>
        <v>13</v>
      </c>
      <c r="I83" s="55">
        <v>717397</v>
      </c>
      <c r="J83" s="56" t="str">
        <f>LEFT(Tabela13[[#This Row],[CONCATENAR]],FIND("-",Tabela13[[#This Row],[CONCATENAR]])-1)</f>
        <v>Paula Wilson</v>
      </c>
    </row>
    <row r="84" spans="1:10" x14ac:dyDescent="0.25">
      <c r="A84" s="55" t="s">
        <v>251</v>
      </c>
      <c r="B84" s="55" t="str">
        <f t="shared" si="7"/>
        <v>VICTORIA ASHWORTH</v>
      </c>
      <c r="C84" s="55" t="str">
        <f t="shared" si="8"/>
        <v>victoria ashworth</v>
      </c>
      <c r="D84" s="55" t="str">
        <f t="shared" si="9"/>
        <v>Victoria Ashworth</v>
      </c>
      <c r="E84" s="55" t="str">
        <f t="shared" si="10"/>
        <v>Victoria Ashworth-331511</v>
      </c>
      <c r="F84" s="55" t="str">
        <f t="shared" si="11"/>
        <v>Victo</v>
      </c>
      <c r="G84" s="55" t="str">
        <f t="shared" si="12"/>
        <v>worth</v>
      </c>
      <c r="H84" s="55">
        <f t="shared" si="13"/>
        <v>18</v>
      </c>
      <c r="I84" s="55">
        <v>331511</v>
      </c>
      <c r="J84" s="56" t="str">
        <f>LEFT(Tabela13[[#This Row],[CONCATENAR]],FIND("-",Tabela13[[#This Row],[CONCATENAR]])-1)</f>
        <v>Victoria Ashworth</v>
      </c>
    </row>
    <row r="85" spans="1:10" x14ac:dyDescent="0.25">
      <c r="A85" s="55" t="s">
        <v>225</v>
      </c>
      <c r="B85" s="55" t="str">
        <f t="shared" si="7"/>
        <v>FELIPE IZQUIERDO</v>
      </c>
      <c r="C85" s="55" t="str">
        <f t="shared" si="8"/>
        <v>felipe izquierdo</v>
      </c>
      <c r="D85" s="55" t="str">
        <f t="shared" si="9"/>
        <v>Felipe Izquierdo</v>
      </c>
      <c r="E85" s="55" t="str">
        <f t="shared" si="10"/>
        <v>Felipe Izquierdo-798828</v>
      </c>
      <c r="F85" s="55" t="str">
        <f t="shared" si="11"/>
        <v>Felip</v>
      </c>
      <c r="G85" s="55" t="str">
        <f t="shared" si="12"/>
        <v>ierdo</v>
      </c>
      <c r="H85" s="55">
        <f t="shared" si="13"/>
        <v>17</v>
      </c>
      <c r="I85" s="55">
        <v>798828</v>
      </c>
      <c r="J85" s="56" t="str">
        <f>LEFT(Tabela13[[#This Row],[CONCATENAR]],FIND("-",Tabela13[[#This Row],[CONCATENAR]])-1)</f>
        <v>Felipe Izquierdo</v>
      </c>
    </row>
    <row r="86" spans="1:10" x14ac:dyDescent="0.25">
      <c r="A86" s="55" t="s">
        <v>225</v>
      </c>
      <c r="B86" s="55" t="str">
        <f t="shared" si="7"/>
        <v>FELIPE IZQUIERDO</v>
      </c>
      <c r="C86" s="55" t="str">
        <f t="shared" si="8"/>
        <v>felipe izquierdo</v>
      </c>
      <c r="D86" s="55" t="str">
        <f t="shared" si="9"/>
        <v>Felipe Izquierdo</v>
      </c>
      <c r="E86" s="55" t="str">
        <f t="shared" si="10"/>
        <v>Felipe Izquierdo-543374</v>
      </c>
      <c r="F86" s="55" t="str">
        <f t="shared" si="11"/>
        <v>Felip</v>
      </c>
      <c r="G86" s="55" t="str">
        <f t="shared" si="12"/>
        <v>ierdo</v>
      </c>
      <c r="H86" s="55">
        <f t="shared" si="13"/>
        <v>17</v>
      </c>
      <c r="I86" s="55">
        <v>543374</v>
      </c>
      <c r="J86" s="56" t="str">
        <f>LEFT(Tabela13[[#This Row],[CONCATENAR]],FIND("-",Tabela13[[#This Row],[CONCATENAR]])-1)</f>
        <v>Felipe Izquierdo</v>
      </c>
    </row>
    <row r="87" spans="1:10" x14ac:dyDescent="0.25">
      <c r="A87" s="55" t="s">
        <v>206</v>
      </c>
      <c r="B87" s="55" t="str">
        <f t="shared" si="7"/>
        <v>HORST KLOSS</v>
      </c>
      <c r="C87" s="55" t="str">
        <f t="shared" si="8"/>
        <v>horst kloss</v>
      </c>
      <c r="D87" s="55" t="str">
        <f t="shared" si="9"/>
        <v>Horst Kloss</v>
      </c>
      <c r="E87" s="55" t="str">
        <f t="shared" si="10"/>
        <v>Horst Kloss-196634</v>
      </c>
      <c r="F87" s="55" t="str">
        <f t="shared" si="11"/>
        <v>Horst</v>
      </c>
      <c r="G87" s="55" t="str">
        <f t="shared" si="12"/>
        <v>Kloss</v>
      </c>
      <c r="H87" s="55">
        <f t="shared" si="13"/>
        <v>12</v>
      </c>
      <c r="I87" s="55">
        <v>196634</v>
      </c>
      <c r="J87" s="56" t="str">
        <f>LEFT(Tabela13[[#This Row],[CONCATENAR]],FIND("-",Tabela13[[#This Row],[CONCATENAR]])-1)</f>
        <v>Horst Kloss</v>
      </c>
    </row>
    <row r="88" spans="1:10" x14ac:dyDescent="0.25">
      <c r="A88" s="55" t="s">
        <v>252</v>
      </c>
      <c r="B88" s="55" t="str">
        <f t="shared" si="7"/>
        <v>PALLE IBSEN</v>
      </c>
      <c r="C88" s="55" t="str">
        <f t="shared" si="8"/>
        <v>palle ibsen</v>
      </c>
      <c r="D88" s="55" t="str">
        <f t="shared" si="9"/>
        <v>Palle Ibsen</v>
      </c>
      <c r="E88" s="55" t="str">
        <f t="shared" si="10"/>
        <v>Palle Ibsen-888886</v>
      </c>
      <c r="F88" s="55" t="str">
        <f t="shared" si="11"/>
        <v>Palle</v>
      </c>
      <c r="G88" s="55" t="str">
        <f t="shared" si="12"/>
        <v>Ibsen</v>
      </c>
      <c r="H88" s="55">
        <f t="shared" si="13"/>
        <v>12</v>
      </c>
      <c r="I88" s="55">
        <v>888886</v>
      </c>
      <c r="J88" s="56" t="str">
        <f>LEFT(Tabela13[[#This Row],[CONCATENAR]],FIND("-",Tabela13[[#This Row],[CONCATENAR]])-1)</f>
        <v>Palle Ibsen</v>
      </c>
    </row>
    <row r="89" spans="1:10" x14ac:dyDescent="0.25">
      <c r="A89" s="55" t="s">
        <v>253</v>
      </c>
      <c r="B89" s="55" t="str">
        <f t="shared" si="7"/>
        <v>MARIA ANDERS</v>
      </c>
      <c r="C89" s="55" t="str">
        <f t="shared" si="8"/>
        <v>maria anders</v>
      </c>
      <c r="D89" s="55" t="str">
        <f t="shared" si="9"/>
        <v>Maria Anders</v>
      </c>
      <c r="E89" s="55" t="str">
        <f t="shared" si="10"/>
        <v>Maria Anders-841456</v>
      </c>
      <c r="F89" s="55" t="str">
        <f t="shared" si="11"/>
        <v>Maria</v>
      </c>
      <c r="G89" s="55" t="str">
        <f t="shared" si="12"/>
        <v>nders</v>
      </c>
      <c r="H89" s="55">
        <f t="shared" si="13"/>
        <v>13</v>
      </c>
      <c r="I89" s="55">
        <v>841456</v>
      </c>
      <c r="J89" s="56" t="str">
        <f>LEFT(Tabela13[[#This Row],[CONCATENAR]],FIND("-",Tabela13[[#This Row],[CONCATENAR]])-1)</f>
        <v>Maria Anders</v>
      </c>
    </row>
    <row r="90" spans="1:10" x14ac:dyDescent="0.25">
      <c r="A90" s="55" t="s">
        <v>231</v>
      </c>
      <c r="B90" s="55" t="str">
        <f t="shared" si="7"/>
        <v>ELIZABETH LINCOLN</v>
      </c>
      <c r="C90" s="55" t="str">
        <f t="shared" si="8"/>
        <v>elizabeth lincoln</v>
      </c>
      <c r="D90" s="55" t="str">
        <f t="shared" si="9"/>
        <v>Elizabeth Lincoln</v>
      </c>
      <c r="E90" s="55" t="str">
        <f t="shared" si="10"/>
        <v>Elizabeth Lincoln-611566</v>
      </c>
      <c r="F90" s="55" t="str">
        <f t="shared" si="11"/>
        <v>Eliza</v>
      </c>
      <c r="G90" s="55" t="str">
        <f t="shared" si="12"/>
        <v>ncoln</v>
      </c>
      <c r="H90" s="55">
        <f t="shared" si="13"/>
        <v>18</v>
      </c>
      <c r="I90" s="55">
        <v>611566</v>
      </c>
      <c r="J90" s="56" t="str">
        <f>LEFT(Tabela13[[#This Row],[CONCATENAR]],FIND("-",Tabela13[[#This Row],[CONCATENAR]])-1)</f>
        <v>Elizabeth Lincoln</v>
      </c>
    </row>
    <row r="91" spans="1:10" x14ac:dyDescent="0.25">
      <c r="A91" s="55" t="s">
        <v>238</v>
      </c>
      <c r="B91" s="55" t="str">
        <f t="shared" si="7"/>
        <v>ROLAND MENDEL</v>
      </c>
      <c r="C91" s="55" t="str">
        <f t="shared" si="8"/>
        <v>roland mendel</v>
      </c>
      <c r="D91" s="55" t="str">
        <f t="shared" si="9"/>
        <v>Roland Mendel</v>
      </c>
      <c r="E91" s="55" t="str">
        <f t="shared" si="10"/>
        <v>Roland Mendel-927876</v>
      </c>
      <c r="F91" s="55" t="str">
        <f t="shared" si="11"/>
        <v>Rolan</v>
      </c>
      <c r="G91" s="55" t="str">
        <f t="shared" si="12"/>
        <v>endel</v>
      </c>
      <c r="H91" s="55">
        <f t="shared" si="13"/>
        <v>14</v>
      </c>
      <c r="I91" s="55">
        <v>927876</v>
      </c>
      <c r="J91" s="56" t="str">
        <f>LEFT(Tabela13[[#This Row],[CONCATENAR]],FIND("-",Tabela13[[#This Row],[CONCATENAR]])-1)</f>
        <v>Roland Mendel</v>
      </c>
    </row>
    <row r="92" spans="1:10" x14ac:dyDescent="0.25">
      <c r="A92" s="55" t="s">
        <v>254</v>
      </c>
      <c r="B92" s="55" t="str">
        <f t="shared" si="7"/>
        <v>PHILIP CRAMER</v>
      </c>
      <c r="C92" s="55" t="str">
        <f t="shared" si="8"/>
        <v>philip cramer</v>
      </c>
      <c r="D92" s="55" t="str">
        <f t="shared" si="9"/>
        <v>Philip Cramer</v>
      </c>
      <c r="E92" s="55" t="str">
        <f t="shared" si="10"/>
        <v>Philip Cramer-555225</v>
      </c>
      <c r="F92" s="55" t="str">
        <f t="shared" si="11"/>
        <v>Phili</v>
      </c>
      <c r="G92" s="55" t="str">
        <f t="shared" si="12"/>
        <v>ramer</v>
      </c>
      <c r="H92" s="55">
        <f t="shared" si="13"/>
        <v>14</v>
      </c>
      <c r="I92" s="55">
        <v>555225</v>
      </c>
      <c r="J92" s="56" t="str">
        <f>LEFT(Tabela13[[#This Row],[CONCATENAR]],FIND("-",Tabela13[[#This Row],[CONCATENAR]])-1)</f>
        <v>Philip Cramer</v>
      </c>
    </row>
    <row r="93" spans="1:10" x14ac:dyDescent="0.25">
      <c r="A93" s="55" t="s">
        <v>223</v>
      </c>
      <c r="B93" s="55" t="str">
        <f t="shared" si="7"/>
        <v>CHRISTINA BERGLUND</v>
      </c>
      <c r="C93" s="55" t="str">
        <f t="shared" si="8"/>
        <v>christina berglund</v>
      </c>
      <c r="D93" s="55" t="str">
        <f t="shared" si="9"/>
        <v>Christina Berglund</v>
      </c>
      <c r="E93" s="55" t="str">
        <f t="shared" si="10"/>
        <v>Christina Berglund-434429</v>
      </c>
      <c r="F93" s="55" t="str">
        <f t="shared" si="11"/>
        <v>Chris</v>
      </c>
      <c r="G93" s="55" t="str">
        <f t="shared" si="12"/>
        <v>glund</v>
      </c>
      <c r="H93" s="55">
        <f t="shared" si="13"/>
        <v>19</v>
      </c>
      <c r="I93" s="55">
        <v>434429</v>
      </c>
      <c r="J93" s="56" t="str">
        <f>LEFT(Tabela13[[#This Row],[CONCATENAR]],FIND("-",Tabela13[[#This Row],[CONCATENAR]])-1)</f>
        <v>Christina Berglund</v>
      </c>
    </row>
    <row r="94" spans="1:10" x14ac:dyDescent="0.25">
      <c r="A94" s="55" t="s">
        <v>238</v>
      </c>
      <c r="B94" s="55" t="str">
        <f t="shared" si="7"/>
        <v>ROLAND MENDEL</v>
      </c>
      <c r="C94" s="55" t="str">
        <f t="shared" si="8"/>
        <v>roland mendel</v>
      </c>
      <c r="D94" s="55" t="str">
        <f t="shared" si="9"/>
        <v>Roland Mendel</v>
      </c>
      <c r="E94" s="55" t="str">
        <f t="shared" si="10"/>
        <v>Roland Mendel-316079</v>
      </c>
      <c r="F94" s="55" t="str">
        <f t="shared" si="11"/>
        <v>Rolan</v>
      </c>
      <c r="G94" s="55" t="str">
        <f t="shared" si="12"/>
        <v>endel</v>
      </c>
      <c r="H94" s="55">
        <f t="shared" si="13"/>
        <v>14</v>
      </c>
      <c r="I94" s="55">
        <v>316079</v>
      </c>
      <c r="J94" s="56" t="str">
        <f>LEFT(Tabela13[[#This Row],[CONCATENAR]],FIND("-",Tabela13[[#This Row],[CONCATENAR]])-1)</f>
        <v>Roland Mendel</v>
      </c>
    </row>
    <row r="95" spans="1:10" x14ac:dyDescent="0.25">
      <c r="A95" s="55" t="s">
        <v>207</v>
      </c>
      <c r="B95" s="55" t="str">
        <f t="shared" si="7"/>
        <v>PAULA WILSON</v>
      </c>
      <c r="C95" s="55" t="str">
        <f t="shared" si="8"/>
        <v>paula wilson</v>
      </c>
      <c r="D95" s="55" t="str">
        <f t="shared" si="9"/>
        <v>Paula Wilson</v>
      </c>
      <c r="E95" s="55" t="str">
        <f t="shared" si="10"/>
        <v>Paula Wilson-258755</v>
      </c>
      <c r="F95" s="55" t="str">
        <f t="shared" si="11"/>
        <v>Paula</v>
      </c>
      <c r="G95" s="55" t="str">
        <f t="shared" si="12"/>
        <v>ilson</v>
      </c>
      <c r="H95" s="55">
        <f t="shared" si="13"/>
        <v>13</v>
      </c>
      <c r="I95" s="55">
        <v>258755</v>
      </c>
      <c r="J95" s="56" t="str">
        <f>LEFT(Tabela13[[#This Row],[CONCATENAR]],FIND("-",Tabela13[[#This Row],[CONCATENAR]])-1)</f>
        <v>Paula Wilson</v>
      </c>
    </row>
    <row r="96" spans="1:10" x14ac:dyDescent="0.25">
      <c r="A96" s="55" t="s">
        <v>222</v>
      </c>
      <c r="B96" s="55" t="str">
        <f t="shared" si="7"/>
        <v>PATRICIA MCKENNA</v>
      </c>
      <c r="C96" s="55" t="str">
        <f t="shared" si="8"/>
        <v>patricia mckenna</v>
      </c>
      <c r="D96" s="55" t="str">
        <f t="shared" si="9"/>
        <v>Patricia Mckenna</v>
      </c>
      <c r="E96" s="55" t="str">
        <f t="shared" si="10"/>
        <v>Patricia Mckenna-262244</v>
      </c>
      <c r="F96" s="55" t="str">
        <f t="shared" si="11"/>
        <v>Patri</v>
      </c>
      <c r="G96" s="55" t="str">
        <f t="shared" si="12"/>
        <v>kenna</v>
      </c>
      <c r="H96" s="55">
        <f t="shared" si="13"/>
        <v>17</v>
      </c>
      <c r="I96" s="55">
        <v>262244</v>
      </c>
      <c r="J96" s="56" t="str">
        <f>LEFT(Tabela13[[#This Row],[CONCATENAR]],FIND("-",Tabela13[[#This Row],[CONCATENAR]])-1)</f>
        <v>Patricia Mckenna</v>
      </c>
    </row>
    <row r="97" spans="1:10" x14ac:dyDescent="0.25">
      <c r="A97" s="55" t="s">
        <v>255</v>
      </c>
      <c r="B97" s="55" t="str">
        <f t="shared" si="7"/>
        <v>MARTÍN SOMMER</v>
      </c>
      <c r="C97" s="55" t="str">
        <f t="shared" si="8"/>
        <v>martín sommer</v>
      </c>
      <c r="D97" s="55" t="str">
        <f t="shared" si="9"/>
        <v>Martín Sommer</v>
      </c>
      <c r="E97" s="55" t="str">
        <f t="shared" si="10"/>
        <v>Martín Sommer-749622</v>
      </c>
      <c r="F97" s="55" t="str">
        <f t="shared" si="11"/>
        <v>Martí</v>
      </c>
      <c r="G97" s="55" t="str">
        <f t="shared" si="12"/>
        <v>ommer</v>
      </c>
      <c r="H97" s="55">
        <f t="shared" si="13"/>
        <v>14</v>
      </c>
      <c r="I97" s="55">
        <v>749622</v>
      </c>
      <c r="J97" s="56" t="str">
        <f>LEFT(Tabela13[[#This Row],[CONCATENAR]],FIND("-",Tabela13[[#This Row],[CONCATENAR]])-1)</f>
        <v>Martín Sommer</v>
      </c>
    </row>
    <row r="98" spans="1:10" x14ac:dyDescent="0.25">
      <c r="A98" s="55" t="s">
        <v>214</v>
      </c>
      <c r="B98" s="55" t="str">
        <f t="shared" si="7"/>
        <v>ISABEL DE CASTRO</v>
      </c>
      <c r="C98" s="55" t="str">
        <f t="shared" si="8"/>
        <v>isabel de castro</v>
      </c>
      <c r="D98" s="55" t="str">
        <f t="shared" si="9"/>
        <v>Isabel De Castro</v>
      </c>
      <c r="E98" s="55" t="str">
        <f t="shared" si="10"/>
        <v>Isabel De Castro-298508</v>
      </c>
      <c r="F98" s="55" t="str">
        <f t="shared" si="11"/>
        <v>Isabe</v>
      </c>
      <c r="G98" s="55" t="str">
        <f t="shared" si="12"/>
        <v>astro</v>
      </c>
      <c r="H98" s="55">
        <f t="shared" si="13"/>
        <v>17</v>
      </c>
      <c r="I98" s="55">
        <v>298508</v>
      </c>
      <c r="J98" s="56" t="str">
        <f>LEFT(Tabela13[[#This Row],[CONCATENAR]],FIND("-",Tabela13[[#This Row],[CONCATENAR]])-1)</f>
        <v>Isabel De Castro</v>
      </c>
    </row>
    <row r="99" spans="1:10" x14ac:dyDescent="0.25">
      <c r="A99" s="55" t="s">
        <v>218</v>
      </c>
      <c r="B99" s="55" t="str">
        <f t="shared" si="7"/>
        <v>JEAN FRESNIÈRE</v>
      </c>
      <c r="C99" s="55" t="str">
        <f t="shared" si="8"/>
        <v>jean fresnière</v>
      </c>
      <c r="D99" s="55" t="str">
        <f t="shared" si="9"/>
        <v>Jean Fresnière</v>
      </c>
      <c r="E99" s="55" t="str">
        <f t="shared" si="10"/>
        <v>Jean Fresnière-459834</v>
      </c>
      <c r="F99" s="55" t="str">
        <f t="shared" si="11"/>
        <v xml:space="preserve">Jean </v>
      </c>
      <c r="G99" s="55" t="str">
        <f t="shared" si="12"/>
        <v>nière</v>
      </c>
      <c r="H99" s="55">
        <f t="shared" si="13"/>
        <v>15</v>
      </c>
      <c r="I99" s="55">
        <v>459834</v>
      </c>
      <c r="J99" s="56" t="str">
        <f>LEFT(Tabela13[[#This Row],[CONCATENAR]],FIND("-",Tabela13[[#This Row],[CONCATENAR]])-1)</f>
        <v>Jean Fresnière</v>
      </c>
    </row>
    <row r="100" spans="1:10" x14ac:dyDescent="0.25">
      <c r="A100" s="55" t="s">
        <v>242</v>
      </c>
      <c r="B100" s="55" t="str">
        <f t="shared" si="7"/>
        <v>KARL JABLONSKI</v>
      </c>
      <c r="C100" s="55" t="str">
        <f t="shared" si="8"/>
        <v>karl jablonski</v>
      </c>
      <c r="D100" s="55" t="str">
        <f t="shared" si="9"/>
        <v>Karl Jablonski</v>
      </c>
      <c r="E100" s="55" t="str">
        <f t="shared" si="10"/>
        <v>Karl Jablonski-902226</v>
      </c>
      <c r="F100" s="55" t="str">
        <f t="shared" si="11"/>
        <v xml:space="preserve">Karl </v>
      </c>
      <c r="G100" s="55" t="str">
        <f t="shared" si="12"/>
        <v>onski</v>
      </c>
      <c r="H100" s="55">
        <f t="shared" si="13"/>
        <v>15</v>
      </c>
      <c r="I100" s="55">
        <v>902226</v>
      </c>
      <c r="J100" s="56" t="str">
        <f>LEFT(Tabela13[[#This Row],[CONCATENAR]],FIND("-",Tabela13[[#This Row],[CONCATENAR]])-1)</f>
        <v>Karl Jablonski</v>
      </c>
    </row>
    <row r="101" spans="1:10" x14ac:dyDescent="0.25">
      <c r="A101" s="55" t="s">
        <v>256</v>
      </c>
      <c r="B101" s="55" t="str">
        <f t="shared" si="7"/>
        <v>LINO RODRIGUEZ</v>
      </c>
      <c r="C101" s="55" t="str">
        <f t="shared" si="8"/>
        <v>lino rodriguez</v>
      </c>
      <c r="D101" s="55" t="str">
        <f t="shared" si="9"/>
        <v>Lino Rodriguez</v>
      </c>
      <c r="E101" s="55" t="str">
        <f t="shared" si="10"/>
        <v>Lino Rodriguez-726968</v>
      </c>
      <c r="F101" s="55" t="str">
        <f t="shared" si="11"/>
        <v xml:space="preserve">Lino </v>
      </c>
      <c r="G101" s="55" t="str">
        <f t="shared" si="12"/>
        <v>iguez</v>
      </c>
      <c r="H101" s="55">
        <f t="shared" si="13"/>
        <v>15</v>
      </c>
      <c r="I101" s="55">
        <v>726968</v>
      </c>
      <c r="J101" s="56" t="str">
        <f>LEFT(Tabela13[[#This Row],[CONCATENAR]],FIND("-",Tabela13[[#This Row],[CONCATENAR]])-1)</f>
        <v>Lino Rodriguez</v>
      </c>
    </row>
    <row r="102" spans="1:10" x14ac:dyDescent="0.25">
      <c r="A102" s="55" t="s">
        <v>257</v>
      </c>
      <c r="B102" s="55" t="str">
        <f t="shared" si="7"/>
        <v>LAURENCE LEBIHAN</v>
      </c>
      <c r="C102" s="55" t="str">
        <f t="shared" si="8"/>
        <v>laurence lebihan</v>
      </c>
      <c r="D102" s="55" t="str">
        <f t="shared" si="9"/>
        <v>Laurence Lebihan</v>
      </c>
      <c r="E102" s="55" t="str">
        <f t="shared" si="10"/>
        <v>Laurence Lebihan-279294</v>
      </c>
      <c r="F102" s="55" t="str">
        <f t="shared" si="11"/>
        <v>Laure</v>
      </c>
      <c r="G102" s="55" t="str">
        <f t="shared" si="12"/>
        <v>bihan</v>
      </c>
      <c r="H102" s="55">
        <f t="shared" si="13"/>
        <v>17</v>
      </c>
      <c r="I102" s="55">
        <v>279294</v>
      </c>
      <c r="J102" s="56" t="str">
        <f>LEFT(Tabela13[[#This Row],[CONCATENAR]],FIND("-",Tabela13[[#This Row],[CONCATENAR]])-1)</f>
        <v>Laurence Lebihan</v>
      </c>
    </row>
    <row r="103" spans="1:10" x14ac:dyDescent="0.25">
      <c r="A103" s="55" t="s">
        <v>206</v>
      </c>
      <c r="B103" s="55" t="str">
        <f t="shared" si="7"/>
        <v>HORST KLOSS</v>
      </c>
      <c r="C103" s="55" t="str">
        <f t="shared" si="8"/>
        <v>horst kloss</v>
      </c>
      <c r="D103" s="55" t="str">
        <f t="shared" si="9"/>
        <v>Horst Kloss</v>
      </c>
      <c r="E103" s="55" t="str">
        <f t="shared" si="10"/>
        <v>Horst Kloss-160503</v>
      </c>
      <c r="F103" s="55" t="str">
        <f t="shared" si="11"/>
        <v>Horst</v>
      </c>
      <c r="G103" s="55" t="str">
        <f t="shared" si="12"/>
        <v>Kloss</v>
      </c>
      <c r="H103" s="55">
        <f t="shared" si="13"/>
        <v>12</v>
      </c>
      <c r="I103" s="55">
        <v>160503</v>
      </c>
      <c r="J103" s="56" t="str">
        <f>LEFT(Tabela13[[#This Row],[CONCATENAR]],FIND("-",Tabela13[[#This Row],[CONCATENAR]])-1)</f>
        <v>Horst Kloss</v>
      </c>
    </row>
    <row r="104" spans="1:10" x14ac:dyDescent="0.25">
      <c r="A104" s="55" t="s">
        <v>239</v>
      </c>
      <c r="B104" s="55" t="str">
        <f t="shared" si="7"/>
        <v>MARIA LARSSON</v>
      </c>
      <c r="C104" s="55" t="str">
        <f t="shared" si="8"/>
        <v>maria larsson</v>
      </c>
      <c r="D104" s="55" t="str">
        <f t="shared" si="9"/>
        <v>Maria Larsson</v>
      </c>
      <c r="E104" s="55" t="str">
        <f t="shared" si="10"/>
        <v>Maria Larsson-548219</v>
      </c>
      <c r="F104" s="55" t="str">
        <f t="shared" si="11"/>
        <v>Maria</v>
      </c>
      <c r="G104" s="55" t="str">
        <f t="shared" si="12"/>
        <v>rsson</v>
      </c>
      <c r="H104" s="55">
        <f t="shared" si="13"/>
        <v>14</v>
      </c>
      <c r="I104" s="55">
        <v>548219</v>
      </c>
      <c r="J104" s="56" t="str">
        <f>LEFT(Tabela13[[#This Row],[CONCATENAR]],FIND("-",Tabela13[[#This Row],[CONCATENAR]])-1)</f>
        <v>Maria Larsson</v>
      </c>
    </row>
    <row r="105" spans="1:10" x14ac:dyDescent="0.25">
      <c r="A105" s="55" t="s">
        <v>258</v>
      </c>
      <c r="B105" s="55" t="str">
        <f t="shared" si="7"/>
        <v>ANABELA DOMINGUES</v>
      </c>
      <c r="C105" s="55" t="str">
        <f t="shared" si="8"/>
        <v>anabela domingues</v>
      </c>
      <c r="D105" s="55" t="str">
        <f t="shared" si="9"/>
        <v>Anabela Domingues</v>
      </c>
      <c r="E105" s="55" t="str">
        <f t="shared" si="10"/>
        <v>Anabela Domingues-966143</v>
      </c>
      <c r="F105" s="55" t="str">
        <f t="shared" si="11"/>
        <v>Anabe</v>
      </c>
      <c r="G105" s="55" t="str">
        <f t="shared" si="12"/>
        <v>ngues</v>
      </c>
      <c r="H105" s="55">
        <f t="shared" si="13"/>
        <v>18</v>
      </c>
      <c r="I105" s="55">
        <v>966143</v>
      </c>
      <c r="J105" s="56" t="str">
        <f>LEFT(Tabela13[[#This Row],[CONCATENAR]],FIND("-",Tabela13[[#This Row],[CONCATENAR]])-1)</f>
        <v>Anabela Domingues</v>
      </c>
    </row>
    <row r="106" spans="1:10" x14ac:dyDescent="0.25">
      <c r="A106" s="55" t="s">
        <v>249</v>
      </c>
      <c r="B106" s="55" t="str">
        <f t="shared" si="7"/>
        <v>GIOVANNI ROVELLI</v>
      </c>
      <c r="C106" s="55" t="str">
        <f t="shared" si="8"/>
        <v>giovanni rovelli</v>
      </c>
      <c r="D106" s="55" t="str">
        <f t="shared" si="9"/>
        <v>Giovanni Rovelli</v>
      </c>
      <c r="E106" s="55" t="str">
        <f t="shared" si="10"/>
        <v>Giovanni Rovelli-538224</v>
      </c>
      <c r="F106" s="55" t="str">
        <f t="shared" si="11"/>
        <v>Giova</v>
      </c>
      <c r="G106" s="55" t="str">
        <f t="shared" si="12"/>
        <v>velli</v>
      </c>
      <c r="H106" s="55">
        <f t="shared" si="13"/>
        <v>17</v>
      </c>
      <c r="I106" s="55">
        <v>538224</v>
      </c>
      <c r="J106" s="56" t="str">
        <f>LEFT(Tabela13[[#This Row],[CONCATENAR]],FIND("-",Tabela13[[#This Row],[CONCATENAR]])-1)</f>
        <v>Giovanni Rovelli</v>
      </c>
    </row>
    <row r="107" spans="1:10" x14ac:dyDescent="0.25">
      <c r="A107" s="55" t="s">
        <v>216</v>
      </c>
      <c r="B107" s="55" t="str">
        <f t="shared" si="7"/>
        <v>PIRKKO KOSKITALO</v>
      </c>
      <c r="C107" s="55" t="str">
        <f t="shared" si="8"/>
        <v>pirkko koskitalo</v>
      </c>
      <c r="D107" s="55" t="str">
        <f t="shared" si="9"/>
        <v>Pirkko Koskitalo</v>
      </c>
      <c r="E107" s="55" t="str">
        <f t="shared" si="10"/>
        <v>Pirkko Koskitalo-589014</v>
      </c>
      <c r="F107" s="55" t="str">
        <f t="shared" si="11"/>
        <v>Pirkk</v>
      </c>
      <c r="G107" s="55" t="str">
        <f t="shared" si="12"/>
        <v>italo</v>
      </c>
      <c r="H107" s="55">
        <f t="shared" si="13"/>
        <v>17</v>
      </c>
      <c r="I107" s="55">
        <v>589014</v>
      </c>
      <c r="J107" s="56" t="str">
        <f>LEFT(Tabela13[[#This Row],[CONCATENAR]],FIND("-",Tabela13[[#This Row],[CONCATENAR]])-1)</f>
        <v>Pirkko Koskitalo</v>
      </c>
    </row>
    <row r="108" spans="1:10" x14ac:dyDescent="0.25">
      <c r="A108" s="55" t="s">
        <v>223</v>
      </c>
      <c r="B108" s="55" t="str">
        <f t="shared" si="7"/>
        <v>CHRISTINA BERGLUND</v>
      </c>
      <c r="C108" s="55" t="str">
        <f t="shared" si="8"/>
        <v>christina berglund</v>
      </c>
      <c r="D108" s="55" t="str">
        <f t="shared" si="9"/>
        <v>Christina Berglund</v>
      </c>
      <c r="E108" s="55" t="str">
        <f t="shared" si="10"/>
        <v>Christina Berglund-392289</v>
      </c>
      <c r="F108" s="55" t="str">
        <f t="shared" si="11"/>
        <v>Chris</v>
      </c>
      <c r="G108" s="55" t="str">
        <f t="shared" si="12"/>
        <v>glund</v>
      </c>
      <c r="H108" s="55">
        <f t="shared" si="13"/>
        <v>19</v>
      </c>
      <c r="I108" s="55">
        <v>392289</v>
      </c>
      <c r="J108" s="56" t="str">
        <f>LEFT(Tabela13[[#This Row],[CONCATENAR]],FIND("-",Tabela13[[#This Row],[CONCATENAR]])-1)</f>
        <v>Christina Berglund</v>
      </c>
    </row>
    <row r="109" spans="1:10" x14ac:dyDescent="0.25">
      <c r="A109" s="55" t="s">
        <v>212</v>
      </c>
      <c r="B109" s="55" t="str">
        <f t="shared" si="7"/>
        <v>LÚCIA CARVALHO</v>
      </c>
      <c r="C109" s="55" t="str">
        <f t="shared" si="8"/>
        <v>lúcia carvalho</v>
      </c>
      <c r="D109" s="55" t="str">
        <f t="shared" si="9"/>
        <v>Lúcia Carvalho</v>
      </c>
      <c r="E109" s="55" t="str">
        <f t="shared" si="10"/>
        <v>Lúcia Carvalho-560061</v>
      </c>
      <c r="F109" s="55" t="str">
        <f t="shared" si="11"/>
        <v>Lúcia</v>
      </c>
      <c r="G109" s="55" t="str">
        <f t="shared" si="12"/>
        <v>valho</v>
      </c>
      <c r="H109" s="55">
        <f t="shared" si="13"/>
        <v>15</v>
      </c>
      <c r="I109" s="55">
        <v>560061</v>
      </c>
      <c r="J109" s="56" t="str">
        <f>LEFT(Tabela13[[#This Row],[CONCATENAR]],FIND("-",Tabela13[[#This Row],[CONCATENAR]])-1)</f>
        <v>Lúcia Carvalho</v>
      </c>
    </row>
    <row r="110" spans="1:10" x14ac:dyDescent="0.25">
      <c r="A110" s="55" t="s">
        <v>236</v>
      </c>
      <c r="B110" s="55" t="str">
        <f t="shared" si="7"/>
        <v>ANN DEVON</v>
      </c>
      <c r="C110" s="55" t="str">
        <f t="shared" si="8"/>
        <v>ann devon</v>
      </c>
      <c r="D110" s="55" t="str">
        <f t="shared" si="9"/>
        <v>Ann Devon</v>
      </c>
      <c r="E110" s="55" t="str">
        <f t="shared" si="10"/>
        <v>Ann Devon-356032</v>
      </c>
      <c r="F110" s="55" t="str">
        <f t="shared" si="11"/>
        <v>Ann D</v>
      </c>
      <c r="G110" s="55" t="str">
        <f t="shared" si="12"/>
        <v>Devon</v>
      </c>
      <c r="H110" s="55">
        <f t="shared" si="13"/>
        <v>10</v>
      </c>
      <c r="I110" s="55">
        <v>356032</v>
      </c>
      <c r="J110" s="56" t="str">
        <f>LEFT(Tabela13[[#This Row],[CONCATENAR]],FIND("-",Tabela13[[#This Row],[CONCATENAR]])-1)</f>
        <v>Ann Devon</v>
      </c>
    </row>
    <row r="111" spans="1:10" x14ac:dyDescent="0.25">
      <c r="A111" s="55" t="s">
        <v>235</v>
      </c>
      <c r="B111" s="55" t="str">
        <f t="shared" si="7"/>
        <v>PASCALE CARTRAIN</v>
      </c>
      <c r="C111" s="55" t="str">
        <f t="shared" si="8"/>
        <v>pascale cartrain</v>
      </c>
      <c r="D111" s="55" t="str">
        <f t="shared" si="9"/>
        <v>Pascale Cartrain</v>
      </c>
      <c r="E111" s="55" t="str">
        <f t="shared" si="10"/>
        <v>Pascale Cartrain-301286</v>
      </c>
      <c r="F111" s="55" t="str">
        <f t="shared" si="11"/>
        <v>Pasca</v>
      </c>
      <c r="G111" s="55" t="str">
        <f t="shared" si="12"/>
        <v>train</v>
      </c>
      <c r="H111" s="55">
        <f t="shared" si="13"/>
        <v>17</v>
      </c>
      <c r="I111" s="55">
        <v>301286</v>
      </c>
      <c r="J111" s="56" t="str">
        <f>LEFT(Tabela13[[#This Row],[CONCATENAR]],FIND("-",Tabela13[[#This Row],[CONCATENAR]])-1)</f>
        <v>Pascale Cartrain</v>
      </c>
    </row>
    <row r="112" spans="1:10" x14ac:dyDescent="0.25">
      <c r="A112" s="55" t="s">
        <v>212</v>
      </c>
      <c r="B112" s="55" t="str">
        <f t="shared" si="7"/>
        <v>LÚCIA CARVALHO</v>
      </c>
      <c r="C112" s="55" t="str">
        <f t="shared" si="8"/>
        <v>lúcia carvalho</v>
      </c>
      <c r="D112" s="55" t="str">
        <f t="shared" si="9"/>
        <v>Lúcia Carvalho</v>
      </c>
      <c r="E112" s="55" t="str">
        <f t="shared" si="10"/>
        <v>Lúcia Carvalho-590089</v>
      </c>
      <c r="F112" s="55" t="str">
        <f t="shared" si="11"/>
        <v>Lúcia</v>
      </c>
      <c r="G112" s="55" t="str">
        <f t="shared" si="12"/>
        <v>valho</v>
      </c>
      <c r="H112" s="55">
        <f t="shared" si="13"/>
        <v>15</v>
      </c>
      <c r="I112" s="55">
        <v>590089</v>
      </c>
      <c r="J112" s="56" t="str">
        <f>LEFT(Tabela13[[#This Row],[CONCATENAR]],FIND("-",Tabela13[[#This Row],[CONCATENAR]])-1)</f>
        <v>Lúcia Carvalho</v>
      </c>
    </row>
    <row r="113" spans="1:10" x14ac:dyDescent="0.25">
      <c r="A113" s="55" t="s">
        <v>249</v>
      </c>
      <c r="B113" s="55" t="str">
        <f t="shared" si="7"/>
        <v>GIOVANNI ROVELLI</v>
      </c>
      <c r="C113" s="55" t="str">
        <f t="shared" si="8"/>
        <v>giovanni rovelli</v>
      </c>
      <c r="D113" s="55" t="str">
        <f t="shared" si="9"/>
        <v>Giovanni Rovelli</v>
      </c>
      <c r="E113" s="55" t="str">
        <f t="shared" si="10"/>
        <v>Giovanni Rovelli-348865</v>
      </c>
      <c r="F113" s="55" t="str">
        <f t="shared" si="11"/>
        <v>Giova</v>
      </c>
      <c r="G113" s="55" t="str">
        <f t="shared" si="12"/>
        <v>velli</v>
      </c>
      <c r="H113" s="55">
        <f t="shared" si="13"/>
        <v>17</v>
      </c>
      <c r="I113" s="55">
        <v>348865</v>
      </c>
      <c r="J113" s="56" t="str">
        <f>LEFT(Tabela13[[#This Row],[CONCATENAR]],FIND("-",Tabela13[[#This Row],[CONCATENAR]])-1)</f>
        <v>Giovanni Rovelli</v>
      </c>
    </row>
    <row r="114" spans="1:10" x14ac:dyDescent="0.25">
      <c r="A114" s="55" t="s">
        <v>207</v>
      </c>
      <c r="B114" s="55" t="str">
        <f t="shared" si="7"/>
        <v>PAULA WILSON</v>
      </c>
      <c r="C114" s="55" t="str">
        <f t="shared" si="8"/>
        <v>paula wilson</v>
      </c>
      <c r="D114" s="55" t="str">
        <f t="shared" si="9"/>
        <v>Paula Wilson</v>
      </c>
      <c r="E114" s="55" t="str">
        <f t="shared" si="10"/>
        <v>Paula Wilson-341024</v>
      </c>
      <c r="F114" s="55" t="str">
        <f t="shared" si="11"/>
        <v>Paula</v>
      </c>
      <c r="G114" s="55" t="str">
        <f t="shared" si="12"/>
        <v>ilson</v>
      </c>
      <c r="H114" s="55">
        <f t="shared" si="13"/>
        <v>13</v>
      </c>
      <c r="I114" s="55">
        <v>341024</v>
      </c>
      <c r="J114" s="56" t="str">
        <f>LEFT(Tabela13[[#This Row],[CONCATENAR]],FIND("-",Tabela13[[#This Row],[CONCATENAR]])-1)</f>
        <v>Paula Wilson</v>
      </c>
    </row>
    <row r="115" spans="1:10" x14ac:dyDescent="0.25">
      <c r="A115" s="55" t="s">
        <v>207</v>
      </c>
      <c r="B115" s="55" t="str">
        <f t="shared" si="7"/>
        <v>PAULA WILSON</v>
      </c>
      <c r="C115" s="55" t="str">
        <f t="shared" si="8"/>
        <v>paula wilson</v>
      </c>
      <c r="D115" s="55" t="str">
        <f t="shared" si="9"/>
        <v>Paula Wilson</v>
      </c>
      <c r="E115" s="55" t="str">
        <f t="shared" si="10"/>
        <v>Paula Wilson-768572</v>
      </c>
      <c r="F115" s="55" t="str">
        <f t="shared" si="11"/>
        <v>Paula</v>
      </c>
      <c r="G115" s="55" t="str">
        <f t="shared" si="12"/>
        <v>ilson</v>
      </c>
      <c r="H115" s="55">
        <f t="shared" si="13"/>
        <v>13</v>
      </c>
      <c r="I115" s="55">
        <v>768572</v>
      </c>
      <c r="J115" s="56" t="str">
        <f>LEFT(Tabela13[[#This Row],[CONCATENAR]],FIND("-",Tabela13[[#This Row],[CONCATENAR]])-1)</f>
        <v>Paula Wilson</v>
      </c>
    </row>
    <row r="116" spans="1:10" x14ac:dyDescent="0.25">
      <c r="A116" s="55" t="s">
        <v>238</v>
      </c>
      <c r="B116" s="55" t="str">
        <f t="shared" si="7"/>
        <v>ROLAND MENDEL</v>
      </c>
      <c r="C116" s="55" t="str">
        <f t="shared" si="8"/>
        <v>roland mendel</v>
      </c>
      <c r="D116" s="55" t="str">
        <f t="shared" si="9"/>
        <v>Roland Mendel</v>
      </c>
      <c r="E116" s="55" t="str">
        <f t="shared" si="10"/>
        <v>Roland Mendel-464405</v>
      </c>
      <c r="F116" s="55" t="str">
        <f t="shared" si="11"/>
        <v>Rolan</v>
      </c>
      <c r="G116" s="55" t="str">
        <f t="shared" si="12"/>
        <v>endel</v>
      </c>
      <c r="H116" s="55">
        <f t="shared" si="13"/>
        <v>14</v>
      </c>
      <c r="I116" s="55">
        <v>464405</v>
      </c>
      <c r="J116" s="56" t="str">
        <f>LEFT(Tabela13[[#This Row],[CONCATENAR]],FIND("-",Tabela13[[#This Row],[CONCATENAR]])-1)</f>
        <v>Roland Mendel</v>
      </c>
    </row>
    <row r="117" spans="1:10" x14ac:dyDescent="0.25">
      <c r="A117" s="55" t="s">
        <v>207</v>
      </c>
      <c r="B117" s="55" t="str">
        <f t="shared" si="7"/>
        <v>PAULA WILSON</v>
      </c>
      <c r="C117" s="55" t="str">
        <f t="shared" si="8"/>
        <v>paula wilson</v>
      </c>
      <c r="D117" s="55" t="str">
        <f t="shared" si="9"/>
        <v>Paula Wilson</v>
      </c>
      <c r="E117" s="55" t="str">
        <f t="shared" si="10"/>
        <v>Paula Wilson-681981</v>
      </c>
      <c r="F117" s="55" t="str">
        <f t="shared" si="11"/>
        <v>Paula</v>
      </c>
      <c r="G117" s="55" t="str">
        <f t="shared" si="12"/>
        <v>ilson</v>
      </c>
      <c r="H117" s="55">
        <f t="shared" si="13"/>
        <v>13</v>
      </c>
      <c r="I117" s="55">
        <v>681981</v>
      </c>
      <c r="J117" s="56" t="str">
        <f>LEFT(Tabela13[[#This Row],[CONCATENAR]],FIND("-",Tabela13[[#This Row],[CONCATENAR]])-1)</f>
        <v>Paula Wilson</v>
      </c>
    </row>
    <row r="118" spans="1:10" x14ac:dyDescent="0.25">
      <c r="A118" s="55" t="s">
        <v>259</v>
      </c>
      <c r="B118" s="55" t="str">
        <f t="shared" si="7"/>
        <v>PEDRO AFONSO</v>
      </c>
      <c r="C118" s="55" t="str">
        <f t="shared" si="8"/>
        <v>pedro afonso</v>
      </c>
      <c r="D118" s="55" t="str">
        <f t="shared" si="9"/>
        <v>Pedro Afonso</v>
      </c>
      <c r="E118" s="55" t="str">
        <f t="shared" si="10"/>
        <v>Pedro Afonso-451624</v>
      </c>
      <c r="F118" s="55" t="str">
        <f t="shared" si="11"/>
        <v>Pedro</v>
      </c>
      <c r="G118" s="55" t="str">
        <f t="shared" si="12"/>
        <v>fonso</v>
      </c>
      <c r="H118" s="55">
        <f t="shared" si="13"/>
        <v>13</v>
      </c>
      <c r="I118" s="55">
        <v>451624</v>
      </c>
      <c r="J118" s="56" t="str">
        <f>LEFT(Tabela13[[#This Row],[CONCATENAR]],FIND("-",Tabela13[[#This Row],[CONCATENAR]])-1)</f>
        <v>Pedro Afonso</v>
      </c>
    </row>
    <row r="119" spans="1:10" x14ac:dyDescent="0.25">
      <c r="A119" s="55" t="s">
        <v>238</v>
      </c>
      <c r="B119" s="55" t="str">
        <f t="shared" si="7"/>
        <v>ROLAND MENDEL</v>
      </c>
      <c r="C119" s="55" t="str">
        <f t="shared" si="8"/>
        <v>roland mendel</v>
      </c>
      <c r="D119" s="55" t="str">
        <f t="shared" si="9"/>
        <v>Roland Mendel</v>
      </c>
      <c r="E119" s="55" t="str">
        <f t="shared" si="10"/>
        <v>Roland Mendel-875906</v>
      </c>
      <c r="F119" s="55" t="str">
        <f t="shared" si="11"/>
        <v>Rolan</v>
      </c>
      <c r="G119" s="55" t="str">
        <f t="shared" si="12"/>
        <v>endel</v>
      </c>
      <c r="H119" s="55">
        <f t="shared" si="13"/>
        <v>14</v>
      </c>
      <c r="I119" s="55">
        <v>875906</v>
      </c>
      <c r="J119" s="56" t="str">
        <f>LEFT(Tabela13[[#This Row],[CONCATENAR]],FIND("-",Tabela13[[#This Row],[CONCATENAR]])-1)</f>
        <v>Roland Mendel</v>
      </c>
    </row>
    <row r="120" spans="1:10" x14ac:dyDescent="0.25">
      <c r="A120" s="55" t="s">
        <v>249</v>
      </c>
      <c r="B120" s="55" t="str">
        <f t="shared" si="7"/>
        <v>GIOVANNI ROVELLI</v>
      </c>
      <c r="C120" s="55" t="str">
        <f t="shared" si="8"/>
        <v>giovanni rovelli</v>
      </c>
      <c r="D120" s="55" t="str">
        <f t="shared" si="9"/>
        <v>Giovanni Rovelli</v>
      </c>
      <c r="E120" s="55" t="str">
        <f t="shared" si="10"/>
        <v>Giovanni Rovelli-834418</v>
      </c>
      <c r="F120" s="55" t="str">
        <f t="shared" si="11"/>
        <v>Giova</v>
      </c>
      <c r="G120" s="55" t="str">
        <f t="shared" si="12"/>
        <v>velli</v>
      </c>
      <c r="H120" s="55">
        <f t="shared" si="13"/>
        <v>17</v>
      </c>
      <c r="I120" s="55">
        <v>834418</v>
      </c>
      <c r="J120" s="56" t="str">
        <f>LEFT(Tabela13[[#This Row],[CONCATENAR]],FIND("-",Tabela13[[#This Row],[CONCATENAR]])-1)</f>
        <v>Giovanni Rovelli</v>
      </c>
    </row>
    <row r="121" spans="1:10" x14ac:dyDescent="0.25">
      <c r="A121" s="55" t="s">
        <v>260</v>
      </c>
      <c r="B121" s="55" t="str">
        <f t="shared" si="7"/>
        <v>LIZ NIXON</v>
      </c>
      <c r="C121" s="55" t="str">
        <f t="shared" si="8"/>
        <v>liz nixon</v>
      </c>
      <c r="D121" s="55" t="str">
        <f t="shared" si="9"/>
        <v>Liz Nixon</v>
      </c>
      <c r="E121" s="55" t="str">
        <f t="shared" si="10"/>
        <v>Liz Nixon-330349</v>
      </c>
      <c r="F121" s="55" t="str">
        <f t="shared" si="11"/>
        <v>Liz N</v>
      </c>
      <c r="G121" s="55" t="str">
        <f t="shared" si="12"/>
        <v>Nixon</v>
      </c>
      <c r="H121" s="55">
        <f t="shared" si="13"/>
        <v>10</v>
      </c>
      <c r="I121" s="55">
        <v>330349</v>
      </c>
      <c r="J121" s="56" t="str">
        <f>LEFT(Tabela13[[#This Row],[CONCATENAR]],FIND("-",Tabela13[[#This Row],[CONCATENAR]])-1)</f>
        <v>Liz Nixon</v>
      </c>
    </row>
    <row r="122" spans="1:10" x14ac:dyDescent="0.25">
      <c r="A122" s="55" t="s">
        <v>241</v>
      </c>
      <c r="B122" s="55" t="str">
        <f t="shared" si="7"/>
        <v>ELIZABETH BROWN</v>
      </c>
      <c r="C122" s="55" t="str">
        <f t="shared" si="8"/>
        <v>elizabeth brown</v>
      </c>
      <c r="D122" s="55" t="str">
        <f t="shared" si="9"/>
        <v>Elizabeth Brown</v>
      </c>
      <c r="E122" s="55" t="str">
        <f t="shared" si="10"/>
        <v>Elizabeth Brown-591622</v>
      </c>
      <c r="F122" s="55" t="str">
        <f t="shared" si="11"/>
        <v>Eliza</v>
      </c>
      <c r="G122" s="55" t="str">
        <f t="shared" si="12"/>
        <v>Brown</v>
      </c>
      <c r="H122" s="55">
        <f t="shared" si="13"/>
        <v>16</v>
      </c>
      <c r="I122" s="55">
        <v>591622</v>
      </c>
      <c r="J122" s="56" t="str">
        <f>LEFT(Tabela13[[#This Row],[CONCATENAR]],FIND("-",Tabela13[[#This Row],[CONCATENAR]])-1)</f>
        <v>Elizabeth Brown</v>
      </c>
    </row>
    <row r="123" spans="1:10" x14ac:dyDescent="0.25">
      <c r="A123" s="55" t="s">
        <v>261</v>
      </c>
      <c r="B123" s="55" t="str">
        <f t="shared" si="7"/>
        <v>YVONNE MONCADA</v>
      </c>
      <c r="C123" s="55" t="str">
        <f t="shared" si="8"/>
        <v>yvonne moncada</v>
      </c>
      <c r="D123" s="55" t="str">
        <f t="shared" si="9"/>
        <v>Yvonne Moncada</v>
      </c>
      <c r="E123" s="55" t="str">
        <f t="shared" si="10"/>
        <v>Yvonne Moncada-880704</v>
      </c>
      <c r="F123" s="55" t="str">
        <f t="shared" si="11"/>
        <v>Yvonn</v>
      </c>
      <c r="G123" s="55" t="str">
        <f t="shared" si="12"/>
        <v>ncada</v>
      </c>
      <c r="H123" s="55">
        <f t="shared" si="13"/>
        <v>15</v>
      </c>
      <c r="I123" s="55">
        <v>880704</v>
      </c>
      <c r="J123" s="56" t="str">
        <f>LEFT(Tabela13[[#This Row],[CONCATENAR]],FIND("-",Tabela13[[#This Row],[CONCATENAR]])-1)</f>
        <v>Yvonne Moncada</v>
      </c>
    </row>
    <row r="124" spans="1:10" x14ac:dyDescent="0.25">
      <c r="A124" s="55" t="s">
        <v>224</v>
      </c>
      <c r="B124" s="55" t="str">
        <f t="shared" si="7"/>
        <v>JOSE PAVAROTTI</v>
      </c>
      <c r="C124" s="55" t="str">
        <f t="shared" si="8"/>
        <v>jose pavarotti</v>
      </c>
      <c r="D124" s="55" t="str">
        <f t="shared" si="9"/>
        <v>Jose Pavarotti</v>
      </c>
      <c r="E124" s="55" t="str">
        <f t="shared" si="10"/>
        <v>Jose Pavarotti-236199</v>
      </c>
      <c r="F124" s="55" t="str">
        <f t="shared" si="11"/>
        <v xml:space="preserve">Jose </v>
      </c>
      <c r="G124" s="55" t="str">
        <f t="shared" si="12"/>
        <v>rotti</v>
      </c>
      <c r="H124" s="55">
        <f t="shared" si="13"/>
        <v>15</v>
      </c>
      <c r="I124" s="55">
        <v>236199</v>
      </c>
      <c r="J124" s="56" t="str">
        <f>LEFT(Tabela13[[#This Row],[CONCATENAR]],FIND("-",Tabela13[[#This Row],[CONCATENAR]])-1)</f>
        <v>Jose Pavarotti</v>
      </c>
    </row>
    <row r="125" spans="1:10" x14ac:dyDescent="0.25">
      <c r="A125" s="55" t="s">
        <v>236</v>
      </c>
      <c r="B125" s="55" t="str">
        <f t="shared" si="7"/>
        <v>ANN DEVON</v>
      </c>
      <c r="C125" s="55" t="str">
        <f t="shared" si="8"/>
        <v>ann devon</v>
      </c>
      <c r="D125" s="55" t="str">
        <f t="shared" si="9"/>
        <v>Ann Devon</v>
      </c>
      <c r="E125" s="55" t="str">
        <f t="shared" si="10"/>
        <v>Ann Devon-178845</v>
      </c>
      <c r="F125" s="55" t="str">
        <f t="shared" si="11"/>
        <v>Ann D</v>
      </c>
      <c r="G125" s="55" t="str">
        <f t="shared" si="12"/>
        <v>Devon</v>
      </c>
      <c r="H125" s="55">
        <f t="shared" si="13"/>
        <v>10</v>
      </c>
      <c r="I125" s="55">
        <v>178845</v>
      </c>
      <c r="J125" s="56" t="str">
        <f>LEFT(Tabela13[[#This Row],[CONCATENAR]],FIND("-",Tabela13[[#This Row],[CONCATENAR]])-1)</f>
        <v>Ann Devon</v>
      </c>
    </row>
    <row r="126" spans="1:10" x14ac:dyDescent="0.25">
      <c r="A126" s="55" t="s">
        <v>262</v>
      </c>
      <c r="B126" s="55" t="str">
        <f t="shared" si="7"/>
        <v>MARIO PONTES</v>
      </c>
      <c r="C126" s="55" t="str">
        <f t="shared" si="8"/>
        <v>mario pontes</v>
      </c>
      <c r="D126" s="55" t="str">
        <f t="shared" si="9"/>
        <v>Mario Pontes</v>
      </c>
      <c r="E126" s="55" t="str">
        <f t="shared" si="10"/>
        <v>Mario Pontes-468910</v>
      </c>
      <c r="F126" s="55" t="str">
        <f t="shared" si="11"/>
        <v>Mario</v>
      </c>
      <c r="G126" s="55" t="str">
        <f t="shared" si="12"/>
        <v>ontes</v>
      </c>
      <c r="H126" s="55">
        <f t="shared" si="13"/>
        <v>13</v>
      </c>
      <c r="I126" s="55">
        <v>468910</v>
      </c>
      <c r="J126" s="56" t="str">
        <f>LEFT(Tabela13[[#This Row],[CONCATENAR]],FIND("-",Tabela13[[#This Row],[CONCATENAR]])-1)</f>
        <v>Mario Pontes</v>
      </c>
    </row>
    <row r="127" spans="1:10" x14ac:dyDescent="0.25">
      <c r="A127" s="55" t="s">
        <v>246</v>
      </c>
      <c r="B127" s="55" t="str">
        <f t="shared" si="7"/>
        <v>MARY SAVELEY</v>
      </c>
      <c r="C127" s="55" t="str">
        <f t="shared" si="8"/>
        <v>mary saveley</v>
      </c>
      <c r="D127" s="55" t="str">
        <f t="shared" si="9"/>
        <v>Mary Saveley</v>
      </c>
      <c r="E127" s="55" t="str">
        <f t="shared" si="10"/>
        <v>Mary Saveley-786994</v>
      </c>
      <c r="F127" s="55" t="str">
        <f t="shared" si="11"/>
        <v xml:space="preserve">Mary </v>
      </c>
      <c r="G127" s="55" t="str">
        <f t="shared" si="12"/>
        <v>veley</v>
      </c>
      <c r="H127" s="55">
        <f t="shared" si="13"/>
        <v>13</v>
      </c>
      <c r="I127" s="55">
        <v>786994</v>
      </c>
      <c r="J127" s="56" t="str">
        <f>LEFT(Tabela13[[#This Row],[CONCATENAR]],FIND("-",Tabela13[[#This Row],[CONCATENAR]])-1)</f>
        <v>Mary Saveley</v>
      </c>
    </row>
    <row r="128" spans="1:10" x14ac:dyDescent="0.25">
      <c r="A128" s="55" t="s">
        <v>230</v>
      </c>
      <c r="B128" s="55" t="str">
        <f t="shared" si="7"/>
        <v>JOSÉ PEDRO FREYRE</v>
      </c>
      <c r="C128" s="55" t="str">
        <f t="shared" si="8"/>
        <v>josé pedro freyre</v>
      </c>
      <c r="D128" s="55" t="str">
        <f t="shared" si="9"/>
        <v>José Pedro Freyre</v>
      </c>
      <c r="E128" s="55" t="str">
        <f t="shared" si="10"/>
        <v>José Pedro Freyre-640473</v>
      </c>
      <c r="F128" s="55" t="str">
        <f t="shared" si="11"/>
        <v xml:space="preserve">José </v>
      </c>
      <c r="G128" s="55" t="str">
        <f t="shared" si="12"/>
        <v>reyre</v>
      </c>
      <c r="H128" s="55">
        <f t="shared" si="13"/>
        <v>18</v>
      </c>
      <c r="I128" s="55">
        <v>640473</v>
      </c>
      <c r="J128" s="56" t="str">
        <f>LEFT(Tabela13[[#This Row],[CONCATENAR]],FIND("-",Tabela13[[#This Row],[CONCATENAR]])-1)</f>
        <v>José Pedro Freyre</v>
      </c>
    </row>
    <row r="129" spans="1:10" x14ac:dyDescent="0.25">
      <c r="A129" s="55" t="s">
        <v>256</v>
      </c>
      <c r="B129" s="55" t="str">
        <f t="shared" si="7"/>
        <v>LINO RODRIGUEZ</v>
      </c>
      <c r="C129" s="55" t="str">
        <f t="shared" si="8"/>
        <v>lino rodriguez</v>
      </c>
      <c r="D129" s="55" t="str">
        <f t="shared" si="9"/>
        <v>Lino Rodriguez</v>
      </c>
      <c r="E129" s="55" t="str">
        <f t="shared" si="10"/>
        <v>Lino Rodriguez-713866</v>
      </c>
      <c r="F129" s="55" t="str">
        <f t="shared" si="11"/>
        <v xml:space="preserve">Lino </v>
      </c>
      <c r="G129" s="55" t="str">
        <f t="shared" si="12"/>
        <v>iguez</v>
      </c>
      <c r="H129" s="55">
        <f t="shared" si="13"/>
        <v>15</v>
      </c>
      <c r="I129" s="55">
        <v>713866</v>
      </c>
      <c r="J129" s="56" t="str">
        <f>LEFT(Tabela13[[#This Row],[CONCATENAR]],FIND("-",Tabela13[[#This Row],[CONCATENAR]])-1)</f>
        <v>Lino Rodriguez</v>
      </c>
    </row>
    <row r="130" spans="1:10" x14ac:dyDescent="0.25">
      <c r="A130" s="55" t="s">
        <v>238</v>
      </c>
      <c r="B130" s="55" t="str">
        <f t="shared" ref="B130:B193" si="14">UPPER(A130)</f>
        <v>ROLAND MENDEL</v>
      </c>
      <c r="C130" s="55" t="str">
        <f t="shared" ref="C130:C193" si="15">LOWER(B130)</f>
        <v>roland mendel</v>
      </c>
      <c r="D130" s="55" t="str">
        <f t="shared" ref="D130:D193" si="16">PROPER(C130)</f>
        <v>Roland Mendel</v>
      </c>
      <c r="E130" s="55" t="str">
        <f t="shared" ref="E130:E193" si="17">CONCATENATE(D130,"-",I130)</f>
        <v>Roland Mendel-520178</v>
      </c>
      <c r="F130" s="55" t="str">
        <f t="shared" ref="F130:F193" si="18">LEFT(D130,5)</f>
        <v>Rolan</v>
      </c>
      <c r="G130" s="55" t="str">
        <f t="shared" ref="G130:G193" si="19">RIGHT(D130,5)</f>
        <v>endel</v>
      </c>
      <c r="H130" s="55">
        <f t="shared" ref="H130:H193" si="20">FIND("-",E130)</f>
        <v>14</v>
      </c>
      <c r="I130" s="55">
        <v>520178</v>
      </c>
      <c r="J130" s="56" t="str">
        <f>LEFT(Tabela13[[#This Row],[CONCATENAR]],FIND("-",Tabela13[[#This Row],[CONCATENAR]])-1)</f>
        <v>Roland Mendel</v>
      </c>
    </row>
    <row r="131" spans="1:10" x14ac:dyDescent="0.25">
      <c r="A131" s="55" t="s">
        <v>263</v>
      </c>
      <c r="B131" s="55" t="str">
        <f t="shared" si="14"/>
        <v>EDUARDO SAAVEDRA</v>
      </c>
      <c r="C131" s="55" t="str">
        <f t="shared" si="15"/>
        <v>eduardo saavedra</v>
      </c>
      <c r="D131" s="55" t="str">
        <f t="shared" si="16"/>
        <v>Eduardo Saavedra</v>
      </c>
      <c r="E131" s="55" t="str">
        <f t="shared" si="17"/>
        <v>Eduardo Saavedra-213048</v>
      </c>
      <c r="F131" s="55" t="str">
        <f t="shared" si="18"/>
        <v>Eduar</v>
      </c>
      <c r="G131" s="55" t="str">
        <f t="shared" si="19"/>
        <v>vedra</v>
      </c>
      <c r="H131" s="55">
        <f t="shared" si="20"/>
        <v>17</v>
      </c>
      <c r="I131" s="55">
        <v>213048</v>
      </c>
      <c r="J131" s="56" t="str">
        <f>LEFT(Tabela13[[#This Row],[CONCATENAR]],FIND("-",Tabela13[[#This Row],[CONCATENAR]])-1)</f>
        <v>Eduardo Saavedra</v>
      </c>
    </row>
    <row r="132" spans="1:10" x14ac:dyDescent="0.25">
      <c r="A132" s="55" t="s">
        <v>252</v>
      </c>
      <c r="B132" s="55" t="str">
        <f t="shared" si="14"/>
        <v>PALLE IBSEN</v>
      </c>
      <c r="C132" s="55" t="str">
        <f t="shared" si="15"/>
        <v>palle ibsen</v>
      </c>
      <c r="D132" s="55" t="str">
        <f t="shared" si="16"/>
        <v>Palle Ibsen</v>
      </c>
      <c r="E132" s="55" t="str">
        <f t="shared" si="17"/>
        <v>Palle Ibsen-740951</v>
      </c>
      <c r="F132" s="55" t="str">
        <f t="shared" si="18"/>
        <v>Palle</v>
      </c>
      <c r="G132" s="55" t="str">
        <f t="shared" si="19"/>
        <v>Ibsen</v>
      </c>
      <c r="H132" s="55">
        <f t="shared" si="20"/>
        <v>12</v>
      </c>
      <c r="I132" s="55">
        <v>740951</v>
      </c>
      <c r="J132" s="56" t="str">
        <f>LEFT(Tabela13[[#This Row],[CONCATENAR]],FIND("-",Tabela13[[#This Row],[CONCATENAR]])-1)</f>
        <v>Palle Ibsen</v>
      </c>
    </row>
    <row r="133" spans="1:10" x14ac:dyDescent="0.25">
      <c r="A133" s="55" t="s">
        <v>264</v>
      </c>
      <c r="B133" s="55" t="str">
        <f t="shared" si="14"/>
        <v>BERNARDO BATISTA</v>
      </c>
      <c r="C133" s="55" t="str">
        <f t="shared" si="15"/>
        <v>bernardo batista</v>
      </c>
      <c r="D133" s="55" t="str">
        <f t="shared" si="16"/>
        <v>Bernardo Batista</v>
      </c>
      <c r="E133" s="55" t="str">
        <f t="shared" si="17"/>
        <v>Bernardo Batista-652910</v>
      </c>
      <c r="F133" s="55" t="str">
        <f t="shared" si="18"/>
        <v>Berna</v>
      </c>
      <c r="G133" s="55" t="str">
        <f t="shared" si="19"/>
        <v>tista</v>
      </c>
      <c r="H133" s="55">
        <f t="shared" si="20"/>
        <v>17</v>
      </c>
      <c r="I133" s="55">
        <v>652910</v>
      </c>
      <c r="J133" s="56" t="str">
        <f>LEFT(Tabela13[[#This Row],[CONCATENAR]],FIND("-",Tabela13[[#This Row],[CONCATENAR]])-1)</f>
        <v>Bernardo Batista</v>
      </c>
    </row>
    <row r="134" spans="1:10" x14ac:dyDescent="0.25">
      <c r="A134" s="55" t="s">
        <v>207</v>
      </c>
      <c r="B134" s="55" t="str">
        <f t="shared" si="14"/>
        <v>PAULA WILSON</v>
      </c>
      <c r="C134" s="55" t="str">
        <f t="shared" si="15"/>
        <v>paula wilson</v>
      </c>
      <c r="D134" s="55" t="str">
        <f t="shared" si="16"/>
        <v>Paula Wilson</v>
      </c>
      <c r="E134" s="55" t="str">
        <f t="shared" si="17"/>
        <v>Paula Wilson-225416</v>
      </c>
      <c r="F134" s="55" t="str">
        <f t="shared" si="18"/>
        <v>Paula</v>
      </c>
      <c r="G134" s="55" t="str">
        <f t="shared" si="19"/>
        <v>ilson</v>
      </c>
      <c r="H134" s="55">
        <f t="shared" si="20"/>
        <v>13</v>
      </c>
      <c r="I134" s="55">
        <v>225416</v>
      </c>
      <c r="J134" s="56" t="str">
        <f>LEFT(Tabela13[[#This Row],[CONCATENAR]],FIND("-",Tabela13[[#This Row],[CONCATENAR]])-1)</f>
        <v>Paula Wilson</v>
      </c>
    </row>
    <row r="135" spans="1:10" x14ac:dyDescent="0.25">
      <c r="A135" s="55" t="s">
        <v>243</v>
      </c>
      <c r="B135" s="55" t="str">
        <f t="shared" si="14"/>
        <v>JANETE LIMEIRA</v>
      </c>
      <c r="C135" s="55" t="str">
        <f t="shared" si="15"/>
        <v>janete limeira</v>
      </c>
      <c r="D135" s="55" t="str">
        <f t="shared" si="16"/>
        <v>Janete Limeira</v>
      </c>
      <c r="E135" s="55" t="str">
        <f t="shared" si="17"/>
        <v>Janete Limeira-253029</v>
      </c>
      <c r="F135" s="55" t="str">
        <f t="shared" si="18"/>
        <v>Janet</v>
      </c>
      <c r="G135" s="55" t="str">
        <f t="shared" si="19"/>
        <v>meira</v>
      </c>
      <c r="H135" s="55">
        <f t="shared" si="20"/>
        <v>15</v>
      </c>
      <c r="I135" s="55">
        <v>253029</v>
      </c>
      <c r="J135" s="56" t="str">
        <f>LEFT(Tabela13[[#This Row],[CONCATENAR]],FIND("-",Tabela13[[#This Row],[CONCATENAR]])-1)</f>
        <v>Janete Limeira</v>
      </c>
    </row>
    <row r="136" spans="1:10" x14ac:dyDescent="0.25">
      <c r="A136" s="55" t="s">
        <v>206</v>
      </c>
      <c r="B136" s="55" t="str">
        <f t="shared" si="14"/>
        <v>HORST KLOSS</v>
      </c>
      <c r="C136" s="55" t="str">
        <f t="shared" si="15"/>
        <v>horst kloss</v>
      </c>
      <c r="D136" s="55" t="str">
        <f t="shared" si="16"/>
        <v>Horst Kloss</v>
      </c>
      <c r="E136" s="55" t="str">
        <f t="shared" si="17"/>
        <v>Horst Kloss-196687</v>
      </c>
      <c r="F136" s="55" t="str">
        <f t="shared" si="18"/>
        <v>Horst</v>
      </c>
      <c r="G136" s="55" t="str">
        <f t="shared" si="19"/>
        <v>Kloss</v>
      </c>
      <c r="H136" s="55">
        <f t="shared" si="20"/>
        <v>12</v>
      </c>
      <c r="I136" s="55">
        <v>196687</v>
      </c>
      <c r="J136" s="56" t="str">
        <f>LEFT(Tabela13[[#This Row],[CONCATENAR]],FIND("-",Tabela13[[#This Row],[CONCATENAR]])-1)</f>
        <v>Horst Kloss</v>
      </c>
    </row>
    <row r="137" spans="1:10" x14ac:dyDescent="0.25">
      <c r="A137" s="55" t="s">
        <v>213</v>
      </c>
      <c r="B137" s="55" t="str">
        <f t="shared" si="14"/>
        <v>ANNETTE ROULET</v>
      </c>
      <c r="C137" s="55" t="str">
        <f t="shared" si="15"/>
        <v>annette roulet</v>
      </c>
      <c r="D137" s="55" t="str">
        <f t="shared" si="16"/>
        <v>Annette Roulet</v>
      </c>
      <c r="E137" s="55" t="str">
        <f t="shared" si="17"/>
        <v>Annette Roulet-291832</v>
      </c>
      <c r="F137" s="55" t="str">
        <f t="shared" si="18"/>
        <v>Annet</v>
      </c>
      <c r="G137" s="55" t="str">
        <f t="shared" si="19"/>
        <v>oulet</v>
      </c>
      <c r="H137" s="55">
        <f t="shared" si="20"/>
        <v>15</v>
      </c>
      <c r="I137" s="55">
        <v>291832</v>
      </c>
      <c r="J137" s="56" t="str">
        <f>LEFT(Tabela13[[#This Row],[CONCATENAR]],FIND("-",Tabela13[[#This Row],[CONCATENAR]])-1)</f>
        <v>Annette Roulet</v>
      </c>
    </row>
    <row r="138" spans="1:10" x14ac:dyDescent="0.25">
      <c r="A138" s="55" t="s">
        <v>222</v>
      </c>
      <c r="B138" s="55" t="str">
        <f t="shared" si="14"/>
        <v>PATRICIA MCKENNA</v>
      </c>
      <c r="C138" s="55" t="str">
        <f t="shared" si="15"/>
        <v>patricia mckenna</v>
      </c>
      <c r="D138" s="55" t="str">
        <f t="shared" si="16"/>
        <v>Patricia Mckenna</v>
      </c>
      <c r="E138" s="55" t="str">
        <f t="shared" si="17"/>
        <v>Patricia Mckenna-399273</v>
      </c>
      <c r="F138" s="55" t="str">
        <f t="shared" si="18"/>
        <v>Patri</v>
      </c>
      <c r="G138" s="55" t="str">
        <f t="shared" si="19"/>
        <v>kenna</v>
      </c>
      <c r="H138" s="55">
        <f t="shared" si="20"/>
        <v>17</v>
      </c>
      <c r="I138" s="55">
        <v>399273</v>
      </c>
      <c r="J138" s="56" t="str">
        <f>LEFT(Tabela13[[#This Row],[CONCATENAR]],FIND("-",Tabela13[[#This Row],[CONCATENAR]])-1)</f>
        <v>Patricia Mckenna</v>
      </c>
    </row>
    <row r="139" spans="1:10" x14ac:dyDescent="0.25">
      <c r="A139" s="55" t="s">
        <v>238</v>
      </c>
      <c r="B139" s="55" t="str">
        <f t="shared" si="14"/>
        <v>ROLAND MENDEL</v>
      </c>
      <c r="C139" s="55" t="str">
        <f t="shared" si="15"/>
        <v>roland mendel</v>
      </c>
      <c r="D139" s="55" t="str">
        <f t="shared" si="16"/>
        <v>Roland Mendel</v>
      </c>
      <c r="E139" s="55" t="str">
        <f t="shared" si="17"/>
        <v>Roland Mendel-255815</v>
      </c>
      <c r="F139" s="55" t="str">
        <f t="shared" si="18"/>
        <v>Rolan</v>
      </c>
      <c r="G139" s="55" t="str">
        <f t="shared" si="19"/>
        <v>endel</v>
      </c>
      <c r="H139" s="55">
        <f t="shared" si="20"/>
        <v>14</v>
      </c>
      <c r="I139" s="55">
        <v>255815</v>
      </c>
      <c r="J139" s="56" t="str">
        <f>LEFT(Tabela13[[#This Row],[CONCATENAR]],FIND("-",Tabela13[[#This Row],[CONCATENAR]])-1)</f>
        <v>Roland Mendel</v>
      </c>
    </row>
    <row r="140" spans="1:10" x14ac:dyDescent="0.25">
      <c r="A140" s="55" t="s">
        <v>262</v>
      </c>
      <c r="B140" s="55" t="str">
        <f t="shared" si="14"/>
        <v>MARIO PONTES</v>
      </c>
      <c r="C140" s="55" t="str">
        <f t="shared" si="15"/>
        <v>mario pontes</v>
      </c>
      <c r="D140" s="55" t="str">
        <f t="shared" si="16"/>
        <v>Mario Pontes</v>
      </c>
      <c r="E140" s="55" t="str">
        <f t="shared" si="17"/>
        <v>Mario Pontes-562439</v>
      </c>
      <c r="F140" s="55" t="str">
        <f t="shared" si="18"/>
        <v>Mario</v>
      </c>
      <c r="G140" s="55" t="str">
        <f t="shared" si="19"/>
        <v>ontes</v>
      </c>
      <c r="H140" s="55">
        <f t="shared" si="20"/>
        <v>13</v>
      </c>
      <c r="I140" s="55">
        <v>562439</v>
      </c>
      <c r="J140" s="56" t="str">
        <f>LEFT(Tabela13[[#This Row],[CONCATENAR]],FIND("-",Tabela13[[#This Row],[CONCATENAR]])-1)</f>
        <v>Mario Pontes</v>
      </c>
    </row>
    <row r="141" spans="1:10" x14ac:dyDescent="0.25">
      <c r="A141" s="55" t="s">
        <v>245</v>
      </c>
      <c r="B141" s="55" t="str">
        <f t="shared" si="14"/>
        <v>HENRIETTE PFALZHEIM</v>
      </c>
      <c r="C141" s="55" t="str">
        <f t="shared" si="15"/>
        <v>henriette pfalzheim</v>
      </c>
      <c r="D141" s="55" t="str">
        <f t="shared" si="16"/>
        <v>Henriette Pfalzheim</v>
      </c>
      <c r="E141" s="55" t="str">
        <f t="shared" si="17"/>
        <v>Henriette Pfalzheim-740390</v>
      </c>
      <c r="F141" s="55" t="str">
        <f t="shared" si="18"/>
        <v>Henri</v>
      </c>
      <c r="G141" s="55" t="str">
        <f t="shared" si="19"/>
        <v>zheim</v>
      </c>
      <c r="H141" s="55">
        <f t="shared" si="20"/>
        <v>20</v>
      </c>
      <c r="I141" s="55">
        <v>740390</v>
      </c>
      <c r="J141" s="56" t="str">
        <f>LEFT(Tabela13[[#This Row],[CONCATENAR]],FIND("-",Tabela13[[#This Row],[CONCATENAR]])-1)</f>
        <v>Henriette Pfalzheim</v>
      </c>
    </row>
    <row r="142" spans="1:10" x14ac:dyDescent="0.25">
      <c r="A142" s="55" t="s">
        <v>265</v>
      </c>
      <c r="B142" s="55" t="str">
        <f t="shared" si="14"/>
        <v>GEORG PIPPS</v>
      </c>
      <c r="C142" s="55" t="str">
        <f t="shared" si="15"/>
        <v>georg pipps</v>
      </c>
      <c r="D142" s="55" t="str">
        <f t="shared" si="16"/>
        <v>Georg Pipps</v>
      </c>
      <c r="E142" s="55" t="str">
        <f t="shared" si="17"/>
        <v>Georg Pipps-942872</v>
      </c>
      <c r="F142" s="55" t="str">
        <f t="shared" si="18"/>
        <v>Georg</v>
      </c>
      <c r="G142" s="55" t="str">
        <f t="shared" si="19"/>
        <v>Pipps</v>
      </c>
      <c r="H142" s="55">
        <f t="shared" si="20"/>
        <v>12</v>
      </c>
      <c r="I142" s="55">
        <v>942872</v>
      </c>
      <c r="J142" s="56" t="str">
        <f>LEFT(Tabela13[[#This Row],[CONCATENAR]],FIND("-",Tabela13[[#This Row],[CONCATENAR]])-1)</f>
        <v>Georg Pipps</v>
      </c>
    </row>
    <row r="143" spans="1:10" x14ac:dyDescent="0.25">
      <c r="A143" s="55" t="s">
        <v>225</v>
      </c>
      <c r="B143" s="55" t="str">
        <f t="shared" si="14"/>
        <v>FELIPE IZQUIERDO</v>
      </c>
      <c r="C143" s="55" t="str">
        <f t="shared" si="15"/>
        <v>felipe izquierdo</v>
      </c>
      <c r="D143" s="55" t="str">
        <f t="shared" si="16"/>
        <v>Felipe Izquierdo</v>
      </c>
      <c r="E143" s="55" t="str">
        <f t="shared" si="17"/>
        <v>Felipe Izquierdo-914309</v>
      </c>
      <c r="F143" s="55" t="str">
        <f t="shared" si="18"/>
        <v>Felip</v>
      </c>
      <c r="G143" s="55" t="str">
        <f t="shared" si="19"/>
        <v>ierdo</v>
      </c>
      <c r="H143" s="55">
        <f t="shared" si="20"/>
        <v>17</v>
      </c>
      <c r="I143" s="55">
        <v>914309</v>
      </c>
      <c r="J143" s="56" t="str">
        <f>LEFT(Tabela13[[#This Row],[CONCATENAR]],FIND("-",Tabela13[[#This Row],[CONCATENAR]])-1)</f>
        <v>Felipe Izquierdo</v>
      </c>
    </row>
    <row r="144" spans="1:10" x14ac:dyDescent="0.25">
      <c r="A144" s="55" t="s">
        <v>256</v>
      </c>
      <c r="B144" s="55" t="str">
        <f t="shared" si="14"/>
        <v>LINO RODRIGUEZ</v>
      </c>
      <c r="C144" s="55" t="str">
        <f t="shared" si="15"/>
        <v>lino rodriguez</v>
      </c>
      <c r="D144" s="55" t="str">
        <f t="shared" si="16"/>
        <v>Lino Rodriguez</v>
      </c>
      <c r="E144" s="55" t="str">
        <f t="shared" si="17"/>
        <v>Lino Rodriguez-765326</v>
      </c>
      <c r="F144" s="55" t="str">
        <f t="shared" si="18"/>
        <v xml:space="preserve">Lino </v>
      </c>
      <c r="G144" s="55" t="str">
        <f t="shared" si="19"/>
        <v>iguez</v>
      </c>
      <c r="H144" s="55">
        <f t="shared" si="20"/>
        <v>15</v>
      </c>
      <c r="I144" s="55">
        <v>765326</v>
      </c>
      <c r="J144" s="56" t="str">
        <f>LEFT(Tabela13[[#This Row],[CONCATENAR]],FIND("-",Tabela13[[#This Row],[CONCATENAR]])-1)</f>
        <v>Lino Rodriguez</v>
      </c>
    </row>
    <row r="145" spans="1:10" x14ac:dyDescent="0.25">
      <c r="A145" s="55" t="s">
        <v>237</v>
      </c>
      <c r="B145" s="55" t="str">
        <f t="shared" si="14"/>
        <v>MICHAEL HOLZ</v>
      </c>
      <c r="C145" s="55" t="str">
        <f t="shared" si="15"/>
        <v>michael holz</v>
      </c>
      <c r="D145" s="55" t="str">
        <f t="shared" si="16"/>
        <v>Michael Holz</v>
      </c>
      <c r="E145" s="55" t="str">
        <f t="shared" si="17"/>
        <v>Michael Holz-298844</v>
      </c>
      <c r="F145" s="55" t="str">
        <f t="shared" si="18"/>
        <v>Micha</v>
      </c>
      <c r="G145" s="55" t="str">
        <f t="shared" si="19"/>
        <v xml:space="preserve"> Holz</v>
      </c>
      <c r="H145" s="55">
        <f t="shared" si="20"/>
        <v>13</v>
      </c>
      <c r="I145" s="55">
        <v>298844</v>
      </c>
      <c r="J145" s="56" t="str">
        <f>LEFT(Tabela13[[#This Row],[CONCATENAR]],FIND("-",Tabela13[[#This Row],[CONCATENAR]])-1)</f>
        <v>Michael Holz</v>
      </c>
    </row>
    <row r="146" spans="1:10" x14ac:dyDescent="0.25">
      <c r="A146" s="55" t="s">
        <v>266</v>
      </c>
      <c r="B146" s="55" t="str">
        <f t="shared" si="14"/>
        <v>CARINE SCHMITT</v>
      </c>
      <c r="C146" s="55" t="str">
        <f t="shared" si="15"/>
        <v>carine schmitt</v>
      </c>
      <c r="D146" s="55" t="str">
        <f t="shared" si="16"/>
        <v>Carine Schmitt</v>
      </c>
      <c r="E146" s="55" t="str">
        <f t="shared" si="17"/>
        <v>Carine Schmitt-478237</v>
      </c>
      <c r="F146" s="55" t="str">
        <f t="shared" si="18"/>
        <v>Carin</v>
      </c>
      <c r="G146" s="55" t="str">
        <f t="shared" si="19"/>
        <v>hmitt</v>
      </c>
      <c r="H146" s="55">
        <f t="shared" si="20"/>
        <v>15</v>
      </c>
      <c r="I146" s="55">
        <v>478237</v>
      </c>
      <c r="J146" s="56" t="str">
        <f>LEFT(Tabela13[[#This Row],[CONCATENAR]],FIND("-",Tabela13[[#This Row],[CONCATENAR]])-1)</f>
        <v>Carine Schmitt</v>
      </c>
    </row>
    <row r="147" spans="1:10" x14ac:dyDescent="0.25">
      <c r="A147" s="55" t="s">
        <v>238</v>
      </c>
      <c r="B147" s="55" t="str">
        <f t="shared" si="14"/>
        <v>ROLAND MENDEL</v>
      </c>
      <c r="C147" s="55" t="str">
        <f t="shared" si="15"/>
        <v>roland mendel</v>
      </c>
      <c r="D147" s="55" t="str">
        <f t="shared" si="16"/>
        <v>Roland Mendel</v>
      </c>
      <c r="E147" s="55" t="str">
        <f t="shared" si="17"/>
        <v>Roland Mendel-265625</v>
      </c>
      <c r="F147" s="55" t="str">
        <f t="shared" si="18"/>
        <v>Rolan</v>
      </c>
      <c r="G147" s="55" t="str">
        <f t="shared" si="19"/>
        <v>endel</v>
      </c>
      <c r="H147" s="55">
        <f t="shared" si="20"/>
        <v>14</v>
      </c>
      <c r="I147" s="55">
        <v>265625</v>
      </c>
      <c r="J147" s="56" t="str">
        <f>LEFT(Tabela13[[#This Row],[CONCATENAR]],FIND("-",Tabela13[[#This Row],[CONCATENAR]])-1)</f>
        <v>Roland Mendel</v>
      </c>
    </row>
    <row r="148" spans="1:10" x14ac:dyDescent="0.25">
      <c r="A148" s="55" t="s">
        <v>257</v>
      </c>
      <c r="B148" s="55" t="str">
        <f t="shared" si="14"/>
        <v>LAURENCE LEBIHAN</v>
      </c>
      <c r="C148" s="55" t="str">
        <f t="shared" si="15"/>
        <v>laurence lebihan</v>
      </c>
      <c r="D148" s="55" t="str">
        <f t="shared" si="16"/>
        <v>Laurence Lebihan</v>
      </c>
      <c r="E148" s="55" t="str">
        <f t="shared" si="17"/>
        <v>Laurence Lebihan-443100</v>
      </c>
      <c r="F148" s="55" t="str">
        <f t="shared" si="18"/>
        <v>Laure</v>
      </c>
      <c r="G148" s="55" t="str">
        <f t="shared" si="19"/>
        <v>bihan</v>
      </c>
      <c r="H148" s="55">
        <f t="shared" si="20"/>
        <v>17</v>
      </c>
      <c r="I148" s="55">
        <v>443100</v>
      </c>
      <c r="J148" s="56" t="str">
        <f>LEFT(Tabela13[[#This Row],[CONCATENAR]],FIND("-",Tabela13[[#This Row],[CONCATENAR]])-1)</f>
        <v>Laurence Lebihan</v>
      </c>
    </row>
    <row r="149" spans="1:10" x14ac:dyDescent="0.25">
      <c r="A149" s="55" t="s">
        <v>222</v>
      </c>
      <c r="B149" s="55" t="str">
        <f t="shared" si="14"/>
        <v>PATRICIA MCKENNA</v>
      </c>
      <c r="C149" s="55" t="str">
        <f t="shared" si="15"/>
        <v>patricia mckenna</v>
      </c>
      <c r="D149" s="55" t="str">
        <f t="shared" si="16"/>
        <v>Patricia Mckenna</v>
      </c>
      <c r="E149" s="55" t="str">
        <f t="shared" si="17"/>
        <v>Patricia Mckenna-743819</v>
      </c>
      <c r="F149" s="55" t="str">
        <f t="shared" si="18"/>
        <v>Patri</v>
      </c>
      <c r="G149" s="55" t="str">
        <f t="shared" si="19"/>
        <v>kenna</v>
      </c>
      <c r="H149" s="55">
        <f t="shared" si="20"/>
        <v>17</v>
      </c>
      <c r="I149" s="55">
        <v>743819</v>
      </c>
      <c r="J149" s="56" t="str">
        <f>LEFT(Tabela13[[#This Row],[CONCATENAR]],FIND("-",Tabela13[[#This Row],[CONCATENAR]])-1)</f>
        <v>Patricia Mckenna</v>
      </c>
    </row>
    <row r="150" spans="1:10" x14ac:dyDescent="0.25">
      <c r="A150" s="55" t="s">
        <v>206</v>
      </c>
      <c r="B150" s="55" t="str">
        <f t="shared" si="14"/>
        <v>HORST KLOSS</v>
      </c>
      <c r="C150" s="55" t="str">
        <f t="shared" si="15"/>
        <v>horst kloss</v>
      </c>
      <c r="D150" s="55" t="str">
        <f t="shared" si="16"/>
        <v>Horst Kloss</v>
      </c>
      <c r="E150" s="55" t="str">
        <f t="shared" si="17"/>
        <v>Horst Kloss-540906</v>
      </c>
      <c r="F150" s="55" t="str">
        <f t="shared" si="18"/>
        <v>Horst</v>
      </c>
      <c r="G150" s="55" t="str">
        <f t="shared" si="19"/>
        <v>Kloss</v>
      </c>
      <c r="H150" s="55">
        <f t="shared" si="20"/>
        <v>12</v>
      </c>
      <c r="I150" s="55">
        <v>540906</v>
      </c>
      <c r="J150" s="56" t="str">
        <f>LEFT(Tabela13[[#This Row],[CONCATENAR]],FIND("-",Tabela13[[#This Row],[CONCATENAR]])-1)</f>
        <v>Horst Kloss</v>
      </c>
    </row>
    <row r="151" spans="1:10" x14ac:dyDescent="0.25">
      <c r="A151" s="55" t="s">
        <v>246</v>
      </c>
      <c r="B151" s="55" t="str">
        <f t="shared" si="14"/>
        <v>MARY SAVELEY</v>
      </c>
      <c r="C151" s="55" t="str">
        <f t="shared" si="15"/>
        <v>mary saveley</v>
      </c>
      <c r="D151" s="55" t="str">
        <f t="shared" si="16"/>
        <v>Mary Saveley</v>
      </c>
      <c r="E151" s="55" t="str">
        <f t="shared" si="17"/>
        <v>Mary Saveley-470935</v>
      </c>
      <c r="F151" s="55" t="str">
        <f t="shared" si="18"/>
        <v xml:space="preserve">Mary </v>
      </c>
      <c r="G151" s="55" t="str">
        <f t="shared" si="19"/>
        <v>veley</v>
      </c>
      <c r="H151" s="55">
        <f t="shared" si="20"/>
        <v>13</v>
      </c>
      <c r="I151" s="55">
        <v>470935</v>
      </c>
      <c r="J151" s="56" t="str">
        <f>LEFT(Tabela13[[#This Row],[CONCATENAR]],FIND("-",Tabela13[[#This Row],[CONCATENAR]])-1)</f>
        <v>Mary Saveley</v>
      </c>
    </row>
    <row r="152" spans="1:10" x14ac:dyDescent="0.25">
      <c r="A152" s="55" t="s">
        <v>267</v>
      </c>
      <c r="B152" s="55" t="str">
        <f t="shared" si="14"/>
        <v>RENE PHILLIPS</v>
      </c>
      <c r="C152" s="55" t="str">
        <f t="shared" si="15"/>
        <v>rene phillips</v>
      </c>
      <c r="D152" s="55" t="str">
        <f t="shared" si="16"/>
        <v>Rene Phillips</v>
      </c>
      <c r="E152" s="55" t="str">
        <f t="shared" si="17"/>
        <v>Rene Phillips-428991</v>
      </c>
      <c r="F152" s="55" t="str">
        <f t="shared" si="18"/>
        <v xml:space="preserve">Rene </v>
      </c>
      <c r="G152" s="55" t="str">
        <f t="shared" si="19"/>
        <v>llips</v>
      </c>
      <c r="H152" s="55">
        <f t="shared" si="20"/>
        <v>14</v>
      </c>
      <c r="I152" s="55">
        <v>428991</v>
      </c>
      <c r="J152" s="56" t="str">
        <f>LEFT(Tabela13[[#This Row],[CONCATENAR]],FIND("-",Tabela13[[#This Row],[CONCATENAR]])-1)</f>
        <v>Rene Phillips</v>
      </c>
    </row>
    <row r="153" spans="1:10" x14ac:dyDescent="0.25">
      <c r="A153" s="55" t="s">
        <v>230</v>
      </c>
      <c r="B153" s="55" t="str">
        <f t="shared" si="14"/>
        <v>JOSÉ PEDRO FREYRE</v>
      </c>
      <c r="C153" s="55" t="str">
        <f t="shared" si="15"/>
        <v>josé pedro freyre</v>
      </c>
      <c r="D153" s="55" t="str">
        <f t="shared" si="16"/>
        <v>José Pedro Freyre</v>
      </c>
      <c r="E153" s="55" t="str">
        <f t="shared" si="17"/>
        <v>José Pedro Freyre-579178</v>
      </c>
      <c r="F153" s="55" t="str">
        <f t="shared" si="18"/>
        <v xml:space="preserve">José </v>
      </c>
      <c r="G153" s="55" t="str">
        <f t="shared" si="19"/>
        <v>reyre</v>
      </c>
      <c r="H153" s="55">
        <f t="shared" si="20"/>
        <v>18</v>
      </c>
      <c r="I153" s="55">
        <v>579178</v>
      </c>
      <c r="J153" s="56" t="str">
        <f>LEFT(Tabela13[[#This Row],[CONCATENAR]],FIND("-",Tabela13[[#This Row],[CONCATENAR]])-1)</f>
        <v>José Pedro Freyre</v>
      </c>
    </row>
    <row r="154" spans="1:10" x14ac:dyDescent="0.25">
      <c r="A154" s="55" t="s">
        <v>233</v>
      </c>
      <c r="B154" s="55" t="str">
        <f t="shared" si="14"/>
        <v>MATTI KARTTUNEN</v>
      </c>
      <c r="C154" s="55" t="str">
        <f t="shared" si="15"/>
        <v>matti karttunen</v>
      </c>
      <c r="D154" s="55" t="str">
        <f t="shared" si="16"/>
        <v>Matti Karttunen</v>
      </c>
      <c r="E154" s="55" t="str">
        <f t="shared" si="17"/>
        <v>Matti Karttunen-542017</v>
      </c>
      <c r="F154" s="55" t="str">
        <f t="shared" si="18"/>
        <v>Matti</v>
      </c>
      <c r="G154" s="55" t="str">
        <f t="shared" si="19"/>
        <v>tunen</v>
      </c>
      <c r="H154" s="55">
        <f t="shared" si="20"/>
        <v>16</v>
      </c>
      <c r="I154" s="55">
        <v>542017</v>
      </c>
      <c r="J154" s="56" t="str">
        <f>LEFT(Tabela13[[#This Row],[CONCATENAR]],FIND("-",Tabela13[[#This Row],[CONCATENAR]])-1)</f>
        <v>Matti Karttunen</v>
      </c>
    </row>
    <row r="155" spans="1:10" x14ac:dyDescent="0.25">
      <c r="A155" s="55" t="s">
        <v>268</v>
      </c>
      <c r="B155" s="55" t="str">
        <f t="shared" si="14"/>
        <v>JAIME YORRES</v>
      </c>
      <c r="C155" s="55" t="str">
        <f t="shared" si="15"/>
        <v>jaime yorres</v>
      </c>
      <c r="D155" s="55" t="str">
        <f t="shared" si="16"/>
        <v>Jaime Yorres</v>
      </c>
      <c r="E155" s="55" t="str">
        <f t="shared" si="17"/>
        <v>Jaime Yorres-862838</v>
      </c>
      <c r="F155" s="55" t="str">
        <f t="shared" si="18"/>
        <v>Jaime</v>
      </c>
      <c r="G155" s="55" t="str">
        <f t="shared" si="19"/>
        <v>orres</v>
      </c>
      <c r="H155" s="55">
        <f t="shared" si="20"/>
        <v>13</v>
      </c>
      <c r="I155" s="55">
        <v>862838</v>
      </c>
      <c r="J155" s="56" t="str">
        <f>LEFT(Tabela13[[#This Row],[CONCATENAR]],FIND("-",Tabela13[[#This Row],[CONCATENAR]])-1)</f>
        <v>Jaime Yorres</v>
      </c>
    </row>
    <row r="156" spans="1:10" x14ac:dyDescent="0.25">
      <c r="A156" s="55" t="s">
        <v>262</v>
      </c>
      <c r="B156" s="55" t="str">
        <f t="shared" si="14"/>
        <v>MARIO PONTES</v>
      </c>
      <c r="C156" s="55" t="str">
        <f t="shared" si="15"/>
        <v>mario pontes</v>
      </c>
      <c r="D156" s="55" t="str">
        <f t="shared" si="16"/>
        <v>Mario Pontes</v>
      </c>
      <c r="E156" s="55" t="str">
        <f t="shared" si="17"/>
        <v>Mario Pontes-794138</v>
      </c>
      <c r="F156" s="55" t="str">
        <f t="shared" si="18"/>
        <v>Mario</v>
      </c>
      <c r="G156" s="55" t="str">
        <f t="shared" si="19"/>
        <v>ontes</v>
      </c>
      <c r="H156" s="55">
        <f t="shared" si="20"/>
        <v>13</v>
      </c>
      <c r="I156" s="55">
        <v>794138</v>
      </c>
      <c r="J156" s="56" t="str">
        <f>LEFT(Tabela13[[#This Row],[CONCATENAR]],FIND("-",Tabela13[[#This Row],[CONCATENAR]])-1)</f>
        <v>Mario Pontes</v>
      </c>
    </row>
    <row r="157" spans="1:10" x14ac:dyDescent="0.25">
      <c r="A157" s="55" t="s">
        <v>236</v>
      </c>
      <c r="B157" s="55" t="str">
        <f t="shared" si="14"/>
        <v>ANN DEVON</v>
      </c>
      <c r="C157" s="55" t="str">
        <f t="shared" si="15"/>
        <v>ann devon</v>
      </c>
      <c r="D157" s="55" t="str">
        <f t="shared" si="16"/>
        <v>Ann Devon</v>
      </c>
      <c r="E157" s="55" t="str">
        <f t="shared" si="17"/>
        <v>Ann Devon-997882</v>
      </c>
      <c r="F157" s="55" t="str">
        <f t="shared" si="18"/>
        <v>Ann D</v>
      </c>
      <c r="G157" s="55" t="str">
        <f t="shared" si="19"/>
        <v>Devon</v>
      </c>
      <c r="H157" s="55">
        <f t="shared" si="20"/>
        <v>10</v>
      </c>
      <c r="I157" s="55">
        <v>997882</v>
      </c>
      <c r="J157" s="56" t="str">
        <f>LEFT(Tabela13[[#This Row],[CONCATENAR]],FIND("-",Tabela13[[#This Row],[CONCATENAR]])-1)</f>
        <v>Ann Devon</v>
      </c>
    </row>
    <row r="158" spans="1:10" x14ac:dyDescent="0.25">
      <c r="A158" s="55" t="s">
        <v>249</v>
      </c>
      <c r="B158" s="55" t="str">
        <f t="shared" si="14"/>
        <v>GIOVANNI ROVELLI</v>
      </c>
      <c r="C158" s="55" t="str">
        <f t="shared" si="15"/>
        <v>giovanni rovelli</v>
      </c>
      <c r="D158" s="55" t="str">
        <f t="shared" si="16"/>
        <v>Giovanni Rovelli</v>
      </c>
      <c r="E158" s="55" t="str">
        <f t="shared" si="17"/>
        <v>Giovanni Rovelli-993726</v>
      </c>
      <c r="F158" s="55" t="str">
        <f t="shared" si="18"/>
        <v>Giova</v>
      </c>
      <c r="G158" s="55" t="str">
        <f t="shared" si="19"/>
        <v>velli</v>
      </c>
      <c r="H158" s="55">
        <f t="shared" si="20"/>
        <v>17</v>
      </c>
      <c r="I158" s="55">
        <v>993726</v>
      </c>
      <c r="J158" s="56" t="str">
        <f>LEFT(Tabela13[[#This Row],[CONCATENAR]],FIND("-",Tabela13[[#This Row],[CONCATENAR]])-1)</f>
        <v>Giovanni Rovelli</v>
      </c>
    </row>
    <row r="159" spans="1:10" x14ac:dyDescent="0.25">
      <c r="A159" s="55" t="s">
        <v>238</v>
      </c>
      <c r="B159" s="55" t="str">
        <f t="shared" si="14"/>
        <v>ROLAND MENDEL</v>
      </c>
      <c r="C159" s="55" t="str">
        <f t="shared" si="15"/>
        <v>roland mendel</v>
      </c>
      <c r="D159" s="55" t="str">
        <f t="shared" si="16"/>
        <v>Roland Mendel</v>
      </c>
      <c r="E159" s="55" t="str">
        <f t="shared" si="17"/>
        <v>Roland Mendel-827039</v>
      </c>
      <c r="F159" s="55" t="str">
        <f t="shared" si="18"/>
        <v>Rolan</v>
      </c>
      <c r="G159" s="55" t="str">
        <f t="shared" si="19"/>
        <v>endel</v>
      </c>
      <c r="H159" s="55">
        <f t="shared" si="20"/>
        <v>14</v>
      </c>
      <c r="I159" s="55">
        <v>827039</v>
      </c>
      <c r="J159" s="56" t="str">
        <f>LEFT(Tabela13[[#This Row],[CONCATENAR]],FIND("-",Tabela13[[#This Row],[CONCATENAR]])-1)</f>
        <v>Roland Mendel</v>
      </c>
    </row>
    <row r="160" spans="1:10" x14ac:dyDescent="0.25">
      <c r="A160" s="55" t="s">
        <v>235</v>
      </c>
      <c r="B160" s="55" t="str">
        <f t="shared" si="14"/>
        <v>PASCALE CARTRAIN</v>
      </c>
      <c r="C160" s="55" t="str">
        <f t="shared" si="15"/>
        <v>pascale cartrain</v>
      </c>
      <c r="D160" s="55" t="str">
        <f t="shared" si="16"/>
        <v>Pascale Cartrain</v>
      </c>
      <c r="E160" s="55" t="str">
        <f t="shared" si="17"/>
        <v>Pascale Cartrain-673078</v>
      </c>
      <c r="F160" s="55" t="str">
        <f t="shared" si="18"/>
        <v>Pasca</v>
      </c>
      <c r="G160" s="55" t="str">
        <f t="shared" si="19"/>
        <v>train</v>
      </c>
      <c r="H160" s="55">
        <f t="shared" si="20"/>
        <v>17</v>
      </c>
      <c r="I160" s="55">
        <v>673078</v>
      </c>
      <c r="J160" s="56" t="str">
        <f>LEFT(Tabela13[[#This Row],[CONCATENAR]],FIND("-",Tabela13[[#This Row],[CONCATENAR]])-1)</f>
        <v>Pascale Cartrain</v>
      </c>
    </row>
    <row r="161" spans="1:10" x14ac:dyDescent="0.25">
      <c r="A161" s="55" t="s">
        <v>213</v>
      </c>
      <c r="B161" s="55" t="str">
        <f t="shared" si="14"/>
        <v>ANNETTE ROULET</v>
      </c>
      <c r="C161" s="55" t="str">
        <f t="shared" si="15"/>
        <v>annette roulet</v>
      </c>
      <c r="D161" s="55" t="str">
        <f t="shared" si="16"/>
        <v>Annette Roulet</v>
      </c>
      <c r="E161" s="55" t="str">
        <f t="shared" si="17"/>
        <v>Annette Roulet-972545</v>
      </c>
      <c r="F161" s="55" t="str">
        <f t="shared" si="18"/>
        <v>Annet</v>
      </c>
      <c r="G161" s="55" t="str">
        <f t="shared" si="19"/>
        <v>oulet</v>
      </c>
      <c r="H161" s="55">
        <f t="shared" si="20"/>
        <v>15</v>
      </c>
      <c r="I161" s="55">
        <v>972545</v>
      </c>
      <c r="J161" s="56" t="str">
        <f>LEFT(Tabela13[[#This Row],[CONCATENAR]],FIND("-",Tabela13[[#This Row],[CONCATENAR]])-1)</f>
        <v>Annette Roulet</v>
      </c>
    </row>
    <row r="162" spans="1:10" x14ac:dyDescent="0.25">
      <c r="A162" s="55" t="s">
        <v>236</v>
      </c>
      <c r="B162" s="55" t="str">
        <f t="shared" si="14"/>
        <v>ANN DEVON</v>
      </c>
      <c r="C162" s="55" t="str">
        <f t="shared" si="15"/>
        <v>ann devon</v>
      </c>
      <c r="D162" s="55" t="str">
        <f t="shared" si="16"/>
        <v>Ann Devon</v>
      </c>
      <c r="E162" s="55" t="str">
        <f t="shared" si="17"/>
        <v>Ann Devon-690150</v>
      </c>
      <c r="F162" s="55" t="str">
        <f t="shared" si="18"/>
        <v>Ann D</v>
      </c>
      <c r="G162" s="55" t="str">
        <f t="shared" si="19"/>
        <v>Devon</v>
      </c>
      <c r="H162" s="55">
        <f t="shared" si="20"/>
        <v>10</v>
      </c>
      <c r="I162" s="55">
        <v>690150</v>
      </c>
      <c r="J162" s="56" t="str">
        <f>LEFT(Tabela13[[#This Row],[CONCATENAR]],FIND("-",Tabela13[[#This Row],[CONCATENAR]])-1)</f>
        <v>Ann Devon</v>
      </c>
    </row>
    <row r="163" spans="1:10" x14ac:dyDescent="0.25">
      <c r="A163" s="55" t="s">
        <v>248</v>
      </c>
      <c r="B163" s="55" t="str">
        <f t="shared" si="14"/>
        <v>ANTONIO MORENO</v>
      </c>
      <c r="C163" s="55" t="str">
        <f t="shared" si="15"/>
        <v>antonio moreno</v>
      </c>
      <c r="D163" s="55" t="str">
        <f t="shared" si="16"/>
        <v>Antonio Moreno</v>
      </c>
      <c r="E163" s="55" t="str">
        <f t="shared" si="17"/>
        <v>Antonio Moreno-687379</v>
      </c>
      <c r="F163" s="55" t="str">
        <f t="shared" si="18"/>
        <v>Anton</v>
      </c>
      <c r="G163" s="55" t="str">
        <f t="shared" si="19"/>
        <v>oreno</v>
      </c>
      <c r="H163" s="55">
        <f t="shared" si="20"/>
        <v>15</v>
      </c>
      <c r="I163" s="55">
        <v>687379</v>
      </c>
      <c r="J163" s="56" t="str">
        <f>LEFT(Tabela13[[#This Row],[CONCATENAR]],FIND("-",Tabela13[[#This Row],[CONCATENAR]])-1)</f>
        <v>Antonio Moreno</v>
      </c>
    </row>
    <row r="164" spans="1:10" x14ac:dyDescent="0.25">
      <c r="A164" s="55" t="s">
        <v>239</v>
      </c>
      <c r="B164" s="55" t="str">
        <f t="shared" si="14"/>
        <v>MARIA LARSSON</v>
      </c>
      <c r="C164" s="55" t="str">
        <f t="shared" si="15"/>
        <v>maria larsson</v>
      </c>
      <c r="D164" s="55" t="str">
        <f t="shared" si="16"/>
        <v>Maria Larsson</v>
      </c>
      <c r="E164" s="55" t="str">
        <f t="shared" si="17"/>
        <v>Maria Larsson-631566</v>
      </c>
      <c r="F164" s="55" t="str">
        <f t="shared" si="18"/>
        <v>Maria</v>
      </c>
      <c r="G164" s="55" t="str">
        <f t="shared" si="19"/>
        <v>rsson</v>
      </c>
      <c r="H164" s="55">
        <f t="shared" si="20"/>
        <v>14</v>
      </c>
      <c r="I164" s="55">
        <v>631566</v>
      </c>
      <c r="J164" s="56" t="str">
        <f>LEFT(Tabela13[[#This Row],[CONCATENAR]],FIND("-",Tabela13[[#This Row],[CONCATENAR]])-1)</f>
        <v>Maria Larsson</v>
      </c>
    </row>
    <row r="165" spans="1:10" x14ac:dyDescent="0.25">
      <c r="A165" s="55" t="s">
        <v>207</v>
      </c>
      <c r="B165" s="55" t="str">
        <f t="shared" si="14"/>
        <v>PAULA WILSON</v>
      </c>
      <c r="C165" s="55" t="str">
        <f t="shared" si="15"/>
        <v>paula wilson</v>
      </c>
      <c r="D165" s="55" t="str">
        <f t="shared" si="16"/>
        <v>Paula Wilson</v>
      </c>
      <c r="E165" s="55" t="str">
        <f t="shared" si="17"/>
        <v>Paula Wilson-354780</v>
      </c>
      <c r="F165" s="55" t="str">
        <f t="shared" si="18"/>
        <v>Paula</v>
      </c>
      <c r="G165" s="55" t="str">
        <f t="shared" si="19"/>
        <v>ilson</v>
      </c>
      <c r="H165" s="55">
        <f t="shared" si="20"/>
        <v>13</v>
      </c>
      <c r="I165" s="55">
        <v>354780</v>
      </c>
      <c r="J165" s="56" t="str">
        <f>LEFT(Tabela13[[#This Row],[CONCATENAR]],FIND("-",Tabela13[[#This Row],[CONCATENAR]])-1)</f>
        <v>Paula Wilson</v>
      </c>
    </row>
    <row r="166" spans="1:10" x14ac:dyDescent="0.25">
      <c r="A166" s="55" t="s">
        <v>222</v>
      </c>
      <c r="B166" s="55" t="str">
        <f t="shared" si="14"/>
        <v>PATRICIA MCKENNA</v>
      </c>
      <c r="C166" s="55" t="str">
        <f t="shared" si="15"/>
        <v>patricia mckenna</v>
      </c>
      <c r="D166" s="55" t="str">
        <f t="shared" si="16"/>
        <v>Patricia Mckenna</v>
      </c>
      <c r="E166" s="55" t="str">
        <f t="shared" si="17"/>
        <v>Patricia Mckenna-783513</v>
      </c>
      <c r="F166" s="55" t="str">
        <f t="shared" si="18"/>
        <v>Patri</v>
      </c>
      <c r="G166" s="55" t="str">
        <f t="shared" si="19"/>
        <v>kenna</v>
      </c>
      <c r="H166" s="55">
        <f t="shared" si="20"/>
        <v>17</v>
      </c>
      <c r="I166" s="55">
        <v>783513</v>
      </c>
      <c r="J166" s="56" t="str">
        <f>LEFT(Tabela13[[#This Row],[CONCATENAR]],FIND("-",Tabela13[[#This Row],[CONCATENAR]])-1)</f>
        <v>Patricia Mckenna</v>
      </c>
    </row>
    <row r="167" spans="1:10" x14ac:dyDescent="0.25">
      <c r="A167" s="55" t="s">
        <v>254</v>
      </c>
      <c r="B167" s="55" t="str">
        <f t="shared" si="14"/>
        <v>PHILIP CRAMER</v>
      </c>
      <c r="C167" s="55" t="str">
        <f t="shared" si="15"/>
        <v>philip cramer</v>
      </c>
      <c r="D167" s="55" t="str">
        <f t="shared" si="16"/>
        <v>Philip Cramer</v>
      </c>
      <c r="E167" s="55" t="str">
        <f t="shared" si="17"/>
        <v>Philip Cramer-593964</v>
      </c>
      <c r="F167" s="55" t="str">
        <f t="shared" si="18"/>
        <v>Phili</v>
      </c>
      <c r="G167" s="55" t="str">
        <f t="shared" si="19"/>
        <v>ramer</v>
      </c>
      <c r="H167" s="55">
        <f t="shared" si="20"/>
        <v>14</v>
      </c>
      <c r="I167" s="55">
        <v>593964</v>
      </c>
      <c r="J167" s="56" t="str">
        <f>LEFT(Tabela13[[#This Row],[CONCATENAR]],FIND("-",Tabela13[[#This Row],[CONCATENAR]])-1)</f>
        <v>Philip Cramer</v>
      </c>
    </row>
    <row r="168" spans="1:10" x14ac:dyDescent="0.25">
      <c r="A168" s="55" t="s">
        <v>218</v>
      </c>
      <c r="B168" s="55" t="str">
        <f t="shared" si="14"/>
        <v>JEAN FRESNIÈRE</v>
      </c>
      <c r="C168" s="55" t="str">
        <f t="shared" si="15"/>
        <v>jean fresnière</v>
      </c>
      <c r="D168" s="55" t="str">
        <f t="shared" si="16"/>
        <v>Jean Fresnière</v>
      </c>
      <c r="E168" s="55" t="str">
        <f t="shared" si="17"/>
        <v>Jean Fresnière-392588</v>
      </c>
      <c r="F168" s="55" t="str">
        <f t="shared" si="18"/>
        <v xml:space="preserve">Jean </v>
      </c>
      <c r="G168" s="55" t="str">
        <f t="shared" si="19"/>
        <v>nière</v>
      </c>
      <c r="H168" s="55">
        <f t="shared" si="20"/>
        <v>15</v>
      </c>
      <c r="I168" s="55">
        <v>392588</v>
      </c>
      <c r="J168" s="56" t="str">
        <f>LEFT(Tabela13[[#This Row],[CONCATENAR]],FIND("-",Tabela13[[#This Row],[CONCATENAR]])-1)</f>
        <v>Jean Fresnière</v>
      </c>
    </row>
    <row r="169" spans="1:10" x14ac:dyDescent="0.25">
      <c r="A169" s="55" t="s">
        <v>250</v>
      </c>
      <c r="B169" s="55" t="str">
        <f t="shared" si="14"/>
        <v>ANDRÉ FONSECA</v>
      </c>
      <c r="C169" s="55" t="str">
        <f t="shared" si="15"/>
        <v>andré fonseca</v>
      </c>
      <c r="D169" s="55" t="str">
        <f t="shared" si="16"/>
        <v>André Fonseca</v>
      </c>
      <c r="E169" s="55" t="str">
        <f t="shared" si="17"/>
        <v>André Fonseca-763559</v>
      </c>
      <c r="F169" s="55" t="str">
        <f t="shared" si="18"/>
        <v>André</v>
      </c>
      <c r="G169" s="55" t="str">
        <f t="shared" si="19"/>
        <v>nseca</v>
      </c>
      <c r="H169" s="55">
        <f t="shared" si="20"/>
        <v>14</v>
      </c>
      <c r="I169" s="55">
        <v>763559</v>
      </c>
      <c r="J169" s="56" t="str">
        <f>LEFT(Tabela13[[#This Row],[CONCATENAR]],FIND("-",Tabela13[[#This Row],[CONCATENAR]])-1)</f>
        <v>André Fonseca</v>
      </c>
    </row>
    <row r="170" spans="1:10" x14ac:dyDescent="0.25">
      <c r="A170" s="55" t="s">
        <v>258</v>
      </c>
      <c r="B170" s="55" t="str">
        <f t="shared" si="14"/>
        <v>ANABELA DOMINGUES</v>
      </c>
      <c r="C170" s="55" t="str">
        <f t="shared" si="15"/>
        <v>anabela domingues</v>
      </c>
      <c r="D170" s="55" t="str">
        <f t="shared" si="16"/>
        <v>Anabela Domingues</v>
      </c>
      <c r="E170" s="55" t="str">
        <f t="shared" si="17"/>
        <v>Anabela Domingues-727803</v>
      </c>
      <c r="F170" s="55" t="str">
        <f t="shared" si="18"/>
        <v>Anabe</v>
      </c>
      <c r="G170" s="55" t="str">
        <f t="shared" si="19"/>
        <v>ngues</v>
      </c>
      <c r="H170" s="55">
        <f t="shared" si="20"/>
        <v>18</v>
      </c>
      <c r="I170" s="55">
        <v>727803</v>
      </c>
      <c r="J170" s="56" t="str">
        <f>LEFT(Tabela13[[#This Row],[CONCATENAR]],FIND("-",Tabela13[[#This Row],[CONCATENAR]])-1)</f>
        <v>Anabela Domingues</v>
      </c>
    </row>
    <row r="171" spans="1:10" x14ac:dyDescent="0.25">
      <c r="A171" s="55" t="s">
        <v>257</v>
      </c>
      <c r="B171" s="55" t="str">
        <f t="shared" si="14"/>
        <v>LAURENCE LEBIHAN</v>
      </c>
      <c r="C171" s="55" t="str">
        <f t="shared" si="15"/>
        <v>laurence lebihan</v>
      </c>
      <c r="D171" s="55" t="str">
        <f t="shared" si="16"/>
        <v>Laurence Lebihan</v>
      </c>
      <c r="E171" s="55" t="str">
        <f t="shared" si="17"/>
        <v>Laurence Lebihan-181541</v>
      </c>
      <c r="F171" s="55" t="str">
        <f t="shared" si="18"/>
        <v>Laure</v>
      </c>
      <c r="G171" s="55" t="str">
        <f t="shared" si="19"/>
        <v>bihan</v>
      </c>
      <c r="H171" s="55">
        <f t="shared" si="20"/>
        <v>17</v>
      </c>
      <c r="I171" s="55">
        <v>181541</v>
      </c>
      <c r="J171" s="56" t="str">
        <f>LEFT(Tabela13[[#This Row],[CONCATENAR]],FIND("-",Tabela13[[#This Row],[CONCATENAR]])-1)</f>
        <v>Laurence Lebihan</v>
      </c>
    </row>
    <row r="172" spans="1:10" x14ac:dyDescent="0.25">
      <c r="A172" s="55" t="s">
        <v>215</v>
      </c>
      <c r="B172" s="55" t="str">
        <f t="shared" si="14"/>
        <v>RENATE MESSNER</v>
      </c>
      <c r="C172" s="55" t="str">
        <f t="shared" si="15"/>
        <v>renate messner</v>
      </c>
      <c r="D172" s="55" t="str">
        <f t="shared" si="16"/>
        <v>Renate Messner</v>
      </c>
      <c r="E172" s="55" t="str">
        <f t="shared" si="17"/>
        <v>Renate Messner-302983</v>
      </c>
      <c r="F172" s="55" t="str">
        <f t="shared" si="18"/>
        <v>Renat</v>
      </c>
      <c r="G172" s="55" t="str">
        <f t="shared" si="19"/>
        <v>ssner</v>
      </c>
      <c r="H172" s="55">
        <f t="shared" si="20"/>
        <v>15</v>
      </c>
      <c r="I172" s="55">
        <v>302983</v>
      </c>
      <c r="J172" s="56" t="str">
        <f>LEFT(Tabela13[[#This Row],[CONCATENAR]],FIND("-",Tabela13[[#This Row],[CONCATENAR]])-1)</f>
        <v>Renate Messner</v>
      </c>
    </row>
    <row r="173" spans="1:10" x14ac:dyDescent="0.25">
      <c r="A173" s="55" t="s">
        <v>231</v>
      </c>
      <c r="B173" s="55" t="str">
        <f t="shared" si="14"/>
        <v>ELIZABETH LINCOLN</v>
      </c>
      <c r="C173" s="55" t="str">
        <f t="shared" si="15"/>
        <v>elizabeth lincoln</v>
      </c>
      <c r="D173" s="55" t="str">
        <f t="shared" si="16"/>
        <v>Elizabeth Lincoln</v>
      </c>
      <c r="E173" s="55" t="str">
        <f t="shared" si="17"/>
        <v>Elizabeth Lincoln-636366</v>
      </c>
      <c r="F173" s="55" t="str">
        <f t="shared" si="18"/>
        <v>Eliza</v>
      </c>
      <c r="G173" s="55" t="str">
        <f t="shared" si="19"/>
        <v>ncoln</v>
      </c>
      <c r="H173" s="55">
        <f t="shared" si="20"/>
        <v>18</v>
      </c>
      <c r="I173" s="55">
        <v>636366</v>
      </c>
      <c r="J173" s="56" t="str">
        <f>LEFT(Tabela13[[#This Row],[CONCATENAR]],FIND("-",Tabela13[[#This Row],[CONCATENAR]])-1)</f>
        <v>Elizabeth Lincoln</v>
      </c>
    </row>
    <row r="174" spans="1:10" x14ac:dyDescent="0.25">
      <c r="A174" s="55" t="s">
        <v>253</v>
      </c>
      <c r="B174" s="55" t="str">
        <f t="shared" si="14"/>
        <v>MARIA ANDERS</v>
      </c>
      <c r="C174" s="55" t="str">
        <f t="shared" si="15"/>
        <v>maria anders</v>
      </c>
      <c r="D174" s="55" t="str">
        <f t="shared" si="16"/>
        <v>Maria Anders</v>
      </c>
      <c r="E174" s="55" t="str">
        <f t="shared" si="17"/>
        <v>Maria Anders-842056</v>
      </c>
      <c r="F174" s="55" t="str">
        <f t="shared" si="18"/>
        <v>Maria</v>
      </c>
      <c r="G174" s="55" t="str">
        <f t="shared" si="19"/>
        <v>nders</v>
      </c>
      <c r="H174" s="55">
        <f t="shared" si="20"/>
        <v>13</v>
      </c>
      <c r="I174" s="55">
        <v>842056</v>
      </c>
      <c r="J174" s="56" t="str">
        <f>LEFT(Tabela13[[#This Row],[CONCATENAR]],FIND("-",Tabela13[[#This Row],[CONCATENAR]])-1)</f>
        <v>Maria Anders</v>
      </c>
    </row>
    <row r="175" spans="1:10" x14ac:dyDescent="0.25">
      <c r="A175" s="55" t="s">
        <v>264</v>
      </c>
      <c r="B175" s="55" t="str">
        <f t="shared" si="14"/>
        <v>BERNARDO BATISTA</v>
      </c>
      <c r="C175" s="55" t="str">
        <f t="shared" si="15"/>
        <v>bernardo batista</v>
      </c>
      <c r="D175" s="55" t="str">
        <f t="shared" si="16"/>
        <v>Bernardo Batista</v>
      </c>
      <c r="E175" s="55" t="str">
        <f t="shared" si="17"/>
        <v>Bernardo Batista-972437</v>
      </c>
      <c r="F175" s="55" t="str">
        <f t="shared" si="18"/>
        <v>Berna</v>
      </c>
      <c r="G175" s="55" t="str">
        <f t="shared" si="19"/>
        <v>tista</v>
      </c>
      <c r="H175" s="55">
        <f t="shared" si="20"/>
        <v>17</v>
      </c>
      <c r="I175" s="55">
        <v>972437</v>
      </c>
      <c r="J175" s="56" t="str">
        <f>LEFT(Tabela13[[#This Row],[CONCATENAR]],FIND("-",Tabela13[[#This Row],[CONCATENAR]])-1)</f>
        <v>Bernardo Batista</v>
      </c>
    </row>
    <row r="176" spans="1:10" x14ac:dyDescent="0.25">
      <c r="A176" s="55" t="s">
        <v>257</v>
      </c>
      <c r="B176" s="55" t="str">
        <f t="shared" si="14"/>
        <v>LAURENCE LEBIHAN</v>
      </c>
      <c r="C176" s="55" t="str">
        <f t="shared" si="15"/>
        <v>laurence lebihan</v>
      </c>
      <c r="D176" s="55" t="str">
        <f t="shared" si="16"/>
        <v>Laurence Lebihan</v>
      </c>
      <c r="E176" s="55" t="str">
        <f t="shared" si="17"/>
        <v>Laurence Lebihan-414628</v>
      </c>
      <c r="F176" s="55" t="str">
        <f t="shared" si="18"/>
        <v>Laure</v>
      </c>
      <c r="G176" s="55" t="str">
        <f t="shared" si="19"/>
        <v>bihan</v>
      </c>
      <c r="H176" s="55">
        <f t="shared" si="20"/>
        <v>17</v>
      </c>
      <c r="I176" s="55">
        <v>414628</v>
      </c>
      <c r="J176" s="56" t="str">
        <f>LEFT(Tabela13[[#This Row],[CONCATENAR]],FIND("-",Tabela13[[#This Row],[CONCATENAR]])-1)</f>
        <v>Laurence Lebihan</v>
      </c>
    </row>
    <row r="177" spans="1:10" x14ac:dyDescent="0.25">
      <c r="A177" s="55" t="s">
        <v>207</v>
      </c>
      <c r="B177" s="55" t="str">
        <f t="shared" si="14"/>
        <v>PAULA WILSON</v>
      </c>
      <c r="C177" s="55" t="str">
        <f t="shared" si="15"/>
        <v>paula wilson</v>
      </c>
      <c r="D177" s="55" t="str">
        <f t="shared" si="16"/>
        <v>Paula Wilson</v>
      </c>
      <c r="E177" s="55" t="str">
        <f t="shared" si="17"/>
        <v>Paula Wilson-980446</v>
      </c>
      <c r="F177" s="55" t="str">
        <f t="shared" si="18"/>
        <v>Paula</v>
      </c>
      <c r="G177" s="55" t="str">
        <f t="shared" si="19"/>
        <v>ilson</v>
      </c>
      <c r="H177" s="55">
        <f t="shared" si="20"/>
        <v>13</v>
      </c>
      <c r="I177" s="55">
        <v>980446</v>
      </c>
      <c r="J177" s="56" t="str">
        <f>LEFT(Tabela13[[#This Row],[CONCATENAR]],FIND("-",Tabela13[[#This Row],[CONCATENAR]])-1)</f>
        <v>Paula Wilson</v>
      </c>
    </row>
    <row r="178" spans="1:10" x14ac:dyDescent="0.25">
      <c r="A178" s="55" t="s">
        <v>207</v>
      </c>
      <c r="B178" s="55" t="str">
        <f t="shared" si="14"/>
        <v>PAULA WILSON</v>
      </c>
      <c r="C178" s="55" t="str">
        <f t="shared" si="15"/>
        <v>paula wilson</v>
      </c>
      <c r="D178" s="55" t="str">
        <f t="shared" si="16"/>
        <v>Paula Wilson</v>
      </c>
      <c r="E178" s="55" t="str">
        <f t="shared" si="17"/>
        <v>Paula Wilson-865300</v>
      </c>
      <c r="F178" s="55" t="str">
        <f t="shared" si="18"/>
        <v>Paula</v>
      </c>
      <c r="G178" s="55" t="str">
        <f t="shared" si="19"/>
        <v>ilson</v>
      </c>
      <c r="H178" s="55">
        <f t="shared" si="20"/>
        <v>13</v>
      </c>
      <c r="I178" s="55">
        <v>865300</v>
      </c>
      <c r="J178" s="56" t="str">
        <f>LEFT(Tabela13[[#This Row],[CONCATENAR]],FIND("-",Tabela13[[#This Row],[CONCATENAR]])-1)</f>
        <v>Paula Wilson</v>
      </c>
    </row>
    <row r="179" spans="1:10" x14ac:dyDescent="0.25">
      <c r="A179" s="55" t="s">
        <v>269</v>
      </c>
      <c r="B179" s="55" t="str">
        <f t="shared" si="14"/>
        <v>ART BRAUNSCHWEIGER</v>
      </c>
      <c r="C179" s="55" t="str">
        <f t="shared" si="15"/>
        <v>art braunschweiger</v>
      </c>
      <c r="D179" s="55" t="str">
        <f t="shared" si="16"/>
        <v>Art Braunschweiger</v>
      </c>
      <c r="E179" s="55" t="str">
        <f t="shared" si="17"/>
        <v>Art Braunschweiger-824902</v>
      </c>
      <c r="F179" s="55" t="str">
        <f t="shared" si="18"/>
        <v>Art B</v>
      </c>
      <c r="G179" s="55" t="str">
        <f t="shared" si="19"/>
        <v>eiger</v>
      </c>
      <c r="H179" s="55">
        <f t="shared" si="20"/>
        <v>19</v>
      </c>
      <c r="I179" s="55">
        <v>824902</v>
      </c>
      <c r="J179" s="56" t="str">
        <f>LEFT(Tabela13[[#This Row],[CONCATENAR]],FIND("-",Tabela13[[#This Row],[CONCATENAR]])-1)</f>
        <v>Art Braunschweiger</v>
      </c>
    </row>
    <row r="180" spans="1:10" x14ac:dyDescent="0.25">
      <c r="A180" s="55" t="s">
        <v>246</v>
      </c>
      <c r="B180" s="55" t="str">
        <f t="shared" si="14"/>
        <v>MARY SAVELEY</v>
      </c>
      <c r="C180" s="55" t="str">
        <f t="shared" si="15"/>
        <v>mary saveley</v>
      </c>
      <c r="D180" s="55" t="str">
        <f t="shared" si="16"/>
        <v>Mary Saveley</v>
      </c>
      <c r="E180" s="55" t="str">
        <f t="shared" si="17"/>
        <v>Mary Saveley-784388</v>
      </c>
      <c r="F180" s="55" t="str">
        <f t="shared" si="18"/>
        <v xml:space="preserve">Mary </v>
      </c>
      <c r="G180" s="55" t="str">
        <f t="shared" si="19"/>
        <v>veley</v>
      </c>
      <c r="H180" s="55">
        <f t="shared" si="20"/>
        <v>13</v>
      </c>
      <c r="I180" s="55">
        <v>784388</v>
      </c>
      <c r="J180" s="56" t="str">
        <f>LEFT(Tabela13[[#This Row],[CONCATENAR]],FIND("-",Tabela13[[#This Row],[CONCATENAR]])-1)</f>
        <v>Mary Saveley</v>
      </c>
    </row>
    <row r="181" spans="1:10" x14ac:dyDescent="0.25">
      <c r="A181" s="55" t="s">
        <v>251</v>
      </c>
      <c r="B181" s="55" t="str">
        <f t="shared" si="14"/>
        <v>VICTORIA ASHWORTH</v>
      </c>
      <c r="C181" s="55" t="str">
        <f t="shared" si="15"/>
        <v>victoria ashworth</v>
      </c>
      <c r="D181" s="55" t="str">
        <f t="shared" si="16"/>
        <v>Victoria Ashworth</v>
      </c>
      <c r="E181" s="55" t="str">
        <f t="shared" si="17"/>
        <v>Victoria Ashworth-314727</v>
      </c>
      <c r="F181" s="55" t="str">
        <f t="shared" si="18"/>
        <v>Victo</v>
      </c>
      <c r="G181" s="55" t="str">
        <f t="shared" si="19"/>
        <v>worth</v>
      </c>
      <c r="H181" s="55">
        <f t="shared" si="20"/>
        <v>18</v>
      </c>
      <c r="I181" s="55">
        <v>314727</v>
      </c>
      <c r="J181" s="56" t="str">
        <f>LEFT(Tabela13[[#This Row],[CONCATENAR]],FIND("-",Tabela13[[#This Row],[CONCATENAR]])-1)</f>
        <v>Victoria Ashworth</v>
      </c>
    </row>
    <row r="182" spans="1:10" x14ac:dyDescent="0.25">
      <c r="A182" s="55" t="s">
        <v>257</v>
      </c>
      <c r="B182" s="55" t="str">
        <f t="shared" si="14"/>
        <v>LAURENCE LEBIHAN</v>
      </c>
      <c r="C182" s="55" t="str">
        <f t="shared" si="15"/>
        <v>laurence lebihan</v>
      </c>
      <c r="D182" s="55" t="str">
        <f t="shared" si="16"/>
        <v>Laurence Lebihan</v>
      </c>
      <c r="E182" s="55" t="str">
        <f t="shared" si="17"/>
        <v>Laurence Lebihan-195458</v>
      </c>
      <c r="F182" s="55" t="str">
        <f t="shared" si="18"/>
        <v>Laure</v>
      </c>
      <c r="G182" s="55" t="str">
        <f t="shared" si="19"/>
        <v>bihan</v>
      </c>
      <c r="H182" s="55">
        <f t="shared" si="20"/>
        <v>17</v>
      </c>
      <c r="I182" s="55">
        <v>195458</v>
      </c>
      <c r="J182" s="56" t="str">
        <f>LEFT(Tabela13[[#This Row],[CONCATENAR]],FIND("-",Tabela13[[#This Row],[CONCATENAR]])-1)</f>
        <v>Laurence Lebihan</v>
      </c>
    </row>
    <row r="183" spans="1:10" x14ac:dyDescent="0.25">
      <c r="A183" s="55" t="s">
        <v>246</v>
      </c>
      <c r="B183" s="55" t="str">
        <f t="shared" si="14"/>
        <v>MARY SAVELEY</v>
      </c>
      <c r="C183" s="55" t="str">
        <f t="shared" si="15"/>
        <v>mary saveley</v>
      </c>
      <c r="D183" s="55" t="str">
        <f t="shared" si="16"/>
        <v>Mary Saveley</v>
      </c>
      <c r="E183" s="55" t="str">
        <f t="shared" si="17"/>
        <v>Mary Saveley-398094</v>
      </c>
      <c r="F183" s="55" t="str">
        <f t="shared" si="18"/>
        <v xml:space="preserve">Mary </v>
      </c>
      <c r="G183" s="55" t="str">
        <f t="shared" si="19"/>
        <v>veley</v>
      </c>
      <c r="H183" s="55">
        <f t="shared" si="20"/>
        <v>13</v>
      </c>
      <c r="I183" s="55">
        <v>398094</v>
      </c>
      <c r="J183" s="56" t="str">
        <f>LEFT(Tabela13[[#This Row],[CONCATENAR]],FIND("-",Tabela13[[#This Row],[CONCATENAR]])-1)</f>
        <v>Mary Saveley</v>
      </c>
    </row>
    <row r="184" spans="1:10" x14ac:dyDescent="0.25">
      <c r="A184" s="55" t="s">
        <v>252</v>
      </c>
      <c r="B184" s="55" t="str">
        <f t="shared" si="14"/>
        <v>PALLE IBSEN</v>
      </c>
      <c r="C184" s="55" t="str">
        <f t="shared" si="15"/>
        <v>palle ibsen</v>
      </c>
      <c r="D184" s="55" t="str">
        <f t="shared" si="16"/>
        <v>Palle Ibsen</v>
      </c>
      <c r="E184" s="55" t="str">
        <f t="shared" si="17"/>
        <v>Palle Ibsen-520375</v>
      </c>
      <c r="F184" s="55" t="str">
        <f t="shared" si="18"/>
        <v>Palle</v>
      </c>
      <c r="G184" s="55" t="str">
        <f t="shared" si="19"/>
        <v>Ibsen</v>
      </c>
      <c r="H184" s="55">
        <f t="shared" si="20"/>
        <v>12</v>
      </c>
      <c r="I184" s="55">
        <v>520375</v>
      </c>
      <c r="J184" s="56" t="str">
        <f>LEFT(Tabela13[[#This Row],[CONCATENAR]],FIND("-",Tabela13[[#This Row],[CONCATENAR]])-1)</f>
        <v>Palle Ibsen</v>
      </c>
    </row>
    <row r="185" spans="1:10" x14ac:dyDescent="0.25">
      <c r="A185" s="55" t="s">
        <v>224</v>
      </c>
      <c r="B185" s="55" t="str">
        <f t="shared" si="14"/>
        <v>JOSE PAVAROTTI</v>
      </c>
      <c r="C185" s="55" t="str">
        <f t="shared" si="15"/>
        <v>jose pavarotti</v>
      </c>
      <c r="D185" s="55" t="str">
        <f t="shared" si="16"/>
        <v>Jose Pavarotti</v>
      </c>
      <c r="E185" s="55" t="str">
        <f t="shared" si="17"/>
        <v>Jose Pavarotti-779954</v>
      </c>
      <c r="F185" s="55" t="str">
        <f t="shared" si="18"/>
        <v xml:space="preserve">Jose </v>
      </c>
      <c r="G185" s="55" t="str">
        <f t="shared" si="19"/>
        <v>rotti</v>
      </c>
      <c r="H185" s="55">
        <f t="shared" si="20"/>
        <v>15</v>
      </c>
      <c r="I185" s="55">
        <v>779954</v>
      </c>
      <c r="J185" s="56" t="str">
        <f>LEFT(Tabela13[[#This Row],[CONCATENAR]],FIND("-",Tabela13[[#This Row],[CONCATENAR]])-1)</f>
        <v>Jose Pavarotti</v>
      </c>
    </row>
    <row r="186" spans="1:10" x14ac:dyDescent="0.25">
      <c r="A186" s="55" t="s">
        <v>270</v>
      </c>
      <c r="B186" s="55" t="str">
        <f t="shared" si="14"/>
        <v>MARTINE RANCÉ</v>
      </c>
      <c r="C186" s="55" t="str">
        <f t="shared" si="15"/>
        <v>martine rancé</v>
      </c>
      <c r="D186" s="55" t="str">
        <f t="shared" si="16"/>
        <v>Martine Rancé</v>
      </c>
      <c r="E186" s="55" t="str">
        <f t="shared" si="17"/>
        <v>Martine Rancé-596386</v>
      </c>
      <c r="F186" s="55" t="str">
        <f t="shared" si="18"/>
        <v>Marti</v>
      </c>
      <c r="G186" s="55" t="str">
        <f t="shared" si="19"/>
        <v>Rancé</v>
      </c>
      <c r="H186" s="55">
        <f t="shared" si="20"/>
        <v>14</v>
      </c>
      <c r="I186" s="55">
        <v>596386</v>
      </c>
      <c r="J186" s="56" t="str">
        <f>LEFT(Tabela13[[#This Row],[CONCATENAR]],FIND("-",Tabela13[[#This Row],[CONCATENAR]])-1)</f>
        <v>Martine Rancé</v>
      </c>
    </row>
    <row r="187" spans="1:10" x14ac:dyDescent="0.25">
      <c r="A187" s="55" t="s">
        <v>206</v>
      </c>
      <c r="B187" s="55" t="str">
        <f t="shared" si="14"/>
        <v>HORST KLOSS</v>
      </c>
      <c r="C187" s="55" t="str">
        <f t="shared" si="15"/>
        <v>horst kloss</v>
      </c>
      <c r="D187" s="55" t="str">
        <f t="shared" si="16"/>
        <v>Horst Kloss</v>
      </c>
      <c r="E187" s="55" t="str">
        <f t="shared" si="17"/>
        <v>Horst Kloss-208153</v>
      </c>
      <c r="F187" s="55" t="str">
        <f t="shared" si="18"/>
        <v>Horst</v>
      </c>
      <c r="G187" s="55" t="str">
        <f t="shared" si="19"/>
        <v>Kloss</v>
      </c>
      <c r="H187" s="55">
        <f t="shared" si="20"/>
        <v>12</v>
      </c>
      <c r="I187" s="55">
        <v>208153</v>
      </c>
      <c r="J187" s="56" t="str">
        <f>LEFT(Tabela13[[#This Row],[CONCATENAR]],FIND("-",Tabela13[[#This Row],[CONCATENAR]])-1)</f>
        <v>Horst Kloss</v>
      </c>
    </row>
    <row r="188" spans="1:10" x14ac:dyDescent="0.25">
      <c r="A188" s="55" t="s">
        <v>245</v>
      </c>
      <c r="B188" s="55" t="str">
        <f t="shared" si="14"/>
        <v>HENRIETTE PFALZHEIM</v>
      </c>
      <c r="C188" s="55" t="str">
        <f t="shared" si="15"/>
        <v>henriette pfalzheim</v>
      </c>
      <c r="D188" s="55" t="str">
        <f t="shared" si="16"/>
        <v>Henriette Pfalzheim</v>
      </c>
      <c r="E188" s="55" t="str">
        <f t="shared" si="17"/>
        <v>Henriette Pfalzheim-647743</v>
      </c>
      <c r="F188" s="55" t="str">
        <f t="shared" si="18"/>
        <v>Henri</v>
      </c>
      <c r="G188" s="55" t="str">
        <f t="shared" si="19"/>
        <v>zheim</v>
      </c>
      <c r="H188" s="55">
        <f t="shared" si="20"/>
        <v>20</v>
      </c>
      <c r="I188" s="55">
        <v>647743</v>
      </c>
      <c r="J188" s="56" t="str">
        <f>LEFT(Tabela13[[#This Row],[CONCATENAR]],FIND("-",Tabela13[[#This Row],[CONCATENAR]])-1)</f>
        <v>Henriette Pfalzheim</v>
      </c>
    </row>
    <row r="189" spans="1:10" x14ac:dyDescent="0.25">
      <c r="A189" s="55" t="s">
        <v>250</v>
      </c>
      <c r="B189" s="55" t="str">
        <f t="shared" si="14"/>
        <v>ANDRÉ FONSECA</v>
      </c>
      <c r="C189" s="55" t="str">
        <f t="shared" si="15"/>
        <v>andré fonseca</v>
      </c>
      <c r="D189" s="55" t="str">
        <f t="shared" si="16"/>
        <v>André Fonseca</v>
      </c>
      <c r="E189" s="55" t="str">
        <f t="shared" si="17"/>
        <v>André Fonseca-359754</v>
      </c>
      <c r="F189" s="55" t="str">
        <f t="shared" si="18"/>
        <v>André</v>
      </c>
      <c r="G189" s="55" t="str">
        <f t="shared" si="19"/>
        <v>nseca</v>
      </c>
      <c r="H189" s="55">
        <f t="shared" si="20"/>
        <v>14</v>
      </c>
      <c r="I189" s="55">
        <v>359754</v>
      </c>
      <c r="J189" s="56" t="str">
        <f>LEFT(Tabela13[[#This Row],[CONCATENAR]],FIND("-",Tabela13[[#This Row],[CONCATENAR]])-1)</f>
        <v>André Fonseca</v>
      </c>
    </row>
    <row r="190" spans="1:10" x14ac:dyDescent="0.25">
      <c r="A190" s="55" t="s">
        <v>245</v>
      </c>
      <c r="B190" s="55" t="str">
        <f t="shared" si="14"/>
        <v>HENRIETTE PFALZHEIM</v>
      </c>
      <c r="C190" s="55" t="str">
        <f t="shared" si="15"/>
        <v>henriette pfalzheim</v>
      </c>
      <c r="D190" s="55" t="str">
        <f t="shared" si="16"/>
        <v>Henriette Pfalzheim</v>
      </c>
      <c r="E190" s="55" t="str">
        <f t="shared" si="17"/>
        <v>Henriette Pfalzheim-954283</v>
      </c>
      <c r="F190" s="55" t="str">
        <f t="shared" si="18"/>
        <v>Henri</v>
      </c>
      <c r="G190" s="55" t="str">
        <f t="shared" si="19"/>
        <v>zheim</v>
      </c>
      <c r="H190" s="55">
        <f t="shared" si="20"/>
        <v>20</v>
      </c>
      <c r="I190" s="55">
        <v>954283</v>
      </c>
      <c r="J190" s="56" t="str">
        <f>LEFT(Tabela13[[#This Row],[CONCATENAR]],FIND("-",Tabela13[[#This Row],[CONCATENAR]])-1)</f>
        <v>Henriette Pfalzheim</v>
      </c>
    </row>
    <row r="191" spans="1:10" x14ac:dyDescent="0.25">
      <c r="A191" s="55" t="s">
        <v>271</v>
      </c>
      <c r="B191" s="55" t="str">
        <f t="shared" si="14"/>
        <v>DANIEL TONINI</v>
      </c>
      <c r="C191" s="55" t="str">
        <f t="shared" si="15"/>
        <v>daniel tonini</v>
      </c>
      <c r="D191" s="55" t="str">
        <f t="shared" si="16"/>
        <v>Daniel Tonini</v>
      </c>
      <c r="E191" s="55" t="str">
        <f t="shared" si="17"/>
        <v>Daniel Tonini-452894</v>
      </c>
      <c r="F191" s="55" t="str">
        <f t="shared" si="18"/>
        <v>Danie</v>
      </c>
      <c r="G191" s="55" t="str">
        <f t="shared" si="19"/>
        <v>onini</v>
      </c>
      <c r="H191" s="55">
        <f t="shared" si="20"/>
        <v>14</v>
      </c>
      <c r="I191" s="55">
        <v>452894</v>
      </c>
      <c r="J191" s="56" t="str">
        <f>LEFT(Tabela13[[#This Row],[CONCATENAR]],FIND("-",Tabela13[[#This Row],[CONCATENAR]])-1)</f>
        <v>Daniel Tonini</v>
      </c>
    </row>
    <row r="192" spans="1:10" x14ac:dyDescent="0.25">
      <c r="A192" s="55" t="s">
        <v>272</v>
      </c>
      <c r="B192" s="55" t="str">
        <f t="shared" si="14"/>
        <v>MAURIZIO MORONI</v>
      </c>
      <c r="C192" s="55" t="str">
        <f t="shared" si="15"/>
        <v>maurizio moroni</v>
      </c>
      <c r="D192" s="55" t="str">
        <f t="shared" si="16"/>
        <v>Maurizio Moroni</v>
      </c>
      <c r="E192" s="55" t="str">
        <f t="shared" si="17"/>
        <v>Maurizio Moroni-957051</v>
      </c>
      <c r="F192" s="55" t="str">
        <f t="shared" si="18"/>
        <v>Mauri</v>
      </c>
      <c r="G192" s="55" t="str">
        <f t="shared" si="19"/>
        <v>oroni</v>
      </c>
      <c r="H192" s="55">
        <f t="shared" si="20"/>
        <v>16</v>
      </c>
      <c r="I192" s="55">
        <v>957051</v>
      </c>
      <c r="J192" s="56" t="str">
        <f>LEFT(Tabela13[[#This Row],[CONCATENAR]],FIND("-",Tabela13[[#This Row],[CONCATENAR]])-1)</f>
        <v>Maurizio Moroni</v>
      </c>
    </row>
    <row r="193" spans="1:10" x14ac:dyDescent="0.25">
      <c r="A193" s="55" t="s">
        <v>273</v>
      </c>
      <c r="B193" s="55" t="str">
        <f t="shared" si="14"/>
        <v>JONAS BERGULFSEN</v>
      </c>
      <c r="C193" s="55" t="str">
        <f t="shared" si="15"/>
        <v>jonas bergulfsen</v>
      </c>
      <c r="D193" s="55" t="str">
        <f t="shared" si="16"/>
        <v>Jonas Bergulfsen</v>
      </c>
      <c r="E193" s="55" t="str">
        <f t="shared" si="17"/>
        <v>Jonas Bergulfsen-688288</v>
      </c>
      <c r="F193" s="55" t="str">
        <f t="shared" si="18"/>
        <v>Jonas</v>
      </c>
      <c r="G193" s="55" t="str">
        <f t="shared" si="19"/>
        <v>lfsen</v>
      </c>
      <c r="H193" s="55">
        <f t="shared" si="20"/>
        <v>17</v>
      </c>
      <c r="I193" s="55">
        <v>688288</v>
      </c>
      <c r="J193" s="56" t="str">
        <f>LEFT(Tabela13[[#This Row],[CONCATENAR]],FIND("-",Tabela13[[#This Row],[CONCATENAR]])-1)</f>
        <v>Jonas Bergulfsen</v>
      </c>
    </row>
    <row r="194" spans="1:10" x14ac:dyDescent="0.25">
      <c r="A194" s="55" t="s">
        <v>257</v>
      </c>
      <c r="B194" s="55" t="str">
        <f t="shared" ref="B194:B257" si="21">UPPER(A194)</f>
        <v>LAURENCE LEBIHAN</v>
      </c>
      <c r="C194" s="55" t="str">
        <f t="shared" ref="C194:C257" si="22">LOWER(B194)</f>
        <v>laurence lebihan</v>
      </c>
      <c r="D194" s="55" t="str">
        <f t="shared" ref="D194:D257" si="23">PROPER(C194)</f>
        <v>Laurence Lebihan</v>
      </c>
      <c r="E194" s="55" t="str">
        <f t="shared" ref="E194:E257" si="24">CONCATENATE(D194,"-",I194)</f>
        <v>Laurence Lebihan-635492</v>
      </c>
      <c r="F194" s="55" t="str">
        <f t="shared" ref="F194:F257" si="25">LEFT(D194,5)</f>
        <v>Laure</v>
      </c>
      <c r="G194" s="55" t="str">
        <f t="shared" ref="G194:G257" si="26">RIGHT(D194,5)</f>
        <v>bihan</v>
      </c>
      <c r="H194" s="55">
        <f t="shared" ref="H194:H257" si="27">FIND("-",E194)</f>
        <v>17</v>
      </c>
      <c r="I194" s="55">
        <v>635492</v>
      </c>
      <c r="J194" s="56" t="str">
        <f>LEFT(Tabela13[[#This Row],[CONCATENAR]],FIND("-",Tabela13[[#This Row],[CONCATENAR]])-1)</f>
        <v>Laurence Lebihan</v>
      </c>
    </row>
    <row r="195" spans="1:10" x14ac:dyDescent="0.25">
      <c r="A195" s="55" t="s">
        <v>261</v>
      </c>
      <c r="B195" s="55" t="str">
        <f t="shared" si="21"/>
        <v>YVONNE MONCADA</v>
      </c>
      <c r="C195" s="55" t="str">
        <f t="shared" si="22"/>
        <v>yvonne moncada</v>
      </c>
      <c r="D195" s="55" t="str">
        <f t="shared" si="23"/>
        <v>Yvonne Moncada</v>
      </c>
      <c r="E195" s="55" t="str">
        <f t="shared" si="24"/>
        <v>Yvonne Moncada-241129</v>
      </c>
      <c r="F195" s="55" t="str">
        <f t="shared" si="25"/>
        <v>Yvonn</v>
      </c>
      <c r="G195" s="55" t="str">
        <f t="shared" si="26"/>
        <v>ncada</v>
      </c>
      <c r="H195" s="55">
        <f t="shared" si="27"/>
        <v>15</v>
      </c>
      <c r="I195" s="55">
        <v>241129</v>
      </c>
      <c r="J195" s="56" t="str">
        <f>LEFT(Tabela13[[#This Row],[CONCATENAR]],FIND("-",Tabela13[[#This Row],[CONCATENAR]])-1)</f>
        <v>Yvonne Moncada</v>
      </c>
    </row>
    <row r="196" spans="1:10" x14ac:dyDescent="0.25">
      <c r="A196" s="55" t="s">
        <v>206</v>
      </c>
      <c r="B196" s="55" t="str">
        <f t="shared" si="21"/>
        <v>HORST KLOSS</v>
      </c>
      <c r="C196" s="55" t="str">
        <f t="shared" si="22"/>
        <v>horst kloss</v>
      </c>
      <c r="D196" s="55" t="str">
        <f t="shared" si="23"/>
        <v>Horst Kloss</v>
      </c>
      <c r="E196" s="55" t="str">
        <f t="shared" si="24"/>
        <v>Horst Kloss-875916</v>
      </c>
      <c r="F196" s="55" t="str">
        <f t="shared" si="25"/>
        <v>Horst</v>
      </c>
      <c r="G196" s="55" t="str">
        <f t="shared" si="26"/>
        <v>Kloss</v>
      </c>
      <c r="H196" s="55">
        <f t="shared" si="27"/>
        <v>12</v>
      </c>
      <c r="I196" s="55">
        <v>875916</v>
      </c>
      <c r="J196" s="56" t="str">
        <f>LEFT(Tabela13[[#This Row],[CONCATENAR]],FIND("-",Tabela13[[#This Row],[CONCATENAR]])-1)</f>
        <v>Horst Kloss</v>
      </c>
    </row>
    <row r="197" spans="1:10" x14ac:dyDescent="0.25">
      <c r="A197" s="55" t="s">
        <v>238</v>
      </c>
      <c r="B197" s="55" t="str">
        <f t="shared" si="21"/>
        <v>ROLAND MENDEL</v>
      </c>
      <c r="C197" s="55" t="str">
        <f t="shared" si="22"/>
        <v>roland mendel</v>
      </c>
      <c r="D197" s="55" t="str">
        <f t="shared" si="23"/>
        <v>Roland Mendel</v>
      </c>
      <c r="E197" s="55" t="str">
        <f t="shared" si="24"/>
        <v>Roland Mendel-570755</v>
      </c>
      <c r="F197" s="55" t="str">
        <f t="shared" si="25"/>
        <v>Rolan</v>
      </c>
      <c r="G197" s="55" t="str">
        <f t="shared" si="26"/>
        <v>endel</v>
      </c>
      <c r="H197" s="55">
        <f t="shared" si="27"/>
        <v>14</v>
      </c>
      <c r="I197" s="55">
        <v>570755</v>
      </c>
      <c r="J197" s="56" t="str">
        <f>LEFT(Tabela13[[#This Row],[CONCATENAR]],FIND("-",Tabela13[[#This Row],[CONCATENAR]])-1)</f>
        <v>Roland Mendel</v>
      </c>
    </row>
    <row r="198" spans="1:10" x14ac:dyDescent="0.25">
      <c r="A198" s="55" t="s">
        <v>231</v>
      </c>
      <c r="B198" s="55" t="str">
        <f t="shared" si="21"/>
        <v>ELIZABETH LINCOLN</v>
      </c>
      <c r="C198" s="55" t="str">
        <f t="shared" si="22"/>
        <v>elizabeth lincoln</v>
      </c>
      <c r="D198" s="55" t="str">
        <f t="shared" si="23"/>
        <v>Elizabeth Lincoln</v>
      </c>
      <c r="E198" s="55" t="str">
        <f t="shared" si="24"/>
        <v>Elizabeth Lincoln-313962</v>
      </c>
      <c r="F198" s="55" t="str">
        <f t="shared" si="25"/>
        <v>Eliza</v>
      </c>
      <c r="G198" s="55" t="str">
        <f t="shared" si="26"/>
        <v>ncoln</v>
      </c>
      <c r="H198" s="55">
        <f t="shared" si="27"/>
        <v>18</v>
      </c>
      <c r="I198" s="55">
        <v>313962</v>
      </c>
      <c r="J198" s="56" t="str">
        <f>LEFT(Tabela13[[#This Row],[CONCATENAR]],FIND("-",Tabela13[[#This Row],[CONCATENAR]])-1)</f>
        <v>Elizabeth Lincoln</v>
      </c>
    </row>
    <row r="199" spans="1:10" x14ac:dyDescent="0.25">
      <c r="A199" s="55" t="s">
        <v>236</v>
      </c>
      <c r="B199" s="55" t="str">
        <f t="shared" si="21"/>
        <v>ANN DEVON</v>
      </c>
      <c r="C199" s="55" t="str">
        <f t="shared" si="22"/>
        <v>ann devon</v>
      </c>
      <c r="D199" s="55" t="str">
        <f t="shared" si="23"/>
        <v>Ann Devon</v>
      </c>
      <c r="E199" s="55" t="str">
        <f t="shared" si="24"/>
        <v>Ann Devon-780202</v>
      </c>
      <c r="F199" s="55" t="str">
        <f t="shared" si="25"/>
        <v>Ann D</v>
      </c>
      <c r="G199" s="55" t="str">
        <f t="shared" si="26"/>
        <v>Devon</v>
      </c>
      <c r="H199" s="55">
        <f t="shared" si="27"/>
        <v>10</v>
      </c>
      <c r="I199" s="55">
        <v>780202</v>
      </c>
      <c r="J199" s="56" t="str">
        <f>LEFT(Tabela13[[#This Row],[CONCATENAR]],FIND("-",Tabela13[[#This Row],[CONCATENAR]])-1)</f>
        <v>Ann Devon</v>
      </c>
    </row>
    <row r="200" spans="1:10" x14ac:dyDescent="0.25">
      <c r="A200" s="55" t="s">
        <v>207</v>
      </c>
      <c r="B200" s="55" t="str">
        <f t="shared" si="21"/>
        <v>PAULA WILSON</v>
      </c>
      <c r="C200" s="55" t="str">
        <f t="shared" si="22"/>
        <v>paula wilson</v>
      </c>
      <c r="D200" s="55" t="str">
        <f t="shared" si="23"/>
        <v>Paula Wilson</v>
      </c>
      <c r="E200" s="55" t="str">
        <f t="shared" si="24"/>
        <v>Paula Wilson-813676</v>
      </c>
      <c r="F200" s="55" t="str">
        <f t="shared" si="25"/>
        <v>Paula</v>
      </c>
      <c r="G200" s="55" t="str">
        <f t="shared" si="26"/>
        <v>ilson</v>
      </c>
      <c r="H200" s="55">
        <f t="shared" si="27"/>
        <v>13</v>
      </c>
      <c r="I200" s="55">
        <v>813676</v>
      </c>
      <c r="J200" s="56" t="str">
        <f>LEFT(Tabela13[[#This Row],[CONCATENAR]],FIND("-",Tabela13[[#This Row],[CONCATENAR]])-1)</f>
        <v>Paula Wilson</v>
      </c>
    </row>
    <row r="201" spans="1:10" x14ac:dyDescent="0.25">
      <c r="A201" s="55" t="s">
        <v>239</v>
      </c>
      <c r="B201" s="55" t="str">
        <f t="shared" si="21"/>
        <v>MARIA LARSSON</v>
      </c>
      <c r="C201" s="55" t="str">
        <f t="shared" si="22"/>
        <v>maria larsson</v>
      </c>
      <c r="D201" s="55" t="str">
        <f t="shared" si="23"/>
        <v>Maria Larsson</v>
      </c>
      <c r="E201" s="55" t="str">
        <f t="shared" si="24"/>
        <v>Maria Larsson-260734</v>
      </c>
      <c r="F201" s="55" t="str">
        <f t="shared" si="25"/>
        <v>Maria</v>
      </c>
      <c r="G201" s="55" t="str">
        <f t="shared" si="26"/>
        <v>rsson</v>
      </c>
      <c r="H201" s="55">
        <f t="shared" si="27"/>
        <v>14</v>
      </c>
      <c r="I201" s="55">
        <v>260734</v>
      </c>
      <c r="J201" s="56" t="str">
        <f>LEFT(Tabela13[[#This Row],[CONCATENAR]],FIND("-",Tabela13[[#This Row],[CONCATENAR]])-1)</f>
        <v>Maria Larsson</v>
      </c>
    </row>
    <row r="202" spans="1:10" x14ac:dyDescent="0.25">
      <c r="A202" s="55" t="s">
        <v>272</v>
      </c>
      <c r="B202" s="55" t="str">
        <f t="shared" si="21"/>
        <v>MAURIZIO MORONI</v>
      </c>
      <c r="C202" s="55" t="str">
        <f t="shared" si="22"/>
        <v>maurizio moroni</v>
      </c>
      <c r="D202" s="55" t="str">
        <f t="shared" si="23"/>
        <v>Maurizio Moroni</v>
      </c>
      <c r="E202" s="55" t="str">
        <f t="shared" si="24"/>
        <v>Maurizio Moroni-442154</v>
      </c>
      <c r="F202" s="55" t="str">
        <f t="shared" si="25"/>
        <v>Mauri</v>
      </c>
      <c r="G202" s="55" t="str">
        <f t="shared" si="26"/>
        <v>oroni</v>
      </c>
      <c r="H202" s="55">
        <f t="shared" si="27"/>
        <v>16</v>
      </c>
      <c r="I202" s="55">
        <v>442154</v>
      </c>
      <c r="J202" s="56" t="str">
        <f>LEFT(Tabela13[[#This Row],[CONCATENAR]],FIND("-",Tabela13[[#This Row],[CONCATENAR]])-1)</f>
        <v>Maurizio Moroni</v>
      </c>
    </row>
    <row r="203" spans="1:10" x14ac:dyDescent="0.25">
      <c r="A203" s="55" t="s">
        <v>251</v>
      </c>
      <c r="B203" s="55" t="str">
        <f t="shared" si="21"/>
        <v>VICTORIA ASHWORTH</v>
      </c>
      <c r="C203" s="55" t="str">
        <f t="shared" si="22"/>
        <v>victoria ashworth</v>
      </c>
      <c r="D203" s="55" t="str">
        <f t="shared" si="23"/>
        <v>Victoria Ashworth</v>
      </c>
      <c r="E203" s="55" t="str">
        <f t="shared" si="24"/>
        <v>Victoria Ashworth-985974</v>
      </c>
      <c r="F203" s="55" t="str">
        <f t="shared" si="25"/>
        <v>Victo</v>
      </c>
      <c r="G203" s="55" t="str">
        <f t="shared" si="26"/>
        <v>worth</v>
      </c>
      <c r="H203" s="55">
        <f t="shared" si="27"/>
        <v>18</v>
      </c>
      <c r="I203" s="55">
        <v>985974</v>
      </c>
      <c r="J203" s="56" t="str">
        <f>LEFT(Tabela13[[#This Row],[CONCATENAR]],FIND("-",Tabela13[[#This Row],[CONCATENAR]])-1)</f>
        <v>Victoria Ashworth</v>
      </c>
    </row>
    <row r="204" spans="1:10" x14ac:dyDescent="0.25">
      <c r="A204" s="55" t="s">
        <v>236</v>
      </c>
      <c r="B204" s="55" t="str">
        <f t="shared" si="21"/>
        <v>ANN DEVON</v>
      </c>
      <c r="C204" s="55" t="str">
        <f t="shared" si="22"/>
        <v>ann devon</v>
      </c>
      <c r="D204" s="55" t="str">
        <f t="shared" si="23"/>
        <v>Ann Devon</v>
      </c>
      <c r="E204" s="55" t="str">
        <f t="shared" si="24"/>
        <v>Ann Devon-370563</v>
      </c>
      <c r="F204" s="55" t="str">
        <f t="shared" si="25"/>
        <v>Ann D</v>
      </c>
      <c r="G204" s="55" t="str">
        <f t="shared" si="26"/>
        <v>Devon</v>
      </c>
      <c r="H204" s="55">
        <f t="shared" si="27"/>
        <v>10</v>
      </c>
      <c r="I204" s="55">
        <v>370563</v>
      </c>
      <c r="J204" s="56" t="str">
        <f>LEFT(Tabela13[[#This Row],[CONCATENAR]],FIND("-",Tabela13[[#This Row],[CONCATENAR]])-1)</f>
        <v>Ann Devon</v>
      </c>
    </row>
    <row r="205" spans="1:10" x14ac:dyDescent="0.25">
      <c r="A205" s="55" t="s">
        <v>274</v>
      </c>
      <c r="B205" s="55" t="str">
        <f t="shared" si="21"/>
        <v>CARLOS GONZÁLEZ</v>
      </c>
      <c r="C205" s="55" t="str">
        <f t="shared" si="22"/>
        <v>carlos gonzález</v>
      </c>
      <c r="D205" s="55" t="str">
        <f t="shared" si="23"/>
        <v>Carlos González</v>
      </c>
      <c r="E205" s="55" t="str">
        <f t="shared" si="24"/>
        <v>Carlos González-218077</v>
      </c>
      <c r="F205" s="55" t="str">
        <f t="shared" si="25"/>
        <v>Carlo</v>
      </c>
      <c r="G205" s="55" t="str">
        <f t="shared" si="26"/>
        <v>zález</v>
      </c>
      <c r="H205" s="55">
        <f t="shared" si="27"/>
        <v>16</v>
      </c>
      <c r="I205" s="55">
        <v>218077</v>
      </c>
      <c r="J205" s="56" t="str">
        <f>LEFT(Tabela13[[#This Row],[CONCATENAR]],FIND("-",Tabela13[[#This Row],[CONCATENAR]])-1)</f>
        <v>Carlos González</v>
      </c>
    </row>
    <row r="206" spans="1:10" x14ac:dyDescent="0.25">
      <c r="A206" s="55" t="s">
        <v>207</v>
      </c>
      <c r="B206" s="55" t="str">
        <f t="shared" si="21"/>
        <v>PAULA WILSON</v>
      </c>
      <c r="C206" s="55" t="str">
        <f t="shared" si="22"/>
        <v>paula wilson</v>
      </c>
      <c r="D206" s="55" t="str">
        <f t="shared" si="23"/>
        <v>Paula Wilson</v>
      </c>
      <c r="E206" s="55" t="str">
        <f t="shared" si="24"/>
        <v>Paula Wilson-439900</v>
      </c>
      <c r="F206" s="55" t="str">
        <f t="shared" si="25"/>
        <v>Paula</v>
      </c>
      <c r="G206" s="55" t="str">
        <f t="shared" si="26"/>
        <v>ilson</v>
      </c>
      <c r="H206" s="55">
        <f t="shared" si="27"/>
        <v>13</v>
      </c>
      <c r="I206" s="55">
        <v>439900</v>
      </c>
      <c r="J206" s="56" t="str">
        <f>LEFT(Tabela13[[#This Row],[CONCATENAR]],FIND("-",Tabela13[[#This Row],[CONCATENAR]])-1)</f>
        <v>Paula Wilson</v>
      </c>
    </row>
    <row r="207" spans="1:10" x14ac:dyDescent="0.25">
      <c r="A207" s="55" t="s">
        <v>242</v>
      </c>
      <c r="B207" s="55" t="str">
        <f t="shared" si="21"/>
        <v>KARL JABLONSKI</v>
      </c>
      <c r="C207" s="55" t="str">
        <f t="shared" si="22"/>
        <v>karl jablonski</v>
      </c>
      <c r="D207" s="55" t="str">
        <f t="shared" si="23"/>
        <v>Karl Jablonski</v>
      </c>
      <c r="E207" s="55" t="str">
        <f t="shared" si="24"/>
        <v>Karl Jablonski-259032</v>
      </c>
      <c r="F207" s="55" t="str">
        <f t="shared" si="25"/>
        <v xml:space="preserve">Karl </v>
      </c>
      <c r="G207" s="55" t="str">
        <f t="shared" si="26"/>
        <v>onski</v>
      </c>
      <c r="H207" s="55">
        <f t="shared" si="27"/>
        <v>15</v>
      </c>
      <c r="I207" s="55">
        <v>259032</v>
      </c>
      <c r="J207" s="56" t="str">
        <f>LEFT(Tabela13[[#This Row],[CONCATENAR]],FIND("-",Tabela13[[#This Row],[CONCATENAR]])-1)</f>
        <v>Karl Jablonski</v>
      </c>
    </row>
    <row r="208" spans="1:10" x14ac:dyDescent="0.25">
      <c r="A208" s="55" t="s">
        <v>206</v>
      </c>
      <c r="B208" s="55" t="str">
        <f t="shared" si="21"/>
        <v>HORST KLOSS</v>
      </c>
      <c r="C208" s="55" t="str">
        <f t="shared" si="22"/>
        <v>horst kloss</v>
      </c>
      <c r="D208" s="55" t="str">
        <f t="shared" si="23"/>
        <v>Horst Kloss</v>
      </c>
      <c r="E208" s="55" t="str">
        <f t="shared" si="24"/>
        <v>Horst Kloss-178745</v>
      </c>
      <c r="F208" s="55" t="str">
        <f t="shared" si="25"/>
        <v>Horst</v>
      </c>
      <c r="G208" s="55" t="str">
        <f t="shared" si="26"/>
        <v>Kloss</v>
      </c>
      <c r="H208" s="55">
        <f t="shared" si="27"/>
        <v>12</v>
      </c>
      <c r="I208" s="55">
        <v>178745</v>
      </c>
      <c r="J208" s="56" t="str">
        <f>LEFT(Tabela13[[#This Row],[CONCATENAR]],FIND("-",Tabela13[[#This Row],[CONCATENAR]])-1)</f>
        <v>Horst Kloss</v>
      </c>
    </row>
    <row r="209" spans="1:10" x14ac:dyDescent="0.25">
      <c r="A209" s="55" t="s">
        <v>257</v>
      </c>
      <c r="B209" s="55" t="str">
        <f t="shared" si="21"/>
        <v>LAURENCE LEBIHAN</v>
      </c>
      <c r="C209" s="55" t="str">
        <f t="shared" si="22"/>
        <v>laurence lebihan</v>
      </c>
      <c r="D209" s="55" t="str">
        <f t="shared" si="23"/>
        <v>Laurence Lebihan</v>
      </c>
      <c r="E209" s="55" t="str">
        <f t="shared" si="24"/>
        <v>Laurence Lebihan-973929</v>
      </c>
      <c r="F209" s="55" t="str">
        <f t="shared" si="25"/>
        <v>Laure</v>
      </c>
      <c r="G209" s="55" t="str">
        <f t="shared" si="26"/>
        <v>bihan</v>
      </c>
      <c r="H209" s="55">
        <f t="shared" si="27"/>
        <v>17</v>
      </c>
      <c r="I209" s="55">
        <v>973929</v>
      </c>
      <c r="J209" s="56" t="str">
        <f>LEFT(Tabela13[[#This Row],[CONCATENAR]],FIND("-",Tabela13[[#This Row],[CONCATENAR]])-1)</f>
        <v>Laurence Lebihan</v>
      </c>
    </row>
    <row r="210" spans="1:10" x14ac:dyDescent="0.25">
      <c r="A210" s="55" t="s">
        <v>215</v>
      </c>
      <c r="B210" s="55" t="str">
        <f t="shared" si="21"/>
        <v>RENATE MESSNER</v>
      </c>
      <c r="C210" s="55" t="str">
        <f t="shared" si="22"/>
        <v>renate messner</v>
      </c>
      <c r="D210" s="55" t="str">
        <f t="shared" si="23"/>
        <v>Renate Messner</v>
      </c>
      <c r="E210" s="55" t="str">
        <f t="shared" si="24"/>
        <v>Renate Messner-949270</v>
      </c>
      <c r="F210" s="55" t="str">
        <f t="shared" si="25"/>
        <v>Renat</v>
      </c>
      <c r="G210" s="55" t="str">
        <f t="shared" si="26"/>
        <v>ssner</v>
      </c>
      <c r="H210" s="55">
        <f t="shared" si="27"/>
        <v>15</v>
      </c>
      <c r="I210" s="55">
        <v>949270</v>
      </c>
      <c r="J210" s="56" t="str">
        <f>LEFT(Tabela13[[#This Row],[CONCATENAR]],FIND("-",Tabela13[[#This Row],[CONCATENAR]])-1)</f>
        <v>Renate Messner</v>
      </c>
    </row>
    <row r="211" spans="1:10" x14ac:dyDescent="0.25">
      <c r="A211" s="55" t="s">
        <v>233</v>
      </c>
      <c r="B211" s="55" t="str">
        <f t="shared" si="21"/>
        <v>MATTI KARTTUNEN</v>
      </c>
      <c r="C211" s="55" t="str">
        <f t="shared" si="22"/>
        <v>matti karttunen</v>
      </c>
      <c r="D211" s="55" t="str">
        <f t="shared" si="23"/>
        <v>Matti Karttunen</v>
      </c>
      <c r="E211" s="55" t="str">
        <f t="shared" si="24"/>
        <v>Matti Karttunen-814916</v>
      </c>
      <c r="F211" s="55" t="str">
        <f t="shared" si="25"/>
        <v>Matti</v>
      </c>
      <c r="G211" s="55" t="str">
        <f t="shared" si="26"/>
        <v>tunen</v>
      </c>
      <c r="H211" s="55">
        <f t="shared" si="27"/>
        <v>16</v>
      </c>
      <c r="I211" s="55">
        <v>814916</v>
      </c>
      <c r="J211" s="56" t="str">
        <f>LEFT(Tabela13[[#This Row],[CONCATENAR]],FIND("-",Tabela13[[#This Row],[CONCATENAR]])-1)</f>
        <v>Matti Karttunen</v>
      </c>
    </row>
    <row r="212" spans="1:10" x14ac:dyDescent="0.25">
      <c r="A212" s="55" t="s">
        <v>250</v>
      </c>
      <c r="B212" s="55" t="str">
        <f t="shared" si="21"/>
        <v>ANDRÉ FONSECA</v>
      </c>
      <c r="C212" s="55" t="str">
        <f t="shared" si="22"/>
        <v>andré fonseca</v>
      </c>
      <c r="D212" s="55" t="str">
        <f t="shared" si="23"/>
        <v>André Fonseca</v>
      </c>
      <c r="E212" s="55" t="str">
        <f t="shared" si="24"/>
        <v>André Fonseca-626572</v>
      </c>
      <c r="F212" s="55" t="str">
        <f t="shared" si="25"/>
        <v>André</v>
      </c>
      <c r="G212" s="55" t="str">
        <f t="shared" si="26"/>
        <v>nseca</v>
      </c>
      <c r="H212" s="55">
        <f t="shared" si="27"/>
        <v>14</v>
      </c>
      <c r="I212" s="55">
        <v>626572</v>
      </c>
      <c r="J212" s="56" t="str">
        <f>LEFT(Tabela13[[#This Row],[CONCATENAR]],FIND("-",Tabela13[[#This Row],[CONCATENAR]])-1)</f>
        <v>André Fonseca</v>
      </c>
    </row>
    <row r="213" spans="1:10" x14ac:dyDescent="0.25">
      <c r="A213" s="55" t="s">
        <v>212</v>
      </c>
      <c r="B213" s="55" t="str">
        <f t="shared" si="21"/>
        <v>LÚCIA CARVALHO</v>
      </c>
      <c r="C213" s="55" t="str">
        <f t="shared" si="22"/>
        <v>lúcia carvalho</v>
      </c>
      <c r="D213" s="55" t="str">
        <f t="shared" si="23"/>
        <v>Lúcia Carvalho</v>
      </c>
      <c r="E213" s="55" t="str">
        <f t="shared" si="24"/>
        <v>Lúcia Carvalho-154869</v>
      </c>
      <c r="F213" s="55" t="str">
        <f t="shared" si="25"/>
        <v>Lúcia</v>
      </c>
      <c r="G213" s="55" t="str">
        <f t="shared" si="26"/>
        <v>valho</v>
      </c>
      <c r="H213" s="55">
        <f t="shared" si="27"/>
        <v>15</v>
      </c>
      <c r="I213" s="55">
        <v>154869</v>
      </c>
      <c r="J213" s="56" t="str">
        <f>LEFT(Tabela13[[#This Row],[CONCATENAR]],FIND("-",Tabela13[[#This Row],[CONCATENAR]])-1)</f>
        <v>Lúcia Carvalho</v>
      </c>
    </row>
    <row r="214" spans="1:10" x14ac:dyDescent="0.25">
      <c r="A214" s="55" t="s">
        <v>247</v>
      </c>
      <c r="B214" s="55" t="str">
        <f t="shared" si="21"/>
        <v>HELEN BENNETT</v>
      </c>
      <c r="C214" s="55" t="str">
        <f t="shared" si="22"/>
        <v>helen bennett</v>
      </c>
      <c r="D214" s="55" t="str">
        <f t="shared" si="23"/>
        <v>Helen Bennett</v>
      </c>
      <c r="E214" s="55" t="str">
        <f t="shared" si="24"/>
        <v>Helen Bennett-375988</v>
      </c>
      <c r="F214" s="55" t="str">
        <f t="shared" si="25"/>
        <v>Helen</v>
      </c>
      <c r="G214" s="55" t="str">
        <f t="shared" si="26"/>
        <v>nnett</v>
      </c>
      <c r="H214" s="55">
        <f t="shared" si="27"/>
        <v>14</v>
      </c>
      <c r="I214" s="55">
        <v>375988</v>
      </c>
      <c r="J214" s="56" t="str">
        <f>LEFT(Tabela13[[#This Row],[CONCATENAR]],FIND("-",Tabela13[[#This Row],[CONCATENAR]])-1)</f>
        <v>Helen Bennett</v>
      </c>
    </row>
    <row r="215" spans="1:10" x14ac:dyDescent="0.25">
      <c r="A215" s="55" t="s">
        <v>254</v>
      </c>
      <c r="B215" s="55" t="str">
        <f t="shared" si="21"/>
        <v>PHILIP CRAMER</v>
      </c>
      <c r="C215" s="55" t="str">
        <f t="shared" si="22"/>
        <v>philip cramer</v>
      </c>
      <c r="D215" s="55" t="str">
        <f t="shared" si="23"/>
        <v>Philip Cramer</v>
      </c>
      <c r="E215" s="55" t="str">
        <f t="shared" si="24"/>
        <v>Philip Cramer-920468</v>
      </c>
      <c r="F215" s="55" t="str">
        <f t="shared" si="25"/>
        <v>Phili</v>
      </c>
      <c r="G215" s="55" t="str">
        <f t="shared" si="26"/>
        <v>ramer</v>
      </c>
      <c r="H215" s="55">
        <f t="shared" si="27"/>
        <v>14</v>
      </c>
      <c r="I215" s="55">
        <v>920468</v>
      </c>
      <c r="J215" s="56" t="str">
        <f>LEFT(Tabela13[[#This Row],[CONCATENAR]],FIND("-",Tabela13[[#This Row],[CONCATENAR]])-1)</f>
        <v>Philip Cramer</v>
      </c>
    </row>
    <row r="216" spans="1:10" x14ac:dyDescent="0.25">
      <c r="A216" s="55" t="s">
        <v>231</v>
      </c>
      <c r="B216" s="55" t="str">
        <f t="shared" si="21"/>
        <v>ELIZABETH LINCOLN</v>
      </c>
      <c r="C216" s="55" t="str">
        <f t="shared" si="22"/>
        <v>elizabeth lincoln</v>
      </c>
      <c r="D216" s="55" t="str">
        <f t="shared" si="23"/>
        <v>Elizabeth Lincoln</v>
      </c>
      <c r="E216" s="55" t="str">
        <f t="shared" si="24"/>
        <v>Elizabeth Lincoln-915211</v>
      </c>
      <c r="F216" s="55" t="str">
        <f t="shared" si="25"/>
        <v>Eliza</v>
      </c>
      <c r="G216" s="55" t="str">
        <f t="shared" si="26"/>
        <v>ncoln</v>
      </c>
      <c r="H216" s="55">
        <f t="shared" si="27"/>
        <v>18</v>
      </c>
      <c r="I216" s="55">
        <v>915211</v>
      </c>
      <c r="J216" s="56" t="str">
        <f>LEFT(Tabela13[[#This Row],[CONCATENAR]],FIND("-",Tabela13[[#This Row],[CONCATENAR]])-1)</f>
        <v>Elizabeth Lincoln</v>
      </c>
    </row>
    <row r="217" spans="1:10" x14ac:dyDescent="0.25">
      <c r="A217" s="55" t="s">
        <v>275</v>
      </c>
      <c r="B217" s="55" t="str">
        <f t="shared" si="21"/>
        <v>CATHERINE DEWEY</v>
      </c>
      <c r="C217" s="55" t="str">
        <f t="shared" si="22"/>
        <v>catherine dewey</v>
      </c>
      <c r="D217" s="55" t="str">
        <f t="shared" si="23"/>
        <v>Catherine Dewey</v>
      </c>
      <c r="E217" s="55" t="str">
        <f t="shared" si="24"/>
        <v>Catherine Dewey-539468</v>
      </c>
      <c r="F217" s="55" t="str">
        <f t="shared" si="25"/>
        <v>Cathe</v>
      </c>
      <c r="G217" s="55" t="str">
        <f t="shared" si="26"/>
        <v>Dewey</v>
      </c>
      <c r="H217" s="55">
        <f t="shared" si="27"/>
        <v>16</v>
      </c>
      <c r="I217" s="55">
        <v>539468</v>
      </c>
      <c r="J217" s="56" t="str">
        <f>LEFT(Tabela13[[#This Row],[CONCATENAR]],FIND("-",Tabela13[[#This Row],[CONCATENAR]])-1)</f>
        <v>Catherine Dewey</v>
      </c>
    </row>
    <row r="218" spans="1:10" x14ac:dyDescent="0.25">
      <c r="A218" s="55" t="s">
        <v>214</v>
      </c>
      <c r="B218" s="55" t="str">
        <f t="shared" si="21"/>
        <v>ISABEL DE CASTRO</v>
      </c>
      <c r="C218" s="55" t="str">
        <f t="shared" si="22"/>
        <v>isabel de castro</v>
      </c>
      <c r="D218" s="55" t="str">
        <f t="shared" si="23"/>
        <v>Isabel De Castro</v>
      </c>
      <c r="E218" s="55" t="str">
        <f t="shared" si="24"/>
        <v>Isabel De Castro-959122</v>
      </c>
      <c r="F218" s="55" t="str">
        <f t="shared" si="25"/>
        <v>Isabe</v>
      </c>
      <c r="G218" s="55" t="str">
        <f t="shared" si="26"/>
        <v>astro</v>
      </c>
      <c r="H218" s="55">
        <f t="shared" si="27"/>
        <v>17</v>
      </c>
      <c r="I218" s="55">
        <v>959122</v>
      </c>
      <c r="J218" s="56" t="str">
        <f>LEFT(Tabela13[[#This Row],[CONCATENAR]],FIND("-",Tabela13[[#This Row],[CONCATENAR]])-1)</f>
        <v>Isabel De Castro</v>
      </c>
    </row>
    <row r="219" spans="1:10" x14ac:dyDescent="0.25">
      <c r="A219" s="55" t="s">
        <v>207</v>
      </c>
      <c r="B219" s="55" t="str">
        <f t="shared" si="21"/>
        <v>PAULA WILSON</v>
      </c>
      <c r="C219" s="55" t="str">
        <f t="shared" si="22"/>
        <v>paula wilson</v>
      </c>
      <c r="D219" s="55" t="str">
        <f t="shared" si="23"/>
        <v>Paula Wilson</v>
      </c>
      <c r="E219" s="55" t="str">
        <f t="shared" si="24"/>
        <v>Paula Wilson-179790</v>
      </c>
      <c r="F219" s="55" t="str">
        <f t="shared" si="25"/>
        <v>Paula</v>
      </c>
      <c r="G219" s="55" t="str">
        <f t="shared" si="26"/>
        <v>ilson</v>
      </c>
      <c r="H219" s="55">
        <f t="shared" si="27"/>
        <v>13</v>
      </c>
      <c r="I219" s="55">
        <v>179790</v>
      </c>
      <c r="J219" s="56" t="str">
        <f>LEFT(Tabela13[[#This Row],[CONCATENAR]],FIND("-",Tabela13[[#This Row],[CONCATENAR]])-1)</f>
        <v>Paula Wilson</v>
      </c>
    </row>
    <row r="220" spans="1:10" x14ac:dyDescent="0.25">
      <c r="A220" s="55" t="s">
        <v>229</v>
      </c>
      <c r="B220" s="55" t="str">
        <f t="shared" si="21"/>
        <v>PAULA PARENTE</v>
      </c>
      <c r="C220" s="55" t="str">
        <f t="shared" si="22"/>
        <v>paula parente</v>
      </c>
      <c r="D220" s="55" t="str">
        <f t="shared" si="23"/>
        <v>Paula Parente</v>
      </c>
      <c r="E220" s="55" t="str">
        <f t="shared" si="24"/>
        <v>Paula Parente-675111</v>
      </c>
      <c r="F220" s="55" t="str">
        <f t="shared" si="25"/>
        <v>Paula</v>
      </c>
      <c r="G220" s="55" t="str">
        <f t="shared" si="26"/>
        <v>rente</v>
      </c>
      <c r="H220" s="55">
        <f t="shared" si="27"/>
        <v>14</v>
      </c>
      <c r="I220" s="55">
        <v>675111</v>
      </c>
      <c r="J220" s="56" t="str">
        <f>LEFT(Tabela13[[#This Row],[CONCATENAR]],FIND("-",Tabela13[[#This Row],[CONCATENAR]])-1)</f>
        <v>Paula Parente</v>
      </c>
    </row>
    <row r="221" spans="1:10" x14ac:dyDescent="0.25">
      <c r="A221" s="55" t="s">
        <v>206</v>
      </c>
      <c r="B221" s="55" t="str">
        <f t="shared" si="21"/>
        <v>HORST KLOSS</v>
      </c>
      <c r="C221" s="55" t="str">
        <f t="shared" si="22"/>
        <v>horst kloss</v>
      </c>
      <c r="D221" s="55" t="str">
        <f t="shared" si="23"/>
        <v>Horst Kloss</v>
      </c>
      <c r="E221" s="55" t="str">
        <f t="shared" si="24"/>
        <v>Horst Kloss-742385</v>
      </c>
      <c r="F221" s="55" t="str">
        <f t="shared" si="25"/>
        <v>Horst</v>
      </c>
      <c r="G221" s="55" t="str">
        <f t="shared" si="26"/>
        <v>Kloss</v>
      </c>
      <c r="H221" s="55">
        <f t="shared" si="27"/>
        <v>12</v>
      </c>
      <c r="I221" s="55">
        <v>742385</v>
      </c>
      <c r="J221" s="56" t="str">
        <f>LEFT(Tabela13[[#This Row],[CONCATENAR]],FIND("-",Tabela13[[#This Row],[CONCATENAR]])-1)</f>
        <v>Horst Kloss</v>
      </c>
    </row>
    <row r="222" spans="1:10" x14ac:dyDescent="0.25">
      <c r="A222" s="55" t="s">
        <v>222</v>
      </c>
      <c r="B222" s="55" t="str">
        <f t="shared" si="21"/>
        <v>PATRICIA MCKENNA</v>
      </c>
      <c r="C222" s="55" t="str">
        <f t="shared" si="22"/>
        <v>patricia mckenna</v>
      </c>
      <c r="D222" s="55" t="str">
        <f t="shared" si="23"/>
        <v>Patricia Mckenna</v>
      </c>
      <c r="E222" s="55" t="str">
        <f t="shared" si="24"/>
        <v>Patricia Mckenna-531596</v>
      </c>
      <c r="F222" s="55" t="str">
        <f t="shared" si="25"/>
        <v>Patri</v>
      </c>
      <c r="G222" s="55" t="str">
        <f t="shared" si="26"/>
        <v>kenna</v>
      </c>
      <c r="H222" s="55">
        <f t="shared" si="27"/>
        <v>17</v>
      </c>
      <c r="I222" s="55">
        <v>531596</v>
      </c>
      <c r="J222" s="56" t="str">
        <f>LEFT(Tabela13[[#This Row],[CONCATENAR]],FIND("-",Tabela13[[#This Row],[CONCATENAR]])-1)</f>
        <v>Patricia Mckenna</v>
      </c>
    </row>
    <row r="223" spans="1:10" x14ac:dyDescent="0.25">
      <c r="A223" s="55" t="s">
        <v>242</v>
      </c>
      <c r="B223" s="55" t="str">
        <f t="shared" si="21"/>
        <v>KARL JABLONSKI</v>
      </c>
      <c r="C223" s="55" t="str">
        <f t="shared" si="22"/>
        <v>karl jablonski</v>
      </c>
      <c r="D223" s="55" t="str">
        <f t="shared" si="23"/>
        <v>Karl Jablonski</v>
      </c>
      <c r="E223" s="55" t="str">
        <f t="shared" si="24"/>
        <v>Karl Jablonski-863111</v>
      </c>
      <c r="F223" s="55" t="str">
        <f t="shared" si="25"/>
        <v xml:space="preserve">Karl </v>
      </c>
      <c r="G223" s="55" t="str">
        <f t="shared" si="26"/>
        <v>onski</v>
      </c>
      <c r="H223" s="55">
        <f t="shared" si="27"/>
        <v>15</v>
      </c>
      <c r="I223" s="55">
        <v>863111</v>
      </c>
      <c r="J223" s="56" t="str">
        <f>LEFT(Tabela13[[#This Row],[CONCATENAR]],FIND("-",Tabela13[[#This Row],[CONCATENAR]])-1)</f>
        <v>Karl Jablonski</v>
      </c>
    </row>
    <row r="224" spans="1:10" x14ac:dyDescent="0.25">
      <c r="A224" s="55" t="s">
        <v>241</v>
      </c>
      <c r="B224" s="55" t="str">
        <f t="shared" si="21"/>
        <v>ELIZABETH BROWN</v>
      </c>
      <c r="C224" s="55" t="str">
        <f t="shared" si="22"/>
        <v>elizabeth brown</v>
      </c>
      <c r="D224" s="55" t="str">
        <f t="shared" si="23"/>
        <v>Elizabeth Brown</v>
      </c>
      <c r="E224" s="55" t="str">
        <f t="shared" si="24"/>
        <v>Elizabeth Brown-555073</v>
      </c>
      <c r="F224" s="55" t="str">
        <f t="shared" si="25"/>
        <v>Eliza</v>
      </c>
      <c r="G224" s="55" t="str">
        <f t="shared" si="26"/>
        <v>Brown</v>
      </c>
      <c r="H224" s="55">
        <f t="shared" si="27"/>
        <v>16</v>
      </c>
      <c r="I224" s="55">
        <v>555073</v>
      </c>
      <c r="J224" s="56" t="str">
        <f>LEFT(Tabela13[[#This Row],[CONCATENAR]],FIND("-",Tabela13[[#This Row],[CONCATENAR]])-1)</f>
        <v>Elizabeth Brown</v>
      </c>
    </row>
    <row r="225" spans="1:10" x14ac:dyDescent="0.25">
      <c r="A225" s="55" t="s">
        <v>206</v>
      </c>
      <c r="B225" s="55" t="str">
        <f t="shared" si="21"/>
        <v>HORST KLOSS</v>
      </c>
      <c r="C225" s="55" t="str">
        <f t="shared" si="22"/>
        <v>horst kloss</v>
      </c>
      <c r="D225" s="55" t="str">
        <f t="shared" si="23"/>
        <v>Horst Kloss</v>
      </c>
      <c r="E225" s="55" t="str">
        <f t="shared" si="24"/>
        <v>Horst Kloss-821108</v>
      </c>
      <c r="F225" s="55" t="str">
        <f t="shared" si="25"/>
        <v>Horst</v>
      </c>
      <c r="G225" s="55" t="str">
        <f t="shared" si="26"/>
        <v>Kloss</v>
      </c>
      <c r="H225" s="55">
        <f t="shared" si="27"/>
        <v>12</v>
      </c>
      <c r="I225" s="55">
        <v>821108</v>
      </c>
      <c r="J225" s="56" t="str">
        <f>LEFT(Tabela13[[#This Row],[CONCATENAR]],FIND("-",Tabela13[[#This Row],[CONCATENAR]])-1)</f>
        <v>Horst Kloss</v>
      </c>
    </row>
    <row r="226" spans="1:10" x14ac:dyDescent="0.25">
      <c r="A226" s="55" t="s">
        <v>217</v>
      </c>
      <c r="B226" s="55" t="str">
        <f t="shared" si="21"/>
        <v>MIGUEL ANGEL PAOLINO</v>
      </c>
      <c r="C226" s="55" t="str">
        <f t="shared" si="22"/>
        <v>miguel angel paolino</v>
      </c>
      <c r="D226" s="55" t="str">
        <f t="shared" si="23"/>
        <v>Miguel Angel Paolino</v>
      </c>
      <c r="E226" s="55" t="str">
        <f t="shared" si="24"/>
        <v>Miguel Angel Paolino-751579</v>
      </c>
      <c r="F226" s="55" t="str">
        <f t="shared" si="25"/>
        <v>Migue</v>
      </c>
      <c r="G226" s="55" t="str">
        <f t="shared" si="26"/>
        <v>olino</v>
      </c>
      <c r="H226" s="55">
        <f t="shared" si="27"/>
        <v>21</v>
      </c>
      <c r="I226" s="55">
        <v>751579</v>
      </c>
      <c r="J226" s="56" t="str">
        <f>LEFT(Tabela13[[#This Row],[CONCATENAR]],FIND("-",Tabela13[[#This Row],[CONCATENAR]])-1)</f>
        <v>Miguel Angel Paolino</v>
      </c>
    </row>
    <row r="227" spans="1:10" x14ac:dyDescent="0.25">
      <c r="A227" s="55" t="s">
        <v>274</v>
      </c>
      <c r="B227" s="55" t="str">
        <f t="shared" si="21"/>
        <v>CARLOS GONZÁLEZ</v>
      </c>
      <c r="C227" s="55" t="str">
        <f t="shared" si="22"/>
        <v>carlos gonzález</v>
      </c>
      <c r="D227" s="55" t="str">
        <f t="shared" si="23"/>
        <v>Carlos González</v>
      </c>
      <c r="E227" s="55" t="str">
        <f t="shared" si="24"/>
        <v>Carlos González-885389</v>
      </c>
      <c r="F227" s="55" t="str">
        <f t="shared" si="25"/>
        <v>Carlo</v>
      </c>
      <c r="G227" s="55" t="str">
        <f t="shared" si="26"/>
        <v>zález</v>
      </c>
      <c r="H227" s="55">
        <f t="shared" si="27"/>
        <v>16</v>
      </c>
      <c r="I227" s="55">
        <v>885389</v>
      </c>
      <c r="J227" s="56" t="str">
        <f>LEFT(Tabela13[[#This Row],[CONCATENAR]],FIND("-",Tabela13[[#This Row],[CONCATENAR]])-1)</f>
        <v>Carlos González</v>
      </c>
    </row>
    <row r="228" spans="1:10" x14ac:dyDescent="0.25">
      <c r="A228" s="55" t="s">
        <v>231</v>
      </c>
      <c r="B228" s="55" t="str">
        <f t="shared" si="21"/>
        <v>ELIZABETH LINCOLN</v>
      </c>
      <c r="C228" s="55" t="str">
        <f t="shared" si="22"/>
        <v>elizabeth lincoln</v>
      </c>
      <c r="D228" s="55" t="str">
        <f t="shared" si="23"/>
        <v>Elizabeth Lincoln</v>
      </c>
      <c r="E228" s="55" t="str">
        <f t="shared" si="24"/>
        <v>Elizabeth Lincoln-657007</v>
      </c>
      <c r="F228" s="55" t="str">
        <f t="shared" si="25"/>
        <v>Eliza</v>
      </c>
      <c r="G228" s="55" t="str">
        <f t="shared" si="26"/>
        <v>ncoln</v>
      </c>
      <c r="H228" s="55">
        <f t="shared" si="27"/>
        <v>18</v>
      </c>
      <c r="I228" s="55">
        <v>657007</v>
      </c>
      <c r="J228" s="56" t="str">
        <f>LEFT(Tabela13[[#This Row],[CONCATENAR]],FIND("-",Tabela13[[#This Row],[CONCATENAR]])-1)</f>
        <v>Elizabeth Lincoln</v>
      </c>
    </row>
    <row r="229" spans="1:10" x14ac:dyDescent="0.25">
      <c r="A229" s="55" t="s">
        <v>221</v>
      </c>
      <c r="B229" s="55" t="str">
        <f t="shared" si="21"/>
        <v>FRÉDÉRIQUE CITEAUX</v>
      </c>
      <c r="C229" s="55" t="str">
        <f t="shared" si="22"/>
        <v>frédérique citeaux</v>
      </c>
      <c r="D229" s="55" t="str">
        <f t="shared" si="23"/>
        <v>Frédérique Citeaux</v>
      </c>
      <c r="E229" s="55" t="str">
        <f t="shared" si="24"/>
        <v>Frédérique Citeaux-644465</v>
      </c>
      <c r="F229" s="55" t="str">
        <f t="shared" si="25"/>
        <v>Frédé</v>
      </c>
      <c r="G229" s="55" t="str">
        <f t="shared" si="26"/>
        <v>teaux</v>
      </c>
      <c r="H229" s="55">
        <f t="shared" si="27"/>
        <v>19</v>
      </c>
      <c r="I229" s="55">
        <v>644465</v>
      </c>
      <c r="J229" s="56" t="str">
        <f>LEFT(Tabela13[[#This Row],[CONCATENAR]],FIND("-",Tabela13[[#This Row],[CONCATENAR]])-1)</f>
        <v>Frédérique Citeaux</v>
      </c>
    </row>
    <row r="230" spans="1:10" x14ac:dyDescent="0.25">
      <c r="A230" s="55" t="s">
        <v>246</v>
      </c>
      <c r="B230" s="55" t="str">
        <f t="shared" si="21"/>
        <v>MARY SAVELEY</v>
      </c>
      <c r="C230" s="55" t="str">
        <f t="shared" si="22"/>
        <v>mary saveley</v>
      </c>
      <c r="D230" s="55" t="str">
        <f t="shared" si="23"/>
        <v>Mary Saveley</v>
      </c>
      <c r="E230" s="55" t="str">
        <f t="shared" si="24"/>
        <v>Mary Saveley-889144</v>
      </c>
      <c r="F230" s="55" t="str">
        <f t="shared" si="25"/>
        <v xml:space="preserve">Mary </v>
      </c>
      <c r="G230" s="55" t="str">
        <f t="shared" si="26"/>
        <v>veley</v>
      </c>
      <c r="H230" s="55">
        <f t="shared" si="27"/>
        <v>13</v>
      </c>
      <c r="I230" s="55">
        <v>889144</v>
      </c>
      <c r="J230" s="56" t="str">
        <f>LEFT(Tabela13[[#This Row],[CONCATENAR]],FIND("-",Tabela13[[#This Row],[CONCATENAR]])-1)</f>
        <v>Mary Saveley</v>
      </c>
    </row>
    <row r="231" spans="1:10" x14ac:dyDescent="0.25">
      <c r="A231" s="55" t="s">
        <v>246</v>
      </c>
      <c r="B231" s="55" t="str">
        <f t="shared" si="21"/>
        <v>MARY SAVELEY</v>
      </c>
      <c r="C231" s="55" t="str">
        <f t="shared" si="22"/>
        <v>mary saveley</v>
      </c>
      <c r="D231" s="55" t="str">
        <f t="shared" si="23"/>
        <v>Mary Saveley</v>
      </c>
      <c r="E231" s="55" t="str">
        <f t="shared" si="24"/>
        <v>Mary Saveley-817874</v>
      </c>
      <c r="F231" s="55" t="str">
        <f t="shared" si="25"/>
        <v xml:space="preserve">Mary </v>
      </c>
      <c r="G231" s="55" t="str">
        <f t="shared" si="26"/>
        <v>veley</v>
      </c>
      <c r="H231" s="55">
        <f t="shared" si="27"/>
        <v>13</v>
      </c>
      <c r="I231" s="55">
        <v>817874</v>
      </c>
      <c r="J231" s="56" t="str">
        <f>LEFT(Tabela13[[#This Row],[CONCATENAR]],FIND("-",Tabela13[[#This Row],[CONCATENAR]])-1)</f>
        <v>Mary Saveley</v>
      </c>
    </row>
    <row r="232" spans="1:10" x14ac:dyDescent="0.25">
      <c r="A232" s="55" t="s">
        <v>211</v>
      </c>
      <c r="B232" s="55" t="str">
        <f t="shared" si="21"/>
        <v>YANG WANG</v>
      </c>
      <c r="C232" s="55" t="str">
        <f t="shared" si="22"/>
        <v>yang wang</v>
      </c>
      <c r="D232" s="55" t="str">
        <f t="shared" si="23"/>
        <v>Yang Wang</v>
      </c>
      <c r="E232" s="55" t="str">
        <f t="shared" si="24"/>
        <v>Yang Wang-395191</v>
      </c>
      <c r="F232" s="55" t="str">
        <f t="shared" si="25"/>
        <v xml:space="preserve">Yang </v>
      </c>
      <c r="G232" s="55" t="str">
        <f t="shared" si="26"/>
        <v xml:space="preserve"> Wang</v>
      </c>
      <c r="H232" s="55">
        <f t="shared" si="27"/>
        <v>10</v>
      </c>
      <c r="I232" s="55">
        <v>395191</v>
      </c>
      <c r="J232" s="56" t="str">
        <f>LEFT(Tabela13[[#This Row],[CONCATENAR]],FIND("-",Tabela13[[#This Row],[CONCATENAR]])-1)</f>
        <v>Yang Wang</v>
      </c>
    </row>
    <row r="233" spans="1:10" x14ac:dyDescent="0.25">
      <c r="A233" s="55" t="s">
        <v>223</v>
      </c>
      <c r="B233" s="55" t="str">
        <f t="shared" si="21"/>
        <v>CHRISTINA BERGLUND</v>
      </c>
      <c r="C233" s="55" t="str">
        <f t="shared" si="22"/>
        <v>christina berglund</v>
      </c>
      <c r="D233" s="55" t="str">
        <f t="shared" si="23"/>
        <v>Christina Berglund</v>
      </c>
      <c r="E233" s="55" t="str">
        <f t="shared" si="24"/>
        <v>Christina Berglund-319334</v>
      </c>
      <c r="F233" s="55" t="str">
        <f t="shared" si="25"/>
        <v>Chris</v>
      </c>
      <c r="G233" s="55" t="str">
        <f t="shared" si="26"/>
        <v>glund</v>
      </c>
      <c r="H233" s="55">
        <f t="shared" si="27"/>
        <v>19</v>
      </c>
      <c r="I233" s="55">
        <v>319334</v>
      </c>
      <c r="J233" s="56" t="str">
        <f>LEFT(Tabela13[[#This Row],[CONCATENAR]],FIND("-",Tabela13[[#This Row],[CONCATENAR]])-1)</f>
        <v>Christina Berglund</v>
      </c>
    </row>
    <row r="234" spans="1:10" x14ac:dyDescent="0.25">
      <c r="A234" s="55" t="s">
        <v>263</v>
      </c>
      <c r="B234" s="55" t="str">
        <f t="shared" si="21"/>
        <v>EDUARDO SAAVEDRA</v>
      </c>
      <c r="C234" s="55" t="str">
        <f t="shared" si="22"/>
        <v>eduardo saavedra</v>
      </c>
      <c r="D234" s="55" t="str">
        <f t="shared" si="23"/>
        <v>Eduardo Saavedra</v>
      </c>
      <c r="E234" s="55" t="str">
        <f t="shared" si="24"/>
        <v>Eduardo Saavedra-667644</v>
      </c>
      <c r="F234" s="55" t="str">
        <f t="shared" si="25"/>
        <v>Eduar</v>
      </c>
      <c r="G234" s="55" t="str">
        <f t="shared" si="26"/>
        <v>vedra</v>
      </c>
      <c r="H234" s="55">
        <f t="shared" si="27"/>
        <v>17</v>
      </c>
      <c r="I234" s="55">
        <v>667644</v>
      </c>
      <c r="J234" s="56" t="str">
        <f>LEFT(Tabela13[[#This Row],[CONCATENAR]],FIND("-",Tabela13[[#This Row],[CONCATENAR]])-1)</f>
        <v>Eduardo Saavedra</v>
      </c>
    </row>
    <row r="235" spans="1:10" x14ac:dyDescent="0.25">
      <c r="A235" s="55" t="s">
        <v>219</v>
      </c>
      <c r="B235" s="55" t="str">
        <f t="shared" si="21"/>
        <v>JANINE LABRUNE</v>
      </c>
      <c r="C235" s="55" t="str">
        <f t="shared" si="22"/>
        <v>janine labrune</v>
      </c>
      <c r="D235" s="55" t="str">
        <f t="shared" si="23"/>
        <v>Janine Labrune</v>
      </c>
      <c r="E235" s="55" t="str">
        <f t="shared" si="24"/>
        <v>Janine Labrune-300274</v>
      </c>
      <c r="F235" s="55" t="str">
        <f t="shared" si="25"/>
        <v>Janin</v>
      </c>
      <c r="G235" s="55" t="str">
        <f t="shared" si="26"/>
        <v>brune</v>
      </c>
      <c r="H235" s="55">
        <f t="shared" si="27"/>
        <v>15</v>
      </c>
      <c r="I235" s="55">
        <v>300274</v>
      </c>
      <c r="J235" s="56" t="str">
        <f>LEFT(Tabela13[[#This Row],[CONCATENAR]],FIND("-",Tabela13[[#This Row],[CONCATENAR]])-1)</f>
        <v>Janine Labrune</v>
      </c>
    </row>
    <row r="236" spans="1:10" x14ac:dyDescent="0.25">
      <c r="A236" s="55" t="s">
        <v>224</v>
      </c>
      <c r="B236" s="55" t="str">
        <f t="shared" si="21"/>
        <v>JOSE PAVAROTTI</v>
      </c>
      <c r="C236" s="55" t="str">
        <f t="shared" si="22"/>
        <v>jose pavarotti</v>
      </c>
      <c r="D236" s="55" t="str">
        <f t="shared" si="23"/>
        <v>Jose Pavarotti</v>
      </c>
      <c r="E236" s="55" t="str">
        <f t="shared" si="24"/>
        <v>Jose Pavarotti-429462</v>
      </c>
      <c r="F236" s="55" t="str">
        <f t="shared" si="25"/>
        <v xml:space="preserve">Jose </v>
      </c>
      <c r="G236" s="55" t="str">
        <f t="shared" si="26"/>
        <v>rotti</v>
      </c>
      <c r="H236" s="55">
        <f t="shared" si="27"/>
        <v>15</v>
      </c>
      <c r="I236" s="55">
        <v>429462</v>
      </c>
      <c r="J236" s="56" t="str">
        <f>LEFT(Tabela13[[#This Row],[CONCATENAR]],FIND("-",Tabela13[[#This Row],[CONCATENAR]])-1)</f>
        <v>Jose Pavarotti</v>
      </c>
    </row>
    <row r="237" spans="1:10" x14ac:dyDescent="0.25">
      <c r="A237" s="55" t="s">
        <v>222</v>
      </c>
      <c r="B237" s="55" t="str">
        <f t="shared" si="21"/>
        <v>PATRICIA MCKENNA</v>
      </c>
      <c r="C237" s="55" t="str">
        <f t="shared" si="22"/>
        <v>patricia mckenna</v>
      </c>
      <c r="D237" s="55" t="str">
        <f t="shared" si="23"/>
        <v>Patricia Mckenna</v>
      </c>
      <c r="E237" s="55" t="str">
        <f t="shared" si="24"/>
        <v>Patricia Mckenna-256770</v>
      </c>
      <c r="F237" s="55" t="str">
        <f t="shared" si="25"/>
        <v>Patri</v>
      </c>
      <c r="G237" s="55" t="str">
        <f t="shared" si="26"/>
        <v>kenna</v>
      </c>
      <c r="H237" s="55">
        <f t="shared" si="27"/>
        <v>17</v>
      </c>
      <c r="I237" s="55">
        <v>256770</v>
      </c>
      <c r="J237" s="56" t="str">
        <f>LEFT(Tabela13[[#This Row],[CONCATENAR]],FIND("-",Tabela13[[#This Row],[CONCATENAR]])-1)</f>
        <v>Patricia Mckenna</v>
      </c>
    </row>
    <row r="238" spans="1:10" x14ac:dyDescent="0.25">
      <c r="A238" s="55" t="s">
        <v>256</v>
      </c>
      <c r="B238" s="55" t="str">
        <f t="shared" si="21"/>
        <v>LINO RODRIGUEZ</v>
      </c>
      <c r="C238" s="55" t="str">
        <f t="shared" si="22"/>
        <v>lino rodriguez</v>
      </c>
      <c r="D238" s="55" t="str">
        <f t="shared" si="23"/>
        <v>Lino Rodriguez</v>
      </c>
      <c r="E238" s="55" t="str">
        <f t="shared" si="24"/>
        <v>Lino Rodriguez-361008</v>
      </c>
      <c r="F238" s="55" t="str">
        <f t="shared" si="25"/>
        <v xml:space="preserve">Lino </v>
      </c>
      <c r="G238" s="55" t="str">
        <f t="shared" si="26"/>
        <v>iguez</v>
      </c>
      <c r="H238" s="55">
        <f t="shared" si="27"/>
        <v>15</v>
      </c>
      <c r="I238" s="55">
        <v>361008</v>
      </c>
      <c r="J238" s="56" t="str">
        <f>LEFT(Tabela13[[#This Row],[CONCATENAR]],FIND("-",Tabela13[[#This Row],[CONCATENAR]])-1)</f>
        <v>Lino Rodriguez</v>
      </c>
    </row>
    <row r="239" spans="1:10" x14ac:dyDescent="0.25">
      <c r="A239" s="55" t="s">
        <v>217</v>
      </c>
      <c r="B239" s="55" t="str">
        <f t="shared" si="21"/>
        <v>MIGUEL ANGEL PAOLINO</v>
      </c>
      <c r="C239" s="55" t="str">
        <f t="shared" si="22"/>
        <v>miguel angel paolino</v>
      </c>
      <c r="D239" s="55" t="str">
        <f t="shared" si="23"/>
        <v>Miguel Angel Paolino</v>
      </c>
      <c r="E239" s="55" t="str">
        <f t="shared" si="24"/>
        <v>Miguel Angel Paolino-748164</v>
      </c>
      <c r="F239" s="55" t="str">
        <f t="shared" si="25"/>
        <v>Migue</v>
      </c>
      <c r="G239" s="55" t="str">
        <f t="shared" si="26"/>
        <v>olino</v>
      </c>
      <c r="H239" s="55">
        <f t="shared" si="27"/>
        <v>21</v>
      </c>
      <c r="I239" s="55">
        <v>748164</v>
      </c>
      <c r="J239" s="56" t="str">
        <f>LEFT(Tabela13[[#This Row],[CONCATENAR]],FIND("-",Tabela13[[#This Row],[CONCATENAR]])-1)</f>
        <v>Miguel Angel Paolino</v>
      </c>
    </row>
    <row r="240" spans="1:10" x14ac:dyDescent="0.25">
      <c r="A240" s="55" t="s">
        <v>250</v>
      </c>
      <c r="B240" s="55" t="str">
        <f t="shared" si="21"/>
        <v>ANDRÉ FONSECA</v>
      </c>
      <c r="C240" s="55" t="str">
        <f t="shared" si="22"/>
        <v>andré fonseca</v>
      </c>
      <c r="D240" s="55" t="str">
        <f t="shared" si="23"/>
        <v>André Fonseca</v>
      </c>
      <c r="E240" s="55" t="str">
        <f t="shared" si="24"/>
        <v>André Fonseca-490553</v>
      </c>
      <c r="F240" s="55" t="str">
        <f t="shared" si="25"/>
        <v>André</v>
      </c>
      <c r="G240" s="55" t="str">
        <f t="shared" si="26"/>
        <v>nseca</v>
      </c>
      <c r="H240" s="55">
        <f t="shared" si="27"/>
        <v>14</v>
      </c>
      <c r="I240" s="55">
        <v>490553</v>
      </c>
      <c r="J240" s="56" t="str">
        <f>LEFT(Tabela13[[#This Row],[CONCATENAR]],FIND("-",Tabela13[[#This Row],[CONCATENAR]])-1)</f>
        <v>André Fonseca</v>
      </c>
    </row>
    <row r="241" spans="1:10" x14ac:dyDescent="0.25">
      <c r="A241" s="55" t="s">
        <v>252</v>
      </c>
      <c r="B241" s="55" t="str">
        <f t="shared" si="21"/>
        <v>PALLE IBSEN</v>
      </c>
      <c r="C241" s="55" t="str">
        <f t="shared" si="22"/>
        <v>palle ibsen</v>
      </c>
      <c r="D241" s="55" t="str">
        <f t="shared" si="23"/>
        <v>Palle Ibsen</v>
      </c>
      <c r="E241" s="55" t="str">
        <f t="shared" si="24"/>
        <v>Palle Ibsen-220671</v>
      </c>
      <c r="F241" s="55" t="str">
        <f t="shared" si="25"/>
        <v>Palle</v>
      </c>
      <c r="G241" s="55" t="str">
        <f t="shared" si="26"/>
        <v>Ibsen</v>
      </c>
      <c r="H241" s="55">
        <f t="shared" si="27"/>
        <v>12</v>
      </c>
      <c r="I241" s="55">
        <v>220671</v>
      </c>
      <c r="J241" s="56" t="str">
        <f>LEFT(Tabela13[[#This Row],[CONCATENAR]],FIND("-",Tabela13[[#This Row],[CONCATENAR]])-1)</f>
        <v>Palle Ibsen</v>
      </c>
    </row>
    <row r="242" spans="1:10" x14ac:dyDescent="0.25">
      <c r="A242" s="55" t="s">
        <v>224</v>
      </c>
      <c r="B242" s="55" t="str">
        <f t="shared" si="21"/>
        <v>JOSE PAVAROTTI</v>
      </c>
      <c r="C242" s="55" t="str">
        <f t="shared" si="22"/>
        <v>jose pavarotti</v>
      </c>
      <c r="D242" s="55" t="str">
        <f t="shared" si="23"/>
        <v>Jose Pavarotti</v>
      </c>
      <c r="E242" s="55" t="str">
        <f t="shared" si="24"/>
        <v>Jose Pavarotti-287442</v>
      </c>
      <c r="F242" s="55" t="str">
        <f t="shared" si="25"/>
        <v xml:space="preserve">Jose </v>
      </c>
      <c r="G242" s="55" t="str">
        <f t="shared" si="26"/>
        <v>rotti</v>
      </c>
      <c r="H242" s="55">
        <f t="shared" si="27"/>
        <v>15</v>
      </c>
      <c r="I242" s="55">
        <v>287442</v>
      </c>
      <c r="J242" s="56" t="str">
        <f>LEFT(Tabela13[[#This Row],[CONCATENAR]],FIND("-",Tabela13[[#This Row],[CONCATENAR]])-1)</f>
        <v>Jose Pavarotti</v>
      </c>
    </row>
    <row r="243" spans="1:10" x14ac:dyDescent="0.25">
      <c r="A243" s="55" t="s">
        <v>257</v>
      </c>
      <c r="B243" s="55" t="str">
        <f t="shared" si="21"/>
        <v>LAURENCE LEBIHAN</v>
      </c>
      <c r="C243" s="55" t="str">
        <f t="shared" si="22"/>
        <v>laurence lebihan</v>
      </c>
      <c r="D243" s="55" t="str">
        <f t="shared" si="23"/>
        <v>Laurence Lebihan</v>
      </c>
      <c r="E243" s="55" t="str">
        <f t="shared" si="24"/>
        <v>Laurence Lebihan-157331</v>
      </c>
      <c r="F243" s="55" t="str">
        <f t="shared" si="25"/>
        <v>Laure</v>
      </c>
      <c r="G243" s="55" t="str">
        <f t="shared" si="26"/>
        <v>bihan</v>
      </c>
      <c r="H243" s="55">
        <f t="shared" si="27"/>
        <v>17</v>
      </c>
      <c r="I243" s="55">
        <v>157331</v>
      </c>
      <c r="J243" s="56" t="str">
        <f>LEFT(Tabela13[[#This Row],[CONCATENAR]],FIND("-",Tabela13[[#This Row],[CONCATENAR]])-1)</f>
        <v>Laurence Lebihan</v>
      </c>
    </row>
    <row r="244" spans="1:10" x14ac:dyDescent="0.25">
      <c r="A244" s="55" t="s">
        <v>218</v>
      </c>
      <c r="B244" s="55" t="str">
        <f t="shared" si="21"/>
        <v>JEAN FRESNIÈRE</v>
      </c>
      <c r="C244" s="55" t="str">
        <f t="shared" si="22"/>
        <v>jean fresnière</v>
      </c>
      <c r="D244" s="55" t="str">
        <f t="shared" si="23"/>
        <v>Jean Fresnière</v>
      </c>
      <c r="E244" s="55" t="str">
        <f t="shared" si="24"/>
        <v>Jean Fresnière-575772</v>
      </c>
      <c r="F244" s="55" t="str">
        <f t="shared" si="25"/>
        <v xml:space="preserve">Jean </v>
      </c>
      <c r="G244" s="55" t="str">
        <f t="shared" si="26"/>
        <v>nière</v>
      </c>
      <c r="H244" s="55">
        <f t="shared" si="27"/>
        <v>15</v>
      </c>
      <c r="I244" s="55">
        <v>575772</v>
      </c>
      <c r="J244" s="56" t="str">
        <f>LEFT(Tabela13[[#This Row],[CONCATENAR]],FIND("-",Tabela13[[#This Row],[CONCATENAR]])-1)</f>
        <v>Jean Fresnière</v>
      </c>
    </row>
    <row r="245" spans="1:10" x14ac:dyDescent="0.25">
      <c r="A245" s="55" t="s">
        <v>232</v>
      </c>
      <c r="B245" s="55" t="str">
        <f t="shared" si="21"/>
        <v>LIU WONG</v>
      </c>
      <c r="C245" s="55" t="str">
        <f t="shared" si="22"/>
        <v>liu wong</v>
      </c>
      <c r="D245" s="55" t="str">
        <f t="shared" si="23"/>
        <v>Liu Wong</v>
      </c>
      <c r="E245" s="55" t="str">
        <f t="shared" si="24"/>
        <v>Liu Wong-964921</v>
      </c>
      <c r="F245" s="55" t="str">
        <f t="shared" si="25"/>
        <v>Liu W</v>
      </c>
      <c r="G245" s="55" t="str">
        <f t="shared" si="26"/>
        <v xml:space="preserve"> Wong</v>
      </c>
      <c r="H245" s="55">
        <f t="shared" si="27"/>
        <v>9</v>
      </c>
      <c r="I245" s="55">
        <v>964921</v>
      </c>
      <c r="J245" s="56" t="str">
        <f>LEFT(Tabela13[[#This Row],[CONCATENAR]],FIND("-",Tabela13[[#This Row],[CONCATENAR]])-1)</f>
        <v>Liu Wong</v>
      </c>
    </row>
    <row r="246" spans="1:10" x14ac:dyDescent="0.25">
      <c r="A246" s="55" t="s">
        <v>276</v>
      </c>
      <c r="B246" s="55" t="str">
        <f t="shared" si="21"/>
        <v>MANUEL PEREIRA</v>
      </c>
      <c r="C246" s="55" t="str">
        <f t="shared" si="22"/>
        <v>manuel pereira</v>
      </c>
      <c r="D246" s="55" t="str">
        <f t="shared" si="23"/>
        <v>Manuel Pereira</v>
      </c>
      <c r="E246" s="55" t="str">
        <f t="shared" si="24"/>
        <v>Manuel Pereira-748589</v>
      </c>
      <c r="F246" s="55" t="str">
        <f t="shared" si="25"/>
        <v>Manue</v>
      </c>
      <c r="G246" s="55" t="str">
        <f t="shared" si="26"/>
        <v>reira</v>
      </c>
      <c r="H246" s="55">
        <f t="shared" si="27"/>
        <v>15</v>
      </c>
      <c r="I246" s="55">
        <v>748589</v>
      </c>
      <c r="J246" s="56" t="str">
        <f>LEFT(Tabela13[[#This Row],[CONCATENAR]],FIND("-",Tabela13[[#This Row],[CONCATENAR]])-1)</f>
        <v>Manuel Pereira</v>
      </c>
    </row>
    <row r="247" spans="1:10" x14ac:dyDescent="0.25">
      <c r="A247" s="55" t="s">
        <v>228</v>
      </c>
      <c r="B247" s="55" t="str">
        <f t="shared" si="21"/>
        <v>HARI KUMAR</v>
      </c>
      <c r="C247" s="55" t="str">
        <f t="shared" si="22"/>
        <v>hari kumar</v>
      </c>
      <c r="D247" s="55" t="str">
        <f t="shared" si="23"/>
        <v>Hari Kumar</v>
      </c>
      <c r="E247" s="55" t="str">
        <f t="shared" si="24"/>
        <v>Hari Kumar-426348</v>
      </c>
      <c r="F247" s="55" t="str">
        <f t="shared" si="25"/>
        <v xml:space="preserve">Hari </v>
      </c>
      <c r="G247" s="55" t="str">
        <f t="shared" si="26"/>
        <v>Kumar</v>
      </c>
      <c r="H247" s="55">
        <f t="shared" si="27"/>
        <v>11</v>
      </c>
      <c r="I247" s="55">
        <v>426348</v>
      </c>
      <c r="J247" s="56" t="str">
        <f>LEFT(Tabela13[[#This Row],[CONCATENAR]],FIND("-",Tabela13[[#This Row],[CONCATENAR]])-1)</f>
        <v>Hari Kumar</v>
      </c>
    </row>
    <row r="248" spans="1:10" x14ac:dyDescent="0.25">
      <c r="A248" s="55" t="s">
        <v>257</v>
      </c>
      <c r="B248" s="55" t="str">
        <f t="shared" si="21"/>
        <v>LAURENCE LEBIHAN</v>
      </c>
      <c r="C248" s="55" t="str">
        <f t="shared" si="22"/>
        <v>laurence lebihan</v>
      </c>
      <c r="D248" s="55" t="str">
        <f t="shared" si="23"/>
        <v>Laurence Lebihan</v>
      </c>
      <c r="E248" s="55" t="str">
        <f t="shared" si="24"/>
        <v>Laurence Lebihan-896260</v>
      </c>
      <c r="F248" s="55" t="str">
        <f t="shared" si="25"/>
        <v>Laure</v>
      </c>
      <c r="G248" s="55" t="str">
        <f t="shared" si="26"/>
        <v>bihan</v>
      </c>
      <c r="H248" s="55">
        <f t="shared" si="27"/>
        <v>17</v>
      </c>
      <c r="I248" s="55">
        <v>896260</v>
      </c>
      <c r="J248" s="56" t="str">
        <f>LEFT(Tabela13[[#This Row],[CONCATENAR]],FIND("-",Tabela13[[#This Row],[CONCATENAR]])-1)</f>
        <v>Laurence Lebihan</v>
      </c>
    </row>
    <row r="249" spans="1:10" x14ac:dyDescent="0.25">
      <c r="A249" s="55" t="s">
        <v>235</v>
      </c>
      <c r="B249" s="55" t="str">
        <f t="shared" si="21"/>
        <v>PASCALE CARTRAIN</v>
      </c>
      <c r="C249" s="55" t="str">
        <f t="shared" si="22"/>
        <v>pascale cartrain</v>
      </c>
      <c r="D249" s="55" t="str">
        <f t="shared" si="23"/>
        <v>Pascale Cartrain</v>
      </c>
      <c r="E249" s="55" t="str">
        <f t="shared" si="24"/>
        <v>Pascale Cartrain-162185</v>
      </c>
      <c r="F249" s="55" t="str">
        <f t="shared" si="25"/>
        <v>Pasca</v>
      </c>
      <c r="G249" s="55" t="str">
        <f t="shared" si="26"/>
        <v>train</v>
      </c>
      <c r="H249" s="55">
        <f t="shared" si="27"/>
        <v>17</v>
      </c>
      <c r="I249" s="55">
        <v>162185</v>
      </c>
      <c r="J249" s="56" t="str">
        <f>LEFT(Tabela13[[#This Row],[CONCATENAR]],FIND("-",Tabela13[[#This Row],[CONCATENAR]])-1)</f>
        <v>Pascale Cartrain</v>
      </c>
    </row>
    <row r="250" spans="1:10" x14ac:dyDescent="0.25">
      <c r="A250" s="55" t="s">
        <v>238</v>
      </c>
      <c r="B250" s="55" t="str">
        <f t="shared" si="21"/>
        <v>ROLAND MENDEL</v>
      </c>
      <c r="C250" s="55" t="str">
        <f t="shared" si="22"/>
        <v>roland mendel</v>
      </c>
      <c r="D250" s="55" t="str">
        <f t="shared" si="23"/>
        <v>Roland Mendel</v>
      </c>
      <c r="E250" s="55" t="str">
        <f t="shared" si="24"/>
        <v>Roland Mendel-285045</v>
      </c>
      <c r="F250" s="55" t="str">
        <f t="shared" si="25"/>
        <v>Rolan</v>
      </c>
      <c r="G250" s="55" t="str">
        <f t="shared" si="26"/>
        <v>endel</v>
      </c>
      <c r="H250" s="55">
        <f t="shared" si="27"/>
        <v>14</v>
      </c>
      <c r="I250" s="55">
        <v>285045</v>
      </c>
      <c r="J250" s="56" t="str">
        <f>LEFT(Tabela13[[#This Row],[CONCATENAR]],FIND("-",Tabela13[[#This Row],[CONCATENAR]])-1)</f>
        <v>Roland Mendel</v>
      </c>
    </row>
    <row r="251" spans="1:10" x14ac:dyDescent="0.25">
      <c r="A251" s="55" t="s">
        <v>230</v>
      </c>
      <c r="B251" s="55" t="str">
        <f t="shared" si="21"/>
        <v>JOSÉ PEDRO FREYRE</v>
      </c>
      <c r="C251" s="55" t="str">
        <f t="shared" si="22"/>
        <v>josé pedro freyre</v>
      </c>
      <c r="D251" s="55" t="str">
        <f t="shared" si="23"/>
        <v>José Pedro Freyre</v>
      </c>
      <c r="E251" s="55" t="str">
        <f t="shared" si="24"/>
        <v>José Pedro Freyre-482750</v>
      </c>
      <c r="F251" s="55" t="str">
        <f t="shared" si="25"/>
        <v xml:space="preserve">José </v>
      </c>
      <c r="G251" s="55" t="str">
        <f t="shared" si="26"/>
        <v>reyre</v>
      </c>
      <c r="H251" s="55">
        <f t="shared" si="27"/>
        <v>18</v>
      </c>
      <c r="I251" s="55">
        <v>482750</v>
      </c>
      <c r="J251" s="56" t="str">
        <f>LEFT(Tabela13[[#This Row],[CONCATENAR]],FIND("-",Tabela13[[#This Row],[CONCATENAR]])-1)</f>
        <v>José Pedro Freyre</v>
      </c>
    </row>
    <row r="252" spans="1:10" x14ac:dyDescent="0.25">
      <c r="A252" s="55" t="s">
        <v>262</v>
      </c>
      <c r="B252" s="55" t="str">
        <f t="shared" si="21"/>
        <v>MARIO PONTES</v>
      </c>
      <c r="C252" s="55" t="str">
        <f t="shared" si="22"/>
        <v>mario pontes</v>
      </c>
      <c r="D252" s="55" t="str">
        <f t="shared" si="23"/>
        <v>Mario Pontes</v>
      </c>
      <c r="E252" s="55" t="str">
        <f t="shared" si="24"/>
        <v>Mario Pontes-370529</v>
      </c>
      <c r="F252" s="55" t="str">
        <f t="shared" si="25"/>
        <v>Mario</v>
      </c>
      <c r="G252" s="55" t="str">
        <f t="shared" si="26"/>
        <v>ontes</v>
      </c>
      <c r="H252" s="55">
        <f t="shared" si="27"/>
        <v>13</v>
      </c>
      <c r="I252" s="55">
        <v>370529</v>
      </c>
      <c r="J252" s="56" t="str">
        <f>LEFT(Tabela13[[#This Row],[CONCATENAR]],FIND("-",Tabela13[[#This Row],[CONCATENAR]])-1)</f>
        <v>Mario Pontes</v>
      </c>
    </row>
    <row r="253" spans="1:10" x14ac:dyDescent="0.25">
      <c r="A253" s="55" t="s">
        <v>223</v>
      </c>
      <c r="B253" s="55" t="str">
        <f t="shared" si="21"/>
        <v>CHRISTINA BERGLUND</v>
      </c>
      <c r="C253" s="55" t="str">
        <f t="shared" si="22"/>
        <v>christina berglund</v>
      </c>
      <c r="D253" s="55" t="str">
        <f t="shared" si="23"/>
        <v>Christina Berglund</v>
      </c>
      <c r="E253" s="55" t="str">
        <f t="shared" si="24"/>
        <v>Christina Berglund-854922</v>
      </c>
      <c r="F253" s="55" t="str">
        <f t="shared" si="25"/>
        <v>Chris</v>
      </c>
      <c r="G253" s="55" t="str">
        <f t="shared" si="26"/>
        <v>glund</v>
      </c>
      <c r="H253" s="55">
        <f t="shared" si="27"/>
        <v>19</v>
      </c>
      <c r="I253" s="55">
        <v>854922</v>
      </c>
      <c r="J253" s="56" t="str">
        <f>LEFT(Tabela13[[#This Row],[CONCATENAR]],FIND("-",Tabela13[[#This Row],[CONCATENAR]])-1)</f>
        <v>Christina Berglund</v>
      </c>
    </row>
    <row r="254" spans="1:10" x14ac:dyDescent="0.25">
      <c r="A254" s="55" t="s">
        <v>252</v>
      </c>
      <c r="B254" s="55" t="str">
        <f t="shared" si="21"/>
        <v>PALLE IBSEN</v>
      </c>
      <c r="C254" s="55" t="str">
        <f t="shared" si="22"/>
        <v>palle ibsen</v>
      </c>
      <c r="D254" s="55" t="str">
        <f t="shared" si="23"/>
        <v>Palle Ibsen</v>
      </c>
      <c r="E254" s="55" t="str">
        <f t="shared" si="24"/>
        <v>Palle Ibsen-830397</v>
      </c>
      <c r="F254" s="55" t="str">
        <f t="shared" si="25"/>
        <v>Palle</v>
      </c>
      <c r="G254" s="55" t="str">
        <f t="shared" si="26"/>
        <v>Ibsen</v>
      </c>
      <c r="H254" s="55">
        <f t="shared" si="27"/>
        <v>12</v>
      </c>
      <c r="I254" s="55">
        <v>830397</v>
      </c>
      <c r="J254" s="56" t="str">
        <f>LEFT(Tabela13[[#This Row],[CONCATENAR]],FIND("-",Tabela13[[#This Row],[CONCATENAR]])-1)</f>
        <v>Palle Ibsen</v>
      </c>
    </row>
    <row r="255" spans="1:10" x14ac:dyDescent="0.25">
      <c r="A255" s="55" t="s">
        <v>231</v>
      </c>
      <c r="B255" s="55" t="str">
        <f t="shared" si="21"/>
        <v>ELIZABETH LINCOLN</v>
      </c>
      <c r="C255" s="55" t="str">
        <f t="shared" si="22"/>
        <v>elizabeth lincoln</v>
      </c>
      <c r="D255" s="55" t="str">
        <f t="shared" si="23"/>
        <v>Elizabeth Lincoln</v>
      </c>
      <c r="E255" s="55" t="str">
        <f t="shared" si="24"/>
        <v>Elizabeth Lincoln-775355</v>
      </c>
      <c r="F255" s="55" t="str">
        <f t="shared" si="25"/>
        <v>Eliza</v>
      </c>
      <c r="G255" s="55" t="str">
        <f t="shared" si="26"/>
        <v>ncoln</v>
      </c>
      <c r="H255" s="55">
        <f t="shared" si="27"/>
        <v>18</v>
      </c>
      <c r="I255" s="55">
        <v>775355</v>
      </c>
      <c r="J255" s="56" t="str">
        <f>LEFT(Tabela13[[#This Row],[CONCATENAR]],FIND("-",Tabela13[[#This Row],[CONCATENAR]])-1)</f>
        <v>Elizabeth Lincoln</v>
      </c>
    </row>
    <row r="256" spans="1:10" x14ac:dyDescent="0.25">
      <c r="A256" s="55" t="s">
        <v>245</v>
      </c>
      <c r="B256" s="55" t="str">
        <f t="shared" si="21"/>
        <v>HENRIETTE PFALZHEIM</v>
      </c>
      <c r="C256" s="55" t="str">
        <f t="shared" si="22"/>
        <v>henriette pfalzheim</v>
      </c>
      <c r="D256" s="55" t="str">
        <f t="shared" si="23"/>
        <v>Henriette Pfalzheim</v>
      </c>
      <c r="E256" s="55" t="str">
        <f t="shared" si="24"/>
        <v>Henriette Pfalzheim-836148</v>
      </c>
      <c r="F256" s="55" t="str">
        <f t="shared" si="25"/>
        <v>Henri</v>
      </c>
      <c r="G256" s="55" t="str">
        <f t="shared" si="26"/>
        <v>zheim</v>
      </c>
      <c r="H256" s="55">
        <f t="shared" si="27"/>
        <v>20</v>
      </c>
      <c r="I256" s="55">
        <v>836148</v>
      </c>
      <c r="J256" s="56" t="str">
        <f>LEFT(Tabela13[[#This Row],[CONCATENAR]],FIND("-",Tabela13[[#This Row],[CONCATENAR]])-1)</f>
        <v>Henriette Pfalzheim</v>
      </c>
    </row>
    <row r="257" spans="1:10" x14ac:dyDescent="0.25">
      <c r="A257" s="55" t="s">
        <v>207</v>
      </c>
      <c r="B257" s="55" t="str">
        <f t="shared" si="21"/>
        <v>PAULA WILSON</v>
      </c>
      <c r="C257" s="55" t="str">
        <f t="shared" si="22"/>
        <v>paula wilson</v>
      </c>
      <c r="D257" s="55" t="str">
        <f t="shared" si="23"/>
        <v>Paula Wilson</v>
      </c>
      <c r="E257" s="55" t="str">
        <f t="shared" si="24"/>
        <v>Paula Wilson-421467</v>
      </c>
      <c r="F257" s="55" t="str">
        <f t="shared" si="25"/>
        <v>Paula</v>
      </c>
      <c r="G257" s="55" t="str">
        <f t="shared" si="26"/>
        <v>ilson</v>
      </c>
      <c r="H257" s="55">
        <f t="shared" si="27"/>
        <v>13</v>
      </c>
      <c r="I257" s="55">
        <v>421467</v>
      </c>
      <c r="J257" s="56" t="str">
        <f>LEFT(Tabela13[[#This Row],[CONCATENAR]],FIND("-",Tabela13[[#This Row],[CONCATENAR]])-1)</f>
        <v>Paula Wilson</v>
      </c>
    </row>
    <row r="258" spans="1:10" x14ac:dyDescent="0.25">
      <c r="A258" s="55" t="s">
        <v>211</v>
      </c>
      <c r="B258" s="55" t="str">
        <f t="shared" ref="B258:B321" si="28">UPPER(A258)</f>
        <v>YANG WANG</v>
      </c>
      <c r="C258" s="55" t="str">
        <f t="shared" ref="C258:C321" si="29">LOWER(B258)</f>
        <v>yang wang</v>
      </c>
      <c r="D258" s="55" t="str">
        <f t="shared" ref="D258:D321" si="30">PROPER(C258)</f>
        <v>Yang Wang</v>
      </c>
      <c r="E258" s="55" t="str">
        <f t="shared" ref="E258:E321" si="31">CONCATENATE(D258,"-",I258)</f>
        <v>Yang Wang-786151</v>
      </c>
      <c r="F258" s="55" t="str">
        <f t="shared" ref="F258:F321" si="32">LEFT(D258,5)</f>
        <v xml:space="preserve">Yang </v>
      </c>
      <c r="G258" s="55" t="str">
        <f t="shared" ref="G258:G321" si="33">RIGHT(D258,5)</f>
        <v xml:space="preserve"> Wang</v>
      </c>
      <c r="H258" s="55">
        <f t="shared" ref="H258:H321" si="34">FIND("-",E258)</f>
        <v>10</v>
      </c>
      <c r="I258" s="55">
        <v>786151</v>
      </c>
      <c r="J258" s="56" t="str">
        <f>LEFT(Tabela13[[#This Row],[CONCATENAR]],FIND("-",Tabela13[[#This Row],[CONCATENAR]])-1)</f>
        <v>Yang Wang</v>
      </c>
    </row>
    <row r="259" spans="1:10" x14ac:dyDescent="0.25">
      <c r="A259" s="55" t="s">
        <v>238</v>
      </c>
      <c r="B259" s="55" t="str">
        <f t="shared" si="28"/>
        <v>ROLAND MENDEL</v>
      </c>
      <c r="C259" s="55" t="str">
        <f t="shared" si="29"/>
        <v>roland mendel</v>
      </c>
      <c r="D259" s="55" t="str">
        <f t="shared" si="30"/>
        <v>Roland Mendel</v>
      </c>
      <c r="E259" s="55" t="str">
        <f t="shared" si="31"/>
        <v>Roland Mendel-640307</v>
      </c>
      <c r="F259" s="55" t="str">
        <f t="shared" si="32"/>
        <v>Rolan</v>
      </c>
      <c r="G259" s="55" t="str">
        <f t="shared" si="33"/>
        <v>endel</v>
      </c>
      <c r="H259" s="55">
        <f t="shared" si="34"/>
        <v>14</v>
      </c>
      <c r="I259" s="55">
        <v>640307</v>
      </c>
      <c r="J259" s="56" t="str">
        <f>LEFT(Tabela13[[#This Row],[CONCATENAR]],FIND("-",Tabela13[[#This Row],[CONCATENAR]])-1)</f>
        <v>Roland Mendel</v>
      </c>
    </row>
    <row r="260" spans="1:10" x14ac:dyDescent="0.25">
      <c r="A260" s="55" t="s">
        <v>211</v>
      </c>
      <c r="B260" s="55" t="str">
        <f t="shared" si="28"/>
        <v>YANG WANG</v>
      </c>
      <c r="C260" s="55" t="str">
        <f t="shared" si="29"/>
        <v>yang wang</v>
      </c>
      <c r="D260" s="55" t="str">
        <f t="shared" si="30"/>
        <v>Yang Wang</v>
      </c>
      <c r="E260" s="55" t="str">
        <f t="shared" si="31"/>
        <v>Yang Wang-571170</v>
      </c>
      <c r="F260" s="55" t="str">
        <f t="shared" si="32"/>
        <v xml:space="preserve">Yang </v>
      </c>
      <c r="G260" s="55" t="str">
        <f t="shared" si="33"/>
        <v xml:space="preserve"> Wang</v>
      </c>
      <c r="H260" s="55">
        <f t="shared" si="34"/>
        <v>10</v>
      </c>
      <c r="I260" s="55">
        <v>571170</v>
      </c>
      <c r="J260" s="56" t="str">
        <f>LEFT(Tabela13[[#This Row],[CONCATENAR]],FIND("-",Tabela13[[#This Row],[CONCATENAR]])-1)</f>
        <v>Yang Wang</v>
      </c>
    </row>
    <row r="261" spans="1:10" x14ac:dyDescent="0.25">
      <c r="A261" s="55" t="s">
        <v>274</v>
      </c>
      <c r="B261" s="55" t="str">
        <f t="shared" si="28"/>
        <v>CARLOS GONZÁLEZ</v>
      </c>
      <c r="C261" s="55" t="str">
        <f t="shared" si="29"/>
        <v>carlos gonzález</v>
      </c>
      <c r="D261" s="55" t="str">
        <f t="shared" si="30"/>
        <v>Carlos González</v>
      </c>
      <c r="E261" s="55" t="str">
        <f t="shared" si="31"/>
        <v>Carlos González-474419</v>
      </c>
      <c r="F261" s="55" t="str">
        <f t="shared" si="32"/>
        <v>Carlo</v>
      </c>
      <c r="G261" s="55" t="str">
        <f t="shared" si="33"/>
        <v>zález</v>
      </c>
      <c r="H261" s="55">
        <f t="shared" si="34"/>
        <v>16</v>
      </c>
      <c r="I261" s="55">
        <v>474419</v>
      </c>
      <c r="J261" s="56" t="str">
        <f>LEFT(Tabela13[[#This Row],[CONCATENAR]],FIND("-",Tabela13[[#This Row],[CONCATENAR]])-1)</f>
        <v>Carlos González</v>
      </c>
    </row>
    <row r="262" spans="1:10" x14ac:dyDescent="0.25">
      <c r="A262" s="55" t="s">
        <v>238</v>
      </c>
      <c r="B262" s="55" t="str">
        <f t="shared" si="28"/>
        <v>ROLAND MENDEL</v>
      </c>
      <c r="C262" s="55" t="str">
        <f t="shared" si="29"/>
        <v>roland mendel</v>
      </c>
      <c r="D262" s="55" t="str">
        <f t="shared" si="30"/>
        <v>Roland Mendel</v>
      </c>
      <c r="E262" s="55" t="str">
        <f t="shared" si="31"/>
        <v>Roland Mendel-966723</v>
      </c>
      <c r="F262" s="55" t="str">
        <f t="shared" si="32"/>
        <v>Rolan</v>
      </c>
      <c r="G262" s="55" t="str">
        <f t="shared" si="33"/>
        <v>endel</v>
      </c>
      <c r="H262" s="55">
        <f t="shared" si="34"/>
        <v>14</v>
      </c>
      <c r="I262" s="55">
        <v>966723</v>
      </c>
      <c r="J262" s="56" t="str">
        <f>LEFT(Tabela13[[#This Row],[CONCATENAR]],FIND("-",Tabela13[[#This Row],[CONCATENAR]])-1)</f>
        <v>Roland Mendel</v>
      </c>
    </row>
    <row r="263" spans="1:10" x14ac:dyDescent="0.25">
      <c r="A263" s="55" t="s">
        <v>206</v>
      </c>
      <c r="B263" s="55" t="str">
        <f t="shared" si="28"/>
        <v>HORST KLOSS</v>
      </c>
      <c r="C263" s="55" t="str">
        <f t="shared" si="29"/>
        <v>horst kloss</v>
      </c>
      <c r="D263" s="55" t="str">
        <f t="shared" si="30"/>
        <v>Horst Kloss</v>
      </c>
      <c r="E263" s="55" t="str">
        <f t="shared" si="31"/>
        <v>Horst Kloss-497865</v>
      </c>
      <c r="F263" s="55" t="str">
        <f t="shared" si="32"/>
        <v>Horst</v>
      </c>
      <c r="G263" s="55" t="str">
        <f t="shared" si="33"/>
        <v>Kloss</v>
      </c>
      <c r="H263" s="55">
        <f t="shared" si="34"/>
        <v>12</v>
      </c>
      <c r="I263" s="55">
        <v>497865</v>
      </c>
      <c r="J263" s="56" t="str">
        <f>LEFT(Tabela13[[#This Row],[CONCATENAR]],FIND("-",Tabela13[[#This Row],[CONCATENAR]])-1)</f>
        <v>Horst Kloss</v>
      </c>
    </row>
    <row r="264" spans="1:10" x14ac:dyDescent="0.25">
      <c r="A264" s="55" t="s">
        <v>218</v>
      </c>
      <c r="B264" s="55" t="str">
        <f t="shared" si="28"/>
        <v>JEAN FRESNIÈRE</v>
      </c>
      <c r="C264" s="55" t="str">
        <f t="shared" si="29"/>
        <v>jean fresnière</v>
      </c>
      <c r="D264" s="55" t="str">
        <f t="shared" si="30"/>
        <v>Jean Fresnière</v>
      </c>
      <c r="E264" s="55" t="str">
        <f t="shared" si="31"/>
        <v>Jean Fresnière-829743</v>
      </c>
      <c r="F264" s="55" t="str">
        <f t="shared" si="32"/>
        <v xml:space="preserve">Jean </v>
      </c>
      <c r="G264" s="55" t="str">
        <f t="shared" si="33"/>
        <v>nière</v>
      </c>
      <c r="H264" s="55">
        <f t="shared" si="34"/>
        <v>15</v>
      </c>
      <c r="I264" s="55">
        <v>829743</v>
      </c>
      <c r="J264" s="56" t="str">
        <f>LEFT(Tabela13[[#This Row],[CONCATENAR]],FIND("-",Tabela13[[#This Row],[CONCATENAR]])-1)</f>
        <v>Jean Fresnière</v>
      </c>
    </row>
    <row r="265" spans="1:10" x14ac:dyDescent="0.25">
      <c r="A265" s="55" t="s">
        <v>227</v>
      </c>
      <c r="B265" s="55" t="str">
        <f t="shared" si="28"/>
        <v>CARLOS HERNÁNDEZ</v>
      </c>
      <c r="C265" s="55" t="str">
        <f t="shared" si="29"/>
        <v>carlos hernández</v>
      </c>
      <c r="D265" s="55" t="str">
        <f t="shared" si="30"/>
        <v>Carlos Hernández</v>
      </c>
      <c r="E265" s="55" t="str">
        <f t="shared" si="31"/>
        <v>Carlos Hernández-729191</v>
      </c>
      <c r="F265" s="55" t="str">
        <f t="shared" si="32"/>
        <v>Carlo</v>
      </c>
      <c r="G265" s="55" t="str">
        <f t="shared" si="33"/>
        <v>ández</v>
      </c>
      <c r="H265" s="55">
        <f t="shared" si="34"/>
        <v>17</v>
      </c>
      <c r="I265" s="55">
        <v>729191</v>
      </c>
      <c r="J265" s="56" t="str">
        <f>LEFT(Tabela13[[#This Row],[CONCATENAR]],FIND("-",Tabela13[[#This Row],[CONCATENAR]])-1)</f>
        <v>Carlos Hernández</v>
      </c>
    </row>
    <row r="266" spans="1:10" x14ac:dyDescent="0.25">
      <c r="A266" s="55" t="s">
        <v>277</v>
      </c>
      <c r="B266" s="55" t="str">
        <f t="shared" si="28"/>
        <v>PAOLO ACCORTI</v>
      </c>
      <c r="C266" s="55" t="str">
        <f t="shared" si="29"/>
        <v>paolo accorti</v>
      </c>
      <c r="D266" s="55" t="str">
        <f t="shared" si="30"/>
        <v>Paolo Accorti</v>
      </c>
      <c r="E266" s="55" t="str">
        <f t="shared" si="31"/>
        <v>Paolo Accorti-968973</v>
      </c>
      <c r="F266" s="55" t="str">
        <f t="shared" si="32"/>
        <v>Paolo</v>
      </c>
      <c r="G266" s="55" t="str">
        <f t="shared" si="33"/>
        <v>corti</v>
      </c>
      <c r="H266" s="55">
        <f t="shared" si="34"/>
        <v>14</v>
      </c>
      <c r="I266" s="55">
        <v>968973</v>
      </c>
      <c r="J266" s="56" t="str">
        <f>LEFT(Tabela13[[#This Row],[CONCATENAR]],FIND("-",Tabela13[[#This Row],[CONCATENAR]])-1)</f>
        <v>Paolo Accorti</v>
      </c>
    </row>
    <row r="267" spans="1:10" x14ac:dyDescent="0.25">
      <c r="A267" s="55" t="s">
        <v>216</v>
      </c>
      <c r="B267" s="55" t="str">
        <f t="shared" si="28"/>
        <v>PIRKKO KOSKITALO</v>
      </c>
      <c r="C267" s="55" t="str">
        <f t="shared" si="29"/>
        <v>pirkko koskitalo</v>
      </c>
      <c r="D267" s="55" t="str">
        <f t="shared" si="30"/>
        <v>Pirkko Koskitalo</v>
      </c>
      <c r="E267" s="55" t="str">
        <f t="shared" si="31"/>
        <v>Pirkko Koskitalo-279379</v>
      </c>
      <c r="F267" s="55" t="str">
        <f t="shared" si="32"/>
        <v>Pirkk</v>
      </c>
      <c r="G267" s="55" t="str">
        <f t="shared" si="33"/>
        <v>italo</v>
      </c>
      <c r="H267" s="55">
        <f t="shared" si="34"/>
        <v>17</v>
      </c>
      <c r="I267" s="55">
        <v>279379</v>
      </c>
      <c r="J267" s="56" t="str">
        <f>LEFT(Tabela13[[#This Row],[CONCATENAR]],FIND("-",Tabela13[[#This Row],[CONCATENAR]])-1)</f>
        <v>Pirkko Koskitalo</v>
      </c>
    </row>
    <row r="268" spans="1:10" x14ac:dyDescent="0.25">
      <c r="A268" s="55" t="s">
        <v>246</v>
      </c>
      <c r="B268" s="55" t="str">
        <f t="shared" si="28"/>
        <v>MARY SAVELEY</v>
      </c>
      <c r="C268" s="55" t="str">
        <f t="shared" si="29"/>
        <v>mary saveley</v>
      </c>
      <c r="D268" s="55" t="str">
        <f t="shared" si="30"/>
        <v>Mary Saveley</v>
      </c>
      <c r="E268" s="55" t="str">
        <f t="shared" si="31"/>
        <v>Mary Saveley-513979</v>
      </c>
      <c r="F268" s="55" t="str">
        <f t="shared" si="32"/>
        <v xml:space="preserve">Mary </v>
      </c>
      <c r="G268" s="55" t="str">
        <f t="shared" si="33"/>
        <v>veley</v>
      </c>
      <c r="H268" s="55">
        <f t="shared" si="34"/>
        <v>13</v>
      </c>
      <c r="I268" s="55">
        <v>513979</v>
      </c>
      <c r="J268" s="56" t="str">
        <f>LEFT(Tabela13[[#This Row],[CONCATENAR]],FIND("-",Tabela13[[#This Row],[CONCATENAR]])-1)</f>
        <v>Mary Saveley</v>
      </c>
    </row>
    <row r="269" spans="1:10" x14ac:dyDescent="0.25">
      <c r="A269" s="55" t="s">
        <v>235</v>
      </c>
      <c r="B269" s="55" t="str">
        <f t="shared" si="28"/>
        <v>PASCALE CARTRAIN</v>
      </c>
      <c r="C269" s="55" t="str">
        <f t="shared" si="29"/>
        <v>pascale cartrain</v>
      </c>
      <c r="D269" s="55" t="str">
        <f t="shared" si="30"/>
        <v>Pascale Cartrain</v>
      </c>
      <c r="E269" s="55" t="str">
        <f t="shared" si="31"/>
        <v>Pascale Cartrain-619151</v>
      </c>
      <c r="F269" s="55" t="str">
        <f t="shared" si="32"/>
        <v>Pasca</v>
      </c>
      <c r="G269" s="55" t="str">
        <f t="shared" si="33"/>
        <v>train</v>
      </c>
      <c r="H269" s="55">
        <f t="shared" si="34"/>
        <v>17</v>
      </c>
      <c r="I269" s="55">
        <v>619151</v>
      </c>
      <c r="J269" s="56" t="str">
        <f>LEFT(Tabela13[[#This Row],[CONCATENAR]],FIND("-",Tabela13[[#This Row],[CONCATENAR]])-1)</f>
        <v>Pascale Cartrain</v>
      </c>
    </row>
    <row r="270" spans="1:10" x14ac:dyDescent="0.25">
      <c r="A270" s="55" t="s">
        <v>220</v>
      </c>
      <c r="B270" s="55" t="str">
        <f t="shared" si="28"/>
        <v>ZBYSZEK PIESTRZENIEWICZ</v>
      </c>
      <c r="C270" s="55" t="str">
        <f t="shared" si="29"/>
        <v>zbyszek piestrzeniewicz</v>
      </c>
      <c r="D270" s="55" t="str">
        <f t="shared" si="30"/>
        <v>Zbyszek Piestrzeniewicz</v>
      </c>
      <c r="E270" s="55" t="str">
        <f t="shared" si="31"/>
        <v>Zbyszek Piestrzeniewicz-494182</v>
      </c>
      <c r="F270" s="55" t="str">
        <f t="shared" si="32"/>
        <v>Zbysz</v>
      </c>
      <c r="G270" s="55" t="str">
        <f t="shared" si="33"/>
        <v>ewicz</v>
      </c>
      <c r="H270" s="55">
        <f t="shared" si="34"/>
        <v>24</v>
      </c>
      <c r="I270" s="55">
        <v>494182</v>
      </c>
      <c r="J270" s="56" t="str">
        <f>LEFT(Tabela13[[#This Row],[CONCATENAR]],FIND("-",Tabela13[[#This Row],[CONCATENAR]])-1)</f>
        <v>Zbyszek Piestrzeniewicz</v>
      </c>
    </row>
    <row r="271" spans="1:10" x14ac:dyDescent="0.25">
      <c r="A271" s="55" t="s">
        <v>278</v>
      </c>
      <c r="B271" s="55" t="str">
        <f t="shared" si="28"/>
        <v>PAUL HENRIOT</v>
      </c>
      <c r="C271" s="55" t="str">
        <f t="shared" si="29"/>
        <v>paul henriot</v>
      </c>
      <c r="D271" s="55" t="str">
        <f t="shared" si="30"/>
        <v>Paul Henriot</v>
      </c>
      <c r="E271" s="55" t="str">
        <f t="shared" si="31"/>
        <v>Paul Henriot-534847</v>
      </c>
      <c r="F271" s="55" t="str">
        <f t="shared" si="32"/>
        <v xml:space="preserve">Paul </v>
      </c>
      <c r="G271" s="55" t="str">
        <f t="shared" si="33"/>
        <v>nriot</v>
      </c>
      <c r="H271" s="55">
        <f t="shared" si="34"/>
        <v>13</v>
      </c>
      <c r="I271" s="55">
        <v>534847</v>
      </c>
      <c r="J271" s="56" t="str">
        <f>LEFT(Tabela13[[#This Row],[CONCATENAR]],FIND("-",Tabela13[[#This Row],[CONCATENAR]])-1)</f>
        <v>Paul Henriot</v>
      </c>
    </row>
    <row r="272" spans="1:10" x14ac:dyDescent="0.25">
      <c r="A272" s="55" t="s">
        <v>274</v>
      </c>
      <c r="B272" s="55" t="str">
        <f t="shared" si="28"/>
        <v>CARLOS GONZÁLEZ</v>
      </c>
      <c r="C272" s="55" t="str">
        <f t="shared" si="29"/>
        <v>carlos gonzález</v>
      </c>
      <c r="D272" s="55" t="str">
        <f t="shared" si="30"/>
        <v>Carlos González</v>
      </c>
      <c r="E272" s="55" t="str">
        <f t="shared" si="31"/>
        <v>Carlos González-822840</v>
      </c>
      <c r="F272" s="55" t="str">
        <f t="shared" si="32"/>
        <v>Carlo</v>
      </c>
      <c r="G272" s="55" t="str">
        <f t="shared" si="33"/>
        <v>zález</v>
      </c>
      <c r="H272" s="55">
        <f t="shared" si="34"/>
        <v>16</v>
      </c>
      <c r="I272" s="55">
        <v>822840</v>
      </c>
      <c r="J272" s="56" t="str">
        <f>LEFT(Tabela13[[#This Row],[CONCATENAR]],FIND("-",Tabela13[[#This Row],[CONCATENAR]])-1)</f>
        <v>Carlos González</v>
      </c>
    </row>
    <row r="273" spans="1:10" x14ac:dyDescent="0.25">
      <c r="A273" s="55" t="s">
        <v>239</v>
      </c>
      <c r="B273" s="55" t="str">
        <f t="shared" si="28"/>
        <v>MARIA LARSSON</v>
      </c>
      <c r="C273" s="55" t="str">
        <f t="shared" si="29"/>
        <v>maria larsson</v>
      </c>
      <c r="D273" s="55" t="str">
        <f t="shared" si="30"/>
        <v>Maria Larsson</v>
      </c>
      <c r="E273" s="55" t="str">
        <f t="shared" si="31"/>
        <v>Maria Larsson-376475</v>
      </c>
      <c r="F273" s="55" t="str">
        <f t="shared" si="32"/>
        <v>Maria</v>
      </c>
      <c r="G273" s="55" t="str">
        <f t="shared" si="33"/>
        <v>rsson</v>
      </c>
      <c r="H273" s="55">
        <f t="shared" si="34"/>
        <v>14</v>
      </c>
      <c r="I273" s="55">
        <v>376475</v>
      </c>
      <c r="J273" s="56" t="str">
        <f>LEFT(Tabela13[[#This Row],[CONCATENAR]],FIND("-",Tabela13[[#This Row],[CONCATENAR]])-1)</f>
        <v>Maria Larsson</v>
      </c>
    </row>
    <row r="274" spans="1:10" x14ac:dyDescent="0.25">
      <c r="A274" s="55" t="s">
        <v>265</v>
      </c>
      <c r="B274" s="55" t="str">
        <f t="shared" si="28"/>
        <v>GEORG PIPPS</v>
      </c>
      <c r="C274" s="55" t="str">
        <f t="shared" si="29"/>
        <v>georg pipps</v>
      </c>
      <c r="D274" s="55" t="str">
        <f t="shared" si="30"/>
        <v>Georg Pipps</v>
      </c>
      <c r="E274" s="55" t="str">
        <f t="shared" si="31"/>
        <v>Georg Pipps-731824</v>
      </c>
      <c r="F274" s="55" t="str">
        <f t="shared" si="32"/>
        <v>Georg</v>
      </c>
      <c r="G274" s="55" t="str">
        <f t="shared" si="33"/>
        <v>Pipps</v>
      </c>
      <c r="H274" s="55">
        <f t="shared" si="34"/>
        <v>12</v>
      </c>
      <c r="I274" s="55">
        <v>731824</v>
      </c>
      <c r="J274" s="56" t="str">
        <f>LEFT(Tabela13[[#This Row],[CONCATENAR]],FIND("-",Tabela13[[#This Row],[CONCATENAR]])-1)</f>
        <v>Georg Pipps</v>
      </c>
    </row>
    <row r="275" spans="1:10" x14ac:dyDescent="0.25">
      <c r="A275" s="55" t="s">
        <v>248</v>
      </c>
      <c r="B275" s="55" t="str">
        <f t="shared" si="28"/>
        <v>ANTONIO MORENO</v>
      </c>
      <c r="C275" s="55" t="str">
        <f t="shared" si="29"/>
        <v>antonio moreno</v>
      </c>
      <c r="D275" s="55" t="str">
        <f t="shared" si="30"/>
        <v>Antonio Moreno</v>
      </c>
      <c r="E275" s="55" t="str">
        <f t="shared" si="31"/>
        <v>Antonio Moreno-348064</v>
      </c>
      <c r="F275" s="55" t="str">
        <f t="shared" si="32"/>
        <v>Anton</v>
      </c>
      <c r="G275" s="55" t="str">
        <f t="shared" si="33"/>
        <v>oreno</v>
      </c>
      <c r="H275" s="55">
        <f t="shared" si="34"/>
        <v>15</v>
      </c>
      <c r="I275" s="55">
        <v>348064</v>
      </c>
      <c r="J275" s="56" t="str">
        <f>LEFT(Tabela13[[#This Row],[CONCATENAR]],FIND("-",Tabela13[[#This Row],[CONCATENAR]])-1)</f>
        <v>Antonio Moreno</v>
      </c>
    </row>
    <row r="276" spans="1:10" x14ac:dyDescent="0.25">
      <c r="A276" s="55" t="s">
        <v>245</v>
      </c>
      <c r="B276" s="55" t="str">
        <f t="shared" si="28"/>
        <v>HENRIETTE PFALZHEIM</v>
      </c>
      <c r="C276" s="55" t="str">
        <f t="shared" si="29"/>
        <v>henriette pfalzheim</v>
      </c>
      <c r="D276" s="55" t="str">
        <f t="shared" si="30"/>
        <v>Henriette Pfalzheim</v>
      </c>
      <c r="E276" s="55" t="str">
        <f t="shared" si="31"/>
        <v>Henriette Pfalzheim-781135</v>
      </c>
      <c r="F276" s="55" t="str">
        <f t="shared" si="32"/>
        <v>Henri</v>
      </c>
      <c r="G276" s="55" t="str">
        <f t="shared" si="33"/>
        <v>zheim</v>
      </c>
      <c r="H276" s="55">
        <f t="shared" si="34"/>
        <v>20</v>
      </c>
      <c r="I276" s="55">
        <v>781135</v>
      </c>
      <c r="J276" s="56" t="str">
        <f>LEFT(Tabela13[[#This Row],[CONCATENAR]],FIND("-",Tabela13[[#This Row],[CONCATENAR]])-1)</f>
        <v>Henriette Pfalzheim</v>
      </c>
    </row>
    <row r="277" spans="1:10" x14ac:dyDescent="0.25">
      <c r="A277" s="55" t="s">
        <v>239</v>
      </c>
      <c r="B277" s="55" t="str">
        <f t="shared" si="28"/>
        <v>MARIA LARSSON</v>
      </c>
      <c r="C277" s="55" t="str">
        <f t="shared" si="29"/>
        <v>maria larsson</v>
      </c>
      <c r="D277" s="55" t="str">
        <f t="shared" si="30"/>
        <v>Maria Larsson</v>
      </c>
      <c r="E277" s="55" t="str">
        <f t="shared" si="31"/>
        <v>Maria Larsson-514855</v>
      </c>
      <c r="F277" s="55" t="str">
        <f t="shared" si="32"/>
        <v>Maria</v>
      </c>
      <c r="G277" s="55" t="str">
        <f t="shared" si="33"/>
        <v>rsson</v>
      </c>
      <c r="H277" s="55">
        <f t="shared" si="34"/>
        <v>14</v>
      </c>
      <c r="I277" s="55">
        <v>514855</v>
      </c>
      <c r="J277" s="56" t="str">
        <f>LEFT(Tabela13[[#This Row],[CONCATENAR]],FIND("-",Tabela13[[#This Row],[CONCATENAR]])-1)</f>
        <v>Maria Larsson</v>
      </c>
    </row>
    <row r="278" spans="1:10" x14ac:dyDescent="0.25">
      <c r="A278" s="55" t="s">
        <v>238</v>
      </c>
      <c r="B278" s="55" t="str">
        <f t="shared" si="28"/>
        <v>ROLAND MENDEL</v>
      </c>
      <c r="C278" s="55" t="str">
        <f t="shared" si="29"/>
        <v>roland mendel</v>
      </c>
      <c r="D278" s="55" t="str">
        <f t="shared" si="30"/>
        <v>Roland Mendel</v>
      </c>
      <c r="E278" s="55" t="str">
        <f t="shared" si="31"/>
        <v>Roland Mendel-897201</v>
      </c>
      <c r="F278" s="55" t="str">
        <f t="shared" si="32"/>
        <v>Rolan</v>
      </c>
      <c r="G278" s="55" t="str">
        <f t="shared" si="33"/>
        <v>endel</v>
      </c>
      <c r="H278" s="55">
        <f t="shared" si="34"/>
        <v>14</v>
      </c>
      <c r="I278" s="55">
        <v>897201</v>
      </c>
      <c r="J278" s="56" t="str">
        <f>LEFT(Tabela13[[#This Row],[CONCATENAR]],FIND("-",Tabela13[[#This Row],[CONCATENAR]])-1)</f>
        <v>Roland Mendel</v>
      </c>
    </row>
    <row r="279" spans="1:10" x14ac:dyDescent="0.25">
      <c r="A279" s="55" t="s">
        <v>272</v>
      </c>
      <c r="B279" s="55" t="str">
        <f t="shared" si="28"/>
        <v>MAURIZIO MORONI</v>
      </c>
      <c r="C279" s="55" t="str">
        <f t="shared" si="29"/>
        <v>maurizio moroni</v>
      </c>
      <c r="D279" s="55" t="str">
        <f t="shared" si="30"/>
        <v>Maurizio Moroni</v>
      </c>
      <c r="E279" s="55" t="str">
        <f t="shared" si="31"/>
        <v>Maurizio Moroni-467114</v>
      </c>
      <c r="F279" s="55" t="str">
        <f t="shared" si="32"/>
        <v>Mauri</v>
      </c>
      <c r="G279" s="55" t="str">
        <f t="shared" si="33"/>
        <v>oroni</v>
      </c>
      <c r="H279" s="55">
        <f t="shared" si="34"/>
        <v>16</v>
      </c>
      <c r="I279" s="55">
        <v>467114</v>
      </c>
      <c r="J279" s="56" t="str">
        <f>LEFT(Tabela13[[#This Row],[CONCATENAR]],FIND("-",Tabela13[[#This Row],[CONCATENAR]])-1)</f>
        <v>Maurizio Moroni</v>
      </c>
    </row>
    <row r="280" spans="1:10" x14ac:dyDescent="0.25">
      <c r="A280" s="55" t="s">
        <v>259</v>
      </c>
      <c r="B280" s="55" t="str">
        <f t="shared" si="28"/>
        <v>PEDRO AFONSO</v>
      </c>
      <c r="C280" s="55" t="str">
        <f t="shared" si="29"/>
        <v>pedro afonso</v>
      </c>
      <c r="D280" s="55" t="str">
        <f t="shared" si="30"/>
        <v>Pedro Afonso</v>
      </c>
      <c r="E280" s="55" t="str">
        <f t="shared" si="31"/>
        <v>Pedro Afonso-453188</v>
      </c>
      <c r="F280" s="55" t="str">
        <f t="shared" si="32"/>
        <v>Pedro</v>
      </c>
      <c r="G280" s="55" t="str">
        <f t="shared" si="33"/>
        <v>fonso</v>
      </c>
      <c r="H280" s="55">
        <f t="shared" si="34"/>
        <v>13</v>
      </c>
      <c r="I280" s="55">
        <v>453188</v>
      </c>
      <c r="J280" s="56" t="str">
        <f>LEFT(Tabela13[[#This Row],[CONCATENAR]],FIND("-",Tabela13[[#This Row],[CONCATENAR]])-1)</f>
        <v>Pedro Afonso</v>
      </c>
    </row>
    <row r="281" spans="1:10" x14ac:dyDescent="0.25">
      <c r="A281" s="55" t="s">
        <v>227</v>
      </c>
      <c r="B281" s="55" t="str">
        <f t="shared" si="28"/>
        <v>CARLOS HERNÁNDEZ</v>
      </c>
      <c r="C281" s="55" t="str">
        <f t="shared" si="29"/>
        <v>carlos hernández</v>
      </c>
      <c r="D281" s="55" t="str">
        <f t="shared" si="30"/>
        <v>Carlos Hernández</v>
      </c>
      <c r="E281" s="55" t="str">
        <f t="shared" si="31"/>
        <v>Carlos Hernández-566241</v>
      </c>
      <c r="F281" s="55" t="str">
        <f t="shared" si="32"/>
        <v>Carlo</v>
      </c>
      <c r="G281" s="55" t="str">
        <f t="shared" si="33"/>
        <v>ández</v>
      </c>
      <c r="H281" s="55">
        <f t="shared" si="34"/>
        <v>17</v>
      </c>
      <c r="I281" s="55">
        <v>566241</v>
      </c>
      <c r="J281" s="56" t="str">
        <f>LEFT(Tabela13[[#This Row],[CONCATENAR]],FIND("-",Tabela13[[#This Row],[CONCATENAR]])-1)</f>
        <v>Carlos Hernández</v>
      </c>
    </row>
    <row r="282" spans="1:10" x14ac:dyDescent="0.25">
      <c r="A282" s="55" t="s">
        <v>265</v>
      </c>
      <c r="B282" s="55" t="str">
        <f t="shared" si="28"/>
        <v>GEORG PIPPS</v>
      </c>
      <c r="C282" s="55" t="str">
        <f t="shared" si="29"/>
        <v>georg pipps</v>
      </c>
      <c r="D282" s="55" t="str">
        <f t="shared" si="30"/>
        <v>Georg Pipps</v>
      </c>
      <c r="E282" s="55" t="str">
        <f t="shared" si="31"/>
        <v>Georg Pipps-909465</v>
      </c>
      <c r="F282" s="55" t="str">
        <f t="shared" si="32"/>
        <v>Georg</v>
      </c>
      <c r="G282" s="55" t="str">
        <f t="shared" si="33"/>
        <v>Pipps</v>
      </c>
      <c r="H282" s="55">
        <f t="shared" si="34"/>
        <v>12</v>
      </c>
      <c r="I282" s="55">
        <v>909465</v>
      </c>
      <c r="J282" s="56" t="str">
        <f>LEFT(Tabela13[[#This Row],[CONCATENAR]],FIND("-",Tabela13[[#This Row],[CONCATENAR]])-1)</f>
        <v>Georg Pipps</v>
      </c>
    </row>
    <row r="283" spans="1:10" x14ac:dyDescent="0.25">
      <c r="A283" s="55" t="s">
        <v>234</v>
      </c>
      <c r="B283" s="55" t="str">
        <f t="shared" si="28"/>
        <v>HOWARD SNYDER</v>
      </c>
      <c r="C283" s="55" t="str">
        <f t="shared" si="29"/>
        <v>howard snyder</v>
      </c>
      <c r="D283" s="55" t="str">
        <f t="shared" si="30"/>
        <v>Howard Snyder</v>
      </c>
      <c r="E283" s="55" t="str">
        <f t="shared" si="31"/>
        <v>Howard Snyder-975243</v>
      </c>
      <c r="F283" s="55" t="str">
        <f t="shared" si="32"/>
        <v>Howar</v>
      </c>
      <c r="G283" s="55" t="str">
        <f t="shared" si="33"/>
        <v>nyder</v>
      </c>
      <c r="H283" s="55">
        <f t="shared" si="34"/>
        <v>14</v>
      </c>
      <c r="I283" s="55">
        <v>975243</v>
      </c>
      <c r="J283" s="56" t="str">
        <f>LEFT(Tabela13[[#This Row],[CONCATENAR]],FIND("-",Tabela13[[#This Row],[CONCATENAR]])-1)</f>
        <v>Howard Snyder</v>
      </c>
    </row>
    <row r="284" spans="1:10" x14ac:dyDescent="0.25">
      <c r="A284" s="55" t="s">
        <v>248</v>
      </c>
      <c r="B284" s="55" t="str">
        <f t="shared" si="28"/>
        <v>ANTONIO MORENO</v>
      </c>
      <c r="C284" s="55" t="str">
        <f t="shared" si="29"/>
        <v>antonio moreno</v>
      </c>
      <c r="D284" s="55" t="str">
        <f t="shared" si="30"/>
        <v>Antonio Moreno</v>
      </c>
      <c r="E284" s="55" t="str">
        <f t="shared" si="31"/>
        <v>Antonio Moreno-881438</v>
      </c>
      <c r="F284" s="55" t="str">
        <f t="shared" si="32"/>
        <v>Anton</v>
      </c>
      <c r="G284" s="55" t="str">
        <f t="shared" si="33"/>
        <v>oreno</v>
      </c>
      <c r="H284" s="55">
        <f t="shared" si="34"/>
        <v>15</v>
      </c>
      <c r="I284" s="55">
        <v>881438</v>
      </c>
      <c r="J284" s="56" t="str">
        <f>LEFT(Tabela13[[#This Row],[CONCATENAR]],FIND("-",Tabela13[[#This Row],[CONCATENAR]])-1)</f>
        <v>Antonio Moreno</v>
      </c>
    </row>
    <row r="285" spans="1:10" x14ac:dyDescent="0.25">
      <c r="A285" s="55" t="s">
        <v>254</v>
      </c>
      <c r="B285" s="55" t="str">
        <f t="shared" si="28"/>
        <v>PHILIP CRAMER</v>
      </c>
      <c r="C285" s="55" t="str">
        <f t="shared" si="29"/>
        <v>philip cramer</v>
      </c>
      <c r="D285" s="55" t="str">
        <f t="shared" si="30"/>
        <v>Philip Cramer</v>
      </c>
      <c r="E285" s="55" t="str">
        <f t="shared" si="31"/>
        <v>Philip Cramer-560408</v>
      </c>
      <c r="F285" s="55" t="str">
        <f t="shared" si="32"/>
        <v>Phili</v>
      </c>
      <c r="G285" s="55" t="str">
        <f t="shared" si="33"/>
        <v>ramer</v>
      </c>
      <c r="H285" s="55">
        <f t="shared" si="34"/>
        <v>14</v>
      </c>
      <c r="I285" s="55">
        <v>560408</v>
      </c>
      <c r="J285" s="56" t="str">
        <f>LEFT(Tabela13[[#This Row],[CONCATENAR]],FIND("-",Tabela13[[#This Row],[CONCATENAR]])-1)</f>
        <v>Philip Cramer</v>
      </c>
    </row>
    <row r="286" spans="1:10" x14ac:dyDescent="0.25">
      <c r="A286" s="55" t="s">
        <v>279</v>
      </c>
      <c r="B286" s="55" t="str">
        <f t="shared" si="28"/>
        <v>JOHN STEEL</v>
      </c>
      <c r="C286" s="55" t="str">
        <f t="shared" si="29"/>
        <v>john steel</v>
      </c>
      <c r="D286" s="55" t="str">
        <f t="shared" si="30"/>
        <v>John Steel</v>
      </c>
      <c r="E286" s="55" t="str">
        <f t="shared" si="31"/>
        <v>John Steel-843471</v>
      </c>
      <c r="F286" s="55" t="str">
        <f t="shared" si="32"/>
        <v xml:space="preserve">John </v>
      </c>
      <c r="G286" s="55" t="str">
        <f t="shared" si="33"/>
        <v>Steel</v>
      </c>
      <c r="H286" s="55">
        <f t="shared" si="34"/>
        <v>11</v>
      </c>
      <c r="I286" s="55">
        <v>843471</v>
      </c>
      <c r="J286" s="56" t="str">
        <f>LEFT(Tabela13[[#This Row],[CONCATENAR]],FIND("-",Tabela13[[#This Row],[CONCATENAR]])-1)</f>
        <v>John Steel</v>
      </c>
    </row>
    <row r="287" spans="1:10" x14ac:dyDescent="0.25">
      <c r="A287" s="55" t="s">
        <v>216</v>
      </c>
      <c r="B287" s="55" t="str">
        <f t="shared" si="28"/>
        <v>PIRKKO KOSKITALO</v>
      </c>
      <c r="C287" s="55" t="str">
        <f t="shared" si="29"/>
        <v>pirkko koskitalo</v>
      </c>
      <c r="D287" s="55" t="str">
        <f t="shared" si="30"/>
        <v>Pirkko Koskitalo</v>
      </c>
      <c r="E287" s="55" t="str">
        <f t="shared" si="31"/>
        <v>Pirkko Koskitalo-531021</v>
      </c>
      <c r="F287" s="55" t="str">
        <f t="shared" si="32"/>
        <v>Pirkk</v>
      </c>
      <c r="G287" s="55" t="str">
        <f t="shared" si="33"/>
        <v>italo</v>
      </c>
      <c r="H287" s="55">
        <f t="shared" si="34"/>
        <v>17</v>
      </c>
      <c r="I287" s="55">
        <v>531021</v>
      </c>
      <c r="J287" s="56" t="str">
        <f>LEFT(Tabela13[[#This Row],[CONCATENAR]],FIND("-",Tabela13[[#This Row],[CONCATENAR]])-1)</f>
        <v>Pirkko Koskitalo</v>
      </c>
    </row>
    <row r="288" spans="1:10" x14ac:dyDescent="0.25">
      <c r="A288" s="55" t="s">
        <v>221</v>
      </c>
      <c r="B288" s="55" t="str">
        <f t="shared" si="28"/>
        <v>FRÉDÉRIQUE CITEAUX</v>
      </c>
      <c r="C288" s="55" t="str">
        <f t="shared" si="29"/>
        <v>frédérique citeaux</v>
      </c>
      <c r="D288" s="55" t="str">
        <f t="shared" si="30"/>
        <v>Frédérique Citeaux</v>
      </c>
      <c r="E288" s="55" t="str">
        <f t="shared" si="31"/>
        <v>Frédérique Citeaux-795802</v>
      </c>
      <c r="F288" s="55" t="str">
        <f t="shared" si="32"/>
        <v>Frédé</v>
      </c>
      <c r="G288" s="55" t="str">
        <f t="shared" si="33"/>
        <v>teaux</v>
      </c>
      <c r="H288" s="55">
        <f t="shared" si="34"/>
        <v>19</v>
      </c>
      <c r="I288" s="55">
        <v>795802</v>
      </c>
      <c r="J288" s="56" t="str">
        <f>LEFT(Tabela13[[#This Row],[CONCATENAR]],FIND("-",Tabela13[[#This Row],[CONCATENAR]])-1)</f>
        <v>Frédérique Citeaux</v>
      </c>
    </row>
    <row r="289" spans="1:10" x14ac:dyDescent="0.25">
      <c r="A289" s="55" t="s">
        <v>218</v>
      </c>
      <c r="B289" s="55" t="str">
        <f t="shared" si="28"/>
        <v>JEAN FRESNIÈRE</v>
      </c>
      <c r="C289" s="55" t="str">
        <f t="shared" si="29"/>
        <v>jean fresnière</v>
      </c>
      <c r="D289" s="55" t="str">
        <f t="shared" si="30"/>
        <v>Jean Fresnière</v>
      </c>
      <c r="E289" s="55" t="str">
        <f t="shared" si="31"/>
        <v>Jean Fresnière-514453</v>
      </c>
      <c r="F289" s="55" t="str">
        <f t="shared" si="32"/>
        <v xml:space="preserve">Jean </v>
      </c>
      <c r="G289" s="55" t="str">
        <f t="shared" si="33"/>
        <v>nière</v>
      </c>
      <c r="H289" s="55">
        <f t="shared" si="34"/>
        <v>15</v>
      </c>
      <c r="I289" s="55">
        <v>514453</v>
      </c>
      <c r="J289" s="56" t="str">
        <f>LEFT(Tabela13[[#This Row],[CONCATENAR]],FIND("-",Tabela13[[#This Row],[CONCATENAR]])-1)</f>
        <v>Jean Fresnière</v>
      </c>
    </row>
    <row r="290" spans="1:10" x14ac:dyDescent="0.25">
      <c r="A290" s="55" t="s">
        <v>280</v>
      </c>
      <c r="B290" s="55" t="str">
        <f t="shared" si="28"/>
        <v>HANNA MOOS</v>
      </c>
      <c r="C290" s="55" t="str">
        <f t="shared" si="29"/>
        <v>hanna moos</v>
      </c>
      <c r="D290" s="55" t="str">
        <f t="shared" si="30"/>
        <v>Hanna Moos</v>
      </c>
      <c r="E290" s="55" t="str">
        <f t="shared" si="31"/>
        <v>Hanna Moos-278821</v>
      </c>
      <c r="F290" s="55" t="str">
        <f t="shared" si="32"/>
        <v>Hanna</v>
      </c>
      <c r="G290" s="55" t="str">
        <f t="shared" si="33"/>
        <v xml:space="preserve"> Moos</v>
      </c>
      <c r="H290" s="55">
        <f t="shared" si="34"/>
        <v>11</v>
      </c>
      <c r="I290" s="55">
        <v>278821</v>
      </c>
      <c r="J290" s="56" t="str">
        <f>LEFT(Tabela13[[#This Row],[CONCATENAR]],FIND("-",Tabela13[[#This Row],[CONCATENAR]])-1)</f>
        <v>Hanna Moos</v>
      </c>
    </row>
    <row r="291" spans="1:10" x14ac:dyDescent="0.25">
      <c r="A291" s="55" t="s">
        <v>212</v>
      </c>
      <c r="B291" s="55" t="str">
        <f t="shared" si="28"/>
        <v>LÚCIA CARVALHO</v>
      </c>
      <c r="C291" s="55" t="str">
        <f t="shared" si="29"/>
        <v>lúcia carvalho</v>
      </c>
      <c r="D291" s="55" t="str">
        <f t="shared" si="30"/>
        <v>Lúcia Carvalho</v>
      </c>
      <c r="E291" s="55" t="str">
        <f t="shared" si="31"/>
        <v>Lúcia Carvalho-861162</v>
      </c>
      <c r="F291" s="55" t="str">
        <f t="shared" si="32"/>
        <v>Lúcia</v>
      </c>
      <c r="G291" s="55" t="str">
        <f t="shared" si="33"/>
        <v>valho</v>
      </c>
      <c r="H291" s="55">
        <f t="shared" si="34"/>
        <v>15</v>
      </c>
      <c r="I291" s="55">
        <v>861162</v>
      </c>
      <c r="J291" s="56" t="str">
        <f>LEFT(Tabela13[[#This Row],[CONCATENAR]],FIND("-",Tabela13[[#This Row],[CONCATENAR]])-1)</f>
        <v>Lúcia Carvalho</v>
      </c>
    </row>
    <row r="292" spans="1:10" x14ac:dyDescent="0.25">
      <c r="A292" s="55" t="s">
        <v>238</v>
      </c>
      <c r="B292" s="55" t="str">
        <f t="shared" si="28"/>
        <v>ROLAND MENDEL</v>
      </c>
      <c r="C292" s="55" t="str">
        <f t="shared" si="29"/>
        <v>roland mendel</v>
      </c>
      <c r="D292" s="55" t="str">
        <f t="shared" si="30"/>
        <v>Roland Mendel</v>
      </c>
      <c r="E292" s="55" t="str">
        <f t="shared" si="31"/>
        <v>Roland Mendel-543603</v>
      </c>
      <c r="F292" s="55" t="str">
        <f t="shared" si="32"/>
        <v>Rolan</v>
      </c>
      <c r="G292" s="55" t="str">
        <f t="shared" si="33"/>
        <v>endel</v>
      </c>
      <c r="H292" s="55">
        <f t="shared" si="34"/>
        <v>14</v>
      </c>
      <c r="I292" s="55">
        <v>543603</v>
      </c>
      <c r="J292" s="56" t="str">
        <f>LEFT(Tabela13[[#This Row],[CONCATENAR]],FIND("-",Tabela13[[#This Row],[CONCATENAR]])-1)</f>
        <v>Roland Mendel</v>
      </c>
    </row>
    <row r="293" spans="1:10" x14ac:dyDescent="0.25">
      <c r="A293" s="55" t="s">
        <v>236</v>
      </c>
      <c r="B293" s="55" t="str">
        <f t="shared" si="28"/>
        <v>ANN DEVON</v>
      </c>
      <c r="C293" s="55" t="str">
        <f t="shared" si="29"/>
        <v>ann devon</v>
      </c>
      <c r="D293" s="55" t="str">
        <f t="shared" si="30"/>
        <v>Ann Devon</v>
      </c>
      <c r="E293" s="55" t="str">
        <f t="shared" si="31"/>
        <v>Ann Devon-189247</v>
      </c>
      <c r="F293" s="55" t="str">
        <f t="shared" si="32"/>
        <v>Ann D</v>
      </c>
      <c r="G293" s="55" t="str">
        <f t="shared" si="33"/>
        <v>Devon</v>
      </c>
      <c r="H293" s="55">
        <f t="shared" si="34"/>
        <v>10</v>
      </c>
      <c r="I293" s="55">
        <v>189247</v>
      </c>
      <c r="J293" s="56" t="str">
        <f>LEFT(Tabela13[[#This Row],[CONCATENAR]],FIND("-",Tabela13[[#This Row],[CONCATENAR]])-1)</f>
        <v>Ann Devon</v>
      </c>
    </row>
    <row r="294" spans="1:10" x14ac:dyDescent="0.25">
      <c r="A294" s="55" t="s">
        <v>262</v>
      </c>
      <c r="B294" s="55" t="str">
        <f t="shared" si="28"/>
        <v>MARIO PONTES</v>
      </c>
      <c r="C294" s="55" t="str">
        <f t="shared" si="29"/>
        <v>mario pontes</v>
      </c>
      <c r="D294" s="55" t="str">
        <f t="shared" si="30"/>
        <v>Mario Pontes</v>
      </c>
      <c r="E294" s="55" t="str">
        <f t="shared" si="31"/>
        <v>Mario Pontes-553298</v>
      </c>
      <c r="F294" s="55" t="str">
        <f t="shared" si="32"/>
        <v>Mario</v>
      </c>
      <c r="G294" s="55" t="str">
        <f t="shared" si="33"/>
        <v>ontes</v>
      </c>
      <c r="H294" s="55">
        <f t="shared" si="34"/>
        <v>13</v>
      </c>
      <c r="I294" s="55">
        <v>553298</v>
      </c>
      <c r="J294" s="56" t="str">
        <f>LEFT(Tabela13[[#This Row],[CONCATENAR]],FIND("-",Tabela13[[#This Row],[CONCATENAR]])-1)</f>
        <v>Mario Pontes</v>
      </c>
    </row>
    <row r="295" spans="1:10" x14ac:dyDescent="0.25">
      <c r="A295" s="55" t="s">
        <v>281</v>
      </c>
      <c r="B295" s="55" t="str">
        <f t="shared" si="28"/>
        <v>SVEN OTTLIEB</v>
      </c>
      <c r="C295" s="55" t="str">
        <f t="shared" si="29"/>
        <v>sven ottlieb</v>
      </c>
      <c r="D295" s="55" t="str">
        <f t="shared" si="30"/>
        <v>Sven Ottlieb</v>
      </c>
      <c r="E295" s="55" t="str">
        <f t="shared" si="31"/>
        <v>Sven Ottlieb-198310</v>
      </c>
      <c r="F295" s="55" t="str">
        <f t="shared" si="32"/>
        <v xml:space="preserve">Sven </v>
      </c>
      <c r="G295" s="55" t="str">
        <f t="shared" si="33"/>
        <v>tlieb</v>
      </c>
      <c r="H295" s="55">
        <f t="shared" si="34"/>
        <v>13</v>
      </c>
      <c r="I295" s="55">
        <v>198310</v>
      </c>
      <c r="J295" s="56" t="str">
        <f>LEFT(Tabela13[[#This Row],[CONCATENAR]],FIND("-",Tabela13[[#This Row],[CONCATENAR]])-1)</f>
        <v>Sven Ottlieb</v>
      </c>
    </row>
    <row r="296" spans="1:10" x14ac:dyDescent="0.25">
      <c r="A296" s="55" t="s">
        <v>228</v>
      </c>
      <c r="B296" s="55" t="str">
        <f t="shared" si="28"/>
        <v>HARI KUMAR</v>
      </c>
      <c r="C296" s="55" t="str">
        <f t="shared" si="29"/>
        <v>hari kumar</v>
      </c>
      <c r="D296" s="55" t="str">
        <f t="shared" si="30"/>
        <v>Hari Kumar</v>
      </c>
      <c r="E296" s="55" t="str">
        <f t="shared" si="31"/>
        <v>Hari Kumar-481224</v>
      </c>
      <c r="F296" s="55" t="str">
        <f t="shared" si="32"/>
        <v xml:space="preserve">Hari </v>
      </c>
      <c r="G296" s="55" t="str">
        <f t="shared" si="33"/>
        <v>Kumar</v>
      </c>
      <c r="H296" s="55">
        <f t="shared" si="34"/>
        <v>11</v>
      </c>
      <c r="I296" s="55">
        <v>481224</v>
      </c>
      <c r="J296" s="56" t="str">
        <f>LEFT(Tabela13[[#This Row],[CONCATENAR]],FIND("-",Tabela13[[#This Row],[CONCATENAR]])-1)</f>
        <v>Hari Kumar</v>
      </c>
    </row>
    <row r="297" spans="1:10" x14ac:dyDescent="0.25">
      <c r="A297" s="55" t="s">
        <v>274</v>
      </c>
      <c r="B297" s="55" t="str">
        <f t="shared" si="28"/>
        <v>CARLOS GONZÁLEZ</v>
      </c>
      <c r="C297" s="55" t="str">
        <f t="shared" si="29"/>
        <v>carlos gonzález</v>
      </c>
      <c r="D297" s="55" t="str">
        <f t="shared" si="30"/>
        <v>Carlos González</v>
      </c>
      <c r="E297" s="55" t="str">
        <f t="shared" si="31"/>
        <v>Carlos González-805650</v>
      </c>
      <c r="F297" s="55" t="str">
        <f t="shared" si="32"/>
        <v>Carlo</v>
      </c>
      <c r="G297" s="55" t="str">
        <f t="shared" si="33"/>
        <v>zález</v>
      </c>
      <c r="H297" s="55">
        <f t="shared" si="34"/>
        <v>16</v>
      </c>
      <c r="I297" s="55">
        <v>805650</v>
      </c>
      <c r="J297" s="56" t="str">
        <f>LEFT(Tabela13[[#This Row],[CONCATENAR]],FIND("-",Tabela13[[#This Row],[CONCATENAR]])-1)</f>
        <v>Carlos González</v>
      </c>
    </row>
    <row r="298" spans="1:10" x14ac:dyDescent="0.25">
      <c r="A298" s="55" t="s">
        <v>217</v>
      </c>
      <c r="B298" s="55" t="str">
        <f t="shared" si="28"/>
        <v>MIGUEL ANGEL PAOLINO</v>
      </c>
      <c r="C298" s="55" t="str">
        <f t="shared" si="29"/>
        <v>miguel angel paolino</v>
      </c>
      <c r="D298" s="55" t="str">
        <f t="shared" si="30"/>
        <v>Miguel Angel Paolino</v>
      </c>
      <c r="E298" s="55" t="str">
        <f t="shared" si="31"/>
        <v>Miguel Angel Paolino-841047</v>
      </c>
      <c r="F298" s="55" t="str">
        <f t="shared" si="32"/>
        <v>Migue</v>
      </c>
      <c r="G298" s="55" t="str">
        <f t="shared" si="33"/>
        <v>olino</v>
      </c>
      <c r="H298" s="55">
        <f t="shared" si="34"/>
        <v>21</v>
      </c>
      <c r="I298" s="55">
        <v>841047</v>
      </c>
      <c r="J298" s="56" t="str">
        <f>LEFT(Tabela13[[#This Row],[CONCATENAR]],FIND("-",Tabela13[[#This Row],[CONCATENAR]])-1)</f>
        <v>Miguel Angel Paolino</v>
      </c>
    </row>
    <row r="299" spans="1:10" x14ac:dyDescent="0.25">
      <c r="A299" s="55" t="s">
        <v>215</v>
      </c>
      <c r="B299" s="55" t="str">
        <f t="shared" si="28"/>
        <v>RENATE MESSNER</v>
      </c>
      <c r="C299" s="55" t="str">
        <f t="shared" si="29"/>
        <v>renate messner</v>
      </c>
      <c r="D299" s="55" t="str">
        <f t="shared" si="30"/>
        <v>Renate Messner</v>
      </c>
      <c r="E299" s="55" t="str">
        <f t="shared" si="31"/>
        <v>Renate Messner-926638</v>
      </c>
      <c r="F299" s="55" t="str">
        <f t="shared" si="32"/>
        <v>Renat</v>
      </c>
      <c r="G299" s="55" t="str">
        <f t="shared" si="33"/>
        <v>ssner</v>
      </c>
      <c r="H299" s="55">
        <f t="shared" si="34"/>
        <v>15</v>
      </c>
      <c r="I299" s="55">
        <v>926638</v>
      </c>
      <c r="J299" s="56" t="str">
        <f>LEFT(Tabela13[[#This Row],[CONCATENAR]],FIND("-",Tabela13[[#This Row],[CONCATENAR]])-1)</f>
        <v>Renate Messner</v>
      </c>
    </row>
    <row r="300" spans="1:10" x14ac:dyDescent="0.25">
      <c r="A300" s="55" t="s">
        <v>228</v>
      </c>
      <c r="B300" s="55" t="str">
        <f t="shared" si="28"/>
        <v>HARI KUMAR</v>
      </c>
      <c r="C300" s="55" t="str">
        <f t="shared" si="29"/>
        <v>hari kumar</v>
      </c>
      <c r="D300" s="55" t="str">
        <f t="shared" si="30"/>
        <v>Hari Kumar</v>
      </c>
      <c r="E300" s="55" t="str">
        <f t="shared" si="31"/>
        <v>Hari Kumar-236451</v>
      </c>
      <c r="F300" s="55" t="str">
        <f t="shared" si="32"/>
        <v xml:space="preserve">Hari </v>
      </c>
      <c r="G300" s="55" t="str">
        <f t="shared" si="33"/>
        <v>Kumar</v>
      </c>
      <c r="H300" s="55">
        <f t="shared" si="34"/>
        <v>11</v>
      </c>
      <c r="I300" s="55">
        <v>236451</v>
      </c>
      <c r="J300" s="56" t="str">
        <f>LEFT(Tabela13[[#This Row],[CONCATENAR]],FIND("-",Tabela13[[#This Row],[CONCATENAR]])-1)</f>
        <v>Hari Kumar</v>
      </c>
    </row>
    <row r="301" spans="1:10" x14ac:dyDescent="0.25">
      <c r="A301" s="55" t="s">
        <v>207</v>
      </c>
      <c r="B301" s="55" t="str">
        <f t="shared" si="28"/>
        <v>PAULA WILSON</v>
      </c>
      <c r="C301" s="55" t="str">
        <f t="shared" si="29"/>
        <v>paula wilson</v>
      </c>
      <c r="D301" s="55" t="str">
        <f t="shared" si="30"/>
        <v>Paula Wilson</v>
      </c>
      <c r="E301" s="55" t="str">
        <f t="shared" si="31"/>
        <v>Paula Wilson-783574</v>
      </c>
      <c r="F301" s="55" t="str">
        <f t="shared" si="32"/>
        <v>Paula</v>
      </c>
      <c r="G301" s="55" t="str">
        <f t="shared" si="33"/>
        <v>ilson</v>
      </c>
      <c r="H301" s="55">
        <f t="shared" si="34"/>
        <v>13</v>
      </c>
      <c r="I301" s="55">
        <v>783574</v>
      </c>
      <c r="J301" s="56" t="str">
        <f>LEFT(Tabela13[[#This Row],[CONCATENAR]],FIND("-",Tabela13[[#This Row],[CONCATENAR]])-1)</f>
        <v>Paula Wilson</v>
      </c>
    </row>
    <row r="302" spans="1:10" x14ac:dyDescent="0.25">
      <c r="A302" s="55" t="s">
        <v>222</v>
      </c>
      <c r="B302" s="55" t="str">
        <f t="shared" si="28"/>
        <v>PATRICIA MCKENNA</v>
      </c>
      <c r="C302" s="55" t="str">
        <f t="shared" si="29"/>
        <v>patricia mckenna</v>
      </c>
      <c r="D302" s="55" t="str">
        <f t="shared" si="30"/>
        <v>Patricia Mckenna</v>
      </c>
      <c r="E302" s="55" t="str">
        <f t="shared" si="31"/>
        <v>Patricia Mckenna-826620</v>
      </c>
      <c r="F302" s="55" t="str">
        <f t="shared" si="32"/>
        <v>Patri</v>
      </c>
      <c r="G302" s="55" t="str">
        <f t="shared" si="33"/>
        <v>kenna</v>
      </c>
      <c r="H302" s="55">
        <f t="shared" si="34"/>
        <v>17</v>
      </c>
      <c r="I302" s="55">
        <v>826620</v>
      </c>
      <c r="J302" s="56" t="str">
        <f>LEFT(Tabela13[[#This Row],[CONCATENAR]],FIND("-",Tabela13[[#This Row],[CONCATENAR]])-1)</f>
        <v>Patricia Mckenna</v>
      </c>
    </row>
    <row r="303" spans="1:10" x14ac:dyDescent="0.25">
      <c r="A303" s="55" t="s">
        <v>282</v>
      </c>
      <c r="B303" s="55" t="str">
        <f t="shared" si="28"/>
        <v>ANA TRUJILLO</v>
      </c>
      <c r="C303" s="55" t="str">
        <f t="shared" si="29"/>
        <v>ana trujillo</v>
      </c>
      <c r="D303" s="55" t="str">
        <f t="shared" si="30"/>
        <v>Ana Trujillo</v>
      </c>
      <c r="E303" s="55" t="str">
        <f t="shared" si="31"/>
        <v>Ana Trujillo-478474</v>
      </c>
      <c r="F303" s="55" t="str">
        <f t="shared" si="32"/>
        <v>Ana T</v>
      </c>
      <c r="G303" s="55" t="str">
        <f t="shared" si="33"/>
        <v>jillo</v>
      </c>
      <c r="H303" s="55">
        <f t="shared" si="34"/>
        <v>13</v>
      </c>
      <c r="I303" s="55">
        <v>478474</v>
      </c>
      <c r="J303" s="56" t="str">
        <f>LEFT(Tabela13[[#This Row],[CONCATENAR]],FIND("-",Tabela13[[#This Row],[CONCATENAR]])-1)</f>
        <v>Ana Trujillo</v>
      </c>
    </row>
    <row r="304" spans="1:10" x14ac:dyDescent="0.25">
      <c r="A304" s="55" t="s">
        <v>231</v>
      </c>
      <c r="B304" s="55" t="str">
        <f t="shared" si="28"/>
        <v>ELIZABETH LINCOLN</v>
      </c>
      <c r="C304" s="55" t="str">
        <f t="shared" si="29"/>
        <v>elizabeth lincoln</v>
      </c>
      <c r="D304" s="55" t="str">
        <f t="shared" si="30"/>
        <v>Elizabeth Lincoln</v>
      </c>
      <c r="E304" s="55" t="str">
        <f t="shared" si="31"/>
        <v>Elizabeth Lincoln-638519</v>
      </c>
      <c r="F304" s="55" t="str">
        <f t="shared" si="32"/>
        <v>Eliza</v>
      </c>
      <c r="G304" s="55" t="str">
        <f t="shared" si="33"/>
        <v>ncoln</v>
      </c>
      <c r="H304" s="55">
        <f t="shared" si="34"/>
        <v>18</v>
      </c>
      <c r="I304" s="55">
        <v>638519</v>
      </c>
      <c r="J304" s="56" t="str">
        <f>LEFT(Tabela13[[#This Row],[CONCATENAR]],FIND("-",Tabela13[[#This Row],[CONCATENAR]])-1)</f>
        <v>Elizabeth Lincoln</v>
      </c>
    </row>
    <row r="305" spans="1:10" x14ac:dyDescent="0.25">
      <c r="A305" s="55" t="s">
        <v>261</v>
      </c>
      <c r="B305" s="55" t="str">
        <f t="shared" si="28"/>
        <v>YVONNE MONCADA</v>
      </c>
      <c r="C305" s="55" t="str">
        <f t="shared" si="29"/>
        <v>yvonne moncada</v>
      </c>
      <c r="D305" s="55" t="str">
        <f t="shared" si="30"/>
        <v>Yvonne Moncada</v>
      </c>
      <c r="E305" s="55" t="str">
        <f t="shared" si="31"/>
        <v>Yvonne Moncada-885104</v>
      </c>
      <c r="F305" s="55" t="str">
        <f t="shared" si="32"/>
        <v>Yvonn</v>
      </c>
      <c r="G305" s="55" t="str">
        <f t="shared" si="33"/>
        <v>ncada</v>
      </c>
      <c r="H305" s="55">
        <f t="shared" si="34"/>
        <v>15</v>
      </c>
      <c r="I305" s="55">
        <v>885104</v>
      </c>
      <c r="J305" s="56" t="str">
        <f>LEFT(Tabela13[[#This Row],[CONCATENAR]],FIND("-",Tabela13[[#This Row],[CONCATENAR]])-1)</f>
        <v>Yvonne Moncada</v>
      </c>
    </row>
    <row r="306" spans="1:10" x14ac:dyDescent="0.25">
      <c r="A306" s="55" t="s">
        <v>264</v>
      </c>
      <c r="B306" s="55" t="str">
        <f t="shared" si="28"/>
        <v>BERNARDO BATISTA</v>
      </c>
      <c r="C306" s="55" t="str">
        <f t="shared" si="29"/>
        <v>bernardo batista</v>
      </c>
      <c r="D306" s="55" t="str">
        <f t="shared" si="30"/>
        <v>Bernardo Batista</v>
      </c>
      <c r="E306" s="55" t="str">
        <f t="shared" si="31"/>
        <v>Bernardo Batista-543035</v>
      </c>
      <c r="F306" s="55" t="str">
        <f t="shared" si="32"/>
        <v>Berna</v>
      </c>
      <c r="G306" s="55" t="str">
        <f t="shared" si="33"/>
        <v>tista</v>
      </c>
      <c r="H306" s="55">
        <f t="shared" si="34"/>
        <v>17</v>
      </c>
      <c r="I306" s="55">
        <v>543035</v>
      </c>
      <c r="J306" s="56" t="str">
        <f>LEFT(Tabela13[[#This Row],[CONCATENAR]],FIND("-",Tabela13[[#This Row],[CONCATENAR]])-1)</f>
        <v>Bernardo Batista</v>
      </c>
    </row>
    <row r="307" spans="1:10" x14ac:dyDescent="0.25">
      <c r="A307" s="55" t="s">
        <v>283</v>
      </c>
      <c r="B307" s="55" t="str">
        <f t="shared" si="28"/>
        <v>DOMINIQUE PERRIER</v>
      </c>
      <c r="C307" s="55" t="str">
        <f t="shared" si="29"/>
        <v>dominique perrier</v>
      </c>
      <c r="D307" s="55" t="str">
        <f t="shared" si="30"/>
        <v>Dominique Perrier</v>
      </c>
      <c r="E307" s="55" t="str">
        <f t="shared" si="31"/>
        <v>Dominique Perrier-970030</v>
      </c>
      <c r="F307" s="55" t="str">
        <f t="shared" si="32"/>
        <v>Domin</v>
      </c>
      <c r="G307" s="55" t="str">
        <f t="shared" si="33"/>
        <v>rrier</v>
      </c>
      <c r="H307" s="55">
        <f t="shared" si="34"/>
        <v>18</v>
      </c>
      <c r="I307" s="55">
        <v>970030</v>
      </c>
      <c r="J307" s="56" t="str">
        <f>LEFT(Tabela13[[#This Row],[CONCATENAR]],FIND("-",Tabela13[[#This Row],[CONCATENAR]])-1)</f>
        <v>Dominique Perrier</v>
      </c>
    </row>
    <row r="308" spans="1:10" x14ac:dyDescent="0.25">
      <c r="A308" s="55" t="s">
        <v>210</v>
      </c>
      <c r="B308" s="55" t="str">
        <f t="shared" si="28"/>
        <v>GUILLERMO FERNÁNDEZ</v>
      </c>
      <c r="C308" s="55" t="str">
        <f t="shared" si="29"/>
        <v>guillermo fernández</v>
      </c>
      <c r="D308" s="55" t="str">
        <f t="shared" si="30"/>
        <v>Guillermo Fernández</v>
      </c>
      <c r="E308" s="55" t="str">
        <f t="shared" si="31"/>
        <v>Guillermo Fernández-474554</v>
      </c>
      <c r="F308" s="55" t="str">
        <f t="shared" si="32"/>
        <v>Guill</v>
      </c>
      <c r="G308" s="55" t="str">
        <f t="shared" si="33"/>
        <v>ández</v>
      </c>
      <c r="H308" s="55">
        <f t="shared" si="34"/>
        <v>20</v>
      </c>
      <c r="I308" s="55">
        <v>474554</v>
      </c>
      <c r="J308" s="56" t="str">
        <f>LEFT(Tabela13[[#This Row],[CONCATENAR]],FIND("-",Tabela13[[#This Row],[CONCATENAR]])-1)</f>
        <v>Guillermo Fernández</v>
      </c>
    </row>
    <row r="309" spans="1:10" x14ac:dyDescent="0.25">
      <c r="A309" s="55" t="s">
        <v>216</v>
      </c>
      <c r="B309" s="55" t="str">
        <f t="shared" si="28"/>
        <v>PIRKKO KOSKITALO</v>
      </c>
      <c r="C309" s="55" t="str">
        <f t="shared" si="29"/>
        <v>pirkko koskitalo</v>
      </c>
      <c r="D309" s="55" t="str">
        <f t="shared" si="30"/>
        <v>Pirkko Koskitalo</v>
      </c>
      <c r="E309" s="55" t="str">
        <f t="shared" si="31"/>
        <v>Pirkko Koskitalo-858206</v>
      </c>
      <c r="F309" s="55" t="str">
        <f t="shared" si="32"/>
        <v>Pirkk</v>
      </c>
      <c r="G309" s="55" t="str">
        <f t="shared" si="33"/>
        <v>italo</v>
      </c>
      <c r="H309" s="55">
        <f t="shared" si="34"/>
        <v>17</v>
      </c>
      <c r="I309" s="55">
        <v>858206</v>
      </c>
      <c r="J309" s="56" t="str">
        <f>LEFT(Tabela13[[#This Row],[CONCATENAR]],FIND("-",Tabela13[[#This Row],[CONCATENAR]])-1)</f>
        <v>Pirkko Koskitalo</v>
      </c>
    </row>
    <row r="310" spans="1:10" x14ac:dyDescent="0.25">
      <c r="A310" s="55" t="s">
        <v>218</v>
      </c>
      <c r="B310" s="55" t="str">
        <f t="shared" si="28"/>
        <v>JEAN FRESNIÈRE</v>
      </c>
      <c r="C310" s="55" t="str">
        <f t="shared" si="29"/>
        <v>jean fresnière</v>
      </c>
      <c r="D310" s="55" t="str">
        <f t="shared" si="30"/>
        <v>Jean Fresnière</v>
      </c>
      <c r="E310" s="55" t="str">
        <f t="shared" si="31"/>
        <v>Jean Fresnière-493860</v>
      </c>
      <c r="F310" s="55" t="str">
        <f t="shared" si="32"/>
        <v xml:space="preserve">Jean </v>
      </c>
      <c r="G310" s="55" t="str">
        <f t="shared" si="33"/>
        <v>nière</v>
      </c>
      <c r="H310" s="55">
        <f t="shared" si="34"/>
        <v>15</v>
      </c>
      <c r="I310" s="55">
        <v>493860</v>
      </c>
      <c r="J310" s="56" t="str">
        <f>LEFT(Tabela13[[#This Row],[CONCATENAR]],FIND("-",Tabela13[[#This Row],[CONCATENAR]])-1)</f>
        <v>Jean Fresnière</v>
      </c>
    </row>
    <row r="311" spans="1:10" x14ac:dyDescent="0.25">
      <c r="A311" s="55" t="s">
        <v>215</v>
      </c>
      <c r="B311" s="55" t="str">
        <f t="shared" si="28"/>
        <v>RENATE MESSNER</v>
      </c>
      <c r="C311" s="55" t="str">
        <f t="shared" si="29"/>
        <v>renate messner</v>
      </c>
      <c r="D311" s="55" t="str">
        <f t="shared" si="30"/>
        <v>Renate Messner</v>
      </c>
      <c r="E311" s="55" t="str">
        <f t="shared" si="31"/>
        <v>Renate Messner-548027</v>
      </c>
      <c r="F311" s="55" t="str">
        <f t="shared" si="32"/>
        <v>Renat</v>
      </c>
      <c r="G311" s="55" t="str">
        <f t="shared" si="33"/>
        <v>ssner</v>
      </c>
      <c r="H311" s="55">
        <f t="shared" si="34"/>
        <v>15</v>
      </c>
      <c r="I311" s="55">
        <v>548027</v>
      </c>
      <c r="J311" s="56" t="str">
        <f>LEFT(Tabela13[[#This Row],[CONCATENAR]],FIND("-",Tabela13[[#This Row],[CONCATENAR]])-1)</f>
        <v>Renate Messner</v>
      </c>
    </row>
    <row r="312" spans="1:10" x14ac:dyDescent="0.25">
      <c r="A312" s="55" t="s">
        <v>274</v>
      </c>
      <c r="B312" s="55" t="str">
        <f t="shared" si="28"/>
        <v>CARLOS GONZÁLEZ</v>
      </c>
      <c r="C312" s="55" t="str">
        <f t="shared" si="29"/>
        <v>carlos gonzález</v>
      </c>
      <c r="D312" s="55" t="str">
        <f t="shared" si="30"/>
        <v>Carlos González</v>
      </c>
      <c r="E312" s="55" t="str">
        <f t="shared" si="31"/>
        <v>Carlos González-674643</v>
      </c>
      <c r="F312" s="55" t="str">
        <f t="shared" si="32"/>
        <v>Carlo</v>
      </c>
      <c r="G312" s="55" t="str">
        <f t="shared" si="33"/>
        <v>zález</v>
      </c>
      <c r="H312" s="55">
        <f t="shared" si="34"/>
        <v>16</v>
      </c>
      <c r="I312" s="55">
        <v>674643</v>
      </c>
      <c r="J312" s="56" t="str">
        <f>LEFT(Tabela13[[#This Row],[CONCATENAR]],FIND("-",Tabela13[[#This Row],[CONCATENAR]])-1)</f>
        <v>Carlos González</v>
      </c>
    </row>
    <row r="313" spans="1:10" x14ac:dyDescent="0.25">
      <c r="A313" s="55" t="s">
        <v>238</v>
      </c>
      <c r="B313" s="55" t="str">
        <f t="shared" si="28"/>
        <v>ROLAND MENDEL</v>
      </c>
      <c r="C313" s="55" t="str">
        <f t="shared" si="29"/>
        <v>roland mendel</v>
      </c>
      <c r="D313" s="55" t="str">
        <f t="shared" si="30"/>
        <v>Roland Mendel</v>
      </c>
      <c r="E313" s="55" t="str">
        <f t="shared" si="31"/>
        <v>Roland Mendel-545696</v>
      </c>
      <c r="F313" s="55" t="str">
        <f t="shared" si="32"/>
        <v>Rolan</v>
      </c>
      <c r="G313" s="55" t="str">
        <f t="shared" si="33"/>
        <v>endel</v>
      </c>
      <c r="H313" s="55">
        <f t="shared" si="34"/>
        <v>14</v>
      </c>
      <c r="I313" s="55">
        <v>545696</v>
      </c>
      <c r="J313" s="56" t="str">
        <f>LEFT(Tabela13[[#This Row],[CONCATENAR]],FIND("-",Tabela13[[#This Row],[CONCATENAR]])-1)</f>
        <v>Roland Mendel</v>
      </c>
    </row>
    <row r="314" spans="1:10" x14ac:dyDescent="0.25">
      <c r="A314" s="55" t="s">
        <v>224</v>
      </c>
      <c r="B314" s="55" t="str">
        <f t="shared" si="28"/>
        <v>JOSE PAVAROTTI</v>
      </c>
      <c r="C314" s="55" t="str">
        <f t="shared" si="29"/>
        <v>jose pavarotti</v>
      </c>
      <c r="D314" s="55" t="str">
        <f t="shared" si="30"/>
        <v>Jose Pavarotti</v>
      </c>
      <c r="E314" s="55" t="str">
        <f t="shared" si="31"/>
        <v>Jose Pavarotti-164902</v>
      </c>
      <c r="F314" s="55" t="str">
        <f t="shared" si="32"/>
        <v xml:space="preserve">Jose </v>
      </c>
      <c r="G314" s="55" t="str">
        <f t="shared" si="33"/>
        <v>rotti</v>
      </c>
      <c r="H314" s="55">
        <f t="shared" si="34"/>
        <v>15</v>
      </c>
      <c r="I314" s="55">
        <v>164902</v>
      </c>
      <c r="J314" s="56" t="str">
        <f>LEFT(Tabela13[[#This Row],[CONCATENAR]],FIND("-",Tabela13[[#This Row],[CONCATENAR]])-1)</f>
        <v>Jose Pavarotti</v>
      </c>
    </row>
    <row r="315" spans="1:10" x14ac:dyDescent="0.25">
      <c r="A315" s="55" t="s">
        <v>233</v>
      </c>
      <c r="B315" s="55" t="str">
        <f t="shared" si="28"/>
        <v>MATTI KARTTUNEN</v>
      </c>
      <c r="C315" s="55" t="str">
        <f t="shared" si="29"/>
        <v>matti karttunen</v>
      </c>
      <c r="D315" s="55" t="str">
        <f t="shared" si="30"/>
        <v>Matti Karttunen</v>
      </c>
      <c r="E315" s="55" t="str">
        <f t="shared" si="31"/>
        <v>Matti Karttunen-694956</v>
      </c>
      <c r="F315" s="55" t="str">
        <f t="shared" si="32"/>
        <v>Matti</v>
      </c>
      <c r="G315" s="55" t="str">
        <f t="shared" si="33"/>
        <v>tunen</v>
      </c>
      <c r="H315" s="55">
        <f t="shared" si="34"/>
        <v>16</v>
      </c>
      <c r="I315" s="55">
        <v>694956</v>
      </c>
      <c r="J315" s="56" t="str">
        <f>LEFT(Tabela13[[#This Row],[CONCATENAR]],FIND("-",Tabela13[[#This Row],[CONCATENAR]])-1)</f>
        <v>Matti Karttunen</v>
      </c>
    </row>
    <row r="316" spans="1:10" x14ac:dyDescent="0.25">
      <c r="A316" s="55" t="s">
        <v>254</v>
      </c>
      <c r="B316" s="55" t="str">
        <f t="shared" si="28"/>
        <v>PHILIP CRAMER</v>
      </c>
      <c r="C316" s="55" t="str">
        <f t="shared" si="29"/>
        <v>philip cramer</v>
      </c>
      <c r="D316" s="55" t="str">
        <f t="shared" si="30"/>
        <v>Philip Cramer</v>
      </c>
      <c r="E316" s="55" t="str">
        <f t="shared" si="31"/>
        <v>Philip Cramer-302546</v>
      </c>
      <c r="F316" s="55" t="str">
        <f t="shared" si="32"/>
        <v>Phili</v>
      </c>
      <c r="G316" s="55" t="str">
        <f t="shared" si="33"/>
        <v>ramer</v>
      </c>
      <c r="H316" s="55">
        <f t="shared" si="34"/>
        <v>14</v>
      </c>
      <c r="I316" s="55">
        <v>302546</v>
      </c>
      <c r="J316" s="56" t="str">
        <f>LEFT(Tabela13[[#This Row],[CONCATENAR]],FIND("-",Tabela13[[#This Row],[CONCATENAR]])-1)</f>
        <v>Philip Cramer</v>
      </c>
    </row>
    <row r="317" spans="1:10" x14ac:dyDescent="0.25">
      <c r="A317" s="55" t="s">
        <v>238</v>
      </c>
      <c r="B317" s="55" t="str">
        <f t="shared" si="28"/>
        <v>ROLAND MENDEL</v>
      </c>
      <c r="C317" s="55" t="str">
        <f t="shared" si="29"/>
        <v>roland mendel</v>
      </c>
      <c r="D317" s="55" t="str">
        <f t="shared" si="30"/>
        <v>Roland Mendel</v>
      </c>
      <c r="E317" s="55" t="str">
        <f t="shared" si="31"/>
        <v>Roland Mendel-693354</v>
      </c>
      <c r="F317" s="55" t="str">
        <f t="shared" si="32"/>
        <v>Rolan</v>
      </c>
      <c r="G317" s="55" t="str">
        <f t="shared" si="33"/>
        <v>endel</v>
      </c>
      <c r="H317" s="55">
        <f t="shared" si="34"/>
        <v>14</v>
      </c>
      <c r="I317" s="55">
        <v>693354</v>
      </c>
      <c r="J317" s="56" t="str">
        <f>LEFT(Tabela13[[#This Row],[CONCATENAR]],FIND("-",Tabela13[[#This Row],[CONCATENAR]])-1)</f>
        <v>Roland Mendel</v>
      </c>
    </row>
    <row r="318" spans="1:10" x14ac:dyDescent="0.25">
      <c r="A318" s="55" t="s">
        <v>238</v>
      </c>
      <c r="B318" s="55" t="str">
        <f t="shared" si="28"/>
        <v>ROLAND MENDEL</v>
      </c>
      <c r="C318" s="55" t="str">
        <f t="shared" si="29"/>
        <v>roland mendel</v>
      </c>
      <c r="D318" s="55" t="str">
        <f t="shared" si="30"/>
        <v>Roland Mendel</v>
      </c>
      <c r="E318" s="55" t="str">
        <f t="shared" si="31"/>
        <v>Roland Mendel-645637</v>
      </c>
      <c r="F318" s="55" t="str">
        <f t="shared" si="32"/>
        <v>Rolan</v>
      </c>
      <c r="G318" s="55" t="str">
        <f t="shared" si="33"/>
        <v>endel</v>
      </c>
      <c r="H318" s="55">
        <f t="shared" si="34"/>
        <v>14</v>
      </c>
      <c r="I318" s="55">
        <v>645637</v>
      </c>
      <c r="J318" s="56" t="str">
        <f>LEFT(Tabela13[[#This Row],[CONCATENAR]],FIND("-",Tabela13[[#This Row],[CONCATENAR]])-1)</f>
        <v>Roland Mendel</v>
      </c>
    </row>
    <row r="319" spans="1:10" x14ac:dyDescent="0.25">
      <c r="A319" s="55" t="s">
        <v>208</v>
      </c>
      <c r="B319" s="55" t="str">
        <f t="shared" si="28"/>
        <v>FRAN WILSON</v>
      </c>
      <c r="C319" s="55" t="str">
        <f t="shared" si="29"/>
        <v>fran wilson</v>
      </c>
      <c r="D319" s="55" t="str">
        <f t="shared" si="30"/>
        <v>Fran Wilson</v>
      </c>
      <c r="E319" s="55" t="str">
        <f t="shared" si="31"/>
        <v>Fran Wilson-769732</v>
      </c>
      <c r="F319" s="55" t="str">
        <f t="shared" si="32"/>
        <v xml:space="preserve">Fran </v>
      </c>
      <c r="G319" s="55" t="str">
        <f t="shared" si="33"/>
        <v>ilson</v>
      </c>
      <c r="H319" s="55">
        <f t="shared" si="34"/>
        <v>12</v>
      </c>
      <c r="I319" s="55">
        <v>769732</v>
      </c>
      <c r="J319" s="56" t="str">
        <f>LEFT(Tabela13[[#This Row],[CONCATENAR]],FIND("-",Tabela13[[#This Row],[CONCATENAR]])-1)</f>
        <v>Fran Wilson</v>
      </c>
    </row>
    <row r="320" spans="1:10" x14ac:dyDescent="0.25">
      <c r="A320" s="55" t="s">
        <v>209</v>
      </c>
      <c r="B320" s="55" t="str">
        <f t="shared" si="28"/>
        <v>RITA MÜLLER</v>
      </c>
      <c r="C320" s="55" t="str">
        <f t="shared" si="29"/>
        <v>rita müller</v>
      </c>
      <c r="D320" s="55" t="str">
        <f t="shared" si="30"/>
        <v>Rita Müller</v>
      </c>
      <c r="E320" s="55" t="str">
        <f t="shared" si="31"/>
        <v>Rita Müller-355166</v>
      </c>
      <c r="F320" s="55" t="str">
        <f t="shared" si="32"/>
        <v xml:space="preserve">Rita </v>
      </c>
      <c r="G320" s="55" t="str">
        <f t="shared" si="33"/>
        <v>üller</v>
      </c>
      <c r="H320" s="55">
        <f t="shared" si="34"/>
        <v>12</v>
      </c>
      <c r="I320" s="55">
        <v>355166</v>
      </c>
      <c r="J320" s="56" t="str">
        <f>LEFT(Tabela13[[#This Row],[CONCATENAR]],FIND("-",Tabela13[[#This Row],[CONCATENAR]])-1)</f>
        <v>Rita Müller</v>
      </c>
    </row>
    <row r="321" spans="1:10" x14ac:dyDescent="0.25">
      <c r="A321" s="55" t="s">
        <v>250</v>
      </c>
      <c r="B321" s="55" t="str">
        <f t="shared" si="28"/>
        <v>ANDRÉ FONSECA</v>
      </c>
      <c r="C321" s="55" t="str">
        <f t="shared" si="29"/>
        <v>andré fonseca</v>
      </c>
      <c r="D321" s="55" t="str">
        <f t="shared" si="30"/>
        <v>André Fonseca</v>
      </c>
      <c r="E321" s="55" t="str">
        <f t="shared" si="31"/>
        <v>André Fonseca-363700</v>
      </c>
      <c r="F321" s="55" t="str">
        <f t="shared" si="32"/>
        <v>André</v>
      </c>
      <c r="G321" s="55" t="str">
        <f t="shared" si="33"/>
        <v>nseca</v>
      </c>
      <c r="H321" s="55">
        <f t="shared" si="34"/>
        <v>14</v>
      </c>
      <c r="I321" s="55">
        <v>363700</v>
      </c>
      <c r="J321" s="56" t="str">
        <f>LEFT(Tabela13[[#This Row],[CONCATENAR]],FIND("-",Tabela13[[#This Row],[CONCATENAR]])-1)</f>
        <v>André Fonseca</v>
      </c>
    </row>
    <row r="322" spans="1:10" x14ac:dyDescent="0.25">
      <c r="A322" s="55" t="s">
        <v>207</v>
      </c>
      <c r="B322" s="55" t="str">
        <f t="shared" ref="B322:B385" si="35">UPPER(A322)</f>
        <v>PAULA WILSON</v>
      </c>
      <c r="C322" s="55" t="str">
        <f t="shared" ref="C322:C385" si="36">LOWER(B322)</f>
        <v>paula wilson</v>
      </c>
      <c r="D322" s="55" t="str">
        <f t="shared" ref="D322:D385" si="37">PROPER(C322)</f>
        <v>Paula Wilson</v>
      </c>
      <c r="E322" s="55" t="str">
        <f t="shared" ref="E322:E385" si="38">CONCATENATE(D322,"-",I322)</f>
        <v>Paula Wilson-978499</v>
      </c>
      <c r="F322" s="55" t="str">
        <f t="shared" ref="F322:F385" si="39">LEFT(D322,5)</f>
        <v>Paula</v>
      </c>
      <c r="G322" s="55" t="str">
        <f t="shared" ref="G322:G385" si="40">RIGHT(D322,5)</f>
        <v>ilson</v>
      </c>
      <c r="H322" s="55">
        <f t="shared" ref="H322:H385" si="41">FIND("-",E322)</f>
        <v>13</v>
      </c>
      <c r="I322" s="55">
        <v>978499</v>
      </c>
      <c r="J322" s="56" t="str">
        <f>LEFT(Tabela13[[#This Row],[CONCATENAR]],FIND("-",Tabela13[[#This Row],[CONCATENAR]])-1)</f>
        <v>Paula Wilson</v>
      </c>
    </row>
    <row r="323" spans="1:10" x14ac:dyDescent="0.25">
      <c r="A323" s="55" t="s">
        <v>217</v>
      </c>
      <c r="B323" s="55" t="str">
        <f t="shared" si="35"/>
        <v>MIGUEL ANGEL PAOLINO</v>
      </c>
      <c r="C323" s="55" t="str">
        <f t="shared" si="36"/>
        <v>miguel angel paolino</v>
      </c>
      <c r="D323" s="55" t="str">
        <f t="shared" si="37"/>
        <v>Miguel Angel Paolino</v>
      </c>
      <c r="E323" s="55" t="str">
        <f t="shared" si="38"/>
        <v>Miguel Angel Paolino-172232</v>
      </c>
      <c r="F323" s="55" t="str">
        <f t="shared" si="39"/>
        <v>Migue</v>
      </c>
      <c r="G323" s="55" t="str">
        <f t="shared" si="40"/>
        <v>olino</v>
      </c>
      <c r="H323" s="55">
        <f t="shared" si="41"/>
        <v>21</v>
      </c>
      <c r="I323" s="55">
        <v>172232</v>
      </c>
      <c r="J323" s="56" t="str">
        <f>LEFT(Tabela13[[#This Row],[CONCATENAR]],FIND("-",Tabela13[[#This Row],[CONCATENAR]])-1)</f>
        <v>Miguel Angel Paolino</v>
      </c>
    </row>
    <row r="324" spans="1:10" x14ac:dyDescent="0.25">
      <c r="A324" s="55" t="s">
        <v>264</v>
      </c>
      <c r="B324" s="55" t="str">
        <f t="shared" si="35"/>
        <v>BERNARDO BATISTA</v>
      </c>
      <c r="C324" s="55" t="str">
        <f t="shared" si="36"/>
        <v>bernardo batista</v>
      </c>
      <c r="D324" s="55" t="str">
        <f t="shared" si="37"/>
        <v>Bernardo Batista</v>
      </c>
      <c r="E324" s="55" t="str">
        <f t="shared" si="38"/>
        <v>Bernardo Batista-363275</v>
      </c>
      <c r="F324" s="55" t="str">
        <f t="shared" si="39"/>
        <v>Berna</v>
      </c>
      <c r="G324" s="55" t="str">
        <f t="shared" si="40"/>
        <v>tista</v>
      </c>
      <c r="H324" s="55">
        <f t="shared" si="41"/>
        <v>17</v>
      </c>
      <c r="I324" s="55">
        <v>363275</v>
      </c>
      <c r="J324" s="56" t="str">
        <f>LEFT(Tabela13[[#This Row],[CONCATENAR]],FIND("-",Tabela13[[#This Row],[CONCATENAR]])-1)</f>
        <v>Bernardo Batista</v>
      </c>
    </row>
    <row r="325" spans="1:10" x14ac:dyDescent="0.25">
      <c r="A325" s="55" t="s">
        <v>254</v>
      </c>
      <c r="B325" s="55" t="str">
        <f t="shared" si="35"/>
        <v>PHILIP CRAMER</v>
      </c>
      <c r="C325" s="55" t="str">
        <f t="shared" si="36"/>
        <v>philip cramer</v>
      </c>
      <c r="D325" s="55" t="str">
        <f t="shared" si="37"/>
        <v>Philip Cramer</v>
      </c>
      <c r="E325" s="55" t="str">
        <f t="shared" si="38"/>
        <v>Philip Cramer-509263</v>
      </c>
      <c r="F325" s="55" t="str">
        <f t="shared" si="39"/>
        <v>Phili</v>
      </c>
      <c r="G325" s="55" t="str">
        <f t="shared" si="40"/>
        <v>ramer</v>
      </c>
      <c r="H325" s="55">
        <f t="shared" si="41"/>
        <v>14</v>
      </c>
      <c r="I325" s="55">
        <v>509263</v>
      </c>
      <c r="J325" s="56" t="str">
        <f>LEFT(Tabela13[[#This Row],[CONCATENAR]],FIND("-",Tabela13[[#This Row],[CONCATENAR]])-1)</f>
        <v>Philip Cramer</v>
      </c>
    </row>
    <row r="326" spans="1:10" x14ac:dyDescent="0.25">
      <c r="A326" s="55" t="s">
        <v>244</v>
      </c>
      <c r="B326" s="55" t="str">
        <f t="shared" si="35"/>
        <v>THOMAS HARDY</v>
      </c>
      <c r="C326" s="55" t="str">
        <f t="shared" si="36"/>
        <v>thomas hardy</v>
      </c>
      <c r="D326" s="55" t="str">
        <f t="shared" si="37"/>
        <v>Thomas Hardy</v>
      </c>
      <c r="E326" s="55" t="str">
        <f t="shared" si="38"/>
        <v>Thomas Hardy-251971</v>
      </c>
      <c r="F326" s="55" t="str">
        <f t="shared" si="39"/>
        <v>Thoma</v>
      </c>
      <c r="G326" s="55" t="str">
        <f t="shared" si="40"/>
        <v>Hardy</v>
      </c>
      <c r="H326" s="55">
        <f t="shared" si="41"/>
        <v>13</v>
      </c>
      <c r="I326" s="55">
        <v>251971</v>
      </c>
      <c r="J326" s="56" t="str">
        <f>LEFT(Tabela13[[#This Row],[CONCATENAR]],FIND("-",Tabela13[[#This Row],[CONCATENAR]])-1)</f>
        <v>Thomas Hardy</v>
      </c>
    </row>
    <row r="327" spans="1:10" x14ac:dyDescent="0.25">
      <c r="A327" s="55" t="s">
        <v>281</v>
      </c>
      <c r="B327" s="55" t="str">
        <f t="shared" si="35"/>
        <v>SVEN OTTLIEB</v>
      </c>
      <c r="C327" s="55" t="str">
        <f t="shared" si="36"/>
        <v>sven ottlieb</v>
      </c>
      <c r="D327" s="55" t="str">
        <f t="shared" si="37"/>
        <v>Sven Ottlieb</v>
      </c>
      <c r="E327" s="55" t="str">
        <f t="shared" si="38"/>
        <v>Sven Ottlieb-491353</v>
      </c>
      <c r="F327" s="55" t="str">
        <f t="shared" si="39"/>
        <v xml:space="preserve">Sven </v>
      </c>
      <c r="G327" s="55" t="str">
        <f t="shared" si="40"/>
        <v>tlieb</v>
      </c>
      <c r="H327" s="55">
        <f t="shared" si="41"/>
        <v>13</v>
      </c>
      <c r="I327" s="55">
        <v>491353</v>
      </c>
      <c r="J327" s="56" t="str">
        <f>LEFT(Tabela13[[#This Row],[CONCATENAR]],FIND("-",Tabela13[[#This Row],[CONCATENAR]])-1)</f>
        <v>Sven Ottlieb</v>
      </c>
    </row>
    <row r="328" spans="1:10" x14ac:dyDescent="0.25">
      <c r="A328" s="55" t="s">
        <v>284</v>
      </c>
      <c r="B328" s="55" t="str">
        <f t="shared" si="35"/>
        <v>YOSHI LATIMER</v>
      </c>
      <c r="C328" s="55" t="str">
        <f t="shared" si="36"/>
        <v>yoshi latimer</v>
      </c>
      <c r="D328" s="55" t="str">
        <f t="shared" si="37"/>
        <v>Yoshi Latimer</v>
      </c>
      <c r="E328" s="55" t="str">
        <f t="shared" si="38"/>
        <v>Yoshi Latimer-829697</v>
      </c>
      <c r="F328" s="55" t="str">
        <f t="shared" si="39"/>
        <v>Yoshi</v>
      </c>
      <c r="G328" s="55" t="str">
        <f t="shared" si="40"/>
        <v>timer</v>
      </c>
      <c r="H328" s="55">
        <f t="shared" si="41"/>
        <v>14</v>
      </c>
      <c r="I328" s="55">
        <v>829697</v>
      </c>
      <c r="J328" s="56" t="str">
        <f>LEFT(Tabela13[[#This Row],[CONCATENAR]],FIND("-",Tabela13[[#This Row],[CONCATENAR]])-1)</f>
        <v>Yoshi Latimer</v>
      </c>
    </row>
    <row r="329" spans="1:10" x14ac:dyDescent="0.25">
      <c r="A329" s="55" t="s">
        <v>229</v>
      </c>
      <c r="B329" s="55" t="str">
        <f t="shared" si="35"/>
        <v>PAULA PARENTE</v>
      </c>
      <c r="C329" s="55" t="str">
        <f t="shared" si="36"/>
        <v>paula parente</v>
      </c>
      <c r="D329" s="55" t="str">
        <f t="shared" si="37"/>
        <v>Paula Parente</v>
      </c>
      <c r="E329" s="55" t="str">
        <f t="shared" si="38"/>
        <v>Paula Parente-544191</v>
      </c>
      <c r="F329" s="55" t="str">
        <f t="shared" si="39"/>
        <v>Paula</v>
      </c>
      <c r="G329" s="55" t="str">
        <f t="shared" si="40"/>
        <v>rente</v>
      </c>
      <c r="H329" s="55">
        <f t="shared" si="41"/>
        <v>14</v>
      </c>
      <c r="I329" s="55">
        <v>544191</v>
      </c>
      <c r="J329" s="56" t="str">
        <f>LEFT(Tabela13[[#This Row],[CONCATENAR]],FIND("-",Tabela13[[#This Row],[CONCATENAR]])-1)</f>
        <v>Paula Parente</v>
      </c>
    </row>
    <row r="330" spans="1:10" x14ac:dyDescent="0.25">
      <c r="A330" s="55" t="s">
        <v>241</v>
      </c>
      <c r="B330" s="55" t="str">
        <f t="shared" si="35"/>
        <v>ELIZABETH BROWN</v>
      </c>
      <c r="C330" s="55" t="str">
        <f t="shared" si="36"/>
        <v>elizabeth brown</v>
      </c>
      <c r="D330" s="55" t="str">
        <f t="shared" si="37"/>
        <v>Elizabeth Brown</v>
      </c>
      <c r="E330" s="55" t="str">
        <f t="shared" si="38"/>
        <v>Elizabeth Brown-386994</v>
      </c>
      <c r="F330" s="55" t="str">
        <f t="shared" si="39"/>
        <v>Eliza</v>
      </c>
      <c r="G330" s="55" t="str">
        <f t="shared" si="40"/>
        <v>Brown</v>
      </c>
      <c r="H330" s="55">
        <f t="shared" si="41"/>
        <v>16</v>
      </c>
      <c r="I330" s="55">
        <v>386994</v>
      </c>
      <c r="J330" s="56" t="str">
        <f>LEFT(Tabela13[[#This Row],[CONCATENAR]],FIND("-",Tabela13[[#This Row],[CONCATENAR]])-1)</f>
        <v>Elizabeth Brown</v>
      </c>
    </row>
    <row r="331" spans="1:10" x14ac:dyDescent="0.25">
      <c r="A331" s="55" t="s">
        <v>245</v>
      </c>
      <c r="B331" s="55" t="str">
        <f t="shared" si="35"/>
        <v>HENRIETTE PFALZHEIM</v>
      </c>
      <c r="C331" s="55" t="str">
        <f t="shared" si="36"/>
        <v>henriette pfalzheim</v>
      </c>
      <c r="D331" s="55" t="str">
        <f t="shared" si="37"/>
        <v>Henriette Pfalzheim</v>
      </c>
      <c r="E331" s="55" t="str">
        <f t="shared" si="38"/>
        <v>Henriette Pfalzheim-880790</v>
      </c>
      <c r="F331" s="55" t="str">
        <f t="shared" si="39"/>
        <v>Henri</v>
      </c>
      <c r="G331" s="55" t="str">
        <f t="shared" si="40"/>
        <v>zheim</v>
      </c>
      <c r="H331" s="55">
        <f t="shared" si="41"/>
        <v>20</v>
      </c>
      <c r="I331" s="55">
        <v>880790</v>
      </c>
      <c r="J331" s="56" t="str">
        <f>LEFT(Tabela13[[#This Row],[CONCATENAR]],FIND("-",Tabela13[[#This Row],[CONCATENAR]])-1)</f>
        <v>Henriette Pfalzheim</v>
      </c>
    </row>
    <row r="332" spans="1:10" x14ac:dyDescent="0.25">
      <c r="A332" s="55" t="s">
        <v>216</v>
      </c>
      <c r="B332" s="55" t="str">
        <f t="shared" si="35"/>
        <v>PIRKKO KOSKITALO</v>
      </c>
      <c r="C332" s="55" t="str">
        <f t="shared" si="36"/>
        <v>pirkko koskitalo</v>
      </c>
      <c r="D332" s="55" t="str">
        <f t="shared" si="37"/>
        <v>Pirkko Koskitalo</v>
      </c>
      <c r="E332" s="55" t="str">
        <f t="shared" si="38"/>
        <v>Pirkko Koskitalo-638208</v>
      </c>
      <c r="F332" s="55" t="str">
        <f t="shared" si="39"/>
        <v>Pirkk</v>
      </c>
      <c r="G332" s="55" t="str">
        <f t="shared" si="40"/>
        <v>italo</v>
      </c>
      <c r="H332" s="55">
        <f t="shared" si="41"/>
        <v>17</v>
      </c>
      <c r="I332" s="55">
        <v>638208</v>
      </c>
      <c r="J332" s="56" t="str">
        <f>LEFT(Tabela13[[#This Row],[CONCATENAR]],FIND("-",Tabela13[[#This Row],[CONCATENAR]])-1)</f>
        <v>Pirkko Koskitalo</v>
      </c>
    </row>
    <row r="333" spans="1:10" x14ac:dyDescent="0.25">
      <c r="A333" s="55" t="s">
        <v>251</v>
      </c>
      <c r="B333" s="55" t="str">
        <f t="shared" si="35"/>
        <v>VICTORIA ASHWORTH</v>
      </c>
      <c r="C333" s="55" t="str">
        <f t="shared" si="36"/>
        <v>victoria ashworth</v>
      </c>
      <c r="D333" s="55" t="str">
        <f t="shared" si="37"/>
        <v>Victoria Ashworth</v>
      </c>
      <c r="E333" s="55" t="str">
        <f t="shared" si="38"/>
        <v>Victoria Ashworth-694584</v>
      </c>
      <c r="F333" s="55" t="str">
        <f t="shared" si="39"/>
        <v>Victo</v>
      </c>
      <c r="G333" s="55" t="str">
        <f t="shared" si="40"/>
        <v>worth</v>
      </c>
      <c r="H333" s="55">
        <f t="shared" si="41"/>
        <v>18</v>
      </c>
      <c r="I333" s="55">
        <v>694584</v>
      </c>
      <c r="J333" s="56" t="str">
        <f>LEFT(Tabela13[[#This Row],[CONCATENAR]],FIND("-",Tabela13[[#This Row],[CONCATENAR]])-1)</f>
        <v>Victoria Ashworth</v>
      </c>
    </row>
    <row r="334" spans="1:10" x14ac:dyDescent="0.25">
      <c r="A334" s="55" t="s">
        <v>227</v>
      </c>
      <c r="B334" s="55" t="str">
        <f t="shared" si="35"/>
        <v>CARLOS HERNÁNDEZ</v>
      </c>
      <c r="C334" s="55" t="str">
        <f t="shared" si="36"/>
        <v>carlos hernández</v>
      </c>
      <c r="D334" s="55" t="str">
        <f t="shared" si="37"/>
        <v>Carlos Hernández</v>
      </c>
      <c r="E334" s="55" t="str">
        <f t="shared" si="38"/>
        <v>Carlos Hernández-790749</v>
      </c>
      <c r="F334" s="55" t="str">
        <f t="shared" si="39"/>
        <v>Carlo</v>
      </c>
      <c r="G334" s="55" t="str">
        <f t="shared" si="40"/>
        <v>ández</v>
      </c>
      <c r="H334" s="55">
        <f t="shared" si="41"/>
        <v>17</v>
      </c>
      <c r="I334" s="55">
        <v>790749</v>
      </c>
      <c r="J334" s="56" t="str">
        <f>LEFT(Tabela13[[#This Row],[CONCATENAR]],FIND("-",Tabela13[[#This Row],[CONCATENAR]])-1)</f>
        <v>Carlos Hernández</v>
      </c>
    </row>
    <row r="335" spans="1:10" x14ac:dyDescent="0.25">
      <c r="A335" s="55" t="s">
        <v>227</v>
      </c>
      <c r="B335" s="55" t="str">
        <f t="shared" si="35"/>
        <v>CARLOS HERNÁNDEZ</v>
      </c>
      <c r="C335" s="55" t="str">
        <f t="shared" si="36"/>
        <v>carlos hernández</v>
      </c>
      <c r="D335" s="55" t="str">
        <f t="shared" si="37"/>
        <v>Carlos Hernández</v>
      </c>
      <c r="E335" s="55" t="str">
        <f t="shared" si="38"/>
        <v>Carlos Hernández-221554</v>
      </c>
      <c r="F335" s="55" t="str">
        <f t="shared" si="39"/>
        <v>Carlo</v>
      </c>
      <c r="G335" s="55" t="str">
        <f t="shared" si="40"/>
        <v>ández</v>
      </c>
      <c r="H335" s="55">
        <f t="shared" si="41"/>
        <v>17</v>
      </c>
      <c r="I335" s="55">
        <v>221554</v>
      </c>
      <c r="J335" s="56" t="str">
        <f>LEFT(Tabela13[[#This Row],[CONCATENAR]],FIND("-",Tabela13[[#This Row],[CONCATENAR]])-1)</f>
        <v>Carlos Hernández</v>
      </c>
    </row>
    <row r="336" spans="1:10" x14ac:dyDescent="0.25">
      <c r="A336" s="55" t="s">
        <v>238</v>
      </c>
      <c r="B336" s="55" t="str">
        <f t="shared" si="35"/>
        <v>ROLAND MENDEL</v>
      </c>
      <c r="C336" s="55" t="str">
        <f t="shared" si="36"/>
        <v>roland mendel</v>
      </c>
      <c r="D336" s="55" t="str">
        <f t="shared" si="37"/>
        <v>Roland Mendel</v>
      </c>
      <c r="E336" s="55" t="str">
        <f t="shared" si="38"/>
        <v>Roland Mendel-536737</v>
      </c>
      <c r="F336" s="55" t="str">
        <f t="shared" si="39"/>
        <v>Rolan</v>
      </c>
      <c r="G336" s="55" t="str">
        <f t="shared" si="40"/>
        <v>endel</v>
      </c>
      <c r="H336" s="55">
        <f t="shared" si="41"/>
        <v>14</v>
      </c>
      <c r="I336" s="55">
        <v>536737</v>
      </c>
      <c r="J336" s="56" t="str">
        <f>LEFT(Tabela13[[#This Row],[CONCATENAR]],FIND("-",Tabela13[[#This Row],[CONCATENAR]])-1)</f>
        <v>Roland Mendel</v>
      </c>
    </row>
    <row r="337" spans="1:10" x14ac:dyDescent="0.25">
      <c r="A337" s="55" t="s">
        <v>278</v>
      </c>
      <c r="B337" s="55" t="str">
        <f t="shared" si="35"/>
        <v>PAUL HENRIOT</v>
      </c>
      <c r="C337" s="55" t="str">
        <f t="shared" si="36"/>
        <v>paul henriot</v>
      </c>
      <c r="D337" s="55" t="str">
        <f t="shared" si="37"/>
        <v>Paul Henriot</v>
      </c>
      <c r="E337" s="55" t="str">
        <f t="shared" si="38"/>
        <v>Paul Henriot-662271</v>
      </c>
      <c r="F337" s="55" t="str">
        <f t="shared" si="39"/>
        <v xml:space="preserve">Paul </v>
      </c>
      <c r="G337" s="55" t="str">
        <f t="shared" si="40"/>
        <v>nriot</v>
      </c>
      <c r="H337" s="55">
        <f t="shared" si="41"/>
        <v>13</v>
      </c>
      <c r="I337" s="55">
        <v>662271</v>
      </c>
      <c r="J337" s="56" t="str">
        <f>LEFT(Tabela13[[#This Row],[CONCATENAR]],FIND("-",Tabela13[[#This Row],[CONCATENAR]])-1)</f>
        <v>Paul Henriot</v>
      </c>
    </row>
    <row r="338" spans="1:10" x14ac:dyDescent="0.25">
      <c r="A338" s="55" t="s">
        <v>211</v>
      </c>
      <c r="B338" s="55" t="str">
        <f t="shared" si="35"/>
        <v>YANG WANG</v>
      </c>
      <c r="C338" s="55" t="str">
        <f t="shared" si="36"/>
        <v>yang wang</v>
      </c>
      <c r="D338" s="55" t="str">
        <f t="shared" si="37"/>
        <v>Yang Wang</v>
      </c>
      <c r="E338" s="55" t="str">
        <f t="shared" si="38"/>
        <v>Yang Wang-461416</v>
      </c>
      <c r="F338" s="55" t="str">
        <f t="shared" si="39"/>
        <v xml:space="preserve">Yang </v>
      </c>
      <c r="G338" s="55" t="str">
        <f t="shared" si="40"/>
        <v xml:space="preserve"> Wang</v>
      </c>
      <c r="H338" s="55">
        <f t="shared" si="41"/>
        <v>10</v>
      </c>
      <c r="I338" s="55">
        <v>461416</v>
      </c>
      <c r="J338" s="56" t="str">
        <f>LEFT(Tabela13[[#This Row],[CONCATENAR]],FIND("-",Tabela13[[#This Row],[CONCATENAR]])-1)</f>
        <v>Yang Wang</v>
      </c>
    </row>
    <row r="339" spans="1:10" x14ac:dyDescent="0.25">
      <c r="A339" s="55" t="s">
        <v>254</v>
      </c>
      <c r="B339" s="55" t="str">
        <f t="shared" si="35"/>
        <v>PHILIP CRAMER</v>
      </c>
      <c r="C339" s="55" t="str">
        <f t="shared" si="36"/>
        <v>philip cramer</v>
      </c>
      <c r="D339" s="55" t="str">
        <f t="shared" si="37"/>
        <v>Philip Cramer</v>
      </c>
      <c r="E339" s="55" t="str">
        <f t="shared" si="38"/>
        <v>Philip Cramer-431275</v>
      </c>
      <c r="F339" s="55" t="str">
        <f t="shared" si="39"/>
        <v>Phili</v>
      </c>
      <c r="G339" s="55" t="str">
        <f t="shared" si="40"/>
        <v>ramer</v>
      </c>
      <c r="H339" s="55">
        <f t="shared" si="41"/>
        <v>14</v>
      </c>
      <c r="I339" s="55">
        <v>431275</v>
      </c>
      <c r="J339" s="56" t="str">
        <f>LEFT(Tabela13[[#This Row],[CONCATENAR]],FIND("-",Tabela13[[#This Row],[CONCATENAR]])-1)</f>
        <v>Philip Cramer</v>
      </c>
    </row>
    <row r="340" spans="1:10" x14ac:dyDescent="0.25">
      <c r="A340" s="55" t="s">
        <v>285</v>
      </c>
      <c r="B340" s="55" t="str">
        <f t="shared" si="35"/>
        <v>YOSHI TANNAMURI</v>
      </c>
      <c r="C340" s="55" t="str">
        <f t="shared" si="36"/>
        <v>yoshi tannamuri</v>
      </c>
      <c r="D340" s="55" t="str">
        <f t="shared" si="37"/>
        <v>Yoshi Tannamuri</v>
      </c>
      <c r="E340" s="55" t="str">
        <f t="shared" si="38"/>
        <v>Yoshi Tannamuri-734283</v>
      </c>
      <c r="F340" s="55" t="str">
        <f t="shared" si="39"/>
        <v>Yoshi</v>
      </c>
      <c r="G340" s="55" t="str">
        <f t="shared" si="40"/>
        <v>amuri</v>
      </c>
      <c r="H340" s="55">
        <f t="shared" si="41"/>
        <v>16</v>
      </c>
      <c r="I340" s="55">
        <v>734283</v>
      </c>
      <c r="J340" s="56" t="str">
        <f>LEFT(Tabela13[[#This Row],[CONCATENAR]],FIND("-",Tabela13[[#This Row],[CONCATENAR]])-1)</f>
        <v>Yoshi Tannamuri</v>
      </c>
    </row>
    <row r="341" spans="1:10" x14ac:dyDescent="0.25">
      <c r="A341" s="55" t="s">
        <v>247</v>
      </c>
      <c r="B341" s="55" t="str">
        <f t="shared" si="35"/>
        <v>HELEN BENNETT</v>
      </c>
      <c r="C341" s="55" t="str">
        <f t="shared" si="36"/>
        <v>helen bennett</v>
      </c>
      <c r="D341" s="55" t="str">
        <f t="shared" si="37"/>
        <v>Helen Bennett</v>
      </c>
      <c r="E341" s="55" t="str">
        <f t="shared" si="38"/>
        <v>Helen Bennett-420358</v>
      </c>
      <c r="F341" s="55" t="str">
        <f t="shared" si="39"/>
        <v>Helen</v>
      </c>
      <c r="G341" s="55" t="str">
        <f t="shared" si="40"/>
        <v>nnett</v>
      </c>
      <c r="H341" s="55">
        <f t="shared" si="41"/>
        <v>14</v>
      </c>
      <c r="I341" s="55">
        <v>420358</v>
      </c>
      <c r="J341" s="56" t="str">
        <f>LEFT(Tabela13[[#This Row],[CONCATENAR]],FIND("-",Tabela13[[#This Row],[CONCATENAR]])-1)</f>
        <v>Helen Bennett</v>
      </c>
    </row>
    <row r="342" spans="1:10" x14ac:dyDescent="0.25">
      <c r="A342" s="55" t="s">
        <v>213</v>
      </c>
      <c r="B342" s="55" t="str">
        <f t="shared" si="35"/>
        <v>ANNETTE ROULET</v>
      </c>
      <c r="C342" s="55" t="str">
        <f t="shared" si="36"/>
        <v>annette roulet</v>
      </c>
      <c r="D342" s="55" t="str">
        <f t="shared" si="37"/>
        <v>Annette Roulet</v>
      </c>
      <c r="E342" s="55" t="str">
        <f t="shared" si="38"/>
        <v>Annette Roulet-916355</v>
      </c>
      <c r="F342" s="55" t="str">
        <f t="shared" si="39"/>
        <v>Annet</v>
      </c>
      <c r="G342" s="55" t="str">
        <f t="shared" si="40"/>
        <v>oulet</v>
      </c>
      <c r="H342" s="55">
        <f t="shared" si="41"/>
        <v>15</v>
      </c>
      <c r="I342" s="55">
        <v>916355</v>
      </c>
      <c r="J342" s="56" t="str">
        <f>LEFT(Tabela13[[#This Row],[CONCATENAR]],FIND("-",Tabela13[[#This Row],[CONCATENAR]])-1)</f>
        <v>Annette Roulet</v>
      </c>
    </row>
    <row r="343" spans="1:10" x14ac:dyDescent="0.25">
      <c r="A343" s="55" t="s">
        <v>223</v>
      </c>
      <c r="B343" s="55" t="str">
        <f t="shared" si="35"/>
        <v>CHRISTINA BERGLUND</v>
      </c>
      <c r="C343" s="55" t="str">
        <f t="shared" si="36"/>
        <v>christina berglund</v>
      </c>
      <c r="D343" s="55" t="str">
        <f t="shared" si="37"/>
        <v>Christina Berglund</v>
      </c>
      <c r="E343" s="55" t="str">
        <f t="shared" si="38"/>
        <v>Christina Berglund-860854</v>
      </c>
      <c r="F343" s="55" t="str">
        <f t="shared" si="39"/>
        <v>Chris</v>
      </c>
      <c r="G343" s="55" t="str">
        <f t="shared" si="40"/>
        <v>glund</v>
      </c>
      <c r="H343" s="55">
        <f t="shared" si="41"/>
        <v>19</v>
      </c>
      <c r="I343" s="55">
        <v>860854</v>
      </c>
      <c r="J343" s="56" t="str">
        <f>LEFT(Tabela13[[#This Row],[CONCATENAR]],FIND("-",Tabela13[[#This Row],[CONCATENAR]])-1)</f>
        <v>Christina Berglund</v>
      </c>
    </row>
    <row r="344" spans="1:10" x14ac:dyDescent="0.25">
      <c r="A344" s="55" t="s">
        <v>238</v>
      </c>
      <c r="B344" s="55" t="str">
        <f t="shared" si="35"/>
        <v>ROLAND MENDEL</v>
      </c>
      <c r="C344" s="55" t="str">
        <f t="shared" si="36"/>
        <v>roland mendel</v>
      </c>
      <c r="D344" s="55" t="str">
        <f t="shared" si="37"/>
        <v>Roland Mendel</v>
      </c>
      <c r="E344" s="55" t="str">
        <f t="shared" si="38"/>
        <v>Roland Mendel-916644</v>
      </c>
      <c r="F344" s="55" t="str">
        <f t="shared" si="39"/>
        <v>Rolan</v>
      </c>
      <c r="G344" s="55" t="str">
        <f t="shared" si="40"/>
        <v>endel</v>
      </c>
      <c r="H344" s="55">
        <f t="shared" si="41"/>
        <v>14</v>
      </c>
      <c r="I344" s="55">
        <v>916644</v>
      </c>
      <c r="J344" s="56" t="str">
        <f>LEFT(Tabela13[[#This Row],[CONCATENAR]],FIND("-",Tabela13[[#This Row],[CONCATENAR]])-1)</f>
        <v>Roland Mendel</v>
      </c>
    </row>
    <row r="345" spans="1:10" x14ac:dyDescent="0.25">
      <c r="A345" s="55" t="s">
        <v>224</v>
      </c>
      <c r="B345" s="55" t="str">
        <f t="shared" si="35"/>
        <v>JOSE PAVAROTTI</v>
      </c>
      <c r="C345" s="55" t="str">
        <f t="shared" si="36"/>
        <v>jose pavarotti</v>
      </c>
      <c r="D345" s="55" t="str">
        <f t="shared" si="37"/>
        <v>Jose Pavarotti</v>
      </c>
      <c r="E345" s="55" t="str">
        <f t="shared" si="38"/>
        <v>Jose Pavarotti-967720</v>
      </c>
      <c r="F345" s="55" t="str">
        <f t="shared" si="39"/>
        <v xml:space="preserve">Jose </v>
      </c>
      <c r="G345" s="55" t="str">
        <f t="shared" si="40"/>
        <v>rotti</v>
      </c>
      <c r="H345" s="55">
        <f t="shared" si="41"/>
        <v>15</v>
      </c>
      <c r="I345" s="55">
        <v>967720</v>
      </c>
      <c r="J345" s="56" t="str">
        <f>LEFT(Tabela13[[#This Row],[CONCATENAR]],FIND("-",Tabela13[[#This Row],[CONCATENAR]])-1)</f>
        <v>Jose Pavarotti</v>
      </c>
    </row>
    <row r="346" spans="1:10" x14ac:dyDescent="0.25">
      <c r="A346" s="55" t="s">
        <v>261</v>
      </c>
      <c r="B346" s="55" t="str">
        <f t="shared" si="35"/>
        <v>YVONNE MONCADA</v>
      </c>
      <c r="C346" s="55" t="str">
        <f t="shared" si="36"/>
        <v>yvonne moncada</v>
      </c>
      <c r="D346" s="55" t="str">
        <f t="shared" si="37"/>
        <v>Yvonne Moncada</v>
      </c>
      <c r="E346" s="55" t="str">
        <f t="shared" si="38"/>
        <v>Yvonne Moncada-185382</v>
      </c>
      <c r="F346" s="55" t="str">
        <f t="shared" si="39"/>
        <v>Yvonn</v>
      </c>
      <c r="G346" s="55" t="str">
        <f t="shared" si="40"/>
        <v>ncada</v>
      </c>
      <c r="H346" s="55">
        <f t="shared" si="41"/>
        <v>15</v>
      </c>
      <c r="I346" s="55">
        <v>185382</v>
      </c>
      <c r="J346" s="56" t="str">
        <f>LEFT(Tabela13[[#This Row],[CONCATENAR]],FIND("-",Tabela13[[#This Row],[CONCATENAR]])-1)</f>
        <v>Yvonne Moncada</v>
      </c>
    </row>
    <row r="347" spans="1:10" x14ac:dyDescent="0.25">
      <c r="A347" s="55" t="s">
        <v>262</v>
      </c>
      <c r="B347" s="55" t="str">
        <f t="shared" si="35"/>
        <v>MARIO PONTES</v>
      </c>
      <c r="C347" s="55" t="str">
        <f t="shared" si="36"/>
        <v>mario pontes</v>
      </c>
      <c r="D347" s="55" t="str">
        <f t="shared" si="37"/>
        <v>Mario Pontes</v>
      </c>
      <c r="E347" s="55" t="str">
        <f t="shared" si="38"/>
        <v>Mario Pontes-169907</v>
      </c>
      <c r="F347" s="55" t="str">
        <f t="shared" si="39"/>
        <v>Mario</v>
      </c>
      <c r="G347" s="55" t="str">
        <f t="shared" si="40"/>
        <v>ontes</v>
      </c>
      <c r="H347" s="55">
        <f t="shared" si="41"/>
        <v>13</v>
      </c>
      <c r="I347" s="55">
        <v>169907</v>
      </c>
      <c r="J347" s="56" t="str">
        <f>LEFT(Tabela13[[#This Row],[CONCATENAR]],FIND("-",Tabela13[[#This Row],[CONCATENAR]])-1)</f>
        <v>Mario Pontes</v>
      </c>
    </row>
    <row r="348" spans="1:10" x14ac:dyDescent="0.25">
      <c r="A348" s="55" t="s">
        <v>282</v>
      </c>
      <c r="B348" s="55" t="str">
        <f t="shared" si="35"/>
        <v>ANA TRUJILLO</v>
      </c>
      <c r="C348" s="55" t="str">
        <f t="shared" si="36"/>
        <v>ana trujillo</v>
      </c>
      <c r="D348" s="55" t="str">
        <f t="shared" si="37"/>
        <v>Ana Trujillo</v>
      </c>
      <c r="E348" s="55" t="str">
        <f t="shared" si="38"/>
        <v>Ana Trujillo-602245</v>
      </c>
      <c r="F348" s="55" t="str">
        <f t="shared" si="39"/>
        <v>Ana T</v>
      </c>
      <c r="G348" s="55" t="str">
        <f t="shared" si="40"/>
        <v>jillo</v>
      </c>
      <c r="H348" s="55">
        <f t="shared" si="41"/>
        <v>13</v>
      </c>
      <c r="I348" s="55">
        <v>602245</v>
      </c>
      <c r="J348" s="56" t="str">
        <f>LEFT(Tabela13[[#This Row],[CONCATENAR]],FIND("-",Tabela13[[#This Row],[CONCATENAR]])-1)</f>
        <v>Ana Trujillo</v>
      </c>
    </row>
    <row r="349" spans="1:10" x14ac:dyDescent="0.25">
      <c r="A349" s="55" t="s">
        <v>237</v>
      </c>
      <c r="B349" s="55" t="str">
        <f t="shared" si="35"/>
        <v>MICHAEL HOLZ</v>
      </c>
      <c r="C349" s="55" t="str">
        <f t="shared" si="36"/>
        <v>michael holz</v>
      </c>
      <c r="D349" s="55" t="str">
        <f t="shared" si="37"/>
        <v>Michael Holz</v>
      </c>
      <c r="E349" s="55" t="str">
        <f t="shared" si="38"/>
        <v>Michael Holz-528852</v>
      </c>
      <c r="F349" s="55" t="str">
        <f t="shared" si="39"/>
        <v>Micha</v>
      </c>
      <c r="G349" s="55" t="str">
        <f t="shared" si="40"/>
        <v xml:space="preserve"> Holz</v>
      </c>
      <c r="H349" s="55">
        <f t="shared" si="41"/>
        <v>13</v>
      </c>
      <c r="I349" s="55">
        <v>528852</v>
      </c>
      <c r="J349" s="56" t="str">
        <f>LEFT(Tabela13[[#This Row],[CONCATENAR]],FIND("-",Tabela13[[#This Row],[CONCATENAR]])-1)</f>
        <v>Michael Holz</v>
      </c>
    </row>
    <row r="350" spans="1:10" x14ac:dyDescent="0.25">
      <c r="A350" s="55" t="s">
        <v>206</v>
      </c>
      <c r="B350" s="55" t="str">
        <f t="shared" si="35"/>
        <v>HORST KLOSS</v>
      </c>
      <c r="C350" s="55" t="str">
        <f t="shared" si="36"/>
        <v>horst kloss</v>
      </c>
      <c r="D350" s="55" t="str">
        <f t="shared" si="37"/>
        <v>Horst Kloss</v>
      </c>
      <c r="E350" s="55" t="str">
        <f t="shared" si="38"/>
        <v>Horst Kloss-517102</v>
      </c>
      <c r="F350" s="55" t="str">
        <f t="shared" si="39"/>
        <v>Horst</v>
      </c>
      <c r="G350" s="55" t="str">
        <f t="shared" si="40"/>
        <v>Kloss</v>
      </c>
      <c r="H350" s="55">
        <f t="shared" si="41"/>
        <v>12</v>
      </c>
      <c r="I350" s="55">
        <v>517102</v>
      </c>
      <c r="J350" s="56" t="str">
        <f>LEFT(Tabela13[[#This Row],[CONCATENAR]],FIND("-",Tabela13[[#This Row],[CONCATENAR]])-1)</f>
        <v>Horst Kloss</v>
      </c>
    </row>
    <row r="351" spans="1:10" x14ac:dyDescent="0.25">
      <c r="A351" s="55" t="s">
        <v>257</v>
      </c>
      <c r="B351" s="55" t="str">
        <f t="shared" si="35"/>
        <v>LAURENCE LEBIHAN</v>
      </c>
      <c r="C351" s="55" t="str">
        <f t="shared" si="36"/>
        <v>laurence lebihan</v>
      </c>
      <c r="D351" s="55" t="str">
        <f t="shared" si="37"/>
        <v>Laurence Lebihan</v>
      </c>
      <c r="E351" s="55" t="str">
        <f t="shared" si="38"/>
        <v>Laurence Lebihan-399492</v>
      </c>
      <c r="F351" s="55" t="str">
        <f t="shared" si="39"/>
        <v>Laure</v>
      </c>
      <c r="G351" s="55" t="str">
        <f t="shared" si="40"/>
        <v>bihan</v>
      </c>
      <c r="H351" s="55">
        <f t="shared" si="41"/>
        <v>17</v>
      </c>
      <c r="I351" s="55">
        <v>399492</v>
      </c>
      <c r="J351" s="56" t="str">
        <f>LEFT(Tabela13[[#This Row],[CONCATENAR]],FIND("-",Tabela13[[#This Row],[CONCATENAR]])-1)</f>
        <v>Laurence Lebihan</v>
      </c>
    </row>
    <row r="352" spans="1:10" x14ac:dyDescent="0.25">
      <c r="A352" s="55" t="s">
        <v>251</v>
      </c>
      <c r="B352" s="55" t="str">
        <f t="shared" si="35"/>
        <v>VICTORIA ASHWORTH</v>
      </c>
      <c r="C352" s="55" t="str">
        <f t="shared" si="36"/>
        <v>victoria ashworth</v>
      </c>
      <c r="D352" s="55" t="str">
        <f t="shared" si="37"/>
        <v>Victoria Ashworth</v>
      </c>
      <c r="E352" s="55" t="str">
        <f t="shared" si="38"/>
        <v>Victoria Ashworth-345999</v>
      </c>
      <c r="F352" s="55" t="str">
        <f t="shared" si="39"/>
        <v>Victo</v>
      </c>
      <c r="G352" s="55" t="str">
        <f t="shared" si="40"/>
        <v>worth</v>
      </c>
      <c r="H352" s="55">
        <f t="shared" si="41"/>
        <v>18</v>
      </c>
      <c r="I352" s="55">
        <v>345999</v>
      </c>
      <c r="J352" s="56" t="str">
        <f>LEFT(Tabela13[[#This Row],[CONCATENAR]],FIND("-",Tabela13[[#This Row],[CONCATENAR]])-1)</f>
        <v>Victoria Ashworth</v>
      </c>
    </row>
    <row r="353" spans="1:10" x14ac:dyDescent="0.25">
      <c r="A353" s="55" t="s">
        <v>286</v>
      </c>
      <c r="B353" s="55" t="str">
        <f t="shared" si="35"/>
        <v>ALEXANDER FEUER</v>
      </c>
      <c r="C353" s="55" t="str">
        <f t="shared" si="36"/>
        <v>alexander feuer</v>
      </c>
      <c r="D353" s="55" t="str">
        <f t="shared" si="37"/>
        <v>Alexander Feuer</v>
      </c>
      <c r="E353" s="55" t="str">
        <f t="shared" si="38"/>
        <v>Alexander Feuer-661309</v>
      </c>
      <c r="F353" s="55" t="str">
        <f t="shared" si="39"/>
        <v>Alexa</v>
      </c>
      <c r="G353" s="55" t="str">
        <f t="shared" si="40"/>
        <v>Feuer</v>
      </c>
      <c r="H353" s="55">
        <f t="shared" si="41"/>
        <v>16</v>
      </c>
      <c r="I353" s="55">
        <v>661309</v>
      </c>
      <c r="J353" s="56" t="str">
        <f>LEFT(Tabela13[[#This Row],[CONCATENAR]],FIND("-",Tabela13[[#This Row],[CONCATENAR]])-1)</f>
        <v>Alexander Feuer</v>
      </c>
    </row>
    <row r="354" spans="1:10" x14ac:dyDescent="0.25">
      <c r="A354" s="55" t="s">
        <v>206</v>
      </c>
      <c r="B354" s="55" t="str">
        <f t="shared" si="35"/>
        <v>HORST KLOSS</v>
      </c>
      <c r="C354" s="55" t="str">
        <f t="shared" si="36"/>
        <v>horst kloss</v>
      </c>
      <c r="D354" s="55" t="str">
        <f t="shared" si="37"/>
        <v>Horst Kloss</v>
      </c>
      <c r="E354" s="55" t="str">
        <f t="shared" si="38"/>
        <v>Horst Kloss-439852</v>
      </c>
      <c r="F354" s="55" t="str">
        <f t="shared" si="39"/>
        <v>Horst</v>
      </c>
      <c r="G354" s="55" t="str">
        <f t="shared" si="40"/>
        <v>Kloss</v>
      </c>
      <c r="H354" s="55">
        <f t="shared" si="41"/>
        <v>12</v>
      </c>
      <c r="I354" s="55">
        <v>439852</v>
      </c>
      <c r="J354" s="56" t="str">
        <f>LEFT(Tabela13[[#This Row],[CONCATENAR]],FIND("-",Tabela13[[#This Row],[CONCATENAR]])-1)</f>
        <v>Horst Kloss</v>
      </c>
    </row>
    <row r="355" spans="1:10" x14ac:dyDescent="0.25">
      <c r="A355" s="55" t="s">
        <v>224</v>
      </c>
      <c r="B355" s="55" t="str">
        <f t="shared" si="35"/>
        <v>JOSE PAVAROTTI</v>
      </c>
      <c r="C355" s="55" t="str">
        <f t="shared" si="36"/>
        <v>jose pavarotti</v>
      </c>
      <c r="D355" s="55" t="str">
        <f t="shared" si="37"/>
        <v>Jose Pavarotti</v>
      </c>
      <c r="E355" s="55" t="str">
        <f t="shared" si="38"/>
        <v>Jose Pavarotti-924046</v>
      </c>
      <c r="F355" s="55" t="str">
        <f t="shared" si="39"/>
        <v xml:space="preserve">Jose </v>
      </c>
      <c r="G355" s="55" t="str">
        <f t="shared" si="40"/>
        <v>rotti</v>
      </c>
      <c r="H355" s="55">
        <f t="shared" si="41"/>
        <v>15</v>
      </c>
      <c r="I355" s="55">
        <v>924046</v>
      </c>
      <c r="J355" s="56" t="str">
        <f>LEFT(Tabela13[[#This Row],[CONCATENAR]],FIND("-",Tabela13[[#This Row],[CONCATENAR]])-1)</f>
        <v>Jose Pavarotti</v>
      </c>
    </row>
    <row r="356" spans="1:10" x14ac:dyDescent="0.25">
      <c r="A356" s="55" t="s">
        <v>224</v>
      </c>
      <c r="B356" s="55" t="str">
        <f t="shared" si="35"/>
        <v>JOSE PAVAROTTI</v>
      </c>
      <c r="C356" s="55" t="str">
        <f t="shared" si="36"/>
        <v>jose pavarotti</v>
      </c>
      <c r="D356" s="55" t="str">
        <f t="shared" si="37"/>
        <v>Jose Pavarotti</v>
      </c>
      <c r="E356" s="55" t="str">
        <f t="shared" si="38"/>
        <v>Jose Pavarotti-219290</v>
      </c>
      <c r="F356" s="55" t="str">
        <f t="shared" si="39"/>
        <v xml:space="preserve">Jose </v>
      </c>
      <c r="G356" s="55" t="str">
        <f t="shared" si="40"/>
        <v>rotti</v>
      </c>
      <c r="H356" s="55">
        <f t="shared" si="41"/>
        <v>15</v>
      </c>
      <c r="I356" s="55">
        <v>219290</v>
      </c>
      <c r="J356" s="56" t="str">
        <f>LEFT(Tabela13[[#This Row],[CONCATENAR]],FIND("-",Tabela13[[#This Row],[CONCATENAR]])-1)</f>
        <v>Jose Pavarotti</v>
      </c>
    </row>
    <row r="357" spans="1:10" x14ac:dyDescent="0.25">
      <c r="A357" s="55" t="s">
        <v>216</v>
      </c>
      <c r="B357" s="55" t="str">
        <f t="shared" si="35"/>
        <v>PIRKKO KOSKITALO</v>
      </c>
      <c r="C357" s="55" t="str">
        <f t="shared" si="36"/>
        <v>pirkko koskitalo</v>
      </c>
      <c r="D357" s="55" t="str">
        <f t="shared" si="37"/>
        <v>Pirkko Koskitalo</v>
      </c>
      <c r="E357" s="55" t="str">
        <f t="shared" si="38"/>
        <v>Pirkko Koskitalo-597524</v>
      </c>
      <c r="F357" s="55" t="str">
        <f t="shared" si="39"/>
        <v>Pirkk</v>
      </c>
      <c r="G357" s="55" t="str">
        <f t="shared" si="40"/>
        <v>italo</v>
      </c>
      <c r="H357" s="55">
        <f t="shared" si="41"/>
        <v>17</v>
      </c>
      <c r="I357" s="55">
        <v>597524</v>
      </c>
      <c r="J357" s="56" t="str">
        <f>LEFT(Tabela13[[#This Row],[CONCATENAR]],FIND("-",Tabela13[[#This Row],[CONCATENAR]])-1)</f>
        <v>Pirkko Koskitalo</v>
      </c>
    </row>
    <row r="358" spans="1:10" x14ac:dyDescent="0.25">
      <c r="A358" s="55" t="s">
        <v>224</v>
      </c>
      <c r="B358" s="55" t="str">
        <f t="shared" si="35"/>
        <v>JOSE PAVAROTTI</v>
      </c>
      <c r="C358" s="55" t="str">
        <f t="shared" si="36"/>
        <v>jose pavarotti</v>
      </c>
      <c r="D358" s="55" t="str">
        <f t="shared" si="37"/>
        <v>Jose Pavarotti</v>
      </c>
      <c r="E358" s="55" t="str">
        <f t="shared" si="38"/>
        <v>Jose Pavarotti-512021</v>
      </c>
      <c r="F358" s="55" t="str">
        <f t="shared" si="39"/>
        <v xml:space="preserve">Jose </v>
      </c>
      <c r="G358" s="55" t="str">
        <f t="shared" si="40"/>
        <v>rotti</v>
      </c>
      <c r="H358" s="55">
        <f t="shared" si="41"/>
        <v>15</v>
      </c>
      <c r="I358" s="55">
        <v>512021</v>
      </c>
      <c r="J358" s="56" t="str">
        <f>LEFT(Tabela13[[#This Row],[CONCATENAR]],FIND("-",Tabela13[[#This Row],[CONCATENAR]])-1)</f>
        <v>Jose Pavarotti</v>
      </c>
    </row>
    <row r="359" spans="1:10" x14ac:dyDescent="0.25">
      <c r="A359" s="55" t="s">
        <v>281</v>
      </c>
      <c r="B359" s="55" t="str">
        <f t="shared" si="35"/>
        <v>SVEN OTTLIEB</v>
      </c>
      <c r="C359" s="55" t="str">
        <f t="shared" si="36"/>
        <v>sven ottlieb</v>
      </c>
      <c r="D359" s="55" t="str">
        <f t="shared" si="37"/>
        <v>Sven Ottlieb</v>
      </c>
      <c r="E359" s="55" t="str">
        <f t="shared" si="38"/>
        <v>Sven Ottlieb-339080</v>
      </c>
      <c r="F359" s="55" t="str">
        <f t="shared" si="39"/>
        <v xml:space="preserve">Sven </v>
      </c>
      <c r="G359" s="55" t="str">
        <f t="shared" si="40"/>
        <v>tlieb</v>
      </c>
      <c r="H359" s="55">
        <f t="shared" si="41"/>
        <v>13</v>
      </c>
      <c r="I359" s="55">
        <v>339080</v>
      </c>
      <c r="J359" s="56" t="str">
        <f>LEFT(Tabela13[[#This Row],[CONCATENAR]],FIND("-",Tabela13[[#This Row],[CONCATENAR]])-1)</f>
        <v>Sven Ottlieb</v>
      </c>
    </row>
    <row r="360" spans="1:10" x14ac:dyDescent="0.25">
      <c r="A360" s="55" t="s">
        <v>243</v>
      </c>
      <c r="B360" s="55" t="str">
        <f t="shared" si="35"/>
        <v>JANETE LIMEIRA</v>
      </c>
      <c r="C360" s="55" t="str">
        <f t="shared" si="36"/>
        <v>janete limeira</v>
      </c>
      <c r="D360" s="55" t="str">
        <f t="shared" si="37"/>
        <v>Janete Limeira</v>
      </c>
      <c r="E360" s="55" t="str">
        <f t="shared" si="38"/>
        <v>Janete Limeira-971919</v>
      </c>
      <c r="F360" s="55" t="str">
        <f t="shared" si="39"/>
        <v>Janet</v>
      </c>
      <c r="G360" s="55" t="str">
        <f t="shared" si="40"/>
        <v>meira</v>
      </c>
      <c r="H360" s="55">
        <f t="shared" si="41"/>
        <v>15</v>
      </c>
      <c r="I360" s="55">
        <v>971919</v>
      </c>
      <c r="J360" s="56" t="str">
        <f>LEFT(Tabela13[[#This Row],[CONCATENAR]],FIND("-",Tabela13[[#This Row],[CONCATENAR]])-1)</f>
        <v>Janete Limeira</v>
      </c>
    </row>
    <row r="361" spans="1:10" x14ac:dyDescent="0.25">
      <c r="A361" s="55" t="s">
        <v>274</v>
      </c>
      <c r="B361" s="55" t="str">
        <f t="shared" si="35"/>
        <v>CARLOS GONZÁLEZ</v>
      </c>
      <c r="C361" s="55" t="str">
        <f t="shared" si="36"/>
        <v>carlos gonzález</v>
      </c>
      <c r="D361" s="55" t="str">
        <f t="shared" si="37"/>
        <v>Carlos González</v>
      </c>
      <c r="E361" s="55" t="str">
        <f t="shared" si="38"/>
        <v>Carlos González-700886</v>
      </c>
      <c r="F361" s="55" t="str">
        <f t="shared" si="39"/>
        <v>Carlo</v>
      </c>
      <c r="G361" s="55" t="str">
        <f t="shared" si="40"/>
        <v>zález</v>
      </c>
      <c r="H361" s="55">
        <f t="shared" si="41"/>
        <v>16</v>
      </c>
      <c r="I361" s="55">
        <v>700886</v>
      </c>
      <c r="J361" s="56" t="str">
        <f>LEFT(Tabela13[[#This Row],[CONCATENAR]],FIND("-",Tabela13[[#This Row],[CONCATENAR]])-1)</f>
        <v>Carlos González</v>
      </c>
    </row>
    <row r="362" spans="1:10" x14ac:dyDescent="0.25">
      <c r="A362" s="55" t="s">
        <v>207</v>
      </c>
      <c r="B362" s="55" t="str">
        <f t="shared" si="35"/>
        <v>PAULA WILSON</v>
      </c>
      <c r="C362" s="55" t="str">
        <f t="shared" si="36"/>
        <v>paula wilson</v>
      </c>
      <c r="D362" s="55" t="str">
        <f t="shared" si="37"/>
        <v>Paula Wilson</v>
      </c>
      <c r="E362" s="55" t="str">
        <f t="shared" si="38"/>
        <v>Paula Wilson-418696</v>
      </c>
      <c r="F362" s="55" t="str">
        <f t="shared" si="39"/>
        <v>Paula</v>
      </c>
      <c r="G362" s="55" t="str">
        <f t="shared" si="40"/>
        <v>ilson</v>
      </c>
      <c r="H362" s="55">
        <f t="shared" si="41"/>
        <v>13</v>
      </c>
      <c r="I362" s="55">
        <v>418696</v>
      </c>
      <c r="J362" s="56" t="str">
        <f>LEFT(Tabela13[[#This Row],[CONCATENAR]],FIND("-",Tabela13[[#This Row],[CONCATENAR]])-1)</f>
        <v>Paula Wilson</v>
      </c>
    </row>
    <row r="363" spans="1:10" x14ac:dyDescent="0.25">
      <c r="A363" s="55" t="s">
        <v>287</v>
      </c>
      <c r="B363" s="55" t="str">
        <f t="shared" si="35"/>
        <v>KARIN JOSEPHS</v>
      </c>
      <c r="C363" s="55" t="str">
        <f t="shared" si="36"/>
        <v>karin josephs</v>
      </c>
      <c r="D363" s="55" t="str">
        <f t="shared" si="37"/>
        <v>Karin Josephs</v>
      </c>
      <c r="E363" s="55" t="str">
        <f t="shared" si="38"/>
        <v>Karin Josephs-228733</v>
      </c>
      <c r="F363" s="55" t="str">
        <f t="shared" si="39"/>
        <v>Karin</v>
      </c>
      <c r="G363" s="55" t="str">
        <f t="shared" si="40"/>
        <v>sephs</v>
      </c>
      <c r="H363" s="55">
        <f t="shared" si="41"/>
        <v>14</v>
      </c>
      <c r="I363" s="55">
        <v>228733</v>
      </c>
      <c r="J363" s="56" t="str">
        <f>LEFT(Tabela13[[#This Row],[CONCATENAR]],FIND("-",Tabela13[[#This Row],[CONCATENAR]])-1)</f>
        <v>Karin Josephs</v>
      </c>
    </row>
    <row r="364" spans="1:10" x14ac:dyDescent="0.25">
      <c r="A364" s="55" t="s">
        <v>254</v>
      </c>
      <c r="B364" s="55" t="str">
        <f t="shared" si="35"/>
        <v>PHILIP CRAMER</v>
      </c>
      <c r="C364" s="55" t="str">
        <f t="shared" si="36"/>
        <v>philip cramer</v>
      </c>
      <c r="D364" s="55" t="str">
        <f t="shared" si="37"/>
        <v>Philip Cramer</v>
      </c>
      <c r="E364" s="55" t="str">
        <f t="shared" si="38"/>
        <v>Philip Cramer-938745</v>
      </c>
      <c r="F364" s="55" t="str">
        <f t="shared" si="39"/>
        <v>Phili</v>
      </c>
      <c r="G364" s="55" t="str">
        <f t="shared" si="40"/>
        <v>ramer</v>
      </c>
      <c r="H364" s="55">
        <f t="shared" si="41"/>
        <v>14</v>
      </c>
      <c r="I364" s="55">
        <v>938745</v>
      </c>
      <c r="J364" s="56" t="str">
        <f>LEFT(Tabela13[[#This Row],[CONCATENAR]],FIND("-",Tabela13[[#This Row],[CONCATENAR]])-1)</f>
        <v>Philip Cramer</v>
      </c>
    </row>
    <row r="365" spans="1:10" x14ac:dyDescent="0.25">
      <c r="A365" s="55" t="s">
        <v>216</v>
      </c>
      <c r="B365" s="55" t="str">
        <f t="shared" si="35"/>
        <v>PIRKKO KOSKITALO</v>
      </c>
      <c r="C365" s="55" t="str">
        <f t="shared" si="36"/>
        <v>pirkko koskitalo</v>
      </c>
      <c r="D365" s="55" t="str">
        <f t="shared" si="37"/>
        <v>Pirkko Koskitalo</v>
      </c>
      <c r="E365" s="55" t="str">
        <f t="shared" si="38"/>
        <v>Pirkko Koskitalo-683211</v>
      </c>
      <c r="F365" s="55" t="str">
        <f t="shared" si="39"/>
        <v>Pirkk</v>
      </c>
      <c r="G365" s="55" t="str">
        <f t="shared" si="40"/>
        <v>italo</v>
      </c>
      <c r="H365" s="55">
        <f t="shared" si="41"/>
        <v>17</v>
      </c>
      <c r="I365" s="55">
        <v>683211</v>
      </c>
      <c r="J365" s="56" t="str">
        <f>LEFT(Tabela13[[#This Row],[CONCATENAR]],FIND("-",Tabela13[[#This Row],[CONCATENAR]])-1)</f>
        <v>Pirkko Koskitalo</v>
      </c>
    </row>
    <row r="366" spans="1:10" x14ac:dyDescent="0.25">
      <c r="A366" s="55" t="s">
        <v>284</v>
      </c>
      <c r="B366" s="55" t="str">
        <f t="shared" si="35"/>
        <v>YOSHI LATIMER</v>
      </c>
      <c r="C366" s="55" t="str">
        <f t="shared" si="36"/>
        <v>yoshi latimer</v>
      </c>
      <c r="D366" s="55" t="str">
        <f t="shared" si="37"/>
        <v>Yoshi Latimer</v>
      </c>
      <c r="E366" s="55" t="str">
        <f t="shared" si="38"/>
        <v>Yoshi Latimer-613350</v>
      </c>
      <c r="F366" s="55" t="str">
        <f t="shared" si="39"/>
        <v>Yoshi</v>
      </c>
      <c r="G366" s="55" t="str">
        <f t="shared" si="40"/>
        <v>timer</v>
      </c>
      <c r="H366" s="55">
        <f t="shared" si="41"/>
        <v>14</v>
      </c>
      <c r="I366" s="55">
        <v>613350</v>
      </c>
      <c r="J366" s="56" t="str">
        <f>LEFT(Tabela13[[#This Row],[CONCATENAR]],FIND("-",Tabela13[[#This Row],[CONCATENAR]])-1)</f>
        <v>Yoshi Latimer</v>
      </c>
    </row>
    <row r="367" spans="1:10" x14ac:dyDescent="0.25">
      <c r="A367" s="55" t="s">
        <v>224</v>
      </c>
      <c r="B367" s="55" t="str">
        <f t="shared" si="35"/>
        <v>JOSE PAVAROTTI</v>
      </c>
      <c r="C367" s="55" t="str">
        <f t="shared" si="36"/>
        <v>jose pavarotti</v>
      </c>
      <c r="D367" s="55" t="str">
        <f t="shared" si="37"/>
        <v>Jose Pavarotti</v>
      </c>
      <c r="E367" s="55" t="str">
        <f t="shared" si="38"/>
        <v>Jose Pavarotti-577686</v>
      </c>
      <c r="F367" s="55" t="str">
        <f t="shared" si="39"/>
        <v xml:space="preserve">Jose </v>
      </c>
      <c r="G367" s="55" t="str">
        <f t="shared" si="40"/>
        <v>rotti</v>
      </c>
      <c r="H367" s="55">
        <f t="shared" si="41"/>
        <v>15</v>
      </c>
      <c r="I367" s="55">
        <v>577686</v>
      </c>
      <c r="J367" s="56" t="str">
        <f>LEFT(Tabela13[[#This Row],[CONCATENAR]],FIND("-",Tabela13[[#This Row],[CONCATENAR]])-1)</f>
        <v>Jose Pavarotti</v>
      </c>
    </row>
    <row r="368" spans="1:10" x14ac:dyDescent="0.25">
      <c r="A368" s="55" t="s">
        <v>261</v>
      </c>
      <c r="B368" s="55" t="str">
        <f t="shared" si="35"/>
        <v>YVONNE MONCADA</v>
      </c>
      <c r="C368" s="55" t="str">
        <f t="shared" si="36"/>
        <v>yvonne moncada</v>
      </c>
      <c r="D368" s="55" t="str">
        <f t="shared" si="37"/>
        <v>Yvonne Moncada</v>
      </c>
      <c r="E368" s="55" t="str">
        <f t="shared" si="38"/>
        <v>Yvonne Moncada-985480</v>
      </c>
      <c r="F368" s="55" t="str">
        <f t="shared" si="39"/>
        <v>Yvonn</v>
      </c>
      <c r="G368" s="55" t="str">
        <f t="shared" si="40"/>
        <v>ncada</v>
      </c>
      <c r="H368" s="55">
        <f t="shared" si="41"/>
        <v>15</v>
      </c>
      <c r="I368" s="55">
        <v>985480</v>
      </c>
      <c r="J368" s="56" t="str">
        <f>LEFT(Tabela13[[#This Row],[CONCATENAR]],FIND("-",Tabela13[[#This Row],[CONCATENAR]])-1)</f>
        <v>Yvonne Moncada</v>
      </c>
    </row>
    <row r="369" spans="1:10" x14ac:dyDescent="0.25">
      <c r="A369" s="55" t="s">
        <v>216</v>
      </c>
      <c r="B369" s="55" t="str">
        <f t="shared" si="35"/>
        <v>PIRKKO KOSKITALO</v>
      </c>
      <c r="C369" s="55" t="str">
        <f t="shared" si="36"/>
        <v>pirkko koskitalo</v>
      </c>
      <c r="D369" s="55" t="str">
        <f t="shared" si="37"/>
        <v>Pirkko Koskitalo</v>
      </c>
      <c r="E369" s="55" t="str">
        <f t="shared" si="38"/>
        <v>Pirkko Koskitalo-428270</v>
      </c>
      <c r="F369" s="55" t="str">
        <f t="shared" si="39"/>
        <v>Pirkk</v>
      </c>
      <c r="G369" s="55" t="str">
        <f t="shared" si="40"/>
        <v>italo</v>
      </c>
      <c r="H369" s="55">
        <f t="shared" si="41"/>
        <v>17</v>
      </c>
      <c r="I369" s="55">
        <v>428270</v>
      </c>
      <c r="J369" s="56" t="str">
        <f>LEFT(Tabela13[[#This Row],[CONCATENAR]],FIND("-",Tabela13[[#This Row],[CONCATENAR]])-1)</f>
        <v>Pirkko Koskitalo</v>
      </c>
    </row>
    <row r="370" spans="1:10" x14ac:dyDescent="0.25">
      <c r="A370" s="55" t="s">
        <v>265</v>
      </c>
      <c r="B370" s="55" t="str">
        <f t="shared" si="35"/>
        <v>GEORG PIPPS</v>
      </c>
      <c r="C370" s="55" t="str">
        <f t="shared" si="36"/>
        <v>georg pipps</v>
      </c>
      <c r="D370" s="55" t="str">
        <f t="shared" si="37"/>
        <v>Georg Pipps</v>
      </c>
      <c r="E370" s="55" t="str">
        <f t="shared" si="38"/>
        <v>Georg Pipps-586585</v>
      </c>
      <c r="F370" s="55" t="str">
        <f t="shared" si="39"/>
        <v>Georg</v>
      </c>
      <c r="G370" s="55" t="str">
        <f t="shared" si="40"/>
        <v>Pipps</v>
      </c>
      <c r="H370" s="55">
        <f t="shared" si="41"/>
        <v>12</v>
      </c>
      <c r="I370" s="55">
        <v>586585</v>
      </c>
      <c r="J370" s="56" t="str">
        <f>LEFT(Tabela13[[#This Row],[CONCATENAR]],FIND("-",Tabela13[[#This Row],[CONCATENAR]])-1)</f>
        <v>Georg Pipps</v>
      </c>
    </row>
    <row r="371" spans="1:10" x14ac:dyDescent="0.25">
      <c r="A371" s="55" t="s">
        <v>210</v>
      </c>
      <c r="B371" s="55" t="str">
        <f t="shared" si="35"/>
        <v>GUILLERMO FERNÁNDEZ</v>
      </c>
      <c r="C371" s="55" t="str">
        <f t="shared" si="36"/>
        <v>guillermo fernández</v>
      </c>
      <c r="D371" s="55" t="str">
        <f t="shared" si="37"/>
        <v>Guillermo Fernández</v>
      </c>
      <c r="E371" s="55" t="str">
        <f t="shared" si="38"/>
        <v>Guillermo Fernández-153866</v>
      </c>
      <c r="F371" s="55" t="str">
        <f t="shared" si="39"/>
        <v>Guill</v>
      </c>
      <c r="G371" s="55" t="str">
        <f t="shared" si="40"/>
        <v>ández</v>
      </c>
      <c r="H371" s="55">
        <f t="shared" si="41"/>
        <v>20</v>
      </c>
      <c r="I371" s="55">
        <v>153866</v>
      </c>
      <c r="J371" s="56" t="str">
        <f>LEFT(Tabela13[[#This Row],[CONCATENAR]],FIND("-",Tabela13[[#This Row],[CONCATENAR]])-1)</f>
        <v>Guillermo Fernández</v>
      </c>
    </row>
    <row r="372" spans="1:10" x14ac:dyDescent="0.25">
      <c r="A372" s="55" t="s">
        <v>222</v>
      </c>
      <c r="B372" s="55" t="str">
        <f t="shared" si="35"/>
        <v>PATRICIA MCKENNA</v>
      </c>
      <c r="C372" s="55" t="str">
        <f t="shared" si="36"/>
        <v>patricia mckenna</v>
      </c>
      <c r="D372" s="55" t="str">
        <f t="shared" si="37"/>
        <v>Patricia Mckenna</v>
      </c>
      <c r="E372" s="55" t="str">
        <f t="shared" si="38"/>
        <v>Patricia Mckenna-257621</v>
      </c>
      <c r="F372" s="55" t="str">
        <f t="shared" si="39"/>
        <v>Patri</v>
      </c>
      <c r="G372" s="55" t="str">
        <f t="shared" si="40"/>
        <v>kenna</v>
      </c>
      <c r="H372" s="55">
        <f t="shared" si="41"/>
        <v>17</v>
      </c>
      <c r="I372" s="55">
        <v>257621</v>
      </c>
      <c r="J372" s="56" t="str">
        <f>LEFT(Tabela13[[#This Row],[CONCATENAR]],FIND("-",Tabela13[[#This Row],[CONCATENAR]])-1)</f>
        <v>Patricia Mckenna</v>
      </c>
    </row>
    <row r="373" spans="1:10" x14ac:dyDescent="0.25">
      <c r="A373" s="55" t="s">
        <v>224</v>
      </c>
      <c r="B373" s="55" t="str">
        <f t="shared" si="35"/>
        <v>JOSE PAVAROTTI</v>
      </c>
      <c r="C373" s="55" t="str">
        <f t="shared" si="36"/>
        <v>jose pavarotti</v>
      </c>
      <c r="D373" s="55" t="str">
        <f t="shared" si="37"/>
        <v>Jose Pavarotti</v>
      </c>
      <c r="E373" s="55" t="str">
        <f t="shared" si="38"/>
        <v>Jose Pavarotti-599126</v>
      </c>
      <c r="F373" s="55" t="str">
        <f t="shared" si="39"/>
        <v xml:space="preserve">Jose </v>
      </c>
      <c r="G373" s="55" t="str">
        <f t="shared" si="40"/>
        <v>rotti</v>
      </c>
      <c r="H373" s="55">
        <f t="shared" si="41"/>
        <v>15</v>
      </c>
      <c r="I373" s="55">
        <v>599126</v>
      </c>
      <c r="J373" s="56" t="str">
        <f>LEFT(Tabela13[[#This Row],[CONCATENAR]],FIND("-",Tabela13[[#This Row],[CONCATENAR]])-1)</f>
        <v>Jose Pavarotti</v>
      </c>
    </row>
    <row r="374" spans="1:10" x14ac:dyDescent="0.25">
      <c r="A374" s="55" t="s">
        <v>238</v>
      </c>
      <c r="B374" s="55" t="str">
        <f t="shared" si="35"/>
        <v>ROLAND MENDEL</v>
      </c>
      <c r="C374" s="55" t="str">
        <f t="shared" si="36"/>
        <v>roland mendel</v>
      </c>
      <c r="D374" s="55" t="str">
        <f t="shared" si="37"/>
        <v>Roland Mendel</v>
      </c>
      <c r="E374" s="55" t="str">
        <f t="shared" si="38"/>
        <v>Roland Mendel-266196</v>
      </c>
      <c r="F374" s="55" t="str">
        <f t="shared" si="39"/>
        <v>Rolan</v>
      </c>
      <c r="G374" s="55" t="str">
        <f t="shared" si="40"/>
        <v>endel</v>
      </c>
      <c r="H374" s="55">
        <f t="shared" si="41"/>
        <v>14</v>
      </c>
      <c r="I374" s="55">
        <v>266196</v>
      </c>
      <c r="J374" s="56" t="str">
        <f>LEFT(Tabela13[[#This Row],[CONCATENAR]],FIND("-",Tabela13[[#This Row],[CONCATENAR]])-1)</f>
        <v>Roland Mendel</v>
      </c>
    </row>
    <row r="375" spans="1:10" x14ac:dyDescent="0.25">
      <c r="A375" s="55" t="s">
        <v>245</v>
      </c>
      <c r="B375" s="55" t="str">
        <f t="shared" si="35"/>
        <v>HENRIETTE PFALZHEIM</v>
      </c>
      <c r="C375" s="55" t="str">
        <f t="shared" si="36"/>
        <v>henriette pfalzheim</v>
      </c>
      <c r="D375" s="55" t="str">
        <f t="shared" si="37"/>
        <v>Henriette Pfalzheim</v>
      </c>
      <c r="E375" s="55" t="str">
        <f t="shared" si="38"/>
        <v>Henriette Pfalzheim-730917</v>
      </c>
      <c r="F375" s="55" t="str">
        <f t="shared" si="39"/>
        <v>Henri</v>
      </c>
      <c r="G375" s="55" t="str">
        <f t="shared" si="40"/>
        <v>zheim</v>
      </c>
      <c r="H375" s="55">
        <f t="shared" si="41"/>
        <v>20</v>
      </c>
      <c r="I375" s="55">
        <v>730917</v>
      </c>
      <c r="J375" s="56" t="str">
        <f>LEFT(Tabela13[[#This Row],[CONCATENAR]],FIND("-",Tabela13[[#This Row],[CONCATENAR]])-1)</f>
        <v>Henriette Pfalzheim</v>
      </c>
    </row>
    <row r="376" spans="1:10" x14ac:dyDescent="0.25">
      <c r="A376" s="55" t="s">
        <v>240</v>
      </c>
      <c r="B376" s="55" t="str">
        <f t="shared" si="35"/>
        <v>PETER FRANKEN</v>
      </c>
      <c r="C376" s="55" t="str">
        <f t="shared" si="36"/>
        <v>peter franken</v>
      </c>
      <c r="D376" s="55" t="str">
        <f t="shared" si="37"/>
        <v>Peter Franken</v>
      </c>
      <c r="E376" s="55" t="str">
        <f t="shared" si="38"/>
        <v>Peter Franken-833967</v>
      </c>
      <c r="F376" s="55" t="str">
        <f t="shared" si="39"/>
        <v>Peter</v>
      </c>
      <c r="G376" s="55" t="str">
        <f t="shared" si="40"/>
        <v>anken</v>
      </c>
      <c r="H376" s="55">
        <f t="shared" si="41"/>
        <v>14</v>
      </c>
      <c r="I376" s="55">
        <v>833967</v>
      </c>
      <c r="J376" s="56" t="str">
        <f>LEFT(Tabela13[[#This Row],[CONCATENAR]],FIND("-",Tabela13[[#This Row],[CONCATENAR]])-1)</f>
        <v>Peter Franken</v>
      </c>
    </row>
    <row r="377" spans="1:10" x14ac:dyDescent="0.25">
      <c r="A377" s="55" t="s">
        <v>282</v>
      </c>
      <c r="B377" s="55" t="str">
        <f t="shared" si="35"/>
        <v>ANA TRUJILLO</v>
      </c>
      <c r="C377" s="55" t="str">
        <f t="shared" si="36"/>
        <v>ana trujillo</v>
      </c>
      <c r="D377" s="55" t="str">
        <f t="shared" si="37"/>
        <v>Ana Trujillo</v>
      </c>
      <c r="E377" s="55" t="str">
        <f t="shared" si="38"/>
        <v>Ana Trujillo-774824</v>
      </c>
      <c r="F377" s="55" t="str">
        <f t="shared" si="39"/>
        <v>Ana T</v>
      </c>
      <c r="G377" s="55" t="str">
        <f t="shared" si="40"/>
        <v>jillo</v>
      </c>
      <c r="H377" s="55">
        <f t="shared" si="41"/>
        <v>13</v>
      </c>
      <c r="I377" s="55">
        <v>774824</v>
      </c>
      <c r="J377" s="56" t="str">
        <f>LEFT(Tabela13[[#This Row],[CONCATENAR]],FIND("-",Tabela13[[#This Row],[CONCATENAR]])-1)</f>
        <v>Ana Trujillo</v>
      </c>
    </row>
    <row r="378" spans="1:10" x14ac:dyDescent="0.25">
      <c r="A378" s="55" t="s">
        <v>234</v>
      </c>
      <c r="B378" s="55" t="str">
        <f t="shared" si="35"/>
        <v>HOWARD SNYDER</v>
      </c>
      <c r="C378" s="55" t="str">
        <f t="shared" si="36"/>
        <v>howard snyder</v>
      </c>
      <c r="D378" s="55" t="str">
        <f t="shared" si="37"/>
        <v>Howard Snyder</v>
      </c>
      <c r="E378" s="55" t="str">
        <f t="shared" si="38"/>
        <v>Howard Snyder-246828</v>
      </c>
      <c r="F378" s="55" t="str">
        <f t="shared" si="39"/>
        <v>Howar</v>
      </c>
      <c r="G378" s="55" t="str">
        <f t="shared" si="40"/>
        <v>nyder</v>
      </c>
      <c r="H378" s="55">
        <f t="shared" si="41"/>
        <v>14</v>
      </c>
      <c r="I378" s="55">
        <v>246828</v>
      </c>
      <c r="J378" s="56" t="str">
        <f>LEFT(Tabela13[[#This Row],[CONCATENAR]],FIND("-",Tabela13[[#This Row],[CONCATENAR]])-1)</f>
        <v>Howard Snyder</v>
      </c>
    </row>
    <row r="379" spans="1:10" x14ac:dyDescent="0.25">
      <c r="A379" s="55" t="s">
        <v>240</v>
      </c>
      <c r="B379" s="55" t="str">
        <f t="shared" si="35"/>
        <v>PETER FRANKEN</v>
      </c>
      <c r="C379" s="55" t="str">
        <f t="shared" si="36"/>
        <v>peter franken</v>
      </c>
      <c r="D379" s="55" t="str">
        <f t="shared" si="37"/>
        <v>Peter Franken</v>
      </c>
      <c r="E379" s="55" t="str">
        <f t="shared" si="38"/>
        <v>Peter Franken-745214</v>
      </c>
      <c r="F379" s="55" t="str">
        <f t="shared" si="39"/>
        <v>Peter</v>
      </c>
      <c r="G379" s="55" t="str">
        <f t="shared" si="40"/>
        <v>anken</v>
      </c>
      <c r="H379" s="55">
        <f t="shared" si="41"/>
        <v>14</v>
      </c>
      <c r="I379" s="55">
        <v>745214</v>
      </c>
      <c r="J379" s="56" t="str">
        <f>LEFT(Tabela13[[#This Row],[CONCATENAR]],FIND("-",Tabela13[[#This Row],[CONCATENAR]])-1)</f>
        <v>Peter Franken</v>
      </c>
    </row>
    <row r="380" spans="1:10" x14ac:dyDescent="0.25">
      <c r="A380" s="55" t="s">
        <v>223</v>
      </c>
      <c r="B380" s="55" t="str">
        <f t="shared" si="35"/>
        <v>CHRISTINA BERGLUND</v>
      </c>
      <c r="C380" s="55" t="str">
        <f t="shared" si="36"/>
        <v>christina berglund</v>
      </c>
      <c r="D380" s="55" t="str">
        <f t="shared" si="37"/>
        <v>Christina Berglund</v>
      </c>
      <c r="E380" s="55" t="str">
        <f t="shared" si="38"/>
        <v>Christina Berglund-665270</v>
      </c>
      <c r="F380" s="55" t="str">
        <f t="shared" si="39"/>
        <v>Chris</v>
      </c>
      <c r="G380" s="55" t="str">
        <f t="shared" si="40"/>
        <v>glund</v>
      </c>
      <c r="H380" s="55">
        <f t="shared" si="41"/>
        <v>19</v>
      </c>
      <c r="I380" s="55">
        <v>665270</v>
      </c>
      <c r="J380" s="56" t="str">
        <f>LEFT(Tabela13[[#This Row],[CONCATENAR]],FIND("-",Tabela13[[#This Row],[CONCATENAR]])-1)</f>
        <v>Christina Berglund</v>
      </c>
    </row>
    <row r="381" spans="1:10" x14ac:dyDescent="0.25">
      <c r="A381" s="55" t="s">
        <v>216</v>
      </c>
      <c r="B381" s="55" t="str">
        <f t="shared" si="35"/>
        <v>PIRKKO KOSKITALO</v>
      </c>
      <c r="C381" s="55" t="str">
        <f t="shared" si="36"/>
        <v>pirkko koskitalo</v>
      </c>
      <c r="D381" s="55" t="str">
        <f t="shared" si="37"/>
        <v>Pirkko Koskitalo</v>
      </c>
      <c r="E381" s="55" t="str">
        <f t="shared" si="38"/>
        <v>Pirkko Koskitalo-171481</v>
      </c>
      <c r="F381" s="55" t="str">
        <f t="shared" si="39"/>
        <v>Pirkk</v>
      </c>
      <c r="G381" s="55" t="str">
        <f t="shared" si="40"/>
        <v>italo</v>
      </c>
      <c r="H381" s="55">
        <f t="shared" si="41"/>
        <v>17</v>
      </c>
      <c r="I381" s="55">
        <v>171481</v>
      </c>
      <c r="J381" s="56" t="str">
        <f>LEFT(Tabela13[[#This Row],[CONCATENAR]],FIND("-",Tabela13[[#This Row],[CONCATENAR]])-1)</f>
        <v>Pirkko Koskitalo</v>
      </c>
    </row>
    <row r="382" spans="1:10" x14ac:dyDescent="0.25">
      <c r="A382" s="55" t="s">
        <v>264</v>
      </c>
      <c r="B382" s="55" t="str">
        <f t="shared" si="35"/>
        <v>BERNARDO BATISTA</v>
      </c>
      <c r="C382" s="55" t="str">
        <f t="shared" si="36"/>
        <v>bernardo batista</v>
      </c>
      <c r="D382" s="55" t="str">
        <f t="shared" si="37"/>
        <v>Bernardo Batista</v>
      </c>
      <c r="E382" s="55" t="str">
        <f t="shared" si="38"/>
        <v>Bernardo Batista-914833</v>
      </c>
      <c r="F382" s="55" t="str">
        <f t="shared" si="39"/>
        <v>Berna</v>
      </c>
      <c r="G382" s="55" t="str">
        <f t="shared" si="40"/>
        <v>tista</v>
      </c>
      <c r="H382" s="55">
        <f t="shared" si="41"/>
        <v>17</v>
      </c>
      <c r="I382" s="55">
        <v>914833</v>
      </c>
      <c r="J382" s="56" t="str">
        <f>LEFT(Tabela13[[#This Row],[CONCATENAR]],FIND("-",Tabela13[[#This Row],[CONCATENAR]])-1)</f>
        <v>Bernardo Batista</v>
      </c>
    </row>
    <row r="383" spans="1:10" x14ac:dyDescent="0.25">
      <c r="A383" s="55" t="s">
        <v>257</v>
      </c>
      <c r="B383" s="55" t="str">
        <f t="shared" si="35"/>
        <v>LAURENCE LEBIHAN</v>
      </c>
      <c r="C383" s="55" t="str">
        <f t="shared" si="36"/>
        <v>laurence lebihan</v>
      </c>
      <c r="D383" s="55" t="str">
        <f t="shared" si="37"/>
        <v>Laurence Lebihan</v>
      </c>
      <c r="E383" s="55" t="str">
        <f t="shared" si="38"/>
        <v>Laurence Lebihan-513101</v>
      </c>
      <c r="F383" s="55" t="str">
        <f t="shared" si="39"/>
        <v>Laure</v>
      </c>
      <c r="G383" s="55" t="str">
        <f t="shared" si="40"/>
        <v>bihan</v>
      </c>
      <c r="H383" s="55">
        <f t="shared" si="41"/>
        <v>17</v>
      </c>
      <c r="I383" s="55">
        <v>513101</v>
      </c>
      <c r="J383" s="56" t="str">
        <f>LEFT(Tabela13[[#This Row],[CONCATENAR]],FIND("-",Tabela13[[#This Row],[CONCATENAR]])-1)</f>
        <v>Laurence Lebihan</v>
      </c>
    </row>
    <row r="384" spans="1:10" x14ac:dyDescent="0.25">
      <c r="A384" s="55" t="s">
        <v>207</v>
      </c>
      <c r="B384" s="55" t="str">
        <f t="shared" si="35"/>
        <v>PAULA WILSON</v>
      </c>
      <c r="C384" s="55" t="str">
        <f t="shared" si="36"/>
        <v>paula wilson</v>
      </c>
      <c r="D384" s="55" t="str">
        <f t="shared" si="37"/>
        <v>Paula Wilson</v>
      </c>
      <c r="E384" s="55" t="str">
        <f t="shared" si="38"/>
        <v>Paula Wilson-346709</v>
      </c>
      <c r="F384" s="55" t="str">
        <f t="shared" si="39"/>
        <v>Paula</v>
      </c>
      <c r="G384" s="55" t="str">
        <f t="shared" si="40"/>
        <v>ilson</v>
      </c>
      <c r="H384" s="55">
        <f t="shared" si="41"/>
        <v>13</v>
      </c>
      <c r="I384" s="55">
        <v>346709</v>
      </c>
      <c r="J384" s="56" t="str">
        <f>LEFT(Tabela13[[#This Row],[CONCATENAR]],FIND("-",Tabela13[[#This Row],[CONCATENAR]])-1)</f>
        <v>Paula Wilson</v>
      </c>
    </row>
    <row r="385" spans="1:10" x14ac:dyDescent="0.25">
      <c r="A385" s="55" t="s">
        <v>274</v>
      </c>
      <c r="B385" s="55" t="str">
        <f t="shared" si="35"/>
        <v>CARLOS GONZÁLEZ</v>
      </c>
      <c r="C385" s="55" t="str">
        <f t="shared" si="36"/>
        <v>carlos gonzález</v>
      </c>
      <c r="D385" s="55" t="str">
        <f t="shared" si="37"/>
        <v>Carlos González</v>
      </c>
      <c r="E385" s="55" t="str">
        <f t="shared" si="38"/>
        <v>Carlos González-549049</v>
      </c>
      <c r="F385" s="55" t="str">
        <f t="shared" si="39"/>
        <v>Carlo</v>
      </c>
      <c r="G385" s="55" t="str">
        <f t="shared" si="40"/>
        <v>zález</v>
      </c>
      <c r="H385" s="55">
        <f t="shared" si="41"/>
        <v>16</v>
      </c>
      <c r="I385" s="55">
        <v>549049</v>
      </c>
      <c r="J385" s="56" t="str">
        <f>LEFT(Tabela13[[#This Row],[CONCATENAR]],FIND("-",Tabela13[[#This Row],[CONCATENAR]])-1)</f>
        <v>Carlos González</v>
      </c>
    </row>
    <row r="386" spans="1:10" x14ac:dyDescent="0.25">
      <c r="A386" s="55" t="s">
        <v>254</v>
      </c>
      <c r="B386" s="55" t="str">
        <f t="shared" ref="B386:B449" si="42">UPPER(A386)</f>
        <v>PHILIP CRAMER</v>
      </c>
      <c r="C386" s="55" t="str">
        <f t="shared" ref="C386:C449" si="43">LOWER(B386)</f>
        <v>philip cramer</v>
      </c>
      <c r="D386" s="55" t="str">
        <f t="shared" ref="D386:D449" si="44">PROPER(C386)</f>
        <v>Philip Cramer</v>
      </c>
      <c r="E386" s="55" t="str">
        <f t="shared" ref="E386:E449" si="45">CONCATENATE(D386,"-",I386)</f>
        <v>Philip Cramer-875568</v>
      </c>
      <c r="F386" s="55" t="str">
        <f t="shared" ref="F386:F449" si="46">LEFT(D386,5)</f>
        <v>Phili</v>
      </c>
      <c r="G386" s="55" t="str">
        <f t="shared" ref="G386:G449" si="47">RIGHT(D386,5)</f>
        <v>ramer</v>
      </c>
      <c r="H386" s="55">
        <f t="shared" ref="H386:H449" si="48">FIND("-",E386)</f>
        <v>14</v>
      </c>
      <c r="I386" s="55">
        <v>875568</v>
      </c>
      <c r="J386" s="56" t="str">
        <f>LEFT(Tabela13[[#This Row],[CONCATENAR]],FIND("-",Tabela13[[#This Row],[CONCATENAR]])-1)</f>
        <v>Philip Cramer</v>
      </c>
    </row>
    <row r="387" spans="1:10" x14ac:dyDescent="0.25">
      <c r="A387" s="55" t="s">
        <v>213</v>
      </c>
      <c r="B387" s="55" t="str">
        <f t="shared" si="42"/>
        <v>ANNETTE ROULET</v>
      </c>
      <c r="C387" s="55" t="str">
        <f t="shared" si="43"/>
        <v>annette roulet</v>
      </c>
      <c r="D387" s="55" t="str">
        <f t="shared" si="44"/>
        <v>Annette Roulet</v>
      </c>
      <c r="E387" s="55" t="str">
        <f t="shared" si="45"/>
        <v>Annette Roulet-220569</v>
      </c>
      <c r="F387" s="55" t="str">
        <f t="shared" si="46"/>
        <v>Annet</v>
      </c>
      <c r="G387" s="55" t="str">
        <f t="shared" si="47"/>
        <v>oulet</v>
      </c>
      <c r="H387" s="55">
        <f t="shared" si="48"/>
        <v>15</v>
      </c>
      <c r="I387" s="55">
        <v>220569</v>
      </c>
      <c r="J387" s="56" t="str">
        <f>LEFT(Tabela13[[#This Row],[CONCATENAR]],FIND("-",Tabela13[[#This Row],[CONCATENAR]])-1)</f>
        <v>Annette Roulet</v>
      </c>
    </row>
    <row r="388" spans="1:10" x14ac:dyDescent="0.25">
      <c r="A388" s="55" t="s">
        <v>268</v>
      </c>
      <c r="B388" s="55" t="str">
        <f t="shared" si="42"/>
        <v>JAIME YORRES</v>
      </c>
      <c r="C388" s="55" t="str">
        <f t="shared" si="43"/>
        <v>jaime yorres</v>
      </c>
      <c r="D388" s="55" t="str">
        <f t="shared" si="44"/>
        <v>Jaime Yorres</v>
      </c>
      <c r="E388" s="55" t="str">
        <f t="shared" si="45"/>
        <v>Jaime Yorres-940810</v>
      </c>
      <c r="F388" s="55" t="str">
        <f t="shared" si="46"/>
        <v>Jaime</v>
      </c>
      <c r="G388" s="55" t="str">
        <f t="shared" si="47"/>
        <v>orres</v>
      </c>
      <c r="H388" s="55">
        <f t="shared" si="48"/>
        <v>13</v>
      </c>
      <c r="I388" s="55">
        <v>940810</v>
      </c>
      <c r="J388" s="56" t="str">
        <f>LEFT(Tabela13[[#This Row],[CONCATENAR]],FIND("-",Tabela13[[#This Row],[CONCATENAR]])-1)</f>
        <v>Jaime Yorres</v>
      </c>
    </row>
    <row r="389" spans="1:10" x14ac:dyDescent="0.25">
      <c r="A389" s="55" t="s">
        <v>215</v>
      </c>
      <c r="B389" s="55" t="str">
        <f t="shared" si="42"/>
        <v>RENATE MESSNER</v>
      </c>
      <c r="C389" s="55" t="str">
        <f t="shared" si="43"/>
        <v>renate messner</v>
      </c>
      <c r="D389" s="55" t="str">
        <f t="shared" si="44"/>
        <v>Renate Messner</v>
      </c>
      <c r="E389" s="55" t="str">
        <f t="shared" si="45"/>
        <v>Renate Messner-671080</v>
      </c>
      <c r="F389" s="55" t="str">
        <f t="shared" si="46"/>
        <v>Renat</v>
      </c>
      <c r="G389" s="55" t="str">
        <f t="shared" si="47"/>
        <v>ssner</v>
      </c>
      <c r="H389" s="55">
        <f t="shared" si="48"/>
        <v>15</v>
      </c>
      <c r="I389" s="55">
        <v>671080</v>
      </c>
      <c r="J389" s="56" t="str">
        <f>LEFT(Tabela13[[#This Row],[CONCATENAR]],FIND("-",Tabela13[[#This Row],[CONCATENAR]])-1)</f>
        <v>Renate Messner</v>
      </c>
    </row>
    <row r="390" spans="1:10" x14ac:dyDescent="0.25">
      <c r="A390" s="55" t="s">
        <v>224</v>
      </c>
      <c r="B390" s="55" t="str">
        <f t="shared" si="42"/>
        <v>JOSE PAVAROTTI</v>
      </c>
      <c r="C390" s="55" t="str">
        <f t="shared" si="43"/>
        <v>jose pavarotti</v>
      </c>
      <c r="D390" s="55" t="str">
        <f t="shared" si="44"/>
        <v>Jose Pavarotti</v>
      </c>
      <c r="E390" s="55" t="str">
        <f t="shared" si="45"/>
        <v>Jose Pavarotti-763380</v>
      </c>
      <c r="F390" s="55" t="str">
        <f t="shared" si="46"/>
        <v xml:space="preserve">Jose </v>
      </c>
      <c r="G390" s="55" t="str">
        <f t="shared" si="47"/>
        <v>rotti</v>
      </c>
      <c r="H390" s="55">
        <f t="shared" si="48"/>
        <v>15</v>
      </c>
      <c r="I390" s="55">
        <v>763380</v>
      </c>
      <c r="J390" s="56" t="str">
        <f>LEFT(Tabela13[[#This Row],[CONCATENAR]],FIND("-",Tabela13[[#This Row],[CONCATENAR]])-1)</f>
        <v>Jose Pavarotti</v>
      </c>
    </row>
    <row r="391" spans="1:10" x14ac:dyDescent="0.25">
      <c r="A391" s="55" t="s">
        <v>237</v>
      </c>
      <c r="B391" s="55" t="str">
        <f t="shared" si="42"/>
        <v>MICHAEL HOLZ</v>
      </c>
      <c r="C391" s="55" t="str">
        <f t="shared" si="43"/>
        <v>michael holz</v>
      </c>
      <c r="D391" s="55" t="str">
        <f t="shared" si="44"/>
        <v>Michael Holz</v>
      </c>
      <c r="E391" s="55" t="str">
        <f t="shared" si="45"/>
        <v>Michael Holz-168029</v>
      </c>
      <c r="F391" s="55" t="str">
        <f t="shared" si="46"/>
        <v>Micha</v>
      </c>
      <c r="G391" s="55" t="str">
        <f t="shared" si="47"/>
        <v xml:space="preserve"> Holz</v>
      </c>
      <c r="H391" s="55">
        <f t="shared" si="48"/>
        <v>13</v>
      </c>
      <c r="I391" s="55">
        <v>168029</v>
      </c>
      <c r="J391" s="56" t="str">
        <f>LEFT(Tabela13[[#This Row],[CONCATENAR]],FIND("-",Tabela13[[#This Row],[CONCATENAR]])-1)</f>
        <v>Michael Holz</v>
      </c>
    </row>
    <row r="392" spans="1:10" x14ac:dyDescent="0.25">
      <c r="A392" s="55" t="s">
        <v>238</v>
      </c>
      <c r="B392" s="55" t="str">
        <f t="shared" si="42"/>
        <v>ROLAND MENDEL</v>
      </c>
      <c r="C392" s="55" t="str">
        <f t="shared" si="43"/>
        <v>roland mendel</v>
      </c>
      <c r="D392" s="55" t="str">
        <f t="shared" si="44"/>
        <v>Roland Mendel</v>
      </c>
      <c r="E392" s="55" t="str">
        <f t="shared" si="45"/>
        <v>Roland Mendel-770672</v>
      </c>
      <c r="F392" s="55" t="str">
        <f t="shared" si="46"/>
        <v>Rolan</v>
      </c>
      <c r="G392" s="55" t="str">
        <f t="shared" si="47"/>
        <v>endel</v>
      </c>
      <c r="H392" s="55">
        <f t="shared" si="48"/>
        <v>14</v>
      </c>
      <c r="I392" s="55">
        <v>770672</v>
      </c>
      <c r="J392" s="56" t="str">
        <f>LEFT(Tabela13[[#This Row],[CONCATENAR]],FIND("-",Tabela13[[#This Row],[CONCATENAR]])-1)</f>
        <v>Roland Mendel</v>
      </c>
    </row>
    <row r="393" spans="1:10" x14ac:dyDescent="0.25">
      <c r="A393" s="55" t="s">
        <v>243</v>
      </c>
      <c r="B393" s="55" t="str">
        <f t="shared" si="42"/>
        <v>JANETE LIMEIRA</v>
      </c>
      <c r="C393" s="55" t="str">
        <f t="shared" si="43"/>
        <v>janete limeira</v>
      </c>
      <c r="D393" s="55" t="str">
        <f t="shared" si="44"/>
        <v>Janete Limeira</v>
      </c>
      <c r="E393" s="55" t="str">
        <f t="shared" si="45"/>
        <v>Janete Limeira-714336</v>
      </c>
      <c r="F393" s="55" t="str">
        <f t="shared" si="46"/>
        <v>Janet</v>
      </c>
      <c r="G393" s="55" t="str">
        <f t="shared" si="47"/>
        <v>meira</v>
      </c>
      <c r="H393" s="55">
        <f t="shared" si="48"/>
        <v>15</v>
      </c>
      <c r="I393" s="55">
        <v>714336</v>
      </c>
      <c r="J393" s="56" t="str">
        <f>LEFT(Tabela13[[#This Row],[CONCATENAR]],FIND("-",Tabela13[[#This Row],[CONCATENAR]])-1)</f>
        <v>Janete Limeira</v>
      </c>
    </row>
    <row r="394" spans="1:10" x14ac:dyDescent="0.25">
      <c r="A394" s="55" t="s">
        <v>274</v>
      </c>
      <c r="B394" s="55" t="str">
        <f t="shared" si="42"/>
        <v>CARLOS GONZÁLEZ</v>
      </c>
      <c r="C394" s="55" t="str">
        <f t="shared" si="43"/>
        <v>carlos gonzález</v>
      </c>
      <c r="D394" s="55" t="str">
        <f t="shared" si="44"/>
        <v>Carlos González</v>
      </c>
      <c r="E394" s="55" t="str">
        <f t="shared" si="45"/>
        <v>Carlos González-375243</v>
      </c>
      <c r="F394" s="55" t="str">
        <f t="shared" si="46"/>
        <v>Carlo</v>
      </c>
      <c r="G394" s="55" t="str">
        <f t="shared" si="47"/>
        <v>zález</v>
      </c>
      <c r="H394" s="55">
        <f t="shared" si="48"/>
        <v>16</v>
      </c>
      <c r="I394" s="55">
        <v>375243</v>
      </c>
      <c r="J394" s="56" t="str">
        <f>LEFT(Tabela13[[#This Row],[CONCATENAR]],FIND("-",Tabela13[[#This Row],[CONCATENAR]])-1)</f>
        <v>Carlos González</v>
      </c>
    </row>
    <row r="395" spans="1:10" x14ac:dyDescent="0.25">
      <c r="A395" s="55" t="s">
        <v>260</v>
      </c>
      <c r="B395" s="55" t="str">
        <f t="shared" si="42"/>
        <v>LIZ NIXON</v>
      </c>
      <c r="C395" s="55" t="str">
        <f t="shared" si="43"/>
        <v>liz nixon</v>
      </c>
      <c r="D395" s="55" t="str">
        <f t="shared" si="44"/>
        <v>Liz Nixon</v>
      </c>
      <c r="E395" s="55" t="str">
        <f t="shared" si="45"/>
        <v>Liz Nixon-476584</v>
      </c>
      <c r="F395" s="55" t="str">
        <f t="shared" si="46"/>
        <v>Liz N</v>
      </c>
      <c r="G395" s="55" t="str">
        <f t="shared" si="47"/>
        <v>Nixon</v>
      </c>
      <c r="H395" s="55">
        <f t="shared" si="48"/>
        <v>10</v>
      </c>
      <c r="I395" s="55">
        <v>476584</v>
      </c>
      <c r="J395" s="56" t="str">
        <f>LEFT(Tabela13[[#This Row],[CONCATENAR]],FIND("-",Tabela13[[#This Row],[CONCATENAR]])-1)</f>
        <v>Liz Nixon</v>
      </c>
    </row>
    <row r="396" spans="1:10" x14ac:dyDescent="0.25">
      <c r="A396" s="55" t="s">
        <v>224</v>
      </c>
      <c r="B396" s="55" t="str">
        <f t="shared" si="42"/>
        <v>JOSE PAVAROTTI</v>
      </c>
      <c r="C396" s="55" t="str">
        <f t="shared" si="43"/>
        <v>jose pavarotti</v>
      </c>
      <c r="D396" s="55" t="str">
        <f t="shared" si="44"/>
        <v>Jose Pavarotti</v>
      </c>
      <c r="E396" s="55" t="str">
        <f t="shared" si="45"/>
        <v>Jose Pavarotti-779258</v>
      </c>
      <c r="F396" s="55" t="str">
        <f t="shared" si="46"/>
        <v xml:space="preserve">Jose </v>
      </c>
      <c r="G396" s="55" t="str">
        <f t="shared" si="47"/>
        <v>rotti</v>
      </c>
      <c r="H396" s="55">
        <f t="shared" si="48"/>
        <v>15</v>
      </c>
      <c r="I396" s="55">
        <v>779258</v>
      </c>
      <c r="J396" s="56" t="str">
        <f>LEFT(Tabela13[[#This Row],[CONCATENAR]],FIND("-",Tabela13[[#This Row],[CONCATENAR]])-1)</f>
        <v>Jose Pavarotti</v>
      </c>
    </row>
    <row r="397" spans="1:10" x14ac:dyDescent="0.25">
      <c r="A397" s="55" t="s">
        <v>228</v>
      </c>
      <c r="B397" s="55" t="str">
        <f t="shared" si="42"/>
        <v>HARI KUMAR</v>
      </c>
      <c r="C397" s="55" t="str">
        <f t="shared" si="43"/>
        <v>hari kumar</v>
      </c>
      <c r="D397" s="55" t="str">
        <f t="shared" si="44"/>
        <v>Hari Kumar</v>
      </c>
      <c r="E397" s="55" t="str">
        <f t="shared" si="45"/>
        <v>Hari Kumar-810975</v>
      </c>
      <c r="F397" s="55" t="str">
        <f t="shared" si="46"/>
        <v xml:space="preserve">Hari </v>
      </c>
      <c r="G397" s="55" t="str">
        <f t="shared" si="47"/>
        <v>Kumar</v>
      </c>
      <c r="H397" s="55">
        <f t="shared" si="48"/>
        <v>11</v>
      </c>
      <c r="I397" s="55">
        <v>810975</v>
      </c>
      <c r="J397" s="56" t="str">
        <f>LEFT(Tabela13[[#This Row],[CONCATENAR]],FIND("-",Tabela13[[#This Row],[CONCATENAR]])-1)</f>
        <v>Hari Kumar</v>
      </c>
    </row>
    <row r="398" spans="1:10" x14ac:dyDescent="0.25">
      <c r="A398" s="55" t="s">
        <v>238</v>
      </c>
      <c r="B398" s="55" t="str">
        <f t="shared" si="42"/>
        <v>ROLAND MENDEL</v>
      </c>
      <c r="C398" s="55" t="str">
        <f t="shared" si="43"/>
        <v>roland mendel</v>
      </c>
      <c r="D398" s="55" t="str">
        <f t="shared" si="44"/>
        <v>Roland Mendel</v>
      </c>
      <c r="E398" s="55" t="str">
        <f t="shared" si="45"/>
        <v>Roland Mendel-930389</v>
      </c>
      <c r="F398" s="55" t="str">
        <f t="shared" si="46"/>
        <v>Rolan</v>
      </c>
      <c r="G398" s="55" t="str">
        <f t="shared" si="47"/>
        <v>endel</v>
      </c>
      <c r="H398" s="55">
        <f t="shared" si="48"/>
        <v>14</v>
      </c>
      <c r="I398" s="55">
        <v>930389</v>
      </c>
      <c r="J398" s="56" t="str">
        <f>LEFT(Tabela13[[#This Row],[CONCATENAR]],FIND("-",Tabela13[[#This Row],[CONCATENAR]])-1)</f>
        <v>Roland Mendel</v>
      </c>
    </row>
    <row r="399" spans="1:10" x14ac:dyDescent="0.25">
      <c r="A399" s="55" t="s">
        <v>218</v>
      </c>
      <c r="B399" s="55" t="str">
        <f t="shared" si="42"/>
        <v>JEAN FRESNIÈRE</v>
      </c>
      <c r="C399" s="55" t="str">
        <f t="shared" si="43"/>
        <v>jean fresnière</v>
      </c>
      <c r="D399" s="55" t="str">
        <f t="shared" si="44"/>
        <v>Jean Fresnière</v>
      </c>
      <c r="E399" s="55" t="str">
        <f t="shared" si="45"/>
        <v>Jean Fresnière-258684</v>
      </c>
      <c r="F399" s="55" t="str">
        <f t="shared" si="46"/>
        <v xml:space="preserve">Jean </v>
      </c>
      <c r="G399" s="55" t="str">
        <f t="shared" si="47"/>
        <v>nière</v>
      </c>
      <c r="H399" s="55">
        <f t="shared" si="48"/>
        <v>15</v>
      </c>
      <c r="I399" s="55">
        <v>258684</v>
      </c>
      <c r="J399" s="56" t="str">
        <f>LEFT(Tabela13[[#This Row],[CONCATENAR]],FIND("-",Tabela13[[#This Row],[CONCATENAR]])-1)</f>
        <v>Jean Fresnière</v>
      </c>
    </row>
    <row r="400" spans="1:10" x14ac:dyDescent="0.25">
      <c r="A400" s="55" t="s">
        <v>224</v>
      </c>
      <c r="B400" s="55" t="str">
        <f t="shared" si="42"/>
        <v>JOSE PAVAROTTI</v>
      </c>
      <c r="C400" s="55" t="str">
        <f t="shared" si="43"/>
        <v>jose pavarotti</v>
      </c>
      <c r="D400" s="55" t="str">
        <f t="shared" si="44"/>
        <v>Jose Pavarotti</v>
      </c>
      <c r="E400" s="55" t="str">
        <f t="shared" si="45"/>
        <v>Jose Pavarotti-588422</v>
      </c>
      <c r="F400" s="55" t="str">
        <f t="shared" si="46"/>
        <v xml:space="preserve">Jose </v>
      </c>
      <c r="G400" s="55" t="str">
        <f t="shared" si="47"/>
        <v>rotti</v>
      </c>
      <c r="H400" s="55">
        <f t="shared" si="48"/>
        <v>15</v>
      </c>
      <c r="I400" s="55">
        <v>588422</v>
      </c>
      <c r="J400" s="56" t="str">
        <f>LEFT(Tabela13[[#This Row],[CONCATENAR]],FIND("-",Tabela13[[#This Row],[CONCATENAR]])-1)</f>
        <v>Jose Pavarotti</v>
      </c>
    </row>
    <row r="401" spans="1:10" x14ac:dyDescent="0.25">
      <c r="A401" s="55" t="s">
        <v>213</v>
      </c>
      <c r="B401" s="55" t="str">
        <f t="shared" si="42"/>
        <v>ANNETTE ROULET</v>
      </c>
      <c r="C401" s="55" t="str">
        <f t="shared" si="43"/>
        <v>annette roulet</v>
      </c>
      <c r="D401" s="55" t="str">
        <f t="shared" si="44"/>
        <v>Annette Roulet</v>
      </c>
      <c r="E401" s="55" t="str">
        <f t="shared" si="45"/>
        <v>Annette Roulet-489161</v>
      </c>
      <c r="F401" s="55" t="str">
        <f t="shared" si="46"/>
        <v>Annet</v>
      </c>
      <c r="G401" s="55" t="str">
        <f t="shared" si="47"/>
        <v>oulet</v>
      </c>
      <c r="H401" s="55">
        <f t="shared" si="48"/>
        <v>15</v>
      </c>
      <c r="I401" s="55">
        <v>489161</v>
      </c>
      <c r="J401" s="56" t="str">
        <f>LEFT(Tabela13[[#This Row],[CONCATENAR]],FIND("-",Tabela13[[#This Row],[CONCATENAR]])-1)</f>
        <v>Annette Roulet</v>
      </c>
    </row>
    <row r="402" spans="1:10" x14ac:dyDescent="0.25">
      <c r="A402" s="55" t="s">
        <v>242</v>
      </c>
      <c r="B402" s="55" t="str">
        <f t="shared" si="42"/>
        <v>KARL JABLONSKI</v>
      </c>
      <c r="C402" s="55" t="str">
        <f t="shared" si="43"/>
        <v>karl jablonski</v>
      </c>
      <c r="D402" s="55" t="str">
        <f t="shared" si="44"/>
        <v>Karl Jablonski</v>
      </c>
      <c r="E402" s="55" t="str">
        <f t="shared" si="45"/>
        <v>Karl Jablonski-544960</v>
      </c>
      <c r="F402" s="55" t="str">
        <f t="shared" si="46"/>
        <v xml:space="preserve">Karl </v>
      </c>
      <c r="G402" s="55" t="str">
        <f t="shared" si="47"/>
        <v>onski</v>
      </c>
      <c r="H402" s="55">
        <f t="shared" si="48"/>
        <v>15</v>
      </c>
      <c r="I402" s="55">
        <v>544960</v>
      </c>
      <c r="J402" s="56" t="str">
        <f>LEFT(Tabela13[[#This Row],[CONCATENAR]],FIND("-",Tabela13[[#This Row],[CONCATENAR]])-1)</f>
        <v>Karl Jablonski</v>
      </c>
    </row>
    <row r="403" spans="1:10" x14ac:dyDescent="0.25">
      <c r="A403" s="55" t="s">
        <v>265</v>
      </c>
      <c r="B403" s="55" t="str">
        <f t="shared" si="42"/>
        <v>GEORG PIPPS</v>
      </c>
      <c r="C403" s="55" t="str">
        <f t="shared" si="43"/>
        <v>georg pipps</v>
      </c>
      <c r="D403" s="55" t="str">
        <f t="shared" si="44"/>
        <v>Georg Pipps</v>
      </c>
      <c r="E403" s="55" t="str">
        <f t="shared" si="45"/>
        <v>Georg Pipps-292421</v>
      </c>
      <c r="F403" s="55" t="str">
        <f t="shared" si="46"/>
        <v>Georg</v>
      </c>
      <c r="G403" s="55" t="str">
        <f t="shared" si="47"/>
        <v>Pipps</v>
      </c>
      <c r="H403" s="55">
        <f t="shared" si="48"/>
        <v>12</v>
      </c>
      <c r="I403" s="55">
        <v>292421</v>
      </c>
      <c r="J403" s="56" t="str">
        <f>LEFT(Tabela13[[#This Row],[CONCATENAR]],FIND("-",Tabela13[[#This Row],[CONCATENAR]])-1)</f>
        <v>Georg Pipps</v>
      </c>
    </row>
    <row r="404" spans="1:10" x14ac:dyDescent="0.25">
      <c r="A404" s="55" t="s">
        <v>206</v>
      </c>
      <c r="B404" s="55" t="str">
        <f t="shared" si="42"/>
        <v>HORST KLOSS</v>
      </c>
      <c r="C404" s="55" t="str">
        <f t="shared" si="43"/>
        <v>horst kloss</v>
      </c>
      <c r="D404" s="55" t="str">
        <f t="shared" si="44"/>
        <v>Horst Kloss</v>
      </c>
      <c r="E404" s="55" t="str">
        <f t="shared" si="45"/>
        <v>Horst Kloss-948884</v>
      </c>
      <c r="F404" s="55" t="str">
        <f t="shared" si="46"/>
        <v>Horst</v>
      </c>
      <c r="G404" s="55" t="str">
        <f t="shared" si="47"/>
        <v>Kloss</v>
      </c>
      <c r="H404" s="55">
        <f t="shared" si="48"/>
        <v>12</v>
      </c>
      <c r="I404" s="55">
        <v>948884</v>
      </c>
      <c r="J404" s="56" t="str">
        <f>LEFT(Tabela13[[#This Row],[CONCATENAR]],FIND("-",Tabela13[[#This Row],[CONCATENAR]])-1)</f>
        <v>Horst Kloss</v>
      </c>
    </row>
    <row r="405" spans="1:10" x14ac:dyDescent="0.25">
      <c r="A405" s="55" t="s">
        <v>256</v>
      </c>
      <c r="B405" s="55" t="str">
        <f t="shared" si="42"/>
        <v>LINO RODRIGUEZ</v>
      </c>
      <c r="C405" s="55" t="str">
        <f t="shared" si="43"/>
        <v>lino rodriguez</v>
      </c>
      <c r="D405" s="55" t="str">
        <f t="shared" si="44"/>
        <v>Lino Rodriguez</v>
      </c>
      <c r="E405" s="55" t="str">
        <f t="shared" si="45"/>
        <v>Lino Rodriguez-740966</v>
      </c>
      <c r="F405" s="55" t="str">
        <f t="shared" si="46"/>
        <v xml:space="preserve">Lino </v>
      </c>
      <c r="G405" s="55" t="str">
        <f t="shared" si="47"/>
        <v>iguez</v>
      </c>
      <c r="H405" s="55">
        <f t="shared" si="48"/>
        <v>15</v>
      </c>
      <c r="I405" s="55">
        <v>740966</v>
      </c>
      <c r="J405" s="56" t="str">
        <f>LEFT(Tabela13[[#This Row],[CONCATENAR]],FIND("-",Tabela13[[#This Row],[CONCATENAR]])-1)</f>
        <v>Lino Rodriguez</v>
      </c>
    </row>
    <row r="406" spans="1:10" x14ac:dyDescent="0.25">
      <c r="A406" s="55" t="s">
        <v>216</v>
      </c>
      <c r="B406" s="55" t="str">
        <f t="shared" si="42"/>
        <v>PIRKKO KOSKITALO</v>
      </c>
      <c r="C406" s="55" t="str">
        <f t="shared" si="43"/>
        <v>pirkko koskitalo</v>
      </c>
      <c r="D406" s="55" t="str">
        <f t="shared" si="44"/>
        <v>Pirkko Koskitalo</v>
      </c>
      <c r="E406" s="55" t="str">
        <f t="shared" si="45"/>
        <v>Pirkko Koskitalo-305567</v>
      </c>
      <c r="F406" s="55" t="str">
        <f t="shared" si="46"/>
        <v>Pirkk</v>
      </c>
      <c r="G406" s="55" t="str">
        <f t="shared" si="47"/>
        <v>italo</v>
      </c>
      <c r="H406" s="55">
        <f t="shared" si="48"/>
        <v>17</v>
      </c>
      <c r="I406" s="55">
        <v>305567</v>
      </c>
      <c r="J406" s="56" t="str">
        <f>LEFT(Tabela13[[#This Row],[CONCATENAR]],FIND("-",Tabela13[[#This Row],[CONCATENAR]])-1)</f>
        <v>Pirkko Koskitalo</v>
      </c>
    </row>
    <row r="407" spans="1:10" x14ac:dyDescent="0.25">
      <c r="A407" s="55" t="s">
        <v>245</v>
      </c>
      <c r="B407" s="55" t="str">
        <f t="shared" si="42"/>
        <v>HENRIETTE PFALZHEIM</v>
      </c>
      <c r="C407" s="55" t="str">
        <f t="shared" si="43"/>
        <v>henriette pfalzheim</v>
      </c>
      <c r="D407" s="55" t="str">
        <f t="shared" si="44"/>
        <v>Henriette Pfalzheim</v>
      </c>
      <c r="E407" s="55" t="str">
        <f t="shared" si="45"/>
        <v>Henriette Pfalzheim-917992</v>
      </c>
      <c r="F407" s="55" t="str">
        <f t="shared" si="46"/>
        <v>Henri</v>
      </c>
      <c r="G407" s="55" t="str">
        <f t="shared" si="47"/>
        <v>zheim</v>
      </c>
      <c r="H407" s="55">
        <f t="shared" si="48"/>
        <v>20</v>
      </c>
      <c r="I407" s="55">
        <v>917992</v>
      </c>
      <c r="J407" s="56" t="str">
        <f>LEFT(Tabela13[[#This Row],[CONCATENAR]],FIND("-",Tabela13[[#This Row],[CONCATENAR]])-1)</f>
        <v>Henriette Pfalzheim</v>
      </c>
    </row>
    <row r="408" spans="1:10" x14ac:dyDescent="0.25">
      <c r="A408" s="55" t="s">
        <v>223</v>
      </c>
      <c r="B408" s="55" t="str">
        <f t="shared" si="42"/>
        <v>CHRISTINA BERGLUND</v>
      </c>
      <c r="C408" s="55" t="str">
        <f t="shared" si="43"/>
        <v>christina berglund</v>
      </c>
      <c r="D408" s="55" t="str">
        <f t="shared" si="44"/>
        <v>Christina Berglund</v>
      </c>
      <c r="E408" s="55" t="str">
        <f t="shared" si="45"/>
        <v>Christina Berglund-253091</v>
      </c>
      <c r="F408" s="55" t="str">
        <f t="shared" si="46"/>
        <v>Chris</v>
      </c>
      <c r="G408" s="55" t="str">
        <f t="shared" si="47"/>
        <v>glund</v>
      </c>
      <c r="H408" s="55">
        <f t="shared" si="48"/>
        <v>19</v>
      </c>
      <c r="I408" s="55">
        <v>253091</v>
      </c>
      <c r="J408" s="56" t="str">
        <f>LEFT(Tabela13[[#This Row],[CONCATENAR]],FIND("-",Tabela13[[#This Row],[CONCATENAR]])-1)</f>
        <v>Christina Berglund</v>
      </c>
    </row>
    <row r="409" spans="1:10" x14ac:dyDescent="0.25">
      <c r="A409" s="55" t="s">
        <v>218</v>
      </c>
      <c r="B409" s="55" t="str">
        <f t="shared" si="42"/>
        <v>JEAN FRESNIÈRE</v>
      </c>
      <c r="C409" s="55" t="str">
        <f t="shared" si="43"/>
        <v>jean fresnière</v>
      </c>
      <c r="D409" s="55" t="str">
        <f t="shared" si="44"/>
        <v>Jean Fresnière</v>
      </c>
      <c r="E409" s="55" t="str">
        <f t="shared" si="45"/>
        <v>Jean Fresnière-179716</v>
      </c>
      <c r="F409" s="55" t="str">
        <f t="shared" si="46"/>
        <v xml:space="preserve">Jean </v>
      </c>
      <c r="G409" s="55" t="str">
        <f t="shared" si="47"/>
        <v>nière</v>
      </c>
      <c r="H409" s="55">
        <f t="shared" si="48"/>
        <v>15</v>
      </c>
      <c r="I409" s="55">
        <v>179716</v>
      </c>
      <c r="J409" s="56" t="str">
        <f>LEFT(Tabela13[[#This Row],[CONCATENAR]],FIND("-",Tabela13[[#This Row],[CONCATENAR]])-1)</f>
        <v>Jean Fresnière</v>
      </c>
    </row>
    <row r="410" spans="1:10" x14ac:dyDescent="0.25">
      <c r="A410" s="55" t="s">
        <v>240</v>
      </c>
      <c r="B410" s="55" t="str">
        <f t="shared" si="42"/>
        <v>PETER FRANKEN</v>
      </c>
      <c r="C410" s="55" t="str">
        <f t="shared" si="43"/>
        <v>peter franken</v>
      </c>
      <c r="D410" s="55" t="str">
        <f t="shared" si="44"/>
        <v>Peter Franken</v>
      </c>
      <c r="E410" s="55" t="str">
        <f t="shared" si="45"/>
        <v>Peter Franken-916584</v>
      </c>
      <c r="F410" s="55" t="str">
        <f t="shared" si="46"/>
        <v>Peter</v>
      </c>
      <c r="G410" s="55" t="str">
        <f t="shared" si="47"/>
        <v>anken</v>
      </c>
      <c r="H410" s="55">
        <f t="shared" si="48"/>
        <v>14</v>
      </c>
      <c r="I410" s="55">
        <v>916584</v>
      </c>
      <c r="J410" s="56" t="str">
        <f>LEFT(Tabela13[[#This Row],[CONCATENAR]],FIND("-",Tabela13[[#This Row],[CONCATENAR]])-1)</f>
        <v>Peter Franken</v>
      </c>
    </row>
    <row r="411" spans="1:10" x14ac:dyDescent="0.25">
      <c r="A411" s="55" t="s">
        <v>266</v>
      </c>
      <c r="B411" s="55" t="str">
        <f t="shared" si="42"/>
        <v>CARINE SCHMITT</v>
      </c>
      <c r="C411" s="55" t="str">
        <f t="shared" si="43"/>
        <v>carine schmitt</v>
      </c>
      <c r="D411" s="55" t="str">
        <f t="shared" si="44"/>
        <v>Carine Schmitt</v>
      </c>
      <c r="E411" s="55" t="str">
        <f t="shared" si="45"/>
        <v>Carine Schmitt-569817</v>
      </c>
      <c r="F411" s="55" t="str">
        <f t="shared" si="46"/>
        <v>Carin</v>
      </c>
      <c r="G411" s="55" t="str">
        <f t="shared" si="47"/>
        <v>hmitt</v>
      </c>
      <c r="H411" s="55">
        <f t="shared" si="48"/>
        <v>15</v>
      </c>
      <c r="I411" s="55">
        <v>569817</v>
      </c>
      <c r="J411" s="56" t="str">
        <f>LEFT(Tabela13[[#This Row],[CONCATENAR]],FIND("-",Tabela13[[#This Row],[CONCATENAR]])-1)</f>
        <v>Carine Schmitt</v>
      </c>
    </row>
    <row r="412" spans="1:10" x14ac:dyDescent="0.25">
      <c r="A412" s="55" t="s">
        <v>233</v>
      </c>
      <c r="B412" s="55" t="str">
        <f t="shared" si="42"/>
        <v>MATTI KARTTUNEN</v>
      </c>
      <c r="C412" s="55" t="str">
        <f t="shared" si="43"/>
        <v>matti karttunen</v>
      </c>
      <c r="D412" s="55" t="str">
        <f t="shared" si="44"/>
        <v>Matti Karttunen</v>
      </c>
      <c r="E412" s="55" t="str">
        <f t="shared" si="45"/>
        <v>Matti Karttunen-914082</v>
      </c>
      <c r="F412" s="55" t="str">
        <f t="shared" si="46"/>
        <v>Matti</v>
      </c>
      <c r="G412" s="55" t="str">
        <f t="shared" si="47"/>
        <v>tunen</v>
      </c>
      <c r="H412" s="55">
        <f t="shared" si="48"/>
        <v>16</v>
      </c>
      <c r="I412" s="55">
        <v>914082</v>
      </c>
      <c r="J412" s="56" t="str">
        <f>LEFT(Tabela13[[#This Row],[CONCATENAR]],FIND("-",Tabela13[[#This Row],[CONCATENAR]])-1)</f>
        <v>Matti Karttunen</v>
      </c>
    </row>
    <row r="413" spans="1:10" x14ac:dyDescent="0.25">
      <c r="A413" s="55" t="s">
        <v>267</v>
      </c>
      <c r="B413" s="55" t="str">
        <f t="shared" si="42"/>
        <v>RENE PHILLIPS</v>
      </c>
      <c r="C413" s="55" t="str">
        <f t="shared" si="43"/>
        <v>rene phillips</v>
      </c>
      <c r="D413" s="55" t="str">
        <f t="shared" si="44"/>
        <v>Rene Phillips</v>
      </c>
      <c r="E413" s="55" t="str">
        <f t="shared" si="45"/>
        <v>Rene Phillips-247503</v>
      </c>
      <c r="F413" s="55" t="str">
        <f t="shared" si="46"/>
        <v xml:space="preserve">Rene </v>
      </c>
      <c r="G413" s="55" t="str">
        <f t="shared" si="47"/>
        <v>llips</v>
      </c>
      <c r="H413" s="55">
        <f t="shared" si="48"/>
        <v>14</v>
      </c>
      <c r="I413" s="55">
        <v>247503</v>
      </c>
      <c r="J413" s="56" t="str">
        <f>LEFT(Tabela13[[#This Row],[CONCATENAR]],FIND("-",Tabela13[[#This Row],[CONCATENAR]])-1)</f>
        <v>Rene Phillips</v>
      </c>
    </row>
    <row r="414" spans="1:10" x14ac:dyDescent="0.25">
      <c r="A414" s="55" t="s">
        <v>267</v>
      </c>
      <c r="B414" s="55" t="str">
        <f t="shared" si="42"/>
        <v>RENE PHILLIPS</v>
      </c>
      <c r="C414" s="55" t="str">
        <f t="shared" si="43"/>
        <v>rene phillips</v>
      </c>
      <c r="D414" s="55" t="str">
        <f t="shared" si="44"/>
        <v>Rene Phillips</v>
      </c>
      <c r="E414" s="55" t="str">
        <f t="shared" si="45"/>
        <v>Rene Phillips-624141</v>
      </c>
      <c r="F414" s="55" t="str">
        <f t="shared" si="46"/>
        <v xml:space="preserve">Rene </v>
      </c>
      <c r="G414" s="55" t="str">
        <f t="shared" si="47"/>
        <v>llips</v>
      </c>
      <c r="H414" s="55">
        <f t="shared" si="48"/>
        <v>14</v>
      </c>
      <c r="I414" s="55">
        <v>624141</v>
      </c>
      <c r="J414" s="56" t="str">
        <f>LEFT(Tabela13[[#This Row],[CONCATENAR]],FIND("-",Tabela13[[#This Row],[CONCATENAR]])-1)</f>
        <v>Rene Phillips</v>
      </c>
    </row>
    <row r="415" spans="1:10" x14ac:dyDescent="0.25">
      <c r="A415" s="55" t="s">
        <v>254</v>
      </c>
      <c r="B415" s="55" t="str">
        <f t="shared" si="42"/>
        <v>PHILIP CRAMER</v>
      </c>
      <c r="C415" s="55" t="str">
        <f t="shared" si="43"/>
        <v>philip cramer</v>
      </c>
      <c r="D415" s="55" t="str">
        <f t="shared" si="44"/>
        <v>Philip Cramer</v>
      </c>
      <c r="E415" s="55" t="str">
        <f t="shared" si="45"/>
        <v>Philip Cramer-403992</v>
      </c>
      <c r="F415" s="55" t="str">
        <f t="shared" si="46"/>
        <v>Phili</v>
      </c>
      <c r="G415" s="55" t="str">
        <f t="shared" si="47"/>
        <v>ramer</v>
      </c>
      <c r="H415" s="55">
        <f t="shared" si="48"/>
        <v>14</v>
      </c>
      <c r="I415" s="55">
        <v>403992</v>
      </c>
      <c r="J415" s="56" t="str">
        <f>LEFT(Tabela13[[#This Row],[CONCATENAR]],FIND("-",Tabela13[[#This Row],[CONCATENAR]])-1)</f>
        <v>Philip Cramer</v>
      </c>
    </row>
    <row r="416" spans="1:10" x14ac:dyDescent="0.25">
      <c r="A416" s="55" t="s">
        <v>257</v>
      </c>
      <c r="B416" s="55" t="str">
        <f t="shared" si="42"/>
        <v>LAURENCE LEBIHAN</v>
      </c>
      <c r="C416" s="55" t="str">
        <f t="shared" si="43"/>
        <v>laurence lebihan</v>
      </c>
      <c r="D416" s="55" t="str">
        <f t="shared" si="44"/>
        <v>Laurence Lebihan</v>
      </c>
      <c r="E416" s="55" t="str">
        <f t="shared" si="45"/>
        <v>Laurence Lebihan-878262</v>
      </c>
      <c r="F416" s="55" t="str">
        <f t="shared" si="46"/>
        <v>Laure</v>
      </c>
      <c r="G416" s="55" t="str">
        <f t="shared" si="47"/>
        <v>bihan</v>
      </c>
      <c r="H416" s="55">
        <f t="shared" si="48"/>
        <v>17</v>
      </c>
      <c r="I416" s="55">
        <v>878262</v>
      </c>
      <c r="J416" s="56" t="str">
        <f>LEFT(Tabela13[[#This Row],[CONCATENAR]],FIND("-",Tabela13[[#This Row],[CONCATENAR]])-1)</f>
        <v>Laurence Lebihan</v>
      </c>
    </row>
    <row r="417" spans="1:10" x14ac:dyDescent="0.25">
      <c r="A417" s="55" t="s">
        <v>283</v>
      </c>
      <c r="B417" s="55" t="str">
        <f t="shared" si="42"/>
        <v>DOMINIQUE PERRIER</v>
      </c>
      <c r="C417" s="55" t="str">
        <f t="shared" si="43"/>
        <v>dominique perrier</v>
      </c>
      <c r="D417" s="55" t="str">
        <f t="shared" si="44"/>
        <v>Dominique Perrier</v>
      </c>
      <c r="E417" s="55" t="str">
        <f t="shared" si="45"/>
        <v>Dominique Perrier-160533</v>
      </c>
      <c r="F417" s="55" t="str">
        <f t="shared" si="46"/>
        <v>Domin</v>
      </c>
      <c r="G417" s="55" t="str">
        <f t="shared" si="47"/>
        <v>rrier</v>
      </c>
      <c r="H417" s="55">
        <f t="shared" si="48"/>
        <v>18</v>
      </c>
      <c r="I417" s="55">
        <v>160533</v>
      </c>
      <c r="J417" s="56" t="str">
        <f>LEFT(Tabela13[[#This Row],[CONCATENAR]],FIND("-",Tabela13[[#This Row],[CONCATENAR]])-1)</f>
        <v>Dominique Perrier</v>
      </c>
    </row>
    <row r="418" spans="1:10" x14ac:dyDescent="0.25">
      <c r="A418" s="55" t="s">
        <v>286</v>
      </c>
      <c r="B418" s="55" t="str">
        <f t="shared" si="42"/>
        <v>ALEXANDER FEUER</v>
      </c>
      <c r="C418" s="55" t="str">
        <f t="shared" si="43"/>
        <v>alexander feuer</v>
      </c>
      <c r="D418" s="55" t="str">
        <f t="shared" si="44"/>
        <v>Alexander Feuer</v>
      </c>
      <c r="E418" s="55" t="str">
        <f t="shared" si="45"/>
        <v>Alexander Feuer-743981</v>
      </c>
      <c r="F418" s="55" t="str">
        <f t="shared" si="46"/>
        <v>Alexa</v>
      </c>
      <c r="G418" s="55" t="str">
        <f t="shared" si="47"/>
        <v>Feuer</v>
      </c>
      <c r="H418" s="55">
        <f t="shared" si="48"/>
        <v>16</v>
      </c>
      <c r="I418" s="55">
        <v>743981</v>
      </c>
      <c r="J418" s="56" t="str">
        <f>LEFT(Tabela13[[#This Row],[CONCATENAR]],FIND("-",Tabela13[[#This Row],[CONCATENAR]])-1)</f>
        <v>Alexander Feuer</v>
      </c>
    </row>
    <row r="419" spans="1:10" x14ac:dyDescent="0.25">
      <c r="A419" s="55" t="s">
        <v>238</v>
      </c>
      <c r="B419" s="55" t="str">
        <f t="shared" si="42"/>
        <v>ROLAND MENDEL</v>
      </c>
      <c r="C419" s="55" t="str">
        <f t="shared" si="43"/>
        <v>roland mendel</v>
      </c>
      <c r="D419" s="55" t="str">
        <f t="shared" si="44"/>
        <v>Roland Mendel</v>
      </c>
      <c r="E419" s="55" t="str">
        <f t="shared" si="45"/>
        <v>Roland Mendel-475469</v>
      </c>
      <c r="F419" s="55" t="str">
        <f t="shared" si="46"/>
        <v>Rolan</v>
      </c>
      <c r="G419" s="55" t="str">
        <f t="shared" si="47"/>
        <v>endel</v>
      </c>
      <c r="H419" s="55">
        <f t="shared" si="48"/>
        <v>14</v>
      </c>
      <c r="I419" s="55">
        <v>475469</v>
      </c>
      <c r="J419" s="56" t="str">
        <f>LEFT(Tabela13[[#This Row],[CONCATENAR]],FIND("-",Tabela13[[#This Row],[CONCATENAR]])-1)</f>
        <v>Roland Mendel</v>
      </c>
    </row>
    <row r="420" spans="1:10" x14ac:dyDescent="0.25">
      <c r="A420" s="55" t="s">
        <v>267</v>
      </c>
      <c r="B420" s="55" t="str">
        <f t="shared" si="42"/>
        <v>RENE PHILLIPS</v>
      </c>
      <c r="C420" s="55" t="str">
        <f t="shared" si="43"/>
        <v>rene phillips</v>
      </c>
      <c r="D420" s="55" t="str">
        <f t="shared" si="44"/>
        <v>Rene Phillips</v>
      </c>
      <c r="E420" s="55" t="str">
        <f t="shared" si="45"/>
        <v>Rene Phillips-715317</v>
      </c>
      <c r="F420" s="55" t="str">
        <f t="shared" si="46"/>
        <v xml:space="preserve">Rene </v>
      </c>
      <c r="G420" s="55" t="str">
        <f t="shared" si="47"/>
        <v>llips</v>
      </c>
      <c r="H420" s="55">
        <f t="shared" si="48"/>
        <v>14</v>
      </c>
      <c r="I420" s="55">
        <v>715317</v>
      </c>
      <c r="J420" s="56" t="str">
        <f>LEFT(Tabela13[[#This Row],[CONCATENAR]],FIND("-",Tabela13[[#This Row],[CONCATENAR]])-1)</f>
        <v>Rene Phillips</v>
      </c>
    </row>
    <row r="421" spans="1:10" x14ac:dyDescent="0.25">
      <c r="A421" s="55" t="s">
        <v>257</v>
      </c>
      <c r="B421" s="55" t="str">
        <f t="shared" si="42"/>
        <v>LAURENCE LEBIHAN</v>
      </c>
      <c r="C421" s="55" t="str">
        <f t="shared" si="43"/>
        <v>laurence lebihan</v>
      </c>
      <c r="D421" s="55" t="str">
        <f t="shared" si="44"/>
        <v>Laurence Lebihan</v>
      </c>
      <c r="E421" s="55" t="str">
        <f t="shared" si="45"/>
        <v>Laurence Lebihan-216476</v>
      </c>
      <c r="F421" s="55" t="str">
        <f t="shared" si="46"/>
        <v>Laure</v>
      </c>
      <c r="G421" s="55" t="str">
        <f t="shared" si="47"/>
        <v>bihan</v>
      </c>
      <c r="H421" s="55">
        <f t="shared" si="48"/>
        <v>17</v>
      </c>
      <c r="I421" s="55">
        <v>216476</v>
      </c>
      <c r="J421" s="56" t="str">
        <f>LEFT(Tabela13[[#This Row],[CONCATENAR]],FIND("-",Tabela13[[#This Row],[CONCATENAR]])-1)</f>
        <v>Laurence Lebihan</v>
      </c>
    </row>
    <row r="422" spans="1:10" x14ac:dyDescent="0.25">
      <c r="A422" s="55" t="s">
        <v>243</v>
      </c>
      <c r="B422" s="55" t="str">
        <f t="shared" si="42"/>
        <v>JANETE LIMEIRA</v>
      </c>
      <c r="C422" s="55" t="str">
        <f t="shared" si="43"/>
        <v>janete limeira</v>
      </c>
      <c r="D422" s="55" t="str">
        <f t="shared" si="44"/>
        <v>Janete Limeira</v>
      </c>
      <c r="E422" s="55" t="str">
        <f t="shared" si="45"/>
        <v>Janete Limeira-275218</v>
      </c>
      <c r="F422" s="55" t="str">
        <f t="shared" si="46"/>
        <v>Janet</v>
      </c>
      <c r="G422" s="55" t="str">
        <f t="shared" si="47"/>
        <v>meira</v>
      </c>
      <c r="H422" s="55">
        <f t="shared" si="48"/>
        <v>15</v>
      </c>
      <c r="I422" s="55">
        <v>275218</v>
      </c>
      <c r="J422" s="56" t="str">
        <f>LEFT(Tabela13[[#This Row],[CONCATENAR]],FIND("-",Tabela13[[#This Row],[CONCATENAR]])-1)</f>
        <v>Janete Limeira</v>
      </c>
    </row>
    <row r="423" spans="1:10" x14ac:dyDescent="0.25">
      <c r="A423" s="55" t="s">
        <v>273</v>
      </c>
      <c r="B423" s="55" t="str">
        <f t="shared" si="42"/>
        <v>JONAS BERGULFSEN</v>
      </c>
      <c r="C423" s="55" t="str">
        <f t="shared" si="43"/>
        <v>jonas bergulfsen</v>
      </c>
      <c r="D423" s="55" t="str">
        <f t="shared" si="44"/>
        <v>Jonas Bergulfsen</v>
      </c>
      <c r="E423" s="55" t="str">
        <f t="shared" si="45"/>
        <v>Jonas Bergulfsen-792146</v>
      </c>
      <c r="F423" s="55" t="str">
        <f t="shared" si="46"/>
        <v>Jonas</v>
      </c>
      <c r="G423" s="55" t="str">
        <f t="shared" si="47"/>
        <v>lfsen</v>
      </c>
      <c r="H423" s="55">
        <f t="shared" si="48"/>
        <v>17</v>
      </c>
      <c r="I423" s="55">
        <v>792146</v>
      </c>
      <c r="J423" s="56" t="str">
        <f>LEFT(Tabela13[[#This Row],[CONCATENAR]],FIND("-",Tabela13[[#This Row],[CONCATENAR]])-1)</f>
        <v>Jonas Bergulfsen</v>
      </c>
    </row>
    <row r="424" spans="1:10" x14ac:dyDescent="0.25">
      <c r="A424" s="55" t="s">
        <v>288</v>
      </c>
      <c r="B424" s="55" t="str">
        <f t="shared" si="42"/>
        <v>SERGIO GUTIÉRREZ</v>
      </c>
      <c r="C424" s="55" t="str">
        <f t="shared" si="43"/>
        <v>sergio gutiérrez</v>
      </c>
      <c r="D424" s="55" t="str">
        <f t="shared" si="44"/>
        <v>Sergio Gutiérrez</v>
      </c>
      <c r="E424" s="55" t="str">
        <f t="shared" si="45"/>
        <v>Sergio Gutiérrez-683573</v>
      </c>
      <c r="F424" s="55" t="str">
        <f t="shared" si="46"/>
        <v>Sergi</v>
      </c>
      <c r="G424" s="55" t="str">
        <f t="shared" si="47"/>
        <v>érrez</v>
      </c>
      <c r="H424" s="55">
        <f t="shared" si="48"/>
        <v>17</v>
      </c>
      <c r="I424" s="55">
        <v>683573</v>
      </c>
      <c r="J424" s="56" t="str">
        <f>LEFT(Tabela13[[#This Row],[CONCATENAR]],FIND("-",Tabela13[[#This Row],[CONCATENAR]])-1)</f>
        <v>Sergio Gutiérrez</v>
      </c>
    </row>
    <row r="425" spans="1:10" x14ac:dyDescent="0.25">
      <c r="A425" s="55" t="s">
        <v>225</v>
      </c>
      <c r="B425" s="55" t="str">
        <f t="shared" si="42"/>
        <v>FELIPE IZQUIERDO</v>
      </c>
      <c r="C425" s="55" t="str">
        <f t="shared" si="43"/>
        <v>felipe izquierdo</v>
      </c>
      <c r="D425" s="55" t="str">
        <f t="shared" si="44"/>
        <v>Felipe Izquierdo</v>
      </c>
      <c r="E425" s="55" t="str">
        <f t="shared" si="45"/>
        <v>Felipe Izquierdo-341914</v>
      </c>
      <c r="F425" s="55" t="str">
        <f t="shared" si="46"/>
        <v>Felip</v>
      </c>
      <c r="G425" s="55" t="str">
        <f t="shared" si="47"/>
        <v>ierdo</v>
      </c>
      <c r="H425" s="55">
        <f t="shared" si="48"/>
        <v>17</v>
      </c>
      <c r="I425" s="55">
        <v>341914</v>
      </c>
      <c r="J425" s="56" t="str">
        <f>LEFT(Tabela13[[#This Row],[CONCATENAR]],FIND("-",Tabela13[[#This Row],[CONCATENAR]])-1)</f>
        <v>Felipe Izquierdo</v>
      </c>
    </row>
    <row r="426" spans="1:10" x14ac:dyDescent="0.25">
      <c r="A426" s="55" t="s">
        <v>257</v>
      </c>
      <c r="B426" s="55" t="str">
        <f t="shared" si="42"/>
        <v>LAURENCE LEBIHAN</v>
      </c>
      <c r="C426" s="55" t="str">
        <f t="shared" si="43"/>
        <v>laurence lebihan</v>
      </c>
      <c r="D426" s="55" t="str">
        <f t="shared" si="44"/>
        <v>Laurence Lebihan</v>
      </c>
      <c r="E426" s="55" t="str">
        <f t="shared" si="45"/>
        <v>Laurence Lebihan-161687</v>
      </c>
      <c r="F426" s="55" t="str">
        <f t="shared" si="46"/>
        <v>Laure</v>
      </c>
      <c r="G426" s="55" t="str">
        <f t="shared" si="47"/>
        <v>bihan</v>
      </c>
      <c r="H426" s="55">
        <f t="shared" si="48"/>
        <v>17</v>
      </c>
      <c r="I426" s="55">
        <v>161687</v>
      </c>
      <c r="J426" s="56" t="str">
        <f>LEFT(Tabela13[[#This Row],[CONCATENAR]],FIND("-",Tabela13[[#This Row],[CONCATENAR]])-1)</f>
        <v>Laurence Lebihan</v>
      </c>
    </row>
    <row r="427" spans="1:10" x14ac:dyDescent="0.25">
      <c r="A427" s="55" t="s">
        <v>225</v>
      </c>
      <c r="B427" s="55" t="str">
        <f t="shared" si="42"/>
        <v>FELIPE IZQUIERDO</v>
      </c>
      <c r="C427" s="55" t="str">
        <f t="shared" si="43"/>
        <v>felipe izquierdo</v>
      </c>
      <c r="D427" s="55" t="str">
        <f t="shared" si="44"/>
        <v>Felipe Izquierdo</v>
      </c>
      <c r="E427" s="55" t="str">
        <f t="shared" si="45"/>
        <v>Felipe Izquierdo-815804</v>
      </c>
      <c r="F427" s="55" t="str">
        <f t="shared" si="46"/>
        <v>Felip</v>
      </c>
      <c r="G427" s="55" t="str">
        <f t="shared" si="47"/>
        <v>ierdo</v>
      </c>
      <c r="H427" s="55">
        <f t="shared" si="48"/>
        <v>17</v>
      </c>
      <c r="I427" s="55">
        <v>815804</v>
      </c>
      <c r="J427" s="56" t="str">
        <f>LEFT(Tabela13[[#This Row],[CONCATENAR]],FIND("-",Tabela13[[#This Row],[CONCATENAR]])-1)</f>
        <v>Felipe Izquierdo</v>
      </c>
    </row>
    <row r="428" spans="1:10" x14ac:dyDescent="0.25">
      <c r="A428" s="55" t="s">
        <v>224</v>
      </c>
      <c r="B428" s="55" t="str">
        <f t="shared" si="42"/>
        <v>JOSE PAVAROTTI</v>
      </c>
      <c r="C428" s="55" t="str">
        <f t="shared" si="43"/>
        <v>jose pavarotti</v>
      </c>
      <c r="D428" s="55" t="str">
        <f t="shared" si="44"/>
        <v>Jose Pavarotti</v>
      </c>
      <c r="E428" s="55" t="str">
        <f t="shared" si="45"/>
        <v>Jose Pavarotti-608294</v>
      </c>
      <c r="F428" s="55" t="str">
        <f t="shared" si="46"/>
        <v xml:space="preserve">Jose </v>
      </c>
      <c r="G428" s="55" t="str">
        <f t="shared" si="47"/>
        <v>rotti</v>
      </c>
      <c r="H428" s="55">
        <f t="shared" si="48"/>
        <v>15</v>
      </c>
      <c r="I428" s="55">
        <v>608294</v>
      </c>
      <c r="J428" s="56" t="str">
        <f>LEFT(Tabela13[[#This Row],[CONCATENAR]],FIND("-",Tabela13[[#This Row],[CONCATENAR]])-1)</f>
        <v>Jose Pavarotti</v>
      </c>
    </row>
    <row r="429" spans="1:10" x14ac:dyDescent="0.25">
      <c r="A429" s="55" t="s">
        <v>222</v>
      </c>
      <c r="B429" s="55" t="str">
        <f t="shared" si="42"/>
        <v>PATRICIA MCKENNA</v>
      </c>
      <c r="C429" s="55" t="str">
        <f t="shared" si="43"/>
        <v>patricia mckenna</v>
      </c>
      <c r="D429" s="55" t="str">
        <f t="shared" si="44"/>
        <v>Patricia Mckenna</v>
      </c>
      <c r="E429" s="55" t="str">
        <f t="shared" si="45"/>
        <v>Patricia Mckenna-513286</v>
      </c>
      <c r="F429" s="55" t="str">
        <f t="shared" si="46"/>
        <v>Patri</v>
      </c>
      <c r="G429" s="55" t="str">
        <f t="shared" si="47"/>
        <v>kenna</v>
      </c>
      <c r="H429" s="55">
        <f t="shared" si="48"/>
        <v>17</v>
      </c>
      <c r="I429" s="55">
        <v>513286</v>
      </c>
      <c r="J429" s="56" t="str">
        <f>LEFT(Tabela13[[#This Row],[CONCATENAR]],FIND("-",Tabela13[[#This Row],[CONCATENAR]])-1)</f>
        <v>Patricia Mckenna</v>
      </c>
    </row>
    <row r="430" spans="1:10" x14ac:dyDescent="0.25">
      <c r="A430" s="55" t="s">
        <v>242</v>
      </c>
      <c r="B430" s="55" t="str">
        <f t="shared" si="42"/>
        <v>KARL JABLONSKI</v>
      </c>
      <c r="C430" s="55" t="str">
        <f t="shared" si="43"/>
        <v>karl jablonski</v>
      </c>
      <c r="D430" s="55" t="str">
        <f t="shared" si="44"/>
        <v>Karl Jablonski</v>
      </c>
      <c r="E430" s="55" t="str">
        <f t="shared" si="45"/>
        <v>Karl Jablonski-977771</v>
      </c>
      <c r="F430" s="55" t="str">
        <f t="shared" si="46"/>
        <v xml:space="preserve">Karl </v>
      </c>
      <c r="G430" s="55" t="str">
        <f t="shared" si="47"/>
        <v>onski</v>
      </c>
      <c r="H430" s="55">
        <f t="shared" si="48"/>
        <v>15</v>
      </c>
      <c r="I430" s="55">
        <v>977771</v>
      </c>
      <c r="J430" s="56" t="str">
        <f>LEFT(Tabela13[[#This Row],[CONCATENAR]],FIND("-",Tabela13[[#This Row],[CONCATENAR]])-1)</f>
        <v>Karl Jablonski</v>
      </c>
    </row>
    <row r="431" spans="1:10" x14ac:dyDescent="0.25">
      <c r="A431" s="55" t="s">
        <v>215</v>
      </c>
      <c r="B431" s="55" t="str">
        <f t="shared" si="42"/>
        <v>RENATE MESSNER</v>
      </c>
      <c r="C431" s="55" t="str">
        <f t="shared" si="43"/>
        <v>renate messner</v>
      </c>
      <c r="D431" s="55" t="str">
        <f t="shared" si="44"/>
        <v>Renate Messner</v>
      </c>
      <c r="E431" s="55" t="str">
        <f t="shared" si="45"/>
        <v>Renate Messner-157877</v>
      </c>
      <c r="F431" s="55" t="str">
        <f t="shared" si="46"/>
        <v>Renat</v>
      </c>
      <c r="G431" s="55" t="str">
        <f t="shared" si="47"/>
        <v>ssner</v>
      </c>
      <c r="H431" s="55">
        <f t="shared" si="48"/>
        <v>15</v>
      </c>
      <c r="I431" s="55">
        <v>157877</v>
      </c>
      <c r="J431" s="56" t="str">
        <f>LEFT(Tabela13[[#This Row],[CONCATENAR]],FIND("-",Tabela13[[#This Row],[CONCATENAR]])-1)</f>
        <v>Renate Messner</v>
      </c>
    </row>
    <row r="432" spans="1:10" x14ac:dyDescent="0.25">
      <c r="A432" s="55" t="s">
        <v>289</v>
      </c>
      <c r="B432" s="55" t="str">
        <f t="shared" si="42"/>
        <v>JYTTE PETERSEN</v>
      </c>
      <c r="C432" s="55" t="str">
        <f t="shared" si="43"/>
        <v>jytte petersen</v>
      </c>
      <c r="D432" s="55" t="str">
        <f t="shared" si="44"/>
        <v>Jytte Petersen</v>
      </c>
      <c r="E432" s="55" t="str">
        <f t="shared" si="45"/>
        <v>Jytte Petersen-158460</v>
      </c>
      <c r="F432" s="55" t="str">
        <f t="shared" si="46"/>
        <v>Jytte</v>
      </c>
      <c r="G432" s="55" t="str">
        <f t="shared" si="47"/>
        <v>ersen</v>
      </c>
      <c r="H432" s="55">
        <f t="shared" si="48"/>
        <v>15</v>
      </c>
      <c r="I432" s="55">
        <v>158460</v>
      </c>
      <c r="J432" s="56" t="str">
        <f>LEFT(Tabela13[[#This Row],[CONCATENAR]],FIND("-",Tabela13[[#This Row],[CONCATENAR]])-1)</f>
        <v>Jytte Petersen</v>
      </c>
    </row>
    <row r="433" spans="1:10" x14ac:dyDescent="0.25">
      <c r="A433" s="55" t="s">
        <v>207</v>
      </c>
      <c r="B433" s="55" t="str">
        <f t="shared" si="42"/>
        <v>PAULA WILSON</v>
      </c>
      <c r="C433" s="55" t="str">
        <f t="shared" si="43"/>
        <v>paula wilson</v>
      </c>
      <c r="D433" s="55" t="str">
        <f t="shared" si="44"/>
        <v>Paula Wilson</v>
      </c>
      <c r="E433" s="55" t="str">
        <f t="shared" si="45"/>
        <v>Paula Wilson-745822</v>
      </c>
      <c r="F433" s="55" t="str">
        <f t="shared" si="46"/>
        <v>Paula</v>
      </c>
      <c r="G433" s="55" t="str">
        <f t="shared" si="47"/>
        <v>ilson</v>
      </c>
      <c r="H433" s="55">
        <f t="shared" si="48"/>
        <v>13</v>
      </c>
      <c r="I433" s="55">
        <v>745822</v>
      </c>
      <c r="J433" s="56" t="str">
        <f>LEFT(Tabela13[[#This Row],[CONCATENAR]],FIND("-",Tabela13[[#This Row],[CONCATENAR]])-1)</f>
        <v>Paula Wilson</v>
      </c>
    </row>
    <row r="434" spans="1:10" x14ac:dyDescent="0.25">
      <c r="A434" s="55" t="s">
        <v>221</v>
      </c>
      <c r="B434" s="55" t="str">
        <f t="shared" si="42"/>
        <v>FRÉDÉRIQUE CITEAUX</v>
      </c>
      <c r="C434" s="55" t="str">
        <f t="shared" si="43"/>
        <v>frédérique citeaux</v>
      </c>
      <c r="D434" s="55" t="str">
        <f t="shared" si="44"/>
        <v>Frédérique Citeaux</v>
      </c>
      <c r="E434" s="55" t="str">
        <f t="shared" si="45"/>
        <v>Frédérique Citeaux-769196</v>
      </c>
      <c r="F434" s="55" t="str">
        <f t="shared" si="46"/>
        <v>Frédé</v>
      </c>
      <c r="G434" s="55" t="str">
        <f t="shared" si="47"/>
        <v>teaux</v>
      </c>
      <c r="H434" s="55">
        <f t="shared" si="48"/>
        <v>19</v>
      </c>
      <c r="I434" s="55">
        <v>769196</v>
      </c>
      <c r="J434" s="56" t="str">
        <f>LEFT(Tabela13[[#This Row],[CONCATENAR]],FIND("-",Tabela13[[#This Row],[CONCATENAR]])-1)</f>
        <v>Frédérique Citeaux</v>
      </c>
    </row>
    <row r="435" spans="1:10" x14ac:dyDescent="0.25">
      <c r="A435" s="55" t="s">
        <v>215</v>
      </c>
      <c r="B435" s="55" t="str">
        <f t="shared" si="42"/>
        <v>RENATE MESSNER</v>
      </c>
      <c r="C435" s="55" t="str">
        <f t="shared" si="43"/>
        <v>renate messner</v>
      </c>
      <c r="D435" s="55" t="str">
        <f t="shared" si="44"/>
        <v>Renate Messner</v>
      </c>
      <c r="E435" s="55" t="str">
        <f t="shared" si="45"/>
        <v>Renate Messner-291941</v>
      </c>
      <c r="F435" s="55" t="str">
        <f t="shared" si="46"/>
        <v>Renat</v>
      </c>
      <c r="G435" s="55" t="str">
        <f t="shared" si="47"/>
        <v>ssner</v>
      </c>
      <c r="H435" s="55">
        <f t="shared" si="48"/>
        <v>15</v>
      </c>
      <c r="I435" s="55">
        <v>291941</v>
      </c>
      <c r="J435" s="56" t="str">
        <f>LEFT(Tabela13[[#This Row],[CONCATENAR]],FIND("-",Tabela13[[#This Row],[CONCATENAR]])-1)</f>
        <v>Renate Messner</v>
      </c>
    </row>
    <row r="436" spans="1:10" x14ac:dyDescent="0.25">
      <c r="A436" s="55" t="s">
        <v>207</v>
      </c>
      <c r="B436" s="55" t="str">
        <f t="shared" si="42"/>
        <v>PAULA WILSON</v>
      </c>
      <c r="C436" s="55" t="str">
        <f t="shared" si="43"/>
        <v>paula wilson</v>
      </c>
      <c r="D436" s="55" t="str">
        <f t="shared" si="44"/>
        <v>Paula Wilson</v>
      </c>
      <c r="E436" s="55" t="str">
        <f t="shared" si="45"/>
        <v>Paula Wilson-374100</v>
      </c>
      <c r="F436" s="55" t="str">
        <f t="shared" si="46"/>
        <v>Paula</v>
      </c>
      <c r="G436" s="55" t="str">
        <f t="shared" si="47"/>
        <v>ilson</v>
      </c>
      <c r="H436" s="55">
        <f t="shared" si="48"/>
        <v>13</v>
      </c>
      <c r="I436" s="55">
        <v>374100</v>
      </c>
      <c r="J436" s="56" t="str">
        <f>LEFT(Tabela13[[#This Row],[CONCATENAR]],FIND("-",Tabela13[[#This Row],[CONCATENAR]])-1)</f>
        <v>Paula Wilson</v>
      </c>
    </row>
    <row r="437" spans="1:10" x14ac:dyDescent="0.25">
      <c r="A437" s="55" t="s">
        <v>235</v>
      </c>
      <c r="B437" s="55" t="str">
        <f t="shared" si="42"/>
        <v>PASCALE CARTRAIN</v>
      </c>
      <c r="C437" s="55" t="str">
        <f t="shared" si="43"/>
        <v>pascale cartrain</v>
      </c>
      <c r="D437" s="55" t="str">
        <f t="shared" si="44"/>
        <v>Pascale Cartrain</v>
      </c>
      <c r="E437" s="55" t="str">
        <f t="shared" si="45"/>
        <v>Pascale Cartrain-292048</v>
      </c>
      <c r="F437" s="55" t="str">
        <f t="shared" si="46"/>
        <v>Pasca</v>
      </c>
      <c r="G437" s="55" t="str">
        <f t="shared" si="47"/>
        <v>train</v>
      </c>
      <c r="H437" s="55">
        <f t="shared" si="48"/>
        <v>17</v>
      </c>
      <c r="I437" s="55">
        <v>292048</v>
      </c>
      <c r="J437" s="56" t="str">
        <f>LEFT(Tabela13[[#This Row],[CONCATENAR]],FIND("-",Tabela13[[#This Row],[CONCATENAR]])-1)</f>
        <v>Pascale Cartrain</v>
      </c>
    </row>
    <row r="438" spans="1:10" x14ac:dyDescent="0.25">
      <c r="A438" s="55" t="s">
        <v>217</v>
      </c>
      <c r="B438" s="55" t="str">
        <f t="shared" si="42"/>
        <v>MIGUEL ANGEL PAOLINO</v>
      </c>
      <c r="C438" s="55" t="str">
        <f t="shared" si="43"/>
        <v>miguel angel paolino</v>
      </c>
      <c r="D438" s="55" t="str">
        <f t="shared" si="44"/>
        <v>Miguel Angel Paolino</v>
      </c>
      <c r="E438" s="55" t="str">
        <f t="shared" si="45"/>
        <v>Miguel Angel Paolino-236048</v>
      </c>
      <c r="F438" s="55" t="str">
        <f t="shared" si="46"/>
        <v>Migue</v>
      </c>
      <c r="G438" s="55" t="str">
        <f t="shared" si="47"/>
        <v>olino</v>
      </c>
      <c r="H438" s="55">
        <f t="shared" si="48"/>
        <v>21</v>
      </c>
      <c r="I438" s="55">
        <v>236048</v>
      </c>
      <c r="J438" s="56" t="str">
        <f>LEFT(Tabela13[[#This Row],[CONCATENAR]],FIND("-",Tabela13[[#This Row],[CONCATENAR]])-1)</f>
        <v>Miguel Angel Paolino</v>
      </c>
    </row>
    <row r="439" spans="1:10" x14ac:dyDescent="0.25">
      <c r="A439" s="55" t="s">
        <v>267</v>
      </c>
      <c r="B439" s="55" t="str">
        <f t="shared" si="42"/>
        <v>RENE PHILLIPS</v>
      </c>
      <c r="C439" s="55" t="str">
        <f t="shared" si="43"/>
        <v>rene phillips</v>
      </c>
      <c r="D439" s="55" t="str">
        <f t="shared" si="44"/>
        <v>Rene Phillips</v>
      </c>
      <c r="E439" s="55" t="str">
        <f t="shared" si="45"/>
        <v>Rene Phillips-682271</v>
      </c>
      <c r="F439" s="55" t="str">
        <f t="shared" si="46"/>
        <v xml:space="preserve">Rene </v>
      </c>
      <c r="G439" s="55" t="str">
        <f t="shared" si="47"/>
        <v>llips</v>
      </c>
      <c r="H439" s="55">
        <f t="shared" si="48"/>
        <v>14</v>
      </c>
      <c r="I439" s="55">
        <v>682271</v>
      </c>
      <c r="J439" s="56" t="str">
        <f>LEFT(Tabela13[[#This Row],[CONCATENAR]],FIND("-",Tabela13[[#This Row],[CONCATENAR]])-1)</f>
        <v>Rene Phillips</v>
      </c>
    </row>
    <row r="440" spans="1:10" x14ac:dyDescent="0.25">
      <c r="A440" s="55" t="s">
        <v>218</v>
      </c>
      <c r="B440" s="55" t="str">
        <f t="shared" si="42"/>
        <v>JEAN FRESNIÈRE</v>
      </c>
      <c r="C440" s="55" t="str">
        <f t="shared" si="43"/>
        <v>jean fresnière</v>
      </c>
      <c r="D440" s="55" t="str">
        <f t="shared" si="44"/>
        <v>Jean Fresnière</v>
      </c>
      <c r="E440" s="55" t="str">
        <f t="shared" si="45"/>
        <v>Jean Fresnière-686332</v>
      </c>
      <c r="F440" s="55" t="str">
        <f t="shared" si="46"/>
        <v xml:space="preserve">Jean </v>
      </c>
      <c r="G440" s="55" t="str">
        <f t="shared" si="47"/>
        <v>nière</v>
      </c>
      <c r="H440" s="55">
        <f t="shared" si="48"/>
        <v>15</v>
      </c>
      <c r="I440" s="55">
        <v>686332</v>
      </c>
      <c r="J440" s="56" t="str">
        <f>LEFT(Tabela13[[#This Row],[CONCATENAR]],FIND("-",Tabela13[[#This Row],[CONCATENAR]])-1)</f>
        <v>Jean Fresnière</v>
      </c>
    </row>
    <row r="441" spans="1:10" x14ac:dyDescent="0.25">
      <c r="A441" s="55" t="s">
        <v>207</v>
      </c>
      <c r="B441" s="55" t="str">
        <f t="shared" si="42"/>
        <v>PAULA WILSON</v>
      </c>
      <c r="C441" s="55" t="str">
        <f t="shared" si="43"/>
        <v>paula wilson</v>
      </c>
      <c r="D441" s="55" t="str">
        <f t="shared" si="44"/>
        <v>Paula Wilson</v>
      </c>
      <c r="E441" s="55" t="str">
        <f t="shared" si="45"/>
        <v>Paula Wilson-280360</v>
      </c>
      <c r="F441" s="55" t="str">
        <f t="shared" si="46"/>
        <v>Paula</v>
      </c>
      <c r="G441" s="55" t="str">
        <f t="shared" si="47"/>
        <v>ilson</v>
      </c>
      <c r="H441" s="55">
        <f t="shared" si="48"/>
        <v>13</v>
      </c>
      <c r="I441" s="55">
        <v>280360</v>
      </c>
      <c r="J441" s="56" t="str">
        <f>LEFT(Tabela13[[#This Row],[CONCATENAR]],FIND("-",Tabela13[[#This Row],[CONCATENAR]])-1)</f>
        <v>Paula Wilson</v>
      </c>
    </row>
    <row r="442" spans="1:10" x14ac:dyDescent="0.25">
      <c r="A442" s="55" t="s">
        <v>284</v>
      </c>
      <c r="B442" s="55" t="str">
        <f t="shared" si="42"/>
        <v>YOSHI LATIMER</v>
      </c>
      <c r="C442" s="55" t="str">
        <f t="shared" si="43"/>
        <v>yoshi latimer</v>
      </c>
      <c r="D442" s="55" t="str">
        <f t="shared" si="44"/>
        <v>Yoshi Latimer</v>
      </c>
      <c r="E442" s="55" t="str">
        <f t="shared" si="45"/>
        <v>Yoshi Latimer-175987</v>
      </c>
      <c r="F442" s="55" t="str">
        <f t="shared" si="46"/>
        <v>Yoshi</v>
      </c>
      <c r="G442" s="55" t="str">
        <f t="shared" si="47"/>
        <v>timer</v>
      </c>
      <c r="H442" s="55">
        <f t="shared" si="48"/>
        <v>14</v>
      </c>
      <c r="I442" s="55">
        <v>175987</v>
      </c>
      <c r="J442" s="56" t="str">
        <f>LEFT(Tabela13[[#This Row],[CONCATENAR]],FIND("-",Tabela13[[#This Row],[CONCATENAR]])-1)</f>
        <v>Yoshi Latimer</v>
      </c>
    </row>
    <row r="443" spans="1:10" x14ac:dyDescent="0.25">
      <c r="A443" s="55" t="s">
        <v>238</v>
      </c>
      <c r="B443" s="55" t="str">
        <f t="shared" si="42"/>
        <v>ROLAND MENDEL</v>
      </c>
      <c r="C443" s="55" t="str">
        <f t="shared" si="43"/>
        <v>roland mendel</v>
      </c>
      <c r="D443" s="55" t="str">
        <f t="shared" si="44"/>
        <v>Roland Mendel</v>
      </c>
      <c r="E443" s="55" t="str">
        <f t="shared" si="45"/>
        <v>Roland Mendel-329105</v>
      </c>
      <c r="F443" s="55" t="str">
        <f t="shared" si="46"/>
        <v>Rolan</v>
      </c>
      <c r="G443" s="55" t="str">
        <f t="shared" si="47"/>
        <v>endel</v>
      </c>
      <c r="H443" s="55">
        <f t="shared" si="48"/>
        <v>14</v>
      </c>
      <c r="I443" s="55">
        <v>329105</v>
      </c>
      <c r="J443" s="56" t="str">
        <f>LEFT(Tabela13[[#This Row],[CONCATENAR]],FIND("-",Tabela13[[#This Row],[CONCATENAR]])-1)</f>
        <v>Roland Mendel</v>
      </c>
    </row>
    <row r="444" spans="1:10" x14ac:dyDescent="0.25">
      <c r="A444" s="55" t="s">
        <v>231</v>
      </c>
      <c r="B444" s="55" t="str">
        <f t="shared" si="42"/>
        <v>ELIZABETH LINCOLN</v>
      </c>
      <c r="C444" s="55" t="str">
        <f t="shared" si="43"/>
        <v>elizabeth lincoln</v>
      </c>
      <c r="D444" s="55" t="str">
        <f t="shared" si="44"/>
        <v>Elizabeth Lincoln</v>
      </c>
      <c r="E444" s="55" t="str">
        <f t="shared" si="45"/>
        <v>Elizabeth Lincoln-743933</v>
      </c>
      <c r="F444" s="55" t="str">
        <f t="shared" si="46"/>
        <v>Eliza</v>
      </c>
      <c r="G444" s="55" t="str">
        <f t="shared" si="47"/>
        <v>ncoln</v>
      </c>
      <c r="H444" s="55">
        <f t="shared" si="48"/>
        <v>18</v>
      </c>
      <c r="I444" s="55">
        <v>743933</v>
      </c>
      <c r="J444" s="56" t="str">
        <f>LEFT(Tabela13[[#This Row],[CONCATENAR]],FIND("-",Tabela13[[#This Row],[CONCATENAR]])-1)</f>
        <v>Elizabeth Lincoln</v>
      </c>
    </row>
    <row r="445" spans="1:10" x14ac:dyDescent="0.25">
      <c r="A445" s="55" t="s">
        <v>223</v>
      </c>
      <c r="B445" s="55" t="str">
        <f t="shared" si="42"/>
        <v>CHRISTINA BERGLUND</v>
      </c>
      <c r="C445" s="55" t="str">
        <f t="shared" si="43"/>
        <v>christina berglund</v>
      </c>
      <c r="D445" s="55" t="str">
        <f t="shared" si="44"/>
        <v>Christina Berglund</v>
      </c>
      <c r="E445" s="55" t="str">
        <f t="shared" si="45"/>
        <v>Christina Berglund-639769</v>
      </c>
      <c r="F445" s="55" t="str">
        <f t="shared" si="46"/>
        <v>Chris</v>
      </c>
      <c r="G445" s="55" t="str">
        <f t="shared" si="47"/>
        <v>glund</v>
      </c>
      <c r="H445" s="55">
        <f t="shared" si="48"/>
        <v>19</v>
      </c>
      <c r="I445" s="55">
        <v>639769</v>
      </c>
      <c r="J445" s="56" t="str">
        <f>LEFT(Tabela13[[#This Row],[CONCATENAR]],FIND("-",Tabela13[[#This Row],[CONCATENAR]])-1)</f>
        <v>Christina Berglund</v>
      </c>
    </row>
    <row r="446" spans="1:10" x14ac:dyDescent="0.25">
      <c r="A446" s="55" t="s">
        <v>228</v>
      </c>
      <c r="B446" s="55" t="str">
        <f t="shared" si="42"/>
        <v>HARI KUMAR</v>
      </c>
      <c r="C446" s="55" t="str">
        <f t="shared" si="43"/>
        <v>hari kumar</v>
      </c>
      <c r="D446" s="55" t="str">
        <f t="shared" si="44"/>
        <v>Hari Kumar</v>
      </c>
      <c r="E446" s="55" t="str">
        <f t="shared" si="45"/>
        <v>Hari Kumar-189482</v>
      </c>
      <c r="F446" s="55" t="str">
        <f t="shared" si="46"/>
        <v xml:space="preserve">Hari </v>
      </c>
      <c r="G446" s="55" t="str">
        <f t="shared" si="47"/>
        <v>Kumar</v>
      </c>
      <c r="H446" s="55">
        <f t="shared" si="48"/>
        <v>11</v>
      </c>
      <c r="I446" s="55">
        <v>189482</v>
      </c>
      <c r="J446" s="56" t="str">
        <f>LEFT(Tabela13[[#This Row],[CONCATENAR]],FIND("-",Tabela13[[#This Row],[CONCATENAR]])-1)</f>
        <v>Hari Kumar</v>
      </c>
    </row>
    <row r="447" spans="1:10" x14ac:dyDescent="0.25">
      <c r="A447" s="55" t="s">
        <v>265</v>
      </c>
      <c r="B447" s="55" t="str">
        <f t="shared" si="42"/>
        <v>GEORG PIPPS</v>
      </c>
      <c r="C447" s="55" t="str">
        <f t="shared" si="43"/>
        <v>georg pipps</v>
      </c>
      <c r="D447" s="55" t="str">
        <f t="shared" si="44"/>
        <v>Georg Pipps</v>
      </c>
      <c r="E447" s="55" t="str">
        <f t="shared" si="45"/>
        <v>Georg Pipps-550610</v>
      </c>
      <c r="F447" s="55" t="str">
        <f t="shared" si="46"/>
        <v>Georg</v>
      </c>
      <c r="G447" s="55" t="str">
        <f t="shared" si="47"/>
        <v>Pipps</v>
      </c>
      <c r="H447" s="55">
        <f t="shared" si="48"/>
        <v>12</v>
      </c>
      <c r="I447" s="55">
        <v>550610</v>
      </c>
      <c r="J447" s="56" t="str">
        <f>LEFT(Tabela13[[#This Row],[CONCATENAR]],FIND("-",Tabela13[[#This Row],[CONCATENAR]])-1)</f>
        <v>Georg Pipps</v>
      </c>
    </row>
    <row r="448" spans="1:10" x14ac:dyDescent="0.25">
      <c r="A448" s="55" t="s">
        <v>230</v>
      </c>
      <c r="B448" s="55" t="str">
        <f t="shared" si="42"/>
        <v>JOSÉ PEDRO FREYRE</v>
      </c>
      <c r="C448" s="55" t="str">
        <f t="shared" si="43"/>
        <v>josé pedro freyre</v>
      </c>
      <c r="D448" s="55" t="str">
        <f t="shared" si="44"/>
        <v>José Pedro Freyre</v>
      </c>
      <c r="E448" s="55" t="str">
        <f t="shared" si="45"/>
        <v>José Pedro Freyre-648313</v>
      </c>
      <c r="F448" s="55" t="str">
        <f t="shared" si="46"/>
        <v xml:space="preserve">José </v>
      </c>
      <c r="G448" s="55" t="str">
        <f t="shared" si="47"/>
        <v>reyre</v>
      </c>
      <c r="H448" s="55">
        <f t="shared" si="48"/>
        <v>18</v>
      </c>
      <c r="I448" s="55">
        <v>648313</v>
      </c>
      <c r="J448" s="56" t="str">
        <f>LEFT(Tabela13[[#This Row],[CONCATENAR]],FIND("-",Tabela13[[#This Row],[CONCATENAR]])-1)</f>
        <v>José Pedro Freyre</v>
      </c>
    </row>
    <row r="449" spans="1:10" x14ac:dyDescent="0.25">
      <c r="A449" s="55" t="s">
        <v>207</v>
      </c>
      <c r="B449" s="55" t="str">
        <f t="shared" si="42"/>
        <v>PAULA WILSON</v>
      </c>
      <c r="C449" s="55" t="str">
        <f t="shared" si="43"/>
        <v>paula wilson</v>
      </c>
      <c r="D449" s="55" t="str">
        <f t="shared" si="44"/>
        <v>Paula Wilson</v>
      </c>
      <c r="E449" s="55" t="str">
        <f t="shared" si="45"/>
        <v>Paula Wilson-332844</v>
      </c>
      <c r="F449" s="55" t="str">
        <f t="shared" si="46"/>
        <v>Paula</v>
      </c>
      <c r="G449" s="55" t="str">
        <f t="shared" si="47"/>
        <v>ilson</v>
      </c>
      <c r="H449" s="55">
        <f t="shared" si="48"/>
        <v>13</v>
      </c>
      <c r="I449" s="55">
        <v>332844</v>
      </c>
      <c r="J449" s="56" t="str">
        <f>LEFT(Tabela13[[#This Row],[CONCATENAR]],FIND("-",Tabela13[[#This Row],[CONCATENAR]])-1)</f>
        <v>Paula Wilson</v>
      </c>
    </row>
    <row r="450" spans="1:10" x14ac:dyDescent="0.25">
      <c r="A450" s="55" t="s">
        <v>248</v>
      </c>
      <c r="B450" s="55" t="str">
        <f t="shared" ref="B450:B513" si="49">UPPER(A450)</f>
        <v>ANTONIO MORENO</v>
      </c>
      <c r="C450" s="55" t="str">
        <f t="shared" ref="C450:C513" si="50">LOWER(B450)</f>
        <v>antonio moreno</v>
      </c>
      <c r="D450" s="55" t="str">
        <f t="shared" ref="D450:D513" si="51">PROPER(C450)</f>
        <v>Antonio Moreno</v>
      </c>
      <c r="E450" s="55" t="str">
        <f t="shared" ref="E450:E513" si="52">CONCATENATE(D450,"-",I450)</f>
        <v>Antonio Moreno-796840</v>
      </c>
      <c r="F450" s="55" t="str">
        <f t="shared" ref="F450:F513" si="53">LEFT(D450,5)</f>
        <v>Anton</v>
      </c>
      <c r="G450" s="55" t="str">
        <f t="shared" ref="G450:G513" si="54">RIGHT(D450,5)</f>
        <v>oreno</v>
      </c>
      <c r="H450" s="55">
        <f t="shared" ref="H450:H513" si="55">FIND("-",E450)</f>
        <v>15</v>
      </c>
      <c r="I450" s="55">
        <v>796840</v>
      </c>
      <c r="J450" s="56" t="str">
        <f>LEFT(Tabela13[[#This Row],[CONCATENAR]],FIND("-",Tabela13[[#This Row],[CONCATENAR]])-1)</f>
        <v>Antonio Moreno</v>
      </c>
    </row>
    <row r="451" spans="1:10" x14ac:dyDescent="0.25">
      <c r="A451" s="55" t="s">
        <v>224</v>
      </c>
      <c r="B451" s="55" t="str">
        <f t="shared" si="49"/>
        <v>JOSE PAVAROTTI</v>
      </c>
      <c r="C451" s="55" t="str">
        <f t="shared" si="50"/>
        <v>jose pavarotti</v>
      </c>
      <c r="D451" s="55" t="str">
        <f t="shared" si="51"/>
        <v>Jose Pavarotti</v>
      </c>
      <c r="E451" s="55" t="str">
        <f t="shared" si="52"/>
        <v>Jose Pavarotti-723971</v>
      </c>
      <c r="F451" s="55" t="str">
        <f t="shared" si="53"/>
        <v xml:space="preserve">Jose </v>
      </c>
      <c r="G451" s="55" t="str">
        <f t="shared" si="54"/>
        <v>rotti</v>
      </c>
      <c r="H451" s="55">
        <f t="shared" si="55"/>
        <v>15</v>
      </c>
      <c r="I451" s="55">
        <v>723971</v>
      </c>
      <c r="J451" s="56" t="str">
        <f>LEFT(Tabela13[[#This Row],[CONCATENAR]],FIND("-",Tabela13[[#This Row],[CONCATENAR]])-1)</f>
        <v>Jose Pavarotti</v>
      </c>
    </row>
    <row r="452" spans="1:10" x14ac:dyDescent="0.25">
      <c r="A452" s="55" t="s">
        <v>265</v>
      </c>
      <c r="B452" s="55" t="str">
        <f t="shared" si="49"/>
        <v>GEORG PIPPS</v>
      </c>
      <c r="C452" s="55" t="str">
        <f t="shared" si="50"/>
        <v>georg pipps</v>
      </c>
      <c r="D452" s="55" t="str">
        <f t="shared" si="51"/>
        <v>Georg Pipps</v>
      </c>
      <c r="E452" s="55" t="str">
        <f t="shared" si="52"/>
        <v>Georg Pipps-212760</v>
      </c>
      <c r="F452" s="55" t="str">
        <f t="shared" si="53"/>
        <v>Georg</v>
      </c>
      <c r="G452" s="55" t="str">
        <f t="shared" si="54"/>
        <v>Pipps</v>
      </c>
      <c r="H452" s="55">
        <f t="shared" si="55"/>
        <v>12</v>
      </c>
      <c r="I452" s="55">
        <v>212760</v>
      </c>
      <c r="J452" s="56" t="str">
        <f>LEFT(Tabela13[[#This Row],[CONCATENAR]],FIND("-",Tabela13[[#This Row],[CONCATENAR]])-1)</f>
        <v>Georg Pipps</v>
      </c>
    </row>
    <row r="453" spans="1:10" x14ac:dyDescent="0.25">
      <c r="A453" s="55" t="s">
        <v>242</v>
      </c>
      <c r="B453" s="55" t="str">
        <f t="shared" si="49"/>
        <v>KARL JABLONSKI</v>
      </c>
      <c r="C453" s="55" t="str">
        <f t="shared" si="50"/>
        <v>karl jablonski</v>
      </c>
      <c r="D453" s="55" t="str">
        <f t="shared" si="51"/>
        <v>Karl Jablonski</v>
      </c>
      <c r="E453" s="55" t="str">
        <f t="shared" si="52"/>
        <v>Karl Jablonski-689947</v>
      </c>
      <c r="F453" s="55" t="str">
        <f t="shared" si="53"/>
        <v xml:space="preserve">Karl </v>
      </c>
      <c r="G453" s="55" t="str">
        <f t="shared" si="54"/>
        <v>onski</v>
      </c>
      <c r="H453" s="55">
        <f t="shared" si="55"/>
        <v>15</v>
      </c>
      <c r="I453" s="55">
        <v>689947</v>
      </c>
      <c r="J453" s="56" t="str">
        <f>LEFT(Tabela13[[#This Row],[CONCATENAR]],FIND("-",Tabela13[[#This Row],[CONCATENAR]])-1)</f>
        <v>Karl Jablonski</v>
      </c>
    </row>
    <row r="454" spans="1:10" x14ac:dyDescent="0.25">
      <c r="A454" s="55" t="s">
        <v>238</v>
      </c>
      <c r="B454" s="55" t="str">
        <f t="shared" si="49"/>
        <v>ROLAND MENDEL</v>
      </c>
      <c r="C454" s="55" t="str">
        <f t="shared" si="50"/>
        <v>roland mendel</v>
      </c>
      <c r="D454" s="55" t="str">
        <f t="shared" si="51"/>
        <v>Roland Mendel</v>
      </c>
      <c r="E454" s="55" t="str">
        <f t="shared" si="52"/>
        <v>Roland Mendel-652468</v>
      </c>
      <c r="F454" s="55" t="str">
        <f t="shared" si="53"/>
        <v>Rolan</v>
      </c>
      <c r="G454" s="55" t="str">
        <f t="shared" si="54"/>
        <v>endel</v>
      </c>
      <c r="H454" s="55">
        <f t="shared" si="55"/>
        <v>14</v>
      </c>
      <c r="I454" s="55">
        <v>652468</v>
      </c>
      <c r="J454" s="56" t="str">
        <f>LEFT(Tabela13[[#This Row],[CONCATENAR]],FIND("-",Tabela13[[#This Row],[CONCATENAR]])-1)</f>
        <v>Roland Mendel</v>
      </c>
    </row>
    <row r="455" spans="1:10" x14ac:dyDescent="0.25">
      <c r="A455" s="55" t="s">
        <v>224</v>
      </c>
      <c r="B455" s="55" t="str">
        <f t="shared" si="49"/>
        <v>JOSE PAVAROTTI</v>
      </c>
      <c r="C455" s="55" t="str">
        <f t="shared" si="50"/>
        <v>jose pavarotti</v>
      </c>
      <c r="D455" s="55" t="str">
        <f t="shared" si="51"/>
        <v>Jose Pavarotti</v>
      </c>
      <c r="E455" s="55" t="str">
        <f t="shared" si="52"/>
        <v>Jose Pavarotti-834819</v>
      </c>
      <c r="F455" s="55" t="str">
        <f t="shared" si="53"/>
        <v xml:space="preserve">Jose </v>
      </c>
      <c r="G455" s="55" t="str">
        <f t="shared" si="54"/>
        <v>rotti</v>
      </c>
      <c r="H455" s="55">
        <f t="shared" si="55"/>
        <v>15</v>
      </c>
      <c r="I455" s="55">
        <v>834819</v>
      </c>
      <c r="J455" s="56" t="str">
        <f>LEFT(Tabela13[[#This Row],[CONCATENAR]],FIND("-",Tabela13[[#This Row],[CONCATENAR]])-1)</f>
        <v>Jose Pavarotti</v>
      </c>
    </row>
    <row r="456" spans="1:10" x14ac:dyDescent="0.25">
      <c r="A456" s="55" t="s">
        <v>272</v>
      </c>
      <c r="B456" s="55" t="str">
        <f t="shared" si="49"/>
        <v>MAURIZIO MORONI</v>
      </c>
      <c r="C456" s="55" t="str">
        <f t="shared" si="50"/>
        <v>maurizio moroni</v>
      </c>
      <c r="D456" s="55" t="str">
        <f t="shared" si="51"/>
        <v>Maurizio Moroni</v>
      </c>
      <c r="E456" s="55" t="str">
        <f t="shared" si="52"/>
        <v>Maurizio Moroni-456686</v>
      </c>
      <c r="F456" s="55" t="str">
        <f t="shared" si="53"/>
        <v>Mauri</v>
      </c>
      <c r="G456" s="55" t="str">
        <f t="shared" si="54"/>
        <v>oroni</v>
      </c>
      <c r="H456" s="55">
        <f t="shared" si="55"/>
        <v>16</v>
      </c>
      <c r="I456" s="55">
        <v>456686</v>
      </c>
      <c r="J456" s="56" t="str">
        <f>LEFT(Tabela13[[#This Row],[CONCATENAR]],FIND("-",Tabela13[[#This Row],[CONCATENAR]])-1)</f>
        <v>Maurizio Moroni</v>
      </c>
    </row>
    <row r="457" spans="1:10" x14ac:dyDescent="0.25">
      <c r="A457" s="55" t="s">
        <v>238</v>
      </c>
      <c r="B457" s="55" t="str">
        <f t="shared" si="49"/>
        <v>ROLAND MENDEL</v>
      </c>
      <c r="C457" s="55" t="str">
        <f t="shared" si="50"/>
        <v>roland mendel</v>
      </c>
      <c r="D457" s="55" t="str">
        <f t="shared" si="51"/>
        <v>Roland Mendel</v>
      </c>
      <c r="E457" s="55" t="str">
        <f t="shared" si="52"/>
        <v>Roland Mendel-713151</v>
      </c>
      <c r="F457" s="55" t="str">
        <f t="shared" si="53"/>
        <v>Rolan</v>
      </c>
      <c r="G457" s="55" t="str">
        <f t="shared" si="54"/>
        <v>endel</v>
      </c>
      <c r="H457" s="55">
        <f t="shared" si="55"/>
        <v>14</v>
      </c>
      <c r="I457" s="55">
        <v>713151</v>
      </c>
      <c r="J457" s="56" t="str">
        <f>LEFT(Tabela13[[#This Row],[CONCATENAR]],FIND("-",Tabela13[[#This Row],[CONCATENAR]])-1)</f>
        <v>Roland Mendel</v>
      </c>
    </row>
    <row r="458" spans="1:10" x14ac:dyDescent="0.25">
      <c r="A458" s="55" t="s">
        <v>238</v>
      </c>
      <c r="B458" s="55" t="str">
        <f t="shared" si="49"/>
        <v>ROLAND MENDEL</v>
      </c>
      <c r="C458" s="55" t="str">
        <f t="shared" si="50"/>
        <v>roland mendel</v>
      </c>
      <c r="D458" s="55" t="str">
        <f t="shared" si="51"/>
        <v>Roland Mendel</v>
      </c>
      <c r="E458" s="55" t="str">
        <f t="shared" si="52"/>
        <v>Roland Mendel-759768</v>
      </c>
      <c r="F458" s="55" t="str">
        <f t="shared" si="53"/>
        <v>Rolan</v>
      </c>
      <c r="G458" s="55" t="str">
        <f t="shared" si="54"/>
        <v>endel</v>
      </c>
      <c r="H458" s="55">
        <f t="shared" si="55"/>
        <v>14</v>
      </c>
      <c r="I458" s="55">
        <v>759768</v>
      </c>
      <c r="J458" s="56" t="str">
        <f>LEFT(Tabela13[[#This Row],[CONCATENAR]],FIND("-",Tabela13[[#This Row],[CONCATENAR]])-1)</f>
        <v>Roland Mendel</v>
      </c>
    </row>
    <row r="459" spans="1:10" x14ac:dyDescent="0.25">
      <c r="A459" s="55" t="s">
        <v>255</v>
      </c>
      <c r="B459" s="55" t="str">
        <f t="shared" si="49"/>
        <v>MARTÍN SOMMER</v>
      </c>
      <c r="C459" s="55" t="str">
        <f t="shared" si="50"/>
        <v>martín sommer</v>
      </c>
      <c r="D459" s="55" t="str">
        <f t="shared" si="51"/>
        <v>Martín Sommer</v>
      </c>
      <c r="E459" s="55" t="str">
        <f t="shared" si="52"/>
        <v>Martín Sommer-382546</v>
      </c>
      <c r="F459" s="55" t="str">
        <f t="shared" si="53"/>
        <v>Martí</v>
      </c>
      <c r="G459" s="55" t="str">
        <f t="shared" si="54"/>
        <v>ommer</v>
      </c>
      <c r="H459" s="55">
        <f t="shared" si="55"/>
        <v>14</v>
      </c>
      <c r="I459" s="55">
        <v>382546</v>
      </c>
      <c r="J459" s="56" t="str">
        <f>LEFT(Tabela13[[#This Row],[CONCATENAR]],FIND("-",Tabela13[[#This Row],[CONCATENAR]])-1)</f>
        <v>Martín Sommer</v>
      </c>
    </row>
    <row r="460" spans="1:10" x14ac:dyDescent="0.25">
      <c r="A460" s="55" t="s">
        <v>207</v>
      </c>
      <c r="B460" s="55" t="str">
        <f t="shared" si="49"/>
        <v>PAULA WILSON</v>
      </c>
      <c r="C460" s="55" t="str">
        <f t="shared" si="50"/>
        <v>paula wilson</v>
      </c>
      <c r="D460" s="55" t="str">
        <f t="shared" si="51"/>
        <v>Paula Wilson</v>
      </c>
      <c r="E460" s="55" t="str">
        <f t="shared" si="52"/>
        <v>Paula Wilson-163030</v>
      </c>
      <c r="F460" s="55" t="str">
        <f t="shared" si="53"/>
        <v>Paula</v>
      </c>
      <c r="G460" s="55" t="str">
        <f t="shared" si="54"/>
        <v>ilson</v>
      </c>
      <c r="H460" s="55">
        <f t="shared" si="55"/>
        <v>13</v>
      </c>
      <c r="I460" s="55">
        <v>163030</v>
      </c>
      <c r="J460" s="56" t="str">
        <f>LEFT(Tabela13[[#This Row],[CONCATENAR]],FIND("-",Tabela13[[#This Row],[CONCATENAR]])-1)</f>
        <v>Paula Wilson</v>
      </c>
    </row>
    <row r="461" spans="1:10" x14ac:dyDescent="0.25">
      <c r="A461" s="55" t="s">
        <v>242</v>
      </c>
      <c r="B461" s="55" t="str">
        <f t="shared" si="49"/>
        <v>KARL JABLONSKI</v>
      </c>
      <c r="C461" s="55" t="str">
        <f t="shared" si="50"/>
        <v>karl jablonski</v>
      </c>
      <c r="D461" s="55" t="str">
        <f t="shared" si="51"/>
        <v>Karl Jablonski</v>
      </c>
      <c r="E461" s="55" t="str">
        <f t="shared" si="52"/>
        <v>Karl Jablonski-611689</v>
      </c>
      <c r="F461" s="55" t="str">
        <f t="shared" si="53"/>
        <v xml:space="preserve">Karl </v>
      </c>
      <c r="G461" s="55" t="str">
        <f t="shared" si="54"/>
        <v>onski</v>
      </c>
      <c r="H461" s="55">
        <f t="shared" si="55"/>
        <v>15</v>
      </c>
      <c r="I461" s="55">
        <v>611689</v>
      </c>
      <c r="J461" s="56" t="str">
        <f>LEFT(Tabela13[[#This Row],[CONCATENAR]],FIND("-",Tabela13[[#This Row],[CONCATENAR]])-1)</f>
        <v>Karl Jablonski</v>
      </c>
    </row>
    <row r="462" spans="1:10" x14ac:dyDescent="0.25">
      <c r="A462" s="55" t="s">
        <v>257</v>
      </c>
      <c r="B462" s="55" t="str">
        <f t="shared" si="49"/>
        <v>LAURENCE LEBIHAN</v>
      </c>
      <c r="C462" s="55" t="str">
        <f t="shared" si="50"/>
        <v>laurence lebihan</v>
      </c>
      <c r="D462" s="55" t="str">
        <f t="shared" si="51"/>
        <v>Laurence Lebihan</v>
      </c>
      <c r="E462" s="55" t="str">
        <f t="shared" si="52"/>
        <v>Laurence Lebihan-630389</v>
      </c>
      <c r="F462" s="55" t="str">
        <f t="shared" si="53"/>
        <v>Laure</v>
      </c>
      <c r="G462" s="55" t="str">
        <f t="shared" si="54"/>
        <v>bihan</v>
      </c>
      <c r="H462" s="55">
        <f t="shared" si="55"/>
        <v>17</v>
      </c>
      <c r="I462" s="55">
        <v>630389</v>
      </c>
      <c r="J462" s="56" t="str">
        <f>LEFT(Tabela13[[#This Row],[CONCATENAR]],FIND("-",Tabela13[[#This Row],[CONCATENAR]])-1)</f>
        <v>Laurence Lebihan</v>
      </c>
    </row>
    <row r="463" spans="1:10" x14ac:dyDescent="0.25">
      <c r="A463" s="55" t="s">
        <v>219</v>
      </c>
      <c r="B463" s="55" t="str">
        <f t="shared" si="49"/>
        <v>JANINE LABRUNE</v>
      </c>
      <c r="C463" s="55" t="str">
        <f t="shared" si="50"/>
        <v>janine labrune</v>
      </c>
      <c r="D463" s="55" t="str">
        <f t="shared" si="51"/>
        <v>Janine Labrune</v>
      </c>
      <c r="E463" s="55" t="str">
        <f t="shared" si="52"/>
        <v>Janine Labrune-372180</v>
      </c>
      <c r="F463" s="55" t="str">
        <f t="shared" si="53"/>
        <v>Janin</v>
      </c>
      <c r="G463" s="55" t="str">
        <f t="shared" si="54"/>
        <v>brune</v>
      </c>
      <c r="H463" s="55">
        <f t="shared" si="55"/>
        <v>15</v>
      </c>
      <c r="I463" s="55">
        <v>372180</v>
      </c>
      <c r="J463" s="56" t="str">
        <f>LEFT(Tabela13[[#This Row],[CONCATENAR]],FIND("-",Tabela13[[#This Row],[CONCATENAR]])-1)</f>
        <v>Janine Labrune</v>
      </c>
    </row>
    <row r="464" spans="1:10" x14ac:dyDescent="0.25">
      <c r="A464" s="55" t="s">
        <v>230</v>
      </c>
      <c r="B464" s="55" t="str">
        <f t="shared" si="49"/>
        <v>JOSÉ PEDRO FREYRE</v>
      </c>
      <c r="C464" s="55" t="str">
        <f t="shared" si="50"/>
        <v>josé pedro freyre</v>
      </c>
      <c r="D464" s="55" t="str">
        <f t="shared" si="51"/>
        <v>José Pedro Freyre</v>
      </c>
      <c r="E464" s="55" t="str">
        <f t="shared" si="52"/>
        <v>José Pedro Freyre-183327</v>
      </c>
      <c r="F464" s="55" t="str">
        <f t="shared" si="53"/>
        <v xml:space="preserve">José </v>
      </c>
      <c r="G464" s="55" t="str">
        <f t="shared" si="54"/>
        <v>reyre</v>
      </c>
      <c r="H464" s="55">
        <f t="shared" si="55"/>
        <v>18</v>
      </c>
      <c r="I464" s="55">
        <v>183327</v>
      </c>
      <c r="J464" s="56" t="str">
        <f>LEFT(Tabela13[[#This Row],[CONCATENAR]],FIND("-",Tabela13[[#This Row],[CONCATENAR]])-1)</f>
        <v>José Pedro Freyre</v>
      </c>
    </row>
    <row r="465" spans="1:10" x14ac:dyDescent="0.25">
      <c r="A465" s="55" t="s">
        <v>217</v>
      </c>
      <c r="B465" s="55" t="str">
        <f t="shared" si="49"/>
        <v>MIGUEL ANGEL PAOLINO</v>
      </c>
      <c r="C465" s="55" t="str">
        <f t="shared" si="50"/>
        <v>miguel angel paolino</v>
      </c>
      <c r="D465" s="55" t="str">
        <f t="shared" si="51"/>
        <v>Miguel Angel Paolino</v>
      </c>
      <c r="E465" s="55" t="str">
        <f t="shared" si="52"/>
        <v>Miguel Angel Paolino-215691</v>
      </c>
      <c r="F465" s="55" t="str">
        <f t="shared" si="53"/>
        <v>Migue</v>
      </c>
      <c r="G465" s="55" t="str">
        <f t="shared" si="54"/>
        <v>olino</v>
      </c>
      <c r="H465" s="55">
        <f t="shared" si="55"/>
        <v>21</v>
      </c>
      <c r="I465" s="55">
        <v>215691</v>
      </c>
      <c r="J465" s="56" t="str">
        <f>LEFT(Tabela13[[#This Row],[CONCATENAR]],FIND("-",Tabela13[[#This Row],[CONCATENAR]])-1)</f>
        <v>Miguel Angel Paolino</v>
      </c>
    </row>
    <row r="466" spans="1:10" x14ac:dyDescent="0.25">
      <c r="A466" s="55" t="s">
        <v>262</v>
      </c>
      <c r="B466" s="55" t="str">
        <f t="shared" si="49"/>
        <v>MARIO PONTES</v>
      </c>
      <c r="C466" s="55" t="str">
        <f t="shared" si="50"/>
        <v>mario pontes</v>
      </c>
      <c r="D466" s="55" t="str">
        <f t="shared" si="51"/>
        <v>Mario Pontes</v>
      </c>
      <c r="E466" s="55" t="str">
        <f t="shared" si="52"/>
        <v>Mario Pontes-609876</v>
      </c>
      <c r="F466" s="55" t="str">
        <f t="shared" si="53"/>
        <v>Mario</v>
      </c>
      <c r="G466" s="55" t="str">
        <f t="shared" si="54"/>
        <v>ontes</v>
      </c>
      <c r="H466" s="55">
        <f t="shared" si="55"/>
        <v>13</v>
      </c>
      <c r="I466" s="55">
        <v>609876</v>
      </c>
      <c r="J466" s="56" t="str">
        <f>LEFT(Tabela13[[#This Row],[CONCATENAR]],FIND("-",Tabela13[[#This Row],[CONCATENAR]])-1)</f>
        <v>Mario Pontes</v>
      </c>
    </row>
    <row r="467" spans="1:10" x14ac:dyDescent="0.25">
      <c r="A467" s="55" t="s">
        <v>231</v>
      </c>
      <c r="B467" s="55" t="str">
        <f t="shared" si="49"/>
        <v>ELIZABETH LINCOLN</v>
      </c>
      <c r="C467" s="55" t="str">
        <f t="shared" si="50"/>
        <v>elizabeth lincoln</v>
      </c>
      <c r="D467" s="55" t="str">
        <f t="shared" si="51"/>
        <v>Elizabeth Lincoln</v>
      </c>
      <c r="E467" s="55" t="str">
        <f t="shared" si="52"/>
        <v>Elizabeth Lincoln-213183</v>
      </c>
      <c r="F467" s="55" t="str">
        <f t="shared" si="53"/>
        <v>Eliza</v>
      </c>
      <c r="G467" s="55" t="str">
        <f t="shared" si="54"/>
        <v>ncoln</v>
      </c>
      <c r="H467" s="55">
        <f t="shared" si="55"/>
        <v>18</v>
      </c>
      <c r="I467" s="55">
        <v>213183</v>
      </c>
      <c r="J467" s="56" t="str">
        <f>LEFT(Tabela13[[#This Row],[CONCATENAR]],FIND("-",Tabela13[[#This Row],[CONCATENAR]])-1)</f>
        <v>Elizabeth Lincoln</v>
      </c>
    </row>
    <row r="468" spans="1:10" x14ac:dyDescent="0.25">
      <c r="A468" s="55" t="s">
        <v>271</v>
      </c>
      <c r="B468" s="55" t="str">
        <f t="shared" si="49"/>
        <v>DANIEL TONINI</v>
      </c>
      <c r="C468" s="55" t="str">
        <f t="shared" si="50"/>
        <v>daniel tonini</v>
      </c>
      <c r="D468" s="55" t="str">
        <f t="shared" si="51"/>
        <v>Daniel Tonini</v>
      </c>
      <c r="E468" s="55" t="str">
        <f t="shared" si="52"/>
        <v>Daniel Tonini-570319</v>
      </c>
      <c r="F468" s="55" t="str">
        <f t="shared" si="53"/>
        <v>Danie</v>
      </c>
      <c r="G468" s="55" t="str">
        <f t="shared" si="54"/>
        <v>onini</v>
      </c>
      <c r="H468" s="55">
        <f t="shared" si="55"/>
        <v>14</v>
      </c>
      <c r="I468" s="55">
        <v>570319</v>
      </c>
      <c r="J468" s="56" t="str">
        <f>LEFT(Tabela13[[#This Row],[CONCATENAR]],FIND("-",Tabela13[[#This Row],[CONCATENAR]])-1)</f>
        <v>Daniel Tonini</v>
      </c>
    </row>
    <row r="469" spans="1:10" x14ac:dyDescent="0.25">
      <c r="A469" s="55" t="s">
        <v>243</v>
      </c>
      <c r="B469" s="55" t="str">
        <f t="shared" si="49"/>
        <v>JANETE LIMEIRA</v>
      </c>
      <c r="C469" s="55" t="str">
        <f t="shared" si="50"/>
        <v>janete limeira</v>
      </c>
      <c r="D469" s="55" t="str">
        <f t="shared" si="51"/>
        <v>Janete Limeira</v>
      </c>
      <c r="E469" s="55" t="str">
        <f t="shared" si="52"/>
        <v>Janete Limeira-357303</v>
      </c>
      <c r="F469" s="55" t="str">
        <f t="shared" si="53"/>
        <v>Janet</v>
      </c>
      <c r="G469" s="55" t="str">
        <f t="shared" si="54"/>
        <v>meira</v>
      </c>
      <c r="H469" s="55">
        <f t="shared" si="55"/>
        <v>15</v>
      </c>
      <c r="I469" s="55">
        <v>357303</v>
      </c>
      <c r="J469" s="56" t="str">
        <f>LEFT(Tabela13[[#This Row],[CONCATENAR]],FIND("-",Tabela13[[#This Row],[CONCATENAR]])-1)</f>
        <v>Janete Limeira</v>
      </c>
    </row>
    <row r="470" spans="1:10" x14ac:dyDescent="0.25">
      <c r="A470" s="55" t="s">
        <v>224</v>
      </c>
      <c r="B470" s="55" t="str">
        <f t="shared" si="49"/>
        <v>JOSE PAVAROTTI</v>
      </c>
      <c r="C470" s="55" t="str">
        <f t="shared" si="50"/>
        <v>jose pavarotti</v>
      </c>
      <c r="D470" s="55" t="str">
        <f t="shared" si="51"/>
        <v>Jose Pavarotti</v>
      </c>
      <c r="E470" s="55" t="str">
        <f t="shared" si="52"/>
        <v>Jose Pavarotti-905818</v>
      </c>
      <c r="F470" s="55" t="str">
        <f t="shared" si="53"/>
        <v xml:space="preserve">Jose </v>
      </c>
      <c r="G470" s="55" t="str">
        <f t="shared" si="54"/>
        <v>rotti</v>
      </c>
      <c r="H470" s="55">
        <f t="shared" si="55"/>
        <v>15</v>
      </c>
      <c r="I470" s="55">
        <v>905818</v>
      </c>
      <c r="J470" s="56" t="str">
        <f>LEFT(Tabela13[[#This Row],[CONCATENAR]],FIND("-",Tabela13[[#This Row],[CONCATENAR]])-1)</f>
        <v>Jose Pavarotti</v>
      </c>
    </row>
    <row r="471" spans="1:10" x14ac:dyDescent="0.25">
      <c r="A471" s="55" t="s">
        <v>217</v>
      </c>
      <c r="B471" s="55" t="str">
        <f t="shared" si="49"/>
        <v>MIGUEL ANGEL PAOLINO</v>
      </c>
      <c r="C471" s="55" t="str">
        <f t="shared" si="50"/>
        <v>miguel angel paolino</v>
      </c>
      <c r="D471" s="55" t="str">
        <f t="shared" si="51"/>
        <v>Miguel Angel Paolino</v>
      </c>
      <c r="E471" s="55" t="str">
        <f t="shared" si="52"/>
        <v>Miguel Angel Paolino-806168</v>
      </c>
      <c r="F471" s="55" t="str">
        <f t="shared" si="53"/>
        <v>Migue</v>
      </c>
      <c r="G471" s="55" t="str">
        <f t="shared" si="54"/>
        <v>olino</v>
      </c>
      <c r="H471" s="55">
        <f t="shared" si="55"/>
        <v>21</v>
      </c>
      <c r="I471" s="55">
        <v>806168</v>
      </c>
      <c r="J471" s="56" t="str">
        <f>LEFT(Tabela13[[#This Row],[CONCATENAR]],FIND("-",Tabela13[[#This Row],[CONCATENAR]])-1)</f>
        <v>Miguel Angel Paolino</v>
      </c>
    </row>
    <row r="472" spans="1:10" x14ac:dyDescent="0.25">
      <c r="A472" s="55" t="s">
        <v>267</v>
      </c>
      <c r="B472" s="55" t="str">
        <f t="shared" si="49"/>
        <v>RENE PHILLIPS</v>
      </c>
      <c r="C472" s="55" t="str">
        <f t="shared" si="50"/>
        <v>rene phillips</v>
      </c>
      <c r="D472" s="55" t="str">
        <f t="shared" si="51"/>
        <v>Rene Phillips</v>
      </c>
      <c r="E472" s="55" t="str">
        <f t="shared" si="52"/>
        <v>Rene Phillips-264123</v>
      </c>
      <c r="F472" s="55" t="str">
        <f t="shared" si="53"/>
        <v xml:space="preserve">Rene </v>
      </c>
      <c r="G472" s="55" t="str">
        <f t="shared" si="54"/>
        <v>llips</v>
      </c>
      <c r="H472" s="55">
        <f t="shared" si="55"/>
        <v>14</v>
      </c>
      <c r="I472" s="55">
        <v>264123</v>
      </c>
      <c r="J472" s="56" t="str">
        <f>LEFT(Tabela13[[#This Row],[CONCATENAR]],FIND("-",Tabela13[[#This Row],[CONCATENAR]])-1)</f>
        <v>Rene Phillips</v>
      </c>
    </row>
    <row r="473" spans="1:10" x14ac:dyDescent="0.25">
      <c r="A473" s="55" t="s">
        <v>218</v>
      </c>
      <c r="B473" s="55" t="str">
        <f t="shared" si="49"/>
        <v>JEAN FRESNIÈRE</v>
      </c>
      <c r="C473" s="55" t="str">
        <f t="shared" si="50"/>
        <v>jean fresnière</v>
      </c>
      <c r="D473" s="55" t="str">
        <f t="shared" si="51"/>
        <v>Jean Fresnière</v>
      </c>
      <c r="E473" s="55" t="str">
        <f t="shared" si="52"/>
        <v>Jean Fresnière-578869</v>
      </c>
      <c r="F473" s="55" t="str">
        <f t="shared" si="53"/>
        <v xml:space="preserve">Jean </v>
      </c>
      <c r="G473" s="55" t="str">
        <f t="shared" si="54"/>
        <v>nière</v>
      </c>
      <c r="H473" s="55">
        <f t="shared" si="55"/>
        <v>15</v>
      </c>
      <c r="I473" s="55">
        <v>578869</v>
      </c>
      <c r="J473" s="56" t="str">
        <f>LEFT(Tabela13[[#This Row],[CONCATENAR]],FIND("-",Tabela13[[#This Row],[CONCATENAR]])-1)</f>
        <v>Jean Fresnière</v>
      </c>
    </row>
    <row r="474" spans="1:10" x14ac:dyDescent="0.25">
      <c r="A474" s="55" t="s">
        <v>257</v>
      </c>
      <c r="B474" s="55" t="str">
        <f t="shared" si="49"/>
        <v>LAURENCE LEBIHAN</v>
      </c>
      <c r="C474" s="55" t="str">
        <f t="shared" si="50"/>
        <v>laurence lebihan</v>
      </c>
      <c r="D474" s="55" t="str">
        <f t="shared" si="51"/>
        <v>Laurence Lebihan</v>
      </c>
      <c r="E474" s="55" t="str">
        <f t="shared" si="52"/>
        <v>Laurence Lebihan-191651</v>
      </c>
      <c r="F474" s="55" t="str">
        <f t="shared" si="53"/>
        <v>Laure</v>
      </c>
      <c r="G474" s="55" t="str">
        <f t="shared" si="54"/>
        <v>bihan</v>
      </c>
      <c r="H474" s="55">
        <f t="shared" si="55"/>
        <v>17</v>
      </c>
      <c r="I474" s="55">
        <v>191651</v>
      </c>
      <c r="J474" s="56" t="str">
        <f>LEFT(Tabela13[[#This Row],[CONCATENAR]],FIND("-",Tabela13[[#This Row],[CONCATENAR]])-1)</f>
        <v>Laurence Lebihan</v>
      </c>
    </row>
    <row r="475" spans="1:10" x14ac:dyDescent="0.25">
      <c r="A475" s="55" t="s">
        <v>238</v>
      </c>
      <c r="B475" s="55" t="str">
        <f t="shared" si="49"/>
        <v>ROLAND MENDEL</v>
      </c>
      <c r="C475" s="55" t="str">
        <f t="shared" si="50"/>
        <v>roland mendel</v>
      </c>
      <c r="D475" s="55" t="str">
        <f t="shared" si="51"/>
        <v>Roland Mendel</v>
      </c>
      <c r="E475" s="55" t="str">
        <f t="shared" si="52"/>
        <v>Roland Mendel-982144</v>
      </c>
      <c r="F475" s="55" t="str">
        <f t="shared" si="53"/>
        <v>Rolan</v>
      </c>
      <c r="G475" s="55" t="str">
        <f t="shared" si="54"/>
        <v>endel</v>
      </c>
      <c r="H475" s="55">
        <f t="shared" si="55"/>
        <v>14</v>
      </c>
      <c r="I475" s="55">
        <v>982144</v>
      </c>
      <c r="J475" s="56" t="str">
        <f>LEFT(Tabela13[[#This Row],[CONCATENAR]],FIND("-",Tabela13[[#This Row],[CONCATENAR]])-1)</f>
        <v>Roland Mendel</v>
      </c>
    </row>
    <row r="476" spans="1:10" x14ac:dyDescent="0.25">
      <c r="A476" s="55" t="s">
        <v>257</v>
      </c>
      <c r="B476" s="55" t="str">
        <f t="shared" si="49"/>
        <v>LAURENCE LEBIHAN</v>
      </c>
      <c r="C476" s="55" t="str">
        <f t="shared" si="50"/>
        <v>laurence lebihan</v>
      </c>
      <c r="D476" s="55" t="str">
        <f t="shared" si="51"/>
        <v>Laurence Lebihan</v>
      </c>
      <c r="E476" s="55" t="str">
        <f t="shared" si="52"/>
        <v>Laurence Lebihan-818240</v>
      </c>
      <c r="F476" s="55" t="str">
        <f t="shared" si="53"/>
        <v>Laure</v>
      </c>
      <c r="G476" s="55" t="str">
        <f t="shared" si="54"/>
        <v>bihan</v>
      </c>
      <c r="H476" s="55">
        <f t="shared" si="55"/>
        <v>17</v>
      </c>
      <c r="I476" s="55">
        <v>818240</v>
      </c>
      <c r="J476" s="56" t="str">
        <f>LEFT(Tabela13[[#This Row],[CONCATENAR]],FIND("-",Tabela13[[#This Row],[CONCATENAR]])-1)</f>
        <v>Laurence Lebihan</v>
      </c>
    </row>
    <row r="477" spans="1:10" x14ac:dyDescent="0.25">
      <c r="A477" s="55" t="s">
        <v>222</v>
      </c>
      <c r="B477" s="55" t="str">
        <f t="shared" si="49"/>
        <v>PATRICIA MCKENNA</v>
      </c>
      <c r="C477" s="55" t="str">
        <f t="shared" si="50"/>
        <v>patricia mckenna</v>
      </c>
      <c r="D477" s="55" t="str">
        <f t="shared" si="51"/>
        <v>Patricia Mckenna</v>
      </c>
      <c r="E477" s="55" t="str">
        <f t="shared" si="52"/>
        <v>Patricia Mckenna-773834</v>
      </c>
      <c r="F477" s="55" t="str">
        <f t="shared" si="53"/>
        <v>Patri</v>
      </c>
      <c r="G477" s="55" t="str">
        <f t="shared" si="54"/>
        <v>kenna</v>
      </c>
      <c r="H477" s="55">
        <f t="shared" si="55"/>
        <v>17</v>
      </c>
      <c r="I477" s="55">
        <v>773834</v>
      </c>
      <c r="J477" s="56" t="str">
        <f>LEFT(Tabela13[[#This Row],[CONCATENAR]],FIND("-",Tabela13[[#This Row],[CONCATENAR]])-1)</f>
        <v>Patricia Mckenna</v>
      </c>
    </row>
    <row r="478" spans="1:10" x14ac:dyDescent="0.25">
      <c r="A478" s="55" t="s">
        <v>221</v>
      </c>
      <c r="B478" s="55" t="str">
        <f t="shared" si="49"/>
        <v>FRÉDÉRIQUE CITEAUX</v>
      </c>
      <c r="C478" s="55" t="str">
        <f t="shared" si="50"/>
        <v>frédérique citeaux</v>
      </c>
      <c r="D478" s="55" t="str">
        <f t="shared" si="51"/>
        <v>Frédérique Citeaux</v>
      </c>
      <c r="E478" s="55" t="str">
        <f t="shared" si="52"/>
        <v>Frédérique Citeaux-818056</v>
      </c>
      <c r="F478" s="55" t="str">
        <f t="shared" si="53"/>
        <v>Frédé</v>
      </c>
      <c r="G478" s="55" t="str">
        <f t="shared" si="54"/>
        <v>teaux</v>
      </c>
      <c r="H478" s="55">
        <f t="shared" si="55"/>
        <v>19</v>
      </c>
      <c r="I478" s="55">
        <v>818056</v>
      </c>
      <c r="J478" s="56" t="str">
        <f>LEFT(Tabela13[[#This Row],[CONCATENAR]],FIND("-",Tabela13[[#This Row],[CONCATENAR]])-1)</f>
        <v>Frédérique Citeaux</v>
      </c>
    </row>
    <row r="479" spans="1:10" x14ac:dyDescent="0.25">
      <c r="A479" s="55" t="s">
        <v>206</v>
      </c>
      <c r="B479" s="55" t="str">
        <f t="shared" si="49"/>
        <v>HORST KLOSS</v>
      </c>
      <c r="C479" s="55" t="str">
        <f t="shared" si="50"/>
        <v>horst kloss</v>
      </c>
      <c r="D479" s="55" t="str">
        <f t="shared" si="51"/>
        <v>Horst Kloss</v>
      </c>
      <c r="E479" s="55" t="str">
        <f t="shared" si="52"/>
        <v>Horst Kloss-598326</v>
      </c>
      <c r="F479" s="55" t="str">
        <f t="shared" si="53"/>
        <v>Horst</v>
      </c>
      <c r="G479" s="55" t="str">
        <f t="shared" si="54"/>
        <v>Kloss</v>
      </c>
      <c r="H479" s="55">
        <f t="shared" si="55"/>
        <v>12</v>
      </c>
      <c r="I479" s="55">
        <v>598326</v>
      </c>
      <c r="J479" s="56" t="str">
        <f>LEFT(Tabela13[[#This Row],[CONCATENAR]],FIND("-",Tabela13[[#This Row],[CONCATENAR]])-1)</f>
        <v>Horst Kloss</v>
      </c>
    </row>
    <row r="480" spans="1:10" x14ac:dyDescent="0.25">
      <c r="A480" s="55" t="s">
        <v>270</v>
      </c>
      <c r="B480" s="55" t="str">
        <f t="shared" si="49"/>
        <v>MARTINE RANCÉ</v>
      </c>
      <c r="C480" s="55" t="str">
        <f t="shared" si="50"/>
        <v>martine rancé</v>
      </c>
      <c r="D480" s="55" t="str">
        <f t="shared" si="51"/>
        <v>Martine Rancé</v>
      </c>
      <c r="E480" s="55" t="str">
        <f t="shared" si="52"/>
        <v>Martine Rancé-841553</v>
      </c>
      <c r="F480" s="55" t="str">
        <f t="shared" si="53"/>
        <v>Marti</v>
      </c>
      <c r="G480" s="55" t="str">
        <f t="shared" si="54"/>
        <v>Rancé</v>
      </c>
      <c r="H480" s="55">
        <f t="shared" si="55"/>
        <v>14</v>
      </c>
      <c r="I480" s="55">
        <v>841553</v>
      </c>
      <c r="J480" s="56" t="str">
        <f>LEFT(Tabela13[[#This Row],[CONCATENAR]],FIND("-",Tabela13[[#This Row],[CONCATENAR]])-1)</f>
        <v>Martine Rancé</v>
      </c>
    </row>
    <row r="481" spans="1:10" x14ac:dyDescent="0.25">
      <c r="A481" s="55" t="s">
        <v>273</v>
      </c>
      <c r="B481" s="55" t="str">
        <f t="shared" si="49"/>
        <v>JONAS BERGULFSEN</v>
      </c>
      <c r="C481" s="55" t="str">
        <f t="shared" si="50"/>
        <v>jonas bergulfsen</v>
      </c>
      <c r="D481" s="55" t="str">
        <f t="shared" si="51"/>
        <v>Jonas Bergulfsen</v>
      </c>
      <c r="E481" s="55" t="str">
        <f t="shared" si="52"/>
        <v>Jonas Bergulfsen-785818</v>
      </c>
      <c r="F481" s="55" t="str">
        <f t="shared" si="53"/>
        <v>Jonas</v>
      </c>
      <c r="G481" s="55" t="str">
        <f t="shared" si="54"/>
        <v>lfsen</v>
      </c>
      <c r="H481" s="55">
        <f t="shared" si="55"/>
        <v>17</v>
      </c>
      <c r="I481" s="55">
        <v>785818</v>
      </c>
      <c r="J481" s="56" t="str">
        <f>LEFT(Tabela13[[#This Row],[CONCATENAR]],FIND("-",Tabela13[[#This Row],[CONCATENAR]])-1)</f>
        <v>Jonas Bergulfsen</v>
      </c>
    </row>
    <row r="482" spans="1:10" x14ac:dyDescent="0.25">
      <c r="A482" s="55" t="s">
        <v>229</v>
      </c>
      <c r="B482" s="55" t="str">
        <f t="shared" si="49"/>
        <v>PAULA PARENTE</v>
      </c>
      <c r="C482" s="55" t="str">
        <f t="shared" si="50"/>
        <v>paula parente</v>
      </c>
      <c r="D482" s="55" t="str">
        <f t="shared" si="51"/>
        <v>Paula Parente</v>
      </c>
      <c r="E482" s="55" t="str">
        <f t="shared" si="52"/>
        <v>Paula Parente-946169</v>
      </c>
      <c r="F482" s="55" t="str">
        <f t="shared" si="53"/>
        <v>Paula</v>
      </c>
      <c r="G482" s="55" t="str">
        <f t="shared" si="54"/>
        <v>rente</v>
      </c>
      <c r="H482" s="55">
        <f t="shared" si="55"/>
        <v>14</v>
      </c>
      <c r="I482" s="55">
        <v>946169</v>
      </c>
      <c r="J482" s="56" t="str">
        <f>LEFT(Tabela13[[#This Row],[CONCATENAR]],FIND("-",Tabela13[[#This Row],[CONCATENAR]])-1)</f>
        <v>Paula Parente</v>
      </c>
    </row>
    <row r="483" spans="1:10" x14ac:dyDescent="0.25">
      <c r="A483" s="55" t="s">
        <v>262</v>
      </c>
      <c r="B483" s="55" t="str">
        <f t="shared" si="49"/>
        <v>MARIO PONTES</v>
      </c>
      <c r="C483" s="55" t="str">
        <f t="shared" si="50"/>
        <v>mario pontes</v>
      </c>
      <c r="D483" s="55" t="str">
        <f t="shared" si="51"/>
        <v>Mario Pontes</v>
      </c>
      <c r="E483" s="55" t="str">
        <f t="shared" si="52"/>
        <v>Mario Pontes-692621</v>
      </c>
      <c r="F483" s="55" t="str">
        <f t="shared" si="53"/>
        <v>Mario</v>
      </c>
      <c r="G483" s="55" t="str">
        <f t="shared" si="54"/>
        <v>ontes</v>
      </c>
      <c r="H483" s="55">
        <f t="shared" si="55"/>
        <v>13</v>
      </c>
      <c r="I483" s="55">
        <v>692621</v>
      </c>
      <c r="J483" s="56" t="str">
        <f>LEFT(Tabela13[[#This Row],[CONCATENAR]],FIND("-",Tabela13[[#This Row],[CONCATENAR]])-1)</f>
        <v>Mario Pontes</v>
      </c>
    </row>
    <row r="484" spans="1:10" x14ac:dyDescent="0.25">
      <c r="A484" s="55" t="s">
        <v>268</v>
      </c>
      <c r="B484" s="55" t="str">
        <f t="shared" si="49"/>
        <v>JAIME YORRES</v>
      </c>
      <c r="C484" s="55" t="str">
        <f t="shared" si="50"/>
        <v>jaime yorres</v>
      </c>
      <c r="D484" s="55" t="str">
        <f t="shared" si="51"/>
        <v>Jaime Yorres</v>
      </c>
      <c r="E484" s="55" t="str">
        <f t="shared" si="52"/>
        <v>Jaime Yorres-627188</v>
      </c>
      <c r="F484" s="55" t="str">
        <f t="shared" si="53"/>
        <v>Jaime</v>
      </c>
      <c r="G484" s="55" t="str">
        <f t="shared" si="54"/>
        <v>orres</v>
      </c>
      <c r="H484" s="55">
        <f t="shared" si="55"/>
        <v>13</v>
      </c>
      <c r="I484" s="55">
        <v>627188</v>
      </c>
      <c r="J484" s="56" t="str">
        <f>LEFT(Tabela13[[#This Row],[CONCATENAR]],FIND("-",Tabela13[[#This Row],[CONCATENAR]])-1)</f>
        <v>Jaime Yorres</v>
      </c>
    </row>
    <row r="485" spans="1:10" x14ac:dyDescent="0.25">
      <c r="A485" s="55" t="s">
        <v>206</v>
      </c>
      <c r="B485" s="55" t="str">
        <f t="shared" si="49"/>
        <v>HORST KLOSS</v>
      </c>
      <c r="C485" s="55" t="str">
        <f t="shared" si="50"/>
        <v>horst kloss</v>
      </c>
      <c r="D485" s="55" t="str">
        <f t="shared" si="51"/>
        <v>Horst Kloss</v>
      </c>
      <c r="E485" s="55" t="str">
        <f t="shared" si="52"/>
        <v>Horst Kloss-211391</v>
      </c>
      <c r="F485" s="55" t="str">
        <f t="shared" si="53"/>
        <v>Horst</v>
      </c>
      <c r="G485" s="55" t="str">
        <f t="shared" si="54"/>
        <v>Kloss</v>
      </c>
      <c r="H485" s="55">
        <f t="shared" si="55"/>
        <v>12</v>
      </c>
      <c r="I485" s="55">
        <v>211391</v>
      </c>
      <c r="J485" s="56" t="str">
        <f>LEFT(Tabela13[[#This Row],[CONCATENAR]],FIND("-",Tabela13[[#This Row],[CONCATENAR]])-1)</f>
        <v>Horst Kloss</v>
      </c>
    </row>
    <row r="486" spans="1:10" x14ac:dyDescent="0.25">
      <c r="A486" s="55" t="s">
        <v>269</v>
      </c>
      <c r="B486" s="55" t="str">
        <f t="shared" si="49"/>
        <v>ART BRAUNSCHWEIGER</v>
      </c>
      <c r="C486" s="55" t="str">
        <f t="shared" si="50"/>
        <v>art braunschweiger</v>
      </c>
      <c r="D486" s="55" t="str">
        <f t="shared" si="51"/>
        <v>Art Braunschweiger</v>
      </c>
      <c r="E486" s="55" t="str">
        <f t="shared" si="52"/>
        <v>Art Braunschweiger-488754</v>
      </c>
      <c r="F486" s="55" t="str">
        <f t="shared" si="53"/>
        <v>Art B</v>
      </c>
      <c r="G486" s="55" t="str">
        <f t="shared" si="54"/>
        <v>eiger</v>
      </c>
      <c r="H486" s="55">
        <f t="shared" si="55"/>
        <v>19</v>
      </c>
      <c r="I486" s="55">
        <v>488754</v>
      </c>
      <c r="J486" s="56" t="str">
        <f>LEFT(Tabela13[[#This Row],[CONCATENAR]],FIND("-",Tabela13[[#This Row],[CONCATENAR]])-1)</f>
        <v>Art Braunschweiger</v>
      </c>
    </row>
    <row r="487" spans="1:10" x14ac:dyDescent="0.25">
      <c r="A487" s="55" t="s">
        <v>270</v>
      </c>
      <c r="B487" s="55" t="str">
        <f t="shared" si="49"/>
        <v>MARTINE RANCÉ</v>
      </c>
      <c r="C487" s="55" t="str">
        <f t="shared" si="50"/>
        <v>martine rancé</v>
      </c>
      <c r="D487" s="55" t="str">
        <f t="shared" si="51"/>
        <v>Martine Rancé</v>
      </c>
      <c r="E487" s="55" t="str">
        <f t="shared" si="52"/>
        <v>Martine Rancé-578130</v>
      </c>
      <c r="F487" s="55" t="str">
        <f t="shared" si="53"/>
        <v>Marti</v>
      </c>
      <c r="G487" s="55" t="str">
        <f t="shared" si="54"/>
        <v>Rancé</v>
      </c>
      <c r="H487" s="55">
        <f t="shared" si="55"/>
        <v>14</v>
      </c>
      <c r="I487" s="55">
        <v>578130</v>
      </c>
      <c r="J487" s="56" t="str">
        <f>LEFT(Tabela13[[#This Row],[CONCATENAR]],FIND("-",Tabela13[[#This Row],[CONCATENAR]])-1)</f>
        <v>Martine Rancé</v>
      </c>
    </row>
    <row r="488" spans="1:10" x14ac:dyDescent="0.25">
      <c r="A488" s="55" t="s">
        <v>225</v>
      </c>
      <c r="B488" s="55" t="str">
        <f t="shared" si="49"/>
        <v>FELIPE IZQUIERDO</v>
      </c>
      <c r="C488" s="55" t="str">
        <f t="shared" si="50"/>
        <v>felipe izquierdo</v>
      </c>
      <c r="D488" s="55" t="str">
        <f t="shared" si="51"/>
        <v>Felipe Izquierdo</v>
      </c>
      <c r="E488" s="55" t="str">
        <f t="shared" si="52"/>
        <v>Felipe Izquierdo-566049</v>
      </c>
      <c r="F488" s="55" t="str">
        <f t="shared" si="53"/>
        <v>Felip</v>
      </c>
      <c r="G488" s="55" t="str">
        <f t="shared" si="54"/>
        <v>ierdo</v>
      </c>
      <c r="H488" s="55">
        <f t="shared" si="55"/>
        <v>17</v>
      </c>
      <c r="I488" s="55">
        <v>566049</v>
      </c>
      <c r="J488" s="56" t="str">
        <f>LEFT(Tabela13[[#This Row],[CONCATENAR]],FIND("-",Tabela13[[#This Row],[CONCATENAR]])-1)</f>
        <v>Felipe Izquierdo</v>
      </c>
    </row>
    <row r="489" spans="1:10" x14ac:dyDescent="0.25">
      <c r="A489" s="55" t="s">
        <v>280</v>
      </c>
      <c r="B489" s="55" t="str">
        <f t="shared" si="49"/>
        <v>HANNA MOOS</v>
      </c>
      <c r="C489" s="55" t="str">
        <f t="shared" si="50"/>
        <v>hanna moos</v>
      </c>
      <c r="D489" s="55" t="str">
        <f t="shared" si="51"/>
        <v>Hanna Moos</v>
      </c>
      <c r="E489" s="55" t="str">
        <f t="shared" si="52"/>
        <v>Hanna Moos-728884</v>
      </c>
      <c r="F489" s="55" t="str">
        <f t="shared" si="53"/>
        <v>Hanna</v>
      </c>
      <c r="G489" s="55" t="str">
        <f t="shared" si="54"/>
        <v xml:space="preserve"> Moos</v>
      </c>
      <c r="H489" s="55">
        <f t="shared" si="55"/>
        <v>11</v>
      </c>
      <c r="I489" s="55">
        <v>728884</v>
      </c>
      <c r="J489" s="56" t="str">
        <f>LEFT(Tabela13[[#This Row],[CONCATENAR]],FIND("-",Tabela13[[#This Row],[CONCATENAR]])-1)</f>
        <v>Hanna Moos</v>
      </c>
    </row>
    <row r="490" spans="1:10" x14ac:dyDescent="0.25">
      <c r="A490" s="55" t="s">
        <v>242</v>
      </c>
      <c r="B490" s="55" t="str">
        <f t="shared" si="49"/>
        <v>KARL JABLONSKI</v>
      </c>
      <c r="C490" s="55" t="str">
        <f t="shared" si="50"/>
        <v>karl jablonski</v>
      </c>
      <c r="D490" s="55" t="str">
        <f t="shared" si="51"/>
        <v>Karl Jablonski</v>
      </c>
      <c r="E490" s="55" t="str">
        <f t="shared" si="52"/>
        <v>Karl Jablonski-853171</v>
      </c>
      <c r="F490" s="55" t="str">
        <f t="shared" si="53"/>
        <v xml:space="preserve">Karl </v>
      </c>
      <c r="G490" s="55" t="str">
        <f t="shared" si="54"/>
        <v>onski</v>
      </c>
      <c r="H490" s="55">
        <f t="shared" si="55"/>
        <v>15</v>
      </c>
      <c r="I490" s="55">
        <v>853171</v>
      </c>
      <c r="J490" s="56" t="str">
        <f>LEFT(Tabela13[[#This Row],[CONCATENAR]],FIND("-",Tabela13[[#This Row],[CONCATENAR]])-1)</f>
        <v>Karl Jablonski</v>
      </c>
    </row>
    <row r="491" spans="1:10" x14ac:dyDescent="0.25">
      <c r="A491" s="55" t="s">
        <v>243</v>
      </c>
      <c r="B491" s="55" t="str">
        <f t="shared" si="49"/>
        <v>JANETE LIMEIRA</v>
      </c>
      <c r="C491" s="55" t="str">
        <f t="shared" si="50"/>
        <v>janete limeira</v>
      </c>
      <c r="D491" s="55" t="str">
        <f t="shared" si="51"/>
        <v>Janete Limeira</v>
      </c>
      <c r="E491" s="55" t="str">
        <f t="shared" si="52"/>
        <v>Janete Limeira-750807</v>
      </c>
      <c r="F491" s="55" t="str">
        <f t="shared" si="53"/>
        <v>Janet</v>
      </c>
      <c r="G491" s="55" t="str">
        <f t="shared" si="54"/>
        <v>meira</v>
      </c>
      <c r="H491" s="55">
        <f t="shared" si="55"/>
        <v>15</v>
      </c>
      <c r="I491" s="55">
        <v>750807</v>
      </c>
      <c r="J491" s="56" t="str">
        <f>LEFT(Tabela13[[#This Row],[CONCATENAR]],FIND("-",Tabela13[[#This Row],[CONCATENAR]])-1)</f>
        <v>Janete Limeira</v>
      </c>
    </row>
    <row r="492" spans="1:10" x14ac:dyDescent="0.25">
      <c r="A492" s="55" t="s">
        <v>229</v>
      </c>
      <c r="B492" s="55" t="str">
        <f t="shared" si="49"/>
        <v>PAULA PARENTE</v>
      </c>
      <c r="C492" s="55" t="str">
        <f t="shared" si="50"/>
        <v>paula parente</v>
      </c>
      <c r="D492" s="55" t="str">
        <f t="shared" si="51"/>
        <v>Paula Parente</v>
      </c>
      <c r="E492" s="55" t="str">
        <f t="shared" si="52"/>
        <v>Paula Parente-381011</v>
      </c>
      <c r="F492" s="55" t="str">
        <f t="shared" si="53"/>
        <v>Paula</v>
      </c>
      <c r="G492" s="55" t="str">
        <f t="shared" si="54"/>
        <v>rente</v>
      </c>
      <c r="H492" s="55">
        <f t="shared" si="55"/>
        <v>14</v>
      </c>
      <c r="I492" s="55">
        <v>381011</v>
      </c>
      <c r="J492" s="56" t="str">
        <f>LEFT(Tabela13[[#This Row],[CONCATENAR]],FIND("-",Tabela13[[#This Row],[CONCATENAR]])-1)</f>
        <v>Paula Parente</v>
      </c>
    </row>
    <row r="493" spans="1:10" x14ac:dyDescent="0.25">
      <c r="A493" s="55" t="s">
        <v>283</v>
      </c>
      <c r="B493" s="55" t="str">
        <f t="shared" si="49"/>
        <v>DOMINIQUE PERRIER</v>
      </c>
      <c r="C493" s="55" t="str">
        <f t="shared" si="50"/>
        <v>dominique perrier</v>
      </c>
      <c r="D493" s="55" t="str">
        <f t="shared" si="51"/>
        <v>Dominique Perrier</v>
      </c>
      <c r="E493" s="55" t="str">
        <f t="shared" si="52"/>
        <v>Dominique Perrier-764630</v>
      </c>
      <c r="F493" s="55" t="str">
        <f t="shared" si="53"/>
        <v>Domin</v>
      </c>
      <c r="G493" s="55" t="str">
        <f t="shared" si="54"/>
        <v>rrier</v>
      </c>
      <c r="H493" s="55">
        <f t="shared" si="55"/>
        <v>18</v>
      </c>
      <c r="I493" s="55">
        <v>764630</v>
      </c>
      <c r="J493" s="56" t="str">
        <f>LEFT(Tabela13[[#This Row],[CONCATENAR]],FIND("-",Tabela13[[#This Row],[CONCATENAR]])-1)</f>
        <v>Dominique Perrier</v>
      </c>
    </row>
    <row r="494" spans="1:10" x14ac:dyDescent="0.25">
      <c r="A494" s="55" t="s">
        <v>222</v>
      </c>
      <c r="B494" s="55" t="str">
        <f t="shared" si="49"/>
        <v>PATRICIA MCKENNA</v>
      </c>
      <c r="C494" s="55" t="str">
        <f t="shared" si="50"/>
        <v>patricia mckenna</v>
      </c>
      <c r="D494" s="55" t="str">
        <f t="shared" si="51"/>
        <v>Patricia Mckenna</v>
      </c>
      <c r="E494" s="55" t="str">
        <f t="shared" si="52"/>
        <v>Patricia Mckenna-968969</v>
      </c>
      <c r="F494" s="55" t="str">
        <f t="shared" si="53"/>
        <v>Patri</v>
      </c>
      <c r="G494" s="55" t="str">
        <f t="shared" si="54"/>
        <v>kenna</v>
      </c>
      <c r="H494" s="55">
        <f t="shared" si="55"/>
        <v>17</v>
      </c>
      <c r="I494" s="55">
        <v>968969</v>
      </c>
      <c r="J494" s="56" t="str">
        <f>LEFT(Tabela13[[#This Row],[CONCATENAR]],FIND("-",Tabela13[[#This Row],[CONCATENAR]])-1)</f>
        <v>Patricia Mckenna</v>
      </c>
    </row>
    <row r="495" spans="1:10" x14ac:dyDescent="0.25">
      <c r="A495" s="55" t="s">
        <v>208</v>
      </c>
      <c r="B495" s="55" t="str">
        <f t="shared" si="49"/>
        <v>FRAN WILSON</v>
      </c>
      <c r="C495" s="55" t="str">
        <f t="shared" si="50"/>
        <v>fran wilson</v>
      </c>
      <c r="D495" s="55" t="str">
        <f t="shared" si="51"/>
        <v>Fran Wilson</v>
      </c>
      <c r="E495" s="55" t="str">
        <f t="shared" si="52"/>
        <v>Fran Wilson-928887</v>
      </c>
      <c r="F495" s="55" t="str">
        <f t="shared" si="53"/>
        <v xml:space="preserve">Fran </v>
      </c>
      <c r="G495" s="55" t="str">
        <f t="shared" si="54"/>
        <v>ilson</v>
      </c>
      <c r="H495" s="55">
        <f t="shared" si="55"/>
        <v>12</v>
      </c>
      <c r="I495" s="55">
        <v>928887</v>
      </c>
      <c r="J495" s="56" t="str">
        <f>LEFT(Tabela13[[#This Row],[CONCATENAR]],FIND("-",Tabela13[[#This Row],[CONCATENAR]])-1)</f>
        <v>Fran Wilson</v>
      </c>
    </row>
    <row r="496" spans="1:10" x14ac:dyDescent="0.25">
      <c r="A496" s="55" t="s">
        <v>277</v>
      </c>
      <c r="B496" s="55" t="str">
        <f t="shared" si="49"/>
        <v>PAOLO ACCORTI</v>
      </c>
      <c r="C496" s="55" t="str">
        <f t="shared" si="50"/>
        <v>paolo accorti</v>
      </c>
      <c r="D496" s="55" t="str">
        <f t="shared" si="51"/>
        <v>Paolo Accorti</v>
      </c>
      <c r="E496" s="55" t="str">
        <f t="shared" si="52"/>
        <v>Paolo Accorti-221326</v>
      </c>
      <c r="F496" s="55" t="str">
        <f t="shared" si="53"/>
        <v>Paolo</v>
      </c>
      <c r="G496" s="55" t="str">
        <f t="shared" si="54"/>
        <v>corti</v>
      </c>
      <c r="H496" s="55">
        <f t="shared" si="55"/>
        <v>14</v>
      </c>
      <c r="I496" s="55">
        <v>221326</v>
      </c>
      <c r="J496" s="56" t="str">
        <f>LEFT(Tabela13[[#This Row],[CONCATENAR]],FIND("-",Tabela13[[#This Row],[CONCATENAR]])-1)</f>
        <v>Paolo Accorti</v>
      </c>
    </row>
    <row r="497" spans="1:10" x14ac:dyDescent="0.25">
      <c r="A497" s="55" t="s">
        <v>265</v>
      </c>
      <c r="B497" s="55" t="str">
        <f t="shared" si="49"/>
        <v>GEORG PIPPS</v>
      </c>
      <c r="C497" s="55" t="str">
        <f t="shared" si="50"/>
        <v>georg pipps</v>
      </c>
      <c r="D497" s="55" t="str">
        <f t="shared" si="51"/>
        <v>Georg Pipps</v>
      </c>
      <c r="E497" s="55" t="str">
        <f t="shared" si="52"/>
        <v>Georg Pipps-202406</v>
      </c>
      <c r="F497" s="55" t="str">
        <f t="shared" si="53"/>
        <v>Georg</v>
      </c>
      <c r="G497" s="55" t="str">
        <f t="shared" si="54"/>
        <v>Pipps</v>
      </c>
      <c r="H497" s="55">
        <f t="shared" si="55"/>
        <v>12</v>
      </c>
      <c r="I497" s="55">
        <v>202406</v>
      </c>
      <c r="J497" s="56" t="str">
        <f>LEFT(Tabela13[[#This Row],[CONCATENAR]],FIND("-",Tabela13[[#This Row],[CONCATENAR]])-1)</f>
        <v>Georg Pipps</v>
      </c>
    </row>
    <row r="498" spans="1:10" x14ac:dyDescent="0.25">
      <c r="A498" s="55" t="s">
        <v>223</v>
      </c>
      <c r="B498" s="55" t="str">
        <f t="shared" si="49"/>
        <v>CHRISTINA BERGLUND</v>
      </c>
      <c r="C498" s="55" t="str">
        <f t="shared" si="50"/>
        <v>christina berglund</v>
      </c>
      <c r="D498" s="55" t="str">
        <f t="shared" si="51"/>
        <v>Christina Berglund</v>
      </c>
      <c r="E498" s="55" t="str">
        <f t="shared" si="52"/>
        <v>Christina Berglund-936487</v>
      </c>
      <c r="F498" s="55" t="str">
        <f t="shared" si="53"/>
        <v>Chris</v>
      </c>
      <c r="G498" s="55" t="str">
        <f t="shared" si="54"/>
        <v>glund</v>
      </c>
      <c r="H498" s="55">
        <f t="shared" si="55"/>
        <v>19</v>
      </c>
      <c r="I498" s="55">
        <v>936487</v>
      </c>
      <c r="J498" s="56" t="str">
        <f>LEFT(Tabela13[[#This Row],[CONCATENAR]],FIND("-",Tabela13[[#This Row],[CONCATENAR]])-1)</f>
        <v>Christina Berglund</v>
      </c>
    </row>
    <row r="499" spans="1:10" x14ac:dyDescent="0.25">
      <c r="A499" s="55" t="s">
        <v>217</v>
      </c>
      <c r="B499" s="55" t="str">
        <f t="shared" si="49"/>
        <v>MIGUEL ANGEL PAOLINO</v>
      </c>
      <c r="C499" s="55" t="str">
        <f t="shared" si="50"/>
        <v>miguel angel paolino</v>
      </c>
      <c r="D499" s="55" t="str">
        <f t="shared" si="51"/>
        <v>Miguel Angel Paolino</v>
      </c>
      <c r="E499" s="55" t="str">
        <f t="shared" si="52"/>
        <v>Miguel Angel Paolino-304918</v>
      </c>
      <c r="F499" s="55" t="str">
        <f t="shared" si="53"/>
        <v>Migue</v>
      </c>
      <c r="G499" s="55" t="str">
        <f t="shared" si="54"/>
        <v>olino</v>
      </c>
      <c r="H499" s="55">
        <f t="shared" si="55"/>
        <v>21</v>
      </c>
      <c r="I499" s="55">
        <v>304918</v>
      </c>
      <c r="J499" s="56" t="str">
        <f>LEFT(Tabela13[[#This Row],[CONCATENAR]],FIND("-",Tabela13[[#This Row],[CONCATENAR]])-1)</f>
        <v>Miguel Angel Paolino</v>
      </c>
    </row>
    <row r="500" spans="1:10" x14ac:dyDescent="0.25">
      <c r="A500" s="55" t="s">
        <v>224</v>
      </c>
      <c r="B500" s="55" t="str">
        <f t="shared" si="49"/>
        <v>JOSE PAVAROTTI</v>
      </c>
      <c r="C500" s="55" t="str">
        <f t="shared" si="50"/>
        <v>jose pavarotti</v>
      </c>
      <c r="D500" s="55" t="str">
        <f t="shared" si="51"/>
        <v>Jose Pavarotti</v>
      </c>
      <c r="E500" s="55" t="str">
        <f t="shared" si="52"/>
        <v>Jose Pavarotti-446136</v>
      </c>
      <c r="F500" s="55" t="str">
        <f t="shared" si="53"/>
        <v xml:space="preserve">Jose </v>
      </c>
      <c r="G500" s="55" t="str">
        <f t="shared" si="54"/>
        <v>rotti</v>
      </c>
      <c r="H500" s="55">
        <f t="shared" si="55"/>
        <v>15</v>
      </c>
      <c r="I500" s="55">
        <v>446136</v>
      </c>
      <c r="J500" s="56" t="str">
        <f>LEFT(Tabela13[[#This Row],[CONCATENAR]],FIND("-",Tabela13[[#This Row],[CONCATENAR]])-1)</f>
        <v>Jose Pavarotti</v>
      </c>
    </row>
    <row r="501" spans="1:10" x14ac:dyDescent="0.25">
      <c r="A501" s="55" t="s">
        <v>264</v>
      </c>
      <c r="B501" s="55" t="str">
        <f t="shared" si="49"/>
        <v>BERNARDO BATISTA</v>
      </c>
      <c r="C501" s="55" t="str">
        <f t="shared" si="50"/>
        <v>bernardo batista</v>
      </c>
      <c r="D501" s="55" t="str">
        <f t="shared" si="51"/>
        <v>Bernardo Batista</v>
      </c>
      <c r="E501" s="55" t="str">
        <f t="shared" si="52"/>
        <v>Bernardo Batista-613728</v>
      </c>
      <c r="F501" s="55" t="str">
        <f t="shared" si="53"/>
        <v>Berna</v>
      </c>
      <c r="G501" s="55" t="str">
        <f t="shared" si="54"/>
        <v>tista</v>
      </c>
      <c r="H501" s="55">
        <f t="shared" si="55"/>
        <v>17</v>
      </c>
      <c r="I501" s="55">
        <v>613728</v>
      </c>
      <c r="J501" s="56" t="str">
        <f>LEFT(Tabela13[[#This Row],[CONCATENAR]],FIND("-",Tabela13[[#This Row],[CONCATENAR]])-1)</f>
        <v>Bernardo Batista</v>
      </c>
    </row>
    <row r="502" spans="1:10" x14ac:dyDescent="0.25">
      <c r="A502" s="55" t="s">
        <v>238</v>
      </c>
      <c r="B502" s="55" t="str">
        <f t="shared" si="49"/>
        <v>ROLAND MENDEL</v>
      </c>
      <c r="C502" s="55" t="str">
        <f t="shared" si="50"/>
        <v>roland mendel</v>
      </c>
      <c r="D502" s="55" t="str">
        <f t="shared" si="51"/>
        <v>Roland Mendel</v>
      </c>
      <c r="E502" s="55" t="str">
        <f t="shared" si="52"/>
        <v>Roland Mendel-214545</v>
      </c>
      <c r="F502" s="55" t="str">
        <f t="shared" si="53"/>
        <v>Rolan</v>
      </c>
      <c r="G502" s="55" t="str">
        <f t="shared" si="54"/>
        <v>endel</v>
      </c>
      <c r="H502" s="55">
        <f t="shared" si="55"/>
        <v>14</v>
      </c>
      <c r="I502" s="55">
        <v>214545</v>
      </c>
      <c r="J502" s="56" t="str">
        <f>LEFT(Tabela13[[#This Row],[CONCATENAR]],FIND("-",Tabela13[[#This Row],[CONCATENAR]])-1)</f>
        <v>Roland Mendel</v>
      </c>
    </row>
    <row r="503" spans="1:10" x14ac:dyDescent="0.25">
      <c r="A503" s="55" t="s">
        <v>222</v>
      </c>
      <c r="B503" s="55" t="str">
        <f t="shared" si="49"/>
        <v>PATRICIA MCKENNA</v>
      </c>
      <c r="C503" s="55" t="str">
        <f t="shared" si="50"/>
        <v>patricia mckenna</v>
      </c>
      <c r="D503" s="55" t="str">
        <f t="shared" si="51"/>
        <v>Patricia Mckenna</v>
      </c>
      <c r="E503" s="55" t="str">
        <f t="shared" si="52"/>
        <v>Patricia Mckenna-592401</v>
      </c>
      <c r="F503" s="55" t="str">
        <f t="shared" si="53"/>
        <v>Patri</v>
      </c>
      <c r="G503" s="55" t="str">
        <f t="shared" si="54"/>
        <v>kenna</v>
      </c>
      <c r="H503" s="55">
        <f t="shared" si="55"/>
        <v>17</v>
      </c>
      <c r="I503" s="55">
        <v>592401</v>
      </c>
      <c r="J503" s="56" t="str">
        <f>LEFT(Tabela13[[#This Row],[CONCATENAR]],FIND("-",Tabela13[[#This Row],[CONCATENAR]])-1)</f>
        <v>Patricia Mckenna</v>
      </c>
    </row>
    <row r="504" spans="1:10" x14ac:dyDescent="0.25">
      <c r="A504" s="55" t="s">
        <v>286</v>
      </c>
      <c r="B504" s="55" t="str">
        <f t="shared" si="49"/>
        <v>ALEXANDER FEUER</v>
      </c>
      <c r="C504" s="55" t="str">
        <f t="shared" si="50"/>
        <v>alexander feuer</v>
      </c>
      <c r="D504" s="55" t="str">
        <f t="shared" si="51"/>
        <v>Alexander Feuer</v>
      </c>
      <c r="E504" s="55" t="str">
        <f t="shared" si="52"/>
        <v>Alexander Feuer-850677</v>
      </c>
      <c r="F504" s="55" t="str">
        <f t="shared" si="53"/>
        <v>Alexa</v>
      </c>
      <c r="G504" s="55" t="str">
        <f t="shared" si="54"/>
        <v>Feuer</v>
      </c>
      <c r="H504" s="55">
        <f t="shared" si="55"/>
        <v>16</v>
      </c>
      <c r="I504" s="55">
        <v>850677</v>
      </c>
      <c r="J504" s="56" t="str">
        <f>LEFT(Tabela13[[#This Row],[CONCATENAR]],FIND("-",Tabela13[[#This Row],[CONCATENAR]])-1)</f>
        <v>Alexander Feuer</v>
      </c>
    </row>
    <row r="505" spans="1:10" x14ac:dyDescent="0.25">
      <c r="A505" s="55" t="s">
        <v>242</v>
      </c>
      <c r="B505" s="55" t="str">
        <f t="shared" si="49"/>
        <v>KARL JABLONSKI</v>
      </c>
      <c r="C505" s="55" t="str">
        <f t="shared" si="50"/>
        <v>karl jablonski</v>
      </c>
      <c r="D505" s="55" t="str">
        <f t="shared" si="51"/>
        <v>Karl Jablonski</v>
      </c>
      <c r="E505" s="55" t="str">
        <f t="shared" si="52"/>
        <v>Karl Jablonski-806417</v>
      </c>
      <c r="F505" s="55" t="str">
        <f t="shared" si="53"/>
        <v xml:space="preserve">Karl </v>
      </c>
      <c r="G505" s="55" t="str">
        <f t="shared" si="54"/>
        <v>onski</v>
      </c>
      <c r="H505" s="55">
        <f t="shared" si="55"/>
        <v>15</v>
      </c>
      <c r="I505" s="55">
        <v>806417</v>
      </c>
      <c r="J505" s="56" t="str">
        <f>LEFT(Tabela13[[#This Row],[CONCATENAR]],FIND("-",Tabela13[[#This Row],[CONCATENAR]])-1)</f>
        <v>Karl Jablonski</v>
      </c>
    </row>
    <row r="506" spans="1:10" x14ac:dyDescent="0.25">
      <c r="A506" s="55" t="s">
        <v>253</v>
      </c>
      <c r="B506" s="55" t="str">
        <f t="shared" si="49"/>
        <v>MARIA ANDERS</v>
      </c>
      <c r="C506" s="55" t="str">
        <f t="shared" si="50"/>
        <v>maria anders</v>
      </c>
      <c r="D506" s="55" t="str">
        <f t="shared" si="51"/>
        <v>Maria Anders</v>
      </c>
      <c r="E506" s="55" t="str">
        <f t="shared" si="52"/>
        <v>Maria Anders-337491</v>
      </c>
      <c r="F506" s="55" t="str">
        <f t="shared" si="53"/>
        <v>Maria</v>
      </c>
      <c r="G506" s="55" t="str">
        <f t="shared" si="54"/>
        <v>nders</v>
      </c>
      <c r="H506" s="55">
        <f t="shared" si="55"/>
        <v>13</v>
      </c>
      <c r="I506" s="55">
        <v>337491</v>
      </c>
      <c r="J506" s="56" t="str">
        <f>LEFT(Tabela13[[#This Row],[CONCATENAR]],FIND("-",Tabela13[[#This Row],[CONCATENAR]])-1)</f>
        <v>Maria Anders</v>
      </c>
    </row>
    <row r="507" spans="1:10" x14ac:dyDescent="0.25">
      <c r="A507" s="55" t="s">
        <v>265</v>
      </c>
      <c r="B507" s="55" t="str">
        <f t="shared" si="49"/>
        <v>GEORG PIPPS</v>
      </c>
      <c r="C507" s="55" t="str">
        <f t="shared" si="50"/>
        <v>georg pipps</v>
      </c>
      <c r="D507" s="55" t="str">
        <f t="shared" si="51"/>
        <v>Georg Pipps</v>
      </c>
      <c r="E507" s="55" t="str">
        <f t="shared" si="52"/>
        <v>Georg Pipps-487933</v>
      </c>
      <c r="F507" s="55" t="str">
        <f t="shared" si="53"/>
        <v>Georg</v>
      </c>
      <c r="G507" s="55" t="str">
        <f t="shared" si="54"/>
        <v>Pipps</v>
      </c>
      <c r="H507" s="55">
        <f t="shared" si="55"/>
        <v>12</v>
      </c>
      <c r="I507" s="55">
        <v>487933</v>
      </c>
      <c r="J507" s="56" t="str">
        <f>LEFT(Tabela13[[#This Row],[CONCATENAR]],FIND("-",Tabela13[[#This Row],[CONCATENAR]])-1)</f>
        <v>Georg Pipps</v>
      </c>
    </row>
    <row r="508" spans="1:10" x14ac:dyDescent="0.25">
      <c r="A508" s="55" t="s">
        <v>270</v>
      </c>
      <c r="B508" s="55" t="str">
        <f t="shared" si="49"/>
        <v>MARTINE RANCÉ</v>
      </c>
      <c r="C508" s="55" t="str">
        <f t="shared" si="50"/>
        <v>martine rancé</v>
      </c>
      <c r="D508" s="55" t="str">
        <f t="shared" si="51"/>
        <v>Martine Rancé</v>
      </c>
      <c r="E508" s="55" t="str">
        <f t="shared" si="52"/>
        <v>Martine Rancé-766794</v>
      </c>
      <c r="F508" s="55" t="str">
        <f t="shared" si="53"/>
        <v>Marti</v>
      </c>
      <c r="G508" s="55" t="str">
        <f t="shared" si="54"/>
        <v>Rancé</v>
      </c>
      <c r="H508" s="55">
        <f t="shared" si="55"/>
        <v>14</v>
      </c>
      <c r="I508" s="55">
        <v>766794</v>
      </c>
      <c r="J508" s="56" t="str">
        <f>LEFT(Tabela13[[#This Row],[CONCATENAR]],FIND("-",Tabela13[[#This Row],[CONCATENAR]])-1)</f>
        <v>Martine Rancé</v>
      </c>
    </row>
    <row r="509" spans="1:10" x14ac:dyDescent="0.25">
      <c r="A509" s="55" t="s">
        <v>252</v>
      </c>
      <c r="B509" s="55" t="str">
        <f t="shared" si="49"/>
        <v>PALLE IBSEN</v>
      </c>
      <c r="C509" s="55" t="str">
        <f t="shared" si="50"/>
        <v>palle ibsen</v>
      </c>
      <c r="D509" s="55" t="str">
        <f t="shared" si="51"/>
        <v>Palle Ibsen</v>
      </c>
      <c r="E509" s="55" t="str">
        <f t="shared" si="52"/>
        <v>Palle Ibsen-839254</v>
      </c>
      <c r="F509" s="55" t="str">
        <f t="shared" si="53"/>
        <v>Palle</v>
      </c>
      <c r="G509" s="55" t="str">
        <f t="shared" si="54"/>
        <v>Ibsen</v>
      </c>
      <c r="H509" s="55">
        <f t="shared" si="55"/>
        <v>12</v>
      </c>
      <c r="I509" s="55">
        <v>839254</v>
      </c>
      <c r="J509" s="56" t="str">
        <f>LEFT(Tabela13[[#This Row],[CONCATENAR]],FIND("-",Tabela13[[#This Row],[CONCATENAR]])-1)</f>
        <v>Palle Ibsen</v>
      </c>
    </row>
    <row r="510" spans="1:10" x14ac:dyDescent="0.25">
      <c r="A510" s="55" t="s">
        <v>269</v>
      </c>
      <c r="B510" s="55" t="str">
        <f t="shared" si="49"/>
        <v>ART BRAUNSCHWEIGER</v>
      </c>
      <c r="C510" s="55" t="str">
        <f t="shared" si="50"/>
        <v>art braunschweiger</v>
      </c>
      <c r="D510" s="55" t="str">
        <f t="shared" si="51"/>
        <v>Art Braunschweiger</v>
      </c>
      <c r="E510" s="55" t="str">
        <f t="shared" si="52"/>
        <v>Art Braunschweiger-385780</v>
      </c>
      <c r="F510" s="55" t="str">
        <f t="shared" si="53"/>
        <v>Art B</v>
      </c>
      <c r="G510" s="55" t="str">
        <f t="shared" si="54"/>
        <v>eiger</v>
      </c>
      <c r="H510" s="55">
        <f t="shared" si="55"/>
        <v>19</v>
      </c>
      <c r="I510" s="55">
        <v>385780</v>
      </c>
      <c r="J510" s="56" t="str">
        <f>LEFT(Tabela13[[#This Row],[CONCATENAR]],FIND("-",Tabela13[[#This Row],[CONCATENAR]])-1)</f>
        <v>Art Braunschweiger</v>
      </c>
    </row>
    <row r="511" spans="1:10" x14ac:dyDescent="0.25">
      <c r="A511" s="55" t="s">
        <v>239</v>
      </c>
      <c r="B511" s="55" t="str">
        <f t="shared" si="49"/>
        <v>MARIA LARSSON</v>
      </c>
      <c r="C511" s="55" t="str">
        <f t="shared" si="50"/>
        <v>maria larsson</v>
      </c>
      <c r="D511" s="55" t="str">
        <f t="shared" si="51"/>
        <v>Maria Larsson</v>
      </c>
      <c r="E511" s="55" t="str">
        <f t="shared" si="52"/>
        <v>Maria Larsson-192230</v>
      </c>
      <c r="F511" s="55" t="str">
        <f t="shared" si="53"/>
        <v>Maria</v>
      </c>
      <c r="G511" s="55" t="str">
        <f t="shared" si="54"/>
        <v>rsson</v>
      </c>
      <c r="H511" s="55">
        <f t="shared" si="55"/>
        <v>14</v>
      </c>
      <c r="I511" s="55">
        <v>192230</v>
      </c>
      <c r="J511" s="56" t="str">
        <f>LEFT(Tabela13[[#This Row],[CONCATENAR]],FIND("-",Tabela13[[#This Row],[CONCATENAR]])-1)</f>
        <v>Maria Larsson</v>
      </c>
    </row>
    <row r="512" spans="1:10" x14ac:dyDescent="0.25">
      <c r="A512" s="55" t="s">
        <v>238</v>
      </c>
      <c r="B512" s="55" t="str">
        <f t="shared" si="49"/>
        <v>ROLAND MENDEL</v>
      </c>
      <c r="C512" s="55" t="str">
        <f t="shared" si="50"/>
        <v>roland mendel</v>
      </c>
      <c r="D512" s="55" t="str">
        <f t="shared" si="51"/>
        <v>Roland Mendel</v>
      </c>
      <c r="E512" s="55" t="str">
        <f t="shared" si="52"/>
        <v>Roland Mendel-758138</v>
      </c>
      <c r="F512" s="55" t="str">
        <f t="shared" si="53"/>
        <v>Rolan</v>
      </c>
      <c r="G512" s="55" t="str">
        <f t="shared" si="54"/>
        <v>endel</v>
      </c>
      <c r="H512" s="55">
        <f t="shared" si="55"/>
        <v>14</v>
      </c>
      <c r="I512" s="55">
        <v>758138</v>
      </c>
      <c r="J512" s="56" t="str">
        <f>LEFT(Tabela13[[#This Row],[CONCATENAR]],FIND("-",Tabela13[[#This Row],[CONCATENAR]])-1)</f>
        <v>Roland Mendel</v>
      </c>
    </row>
    <row r="513" spans="1:10" x14ac:dyDescent="0.25">
      <c r="A513" s="55" t="s">
        <v>211</v>
      </c>
      <c r="B513" s="55" t="str">
        <f t="shared" si="49"/>
        <v>YANG WANG</v>
      </c>
      <c r="C513" s="55" t="str">
        <f t="shared" si="50"/>
        <v>yang wang</v>
      </c>
      <c r="D513" s="55" t="str">
        <f t="shared" si="51"/>
        <v>Yang Wang</v>
      </c>
      <c r="E513" s="55" t="str">
        <f t="shared" si="52"/>
        <v>Yang Wang-490439</v>
      </c>
      <c r="F513" s="55" t="str">
        <f t="shared" si="53"/>
        <v xml:space="preserve">Yang </v>
      </c>
      <c r="G513" s="55" t="str">
        <f t="shared" si="54"/>
        <v xml:space="preserve"> Wang</v>
      </c>
      <c r="H513" s="55">
        <f t="shared" si="55"/>
        <v>10</v>
      </c>
      <c r="I513" s="55">
        <v>490439</v>
      </c>
      <c r="J513" s="56" t="str">
        <f>LEFT(Tabela13[[#This Row],[CONCATENAR]],FIND("-",Tabela13[[#This Row],[CONCATENAR]])-1)</f>
        <v>Yang Wang</v>
      </c>
    </row>
    <row r="514" spans="1:10" x14ac:dyDescent="0.25">
      <c r="A514" s="55" t="s">
        <v>211</v>
      </c>
      <c r="B514" s="55" t="str">
        <f t="shared" ref="B514:B577" si="56">UPPER(A514)</f>
        <v>YANG WANG</v>
      </c>
      <c r="C514" s="55" t="str">
        <f t="shared" ref="C514:C577" si="57">LOWER(B514)</f>
        <v>yang wang</v>
      </c>
      <c r="D514" s="55" t="str">
        <f t="shared" ref="D514:D577" si="58">PROPER(C514)</f>
        <v>Yang Wang</v>
      </c>
      <c r="E514" s="55" t="str">
        <f t="shared" ref="E514:E577" si="59">CONCATENATE(D514,"-",I514)</f>
        <v>Yang Wang-243057</v>
      </c>
      <c r="F514" s="55" t="str">
        <f t="shared" ref="F514:F577" si="60">LEFT(D514,5)</f>
        <v xml:space="preserve">Yang </v>
      </c>
      <c r="G514" s="55" t="str">
        <f t="shared" ref="G514:G577" si="61">RIGHT(D514,5)</f>
        <v xml:space="preserve"> Wang</v>
      </c>
      <c r="H514" s="55">
        <f t="shared" ref="H514:H577" si="62">FIND("-",E514)</f>
        <v>10</v>
      </c>
      <c r="I514" s="55">
        <v>243057</v>
      </c>
      <c r="J514" s="56" t="str">
        <f>LEFT(Tabela13[[#This Row],[CONCATENAR]],FIND("-",Tabela13[[#This Row],[CONCATENAR]])-1)</f>
        <v>Yang Wang</v>
      </c>
    </row>
    <row r="515" spans="1:10" x14ac:dyDescent="0.25">
      <c r="A515" s="55" t="s">
        <v>245</v>
      </c>
      <c r="B515" s="55" t="str">
        <f t="shared" si="56"/>
        <v>HENRIETTE PFALZHEIM</v>
      </c>
      <c r="C515" s="55" t="str">
        <f t="shared" si="57"/>
        <v>henriette pfalzheim</v>
      </c>
      <c r="D515" s="55" t="str">
        <f t="shared" si="58"/>
        <v>Henriette Pfalzheim</v>
      </c>
      <c r="E515" s="55" t="str">
        <f t="shared" si="59"/>
        <v>Henriette Pfalzheim-846399</v>
      </c>
      <c r="F515" s="55" t="str">
        <f t="shared" si="60"/>
        <v>Henri</v>
      </c>
      <c r="G515" s="55" t="str">
        <f t="shared" si="61"/>
        <v>zheim</v>
      </c>
      <c r="H515" s="55">
        <f t="shared" si="62"/>
        <v>20</v>
      </c>
      <c r="I515" s="55">
        <v>846399</v>
      </c>
      <c r="J515" s="56" t="str">
        <f>LEFT(Tabela13[[#This Row],[CONCATENAR]],FIND("-",Tabela13[[#This Row],[CONCATENAR]])-1)</f>
        <v>Henriette Pfalzheim</v>
      </c>
    </row>
    <row r="516" spans="1:10" x14ac:dyDescent="0.25">
      <c r="A516" s="55" t="s">
        <v>221</v>
      </c>
      <c r="B516" s="55" t="str">
        <f t="shared" si="56"/>
        <v>FRÉDÉRIQUE CITEAUX</v>
      </c>
      <c r="C516" s="55" t="str">
        <f t="shared" si="57"/>
        <v>frédérique citeaux</v>
      </c>
      <c r="D516" s="55" t="str">
        <f t="shared" si="58"/>
        <v>Frédérique Citeaux</v>
      </c>
      <c r="E516" s="55" t="str">
        <f t="shared" si="59"/>
        <v>Frédérique Citeaux-740093</v>
      </c>
      <c r="F516" s="55" t="str">
        <f t="shared" si="60"/>
        <v>Frédé</v>
      </c>
      <c r="G516" s="55" t="str">
        <f t="shared" si="61"/>
        <v>teaux</v>
      </c>
      <c r="H516" s="55">
        <f t="shared" si="62"/>
        <v>19</v>
      </c>
      <c r="I516" s="55">
        <v>740093</v>
      </c>
      <c r="J516" s="56" t="str">
        <f>LEFT(Tabela13[[#This Row],[CONCATENAR]],FIND("-",Tabela13[[#This Row],[CONCATENAR]])-1)</f>
        <v>Frédérique Citeaux</v>
      </c>
    </row>
    <row r="517" spans="1:10" x14ac:dyDescent="0.25">
      <c r="A517" s="55" t="s">
        <v>243</v>
      </c>
      <c r="B517" s="55" t="str">
        <f t="shared" si="56"/>
        <v>JANETE LIMEIRA</v>
      </c>
      <c r="C517" s="55" t="str">
        <f t="shared" si="57"/>
        <v>janete limeira</v>
      </c>
      <c r="D517" s="55" t="str">
        <f t="shared" si="58"/>
        <v>Janete Limeira</v>
      </c>
      <c r="E517" s="55" t="str">
        <f t="shared" si="59"/>
        <v>Janete Limeira-535730</v>
      </c>
      <c r="F517" s="55" t="str">
        <f t="shared" si="60"/>
        <v>Janet</v>
      </c>
      <c r="G517" s="55" t="str">
        <f t="shared" si="61"/>
        <v>meira</v>
      </c>
      <c r="H517" s="55">
        <f t="shared" si="62"/>
        <v>15</v>
      </c>
      <c r="I517" s="55">
        <v>535730</v>
      </c>
      <c r="J517" s="56" t="str">
        <f>LEFT(Tabela13[[#This Row],[CONCATENAR]],FIND("-",Tabela13[[#This Row],[CONCATENAR]])-1)</f>
        <v>Janete Limeira</v>
      </c>
    </row>
    <row r="518" spans="1:10" x14ac:dyDescent="0.25">
      <c r="A518" s="55" t="s">
        <v>282</v>
      </c>
      <c r="B518" s="55" t="str">
        <f t="shared" si="56"/>
        <v>ANA TRUJILLO</v>
      </c>
      <c r="C518" s="55" t="str">
        <f t="shared" si="57"/>
        <v>ana trujillo</v>
      </c>
      <c r="D518" s="55" t="str">
        <f t="shared" si="58"/>
        <v>Ana Trujillo</v>
      </c>
      <c r="E518" s="55" t="str">
        <f t="shared" si="59"/>
        <v>Ana Trujillo-183245</v>
      </c>
      <c r="F518" s="55" t="str">
        <f t="shared" si="60"/>
        <v>Ana T</v>
      </c>
      <c r="G518" s="55" t="str">
        <f t="shared" si="61"/>
        <v>jillo</v>
      </c>
      <c r="H518" s="55">
        <f t="shared" si="62"/>
        <v>13</v>
      </c>
      <c r="I518" s="55">
        <v>183245</v>
      </c>
      <c r="J518" s="56" t="str">
        <f>LEFT(Tabela13[[#This Row],[CONCATENAR]],FIND("-",Tabela13[[#This Row],[CONCATENAR]])-1)</f>
        <v>Ana Trujillo</v>
      </c>
    </row>
    <row r="519" spans="1:10" x14ac:dyDescent="0.25">
      <c r="A519" s="55" t="s">
        <v>247</v>
      </c>
      <c r="B519" s="55" t="str">
        <f t="shared" si="56"/>
        <v>HELEN BENNETT</v>
      </c>
      <c r="C519" s="55" t="str">
        <f t="shared" si="57"/>
        <v>helen bennett</v>
      </c>
      <c r="D519" s="55" t="str">
        <f t="shared" si="58"/>
        <v>Helen Bennett</v>
      </c>
      <c r="E519" s="55" t="str">
        <f t="shared" si="59"/>
        <v>Helen Bennett-439626</v>
      </c>
      <c r="F519" s="55" t="str">
        <f t="shared" si="60"/>
        <v>Helen</v>
      </c>
      <c r="G519" s="55" t="str">
        <f t="shared" si="61"/>
        <v>nnett</v>
      </c>
      <c r="H519" s="55">
        <f t="shared" si="62"/>
        <v>14</v>
      </c>
      <c r="I519" s="55">
        <v>439626</v>
      </c>
      <c r="J519" s="56" t="str">
        <f>LEFT(Tabela13[[#This Row],[CONCATENAR]],FIND("-",Tabela13[[#This Row],[CONCATENAR]])-1)</f>
        <v>Helen Bennett</v>
      </c>
    </row>
    <row r="520" spans="1:10" x14ac:dyDescent="0.25">
      <c r="A520" s="55" t="s">
        <v>222</v>
      </c>
      <c r="B520" s="55" t="str">
        <f t="shared" si="56"/>
        <v>PATRICIA MCKENNA</v>
      </c>
      <c r="C520" s="55" t="str">
        <f t="shared" si="57"/>
        <v>patricia mckenna</v>
      </c>
      <c r="D520" s="55" t="str">
        <f t="shared" si="58"/>
        <v>Patricia Mckenna</v>
      </c>
      <c r="E520" s="55" t="str">
        <f t="shared" si="59"/>
        <v>Patricia Mckenna-794926</v>
      </c>
      <c r="F520" s="55" t="str">
        <f t="shared" si="60"/>
        <v>Patri</v>
      </c>
      <c r="G520" s="55" t="str">
        <f t="shared" si="61"/>
        <v>kenna</v>
      </c>
      <c r="H520" s="55">
        <f t="shared" si="62"/>
        <v>17</v>
      </c>
      <c r="I520" s="55">
        <v>794926</v>
      </c>
      <c r="J520" s="56" t="str">
        <f>LEFT(Tabela13[[#This Row],[CONCATENAR]],FIND("-",Tabela13[[#This Row],[CONCATENAR]])-1)</f>
        <v>Patricia Mckenna</v>
      </c>
    </row>
    <row r="521" spans="1:10" x14ac:dyDescent="0.25">
      <c r="A521" s="55" t="s">
        <v>231</v>
      </c>
      <c r="B521" s="55" t="str">
        <f t="shared" si="56"/>
        <v>ELIZABETH LINCOLN</v>
      </c>
      <c r="C521" s="55" t="str">
        <f t="shared" si="57"/>
        <v>elizabeth lincoln</v>
      </c>
      <c r="D521" s="55" t="str">
        <f t="shared" si="58"/>
        <v>Elizabeth Lincoln</v>
      </c>
      <c r="E521" s="55" t="str">
        <f t="shared" si="59"/>
        <v>Elizabeth Lincoln-886147</v>
      </c>
      <c r="F521" s="55" t="str">
        <f t="shared" si="60"/>
        <v>Eliza</v>
      </c>
      <c r="G521" s="55" t="str">
        <f t="shared" si="61"/>
        <v>ncoln</v>
      </c>
      <c r="H521" s="55">
        <f t="shared" si="62"/>
        <v>18</v>
      </c>
      <c r="I521" s="55">
        <v>886147</v>
      </c>
      <c r="J521" s="56" t="str">
        <f>LEFT(Tabela13[[#This Row],[CONCATENAR]],FIND("-",Tabela13[[#This Row],[CONCATENAR]])-1)</f>
        <v>Elizabeth Lincoln</v>
      </c>
    </row>
    <row r="522" spans="1:10" x14ac:dyDescent="0.25">
      <c r="A522" s="55" t="s">
        <v>229</v>
      </c>
      <c r="B522" s="55" t="str">
        <f t="shared" si="56"/>
        <v>PAULA PARENTE</v>
      </c>
      <c r="C522" s="55" t="str">
        <f t="shared" si="57"/>
        <v>paula parente</v>
      </c>
      <c r="D522" s="55" t="str">
        <f t="shared" si="58"/>
        <v>Paula Parente</v>
      </c>
      <c r="E522" s="55" t="str">
        <f t="shared" si="59"/>
        <v>Paula Parente-862440</v>
      </c>
      <c r="F522" s="55" t="str">
        <f t="shared" si="60"/>
        <v>Paula</v>
      </c>
      <c r="G522" s="55" t="str">
        <f t="shared" si="61"/>
        <v>rente</v>
      </c>
      <c r="H522" s="55">
        <f t="shared" si="62"/>
        <v>14</v>
      </c>
      <c r="I522" s="55">
        <v>862440</v>
      </c>
      <c r="J522" s="56" t="str">
        <f>LEFT(Tabela13[[#This Row],[CONCATENAR]],FIND("-",Tabela13[[#This Row],[CONCATENAR]])-1)</f>
        <v>Paula Parente</v>
      </c>
    </row>
    <row r="523" spans="1:10" x14ac:dyDescent="0.25">
      <c r="A523" s="55" t="s">
        <v>244</v>
      </c>
      <c r="B523" s="55" t="str">
        <f t="shared" si="56"/>
        <v>THOMAS HARDY</v>
      </c>
      <c r="C523" s="55" t="str">
        <f t="shared" si="57"/>
        <v>thomas hardy</v>
      </c>
      <c r="D523" s="55" t="str">
        <f t="shared" si="58"/>
        <v>Thomas Hardy</v>
      </c>
      <c r="E523" s="55" t="str">
        <f t="shared" si="59"/>
        <v>Thomas Hardy-462452</v>
      </c>
      <c r="F523" s="55" t="str">
        <f t="shared" si="60"/>
        <v>Thoma</v>
      </c>
      <c r="G523" s="55" t="str">
        <f t="shared" si="61"/>
        <v>Hardy</v>
      </c>
      <c r="H523" s="55">
        <f t="shared" si="62"/>
        <v>13</v>
      </c>
      <c r="I523" s="55">
        <v>462452</v>
      </c>
      <c r="J523" s="56" t="str">
        <f>LEFT(Tabela13[[#This Row],[CONCATENAR]],FIND("-",Tabela13[[#This Row],[CONCATENAR]])-1)</f>
        <v>Thomas Hardy</v>
      </c>
    </row>
    <row r="524" spans="1:10" x14ac:dyDescent="0.25">
      <c r="A524" s="55" t="s">
        <v>227</v>
      </c>
      <c r="B524" s="55" t="str">
        <f t="shared" si="56"/>
        <v>CARLOS HERNÁNDEZ</v>
      </c>
      <c r="C524" s="55" t="str">
        <f t="shared" si="57"/>
        <v>carlos hernández</v>
      </c>
      <c r="D524" s="55" t="str">
        <f t="shared" si="58"/>
        <v>Carlos Hernández</v>
      </c>
      <c r="E524" s="55" t="str">
        <f t="shared" si="59"/>
        <v>Carlos Hernández-765026</v>
      </c>
      <c r="F524" s="55" t="str">
        <f t="shared" si="60"/>
        <v>Carlo</v>
      </c>
      <c r="G524" s="55" t="str">
        <f t="shared" si="61"/>
        <v>ández</v>
      </c>
      <c r="H524" s="55">
        <f t="shared" si="62"/>
        <v>17</v>
      </c>
      <c r="I524" s="55">
        <v>765026</v>
      </c>
      <c r="J524" s="56" t="str">
        <f>LEFT(Tabela13[[#This Row],[CONCATENAR]],FIND("-",Tabela13[[#This Row],[CONCATENAR]])-1)</f>
        <v>Carlos Hernández</v>
      </c>
    </row>
    <row r="525" spans="1:10" x14ac:dyDescent="0.25">
      <c r="A525" s="55" t="s">
        <v>225</v>
      </c>
      <c r="B525" s="55" t="str">
        <f t="shared" si="56"/>
        <v>FELIPE IZQUIERDO</v>
      </c>
      <c r="C525" s="55" t="str">
        <f t="shared" si="57"/>
        <v>felipe izquierdo</v>
      </c>
      <c r="D525" s="55" t="str">
        <f t="shared" si="58"/>
        <v>Felipe Izquierdo</v>
      </c>
      <c r="E525" s="55" t="str">
        <f t="shared" si="59"/>
        <v>Felipe Izquierdo-887165</v>
      </c>
      <c r="F525" s="55" t="str">
        <f t="shared" si="60"/>
        <v>Felip</v>
      </c>
      <c r="G525" s="55" t="str">
        <f t="shared" si="61"/>
        <v>ierdo</v>
      </c>
      <c r="H525" s="55">
        <f t="shared" si="62"/>
        <v>17</v>
      </c>
      <c r="I525" s="55">
        <v>887165</v>
      </c>
      <c r="J525" s="56" t="str">
        <f>LEFT(Tabela13[[#This Row],[CONCATENAR]],FIND("-",Tabela13[[#This Row],[CONCATENAR]])-1)</f>
        <v>Felipe Izquierdo</v>
      </c>
    </row>
    <row r="526" spans="1:10" x14ac:dyDescent="0.25">
      <c r="A526" s="55" t="s">
        <v>254</v>
      </c>
      <c r="B526" s="55" t="str">
        <f t="shared" si="56"/>
        <v>PHILIP CRAMER</v>
      </c>
      <c r="C526" s="55" t="str">
        <f t="shared" si="57"/>
        <v>philip cramer</v>
      </c>
      <c r="D526" s="55" t="str">
        <f t="shared" si="58"/>
        <v>Philip Cramer</v>
      </c>
      <c r="E526" s="55" t="str">
        <f t="shared" si="59"/>
        <v>Philip Cramer-302138</v>
      </c>
      <c r="F526" s="55" t="str">
        <f t="shared" si="60"/>
        <v>Phili</v>
      </c>
      <c r="G526" s="55" t="str">
        <f t="shared" si="61"/>
        <v>ramer</v>
      </c>
      <c r="H526" s="55">
        <f t="shared" si="62"/>
        <v>14</v>
      </c>
      <c r="I526" s="55">
        <v>302138</v>
      </c>
      <c r="J526" s="56" t="str">
        <f>LEFT(Tabela13[[#This Row],[CONCATENAR]],FIND("-",Tabela13[[#This Row],[CONCATENAR]])-1)</f>
        <v>Philip Cramer</v>
      </c>
    </row>
    <row r="527" spans="1:10" x14ac:dyDescent="0.25">
      <c r="A527" s="55" t="s">
        <v>226</v>
      </c>
      <c r="B527" s="55" t="str">
        <f t="shared" si="56"/>
        <v>SIMON CROWTHER</v>
      </c>
      <c r="C527" s="55" t="str">
        <f t="shared" si="57"/>
        <v>simon crowther</v>
      </c>
      <c r="D527" s="55" t="str">
        <f t="shared" si="58"/>
        <v>Simon Crowther</v>
      </c>
      <c r="E527" s="55" t="str">
        <f t="shared" si="59"/>
        <v>Simon Crowther-537686</v>
      </c>
      <c r="F527" s="55" t="str">
        <f t="shared" si="60"/>
        <v>Simon</v>
      </c>
      <c r="G527" s="55" t="str">
        <f t="shared" si="61"/>
        <v>wther</v>
      </c>
      <c r="H527" s="55">
        <f t="shared" si="62"/>
        <v>15</v>
      </c>
      <c r="I527" s="55">
        <v>537686</v>
      </c>
      <c r="J527" s="56" t="str">
        <f>LEFT(Tabela13[[#This Row],[CONCATENAR]],FIND("-",Tabela13[[#This Row],[CONCATENAR]])-1)</f>
        <v>Simon Crowther</v>
      </c>
    </row>
    <row r="528" spans="1:10" x14ac:dyDescent="0.25">
      <c r="A528" s="55" t="s">
        <v>251</v>
      </c>
      <c r="B528" s="55" t="str">
        <f t="shared" si="56"/>
        <v>VICTORIA ASHWORTH</v>
      </c>
      <c r="C528" s="55" t="str">
        <f t="shared" si="57"/>
        <v>victoria ashworth</v>
      </c>
      <c r="D528" s="55" t="str">
        <f t="shared" si="58"/>
        <v>Victoria Ashworth</v>
      </c>
      <c r="E528" s="55" t="str">
        <f t="shared" si="59"/>
        <v>Victoria Ashworth-574139</v>
      </c>
      <c r="F528" s="55" t="str">
        <f t="shared" si="60"/>
        <v>Victo</v>
      </c>
      <c r="G528" s="55" t="str">
        <f t="shared" si="61"/>
        <v>worth</v>
      </c>
      <c r="H528" s="55">
        <f t="shared" si="62"/>
        <v>18</v>
      </c>
      <c r="I528" s="55">
        <v>574139</v>
      </c>
      <c r="J528" s="56" t="str">
        <f>LEFT(Tabela13[[#This Row],[CONCATENAR]],FIND("-",Tabela13[[#This Row],[CONCATENAR]])-1)</f>
        <v>Victoria Ashworth</v>
      </c>
    </row>
    <row r="529" spans="1:10" x14ac:dyDescent="0.25">
      <c r="A529" s="55" t="s">
        <v>234</v>
      </c>
      <c r="B529" s="55" t="str">
        <f t="shared" si="56"/>
        <v>HOWARD SNYDER</v>
      </c>
      <c r="C529" s="55" t="str">
        <f t="shared" si="57"/>
        <v>howard snyder</v>
      </c>
      <c r="D529" s="55" t="str">
        <f t="shared" si="58"/>
        <v>Howard Snyder</v>
      </c>
      <c r="E529" s="55" t="str">
        <f t="shared" si="59"/>
        <v>Howard Snyder-529637</v>
      </c>
      <c r="F529" s="55" t="str">
        <f t="shared" si="60"/>
        <v>Howar</v>
      </c>
      <c r="G529" s="55" t="str">
        <f t="shared" si="61"/>
        <v>nyder</v>
      </c>
      <c r="H529" s="55">
        <f t="shared" si="62"/>
        <v>14</v>
      </c>
      <c r="I529" s="55">
        <v>529637</v>
      </c>
      <c r="J529" s="56" t="str">
        <f>LEFT(Tabela13[[#This Row],[CONCATENAR]],FIND("-",Tabela13[[#This Row],[CONCATENAR]])-1)</f>
        <v>Howard Snyder</v>
      </c>
    </row>
    <row r="530" spans="1:10" x14ac:dyDescent="0.25">
      <c r="A530" s="55" t="s">
        <v>247</v>
      </c>
      <c r="B530" s="55" t="str">
        <f t="shared" si="56"/>
        <v>HELEN BENNETT</v>
      </c>
      <c r="C530" s="55" t="str">
        <f t="shared" si="57"/>
        <v>helen bennett</v>
      </c>
      <c r="D530" s="55" t="str">
        <f t="shared" si="58"/>
        <v>Helen Bennett</v>
      </c>
      <c r="E530" s="55" t="str">
        <f t="shared" si="59"/>
        <v>Helen Bennett-738517</v>
      </c>
      <c r="F530" s="55" t="str">
        <f t="shared" si="60"/>
        <v>Helen</v>
      </c>
      <c r="G530" s="55" t="str">
        <f t="shared" si="61"/>
        <v>nnett</v>
      </c>
      <c r="H530" s="55">
        <f t="shared" si="62"/>
        <v>14</v>
      </c>
      <c r="I530" s="55">
        <v>738517</v>
      </c>
      <c r="J530" s="56" t="str">
        <f>LEFT(Tabela13[[#This Row],[CONCATENAR]],FIND("-",Tabela13[[#This Row],[CONCATENAR]])-1)</f>
        <v>Helen Bennett</v>
      </c>
    </row>
    <row r="531" spans="1:10" x14ac:dyDescent="0.25">
      <c r="A531" s="55" t="s">
        <v>209</v>
      </c>
      <c r="B531" s="55" t="str">
        <f t="shared" si="56"/>
        <v>RITA MÜLLER</v>
      </c>
      <c r="C531" s="55" t="str">
        <f t="shared" si="57"/>
        <v>rita müller</v>
      </c>
      <c r="D531" s="55" t="str">
        <f t="shared" si="58"/>
        <v>Rita Müller</v>
      </c>
      <c r="E531" s="55" t="str">
        <f t="shared" si="59"/>
        <v>Rita Müller-811153</v>
      </c>
      <c r="F531" s="55" t="str">
        <f t="shared" si="60"/>
        <v xml:space="preserve">Rita </v>
      </c>
      <c r="G531" s="55" t="str">
        <f t="shared" si="61"/>
        <v>üller</v>
      </c>
      <c r="H531" s="55">
        <f t="shared" si="62"/>
        <v>12</v>
      </c>
      <c r="I531" s="55">
        <v>811153</v>
      </c>
      <c r="J531" s="56" t="str">
        <f>LEFT(Tabela13[[#This Row],[CONCATENAR]],FIND("-",Tabela13[[#This Row],[CONCATENAR]])-1)</f>
        <v>Rita Müller</v>
      </c>
    </row>
    <row r="532" spans="1:10" x14ac:dyDescent="0.25">
      <c r="A532" s="55" t="s">
        <v>212</v>
      </c>
      <c r="B532" s="55" t="str">
        <f t="shared" si="56"/>
        <v>LÚCIA CARVALHO</v>
      </c>
      <c r="C532" s="55" t="str">
        <f t="shared" si="57"/>
        <v>lúcia carvalho</v>
      </c>
      <c r="D532" s="55" t="str">
        <f t="shared" si="58"/>
        <v>Lúcia Carvalho</v>
      </c>
      <c r="E532" s="55" t="str">
        <f t="shared" si="59"/>
        <v>Lúcia Carvalho-887796</v>
      </c>
      <c r="F532" s="55" t="str">
        <f t="shared" si="60"/>
        <v>Lúcia</v>
      </c>
      <c r="G532" s="55" t="str">
        <f t="shared" si="61"/>
        <v>valho</v>
      </c>
      <c r="H532" s="55">
        <f t="shared" si="62"/>
        <v>15</v>
      </c>
      <c r="I532" s="55">
        <v>887796</v>
      </c>
      <c r="J532" s="56" t="str">
        <f>LEFT(Tabela13[[#This Row],[CONCATENAR]],FIND("-",Tabela13[[#This Row],[CONCATENAR]])-1)</f>
        <v>Lúcia Carvalho</v>
      </c>
    </row>
    <row r="533" spans="1:10" x14ac:dyDescent="0.25">
      <c r="A533" s="55" t="s">
        <v>206</v>
      </c>
      <c r="B533" s="55" t="str">
        <f t="shared" si="56"/>
        <v>HORST KLOSS</v>
      </c>
      <c r="C533" s="55" t="str">
        <f t="shared" si="57"/>
        <v>horst kloss</v>
      </c>
      <c r="D533" s="55" t="str">
        <f t="shared" si="58"/>
        <v>Horst Kloss</v>
      </c>
      <c r="E533" s="55" t="str">
        <f t="shared" si="59"/>
        <v>Horst Kloss-378308</v>
      </c>
      <c r="F533" s="55" t="str">
        <f t="shared" si="60"/>
        <v>Horst</v>
      </c>
      <c r="G533" s="55" t="str">
        <f t="shared" si="61"/>
        <v>Kloss</v>
      </c>
      <c r="H533" s="55">
        <f t="shared" si="62"/>
        <v>12</v>
      </c>
      <c r="I533" s="55">
        <v>378308</v>
      </c>
      <c r="J533" s="56" t="str">
        <f>LEFT(Tabela13[[#This Row],[CONCATENAR]],FIND("-",Tabela13[[#This Row],[CONCATENAR]])-1)</f>
        <v>Horst Kloss</v>
      </c>
    </row>
    <row r="534" spans="1:10" x14ac:dyDescent="0.25">
      <c r="A534" s="55" t="s">
        <v>225</v>
      </c>
      <c r="B534" s="55" t="str">
        <f t="shared" si="56"/>
        <v>FELIPE IZQUIERDO</v>
      </c>
      <c r="C534" s="55" t="str">
        <f t="shared" si="57"/>
        <v>felipe izquierdo</v>
      </c>
      <c r="D534" s="55" t="str">
        <f t="shared" si="58"/>
        <v>Felipe Izquierdo</v>
      </c>
      <c r="E534" s="55" t="str">
        <f t="shared" si="59"/>
        <v>Felipe Izquierdo-870033</v>
      </c>
      <c r="F534" s="55" t="str">
        <f t="shared" si="60"/>
        <v>Felip</v>
      </c>
      <c r="G534" s="55" t="str">
        <f t="shared" si="61"/>
        <v>ierdo</v>
      </c>
      <c r="H534" s="55">
        <f t="shared" si="62"/>
        <v>17</v>
      </c>
      <c r="I534" s="55">
        <v>870033</v>
      </c>
      <c r="J534" s="56" t="str">
        <f>LEFT(Tabela13[[#This Row],[CONCATENAR]],FIND("-",Tabela13[[#This Row],[CONCATENAR]])-1)</f>
        <v>Felipe Izquierdo</v>
      </c>
    </row>
    <row r="535" spans="1:10" x14ac:dyDescent="0.25">
      <c r="A535" s="55" t="s">
        <v>238</v>
      </c>
      <c r="B535" s="55" t="str">
        <f t="shared" si="56"/>
        <v>ROLAND MENDEL</v>
      </c>
      <c r="C535" s="55" t="str">
        <f t="shared" si="57"/>
        <v>roland mendel</v>
      </c>
      <c r="D535" s="55" t="str">
        <f t="shared" si="58"/>
        <v>Roland Mendel</v>
      </c>
      <c r="E535" s="55" t="str">
        <f t="shared" si="59"/>
        <v>Roland Mendel-567056</v>
      </c>
      <c r="F535" s="55" t="str">
        <f t="shared" si="60"/>
        <v>Rolan</v>
      </c>
      <c r="G535" s="55" t="str">
        <f t="shared" si="61"/>
        <v>endel</v>
      </c>
      <c r="H535" s="55">
        <f t="shared" si="62"/>
        <v>14</v>
      </c>
      <c r="I535" s="55">
        <v>567056</v>
      </c>
      <c r="J535" s="56" t="str">
        <f>LEFT(Tabela13[[#This Row],[CONCATENAR]],FIND("-",Tabela13[[#This Row],[CONCATENAR]])-1)</f>
        <v>Roland Mendel</v>
      </c>
    </row>
    <row r="536" spans="1:10" x14ac:dyDescent="0.25">
      <c r="A536" s="55" t="s">
        <v>244</v>
      </c>
      <c r="B536" s="55" t="str">
        <f t="shared" si="56"/>
        <v>THOMAS HARDY</v>
      </c>
      <c r="C536" s="55" t="str">
        <f t="shared" si="57"/>
        <v>thomas hardy</v>
      </c>
      <c r="D536" s="55" t="str">
        <f t="shared" si="58"/>
        <v>Thomas Hardy</v>
      </c>
      <c r="E536" s="55" t="str">
        <f t="shared" si="59"/>
        <v>Thomas Hardy-478329</v>
      </c>
      <c r="F536" s="55" t="str">
        <f t="shared" si="60"/>
        <v>Thoma</v>
      </c>
      <c r="G536" s="55" t="str">
        <f t="shared" si="61"/>
        <v>Hardy</v>
      </c>
      <c r="H536" s="55">
        <f t="shared" si="62"/>
        <v>13</v>
      </c>
      <c r="I536" s="55">
        <v>478329</v>
      </c>
      <c r="J536" s="56" t="str">
        <f>LEFT(Tabela13[[#This Row],[CONCATENAR]],FIND("-",Tabela13[[#This Row],[CONCATENAR]])-1)</f>
        <v>Thomas Hardy</v>
      </c>
    </row>
    <row r="537" spans="1:10" x14ac:dyDescent="0.25">
      <c r="A537" s="55" t="s">
        <v>237</v>
      </c>
      <c r="B537" s="55" t="str">
        <f t="shared" si="56"/>
        <v>MICHAEL HOLZ</v>
      </c>
      <c r="C537" s="55" t="str">
        <f t="shared" si="57"/>
        <v>michael holz</v>
      </c>
      <c r="D537" s="55" t="str">
        <f t="shared" si="58"/>
        <v>Michael Holz</v>
      </c>
      <c r="E537" s="55" t="str">
        <f t="shared" si="59"/>
        <v>Michael Holz-761756</v>
      </c>
      <c r="F537" s="55" t="str">
        <f t="shared" si="60"/>
        <v>Micha</v>
      </c>
      <c r="G537" s="55" t="str">
        <f t="shared" si="61"/>
        <v xml:space="preserve"> Holz</v>
      </c>
      <c r="H537" s="55">
        <f t="shared" si="62"/>
        <v>13</v>
      </c>
      <c r="I537" s="55">
        <v>761756</v>
      </c>
      <c r="J537" s="56" t="str">
        <f>LEFT(Tabela13[[#This Row],[CONCATENAR]],FIND("-",Tabela13[[#This Row],[CONCATENAR]])-1)</f>
        <v>Michael Holz</v>
      </c>
    </row>
    <row r="538" spans="1:10" x14ac:dyDescent="0.25">
      <c r="A538" s="55" t="s">
        <v>274</v>
      </c>
      <c r="B538" s="55" t="str">
        <f t="shared" si="56"/>
        <v>CARLOS GONZÁLEZ</v>
      </c>
      <c r="C538" s="55" t="str">
        <f t="shared" si="57"/>
        <v>carlos gonzález</v>
      </c>
      <c r="D538" s="55" t="str">
        <f t="shared" si="58"/>
        <v>Carlos González</v>
      </c>
      <c r="E538" s="55" t="str">
        <f t="shared" si="59"/>
        <v>Carlos González-225056</v>
      </c>
      <c r="F538" s="55" t="str">
        <f t="shared" si="60"/>
        <v>Carlo</v>
      </c>
      <c r="G538" s="55" t="str">
        <f t="shared" si="61"/>
        <v>zález</v>
      </c>
      <c r="H538" s="55">
        <f t="shared" si="62"/>
        <v>16</v>
      </c>
      <c r="I538" s="55">
        <v>225056</v>
      </c>
      <c r="J538" s="56" t="str">
        <f>LEFT(Tabela13[[#This Row],[CONCATENAR]],FIND("-",Tabela13[[#This Row],[CONCATENAR]])-1)</f>
        <v>Carlos González</v>
      </c>
    </row>
    <row r="539" spans="1:10" x14ac:dyDescent="0.25">
      <c r="A539" s="55" t="s">
        <v>285</v>
      </c>
      <c r="B539" s="55" t="str">
        <f t="shared" si="56"/>
        <v>YOSHI TANNAMURI</v>
      </c>
      <c r="C539" s="55" t="str">
        <f t="shared" si="57"/>
        <v>yoshi tannamuri</v>
      </c>
      <c r="D539" s="55" t="str">
        <f t="shared" si="58"/>
        <v>Yoshi Tannamuri</v>
      </c>
      <c r="E539" s="55" t="str">
        <f t="shared" si="59"/>
        <v>Yoshi Tannamuri-399527</v>
      </c>
      <c r="F539" s="55" t="str">
        <f t="shared" si="60"/>
        <v>Yoshi</v>
      </c>
      <c r="G539" s="55" t="str">
        <f t="shared" si="61"/>
        <v>amuri</v>
      </c>
      <c r="H539" s="55">
        <f t="shared" si="62"/>
        <v>16</v>
      </c>
      <c r="I539" s="55">
        <v>399527</v>
      </c>
      <c r="J539" s="56" t="str">
        <f>LEFT(Tabela13[[#This Row],[CONCATENAR]],FIND("-",Tabela13[[#This Row],[CONCATENAR]])-1)</f>
        <v>Yoshi Tannamuri</v>
      </c>
    </row>
    <row r="540" spans="1:10" x14ac:dyDescent="0.25">
      <c r="A540" s="55" t="s">
        <v>290</v>
      </c>
      <c r="B540" s="55" t="str">
        <f t="shared" si="56"/>
        <v>HELVETIUS NAGY</v>
      </c>
      <c r="C540" s="55" t="str">
        <f t="shared" si="57"/>
        <v>helvetius nagy</v>
      </c>
      <c r="D540" s="55" t="str">
        <f t="shared" si="58"/>
        <v>Helvetius Nagy</v>
      </c>
      <c r="E540" s="55" t="str">
        <f t="shared" si="59"/>
        <v>Helvetius Nagy-380935</v>
      </c>
      <c r="F540" s="55" t="str">
        <f t="shared" si="60"/>
        <v>Helve</v>
      </c>
      <c r="G540" s="55" t="str">
        <f t="shared" si="61"/>
        <v xml:space="preserve"> Nagy</v>
      </c>
      <c r="H540" s="55">
        <f t="shared" si="62"/>
        <v>15</v>
      </c>
      <c r="I540" s="55">
        <v>380935</v>
      </c>
      <c r="J540" s="56" t="str">
        <f>LEFT(Tabela13[[#This Row],[CONCATENAR]],FIND("-",Tabela13[[#This Row],[CONCATENAR]])-1)</f>
        <v>Helvetius Nagy</v>
      </c>
    </row>
    <row r="541" spans="1:10" x14ac:dyDescent="0.25">
      <c r="A541" s="55" t="s">
        <v>239</v>
      </c>
      <c r="B541" s="55" t="str">
        <f t="shared" si="56"/>
        <v>MARIA LARSSON</v>
      </c>
      <c r="C541" s="55" t="str">
        <f t="shared" si="57"/>
        <v>maria larsson</v>
      </c>
      <c r="D541" s="55" t="str">
        <f t="shared" si="58"/>
        <v>Maria Larsson</v>
      </c>
      <c r="E541" s="55" t="str">
        <f t="shared" si="59"/>
        <v>Maria Larsson-291737</v>
      </c>
      <c r="F541" s="55" t="str">
        <f t="shared" si="60"/>
        <v>Maria</v>
      </c>
      <c r="G541" s="55" t="str">
        <f t="shared" si="61"/>
        <v>rsson</v>
      </c>
      <c r="H541" s="55">
        <f t="shared" si="62"/>
        <v>14</v>
      </c>
      <c r="I541" s="55">
        <v>291737</v>
      </c>
      <c r="J541" s="56" t="str">
        <f>LEFT(Tabela13[[#This Row],[CONCATENAR]],FIND("-",Tabela13[[#This Row],[CONCATENAR]])-1)</f>
        <v>Maria Larsson</v>
      </c>
    </row>
    <row r="542" spans="1:10" x14ac:dyDescent="0.25">
      <c r="A542" s="55" t="s">
        <v>217</v>
      </c>
      <c r="B542" s="55" t="str">
        <f t="shared" si="56"/>
        <v>MIGUEL ANGEL PAOLINO</v>
      </c>
      <c r="C542" s="55" t="str">
        <f t="shared" si="57"/>
        <v>miguel angel paolino</v>
      </c>
      <c r="D542" s="55" t="str">
        <f t="shared" si="58"/>
        <v>Miguel Angel Paolino</v>
      </c>
      <c r="E542" s="55" t="str">
        <f t="shared" si="59"/>
        <v>Miguel Angel Paolino-912932</v>
      </c>
      <c r="F542" s="55" t="str">
        <f t="shared" si="60"/>
        <v>Migue</v>
      </c>
      <c r="G542" s="55" t="str">
        <f t="shared" si="61"/>
        <v>olino</v>
      </c>
      <c r="H542" s="55">
        <f t="shared" si="62"/>
        <v>21</v>
      </c>
      <c r="I542" s="55">
        <v>912932</v>
      </c>
      <c r="J542" s="56" t="str">
        <f>LEFT(Tabela13[[#This Row],[CONCATENAR]],FIND("-",Tabela13[[#This Row],[CONCATENAR]])-1)</f>
        <v>Miguel Angel Paolino</v>
      </c>
    </row>
    <row r="543" spans="1:10" x14ac:dyDescent="0.25">
      <c r="A543" s="55" t="s">
        <v>235</v>
      </c>
      <c r="B543" s="55" t="str">
        <f t="shared" si="56"/>
        <v>PASCALE CARTRAIN</v>
      </c>
      <c r="C543" s="55" t="str">
        <f t="shared" si="57"/>
        <v>pascale cartrain</v>
      </c>
      <c r="D543" s="55" t="str">
        <f t="shared" si="58"/>
        <v>Pascale Cartrain</v>
      </c>
      <c r="E543" s="55" t="str">
        <f t="shared" si="59"/>
        <v>Pascale Cartrain-704666</v>
      </c>
      <c r="F543" s="55" t="str">
        <f t="shared" si="60"/>
        <v>Pasca</v>
      </c>
      <c r="G543" s="55" t="str">
        <f t="shared" si="61"/>
        <v>train</v>
      </c>
      <c r="H543" s="55">
        <f t="shared" si="62"/>
        <v>17</v>
      </c>
      <c r="I543" s="55">
        <v>704666</v>
      </c>
      <c r="J543" s="56" t="str">
        <f>LEFT(Tabela13[[#This Row],[CONCATENAR]],FIND("-",Tabela13[[#This Row],[CONCATENAR]])-1)</f>
        <v>Pascale Cartrain</v>
      </c>
    </row>
    <row r="544" spans="1:10" x14ac:dyDescent="0.25">
      <c r="A544" s="55" t="s">
        <v>246</v>
      </c>
      <c r="B544" s="55" t="str">
        <f t="shared" si="56"/>
        <v>MARY SAVELEY</v>
      </c>
      <c r="C544" s="55" t="str">
        <f t="shared" si="57"/>
        <v>mary saveley</v>
      </c>
      <c r="D544" s="55" t="str">
        <f t="shared" si="58"/>
        <v>Mary Saveley</v>
      </c>
      <c r="E544" s="55" t="str">
        <f t="shared" si="59"/>
        <v>Mary Saveley-337457</v>
      </c>
      <c r="F544" s="55" t="str">
        <f t="shared" si="60"/>
        <v xml:space="preserve">Mary </v>
      </c>
      <c r="G544" s="55" t="str">
        <f t="shared" si="61"/>
        <v>veley</v>
      </c>
      <c r="H544" s="55">
        <f t="shared" si="62"/>
        <v>13</v>
      </c>
      <c r="I544" s="55">
        <v>337457</v>
      </c>
      <c r="J544" s="56" t="str">
        <f>LEFT(Tabela13[[#This Row],[CONCATENAR]],FIND("-",Tabela13[[#This Row],[CONCATENAR]])-1)</f>
        <v>Mary Saveley</v>
      </c>
    </row>
    <row r="545" spans="1:10" x14ac:dyDescent="0.25">
      <c r="A545" s="55" t="s">
        <v>271</v>
      </c>
      <c r="B545" s="55" t="str">
        <f t="shared" si="56"/>
        <v>DANIEL TONINI</v>
      </c>
      <c r="C545" s="55" t="str">
        <f t="shared" si="57"/>
        <v>daniel tonini</v>
      </c>
      <c r="D545" s="55" t="str">
        <f t="shared" si="58"/>
        <v>Daniel Tonini</v>
      </c>
      <c r="E545" s="55" t="str">
        <f t="shared" si="59"/>
        <v>Daniel Tonini-194856</v>
      </c>
      <c r="F545" s="55" t="str">
        <f t="shared" si="60"/>
        <v>Danie</v>
      </c>
      <c r="G545" s="55" t="str">
        <f t="shared" si="61"/>
        <v>onini</v>
      </c>
      <c r="H545" s="55">
        <f t="shared" si="62"/>
        <v>14</v>
      </c>
      <c r="I545" s="55">
        <v>194856</v>
      </c>
      <c r="J545" s="56" t="str">
        <f>LEFT(Tabela13[[#This Row],[CONCATENAR]],FIND("-",Tabela13[[#This Row],[CONCATENAR]])-1)</f>
        <v>Daniel Tonini</v>
      </c>
    </row>
    <row r="546" spans="1:10" x14ac:dyDescent="0.25">
      <c r="A546" s="55" t="s">
        <v>239</v>
      </c>
      <c r="B546" s="55" t="str">
        <f t="shared" si="56"/>
        <v>MARIA LARSSON</v>
      </c>
      <c r="C546" s="55" t="str">
        <f t="shared" si="57"/>
        <v>maria larsson</v>
      </c>
      <c r="D546" s="55" t="str">
        <f t="shared" si="58"/>
        <v>Maria Larsson</v>
      </c>
      <c r="E546" s="55" t="str">
        <f t="shared" si="59"/>
        <v>Maria Larsson-194757</v>
      </c>
      <c r="F546" s="55" t="str">
        <f t="shared" si="60"/>
        <v>Maria</v>
      </c>
      <c r="G546" s="55" t="str">
        <f t="shared" si="61"/>
        <v>rsson</v>
      </c>
      <c r="H546" s="55">
        <f t="shared" si="62"/>
        <v>14</v>
      </c>
      <c r="I546" s="55">
        <v>194757</v>
      </c>
      <c r="J546" s="56" t="str">
        <f>LEFT(Tabela13[[#This Row],[CONCATENAR]],FIND("-",Tabela13[[#This Row],[CONCATENAR]])-1)</f>
        <v>Maria Larsson</v>
      </c>
    </row>
    <row r="547" spans="1:10" x14ac:dyDescent="0.25">
      <c r="A547" s="55" t="s">
        <v>235</v>
      </c>
      <c r="B547" s="55" t="str">
        <f t="shared" si="56"/>
        <v>PASCALE CARTRAIN</v>
      </c>
      <c r="C547" s="55" t="str">
        <f t="shared" si="57"/>
        <v>pascale cartrain</v>
      </c>
      <c r="D547" s="55" t="str">
        <f t="shared" si="58"/>
        <v>Pascale Cartrain</v>
      </c>
      <c r="E547" s="55" t="str">
        <f t="shared" si="59"/>
        <v>Pascale Cartrain-757746</v>
      </c>
      <c r="F547" s="55" t="str">
        <f t="shared" si="60"/>
        <v>Pasca</v>
      </c>
      <c r="G547" s="55" t="str">
        <f t="shared" si="61"/>
        <v>train</v>
      </c>
      <c r="H547" s="55">
        <f t="shared" si="62"/>
        <v>17</v>
      </c>
      <c r="I547" s="55">
        <v>757746</v>
      </c>
      <c r="J547" s="56" t="str">
        <f>LEFT(Tabela13[[#This Row],[CONCATENAR]],FIND("-",Tabela13[[#This Row],[CONCATENAR]])-1)</f>
        <v>Pascale Cartrain</v>
      </c>
    </row>
    <row r="548" spans="1:10" x14ac:dyDescent="0.25">
      <c r="A548" s="55" t="s">
        <v>229</v>
      </c>
      <c r="B548" s="55" t="str">
        <f t="shared" si="56"/>
        <v>PAULA PARENTE</v>
      </c>
      <c r="C548" s="55" t="str">
        <f t="shared" si="57"/>
        <v>paula parente</v>
      </c>
      <c r="D548" s="55" t="str">
        <f t="shared" si="58"/>
        <v>Paula Parente</v>
      </c>
      <c r="E548" s="55" t="str">
        <f t="shared" si="59"/>
        <v>Paula Parente-479098</v>
      </c>
      <c r="F548" s="55" t="str">
        <f t="shared" si="60"/>
        <v>Paula</v>
      </c>
      <c r="G548" s="55" t="str">
        <f t="shared" si="61"/>
        <v>rente</v>
      </c>
      <c r="H548" s="55">
        <f t="shared" si="62"/>
        <v>14</v>
      </c>
      <c r="I548" s="55">
        <v>479098</v>
      </c>
      <c r="J548" s="56" t="str">
        <f>LEFT(Tabela13[[#This Row],[CONCATENAR]],FIND("-",Tabela13[[#This Row],[CONCATENAR]])-1)</f>
        <v>Paula Parente</v>
      </c>
    </row>
    <row r="549" spans="1:10" x14ac:dyDescent="0.25">
      <c r="A549" s="55" t="s">
        <v>206</v>
      </c>
      <c r="B549" s="55" t="str">
        <f t="shared" si="56"/>
        <v>HORST KLOSS</v>
      </c>
      <c r="C549" s="55" t="str">
        <f t="shared" si="57"/>
        <v>horst kloss</v>
      </c>
      <c r="D549" s="55" t="str">
        <f t="shared" si="58"/>
        <v>Horst Kloss</v>
      </c>
      <c r="E549" s="55" t="str">
        <f t="shared" si="59"/>
        <v>Horst Kloss-762628</v>
      </c>
      <c r="F549" s="55" t="str">
        <f t="shared" si="60"/>
        <v>Horst</v>
      </c>
      <c r="G549" s="55" t="str">
        <f t="shared" si="61"/>
        <v>Kloss</v>
      </c>
      <c r="H549" s="55">
        <f t="shared" si="62"/>
        <v>12</v>
      </c>
      <c r="I549" s="55">
        <v>762628</v>
      </c>
      <c r="J549" s="56" t="str">
        <f>LEFT(Tabela13[[#This Row],[CONCATENAR]],FIND("-",Tabela13[[#This Row],[CONCATENAR]])-1)</f>
        <v>Horst Kloss</v>
      </c>
    </row>
    <row r="550" spans="1:10" x14ac:dyDescent="0.25">
      <c r="A550" s="55" t="s">
        <v>238</v>
      </c>
      <c r="B550" s="55" t="str">
        <f t="shared" si="56"/>
        <v>ROLAND MENDEL</v>
      </c>
      <c r="C550" s="55" t="str">
        <f t="shared" si="57"/>
        <v>roland mendel</v>
      </c>
      <c r="D550" s="55" t="str">
        <f t="shared" si="58"/>
        <v>Roland Mendel</v>
      </c>
      <c r="E550" s="55" t="str">
        <f t="shared" si="59"/>
        <v>Roland Mendel-678276</v>
      </c>
      <c r="F550" s="55" t="str">
        <f t="shared" si="60"/>
        <v>Rolan</v>
      </c>
      <c r="G550" s="55" t="str">
        <f t="shared" si="61"/>
        <v>endel</v>
      </c>
      <c r="H550" s="55">
        <f t="shared" si="62"/>
        <v>14</v>
      </c>
      <c r="I550" s="55">
        <v>678276</v>
      </c>
      <c r="J550" s="56" t="str">
        <f>LEFT(Tabela13[[#This Row],[CONCATENAR]],FIND("-",Tabela13[[#This Row],[CONCATENAR]])-1)</f>
        <v>Roland Mendel</v>
      </c>
    </row>
    <row r="551" spans="1:10" x14ac:dyDescent="0.25">
      <c r="A551" s="55" t="s">
        <v>230</v>
      </c>
      <c r="B551" s="55" t="str">
        <f t="shared" si="56"/>
        <v>JOSÉ PEDRO FREYRE</v>
      </c>
      <c r="C551" s="55" t="str">
        <f t="shared" si="57"/>
        <v>josé pedro freyre</v>
      </c>
      <c r="D551" s="55" t="str">
        <f t="shared" si="58"/>
        <v>José Pedro Freyre</v>
      </c>
      <c r="E551" s="55" t="str">
        <f t="shared" si="59"/>
        <v>José Pedro Freyre-424788</v>
      </c>
      <c r="F551" s="55" t="str">
        <f t="shared" si="60"/>
        <v xml:space="preserve">José </v>
      </c>
      <c r="G551" s="55" t="str">
        <f t="shared" si="61"/>
        <v>reyre</v>
      </c>
      <c r="H551" s="55">
        <f t="shared" si="62"/>
        <v>18</v>
      </c>
      <c r="I551" s="55">
        <v>424788</v>
      </c>
      <c r="J551" s="56" t="str">
        <f>LEFT(Tabela13[[#This Row],[CONCATENAR]],FIND("-",Tabela13[[#This Row],[CONCATENAR]])-1)</f>
        <v>José Pedro Freyre</v>
      </c>
    </row>
    <row r="552" spans="1:10" x14ac:dyDescent="0.25">
      <c r="A552" s="55" t="s">
        <v>226</v>
      </c>
      <c r="B552" s="55" t="str">
        <f t="shared" si="56"/>
        <v>SIMON CROWTHER</v>
      </c>
      <c r="C552" s="55" t="str">
        <f t="shared" si="57"/>
        <v>simon crowther</v>
      </c>
      <c r="D552" s="55" t="str">
        <f t="shared" si="58"/>
        <v>Simon Crowther</v>
      </c>
      <c r="E552" s="55" t="str">
        <f t="shared" si="59"/>
        <v>Simon Crowther-308695</v>
      </c>
      <c r="F552" s="55" t="str">
        <f t="shared" si="60"/>
        <v>Simon</v>
      </c>
      <c r="G552" s="55" t="str">
        <f t="shared" si="61"/>
        <v>wther</v>
      </c>
      <c r="H552" s="55">
        <f t="shared" si="62"/>
        <v>15</v>
      </c>
      <c r="I552" s="55">
        <v>308695</v>
      </c>
      <c r="J552" s="56" t="str">
        <f>LEFT(Tabela13[[#This Row],[CONCATENAR]],FIND("-",Tabela13[[#This Row],[CONCATENAR]])-1)</f>
        <v>Simon Crowther</v>
      </c>
    </row>
    <row r="553" spans="1:10" x14ac:dyDescent="0.25">
      <c r="A553" s="55" t="s">
        <v>272</v>
      </c>
      <c r="B553" s="55" t="str">
        <f t="shared" si="56"/>
        <v>MAURIZIO MORONI</v>
      </c>
      <c r="C553" s="55" t="str">
        <f t="shared" si="57"/>
        <v>maurizio moroni</v>
      </c>
      <c r="D553" s="55" t="str">
        <f t="shared" si="58"/>
        <v>Maurizio Moroni</v>
      </c>
      <c r="E553" s="55" t="str">
        <f t="shared" si="59"/>
        <v>Maurizio Moroni-615964</v>
      </c>
      <c r="F553" s="55" t="str">
        <f t="shared" si="60"/>
        <v>Mauri</v>
      </c>
      <c r="G553" s="55" t="str">
        <f t="shared" si="61"/>
        <v>oroni</v>
      </c>
      <c r="H553" s="55">
        <f t="shared" si="62"/>
        <v>16</v>
      </c>
      <c r="I553" s="55">
        <v>615964</v>
      </c>
      <c r="J553" s="56" t="str">
        <f>LEFT(Tabela13[[#This Row],[CONCATENAR]],FIND("-",Tabela13[[#This Row],[CONCATENAR]])-1)</f>
        <v>Maurizio Moroni</v>
      </c>
    </row>
    <row r="554" spans="1:10" x14ac:dyDescent="0.25">
      <c r="A554" s="55" t="s">
        <v>291</v>
      </c>
      <c r="B554" s="55" t="str">
        <f t="shared" si="56"/>
        <v>ALEJANDRA CAMINO</v>
      </c>
      <c r="C554" s="55" t="str">
        <f t="shared" si="57"/>
        <v>alejandra camino</v>
      </c>
      <c r="D554" s="55" t="str">
        <f t="shared" si="58"/>
        <v>Alejandra Camino</v>
      </c>
      <c r="E554" s="55" t="str">
        <f t="shared" si="59"/>
        <v>Alejandra Camino-721583</v>
      </c>
      <c r="F554" s="55" t="str">
        <f t="shared" si="60"/>
        <v>Aleja</v>
      </c>
      <c r="G554" s="55" t="str">
        <f t="shared" si="61"/>
        <v>amino</v>
      </c>
      <c r="H554" s="55">
        <f t="shared" si="62"/>
        <v>17</v>
      </c>
      <c r="I554" s="55">
        <v>721583</v>
      </c>
      <c r="J554" s="56" t="str">
        <f>LEFT(Tabela13[[#This Row],[CONCATENAR]],FIND("-",Tabela13[[#This Row],[CONCATENAR]])-1)</f>
        <v>Alejandra Camino</v>
      </c>
    </row>
    <row r="555" spans="1:10" x14ac:dyDescent="0.25">
      <c r="A555" s="55" t="s">
        <v>274</v>
      </c>
      <c r="B555" s="55" t="str">
        <f t="shared" si="56"/>
        <v>CARLOS GONZÁLEZ</v>
      </c>
      <c r="C555" s="55" t="str">
        <f t="shared" si="57"/>
        <v>carlos gonzález</v>
      </c>
      <c r="D555" s="55" t="str">
        <f t="shared" si="58"/>
        <v>Carlos González</v>
      </c>
      <c r="E555" s="55" t="str">
        <f t="shared" si="59"/>
        <v>Carlos González-965897</v>
      </c>
      <c r="F555" s="55" t="str">
        <f t="shared" si="60"/>
        <v>Carlo</v>
      </c>
      <c r="G555" s="55" t="str">
        <f t="shared" si="61"/>
        <v>zález</v>
      </c>
      <c r="H555" s="55">
        <f t="shared" si="62"/>
        <v>16</v>
      </c>
      <c r="I555" s="55">
        <v>965897</v>
      </c>
      <c r="J555" s="56" t="str">
        <f>LEFT(Tabela13[[#This Row],[CONCATENAR]],FIND("-",Tabela13[[#This Row],[CONCATENAR]])-1)</f>
        <v>Carlos González</v>
      </c>
    </row>
    <row r="556" spans="1:10" x14ac:dyDescent="0.25">
      <c r="A556" s="55" t="s">
        <v>243</v>
      </c>
      <c r="B556" s="55" t="str">
        <f t="shared" si="56"/>
        <v>JANETE LIMEIRA</v>
      </c>
      <c r="C556" s="55" t="str">
        <f t="shared" si="57"/>
        <v>janete limeira</v>
      </c>
      <c r="D556" s="55" t="str">
        <f t="shared" si="58"/>
        <v>Janete Limeira</v>
      </c>
      <c r="E556" s="55" t="str">
        <f t="shared" si="59"/>
        <v>Janete Limeira-560031</v>
      </c>
      <c r="F556" s="55" t="str">
        <f t="shared" si="60"/>
        <v>Janet</v>
      </c>
      <c r="G556" s="55" t="str">
        <f t="shared" si="61"/>
        <v>meira</v>
      </c>
      <c r="H556" s="55">
        <f t="shared" si="62"/>
        <v>15</v>
      </c>
      <c r="I556" s="55">
        <v>560031</v>
      </c>
      <c r="J556" s="56" t="str">
        <f>LEFT(Tabela13[[#This Row],[CONCATENAR]],FIND("-",Tabela13[[#This Row],[CONCATENAR]])-1)</f>
        <v>Janete Limeira</v>
      </c>
    </row>
    <row r="557" spans="1:10" x14ac:dyDescent="0.25">
      <c r="A557" s="55" t="s">
        <v>269</v>
      </c>
      <c r="B557" s="55" t="str">
        <f t="shared" si="56"/>
        <v>ART BRAUNSCHWEIGER</v>
      </c>
      <c r="C557" s="55" t="str">
        <f t="shared" si="57"/>
        <v>art braunschweiger</v>
      </c>
      <c r="D557" s="55" t="str">
        <f t="shared" si="58"/>
        <v>Art Braunschweiger</v>
      </c>
      <c r="E557" s="55" t="str">
        <f t="shared" si="59"/>
        <v>Art Braunschweiger-958590</v>
      </c>
      <c r="F557" s="55" t="str">
        <f t="shared" si="60"/>
        <v>Art B</v>
      </c>
      <c r="G557" s="55" t="str">
        <f t="shared" si="61"/>
        <v>eiger</v>
      </c>
      <c r="H557" s="55">
        <f t="shared" si="62"/>
        <v>19</v>
      </c>
      <c r="I557" s="55">
        <v>958590</v>
      </c>
      <c r="J557" s="56" t="str">
        <f>LEFT(Tabela13[[#This Row],[CONCATENAR]],FIND("-",Tabela13[[#This Row],[CONCATENAR]])-1)</f>
        <v>Art Braunschweiger</v>
      </c>
    </row>
    <row r="558" spans="1:10" x14ac:dyDescent="0.25">
      <c r="A558" s="55" t="s">
        <v>206</v>
      </c>
      <c r="B558" s="55" t="str">
        <f t="shared" si="56"/>
        <v>HORST KLOSS</v>
      </c>
      <c r="C558" s="55" t="str">
        <f t="shared" si="57"/>
        <v>horst kloss</v>
      </c>
      <c r="D558" s="55" t="str">
        <f t="shared" si="58"/>
        <v>Horst Kloss</v>
      </c>
      <c r="E558" s="55" t="str">
        <f t="shared" si="59"/>
        <v>Horst Kloss-960884</v>
      </c>
      <c r="F558" s="55" t="str">
        <f t="shared" si="60"/>
        <v>Horst</v>
      </c>
      <c r="G558" s="55" t="str">
        <f t="shared" si="61"/>
        <v>Kloss</v>
      </c>
      <c r="H558" s="55">
        <f t="shared" si="62"/>
        <v>12</v>
      </c>
      <c r="I558" s="55">
        <v>960884</v>
      </c>
      <c r="J558" s="56" t="str">
        <f>LEFT(Tabela13[[#This Row],[CONCATENAR]],FIND("-",Tabela13[[#This Row],[CONCATENAR]])-1)</f>
        <v>Horst Kloss</v>
      </c>
    </row>
    <row r="559" spans="1:10" x14ac:dyDescent="0.25">
      <c r="A559" s="55" t="s">
        <v>292</v>
      </c>
      <c r="B559" s="55" t="str">
        <f t="shared" si="56"/>
        <v>ARIA CRUZ</v>
      </c>
      <c r="C559" s="55" t="str">
        <f t="shared" si="57"/>
        <v>aria cruz</v>
      </c>
      <c r="D559" s="55" t="str">
        <f t="shared" si="58"/>
        <v>Aria Cruz</v>
      </c>
      <c r="E559" s="55" t="str">
        <f t="shared" si="59"/>
        <v>Aria Cruz-510409</v>
      </c>
      <c r="F559" s="55" t="str">
        <f t="shared" si="60"/>
        <v xml:space="preserve">Aria </v>
      </c>
      <c r="G559" s="55" t="str">
        <f t="shared" si="61"/>
        <v xml:space="preserve"> Cruz</v>
      </c>
      <c r="H559" s="55">
        <f t="shared" si="62"/>
        <v>10</v>
      </c>
      <c r="I559" s="55">
        <v>510409</v>
      </c>
      <c r="J559" s="56" t="str">
        <f>LEFT(Tabela13[[#This Row],[CONCATENAR]],FIND("-",Tabela13[[#This Row],[CONCATENAR]])-1)</f>
        <v>Aria Cruz</v>
      </c>
    </row>
    <row r="560" spans="1:10" x14ac:dyDescent="0.25">
      <c r="A560" s="55" t="s">
        <v>216</v>
      </c>
      <c r="B560" s="55" t="str">
        <f t="shared" si="56"/>
        <v>PIRKKO KOSKITALO</v>
      </c>
      <c r="C560" s="55" t="str">
        <f t="shared" si="57"/>
        <v>pirkko koskitalo</v>
      </c>
      <c r="D560" s="55" t="str">
        <f t="shared" si="58"/>
        <v>Pirkko Koskitalo</v>
      </c>
      <c r="E560" s="55" t="str">
        <f t="shared" si="59"/>
        <v>Pirkko Koskitalo-352583</v>
      </c>
      <c r="F560" s="55" t="str">
        <f t="shared" si="60"/>
        <v>Pirkk</v>
      </c>
      <c r="G560" s="55" t="str">
        <f t="shared" si="61"/>
        <v>italo</v>
      </c>
      <c r="H560" s="55">
        <f t="shared" si="62"/>
        <v>17</v>
      </c>
      <c r="I560" s="55">
        <v>352583</v>
      </c>
      <c r="J560" s="56" t="str">
        <f>LEFT(Tabela13[[#This Row],[CONCATENAR]],FIND("-",Tabela13[[#This Row],[CONCATENAR]])-1)</f>
        <v>Pirkko Koskitalo</v>
      </c>
    </row>
    <row r="561" spans="1:10" x14ac:dyDescent="0.25">
      <c r="A561" s="55" t="s">
        <v>264</v>
      </c>
      <c r="B561" s="55" t="str">
        <f t="shared" si="56"/>
        <v>BERNARDO BATISTA</v>
      </c>
      <c r="C561" s="55" t="str">
        <f t="shared" si="57"/>
        <v>bernardo batista</v>
      </c>
      <c r="D561" s="55" t="str">
        <f t="shared" si="58"/>
        <v>Bernardo Batista</v>
      </c>
      <c r="E561" s="55" t="str">
        <f t="shared" si="59"/>
        <v>Bernardo Batista-494840</v>
      </c>
      <c r="F561" s="55" t="str">
        <f t="shared" si="60"/>
        <v>Berna</v>
      </c>
      <c r="G561" s="55" t="str">
        <f t="shared" si="61"/>
        <v>tista</v>
      </c>
      <c r="H561" s="55">
        <f t="shared" si="62"/>
        <v>17</v>
      </c>
      <c r="I561" s="55">
        <v>494840</v>
      </c>
      <c r="J561" s="56" t="str">
        <f>LEFT(Tabela13[[#This Row],[CONCATENAR]],FIND("-",Tabela13[[#This Row],[CONCATENAR]])-1)</f>
        <v>Bernardo Batista</v>
      </c>
    </row>
    <row r="562" spans="1:10" x14ac:dyDescent="0.25">
      <c r="A562" s="55" t="s">
        <v>287</v>
      </c>
      <c r="B562" s="55" t="str">
        <f t="shared" si="56"/>
        <v>KARIN JOSEPHS</v>
      </c>
      <c r="C562" s="55" t="str">
        <f t="shared" si="57"/>
        <v>karin josephs</v>
      </c>
      <c r="D562" s="55" t="str">
        <f t="shared" si="58"/>
        <v>Karin Josephs</v>
      </c>
      <c r="E562" s="55" t="str">
        <f t="shared" si="59"/>
        <v>Karin Josephs-900338</v>
      </c>
      <c r="F562" s="55" t="str">
        <f t="shared" si="60"/>
        <v>Karin</v>
      </c>
      <c r="G562" s="55" t="str">
        <f t="shared" si="61"/>
        <v>sephs</v>
      </c>
      <c r="H562" s="55">
        <f t="shared" si="62"/>
        <v>14</v>
      </c>
      <c r="I562" s="55">
        <v>900338</v>
      </c>
      <c r="J562" s="56" t="str">
        <f>LEFT(Tabela13[[#This Row],[CONCATENAR]],FIND("-",Tabela13[[#This Row],[CONCATENAR]])-1)</f>
        <v>Karin Josephs</v>
      </c>
    </row>
    <row r="563" spans="1:10" x14ac:dyDescent="0.25">
      <c r="A563" s="55" t="s">
        <v>287</v>
      </c>
      <c r="B563" s="55" t="str">
        <f t="shared" si="56"/>
        <v>KARIN JOSEPHS</v>
      </c>
      <c r="C563" s="55" t="str">
        <f t="shared" si="57"/>
        <v>karin josephs</v>
      </c>
      <c r="D563" s="55" t="str">
        <f t="shared" si="58"/>
        <v>Karin Josephs</v>
      </c>
      <c r="E563" s="55" t="str">
        <f t="shared" si="59"/>
        <v>Karin Josephs-250357</v>
      </c>
      <c r="F563" s="55" t="str">
        <f t="shared" si="60"/>
        <v>Karin</v>
      </c>
      <c r="G563" s="55" t="str">
        <f t="shared" si="61"/>
        <v>sephs</v>
      </c>
      <c r="H563" s="55">
        <f t="shared" si="62"/>
        <v>14</v>
      </c>
      <c r="I563" s="55">
        <v>250357</v>
      </c>
      <c r="J563" s="56" t="str">
        <f>LEFT(Tabela13[[#This Row],[CONCATENAR]],FIND("-",Tabela13[[#This Row],[CONCATENAR]])-1)</f>
        <v>Karin Josephs</v>
      </c>
    </row>
    <row r="564" spans="1:10" x14ac:dyDescent="0.25">
      <c r="A564" s="55" t="s">
        <v>243</v>
      </c>
      <c r="B564" s="55" t="str">
        <f t="shared" si="56"/>
        <v>JANETE LIMEIRA</v>
      </c>
      <c r="C564" s="55" t="str">
        <f t="shared" si="57"/>
        <v>janete limeira</v>
      </c>
      <c r="D564" s="55" t="str">
        <f t="shared" si="58"/>
        <v>Janete Limeira</v>
      </c>
      <c r="E564" s="55" t="str">
        <f t="shared" si="59"/>
        <v>Janete Limeira-413490</v>
      </c>
      <c r="F564" s="55" t="str">
        <f t="shared" si="60"/>
        <v>Janet</v>
      </c>
      <c r="G564" s="55" t="str">
        <f t="shared" si="61"/>
        <v>meira</v>
      </c>
      <c r="H564" s="55">
        <f t="shared" si="62"/>
        <v>15</v>
      </c>
      <c r="I564" s="55">
        <v>413490</v>
      </c>
      <c r="J564" s="56" t="str">
        <f>LEFT(Tabela13[[#This Row],[CONCATENAR]],FIND("-",Tabela13[[#This Row],[CONCATENAR]])-1)</f>
        <v>Janete Limeira</v>
      </c>
    </row>
    <row r="565" spans="1:10" x14ac:dyDescent="0.25">
      <c r="A565" s="55" t="s">
        <v>235</v>
      </c>
      <c r="B565" s="55" t="str">
        <f t="shared" si="56"/>
        <v>PASCALE CARTRAIN</v>
      </c>
      <c r="C565" s="55" t="str">
        <f t="shared" si="57"/>
        <v>pascale cartrain</v>
      </c>
      <c r="D565" s="55" t="str">
        <f t="shared" si="58"/>
        <v>Pascale Cartrain</v>
      </c>
      <c r="E565" s="55" t="str">
        <f t="shared" si="59"/>
        <v>Pascale Cartrain-906647</v>
      </c>
      <c r="F565" s="55" t="str">
        <f t="shared" si="60"/>
        <v>Pasca</v>
      </c>
      <c r="G565" s="55" t="str">
        <f t="shared" si="61"/>
        <v>train</v>
      </c>
      <c r="H565" s="55">
        <f t="shared" si="62"/>
        <v>17</v>
      </c>
      <c r="I565" s="55">
        <v>906647</v>
      </c>
      <c r="J565" s="56" t="str">
        <f>LEFT(Tabela13[[#This Row],[CONCATENAR]],FIND("-",Tabela13[[#This Row],[CONCATENAR]])-1)</f>
        <v>Pascale Cartrain</v>
      </c>
    </row>
    <row r="566" spans="1:10" x14ac:dyDescent="0.25">
      <c r="A566" s="55" t="s">
        <v>212</v>
      </c>
      <c r="B566" s="55" t="str">
        <f t="shared" si="56"/>
        <v>LÚCIA CARVALHO</v>
      </c>
      <c r="C566" s="55" t="str">
        <f t="shared" si="57"/>
        <v>lúcia carvalho</v>
      </c>
      <c r="D566" s="55" t="str">
        <f t="shared" si="58"/>
        <v>Lúcia Carvalho</v>
      </c>
      <c r="E566" s="55" t="str">
        <f t="shared" si="59"/>
        <v>Lúcia Carvalho-973107</v>
      </c>
      <c r="F566" s="55" t="str">
        <f t="shared" si="60"/>
        <v>Lúcia</v>
      </c>
      <c r="G566" s="55" t="str">
        <f t="shared" si="61"/>
        <v>valho</v>
      </c>
      <c r="H566" s="55">
        <f t="shared" si="62"/>
        <v>15</v>
      </c>
      <c r="I566" s="55">
        <v>973107</v>
      </c>
      <c r="J566" s="56" t="str">
        <f>LEFT(Tabela13[[#This Row],[CONCATENAR]],FIND("-",Tabela13[[#This Row],[CONCATENAR]])-1)</f>
        <v>Lúcia Carvalho</v>
      </c>
    </row>
    <row r="567" spans="1:10" x14ac:dyDescent="0.25">
      <c r="A567" s="55" t="s">
        <v>230</v>
      </c>
      <c r="B567" s="55" t="str">
        <f t="shared" si="56"/>
        <v>JOSÉ PEDRO FREYRE</v>
      </c>
      <c r="C567" s="55" t="str">
        <f t="shared" si="57"/>
        <v>josé pedro freyre</v>
      </c>
      <c r="D567" s="55" t="str">
        <f t="shared" si="58"/>
        <v>José Pedro Freyre</v>
      </c>
      <c r="E567" s="55" t="str">
        <f t="shared" si="59"/>
        <v>José Pedro Freyre-357180</v>
      </c>
      <c r="F567" s="55" t="str">
        <f t="shared" si="60"/>
        <v xml:space="preserve">José </v>
      </c>
      <c r="G567" s="55" t="str">
        <f t="shared" si="61"/>
        <v>reyre</v>
      </c>
      <c r="H567" s="55">
        <f t="shared" si="62"/>
        <v>18</v>
      </c>
      <c r="I567" s="55">
        <v>357180</v>
      </c>
      <c r="J567" s="56" t="str">
        <f>LEFT(Tabela13[[#This Row],[CONCATENAR]],FIND("-",Tabela13[[#This Row],[CONCATENAR]])-1)</f>
        <v>José Pedro Freyre</v>
      </c>
    </row>
    <row r="568" spans="1:10" x14ac:dyDescent="0.25">
      <c r="A568" s="55" t="s">
        <v>224</v>
      </c>
      <c r="B568" s="55" t="str">
        <f t="shared" si="56"/>
        <v>JOSE PAVAROTTI</v>
      </c>
      <c r="C568" s="55" t="str">
        <f t="shared" si="57"/>
        <v>jose pavarotti</v>
      </c>
      <c r="D568" s="55" t="str">
        <f t="shared" si="58"/>
        <v>Jose Pavarotti</v>
      </c>
      <c r="E568" s="55" t="str">
        <f t="shared" si="59"/>
        <v>Jose Pavarotti-748941</v>
      </c>
      <c r="F568" s="55" t="str">
        <f t="shared" si="60"/>
        <v xml:space="preserve">Jose </v>
      </c>
      <c r="G568" s="55" t="str">
        <f t="shared" si="61"/>
        <v>rotti</v>
      </c>
      <c r="H568" s="55">
        <f t="shared" si="62"/>
        <v>15</v>
      </c>
      <c r="I568" s="55">
        <v>748941</v>
      </c>
      <c r="J568" s="56" t="str">
        <f>LEFT(Tabela13[[#This Row],[CONCATENAR]],FIND("-",Tabela13[[#This Row],[CONCATENAR]])-1)</f>
        <v>Jose Pavarotti</v>
      </c>
    </row>
    <row r="569" spans="1:10" x14ac:dyDescent="0.25">
      <c r="A569" s="55" t="s">
        <v>247</v>
      </c>
      <c r="B569" s="55" t="str">
        <f t="shared" si="56"/>
        <v>HELEN BENNETT</v>
      </c>
      <c r="C569" s="55" t="str">
        <f t="shared" si="57"/>
        <v>helen bennett</v>
      </c>
      <c r="D569" s="55" t="str">
        <f t="shared" si="58"/>
        <v>Helen Bennett</v>
      </c>
      <c r="E569" s="55" t="str">
        <f t="shared" si="59"/>
        <v>Helen Bennett-211407</v>
      </c>
      <c r="F569" s="55" t="str">
        <f t="shared" si="60"/>
        <v>Helen</v>
      </c>
      <c r="G569" s="55" t="str">
        <f t="shared" si="61"/>
        <v>nnett</v>
      </c>
      <c r="H569" s="55">
        <f t="shared" si="62"/>
        <v>14</v>
      </c>
      <c r="I569" s="55">
        <v>211407</v>
      </c>
      <c r="J569" s="56" t="str">
        <f>LEFT(Tabela13[[#This Row],[CONCATENAR]],FIND("-",Tabela13[[#This Row],[CONCATENAR]])-1)</f>
        <v>Helen Bennett</v>
      </c>
    </row>
    <row r="570" spans="1:10" x14ac:dyDescent="0.25">
      <c r="A570" s="55" t="s">
        <v>240</v>
      </c>
      <c r="B570" s="55" t="str">
        <f t="shared" si="56"/>
        <v>PETER FRANKEN</v>
      </c>
      <c r="C570" s="55" t="str">
        <f t="shared" si="57"/>
        <v>peter franken</v>
      </c>
      <c r="D570" s="55" t="str">
        <f t="shared" si="58"/>
        <v>Peter Franken</v>
      </c>
      <c r="E570" s="55" t="str">
        <f t="shared" si="59"/>
        <v>Peter Franken-325177</v>
      </c>
      <c r="F570" s="55" t="str">
        <f t="shared" si="60"/>
        <v>Peter</v>
      </c>
      <c r="G570" s="55" t="str">
        <f t="shared" si="61"/>
        <v>anken</v>
      </c>
      <c r="H570" s="55">
        <f t="shared" si="62"/>
        <v>14</v>
      </c>
      <c r="I570" s="55">
        <v>325177</v>
      </c>
      <c r="J570" s="56" t="str">
        <f>LEFT(Tabela13[[#This Row],[CONCATENAR]],FIND("-",Tabela13[[#This Row],[CONCATENAR]])-1)</f>
        <v>Peter Franken</v>
      </c>
    </row>
    <row r="571" spans="1:10" x14ac:dyDescent="0.25">
      <c r="A571" s="55" t="s">
        <v>264</v>
      </c>
      <c r="B571" s="55" t="str">
        <f t="shared" si="56"/>
        <v>BERNARDO BATISTA</v>
      </c>
      <c r="C571" s="55" t="str">
        <f t="shared" si="57"/>
        <v>bernardo batista</v>
      </c>
      <c r="D571" s="55" t="str">
        <f t="shared" si="58"/>
        <v>Bernardo Batista</v>
      </c>
      <c r="E571" s="55" t="str">
        <f t="shared" si="59"/>
        <v>Bernardo Batista-730754</v>
      </c>
      <c r="F571" s="55" t="str">
        <f t="shared" si="60"/>
        <v>Berna</v>
      </c>
      <c r="G571" s="55" t="str">
        <f t="shared" si="61"/>
        <v>tista</v>
      </c>
      <c r="H571" s="55">
        <f t="shared" si="62"/>
        <v>17</v>
      </c>
      <c r="I571" s="55">
        <v>730754</v>
      </c>
      <c r="J571" s="56" t="str">
        <f>LEFT(Tabela13[[#This Row],[CONCATENAR]],FIND("-",Tabela13[[#This Row],[CONCATENAR]])-1)</f>
        <v>Bernardo Batista</v>
      </c>
    </row>
    <row r="572" spans="1:10" x14ac:dyDescent="0.25">
      <c r="A572" s="55" t="s">
        <v>209</v>
      </c>
      <c r="B572" s="55" t="str">
        <f t="shared" si="56"/>
        <v>RITA MÜLLER</v>
      </c>
      <c r="C572" s="55" t="str">
        <f t="shared" si="57"/>
        <v>rita müller</v>
      </c>
      <c r="D572" s="55" t="str">
        <f t="shared" si="58"/>
        <v>Rita Müller</v>
      </c>
      <c r="E572" s="55" t="str">
        <f t="shared" si="59"/>
        <v>Rita Müller-183561</v>
      </c>
      <c r="F572" s="55" t="str">
        <f t="shared" si="60"/>
        <v xml:space="preserve">Rita </v>
      </c>
      <c r="G572" s="55" t="str">
        <f t="shared" si="61"/>
        <v>üller</v>
      </c>
      <c r="H572" s="55">
        <f t="shared" si="62"/>
        <v>12</v>
      </c>
      <c r="I572" s="55">
        <v>183561</v>
      </c>
      <c r="J572" s="56" t="str">
        <f>LEFT(Tabela13[[#This Row],[CONCATENAR]],FIND("-",Tabela13[[#This Row],[CONCATENAR]])-1)</f>
        <v>Rita Müller</v>
      </c>
    </row>
    <row r="573" spans="1:10" x14ac:dyDescent="0.25">
      <c r="A573" s="55" t="s">
        <v>217</v>
      </c>
      <c r="B573" s="55" t="str">
        <f t="shared" si="56"/>
        <v>MIGUEL ANGEL PAOLINO</v>
      </c>
      <c r="C573" s="55" t="str">
        <f t="shared" si="57"/>
        <v>miguel angel paolino</v>
      </c>
      <c r="D573" s="55" t="str">
        <f t="shared" si="58"/>
        <v>Miguel Angel Paolino</v>
      </c>
      <c r="E573" s="55" t="str">
        <f t="shared" si="59"/>
        <v>Miguel Angel Paolino-245641</v>
      </c>
      <c r="F573" s="55" t="str">
        <f t="shared" si="60"/>
        <v>Migue</v>
      </c>
      <c r="G573" s="55" t="str">
        <f t="shared" si="61"/>
        <v>olino</v>
      </c>
      <c r="H573" s="55">
        <f t="shared" si="62"/>
        <v>21</v>
      </c>
      <c r="I573" s="55">
        <v>245641</v>
      </c>
      <c r="J573" s="56" t="str">
        <f>LEFT(Tabela13[[#This Row],[CONCATENAR]],FIND("-",Tabela13[[#This Row],[CONCATENAR]])-1)</f>
        <v>Miguel Angel Paolino</v>
      </c>
    </row>
    <row r="574" spans="1:10" x14ac:dyDescent="0.25">
      <c r="A574" s="55" t="s">
        <v>234</v>
      </c>
      <c r="B574" s="55" t="str">
        <f t="shared" si="56"/>
        <v>HOWARD SNYDER</v>
      </c>
      <c r="C574" s="55" t="str">
        <f t="shared" si="57"/>
        <v>howard snyder</v>
      </c>
      <c r="D574" s="55" t="str">
        <f t="shared" si="58"/>
        <v>Howard Snyder</v>
      </c>
      <c r="E574" s="55" t="str">
        <f t="shared" si="59"/>
        <v>Howard Snyder-259080</v>
      </c>
      <c r="F574" s="55" t="str">
        <f t="shared" si="60"/>
        <v>Howar</v>
      </c>
      <c r="G574" s="55" t="str">
        <f t="shared" si="61"/>
        <v>nyder</v>
      </c>
      <c r="H574" s="55">
        <f t="shared" si="62"/>
        <v>14</v>
      </c>
      <c r="I574" s="55">
        <v>259080</v>
      </c>
      <c r="J574" s="56" t="str">
        <f>LEFT(Tabela13[[#This Row],[CONCATENAR]],FIND("-",Tabela13[[#This Row],[CONCATENAR]])-1)</f>
        <v>Howard Snyder</v>
      </c>
    </row>
    <row r="575" spans="1:10" x14ac:dyDescent="0.25">
      <c r="A575" s="55" t="s">
        <v>225</v>
      </c>
      <c r="B575" s="55" t="str">
        <f t="shared" si="56"/>
        <v>FELIPE IZQUIERDO</v>
      </c>
      <c r="C575" s="55" t="str">
        <f t="shared" si="57"/>
        <v>felipe izquierdo</v>
      </c>
      <c r="D575" s="55" t="str">
        <f t="shared" si="58"/>
        <v>Felipe Izquierdo</v>
      </c>
      <c r="E575" s="55" t="str">
        <f t="shared" si="59"/>
        <v>Felipe Izquierdo-601053</v>
      </c>
      <c r="F575" s="55" t="str">
        <f t="shared" si="60"/>
        <v>Felip</v>
      </c>
      <c r="G575" s="55" t="str">
        <f t="shared" si="61"/>
        <v>ierdo</v>
      </c>
      <c r="H575" s="55">
        <f t="shared" si="62"/>
        <v>17</v>
      </c>
      <c r="I575" s="55">
        <v>601053</v>
      </c>
      <c r="J575" s="56" t="str">
        <f>LEFT(Tabela13[[#This Row],[CONCATENAR]],FIND("-",Tabela13[[#This Row],[CONCATENAR]])-1)</f>
        <v>Felipe Izquierdo</v>
      </c>
    </row>
    <row r="576" spans="1:10" x14ac:dyDescent="0.25">
      <c r="A576" s="55" t="s">
        <v>277</v>
      </c>
      <c r="B576" s="55" t="str">
        <f t="shared" si="56"/>
        <v>PAOLO ACCORTI</v>
      </c>
      <c r="C576" s="55" t="str">
        <f t="shared" si="57"/>
        <v>paolo accorti</v>
      </c>
      <c r="D576" s="55" t="str">
        <f t="shared" si="58"/>
        <v>Paolo Accorti</v>
      </c>
      <c r="E576" s="55" t="str">
        <f t="shared" si="59"/>
        <v>Paolo Accorti-747377</v>
      </c>
      <c r="F576" s="55" t="str">
        <f t="shared" si="60"/>
        <v>Paolo</v>
      </c>
      <c r="G576" s="55" t="str">
        <f t="shared" si="61"/>
        <v>corti</v>
      </c>
      <c r="H576" s="55">
        <f t="shared" si="62"/>
        <v>14</v>
      </c>
      <c r="I576" s="55">
        <v>747377</v>
      </c>
      <c r="J576" s="56" t="str">
        <f>LEFT(Tabela13[[#This Row],[CONCATENAR]],FIND("-",Tabela13[[#This Row],[CONCATENAR]])-1)</f>
        <v>Paolo Accorti</v>
      </c>
    </row>
    <row r="577" spans="1:10" x14ac:dyDescent="0.25">
      <c r="A577" s="55" t="s">
        <v>224</v>
      </c>
      <c r="B577" s="55" t="str">
        <f t="shared" si="56"/>
        <v>JOSE PAVAROTTI</v>
      </c>
      <c r="C577" s="55" t="str">
        <f t="shared" si="57"/>
        <v>jose pavarotti</v>
      </c>
      <c r="D577" s="55" t="str">
        <f t="shared" si="58"/>
        <v>Jose Pavarotti</v>
      </c>
      <c r="E577" s="55" t="str">
        <f t="shared" si="59"/>
        <v>Jose Pavarotti-169778</v>
      </c>
      <c r="F577" s="55" t="str">
        <f t="shared" si="60"/>
        <v xml:space="preserve">Jose </v>
      </c>
      <c r="G577" s="55" t="str">
        <f t="shared" si="61"/>
        <v>rotti</v>
      </c>
      <c r="H577" s="55">
        <f t="shared" si="62"/>
        <v>15</v>
      </c>
      <c r="I577" s="55">
        <v>169778</v>
      </c>
      <c r="J577" s="56" t="str">
        <f>LEFT(Tabela13[[#This Row],[CONCATENAR]],FIND("-",Tabela13[[#This Row],[CONCATENAR]])-1)</f>
        <v>Jose Pavarotti</v>
      </c>
    </row>
    <row r="578" spans="1:10" x14ac:dyDescent="0.25">
      <c r="A578" s="55" t="s">
        <v>206</v>
      </c>
      <c r="B578" s="55" t="str">
        <f t="shared" ref="B578:B641" si="63">UPPER(A578)</f>
        <v>HORST KLOSS</v>
      </c>
      <c r="C578" s="55" t="str">
        <f t="shared" ref="C578:C641" si="64">LOWER(B578)</f>
        <v>horst kloss</v>
      </c>
      <c r="D578" s="55" t="str">
        <f t="shared" ref="D578:D641" si="65">PROPER(C578)</f>
        <v>Horst Kloss</v>
      </c>
      <c r="E578" s="55" t="str">
        <f t="shared" ref="E578:E641" si="66">CONCATENATE(D578,"-",I578)</f>
        <v>Horst Kloss-959833</v>
      </c>
      <c r="F578" s="55" t="str">
        <f t="shared" ref="F578:F641" si="67">LEFT(D578,5)</f>
        <v>Horst</v>
      </c>
      <c r="G578" s="55" t="str">
        <f t="shared" ref="G578:G641" si="68">RIGHT(D578,5)</f>
        <v>Kloss</v>
      </c>
      <c r="H578" s="55">
        <f t="shared" ref="H578:H641" si="69">FIND("-",E578)</f>
        <v>12</v>
      </c>
      <c r="I578" s="55">
        <v>959833</v>
      </c>
      <c r="J578" s="56" t="str">
        <f>LEFT(Tabela13[[#This Row],[CONCATENAR]],FIND("-",Tabela13[[#This Row],[CONCATENAR]])-1)</f>
        <v>Horst Kloss</v>
      </c>
    </row>
    <row r="579" spans="1:10" x14ac:dyDescent="0.25">
      <c r="A579" s="55" t="s">
        <v>229</v>
      </c>
      <c r="B579" s="55" t="str">
        <f t="shared" si="63"/>
        <v>PAULA PARENTE</v>
      </c>
      <c r="C579" s="55" t="str">
        <f t="shared" si="64"/>
        <v>paula parente</v>
      </c>
      <c r="D579" s="55" t="str">
        <f t="shared" si="65"/>
        <v>Paula Parente</v>
      </c>
      <c r="E579" s="55" t="str">
        <f t="shared" si="66"/>
        <v>Paula Parente-769589</v>
      </c>
      <c r="F579" s="55" t="str">
        <f t="shared" si="67"/>
        <v>Paula</v>
      </c>
      <c r="G579" s="55" t="str">
        <f t="shared" si="68"/>
        <v>rente</v>
      </c>
      <c r="H579" s="55">
        <f t="shared" si="69"/>
        <v>14</v>
      </c>
      <c r="I579" s="55">
        <v>769589</v>
      </c>
      <c r="J579" s="56" t="str">
        <f>LEFT(Tabela13[[#This Row],[CONCATENAR]],FIND("-",Tabela13[[#This Row],[CONCATENAR]])-1)</f>
        <v>Paula Parente</v>
      </c>
    </row>
    <row r="580" spans="1:10" x14ac:dyDescent="0.25">
      <c r="A580" s="55" t="s">
        <v>225</v>
      </c>
      <c r="B580" s="55" t="str">
        <f t="shared" si="63"/>
        <v>FELIPE IZQUIERDO</v>
      </c>
      <c r="C580" s="55" t="str">
        <f t="shared" si="64"/>
        <v>felipe izquierdo</v>
      </c>
      <c r="D580" s="55" t="str">
        <f t="shared" si="65"/>
        <v>Felipe Izquierdo</v>
      </c>
      <c r="E580" s="55" t="str">
        <f t="shared" si="66"/>
        <v>Felipe Izquierdo-527176</v>
      </c>
      <c r="F580" s="55" t="str">
        <f t="shared" si="67"/>
        <v>Felip</v>
      </c>
      <c r="G580" s="55" t="str">
        <f t="shared" si="68"/>
        <v>ierdo</v>
      </c>
      <c r="H580" s="55">
        <f t="shared" si="69"/>
        <v>17</v>
      </c>
      <c r="I580" s="55">
        <v>527176</v>
      </c>
      <c r="J580" s="56" t="str">
        <f>LEFT(Tabela13[[#This Row],[CONCATENAR]],FIND("-",Tabela13[[#This Row],[CONCATENAR]])-1)</f>
        <v>Felipe Izquierdo</v>
      </c>
    </row>
    <row r="581" spans="1:10" x14ac:dyDescent="0.25">
      <c r="A581" s="55" t="s">
        <v>273</v>
      </c>
      <c r="B581" s="55" t="str">
        <f t="shared" si="63"/>
        <v>JONAS BERGULFSEN</v>
      </c>
      <c r="C581" s="55" t="str">
        <f t="shared" si="64"/>
        <v>jonas bergulfsen</v>
      </c>
      <c r="D581" s="55" t="str">
        <f t="shared" si="65"/>
        <v>Jonas Bergulfsen</v>
      </c>
      <c r="E581" s="55" t="str">
        <f t="shared" si="66"/>
        <v>Jonas Bergulfsen-952561</v>
      </c>
      <c r="F581" s="55" t="str">
        <f t="shared" si="67"/>
        <v>Jonas</v>
      </c>
      <c r="G581" s="55" t="str">
        <f t="shared" si="68"/>
        <v>lfsen</v>
      </c>
      <c r="H581" s="55">
        <f t="shared" si="69"/>
        <v>17</v>
      </c>
      <c r="I581" s="55">
        <v>952561</v>
      </c>
      <c r="J581" s="56" t="str">
        <f>LEFT(Tabela13[[#This Row],[CONCATENAR]],FIND("-",Tabela13[[#This Row],[CONCATENAR]])-1)</f>
        <v>Jonas Bergulfsen</v>
      </c>
    </row>
    <row r="582" spans="1:10" x14ac:dyDescent="0.25">
      <c r="A582" s="55" t="s">
        <v>224</v>
      </c>
      <c r="B582" s="55" t="str">
        <f t="shared" si="63"/>
        <v>JOSE PAVAROTTI</v>
      </c>
      <c r="C582" s="55" t="str">
        <f t="shared" si="64"/>
        <v>jose pavarotti</v>
      </c>
      <c r="D582" s="55" t="str">
        <f t="shared" si="65"/>
        <v>Jose Pavarotti</v>
      </c>
      <c r="E582" s="55" t="str">
        <f t="shared" si="66"/>
        <v>Jose Pavarotti-400038</v>
      </c>
      <c r="F582" s="55" t="str">
        <f t="shared" si="67"/>
        <v xml:space="preserve">Jose </v>
      </c>
      <c r="G582" s="55" t="str">
        <f t="shared" si="68"/>
        <v>rotti</v>
      </c>
      <c r="H582" s="55">
        <f t="shared" si="69"/>
        <v>15</v>
      </c>
      <c r="I582" s="55">
        <v>400038</v>
      </c>
      <c r="J582" s="56" t="str">
        <f>LEFT(Tabela13[[#This Row],[CONCATENAR]],FIND("-",Tabela13[[#This Row],[CONCATENAR]])-1)</f>
        <v>Jose Pavarotti</v>
      </c>
    </row>
    <row r="583" spans="1:10" x14ac:dyDescent="0.25">
      <c r="A583" s="55" t="s">
        <v>223</v>
      </c>
      <c r="B583" s="55" t="str">
        <f t="shared" si="63"/>
        <v>CHRISTINA BERGLUND</v>
      </c>
      <c r="C583" s="55" t="str">
        <f t="shared" si="64"/>
        <v>christina berglund</v>
      </c>
      <c r="D583" s="55" t="str">
        <f t="shared" si="65"/>
        <v>Christina Berglund</v>
      </c>
      <c r="E583" s="55" t="str">
        <f t="shared" si="66"/>
        <v>Christina Berglund-761730</v>
      </c>
      <c r="F583" s="55" t="str">
        <f t="shared" si="67"/>
        <v>Chris</v>
      </c>
      <c r="G583" s="55" t="str">
        <f t="shared" si="68"/>
        <v>glund</v>
      </c>
      <c r="H583" s="55">
        <f t="shared" si="69"/>
        <v>19</v>
      </c>
      <c r="I583" s="55">
        <v>761730</v>
      </c>
      <c r="J583" s="56" t="str">
        <f>LEFT(Tabela13[[#This Row],[CONCATENAR]],FIND("-",Tabela13[[#This Row],[CONCATENAR]])-1)</f>
        <v>Christina Berglund</v>
      </c>
    </row>
    <row r="584" spans="1:10" x14ac:dyDescent="0.25">
      <c r="A584" s="55" t="s">
        <v>233</v>
      </c>
      <c r="B584" s="55" t="str">
        <f t="shared" si="63"/>
        <v>MATTI KARTTUNEN</v>
      </c>
      <c r="C584" s="55" t="str">
        <f t="shared" si="64"/>
        <v>matti karttunen</v>
      </c>
      <c r="D584" s="55" t="str">
        <f t="shared" si="65"/>
        <v>Matti Karttunen</v>
      </c>
      <c r="E584" s="55" t="str">
        <f t="shared" si="66"/>
        <v>Matti Karttunen-586549</v>
      </c>
      <c r="F584" s="55" t="str">
        <f t="shared" si="67"/>
        <v>Matti</v>
      </c>
      <c r="G584" s="55" t="str">
        <f t="shared" si="68"/>
        <v>tunen</v>
      </c>
      <c r="H584" s="55">
        <f t="shared" si="69"/>
        <v>16</v>
      </c>
      <c r="I584" s="55">
        <v>586549</v>
      </c>
      <c r="J584" s="56" t="str">
        <f>LEFT(Tabela13[[#This Row],[CONCATENAR]],FIND("-",Tabela13[[#This Row],[CONCATENAR]])-1)</f>
        <v>Matti Karttunen</v>
      </c>
    </row>
    <row r="585" spans="1:10" x14ac:dyDescent="0.25">
      <c r="A585" s="55" t="s">
        <v>282</v>
      </c>
      <c r="B585" s="55" t="str">
        <f t="shared" si="63"/>
        <v>ANA TRUJILLO</v>
      </c>
      <c r="C585" s="55" t="str">
        <f t="shared" si="64"/>
        <v>ana trujillo</v>
      </c>
      <c r="D585" s="55" t="str">
        <f t="shared" si="65"/>
        <v>Ana Trujillo</v>
      </c>
      <c r="E585" s="55" t="str">
        <f t="shared" si="66"/>
        <v>Ana Trujillo-983258</v>
      </c>
      <c r="F585" s="55" t="str">
        <f t="shared" si="67"/>
        <v>Ana T</v>
      </c>
      <c r="G585" s="55" t="str">
        <f t="shared" si="68"/>
        <v>jillo</v>
      </c>
      <c r="H585" s="55">
        <f t="shared" si="69"/>
        <v>13</v>
      </c>
      <c r="I585" s="55">
        <v>983258</v>
      </c>
      <c r="J585" s="56" t="str">
        <f>LEFT(Tabela13[[#This Row],[CONCATENAR]],FIND("-",Tabela13[[#This Row],[CONCATENAR]])-1)</f>
        <v>Ana Trujillo</v>
      </c>
    </row>
    <row r="586" spans="1:10" x14ac:dyDescent="0.25">
      <c r="A586" s="55" t="s">
        <v>287</v>
      </c>
      <c r="B586" s="55" t="str">
        <f t="shared" si="63"/>
        <v>KARIN JOSEPHS</v>
      </c>
      <c r="C586" s="55" t="str">
        <f t="shared" si="64"/>
        <v>karin josephs</v>
      </c>
      <c r="D586" s="55" t="str">
        <f t="shared" si="65"/>
        <v>Karin Josephs</v>
      </c>
      <c r="E586" s="55" t="str">
        <f t="shared" si="66"/>
        <v>Karin Josephs-292876</v>
      </c>
      <c r="F586" s="55" t="str">
        <f t="shared" si="67"/>
        <v>Karin</v>
      </c>
      <c r="G586" s="55" t="str">
        <f t="shared" si="68"/>
        <v>sephs</v>
      </c>
      <c r="H586" s="55">
        <f t="shared" si="69"/>
        <v>14</v>
      </c>
      <c r="I586" s="55">
        <v>292876</v>
      </c>
      <c r="J586" s="56" t="str">
        <f>LEFT(Tabela13[[#This Row],[CONCATENAR]],FIND("-",Tabela13[[#This Row],[CONCATENAR]])-1)</f>
        <v>Karin Josephs</v>
      </c>
    </row>
    <row r="587" spans="1:10" x14ac:dyDescent="0.25">
      <c r="A587" s="55" t="s">
        <v>240</v>
      </c>
      <c r="B587" s="55" t="str">
        <f t="shared" si="63"/>
        <v>PETER FRANKEN</v>
      </c>
      <c r="C587" s="55" t="str">
        <f t="shared" si="64"/>
        <v>peter franken</v>
      </c>
      <c r="D587" s="55" t="str">
        <f t="shared" si="65"/>
        <v>Peter Franken</v>
      </c>
      <c r="E587" s="55" t="str">
        <f t="shared" si="66"/>
        <v>Peter Franken-825485</v>
      </c>
      <c r="F587" s="55" t="str">
        <f t="shared" si="67"/>
        <v>Peter</v>
      </c>
      <c r="G587" s="55" t="str">
        <f t="shared" si="68"/>
        <v>anken</v>
      </c>
      <c r="H587" s="55">
        <f t="shared" si="69"/>
        <v>14</v>
      </c>
      <c r="I587" s="55">
        <v>825485</v>
      </c>
      <c r="J587" s="56" t="str">
        <f>LEFT(Tabela13[[#This Row],[CONCATENAR]],FIND("-",Tabela13[[#This Row],[CONCATENAR]])-1)</f>
        <v>Peter Franken</v>
      </c>
    </row>
    <row r="588" spans="1:10" x14ac:dyDescent="0.25">
      <c r="A588" s="55" t="s">
        <v>262</v>
      </c>
      <c r="B588" s="55" t="str">
        <f t="shared" si="63"/>
        <v>MARIO PONTES</v>
      </c>
      <c r="C588" s="55" t="str">
        <f t="shared" si="64"/>
        <v>mario pontes</v>
      </c>
      <c r="D588" s="55" t="str">
        <f t="shared" si="65"/>
        <v>Mario Pontes</v>
      </c>
      <c r="E588" s="55" t="str">
        <f t="shared" si="66"/>
        <v>Mario Pontes-512048</v>
      </c>
      <c r="F588" s="55" t="str">
        <f t="shared" si="67"/>
        <v>Mario</v>
      </c>
      <c r="G588" s="55" t="str">
        <f t="shared" si="68"/>
        <v>ontes</v>
      </c>
      <c r="H588" s="55">
        <f t="shared" si="69"/>
        <v>13</v>
      </c>
      <c r="I588" s="55">
        <v>512048</v>
      </c>
      <c r="J588" s="56" t="str">
        <f>LEFT(Tabela13[[#This Row],[CONCATENAR]],FIND("-",Tabela13[[#This Row],[CONCATENAR]])-1)</f>
        <v>Mario Pontes</v>
      </c>
    </row>
    <row r="589" spans="1:10" x14ac:dyDescent="0.25">
      <c r="A589" s="55" t="s">
        <v>242</v>
      </c>
      <c r="B589" s="55" t="str">
        <f t="shared" si="63"/>
        <v>KARL JABLONSKI</v>
      </c>
      <c r="C589" s="55" t="str">
        <f t="shared" si="64"/>
        <v>karl jablonski</v>
      </c>
      <c r="D589" s="55" t="str">
        <f t="shared" si="65"/>
        <v>Karl Jablonski</v>
      </c>
      <c r="E589" s="55" t="str">
        <f t="shared" si="66"/>
        <v>Karl Jablonski-208538</v>
      </c>
      <c r="F589" s="55" t="str">
        <f t="shared" si="67"/>
        <v xml:space="preserve">Karl </v>
      </c>
      <c r="G589" s="55" t="str">
        <f t="shared" si="68"/>
        <v>onski</v>
      </c>
      <c r="H589" s="55">
        <f t="shared" si="69"/>
        <v>15</v>
      </c>
      <c r="I589" s="55">
        <v>208538</v>
      </c>
      <c r="J589" s="56" t="str">
        <f>LEFT(Tabela13[[#This Row],[CONCATENAR]],FIND("-",Tabela13[[#This Row],[CONCATENAR]])-1)</f>
        <v>Karl Jablonski</v>
      </c>
    </row>
    <row r="590" spans="1:10" x14ac:dyDescent="0.25">
      <c r="A590" s="55" t="s">
        <v>257</v>
      </c>
      <c r="B590" s="55" t="str">
        <f t="shared" si="63"/>
        <v>LAURENCE LEBIHAN</v>
      </c>
      <c r="C590" s="55" t="str">
        <f t="shared" si="64"/>
        <v>laurence lebihan</v>
      </c>
      <c r="D590" s="55" t="str">
        <f t="shared" si="65"/>
        <v>Laurence Lebihan</v>
      </c>
      <c r="E590" s="55" t="str">
        <f t="shared" si="66"/>
        <v>Laurence Lebihan-749206</v>
      </c>
      <c r="F590" s="55" t="str">
        <f t="shared" si="67"/>
        <v>Laure</v>
      </c>
      <c r="G590" s="55" t="str">
        <f t="shared" si="68"/>
        <v>bihan</v>
      </c>
      <c r="H590" s="55">
        <f t="shared" si="69"/>
        <v>17</v>
      </c>
      <c r="I590" s="55">
        <v>749206</v>
      </c>
      <c r="J590" s="56" t="str">
        <f>LEFT(Tabela13[[#This Row],[CONCATENAR]],FIND("-",Tabela13[[#This Row],[CONCATENAR]])-1)</f>
        <v>Laurence Lebihan</v>
      </c>
    </row>
    <row r="591" spans="1:10" x14ac:dyDescent="0.25">
      <c r="A591" s="55" t="s">
        <v>235</v>
      </c>
      <c r="B591" s="55" t="str">
        <f t="shared" si="63"/>
        <v>PASCALE CARTRAIN</v>
      </c>
      <c r="C591" s="55" t="str">
        <f t="shared" si="64"/>
        <v>pascale cartrain</v>
      </c>
      <c r="D591" s="55" t="str">
        <f t="shared" si="65"/>
        <v>Pascale Cartrain</v>
      </c>
      <c r="E591" s="55" t="str">
        <f t="shared" si="66"/>
        <v>Pascale Cartrain-823816</v>
      </c>
      <c r="F591" s="55" t="str">
        <f t="shared" si="67"/>
        <v>Pasca</v>
      </c>
      <c r="G591" s="55" t="str">
        <f t="shared" si="68"/>
        <v>train</v>
      </c>
      <c r="H591" s="55">
        <f t="shared" si="69"/>
        <v>17</v>
      </c>
      <c r="I591" s="55">
        <v>823816</v>
      </c>
      <c r="J591" s="56" t="str">
        <f>LEFT(Tabela13[[#This Row],[CONCATENAR]],FIND("-",Tabela13[[#This Row],[CONCATENAR]])-1)</f>
        <v>Pascale Cartrain</v>
      </c>
    </row>
    <row r="592" spans="1:10" x14ac:dyDescent="0.25">
      <c r="A592" s="55" t="s">
        <v>207</v>
      </c>
      <c r="B592" s="55" t="str">
        <f t="shared" si="63"/>
        <v>PAULA WILSON</v>
      </c>
      <c r="C592" s="55" t="str">
        <f t="shared" si="64"/>
        <v>paula wilson</v>
      </c>
      <c r="D592" s="55" t="str">
        <f t="shared" si="65"/>
        <v>Paula Wilson</v>
      </c>
      <c r="E592" s="55" t="str">
        <f t="shared" si="66"/>
        <v>Paula Wilson-226574</v>
      </c>
      <c r="F592" s="55" t="str">
        <f t="shared" si="67"/>
        <v>Paula</v>
      </c>
      <c r="G592" s="55" t="str">
        <f t="shared" si="68"/>
        <v>ilson</v>
      </c>
      <c r="H592" s="55">
        <f t="shared" si="69"/>
        <v>13</v>
      </c>
      <c r="I592" s="55">
        <v>226574</v>
      </c>
      <c r="J592" s="56" t="str">
        <f>LEFT(Tabela13[[#This Row],[CONCATENAR]],FIND("-",Tabela13[[#This Row],[CONCATENAR]])-1)</f>
        <v>Paula Wilson</v>
      </c>
    </row>
    <row r="593" spans="1:10" x14ac:dyDescent="0.25">
      <c r="A593" s="55" t="s">
        <v>258</v>
      </c>
      <c r="B593" s="55" t="str">
        <f t="shared" si="63"/>
        <v>ANABELA DOMINGUES</v>
      </c>
      <c r="C593" s="55" t="str">
        <f t="shared" si="64"/>
        <v>anabela domingues</v>
      </c>
      <c r="D593" s="55" t="str">
        <f t="shared" si="65"/>
        <v>Anabela Domingues</v>
      </c>
      <c r="E593" s="55" t="str">
        <f t="shared" si="66"/>
        <v>Anabela Domingues-721927</v>
      </c>
      <c r="F593" s="55" t="str">
        <f t="shared" si="67"/>
        <v>Anabe</v>
      </c>
      <c r="G593" s="55" t="str">
        <f t="shared" si="68"/>
        <v>ngues</v>
      </c>
      <c r="H593" s="55">
        <f t="shared" si="69"/>
        <v>18</v>
      </c>
      <c r="I593" s="55">
        <v>721927</v>
      </c>
      <c r="J593" s="56" t="str">
        <f>LEFT(Tabela13[[#This Row],[CONCATENAR]],FIND("-",Tabela13[[#This Row],[CONCATENAR]])-1)</f>
        <v>Anabela Domingues</v>
      </c>
    </row>
    <row r="594" spans="1:10" x14ac:dyDescent="0.25">
      <c r="A594" s="55" t="s">
        <v>212</v>
      </c>
      <c r="B594" s="55" t="str">
        <f t="shared" si="63"/>
        <v>LÚCIA CARVALHO</v>
      </c>
      <c r="C594" s="55" t="str">
        <f t="shared" si="64"/>
        <v>lúcia carvalho</v>
      </c>
      <c r="D594" s="55" t="str">
        <f t="shared" si="65"/>
        <v>Lúcia Carvalho</v>
      </c>
      <c r="E594" s="55" t="str">
        <f t="shared" si="66"/>
        <v>Lúcia Carvalho-198267</v>
      </c>
      <c r="F594" s="55" t="str">
        <f t="shared" si="67"/>
        <v>Lúcia</v>
      </c>
      <c r="G594" s="55" t="str">
        <f t="shared" si="68"/>
        <v>valho</v>
      </c>
      <c r="H594" s="55">
        <f t="shared" si="69"/>
        <v>15</v>
      </c>
      <c r="I594" s="55">
        <v>198267</v>
      </c>
      <c r="J594" s="56" t="str">
        <f>LEFT(Tabela13[[#This Row],[CONCATENAR]],FIND("-",Tabela13[[#This Row],[CONCATENAR]])-1)</f>
        <v>Lúcia Carvalho</v>
      </c>
    </row>
    <row r="595" spans="1:10" x14ac:dyDescent="0.25">
      <c r="A595" s="55" t="s">
        <v>223</v>
      </c>
      <c r="B595" s="55" t="str">
        <f t="shared" si="63"/>
        <v>CHRISTINA BERGLUND</v>
      </c>
      <c r="C595" s="55" t="str">
        <f t="shared" si="64"/>
        <v>christina berglund</v>
      </c>
      <c r="D595" s="55" t="str">
        <f t="shared" si="65"/>
        <v>Christina Berglund</v>
      </c>
      <c r="E595" s="55" t="str">
        <f t="shared" si="66"/>
        <v>Christina Berglund-370940</v>
      </c>
      <c r="F595" s="55" t="str">
        <f t="shared" si="67"/>
        <v>Chris</v>
      </c>
      <c r="G595" s="55" t="str">
        <f t="shared" si="68"/>
        <v>glund</v>
      </c>
      <c r="H595" s="55">
        <f t="shared" si="69"/>
        <v>19</v>
      </c>
      <c r="I595" s="55">
        <v>370940</v>
      </c>
      <c r="J595" s="56" t="str">
        <f>LEFT(Tabela13[[#This Row],[CONCATENAR]],FIND("-",Tabela13[[#This Row],[CONCATENAR]])-1)</f>
        <v>Christina Berglund</v>
      </c>
    </row>
    <row r="596" spans="1:10" x14ac:dyDescent="0.25">
      <c r="A596" s="55" t="s">
        <v>238</v>
      </c>
      <c r="B596" s="55" t="str">
        <f t="shared" si="63"/>
        <v>ROLAND MENDEL</v>
      </c>
      <c r="C596" s="55" t="str">
        <f t="shared" si="64"/>
        <v>roland mendel</v>
      </c>
      <c r="D596" s="55" t="str">
        <f t="shared" si="65"/>
        <v>Roland Mendel</v>
      </c>
      <c r="E596" s="55" t="str">
        <f t="shared" si="66"/>
        <v>Roland Mendel-602126</v>
      </c>
      <c r="F596" s="55" t="str">
        <f t="shared" si="67"/>
        <v>Rolan</v>
      </c>
      <c r="G596" s="55" t="str">
        <f t="shared" si="68"/>
        <v>endel</v>
      </c>
      <c r="H596" s="55">
        <f t="shared" si="69"/>
        <v>14</v>
      </c>
      <c r="I596" s="55">
        <v>602126</v>
      </c>
      <c r="J596" s="56" t="str">
        <f>LEFT(Tabela13[[#This Row],[CONCATENAR]],FIND("-",Tabela13[[#This Row],[CONCATENAR]])-1)</f>
        <v>Roland Mendel</v>
      </c>
    </row>
    <row r="597" spans="1:10" x14ac:dyDescent="0.25">
      <c r="A597" s="55" t="s">
        <v>228</v>
      </c>
      <c r="B597" s="55" t="str">
        <f t="shared" si="63"/>
        <v>HARI KUMAR</v>
      </c>
      <c r="C597" s="55" t="str">
        <f t="shared" si="64"/>
        <v>hari kumar</v>
      </c>
      <c r="D597" s="55" t="str">
        <f t="shared" si="65"/>
        <v>Hari Kumar</v>
      </c>
      <c r="E597" s="55" t="str">
        <f t="shared" si="66"/>
        <v>Hari Kumar-363405</v>
      </c>
      <c r="F597" s="55" t="str">
        <f t="shared" si="67"/>
        <v xml:space="preserve">Hari </v>
      </c>
      <c r="G597" s="55" t="str">
        <f t="shared" si="68"/>
        <v>Kumar</v>
      </c>
      <c r="H597" s="55">
        <f t="shared" si="69"/>
        <v>11</v>
      </c>
      <c r="I597" s="55">
        <v>363405</v>
      </c>
      <c r="J597" s="56" t="str">
        <f>LEFT(Tabela13[[#This Row],[CONCATENAR]],FIND("-",Tabela13[[#This Row],[CONCATENAR]])-1)</f>
        <v>Hari Kumar</v>
      </c>
    </row>
    <row r="598" spans="1:10" x14ac:dyDescent="0.25">
      <c r="A598" s="55" t="s">
        <v>215</v>
      </c>
      <c r="B598" s="55" t="str">
        <f t="shared" si="63"/>
        <v>RENATE MESSNER</v>
      </c>
      <c r="C598" s="55" t="str">
        <f t="shared" si="64"/>
        <v>renate messner</v>
      </c>
      <c r="D598" s="55" t="str">
        <f t="shared" si="65"/>
        <v>Renate Messner</v>
      </c>
      <c r="E598" s="55" t="str">
        <f t="shared" si="66"/>
        <v>Renate Messner-880864</v>
      </c>
      <c r="F598" s="55" t="str">
        <f t="shared" si="67"/>
        <v>Renat</v>
      </c>
      <c r="G598" s="55" t="str">
        <f t="shared" si="68"/>
        <v>ssner</v>
      </c>
      <c r="H598" s="55">
        <f t="shared" si="69"/>
        <v>15</v>
      </c>
      <c r="I598" s="55">
        <v>880864</v>
      </c>
      <c r="J598" s="56" t="str">
        <f>LEFT(Tabela13[[#This Row],[CONCATENAR]],FIND("-",Tabela13[[#This Row],[CONCATENAR]])-1)</f>
        <v>Renate Messner</v>
      </c>
    </row>
    <row r="599" spans="1:10" x14ac:dyDescent="0.25">
      <c r="A599" s="55" t="s">
        <v>284</v>
      </c>
      <c r="B599" s="55" t="str">
        <f t="shared" si="63"/>
        <v>YOSHI LATIMER</v>
      </c>
      <c r="C599" s="55" t="str">
        <f t="shared" si="64"/>
        <v>yoshi latimer</v>
      </c>
      <c r="D599" s="55" t="str">
        <f t="shared" si="65"/>
        <v>Yoshi Latimer</v>
      </c>
      <c r="E599" s="55" t="str">
        <f t="shared" si="66"/>
        <v>Yoshi Latimer-596803</v>
      </c>
      <c r="F599" s="55" t="str">
        <f t="shared" si="67"/>
        <v>Yoshi</v>
      </c>
      <c r="G599" s="55" t="str">
        <f t="shared" si="68"/>
        <v>timer</v>
      </c>
      <c r="H599" s="55">
        <f t="shared" si="69"/>
        <v>14</v>
      </c>
      <c r="I599" s="55">
        <v>596803</v>
      </c>
      <c r="J599" s="56" t="str">
        <f>LEFT(Tabela13[[#This Row],[CONCATENAR]],FIND("-",Tabela13[[#This Row],[CONCATENAR]])-1)</f>
        <v>Yoshi Latimer</v>
      </c>
    </row>
    <row r="600" spans="1:10" x14ac:dyDescent="0.25">
      <c r="A600" s="55" t="s">
        <v>288</v>
      </c>
      <c r="B600" s="55" t="str">
        <f t="shared" si="63"/>
        <v>SERGIO GUTIÉRREZ</v>
      </c>
      <c r="C600" s="55" t="str">
        <f t="shared" si="64"/>
        <v>sergio gutiérrez</v>
      </c>
      <c r="D600" s="55" t="str">
        <f t="shared" si="65"/>
        <v>Sergio Gutiérrez</v>
      </c>
      <c r="E600" s="55" t="str">
        <f t="shared" si="66"/>
        <v>Sergio Gutiérrez-242798</v>
      </c>
      <c r="F600" s="55" t="str">
        <f t="shared" si="67"/>
        <v>Sergi</v>
      </c>
      <c r="G600" s="55" t="str">
        <f t="shared" si="68"/>
        <v>érrez</v>
      </c>
      <c r="H600" s="55">
        <f t="shared" si="69"/>
        <v>17</v>
      </c>
      <c r="I600" s="55">
        <v>242798</v>
      </c>
      <c r="J600" s="56" t="str">
        <f>LEFT(Tabela13[[#This Row],[CONCATENAR]],FIND("-",Tabela13[[#This Row],[CONCATENAR]])-1)</f>
        <v>Sergio Gutiérrez</v>
      </c>
    </row>
    <row r="601" spans="1:10" x14ac:dyDescent="0.25">
      <c r="A601" s="55" t="s">
        <v>206</v>
      </c>
      <c r="B601" s="55" t="str">
        <f t="shared" si="63"/>
        <v>HORST KLOSS</v>
      </c>
      <c r="C601" s="55" t="str">
        <f t="shared" si="64"/>
        <v>horst kloss</v>
      </c>
      <c r="D601" s="55" t="str">
        <f t="shared" si="65"/>
        <v>Horst Kloss</v>
      </c>
      <c r="E601" s="55" t="str">
        <f t="shared" si="66"/>
        <v>Horst Kloss-861927</v>
      </c>
      <c r="F601" s="55" t="str">
        <f t="shared" si="67"/>
        <v>Horst</v>
      </c>
      <c r="G601" s="55" t="str">
        <f t="shared" si="68"/>
        <v>Kloss</v>
      </c>
      <c r="H601" s="55">
        <f t="shared" si="69"/>
        <v>12</v>
      </c>
      <c r="I601" s="55">
        <v>861927</v>
      </c>
      <c r="J601" s="56" t="str">
        <f>LEFT(Tabela13[[#This Row],[CONCATENAR]],FIND("-",Tabela13[[#This Row],[CONCATENAR]])-1)</f>
        <v>Horst Kloss</v>
      </c>
    </row>
    <row r="602" spans="1:10" x14ac:dyDescent="0.25">
      <c r="A602" s="55" t="s">
        <v>271</v>
      </c>
      <c r="B602" s="55" t="str">
        <f t="shared" si="63"/>
        <v>DANIEL TONINI</v>
      </c>
      <c r="C602" s="55" t="str">
        <f t="shared" si="64"/>
        <v>daniel tonini</v>
      </c>
      <c r="D602" s="55" t="str">
        <f t="shared" si="65"/>
        <v>Daniel Tonini</v>
      </c>
      <c r="E602" s="55" t="str">
        <f t="shared" si="66"/>
        <v>Daniel Tonini-917299</v>
      </c>
      <c r="F602" s="55" t="str">
        <f t="shared" si="67"/>
        <v>Danie</v>
      </c>
      <c r="G602" s="55" t="str">
        <f t="shared" si="68"/>
        <v>onini</v>
      </c>
      <c r="H602" s="55">
        <f t="shared" si="69"/>
        <v>14</v>
      </c>
      <c r="I602" s="55">
        <v>917299</v>
      </c>
      <c r="J602" s="56" t="str">
        <f>LEFT(Tabela13[[#This Row],[CONCATENAR]],FIND("-",Tabela13[[#This Row],[CONCATENAR]])-1)</f>
        <v>Daniel Tonini</v>
      </c>
    </row>
    <row r="603" spans="1:10" x14ac:dyDescent="0.25">
      <c r="A603" s="55" t="s">
        <v>244</v>
      </c>
      <c r="B603" s="55" t="str">
        <f t="shared" si="63"/>
        <v>THOMAS HARDY</v>
      </c>
      <c r="C603" s="55" t="str">
        <f t="shared" si="64"/>
        <v>thomas hardy</v>
      </c>
      <c r="D603" s="55" t="str">
        <f t="shared" si="65"/>
        <v>Thomas Hardy</v>
      </c>
      <c r="E603" s="55" t="str">
        <f t="shared" si="66"/>
        <v>Thomas Hardy-741240</v>
      </c>
      <c r="F603" s="55" t="str">
        <f t="shared" si="67"/>
        <v>Thoma</v>
      </c>
      <c r="G603" s="55" t="str">
        <f t="shared" si="68"/>
        <v>Hardy</v>
      </c>
      <c r="H603" s="55">
        <f t="shared" si="69"/>
        <v>13</v>
      </c>
      <c r="I603" s="55">
        <v>741240</v>
      </c>
      <c r="J603" s="56" t="str">
        <f>LEFT(Tabela13[[#This Row],[CONCATENAR]],FIND("-",Tabela13[[#This Row],[CONCATENAR]])-1)</f>
        <v>Thomas Hardy</v>
      </c>
    </row>
    <row r="604" spans="1:10" x14ac:dyDescent="0.25">
      <c r="A604" s="55" t="s">
        <v>261</v>
      </c>
      <c r="B604" s="55" t="str">
        <f t="shared" si="63"/>
        <v>YVONNE MONCADA</v>
      </c>
      <c r="C604" s="55" t="str">
        <f t="shared" si="64"/>
        <v>yvonne moncada</v>
      </c>
      <c r="D604" s="55" t="str">
        <f t="shared" si="65"/>
        <v>Yvonne Moncada</v>
      </c>
      <c r="E604" s="55" t="str">
        <f t="shared" si="66"/>
        <v>Yvonne Moncada-526983</v>
      </c>
      <c r="F604" s="55" t="str">
        <f t="shared" si="67"/>
        <v>Yvonn</v>
      </c>
      <c r="G604" s="55" t="str">
        <f t="shared" si="68"/>
        <v>ncada</v>
      </c>
      <c r="H604" s="55">
        <f t="shared" si="69"/>
        <v>15</v>
      </c>
      <c r="I604" s="55">
        <v>526983</v>
      </c>
      <c r="J604" s="56" t="str">
        <f>LEFT(Tabela13[[#This Row],[CONCATENAR]],FIND("-",Tabela13[[#This Row],[CONCATENAR]])-1)</f>
        <v>Yvonne Moncada</v>
      </c>
    </row>
    <row r="605" spans="1:10" x14ac:dyDescent="0.25">
      <c r="A605" s="55" t="s">
        <v>206</v>
      </c>
      <c r="B605" s="55" t="str">
        <f t="shared" si="63"/>
        <v>HORST KLOSS</v>
      </c>
      <c r="C605" s="55" t="str">
        <f t="shared" si="64"/>
        <v>horst kloss</v>
      </c>
      <c r="D605" s="55" t="str">
        <f t="shared" si="65"/>
        <v>Horst Kloss</v>
      </c>
      <c r="E605" s="55" t="str">
        <f t="shared" si="66"/>
        <v>Horst Kloss-402144</v>
      </c>
      <c r="F605" s="55" t="str">
        <f t="shared" si="67"/>
        <v>Horst</v>
      </c>
      <c r="G605" s="55" t="str">
        <f t="shared" si="68"/>
        <v>Kloss</v>
      </c>
      <c r="H605" s="55">
        <f t="shared" si="69"/>
        <v>12</v>
      </c>
      <c r="I605" s="55">
        <v>402144</v>
      </c>
      <c r="J605" s="56" t="str">
        <f>LEFT(Tabela13[[#This Row],[CONCATENAR]],FIND("-",Tabela13[[#This Row],[CONCATENAR]])-1)</f>
        <v>Horst Kloss</v>
      </c>
    </row>
    <row r="606" spans="1:10" x14ac:dyDescent="0.25">
      <c r="A606" s="55" t="s">
        <v>207</v>
      </c>
      <c r="B606" s="55" t="str">
        <f t="shared" si="63"/>
        <v>PAULA WILSON</v>
      </c>
      <c r="C606" s="55" t="str">
        <f t="shared" si="64"/>
        <v>paula wilson</v>
      </c>
      <c r="D606" s="55" t="str">
        <f t="shared" si="65"/>
        <v>Paula Wilson</v>
      </c>
      <c r="E606" s="55" t="str">
        <f t="shared" si="66"/>
        <v>Paula Wilson-826444</v>
      </c>
      <c r="F606" s="55" t="str">
        <f t="shared" si="67"/>
        <v>Paula</v>
      </c>
      <c r="G606" s="55" t="str">
        <f t="shared" si="68"/>
        <v>ilson</v>
      </c>
      <c r="H606" s="55">
        <f t="shared" si="69"/>
        <v>13</v>
      </c>
      <c r="I606" s="55">
        <v>826444</v>
      </c>
      <c r="J606" s="56" t="str">
        <f>LEFT(Tabela13[[#This Row],[CONCATENAR]],FIND("-",Tabela13[[#This Row],[CONCATENAR]])-1)</f>
        <v>Paula Wilson</v>
      </c>
    </row>
    <row r="607" spans="1:10" x14ac:dyDescent="0.25">
      <c r="A607" s="55" t="s">
        <v>293</v>
      </c>
      <c r="B607" s="55" t="str">
        <f t="shared" si="63"/>
        <v>FRANCISCO CHANG</v>
      </c>
      <c r="C607" s="55" t="str">
        <f t="shared" si="64"/>
        <v>francisco chang</v>
      </c>
      <c r="D607" s="55" t="str">
        <f t="shared" si="65"/>
        <v>Francisco Chang</v>
      </c>
      <c r="E607" s="55" t="str">
        <f t="shared" si="66"/>
        <v>Francisco Chang-394716</v>
      </c>
      <c r="F607" s="55" t="str">
        <f t="shared" si="67"/>
        <v>Franc</v>
      </c>
      <c r="G607" s="55" t="str">
        <f t="shared" si="68"/>
        <v>Chang</v>
      </c>
      <c r="H607" s="55">
        <f t="shared" si="69"/>
        <v>16</v>
      </c>
      <c r="I607" s="55">
        <v>394716</v>
      </c>
      <c r="J607" s="56" t="str">
        <f>LEFT(Tabela13[[#This Row],[CONCATENAR]],FIND("-",Tabela13[[#This Row],[CONCATENAR]])-1)</f>
        <v>Francisco Chang</v>
      </c>
    </row>
    <row r="608" spans="1:10" x14ac:dyDescent="0.25">
      <c r="A608" s="55" t="s">
        <v>264</v>
      </c>
      <c r="B608" s="55" t="str">
        <f t="shared" si="63"/>
        <v>BERNARDO BATISTA</v>
      </c>
      <c r="C608" s="55" t="str">
        <f t="shared" si="64"/>
        <v>bernardo batista</v>
      </c>
      <c r="D608" s="55" t="str">
        <f t="shared" si="65"/>
        <v>Bernardo Batista</v>
      </c>
      <c r="E608" s="55" t="str">
        <f t="shared" si="66"/>
        <v>Bernardo Batista-772242</v>
      </c>
      <c r="F608" s="55" t="str">
        <f t="shared" si="67"/>
        <v>Berna</v>
      </c>
      <c r="G608" s="55" t="str">
        <f t="shared" si="68"/>
        <v>tista</v>
      </c>
      <c r="H608" s="55">
        <f t="shared" si="69"/>
        <v>17</v>
      </c>
      <c r="I608" s="55">
        <v>772242</v>
      </c>
      <c r="J608" s="56" t="str">
        <f>LEFT(Tabela13[[#This Row],[CONCATENAR]],FIND("-",Tabela13[[#This Row],[CONCATENAR]])-1)</f>
        <v>Bernardo Batista</v>
      </c>
    </row>
    <row r="609" spans="1:10" x14ac:dyDescent="0.25">
      <c r="A609" s="55" t="s">
        <v>216</v>
      </c>
      <c r="B609" s="55" t="str">
        <f t="shared" si="63"/>
        <v>PIRKKO KOSKITALO</v>
      </c>
      <c r="C609" s="55" t="str">
        <f t="shared" si="64"/>
        <v>pirkko koskitalo</v>
      </c>
      <c r="D609" s="55" t="str">
        <f t="shared" si="65"/>
        <v>Pirkko Koskitalo</v>
      </c>
      <c r="E609" s="55" t="str">
        <f t="shared" si="66"/>
        <v>Pirkko Koskitalo-365622</v>
      </c>
      <c r="F609" s="55" t="str">
        <f t="shared" si="67"/>
        <v>Pirkk</v>
      </c>
      <c r="G609" s="55" t="str">
        <f t="shared" si="68"/>
        <v>italo</v>
      </c>
      <c r="H609" s="55">
        <f t="shared" si="69"/>
        <v>17</v>
      </c>
      <c r="I609" s="55">
        <v>365622</v>
      </c>
      <c r="J609" s="56" t="str">
        <f>LEFT(Tabela13[[#This Row],[CONCATENAR]],FIND("-",Tabela13[[#This Row],[CONCATENAR]])-1)</f>
        <v>Pirkko Koskitalo</v>
      </c>
    </row>
    <row r="610" spans="1:10" x14ac:dyDescent="0.25">
      <c r="A610" s="55" t="s">
        <v>238</v>
      </c>
      <c r="B610" s="55" t="str">
        <f t="shared" si="63"/>
        <v>ROLAND MENDEL</v>
      </c>
      <c r="C610" s="55" t="str">
        <f t="shared" si="64"/>
        <v>roland mendel</v>
      </c>
      <c r="D610" s="55" t="str">
        <f t="shared" si="65"/>
        <v>Roland Mendel</v>
      </c>
      <c r="E610" s="55" t="str">
        <f t="shared" si="66"/>
        <v>Roland Mendel-245992</v>
      </c>
      <c r="F610" s="55" t="str">
        <f t="shared" si="67"/>
        <v>Rolan</v>
      </c>
      <c r="G610" s="55" t="str">
        <f t="shared" si="68"/>
        <v>endel</v>
      </c>
      <c r="H610" s="55">
        <f t="shared" si="69"/>
        <v>14</v>
      </c>
      <c r="I610" s="55">
        <v>245992</v>
      </c>
      <c r="J610" s="56" t="str">
        <f>LEFT(Tabela13[[#This Row],[CONCATENAR]],FIND("-",Tabela13[[#This Row],[CONCATENAR]])-1)</f>
        <v>Roland Mendel</v>
      </c>
    </row>
    <row r="611" spans="1:10" x14ac:dyDescent="0.25">
      <c r="A611" s="55" t="s">
        <v>214</v>
      </c>
      <c r="B611" s="55" t="str">
        <f t="shared" si="63"/>
        <v>ISABEL DE CASTRO</v>
      </c>
      <c r="C611" s="55" t="str">
        <f t="shared" si="64"/>
        <v>isabel de castro</v>
      </c>
      <c r="D611" s="55" t="str">
        <f t="shared" si="65"/>
        <v>Isabel De Castro</v>
      </c>
      <c r="E611" s="55" t="str">
        <f t="shared" si="66"/>
        <v>Isabel De Castro-953121</v>
      </c>
      <c r="F611" s="55" t="str">
        <f t="shared" si="67"/>
        <v>Isabe</v>
      </c>
      <c r="G611" s="55" t="str">
        <f t="shared" si="68"/>
        <v>astro</v>
      </c>
      <c r="H611" s="55">
        <f t="shared" si="69"/>
        <v>17</v>
      </c>
      <c r="I611" s="55">
        <v>953121</v>
      </c>
      <c r="J611" s="56" t="str">
        <f>LEFT(Tabela13[[#This Row],[CONCATENAR]],FIND("-",Tabela13[[#This Row],[CONCATENAR]])-1)</f>
        <v>Isabel De Castro</v>
      </c>
    </row>
    <row r="612" spans="1:10" x14ac:dyDescent="0.25">
      <c r="A612" s="55" t="s">
        <v>212</v>
      </c>
      <c r="B612" s="55" t="str">
        <f t="shared" si="63"/>
        <v>LÚCIA CARVALHO</v>
      </c>
      <c r="C612" s="55" t="str">
        <f t="shared" si="64"/>
        <v>lúcia carvalho</v>
      </c>
      <c r="D612" s="55" t="str">
        <f t="shared" si="65"/>
        <v>Lúcia Carvalho</v>
      </c>
      <c r="E612" s="55" t="str">
        <f t="shared" si="66"/>
        <v>Lúcia Carvalho-200918</v>
      </c>
      <c r="F612" s="55" t="str">
        <f t="shared" si="67"/>
        <v>Lúcia</v>
      </c>
      <c r="G612" s="55" t="str">
        <f t="shared" si="68"/>
        <v>valho</v>
      </c>
      <c r="H612" s="55">
        <f t="shared" si="69"/>
        <v>15</v>
      </c>
      <c r="I612" s="55">
        <v>200918</v>
      </c>
      <c r="J612" s="56" t="str">
        <f>LEFT(Tabela13[[#This Row],[CONCATENAR]],FIND("-",Tabela13[[#This Row],[CONCATENAR]])-1)</f>
        <v>Lúcia Carvalho</v>
      </c>
    </row>
    <row r="613" spans="1:10" x14ac:dyDescent="0.25">
      <c r="A613" s="55" t="s">
        <v>261</v>
      </c>
      <c r="B613" s="55" t="str">
        <f t="shared" si="63"/>
        <v>YVONNE MONCADA</v>
      </c>
      <c r="C613" s="55" t="str">
        <f t="shared" si="64"/>
        <v>yvonne moncada</v>
      </c>
      <c r="D613" s="55" t="str">
        <f t="shared" si="65"/>
        <v>Yvonne Moncada</v>
      </c>
      <c r="E613" s="55" t="str">
        <f t="shared" si="66"/>
        <v>Yvonne Moncada-342311</v>
      </c>
      <c r="F613" s="55" t="str">
        <f t="shared" si="67"/>
        <v>Yvonn</v>
      </c>
      <c r="G613" s="55" t="str">
        <f t="shared" si="68"/>
        <v>ncada</v>
      </c>
      <c r="H613" s="55">
        <f t="shared" si="69"/>
        <v>15</v>
      </c>
      <c r="I613" s="55">
        <v>342311</v>
      </c>
      <c r="J613" s="56" t="str">
        <f>LEFT(Tabela13[[#This Row],[CONCATENAR]],FIND("-",Tabela13[[#This Row],[CONCATENAR]])-1)</f>
        <v>Yvonne Moncada</v>
      </c>
    </row>
    <row r="614" spans="1:10" x14ac:dyDescent="0.25">
      <c r="A614" s="55" t="s">
        <v>238</v>
      </c>
      <c r="B614" s="55" t="str">
        <f t="shared" si="63"/>
        <v>ROLAND MENDEL</v>
      </c>
      <c r="C614" s="55" t="str">
        <f t="shared" si="64"/>
        <v>roland mendel</v>
      </c>
      <c r="D614" s="55" t="str">
        <f t="shared" si="65"/>
        <v>Roland Mendel</v>
      </c>
      <c r="E614" s="55" t="str">
        <f t="shared" si="66"/>
        <v>Roland Mendel-401803</v>
      </c>
      <c r="F614" s="55" t="str">
        <f t="shared" si="67"/>
        <v>Rolan</v>
      </c>
      <c r="G614" s="55" t="str">
        <f t="shared" si="68"/>
        <v>endel</v>
      </c>
      <c r="H614" s="55">
        <f t="shared" si="69"/>
        <v>14</v>
      </c>
      <c r="I614" s="55">
        <v>401803</v>
      </c>
      <c r="J614" s="56" t="str">
        <f>LEFT(Tabela13[[#This Row],[CONCATENAR]],FIND("-",Tabela13[[#This Row],[CONCATENAR]])-1)</f>
        <v>Roland Mendel</v>
      </c>
    </row>
    <row r="615" spans="1:10" x14ac:dyDescent="0.25">
      <c r="A615" s="55" t="s">
        <v>254</v>
      </c>
      <c r="B615" s="55" t="str">
        <f t="shared" si="63"/>
        <v>PHILIP CRAMER</v>
      </c>
      <c r="C615" s="55" t="str">
        <f t="shared" si="64"/>
        <v>philip cramer</v>
      </c>
      <c r="D615" s="55" t="str">
        <f t="shared" si="65"/>
        <v>Philip Cramer</v>
      </c>
      <c r="E615" s="55" t="str">
        <f t="shared" si="66"/>
        <v>Philip Cramer-172770</v>
      </c>
      <c r="F615" s="55" t="str">
        <f t="shared" si="67"/>
        <v>Phili</v>
      </c>
      <c r="G615" s="55" t="str">
        <f t="shared" si="68"/>
        <v>ramer</v>
      </c>
      <c r="H615" s="55">
        <f t="shared" si="69"/>
        <v>14</v>
      </c>
      <c r="I615" s="55">
        <v>172770</v>
      </c>
      <c r="J615" s="56" t="str">
        <f>LEFT(Tabela13[[#This Row],[CONCATENAR]],FIND("-",Tabela13[[#This Row],[CONCATENAR]])-1)</f>
        <v>Philip Cramer</v>
      </c>
    </row>
    <row r="616" spans="1:10" x14ac:dyDescent="0.25">
      <c r="A616" s="55" t="s">
        <v>274</v>
      </c>
      <c r="B616" s="55" t="str">
        <f t="shared" si="63"/>
        <v>CARLOS GONZÁLEZ</v>
      </c>
      <c r="C616" s="55" t="str">
        <f t="shared" si="64"/>
        <v>carlos gonzález</v>
      </c>
      <c r="D616" s="55" t="str">
        <f t="shared" si="65"/>
        <v>Carlos González</v>
      </c>
      <c r="E616" s="55" t="str">
        <f t="shared" si="66"/>
        <v>Carlos González-621169</v>
      </c>
      <c r="F616" s="55" t="str">
        <f t="shared" si="67"/>
        <v>Carlo</v>
      </c>
      <c r="G616" s="55" t="str">
        <f t="shared" si="68"/>
        <v>zález</v>
      </c>
      <c r="H616" s="55">
        <f t="shared" si="69"/>
        <v>16</v>
      </c>
      <c r="I616" s="55">
        <v>621169</v>
      </c>
      <c r="J616" s="56" t="str">
        <f>LEFT(Tabela13[[#This Row],[CONCATENAR]],FIND("-",Tabela13[[#This Row],[CONCATENAR]])-1)</f>
        <v>Carlos González</v>
      </c>
    </row>
    <row r="617" spans="1:10" x14ac:dyDescent="0.25">
      <c r="A617" s="55" t="s">
        <v>214</v>
      </c>
      <c r="B617" s="55" t="str">
        <f t="shared" si="63"/>
        <v>ISABEL DE CASTRO</v>
      </c>
      <c r="C617" s="55" t="str">
        <f t="shared" si="64"/>
        <v>isabel de castro</v>
      </c>
      <c r="D617" s="55" t="str">
        <f t="shared" si="65"/>
        <v>Isabel De Castro</v>
      </c>
      <c r="E617" s="55" t="str">
        <f t="shared" si="66"/>
        <v>Isabel De Castro-731220</v>
      </c>
      <c r="F617" s="55" t="str">
        <f t="shared" si="67"/>
        <v>Isabe</v>
      </c>
      <c r="G617" s="55" t="str">
        <f t="shared" si="68"/>
        <v>astro</v>
      </c>
      <c r="H617" s="55">
        <f t="shared" si="69"/>
        <v>17</v>
      </c>
      <c r="I617" s="55">
        <v>731220</v>
      </c>
      <c r="J617" s="56" t="str">
        <f>LEFT(Tabela13[[#This Row],[CONCATENAR]],FIND("-",Tabela13[[#This Row],[CONCATENAR]])-1)</f>
        <v>Isabel De Castro</v>
      </c>
    </row>
    <row r="618" spans="1:10" x14ac:dyDescent="0.25">
      <c r="A618" s="55" t="s">
        <v>251</v>
      </c>
      <c r="B618" s="55" t="str">
        <f t="shared" si="63"/>
        <v>VICTORIA ASHWORTH</v>
      </c>
      <c r="C618" s="55" t="str">
        <f t="shared" si="64"/>
        <v>victoria ashworth</v>
      </c>
      <c r="D618" s="55" t="str">
        <f t="shared" si="65"/>
        <v>Victoria Ashworth</v>
      </c>
      <c r="E618" s="55" t="str">
        <f t="shared" si="66"/>
        <v>Victoria Ashworth-431302</v>
      </c>
      <c r="F618" s="55" t="str">
        <f t="shared" si="67"/>
        <v>Victo</v>
      </c>
      <c r="G618" s="55" t="str">
        <f t="shared" si="68"/>
        <v>worth</v>
      </c>
      <c r="H618" s="55">
        <f t="shared" si="69"/>
        <v>18</v>
      </c>
      <c r="I618" s="55">
        <v>431302</v>
      </c>
      <c r="J618" s="56" t="str">
        <f>LEFT(Tabela13[[#This Row],[CONCATENAR]],FIND("-",Tabela13[[#This Row],[CONCATENAR]])-1)</f>
        <v>Victoria Ashworth</v>
      </c>
    </row>
    <row r="619" spans="1:10" x14ac:dyDescent="0.25">
      <c r="A619" s="55" t="s">
        <v>242</v>
      </c>
      <c r="B619" s="55" t="str">
        <f t="shared" si="63"/>
        <v>KARL JABLONSKI</v>
      </c>
      <c r="C619" s="55" t="str">
        <f t="shared" si="64"/>
        <v>karl jablonski</v>
      </c>
      <c r="D619" s="55" t="str">
        <f t="shared" si="65"/>
        <v>Karl Jablonski</v>
      </c>
      <c r="E619" s="55" t="str">
        <f t="shared" si="66"/>
        <v>Karl Jablonski-454746</v>
      </c>
      <c r="F619" s="55" t="str">
        <f t="shared" si="67"/>
        <v xml:space="preserve">Karl </v>
      </c>
      <c r="G619" s="55" t="str">
        <f t="shared" si="68"/>
        <v>onski</v>
      </c>
      <c r="H619" s="55">
        <f t="shared" si="69"/>
        <v>15</v>
      </c>
      <c r="I619" s="55">
        <v>454746</v>
      </c>
      <c r="J619" s="56" t="str">
        <f>LEFT(Tabela13[[#This Row],[CONCATENAR]],FIND("-",Tabela13[[#This Row],[CONCATENAR]])-1)</f>
        <v>Karl Jablonski</v>
      </c>
    </row>
    <row r="620" spans="1:10" x14ac:dyDescent="0.25">
      <c r="A620" s="55" t="s">
        <v>209</v>
      </c>
      <c r="B620" s="55" t="str">
        <f t="shared" si="63"/>
        <v>RITA MÜLLER</v>
      </c>
      <c r="C620" s="55" t="str">
        <f t="shared" si="64"/>
        <v>rita müller</v>
      </c>
      <c r="D620" s="55" t="str">
        <f t="shared" si="65"/>
        <v>Rita Müller</v>
      </c>
      <c r="E620" s="55" t="str">
        <f t="shared" si="66"/>
        <v>Rita Müller-488328</v>
      </c>
      <c r="F620" s="55" t="str">
        <f t="shared" si="67"/>
        <v xml:space="preserve">Rita </v>
      </c>
      <c r="G620" s="55" t="str">
        <f t="shared" si="68"/>
        <v>üller</v>
      </c>
      <c r="H620" s="55">
        <f t="shared" si="69"/>
        <v>12</v>
      </c>
      <c r="I620" s="55">
        <v>488328</v>
      </c>
      <c r="J620" s="56" t="str">
        <f>LEFT(Tabela13[[#This Row],[CONCATENAR]],FIND("-",Tabela13[[#This Row],[CONCATENAR]])-1)</f>
        <v>Rita Müller</v>
      </c>
    </row>
    <row r="621" spans="1:10" x14ac:dyDescent="0.25">
      <c r="A621" s="55" t="s">
        <v>251</v>
      </c>
      <c r="B621" s="55" t="str">
        <f t="shared" si="63"/>
        <v>VICTORIA ASHWORTH</v>
      </c>
      <c r="C621" s="55" t="str">
        <f t="shared" si="64"/>
        <v>victoria ashworth</v>
      </c>
      <c r="D621" s="55" t="str">
        <f t="shared" si="65"/>
        <v>Victoria Ashworth</v>
      </c>
      <c r="E621" s="55" t="str">
        <f t="shared" si="66"/>
        <v>Victoria Ashworth-258423</v>
      </c>
      <c r="F621" s="55" t="str">
        <f t="shared" si="67"/>
        <v>Victo</v>
      </c>
      <c r="G621" s="55" t="str">
        <f t="shared" si="68"/>
        <v>worth</v>
      </c>
      <c r="H621" s="55">
        <f t="shared" si="69"/>
        <v>18</v>
      </c>
      <c r="I621" s="55">
        <v>258423</v>
      </c>
      <c r="J621" s="56" t="str">
        <f>LEFT(Tabela13[[#This Row],[CONCATENAR]],FIND("-",Tabela13[[#This Row],[CONCATENAR]])-1)</f>
        <v>Victoria Ashworth</v>
      </c>
    </row>
    <row r="622" spans="1:10" x14ac:dyDescent="0.25">
      <c r="A622" s="55" t="s">
        <v>230</v>
      </c>
      <c r="B622" s="55" t="str">
        <f t="shared" si="63"/>
        <v>JOSÉ PEDRO FREYRE</v>
      </c>
      <c r="C622" s="55" t="str">
        <f t="shared" si="64"/>
        <v>josé pedro freyre</v>
      </c>
      <c r="D622" s="55" t="str">
        <f t="shared" si="65"/>
        <v>José Pedro Freyre</v>
      </c>
      <c r="E622" s="55" t="str">
        <f t="shared" si="66"/>
        <v>José Pedro Freyre-699510</v>
      </c>
      <c r="F622" s="55" t="str">
        <f t="shared" si="67"/>
        <v xml:space="preserve">José </v>
      </c>
      <c r="G622" s="55" t="str">
        <f t="shared" si="68"/>
        <v>reyre</v>
      </c>
      <c r="H622" s="55">
        <f t="shared" si="69"/>
        <v>18</v>
      </c>
      <c r="I622" s="55">
        <v>699510</v>
      </c>
      <c r="J622" s="56" t="str">
        <f>LEFT(Tabela13[[#This Row],[CONCATENAR]],FIND("-",Tabela13[[#This Row],[CONCATENAR]])-1)</f>
        <v>José Pedro Freyre</v>
      </c>
    </row>
    <row r="623" spans="1:10" x14ac:dyDescent="0.25">
      <c r="A623" s="55" t="s">
        <v>219</v>
      </c>
      <c r="B623" s="55" t="str">
        <f t="shared" si="63"/>
        <v>JANINE LABRUNE</v>
      </c>
      <c r="C623" s="55" t="str">
        <f t="shared" si="64"/>
        <v>janine labrune</v>
      </c>
      <c r="D623" s="55" t="str">
        <f t="shared" si="65"/>
        <v>Janine Labrune</v>
      </c>
      <c r="E623" s="55" t="str">
        <f t="shared" si="66"/>
        <v>Janine Labrune-924116</v>
      </c>
      <c r="F623" s="55" t="str">
        <f t="shared" si="67"/>
        <v>Janin</v>
      </c>
      <c r="G623" s="55" t="str">
        <f t="shared" si="68"/>
        <v>brune</v>
      </c>
      <c r="H623" s="55">
        <f t="shared" si="69"/>
        <v>15</v>
      </c>
      <c r="I623" s="55">
        <v>924116</v>
      </c>
      <c r="J623" s="56" t="str">
        <f>LEFT(Tabela13[[#This Row],[CONCATENAR]],FIND("-",Tabela13[[#This Row],[CONCATENAR]])-1)</f>
        <v>Janine Labrune</v>
      </c>
    </row>
    <row r="624" spans="1:10" x14ac:dyDescent="0.25">
      <c r="A624" s="55" t="s">
        <v>280</v>
      </c>
      <c r="B624" s="55" t="str">
        <f t="shared" si="63"/>
        <v>HANNA MOOS</v>
      </c>
      <c r="C624" s="55" t="str">
        <f t="shared" si="64"/>
        <v>hanna moos</v>
      </c>
      <c r="D624" s="55" t="str">
        <f t="shared" si="65"/>
        <v>Hanna Moos</v>
      </c>
      <c r="E624" s="55" t="str">
        <f t="shared" si="66"/>
        <v>Hanna Moos-593190</v>
      </c>
      <c r="F624" s="55" t="str">
        <f t="shared" si="67"/>
        <v>Hanna</v>
      </c>
      <c r="G624" s="55" t="str">
        <f t="shared" si="68"/>
        <v xml:space="preserve"> Moos</v>
      </c>
      <c r="H624" s="55">
        <f t="shared" si="69"/>
        <v>11</v>
      </c>
      <c r="I624" s="55">
        <v>593190</v>
      </c>
      <c r="J624" s="56" t="str">
        <f>LEFT(Tabela13[[#This Row],[CONCATENAR]],FIND("-",Tabela13[[#This Row],[CONCATENAR]])-1)</f>
        <v>Hanna Moos</v>
      </c>
    </row>
    <row r="625" spans="1:10" x14ac:dyDescent="0.25">
      <c r="A625" s="55" t="s">
        <v>218</v>
      </c>
      <c r="B625" s="55" t="str">
        <f t="shared" si="63"/>
        <v>JEAN FRESNIÈRE</v>
      </c>
      <c r="C625" s="55" t="str">
        <f t="shared" si="64"/>
        <v>jean fresnière</v>
      </c>
      <c r="D625" s="55" t="str">
        <f t="shared" si="65"/>
        <v>Jean Fresnière</v>
      </c>
      <c r="E625" s="55" t="str">
        <f t="shared" si="66"/>
        <v>Jean Fresnière-859962</v>
      </c>
      <c r="F625" s="55" t="str">
        <f t="shared" si="67"/>
        <v xml:space="preserve">Jean </v>
      </c>
      <c r="G625" s="55" t="str">
        <f t="shared" si="68"/>
        <v>nière</v>
      </c>
      <c r="H625" s="55">
        <f t="shared" si="69"/>
        <v>15</v>
      </c>
      <c r="I625" s="55">
        <v>859962</v>
      </c>
      <c r="J625" s="56" t="str">
        <f>LEFT(Tabela13[[#This Row],[CONCATENAR]],FIND("-",Tabela13[[#This Row],[CONCATENAR]])-1)</f>
        <v>Jean Fresnière</v>
      </c>
    </row>
    <row r="626" spans="1:10" x14ac:dyDescent="0.25">
      <c r="A626" s="55" t="s">
        <v>240</v>
      </c>
      <c r="B626" s="55" t="str">
        <f t="shared" si="63"/>
        <v>PETER FRANKEN</v>
      </c>
      <c r="C626" s="55" t="str">
        <f t="shared" si="64"/>
        <v>peter franken</v>
      </c>
      <c r="D626" s="55" t="str">
        <f t="shared" si="65"/>
        <v>Peter Franken</v>
      </c>
      <c r="E626" s="55" t="str">
        <f t="shared" si="66"/>
        <v>Peter Franken-249092</v>
      </c>
      <c r="F626" s="55" t="str">
        <f t="shared" si="67"/>
        <v>Peter</v>
      </c>
      <c r="G626" s="55" t="str">
        <f t="shared" si="68"/>
        <v>anken</v>
      </c>
      <c r="H626" s="55">
        <f t="shared" si="69"/>
        <v>14</v>
      </c>
      <c r="I626" s="55">
        <v>249092</v>
      </c>
      <c r="J626" s="56" t="str">
        <f>LEFT(Tabela13[[#This Row],[CONCATENAR]],FIND("-",Tabela13[[#This Row],[CONCATENAR]])-1)</f>
        <v>Peter Franken</v>
      </c>
    </row>
    <row r="627" spans="1:10" x14ac:dyDescent="0.25">
      <c r="A627" s="55" t="s">
        <v>289</v>
      </c>
      <c r="B627" s="55" t="str">
        <f t="shared" si="63"/>
        <v>JYTTE PETERSEN</v>
      </c>
      <c r="C627" s="55" t="str">
        <f t="shared" si="64"/>
        <v>jytte petersen</v>
      </c>
      <c r="D627" s="55" t="str">
        <f t="shared" si="65"/>
        <v>Jytte Petersen</v>
      </c>
      <c r="E627" s="55" t="str">
        <f t="shared" si="66"/>
        <v>Jytte Petersen-250945</v>
      </c>
      <c r="F627" s="55" t="str">
        <f t="shared" si="67"/>
        <v>Jytte</v>
      </c>
      <c r="G627" s="55" t="str">
        <f t="shared" si="68"/>
        <v>ersen</v>
      </c>
      <c r="H627" s="55">
        <f t="shared" si="69"/>
        <v>15</v>
      </c>
      <c r="I627" s="55">
        <v>250945</v>
      </c>
      <c r="J627" s="56" t="str">
        <f>LEFT(Tabela13[[#This Row],[CONCATENAR]],FIND("-",Tabela13[[#This Row],[CONCATENAR]])-1)</f>
        <v>Jytte Petersen</v>
      </c>
    </row>
    <row r="628" spans="1:10" x14ac:dyDescent="0.25">
      <c r="A628" s="55" t="s">
        <v>206</v>
      </c>
      <c r="B628" s="55" t="str">
        <f t="shared" si="63"/>
        <v>HORST KLOSS</v>
      </c>
      <c r="C628" s="55" t="str">
        <f t="shared" si="64"/>
        <v>horst kloss</v>
      </c>
      <c r="D628" s="55" t="str">
        <f t="shared" si="65"/>
        <v>Horst Kloss</v>
      </c>
      <c r="E628" s="55" t="str">
        <f t="shared" si="66"/>
        <v>Horst Kloss-562810</v>
      </c>
      <c r="F628" s="55" t="str">
        <f t="shared" si="67"/>
        <v>Horst</v>
      </c>
      <c r="G628" s="55" t="str">
        <f t="shared" si="68"/>
        <v>Kloss</v>
      </c>
      <c r="H628" s="55">
        <f t="shared" si="69"/>
        <v>12</v>
      </c>
      <c r="I628" s="55">
        <v>562810</v>
      </c>
      <c r="J628" s="56" t="str">
        <f>LEFT(Tabela13[[#This Row],[CONCATENAR]],FIND("-",Tabela13[[#This Row],[CONCATENAR]])-1)</f>
        <v>Horst Kloss</v>
      </c>
    </row>
    <row r="629" spans="1:10" x14ac:dyDescent="0.25">
      <c r="A629" s="55" t="s">
        <v>234</v>
      </c>
      <c r="B629" s="55" t="str">
        <f t="shared" si="63"/>
        <v>HOWARD SNYDER</v>
      </c>
      <c r="C629" s="55" t="str">
        <f t="shared" si="64"/>
        <v>howard snyder</v>
      </c>
      <c r="D629" s="55" t="str">
        <f t="shared" si="65"/>
        <v>Howard Snyder</v>
      </c>
      <c r="E629" s="55" t="str">
        <f t="shared" si="66"/>
        <v>Howard Snyder-875612</v>
      </c>
      <c r="F629" s="55" t="str">
        <f t="shared" si="67"/>
        <v>Howar</v>
      </c>
      <c r="G629" s="55" t="str">
        <f t="shared" si="68"/>
        <v>nyder</v>
      </c>
      <c r="H629" s="55">
        <f t="shared" si="69"/>
        <v>14</v>
      </c>
      <c r="I629" s="55">
        <v>875612</v>
      </c>
      <c r="J629" s="56" t="str">
        <f>LEFT(Tabela13[[#This Row],[CONCATENAR]],FIND("-",Tabela13[[#This Row],[CONCATENAR]])-1)</f>
        <v>Howard Snyder</v>
      </c>
    </row>
    <row r="630" spans="1:10" x14ac:dyDescent="0.25">
      <c r="A630" s="55" t="s">
        <v>288</v>
      </c>
      <c r="B630" s="55" t="str">
        <f t="shared" si="63"/>
        <v>SERGIO GUTIÉRREZ</v>
      </c>
      <c r="C630" s="55" t="str">
        <f t="shared" si="64"/>
        <v>sergio gutiérrez</v>
      </c>
      <c r="D630" s="55" t="str">
        <f t="shared" si="65"/>
        <v>Sergio Gutiérrez</v>
      </c>
      <c r="E630" s="55" t="str">
        <f t="shared" si="66"/>
        <v>Sergio Gutiérrez-893711</v>
      </c>
      <c r="F630" s="55" t="str">
        <f t="shared" si="67"/>
        <v>Sergi</v>
      </c>
      <c r="G630" s="55" t="str">
        <f t="shared" si="68"/>
        <v>érrez</v>
      </c>
      <c r="H630" s="55">
        <f t="shared" si="69"/>
        <v>17</v>
      </c>
      <c r="I630" s="55">
        <v>893711</v>
      </c>
      <c r="J630" s="56" t="str">
        <f>LEFT(Tabela13[[#This Row],[CONCATENAR]],FIND("-",Tabela13[[#This Row],[CONCATENAR]])-1)</f>
        <v>Sergio Gutiérrez</v>
      </c>
    </row>
    <row r="631" spans="1:10" x14ac:dyDescent="0.25">
      <c r="A631" s="55" t="s">
        <v>240</v>
      </c>
      <c r="B631" s="55" t="str">
        <f t="shared" si="63"/>
        <v>PETER FRANKEN</v>
      </c>
      <c r="C631" s="55" t="str">
        <f t="shared" si="64"/>
        <v>peter franken</v>
      </c>
      <c r="D631" s="55" t="str">
        <f t="shared" si="65"/>
        <v>Peter Franken</v>
      </c>
      <c r="E631" s="55" t="str">
        <f t="shared" si="66"/>
        <v>Peter Franken-619539</v>
      </c>
      <c r="F631" s="55" t="str">
        <f t="shared" si="67"/>
        <v>Peter</v>
      </c>
      <c r="G631" s="55" t="str">
        <f t="shared" si="68"/>
        <v>anken</v>
      </c>
      <c r="H631" s="55">
        <f t="shared" si="69"/>
        <v>14</v>
      </c>
      <c r="I631" s="55">
        <v>619539</v>
      </c>
      <c r="J631" s="56" t="str">
        <f>LEFT(Tabela13[[#This Row],[CONCATENAR]],FIND("-",Tabela13[[#This Row],[CONCATENAR]])-1)</f>
        <v>Peter Franken</v>
      </c>
    </row>
    <row r="632" spans="1:10" x14ac:dyDescent="0.25">
      <c r="A632" s="55" t="s">
        <v>225</v>
      </c>
      <c r="B632" s="55" t="str">
        <f t="shared" si="63"/>
        <v>FELIPE IZQUIERDO</v>
      </c>
      <c r="C632" s="55" t="str">
        <f t="shared" si="64"/>
        <v>felipe izquierdo</v>
      </c>
      <c r="D632" s="55" t="str">
        <f t="shared" si="65"/>
        <v>Felipe Izquierdo</v>
      </c>
      <c r="E632" s="55" t="str">
        <f t="shared" si="66"/>
        <v>Felipe Izquierdo-661053</v>
      </c>
      <c r="F632" s="55" t="str">
        <f t="shared" si="67"/>
        <v>Felip</v>
      </c>
      <c r="G632" s="55" t="str">
        <f t="shared" si="68"/>
        <v>ierdo</v>
      </c>
      <c r="H632" s="55">
        <f t="shared" si="69"/>
        <v>17</v>
      </c>
      <c r="I632" s="55">
        <v>661053</v>
      </c>
      <c r="J632" s="56" t="str">
        <f>LEFT(Tabela13[[#This Row],[CONCATENAR]],FIND("-",Tabela13[[#This Row],[CONCATENAR]])-1)</f>
        <v>Felipe Izquierdo</v>
      </c>
    </row>
    <row r="633" spans="1:10" x14ac:dyDescent="0.25">
      <c r="A633" s="55" t="s">
        <v>211</v>
      </c>
      <c r="B633" s="55" t="str">
        <f t="shared" si="63"/>
        <v>YANG WANG</v>
      </c>
      <c r="C633" s="55" t="str">
        <f t="shared" si="64"/>
        <v>yang wang</v>
      </c>
      <c r="D633" s="55" t="str">
        <f t="shared" si="65"/>
        <v>Yang Wang</v>
      </c>
      <c r="E633" s="55" t="str">
        <f t="shared" si="66"/>
        <v>Yang Wang-848061</v>
      </c>
      <c r="F633" s="55" t="str">
        <f t="shared" si="67"/>
        <v xml:space="preserve">Yang </v>
      </c>
      <c r="G633" s="55" t="str">
        <f t="shared" si="68"/>
        <v xml:space="preserve"> Wang</v>
      </c>
      <c r="H633" s="55">
        <f t="shared" si="69"/>
        <v>10</v>
      </c>
      <c r="I633" s="55">
        <v>848061</v>
      </c>
      <c r="J633" s="56" t="str">
        <f>LEFT(Tabela13[[#This Row],[CONCATENAR]],FIND("-",Tabela13[[#This Row],[CONCATENAR]])-1)</f>
        <v>Yang Wang</v>
      </c>
    </row>
    <row r="634" spans="1:10" x14ac:dyDescent="0.25">
      <c r="A634" s="55" t="s">
        <v>270</v>
      </c>
      <c r="B634" s="55" t="str">
        <f t="shared" si="63"/>
        <v>MARTINE RANCÉ</v>
      </c>
      <c r="C634" s="55" t="str">
        <f t="shared" si="64"/>
        <v>martine rancé</v>
      </c>
      <c r="D634" s="55" t="str">
        <f t="shared" si="65"/>
        <v>Martine Rancé</v>
      </c>
      <c r="E634" s="55" t="str">
        <f t="shared" si="66"/>
        <v>Martine Rancé-346446</v>
      </c>
      <c r="F634" s="55" t="str">
        <f t="shared" si="67"/>
        <v>Marti</v>
      </c>
      <c r="G634" s="55" t="str">
        <f t="shared" si="68"/>
        <v>Rancé</v>
      </c>
      <c r="H634" s="55">
        <f t="shared" si="69"/>
        <v>14</v>
      </c>
      <c r="I634" s="55">
        <v>346446</v>
      </c>
      <c r="J634" s="56" t="str">
        <f>LEFT(Tabela13[[#This Row],[CONCATENAR]],FIND("-",Tabela13[[#This Row],[CONCATENAR]])-1)</f>
        <v>Martine Rancé</v>
      </c>
    </row>
    <row r="635" spans="1:10" x14ac:dyDescent="0.25">
      <c r="A635" s="55" t="s">
        <v>242</v>
      </c>
      <c r="B635" s="55" t="str">
        <f t="shared" si="63"/>
        <v>KARL JABLONSKI</v>
      </c>
      <c r="C635" s="55" t="str">
        <f t="shared" si="64"/>
        <v>karl jablonski</v>
      </c>
      <c r="D635" s="55" t="str">
        <f t="shared" si="65"/>
        <v>Karl Jablonski</v>
      </c>
      <c r="E635" s="55" t="str">
        <f t="shared" si="66"/>
        <v>Karl Jablonski-703207</v>
      </c>
      <c r="F635" s="55" t="str">
        <f t="shared" si="67"/>
        <v xml:space="preserve">Karl </v>
      </c>
      <c r="G635" s="55" t="str">
        <f t="shared" si="68"/>
        <v>onski</v>
      </c>
      <c r="H635" s="55">
        <f t="shared" si="69"/>
        <v>15</v>
      </c>
      <c r="I635" s="55">
        <v>703207</v>
      </c>
      <c r="J635" s="56" t="str">
        <f>LEFT(Tabela13[[#This Row],[CONCATENAR]],FIND("-",Tabela13[[#This Row],[CONCATENAR]])-1)</f>
        <v>Karl Jablonski</v>
      </c>
    </row>
    <row r="636" spans="1:10" x14ac:dyDescent="0.25">
      <c r="A636" s="55" t="s">
        <v>233</v>
      </c>
      <c r="B636" s="55" t="str">
        <f t="shared" si="63"/>
        <v>MATTI KARTTUNEN</v>
      </c>
      <c r="C636" s="55" t="str">
        <f t="shared" si="64"/>
        <v>matti karttunen</v>
      </c>
      <c r="D636" s="55" t="str">
        <f t="shared" si="65"/>
        <v>Matti Karttunen</v>
      </c>
      <c r="E636" s="55" t="str">
        <f t="shared" si="66"/>
        <v>Matti Karttunen-592773</v>
      </c>
      <c r="F636" s="55" t="str">
        <f t="shared" si="67"/>
        <v>Matti</v>
      </c>
      <c r="G636" s="55" t="str">
        <f t="shared" si="68"/>
        <v>tunen</v>
      </c>
      <c r="H636" s="55">
        <f t="shared" si="69"/>
        <v>16</v>
      </c>
      <c r="I636" s="55">
        <v>592773</v>
      </c>
      <c r="J636" s="56" t="str">
        <f>LEFT(Tabela13[[#This Row],[CONCATENAR]],FIND("-",Tabela13[[#This Row],[CONCATENAR]])-1)</f>
        <v>Matti Karttunen</v>
      </c>
    </row>
    <row r="637" spans="1:10" x14ac:dyDescent="0.25">
      <c r="A637" s="55" t="s">
        <v>268</v>
      </c>
      <c r="B637" s="55" t="str">
        <f t="shared" si="63"/>
        <v>JAIME YORRES</v>
      </c>
      <c r="C637" s="55" t="str">
        <f t="shared" si="64"/>
        <v>jaime yorres</v>
      </c>
      <c r="D637" s="55" t="str">
        <f t="shared" si="65"/>
        <v>Jaime Yorres</v>
      </c>
      <c r="E637" s="55" t="str">
        <f t="shared" si="66"/>
        <v>Jaime Yorres-790460</v>
      </c>
      <c r="F637" s="55" t="str">
        <f t="shared" si="67"/>
        <v>Jaime</v>
      </c>
      <c r="G637" s="55" t="str">
        <f t="shared" si="68"/>
        <v>orres</v>
      </c>
      <c r="H637" s="55">
        <f t="shared" si="69"/>
        <v>13</v>
      </c>
      <c r="I637" s="55">
        <v>790460</v>
      </c>
      <c r="J637" s="56" t="str">
        <f>LEFT(Tabela13[[#This Row],[CONCATENAR]],FIND("-",Tabela13[[#This Row],[CONCATENAR]])-1)</f>
        <v>Jaime Yorres</v>
      </c>
    </row>
    <row r="638" spans="1:10" x14ac:dyDescent="0.25">
      <c r="A638" s="55" t="s">
        <v>240</v>
      </c>
      <c r="B638" s="55" t="str">
        <f t="shared" si="63"/>
        <v>PETER FRANKEN</v>
      </c>
      <c r="C638" s="55" t="str">
        <f t="shared" si="64"/>
        <v>peter franken</v>
      </c>
      <c r="D638" s="55" t="str">
        <f t="shared" si="65"/>
        <v>Peter Franken</v>
      </c>
      <c r="E638" s="55" t="str">
        <f t="shared" si="66"/>
        <v>Peter Franken-458268</v>
      </c>
      <c r="F638" s="55" t="str">
        <f t="shared" si="67"/>
        <v>Peter</v>
      </c>
      <c r="G638" s="55" t="str">
        <f t="shared" si="68"/>
        <v>anken</v>
      </c>
      <c r="H638" s="55">
        <f t="shared" si="69"/>
        <v>14</v>
      </c>
      <c r="I638" s="55">
        <v>458268</v>
      </c>
      <c r="J638" s="56" t="str">
        <f>LEFT(Tabela13[[#This Row],[CONCATENAR]],FIND("-",Tabela13[[#This Row],[CONCATENAR]])-1)</f>
        <v>Peter Franken</v>
      </c>
    </row>
    <row r="639" spans="1:10" x14ac:dyDescent="0.25">
      <c r="A639" s="55" t="s">
        <v>235</v>
      </c>
      <c r="B639" s="55" t="str">
        <f t="shared" si="63"/>
        <v>PASCALE CARTRAIN</v>
      </c>
      <c r="C639" s="55" t="str">
        <f t="shared" si="64"/>
        <v>pascale cartrain</v>
      </c>
      <c r="D639" s="55" t="str">
        <f t="shared" si="65"/>
        <v>Pascale Cartrain</v>
      </c>
      <c r="E639" s="55" t="str">
        <f t="shared" si="66"/>
        <v>Pascale Cartrain-412098</v>
      </c>
      <c r="F639" s="55" t="str">
        <f t="shared" si="67"/>
        <v>Pasca</v>
      </c>
      <c r="G639" s="55" t="str">
        <f t="shared" si="68"/>
        <v>train</v>
      </c>
      <c r="H639" s="55">
        <f t="shared" si="69"/>
        <v>17</v>
      </c>
      <c r="I639" s="55">
        <v>412098</v>
      </c>
      <c r="J639" s="56" t="str">
        <f>LEFT(Tabela13[[#This Row],[CONCATENAR]],FIND("-",Tabela13[[#This Row],[CONCATENAR]])-1)</f>
        <v>Pascale Cartrain</v>
      </c>
    </row>
    <row r="640" spans="1:10" x14ac:dyDescent="0.25">
      <c r="A640" s="55" t="s">
        <v>280</v>
      </c>
      <c r="B640" s="55" t="str">
        <f t="shared" si="63"/>
        <v>HANNA MOOS</v>
      </c>
      <c r="C640" s="55" t="str">
        <f t="shared" si="64"/>
        <v>hanna moos</v>
      </c>
      <c r="D640" s="55" t="str">
        <f t="shared" si="65"/>
        <v>Hanna Moos</v>
      </c>
      <c r="E640" s="55" t="str">
        <f t="shared" si="66"/>
        <v>Hanna Moos-443025</v>
      </c>
      <c r="F640" s="55" t="str">
        <f t="shared" si="67"/>
        <v>Hanna</v>
      </c>
      <c r="G640" s="55" t="str">
        <f t="shared" si="68"/>
        <v xml:space="preserve"> Moos</v>
      </c>
      <c r="H640" s="55">
        <f t="shared" si="69"/>
        <v>11</v>
      </c>
      <c r="I640" s="55">
        <v>443025</v>
      </c>
      <c r="J640" s="56" t="str">
        <f>LEFT(Tabela13[[#This Row],[CONCATENAR]],FIND("-",Tabela13[[#This Row],[CONCATENAR]])-1)</f>
        <v>Hanna Moos</v>
      </c>
    </row>
    <row r="641" spans="1:10" x14ac:dyDescent="0.25">
      <c r="A641" s="55" t="s">
        <v>275</v>
      </c>
      <c r="B641" s="55" t="str">
        <f t="shared" si="63"/>
        <v>CATHERINE DEWEY</v>
      </c>
      <c r="C641" s="55" t="str">
        <f t="shared" si="64"/>
        <v>catherine dewey</v>
      </c>
      <c r="D641" s="55" t="str">
        <f t="shared" si="65"/>
        <v>Catherine Dewey</v>
      </c>
      <c r="E641" s="55" t="str">
        <f t="shared" si="66"/>
        <v>Catherine Dewey-697381</v>
      </c>
      <c r="F641" s="55" t="str">
        <f t="shared" si="67"/>
        <v>Cathe</v>
      </c>
      <c r="G641" s="55" t="str">
        <f t="shared" si="68"/>
        <v>Dewey</v>
      </c>
      <c r="H641" s="55">
        <f t="shared" si="69"/>
        <v>16</v>
      </c>
      <c r="I641" s="55">
        <v>697381</v>
      </c>
      <c r="J641" s="56" t="str">
        <f>LEFT(Tabela13[[#This Row],[CONCATENAR]],FIND("-",Tabela13[[#This Row],[CONCATENAR]])-1)</f>
        <v>Catherine Dewey</v>
      </c>
    </row>
    <row r="642" spans="1:10" x14ac:dyDescent="0.25">
      <c r="A642" s="55" t="s">
        <v>238</v>
      </c>
      <c r="B642" s="55" t="str">
        <f t="shared" ref="B642:B705" si="70">UPPER(A642)</f>
        <v>ROLAND MENDEL</v>
      </c>
      <c r="C642" s="55" t="str">
        <f t="shared" ref="C642:C705" si="71">LOWER(B642)</f>
        <v>roland mendel</v>
      </c>
      <c r="D642" s="55" t="str">
        <f t="shared" ref="D642:D705" si="72">PROPER(C642)</f>
        <v>Roland Mendel</v>
      </c>
      <c r="E642" s="55" t="str">
        <f t="shared" ref="E642:E705" si="73">CONCATENATE(D642,"-",I642)</f>
        <v>Roland Mendel-690553</v>
      </c>
      <c r="F642" s="55" t="str">
        <f t="shared" ref="F642:F705" si="74">LEFT(D642,5)</f>
        <v>Rolan</v>
      </c>
      <c r="G642" s="55" t="str">
        <f t="shared" ref="G642:G705" si="75">RIGHT(D642,5)</f>
        <v>endel</v>
      </c>
      <c r="H642" s="55">
        <f t="shared" ref="H642:H705" si="76">FIND("-",E642)</f>
        <v>14</v>
      </c>
      <c r="I642" s="55">
        <v>690553</v>
      </c>
      <c r="J642" s="56" t="str">
        <f>LEFT(Tabela13[[#This Row],[CONCATENAR]],FIND("-",Tabela13[[#This Row],[CONCATENAR]])-1)</f>
        <v>Roland Mendel</v>
      </c>
    </row>
    <row r="643" spans="1:10" x14ac:dyDescent="0.25">
      <c r="A643" s="55" t="s">
        <v>267</v>
      </c>
      <c r="B643" s="55" t="str">
        <f t="shared" si="70"/>
        <v>RENE PHILLIPS</v>
      </c>
      <c r="C643" s="55" t="str">
        <f t="shared" si="71"/>
        <v>rene phillips</v>
      </c>
      <c r="D643" s="55" t="str">
        <f t="shared" si="72"/>
        <v>Rene Phillips</v>
      </c>
      <c r="E643" s="55" t="str">
        <f t="shared" si="73"/>
        <v>Rene Phillips-889218</v>
      </c>
      <c r="F643" s="55" t="str">
        <f t="shared" si="74"/>
        <v xml:space="preserve">Rene </v>
      </c>
      <c r="G643" s="55" t="str">
        <f t="shared" si="75"/>
        <v>llips</v>
      </c>
      <c r="H643" s="55">
        <f t="shared" si="76"/>
        <v>14</v>
      </c>
      <c r="I643" s="55">
        <v>889218</v>
      </c>
      <c r="J643" s="56" t="str">
        <f>LEFT(Tabela13[[#This Row],[CONCATENAR]],FIND("-",Tabela13[[#This Row],[CONCATENAR]])-1)</f>
        <v>Rene Phillips</v>
      </c>
    </row>
    <row r="644" spans="1:10" x14ac:dyDescent="0.25">
      <c r="A644" s="55" t="s">
        <v>234</v>
      </c>
      <c r="B644" s="55" t="str">
        <f t="shared" si="70"/>
        <v>HOWARD SNYDER</v>
      </c>
      <c r="C644" s="55" t="str">
        <f t="shared" si="71"/>
        <v>howard snyder</v>
      </c>
      <c r="D644" s="55" t="str">
        <f t="shared" si="72"/>
        <v>Howard Snyder</v>
      </c>
      <c r="E644" s="55" t="str">
        <f t="shared" si="73"/>
        <v>Howard Snyder-253246</v>
      </c>
      <c r="F644" s="55" t="str">
        <f t="shared" si="74"/>
        <v>Howar</v>
      </c>
      <c r="G644" s="55" t="str">
        <f t="shared" si="75"/>
        <v>nyder</v>
      </c>
      <c r="H644" s="55">
        <f t="shared" si="76"/>
        <v>14</v>
      </c>
      <c r="I644" s="55">
        <v>253246</v>
      </c>
      <c r="J644" s="56" t="str">
        <f>LEFT(Tabela13[[#This Row],[CONCATENAR]],FIND("-",Tabela13[[#This Row],[CONCATENAR]])-1)</f>
        <v>Howard Snyder</v>
      </c>
    </row>
    <row r="645" spans="1:10" x14ac:dyDescent="0.25">
      <c r="A645" s="55" t="s">
        <v>280</v>
      </c>
      <c r="B645" s="55" t="str">
        <f t="shared" si="70"/>
        <v>HANNA MOOS</v>
      </c>
      <c r="C645" s="55" t="str">
        <f t="shared" si="71"/>
        <v>hanna moos</v>
      </c>
      <c r="D645" s="55" t="str">
        <f t="shared" si="72"/>
        <v>Hanna Moos</v>
      </c>
      <c r="E645" s="55" t="str">
        <f t="shared" si="73"/>
        <v>Hanna Moos-750752</v>
      </c>
      <c r="F645" s="55" t="str">
        <f t="shared" si="74"/>
        <v>Hanna</v>
      </c>
      <c r="G645" s="55" t="str">
        <f t="shared" si="75"/>
        <v xml:space="preserve"> Moos</v>
      </c>
      <c r="H645" s="55">
        <f t="shared" si="76"/>
        <v>11</v>
      </c>
      <c r="I645" s="55">
        <v>750752</v>
      </c>
      <c r="J645" s="56" t="str">
        <f>LEFT(Tabela13[[#This Row],[CONCATENAR]],FIND("-",Tabela13[[#This Row],[CONCATENAR]])-1)</f>
        <v>Hanna Moos</v>
      </c>
    </row>
    <row r="646" spans="1:10" x14ac:dyDescent="0.25">
      <c r="A646" s="55" t="s">
        <v>272</v>
      </c>
      <c r="B646" s="55" t="str">
        <f t="shared" si="70"/>
        <v>MAURIZIO MORONI</v>
      </c>
      <c r="C646" s="55" t="str">
        <f t="shared" si="71"/>
        <v>maurizio moroni</v>
      </c>
      <c r="D646" s="55" t="str">
        <f t="shared" si="72"/>
        <v>Maurizio Moroni</v>
      </c>
      <c r="E646" s="55" t="str">
        <f t="shared" si="73"/>
        <v>Maurizio Moroni-465769</v>
      </c>
      <c r="F646" s="55" t="str">
        <f t="shared" si="74"/>
        <v>Mauri</v>
      </c>
      <c r="G646" s="55" t="str">
        <f t="shared" si="75"/>
        <v>oroni</v>
      </c>
      <c r="H646" s="55">
        <f t="shared" si="76"/>
        <v>16</v>
      </c>
      <c r="I646" s="55">
        <v>465769</v>
      </c>
      <c r="J646" s="56" t="str">
        <f>LEFT(Tabela13[[#This Row],[CONCATENAR]],FIND("-",Tabela13[[#This Row],[CONCATENAR]])-1)</f>
        <v>Maurizio Moroni</v>
      </c>
    </row>
    <row r="647" spans="1:10" x14ac:dyDescent="0.25">
      <c r="A647" s="55" t="s">
        <v>249</v>
      </c>
      <c r="B647" s="55" t="str">
        <f t="shared" si="70"/>
        <v>GIOVANNI ROVELLI</v>
      </c>
      <c r="C647" s="55" t="str">
        <f t="shared" si="71"/>
        <v>giovanni rovelli</v>
      </c>
      <c r="D647" s="55" t="str">
        <f t="shared" si="72"/>
        <v>Giovanni Rovelli</v>
      </c>
      <c r="E647" s="55" t="str">
        <f t="shared" si="73"/>
        <v>Giovanni Rovelli-335373</v>
      </c>
      <c r="F647" s="55" t="str">
        <f t="shared" si="74"/>
        <v>Giova</v>
      </c>
      <c r="G647" s="55" t="str">
        <f t="shared" si="75"/>
        <v>velli</v>
      </c>
      <c r="H647" s="55">
        <f t="shared" si="76"/>
        <v>17</v>
      </c>
      <c r="I647" s="55">
        <v>335373</v>
      </c>
      <c r="J647" s="56" t="str">
        <f>LEFT(Tabela13[[#This Row],[CONCATENAR]],FIND("-",Tabela13[[#This Row],[CONCATENAR]])-1)</f>
        <v>Giovanni Rovelli</v>
      </c>
    </row>
    <row r="648" spans="1:10" x14ac:dyDescent="0.25">
      <c r="A648" s="55" t="s">
        <v>230</v>
      </c>
      <c r="B648" s="55" t="str">
        <f t="shared" si="70"/>
        <v>JOSÉ PEDRO FREYRE</v>
      </c>
      <c r="C648" s="55" t="str">
        <f t="shared" si="71"/>
        <v>josé pedro freyre</v>
      </c>
      <c r="D648" s="55" t="str">
        <f t="shared" si="72"/>
        <v>José Pedro Freyre</v>
      </c>
      <c r="E648" s="55" t="str">
        <f t="shared" si="73"/>
        <v>José Pedro Freyre-814955</v>
      </c>
      <c r="F648" s="55" t="str">
        <f t="shared" si="74"/>
        <v xml:space="preserve">José </v>
      </c>
      <c r="G648" s="55" t="str">
        <f t="shared" si="75"/>
        <v>reyre</v>
      </c>
      <c r="H648" s="55">
        <f t="shared" si="76"/>
        <v>18</v>
      </c>
      <c r="I648" s="55">
        <v>814955</v>
      </c>
      <c r="J648" s="56" t="str">
        <f>LEFT(Tabela13[[#This Row],[CONCATENAR]],FIND("-",Tabela13[[#This Row],[CONCATENAR]])-1)</f>
        <v>José Pedro Freyre</v>
      </c>
    </row>
    <row r="649" spans="1:10" x14ac:dyDescent="0.25">
      <c r="A649" s="55" t="s">
        <v>208</v>
      </c>
      <c r="B649" s="55" t="str">
        <f t="shared" si="70"/>
        <v>FRAN WILSON</v>
      </c>
      <c r="C649" s="55" t="str">
        <f t="shared" si="71"/>
        <v>fran wilson</v>
      </c>
      <c r="D649" s="55" t="str">
        <f t="shared" si="72"/>
        <v>Fran Wilson</v>
      </c>
      <c r="E649" s="55" t="str">
        <f t="shared" si="73"/>
        <v>Fran Wilson-918656</v>
      </c>
      <c r="F649" s="55" t="str">
        <f t="shared" si="74"/>
        <v xml:space="preserve">Fran </v>
      </c>
      <c r="G649" s="55" t="str">
        <f t="shared" si="75"/>
        <v>ilson</v>
      </c>
      <c r="H649" s="55">
        <f t="shared" si="76"/>
        <v>12</v>
      </c>
      <c r="I649" s="55">
        <v>918656</v>
      </c>
      <c r="J649" s="56" t="str">
        <f>LEFT(Tabela13[[#This Row],[CONCATENAR]],FIND("-",Tabela13[[#This Row],[CONCATENAR]])-1)</f>
        <v>Fran Wilson</v>
      </c>
    </row>
    <row r="650" spans="1:10" x14ac:dyDescent="0.25">
      <c r="A650" s="55" t="s">
        <v>256</v>
      </c>
      <c r="B650" s="55" t="str">
        <f t="shared" si="70"/>
        <v>LINO RODRIGUEZ</v>
      </c>
      <c r="C650" s="55" t="str">
        <f t="shared" si="71"/>
        <v>lino rodriguez</v>
      </c>
      <c r="D650" s="55" t="str">
        <f t="shared" si="72"/>
        <v>Lino Rodriguez</v>
      </c>
      <c r="E650" s="55" t="str">
        <f t="shared" si="73"/>
        <v>Lino Rodriguez-702778</v>
      </c>
      <c r="F650" s="55" t="str">
        <f t="shared" si="74"/>
        <v xml:space="preserve">Lino </v>
      </c>
      <c r="G650" s="55" t="str">
        <f t="shared" si="75"/>
        <v>iguez</v>
      </c>
      <c r="H650" s="55">
        <f t="shared" si="76"/>
        <v>15</v>
      </c>
      <c r="I650" s="55">
        <v>702778</v>
      </c>
      <c r="J650" s="56" t="str">
        <f>LEFT(Tabela13[[#This Row],[CONCATENAR]],FIND("-",Tabela13[[#This Row],[CONCATENAR]])-1)</f>
        <v>Lino Rodriguez</v>
      </c>
    </row>
    <row r="651" spans="1:10" x14ac:dyDescent="0.25">
      <c r="A651" s="55" t="s">
        <v>246</v>
      </c>
      <c r="B651" s="55" t="str">
        <f t="shared" si="70"/>
        <v>MARY SAVELEY</v>
      </c>
      <c r="C651" s="55" t="str">
        <f t="shared" si="71"/>
        <v>mary saveley</v>
      </c>
      <c r="D651" s="55" t="str">
        <f t="shared" si="72"/>
        <v>Mary Saveley</v>
      </c>
      <c r="E651" s="55" t="str">
        <f t="shared" si="73"/>
        <v>Mary Saveley-398460</v>
      </c>
      <c r="F651" s="55" t="str">
        <f t="shared" si="74"/>
        <v xml:space="preserve">Mary </v>
      </c>
      <c r="G651" s="55" t="str">
        <f t="shared" si="75"/>
        <v>veley</v>
      </c>
      <c r="H651" s="55">
        <f t="shared" si="76"/>
        <v>13</v>
      </c>
      <c r="I651" s="55">
        <v>398460</v>
      </c>
      <c r="J651" s="56" t="str">
        <f>LEFT(Tabela13[[#This Row],[CONCATENAR]],FIND("-",Tabela13[[#This Row],[CONCATENAR]])-1)</f>
        <v>Mary Saveley</v>
      </c>
    </row>
    <row r="652" spans="1:10" x14ac:dyDescent="0.25">
      <c r="A652" s="55" t="s">
        <v>215</v>
      </c>
      <c r="B652" s="55" t="str">
        <f t="shared" si="70"/>
        <v>RENATE MESSNER</v>
      </c>
      <c r="C652" s="55" t="str">
        <f t="shared" si="71"/>
        <v>renate messner</v>
      </c>
      <c r="D652" s="55" t="str">
        <f t="shared" si="72"/>
        <v>Renate Messner</v>
      </c>
      <c r="E652" s="55" t="str">
        <f t="shared" si="73"/>
        <v>Renate Messner-858518</v>
      </c>
      <c r="F652" s="55" t="str">
        <f t="shared" si="74"/>
        <v>Renat</v>
      </c>
      <c r="G652" s="55" t="str">
        <f t="shared" si="75"/>
        <v>ssner</v>
      </c>
      <c r="H652" s="55">
        <f t="shared" si="76"/>
        <v>15</v>
      </c>
      <c r="I652" s="55">
        <v>858518</v>
      </c>
      <c r="J652" s="56" t="str">
        <f>LEFT(Tabela13[[#This Row],[CONCATENAR]],FIND("-",Tabela13[[#This Row],[CONCATENAR]])-1)</f>
        <v>Renate Messner</v>
      </c>
    </row>
    <row r="653" spans="1:10" x14ac:dyDescent="0.25">
      <c r="A653" s="55" t="s">
        <v>269</v>
      </c>
      <c r="B653" s="55" t="str">
        <f t="shared" si="70"/>
        <v>ART BRAUNSCHWEIGER</v>
      </c>
      <c r="C653" s="55" t="str">
        <f t="shared" si="71"/>
        <v>art braunschweiger</v>
      </c>
      <c r="D653" s="55" t="str">
        <f t="shared" si="72"/>
        <v>Art Braunschweiger</v>
      </c>
      <c r="E653" s="55" t="str">
        <f t="shared" si="73"/>
        <v>Art Braunschweiger-779150</v>
      </c>
      <c r="F653" s="55" t="str">
        <f t="shared" si="74"/>
        <v>Art B</v>
      </c>
      <c r="G653" s="55" t="str">
        <f t="shared" si="75"/>
        <v>eiger</v>
      </c>
      <c r="H653" s="55">
        <f t="shared" si="76"/>
        <v>19</v>
      </c>
      <c r="I653" s="55">
        <v>779150</v>
      </c>
      <c r="J653" s="56" t="str">
        <f>LEFT(Tabela13[[#This Row],[CONCATENAR]],FIND("-",Tabela13[[#This Row],[CONCATENAR]])-1)</f>
        <v>Art Braunschweiger</v>
      </c>
    </row>
    <row r="654" spans="1:10" x14ac:dyDescent="0.25">
      <c r="A654" s="55" t="s">
        <v>252</v>
      </c>
      <c r="B654" s="55" t="str">
        <f t="shared" si="70"/>
        <v>PALLE IBSEN</v>
      </c>
      <c r="C654" s="55" t="str">
        <f t="shared" si="71"/>
        <v>palle ibsen</v>
      </c>
      <c r="D654" s="55" t="str">
        <f t="shared" si="72"/>
        <v>Palle Ibsen</v>
      </c>
      <c r="E654" s="55" t="str">
        <f t="shared" si="73"/>
        <v>Palle Ibsen-637863</v>
      </c>
      <c r="F654" s="55" t="str">
        <f t="shared" si="74"/>
        <v>Palle</v>
      </c>
      <c r="G654" s="55" t="str">
        <f t="shared" si="75"/>
        <v>Ibsen</v>
      </c>
      <c r="H654" s="55">
        <f t="shared" si="76"/>
        <v>12</v>
      </c>
      <c r="I654" s="55">
        <v>637863</v>
      </c>
      <c r="J654" s="56" t="str">
        <f>LEFT(Tabela13[[#This Row],[CONCATENAR]],FIND("-",Tabela13[[#This Row],[CONCATENAR]])-1)</f>
        <v>Palle Ibsen</v>
      </c>
    </row>
    <row r="655" spans="1:10" x14ac:dyDescent="0.25">
      <c r="A655" s="55" t="s">
        <v>289</v>
      </c>
      <c r="B655" s="55" t="str">
        <f t="shared" si="70"/>
        <v>JYTTE PETERSEN</v>
      </c>
      <c r="C655" s="55" t="str">
        <f t="shared" si="71"/>
        <v>jytte petersen</v>
      </c>
      <c r="D655" s="55" t="str">
        <f t="shared" si="72"/>
        <v>Jytte Petersen</v>
      </c>
      <c r="E655" s="55" t="str">
        <f t="shared" si="73"/>
        <v>Jytte Petersen-633129</v>
      </c>
      <c r="F655" s="55" t="str">
        <f t="shared" si="74"/>
        <v>Jytte</v>
      </c>
      <c r="G655" s="55" t="str">
        <f t="shared" si="75"/>
        <v>ersen</v>
      </c>
      <c r="H655" s="55">
        <f t="shared" si="76"/>
        <v>15</v>
      </c>
      <c r="I655" s="55">
        <v>633129</v>
      </c>
      <c r="J655" s="56" t="str">
        <f>LEFT(Tabela13[[#This Row],[CONCATENAR]],FIND("-",Tabela13[[#This Row],[CONCATENAR]])-1)</f>
        <v>Jytte Petersen</v>
      </c>
    </row>
    <row r="656" spans="1:10" x14ac:dyDescent="0.25">
      <c r="A656" s="55" t="s">
        <v>218</v>
      </c>
      <c r="B656" s="55" t="str">
        <f t="shared" si="70"/>
        <v>JEAN FRESNIÈRE</v>
      </c>
      <c r="C656" s="55" t="str">
        <f t="shared" si="71"/>
        <v>jean fresnière</v>
      </c>
      <c r="D656" s="55" t="str">
        <f t="shared" si="72"/>
        <v>Jean Fresnière</v>
      </c>
      <c r="E656" s="55" t="str">
        <f t="shared" si="73"/>
        <v>Jean Fresnière-288899</v>
      </c>
      <c r="F656" s="55" t="str">
        <f t="shared" si="74"/>
        <v xml:space="preserve">Jean </v>
      </c>
      <c r="G656" s="55" t="str">
        <f t="shared" si="75"/>
        <v>nière</v>
      </c>
      <c r="H656" s="55">
        <f t="shared" si="76"/>
        <v>15</v>
      </c>
      <c r="I656" s="55">
        <v>288899</v>
      </c>
      <c r="J656" s="56" t="str">
        <f>LEFT(Tabela13[[#This Row],[CONCATENAR]],FIND("-",Tabela13[[#This Row],[CONCATENAR]])-1)</f>
        <v>Jean Fresnière</v>
      </c>
    </row>
    <row r="657" spans="1:10" x14ac:dyDescent="0.25">
      <c r="A657" s="55" t="s">
        <v>239</v>
      </c>
      <c r="B657" s="55" t="str">
        <f t="shared" si="70"/>
        <v>MARIA LARSSON</v>
      </c>
      <c r="C657" s="55" t="str">
        <f t="shared" si="71"/>
        <v>maria larsson</v>
      </c>
      <c r="D657" s="55" t="str">
        <f t="shared" si="72"/>
        <v>Maria Larsson</v>
      </c>
      <c r="E657" s="55" t="str">
        <f t="shared" si="73"/>
        <v>Maria Larsson-918625</v>
      </c>
      <c r="F657" s="55" t="str">
        <f t="shared" si="74"/>
        <v>Maria</v>
      </c>
      <c r="G657" s="55" t="str">
        <f t="shared" si="75"/>
        <v>rsson</v>
      </c>
      <c r="H657" s="55">
        <f t="shared" si="76"/>
        <v>14</v>
      </c>
      <c r="I657" s="55">
        <v>918625</v>
      </c>
      <c r="J657" s="56" t="str">
        <f>LEFT(Tabela13[[#This Row],[CONCATENAR]],FIND("-",Tabela13[[#This Row],[CONCATENAR]])-1)</f>
        <v>Maria Larsson</v>
      </c>
    </row>
    <row r="658" spans="1:10" x14ac:dyDescent="0.25">
      <c r="A658" s="55" t="s">
        <v>227</v>
      </c>
      <c r="B658" s="55" t="str">
        <f t="shared" si="70"/>
        <v>CARLOS HERNÁNDEZ</v>
      </c>
      <c r="C658" s="55" t="str">
        <f t="shared" si="71"/>
        <v>carlos hernández</v>
      </c>
      <c r="D658" s="55" t="str">
        <f t="shared" si="72"/>
        <v>Carlos Hernández</v>
      </c>
      <c r="E658" s="55" t="str">
        <f t="shared" si="73"/>
        <v>Carlos Hernández-716026</v>
      </c>
      <c r="F658" s="55" t="str">
        <f t="shared" si="74"/>
        <v>Carlo</v>
      </c>
      <c r="G658" s="55" t="str">
        <f t="shared" si="75"/>
        <v>ández</v>
      </c>
      <c r="H658" s="55">
        <f t="shared" si="76"/>
        <v>17</v>
      </c>
      <c r="I658" s="55">
        <v>716026</v>
      </c>
      <c r="J658" s="56" t="str">
        <f>LEFT(Tabela13[[#This Row],[CONCATENAR]],FIND("-",Tabela13[[#This Row],[CONCATENAR]])-1)</f>
        <v>Carlos Hernández</v>
      </c>
    </row>
    <row r="659" spans="1:10" x14ac:dyDescent="0.25">
      <c r="A659" s="55" t="s">
        <v>294</v>
      </c>
      <c r="B659" s="55" t="str">
        <f t="shared" si="70"/>
        <v>PATRICIO SIMPSON</v>
      </c>
      <c r="C659" s="55" t="str">
        <f t="shared" si="71"/>
        <v>patricio simpson</v>
      </c>
      <c r="D659" s="55" t="str">
        <f t="shared" si="72"/>
        <v>Patricio Simpson</v>
      </c>
      <c r="E659" s="55" t="str">
        <f t="shared" si="73"/>
        <v>Patricio Simpson-443380</v>
      </c>
      <c r="F659" s="55" t="str">
        <f t="shared" si="74"/>
        <v>Patri</v>
      </c>
      <c r="G659" s="55" t="str">
        <f t="shared" si="75"/>
        <v>mpson</v>
      </c>
      <c r="H659" s="55">
        <f t="shared" si="76"/>
        <v>17</v>
      </c>
      <c r="I659" s="55">
        <v>443380</v>
      </c>
      <c r="J659" s="56" t="str">
        <f>LEFT(Tabela13[[#This Row],[CONCATENAR]],FIND("-",Tabela13[[#This Row],[CONCATENAR]])-1)</f>
        <v>Patricio Simpson</v>
      </c>
    </row>
    <row r="660" spans="1:10" x14ac:dyDescent="0.25">
      <c r="A660" s="55" t="s">
        <v>275</v>
      </c>
      <c r="B660" s="55" t="str">
        <f t="shared" si="70"/>
        <v>CATHERINE DEWEY</v>
      </c>
      <c r="C660" s="55" t="str">
        <f t="shared" si="71"/>
        <v>catherine dewey</v>
      </c>
      <c r="D660" s="55" t="str">
        <f t="shared" si="72"/>
        <v>Catherine Dewey</v>
      </c>
      <c r="E660" s="55" t="str">
        <f t="shared" si="73"/>
        <v>Catherine Dewey-995784</v>
      </c>
      <c r="F660" s="55" t="str">
        <f t="shared" si="74"/>
        <v>Cathe</v>
      </c>
      <c r="G660" s="55" t="str">
        <f t="shared" si="75"/>
        <v>Dewey</v>
      </c>
      <c r="H660" s="55">
        <f t="shared" si="76"/>
        <v>16</v>
      </c>
      <c r="I660" s="55">
        <v>995784</v>
      </c>
      <c r="J660" s="56" t="str">
        <f>LEFT(Tabela13[[#This Row],[CONCATENAR]],FIND("-",Tabela13[[#This Row],[CONCATENAR]])-1)</f>
        <v>Catherine Dewey</v>
      </c>
    </row>
    <row r="661" spans="1:10" x14ac:dyDescent="0.25">
      <c r="A661" s="55" t="s">
        <v>206</v>
      </c>
      <c r="B661" s="55" t="str">
        <f t="shared" si="70"/>
        <v>HORST KLOSS</v>
      </c>
      <c r="C661" s="55" t="str">
        <f t="shared" si="71"/>
        <v>horst kloss</v>
      </c>
      <c r="D661" s="55" t="str">
        <f t="shared" si="72"/>
        <v>Horst Kloss</v>
      </c>
      <c r="E661" s="55" t="str">
        <f t="shared" si="73"/>
        <v>Horst Kloss-650932</v>
      </c>
      <c r="F661" s="55" t="str">
        <f t="shared" si="74"/>
        <v>Horst</v>
      </c>
      <c r="G661" s="55" t="str">
        <f t="shared" si="75"/>
        <v>Kloss</v>
      </c>
      <c r="H661" s="55">
        <f t="shared" si="76"/>
        <v>12</v>
      </c>
      <c r="I661" s="55">
        <v>650932</v>
      </c>
      <c r="J661" s="56" t="str">
        <f>LEFT(Tabela13[[#This Row],[CONCATENAR]],FIND("-",Tabela13[[#This Row],[CONCATENAR]])-1)</f>
        <v>Horst Kloss</v>
      </c>
    </row>
    <row r="662" spans="1:10" x14ac:dyDescent="0.25">
      <c r="A662" s="55" t="s">
        <v>218</v>
      </c>
      <c r="B662" s="55" t="str">
        <f t="shared" si="70"/>
        <v>JEAN FRESNIÈRE</v>
      </c>
      <c r="C662" s="55" t="str">
        <f t="shared" si="71"/>
        <v>jean fresnière</v>
      </c>
      <c r="D662" s="55" t="str">
        <f t="shared" si="72"/>
        <v>Jean Fresnière</v>
      </c>
      <c r="E662" s="55" t="str">
        <f t="shared" si="73"/>
        <v>Jean Fresnière-381192</v>
      </c>
      <c r="F662" s="55" t="str">
        <f t="shared" si="74"/>
        <v xml:space="preserve">Jean </v>
      </c>
      <c r="G662" s="55" t="str">
        <f t="shared" si="75"/>
        <v>nière</v>
      </c>
      <c r="H662" s="55">
        <f t="shared" si="76"/>
        <v>15</v>
      </c>
      <c r="I662" s="55">
        <v>381192</v>
      </c>
      <c r="J662" s="56" t="str">
        <f>LEFT(Tabela13[[#This Row],[CONCATENAR]],FIND("-",Tabela13[[#This Row],[CONCATENAR]])-1)</f>
        <v>Jean Fresnière</v>
      </c>
    </row>
    <row r="663" spans="1:10" x14ac:dyDescent="0.25">
      <c r="A663" s="55" t="s">
        <v>243</v>
      </c>
      <c r="B663" s="55" t="str">
        <f t="shared" si="70"/>
        <v>JANETE LIMEIRA</v>
      </c>
      <c r="C663" s="55" t="str">
        <f t="shared" si="71"/>
        <v>janete limeira</v>
      </c>
      <c r="D663" s="55" t="str">
        <f t="shared" si="72"/>
        <v>Janete Limeira</v>
      </c>
      <c r="E663" s="55" t="str">
        <f t="shared" si="73"/>
        <v>Janete Limeira-199781</v>
      </c>
      <c r="F663" s="55" t="str">
        <f t="shared" si="74"/>
        <v>Janet</v>
      </c>
      <c r="G663" s="55" t="str">
        <f t="shared" si="75"/>
        <v>meira</v>
      </c>
      <c r="H663" s="55">
        <f t="shared" si="76"/>
        <v>15</v>
      </c>
      <c r="I663" s="55">
        <v>199781</v>
      </c>
      <c r="J663" s="56" t="str">
        <f>LEFT(Tabela13[[#This Row],[CONCATENAR]],FIND("-",Tabela13[[#This Row],[CONCATENAR]])-1)</f>
        <v>Janete Limeira</v>
      </c>
    </row>
    <row r="664" spans="1:10" x14ac:dyDescent="0.25">
      <c r="A664" s="55" t="s">
        <v>208</v>
      </c>
      <c r="B664" s="55" t="str">
        <f t="shared" si="70"/>
        <v>FRAN WILSON</v>
      </c>
      <c r="C664" s="55" t="str">
        <f t="shared" si="71"/>
        <v>fran wilson</v>
      </c>
      <c r="D664" s="55" t="str">
        <f t="shared" si="72"/>
        <v>Fran Wilson</v>
      </c>
      <c r="E664" s="55" t="str">
        <f t="shared" si="73"/>
        <v>Fran Wilson-961509</v>
      </c>
      <c r="F664" s="55" t="str">
        <f t="shared" si="74"/>
        <v xml:space="preserve">Fran </v>
      </c>
      <c r="G664" s="55" t="str">
        <f t="shared" si="75"/>
        <v>ilson</v>
      </c>
      <c r="H664" s="55">
        <f t="shared" si="76"/>
        <v>12</v>
      </c>
      <c r="I664" s="55">
        <v>961509</v>
      </c>
      <c r="J664" s="56" t="str">
        <f>LEFT(Tabela13[[#This Row],[CONCATENAR]],FIND("-",Tabela13[[#This Row],[CONCATENAR]])-1)</f>
        <v>Fran Wilson</v>
      </c>
    </row>
    <row r="665" spans="1:10" x14ac:dyDescent="0.25">
      <c r="A665" s="55" t="s">
        <v>224</v>
      </c>
      <c r="B665" s="55" t="str">
        <f t="shared" si="70"/>
        <v>JOSE PAVAROTTI</v>
      </c>
      <c r="C665" s="55" t="str">
        <f t="shared" si="71"/>
        <v>jose pavarotti</v>
      </c>
      <c r="D665" s="55" t="str">
        <f t="shared" si="72"/>
        <v>Jose Pavarotti</v>
      </c>
      <c r="E665" s="55" t="str">
        <f t="shared" si="73"/>
        <v>Jose Pavarotti-550495</v>
      </c>
      <c r="F665" s="55" t="str">
        <f t="shared" si="74"/>
        <v xml:space="preserve">Jose </v>
      </c>
      <c r="G665" s="55" t="str">
        <f t="shared" si="75"/>
        <v>rotti</v>
      </c>
      <c r="H665" s="55">
        <f t="shared" si="76"/>
        <v>15</v>
      </c>
      <c r="I665" s="55">
        <v>550495</v>
      </c>
      <c r="J665" s="56" t="str">
        <f>LEFT(Tabela13[[#This Row],[CONCATENAR]],FIND("-",Tabela13[[#This Row],[CONCATENAR]])-1)</f>
        <v>Jose Pavarotti</v>
      </c>
    </row>
    <row r="666" spans="1:10" x14ac:dyDescent="0.25">
      <c r="A666" s="55" t="s">
        <v>224</v>
      </c>
      <c r="B666" s="55" t="str">
        <f t="shared" si="70"/>
        <v>JOSE PAVAROTTI</v>
      </c>
      <c r="C666" s="55" t="str">
        <f t="shared" si="71"/>
        <v>jose pavarotti</v>
      </c>
      <c r="D666" s="55" t="str">
        <f t="shared" si="72"/>
        <v>Jose Pavarotti</v>
      </c>
      <c r="E666" s="55" t="str">
        <f t="shared" si="73"/>
        <v>Jose Pavarotti-547860</v>
      </c>
      <c r="F666" s="55" t="str">
        <f t="shared" si="74"/>
        <v xml:space="preserve">Jose </v>
      </c>
      <c r="G666" s="55" t="str">
        <f t="shared" si="75"/>
        <v>rotti</v>
      </c>
      <c r="H666" s="55">
        <f t="shared" si="76"/>
        <v>15</v>
      </c>
      <c r="I666" s="55">
        <v>547860</v>
      </c>
      <c r="J666" s="56" t="str">
        <f>LEFT(Tabela13[[#This Row],[CONCATENAR]],FIND("-",Tabela13[[#This Row],[CONCATENAR]])-1)</f>
        <v>Jose Pavarotti</v>
      </c>
    </row>
    <row r="667" spans="1:10" x14ac:dyDescent="0.25">
      <c r="A667" s="55" t="s">
        <v>269</v>
      </c>
      <c r="B667" s="55" t="str">
        <f t="shared" si="70"/>
        <v>ART BRAUNSCHWEIGER</v>
      </c>
      <c r="C667" s="55" t="str">
        <f t="shared" si="71"/>
        <v>art braunschweiger</v>
      </c>
      <c r="D667" s="55" t="str">
        <f t="shared" si="72"/>
        <v>Art Braunschweiger</v>
      </c>
      <c r="E667" s="55" t="str">
        <f t="shared" si="73"/>
        <v>Art Braunschweiger-849501</v>
      </c>
      <c r="F667" s="55" t="str">
        <f t="shared" si="74"/>
        <v>Art B</v>
      </c>
      <c r="G667" s="55" t="str">
        <f t="shared" si="75"/>
        <v>eiger</v>
      </c>
      <c r="H667" s="55">
        <f t="shared" si="76"/>
        <v>19</v>
      </c>
      <c r="I667" s="55">
        <v>849501</v>
      </c>
      <c r="J667" s="56" t="str">
        <f>LEFT(Tabela13[[#This Row],[CONCATENAR]],FIND("-",Tabela13[[#This Row],[CONCATENAR]])-1)</f>
        <v>Art Braunschweiger</v>
      </c>
    </row>
    <row r="668" spans="1:10" x14ac:dyDescent="0.25">
      <c r="A668" s="55" t="s">
        <v>245</v>
      </c>
      <c r="B668" s="55" t="str">
        <f t="shared" si="70"/>
        <v>HENRIETTE PFALZHEIM</v>
      </c>
      <c r="C668" s="55" t="str">
        <f t="shared" si="71"/>
        <v>henriette pfalzheim</v>
      </c>
      <c r="D668" s="55" t="str">
        <f t="shared" si="72"/>
        <v>Henriette Pfalzheim</v>
      </c>
      <c r="E668" s="55" t="str">
        <f t="shared" si="73"/>
        <v>Henriette Pfalzheim-771813</v>
      </c>
      <c r="F668" s="55" t="str">
        <f t="shared" si="74"/>
        <v>Henri</v>
      </c>
      <c r="G668" s="55" t="str">
        <f t="shared" si="75"/>
        <v>zheim</v>
      </c>
      <c r="H668" s="55">
        <f t="shared" si="76"/>
        <v>20</v>
      </c>
      <c r="I668" s="55">
        <v>771813</v>
      </c>
      <c r="J668" s="56" t="str">
        <f>LEFT(Tabela13[[#This Row],[CONCATENAR]],FIND("-",Tabela13[[#This Row],[CONCATENAR]])-1)</f>
        <v>Henriette Pfalzheim</v>
      </c>
    </row>
    <row r="669" spans="1:10" x14ac:dyDescent="0.25">
      <c r="A669" s="55" t="s">
        <v>270</v>
      </c>
      <c r="B669" s="55" t="str">
        <f t="shared" si="70"/>
        <v>MARTINE RANCÉ</v>
      </c>
      <c r="C669" s="55" t="str">
        <f t="shared" si="71"/>
        <v>martine rancé</v>
      </c>
      <c r="D669" s="55" t="str">
        <f t="shared" si="72"/>
        <v>Martine Rancé</v>
      </c>
      <c r="E669" s="55" t="str">
        <f t="shared" si="73"/>
        <v>Martine Rancé-494542</v>
      </c>
      <c r="F669" s="55" t="str">
        <f t="shared" si="74"/>
        <v>Marti</v>
      </c>
      <c r="G669" s="55" t="str">
        <f t="shared" si="75"/>
        <v>Rancé</v>
      </c>
      <c r="H669" s="55">
        <f t="shared" si="76"/>
        <v>14</v>
      </c>
      <c r="I669" s="55">
        <v>494542</v>
      </c>
      <c r="J669" s="56" t="str">
        <f>LEFT(Tabela13[[#This Row],[CONCATENAR]],FIND("-",Tabela13[[#This Row],[CONCATENAR]])-1)</f>
        <v>Martine Rancé</v>
      </c>
    </row>
    <row r="670" spans="1:10" x14ac:dyDescent="0.25">
      <c r="A670" s="55" t="s">
        <v>220</v>
      </c>
      <c r="B670" s="55" t="str">
        <f t="shared" si="70"/>
        <v>ZBYSZEK PIESTRZENIEWICZ</v>
      </c>
      <c r="C670" s="55" t="str">
        <f t="shared" si="71"/>
        <v>zbyszek piestrzeniewicz</v>
      </c>
      <c r="D670" s="55" t="str">
        <f t="shared" si="72"/>
        <v>Zbyszek Piestrzeniewicz</v>
      </c>
      <c r="E670" s="55" t="str">
        <f t="shared" si="73"/>
        <v>Zbyszek Piestrzeniewicz-557501</v>
      </c>
      <c r="F670" s="55" t="str">
        <f t="shared" si="74"/>
        <v>Zbysz</v>
      </c>
      <c r="G670" s="55" t="str">
        <f t="shared" si="75"/>
        <v>ewicz</v>
      </c>
      <c r="H670" s="55">
        <f t="shared" si="76"/>
        <v>24</v>
      </c>
      <c r="I670" s="55">
        <v>557501</v>
      </c>
      <c r="J670" s="56" t="str">
        <f>LEFT(Tabela13[[#This Row],[CONCATENAR]],FIND("-",Tabela13[[#This Row],[CONCATENAR]])-1)</f>
        <v>Zbyszek Piestrzeniewicz</v>
      </c>
    </row>
    <row r="671" spans="1:10" x14ac:dyDescent="0.25">
      <c r="A671" s="55" t="s">
        <v>258</v>
      </c>
      <c r="B671" s="55" t="str">
        <f t="shared" si="70"/>
        <v>ANABELA DOMINGUES</v>
      </c>
      <c r="C671" s="55" t="str">
        <f t="shared" si="71"/>
        <v>anabela domingues</v>
      </c>
      <c r="D671" s="55" t="str">
        <f t="shared" si="72"/>
        <v>Anabela Domingues</v>
      </c>
      <c r="E671" s="55" t="str">
        <f t="shared" si="73"/>
        <v>Anabela Domingues-567701</v>
      </c>
      <c r="F671" s="55" t="str">
        <f t="shared" si="74"/>
        <v>Anabe</v>
      </c>
      <c r="G671" s="55" t="str">
        <f t="shared" si="75"/>
        <v>ngues</v>
      </c>
      <c r="H671" s="55">
        <f t="shared" si="76"/>
        <v>18</v>
      </c>
      <c r="I671" s="55">
        <v>567701</v>
      </c>
      <c r="J671" s="56" t="str">
        <f>LEFT(Tabela13[[#This Row],[CONCATENAR]],FIND("-",Tabela13[[#This Row],[CONCATENAR]])-1)</f>
        <v>Anabela Domingues</v>
      </c>
    </row>
    <row r="672" spans="1:10" x14ac:dyDescent="0.25">
      <c r="A672" s="55" t="s">
        <v>217</v>
      </c>
      <c r="B672" s="55" t="str">
        <f t="shared" si="70"/>
        <v>MIGUEL ANGEL PAOLINO</v>
      </c>
      <c r="C672" s="55" t="str">
        <f t="shared" si="71"/>
        <v>miguel angel paolino</v>
      </c>
      <c r="D672" s="55" t="str">
        <f t="shared" si="72"/>
        <v>Miguel Angel Paolino</v>
      </c>
      <c r="E672" s="55" t="str">
        <f t="shared" si="73"/>
        <v>Miguel Angel Paolino-653501</v>
      </c>
      <c r="F672" s="55" t="str">
        <f t="shared" si="74"/>
        <v>Migue</v>
      </c>
      <c r="G672" s="55" t="str">
        <f t="shared" si="75"/>
        <v>olino</v>
      </c>
      <c r="H672" s="55">
        <f t="shared" si="76"/>
        <v>21</v>
      </c>
      <c r="I672" s="55">
        <v>653501</v>
      </c>
      <c r="J672" s="56" t="str">
        <f>LEFT(Tabela13[[#This Row],[CONCATENAR]],FIND("-",Tabela13[[#This Row],[CONCATENAR]])-1)</f>
        <v>Miguel Angel Paolino</v>
      </c>
    </row>
    <row r="673" spans="1:10" x14ac:dyDescent="0.25">
      <c r="A673" s="55" t="s">
        <v>228</v>
      </c>
      <c r="B673" s="55" t="str">
        <f t="shared" si="70"/>
        <v>HARI KUMAR</v>
      </c>
      <c r="C673" s="55" t="str">
        <f t="shared" si="71"/>
        <v>hari kumar</v>
      </c>
      <c r="D673" s="55" t="str">
        <f t="shared" si="72"/>
        <v>Hari Kumar</v>
      </c>
      <c r="E673" s="55" t="str">
        <f t="shared" si="73"/>
        <v>Hari Kumar-814908</v>
      </c>
      <c r="F673" s="55" t="str">
        <f t="shared" si="74"/>
        <v xml:space="preserve">Hari </v>
      </c>
      <c r="G673" s="55" t="str">
        <f t="shared" si="75"/>
        <v>Kumar</v>
      </c>
      <c r="H673" s="55">
        <f t="shared" si="76"/>
        <v>11</v>
      </c>
      <c r="I673" s="55">
        <v>814908</v>
      </c>
      <c r="J673" s="56" t="str">
        <f>LEFT(Tabela13[[#This Row],[CONCATENAR]],FIND("-",Tabela13[[#This Row],[CONCATENAR]])-1)</f>
        <v>Hari Kumar</v>
      </c>
    </row>
    <row r="674" spans="1:10" x14ac:dyDescent="0.25">
      <c r="A674" s="55" t="s">
        <v>230</v>
      </c>
      <c r="B674" s="55" t="str">
        <f t="shared" si="70"/>
        <v>JOSÉ PEDRO FREYRE</v>
      </c>
      <c r="C674" s="55" t="str">
        <f t="shared" si="71"/>
        <v>josé pedro freyre</v>
      </c>
      <c r="D674" s="55" t="str">
        <f t="shared" si="72"/>
        <v>José Pedro Freyre</v>
      </c>
      <c r="E674" s="55" t="str">
        <f t="shared" si="73"/>
        <v>José Pedro Freyre-665587</v>
      </c>
      <c r="F674" s="55" t="str">
        <f t="shared" si="74"/>
        <v xml:space="preserve">José </v>
      </c>
      <c r="G674" s="55" t="str">
        <f t="shared" si="75"/>
        <v>reyre</v>
      </c>
      <c r="H674" s="55">
        <f t="shared" si="76"/>
        <v>18</v>
      </c>
      <c r="I674" s="55">
        <v>665587</v>
      </c>
      <c r="J674" s="56" t="str">
        <f>LEFT(Tabela13[[#This Row],[CONCATENAR]],FIND("-",Tabela13[[#This Row],[CONCATENAR]])-1)</f>
        <v>José Pedro Freyre</v>
      </c>
    </row>
    <row r="675" spans="1:10" x14ac:dyDescent="0.25">
      <c r="A675" s="55" t="s">
        <v>262</v>
      </c>
      <c r="B675" s="55" t="str">
        <f t="shared" si="70"/>
        <v>MARIO PONTES</v>
      </c>
      <c r="C675" s="55" t="str">
        <f t="shared" si="71"/>
        <v>mario pontes</v>
      </c>
      <c r="D675" s="55" t="str">
        <f t="shared" si="72"/>
        <v>Mario Pontes</v>
      </c>
      <c r="E675" s="55" t="str">
        <f t="shared" si="73"/>
        <v>Mario Pontes-439888</v>
      </c>
      <c r="F675" s="55" t="str">
        <f t="shared" si="74"/>
        <v>Mario</v>
      </c>
      <c r="G675" s="55" t="str">
        <f t="shared" si="75"/>
        <v>ontes</v>
      </c>
      <c r="H675" s="55">
        <f t="shared" si="76"/>
        <v>13</v>
      </c>
      <c r="I675" s="55">
        <v>439888</v>
      </c>
      <c r="J675" s="56" t="str">
        <f>LEFT(Tabela13[[#This Row],[CONCATENAR]],FIND("-",Tabela13[[#This Row],[CONCATENAR]])-1)</f>
        <v>Mario Pontes</v>
      </c>
    </row>
    <row r="676" spans="1:10" x14ac:dyDescent="0.25">
      <c r="A676" s="55" t="s">
        <v>224</v>
      </c>
      <c r="B676" s="55" t="str">
        <f t="shared" si="70"/>
        <v>JOSE PAVAROTTI</v>
      </c>
      <c r="C676" s="55" t="str">
        <f t="shared" si="71"/>
        <v>jose pavarotti</v>
      </c>
      <c r="D676" s="55" t="str">
        <f t="shared" si="72"/>
        <v>Jose Pavarotti</v>
      </c>
      <c r="E676" s="55" t="str">
        <f t="shared" si="73"/>
        <v>Jose Pavarotti-693168</v>
      </c>
      <c r="F676" s="55" t="str">
        <f t="shared" si="74"/>
        <v xml:space="preserve">Jose </v>
      </c>
      <c r="G676" s="55" t="str">
        <f t="shared" si="75"/>
        <v>rotti</v>
      </c>
      <c r="H676" s="55">
        <f t="shared" si="76"/>
        <v>15</v>
      </c>
      <c r="I676" s="55">
        <v>693168</v>
      </c>
      <c r="J676" s="56" t="str">
        <f>LEFT(Tabela13[[#This Row],[CONCATENAR]],FIND("-",Tabela13[[#This Row],[CONCATENAR]])-1)</f>
        <v>Jose Pavarotti</v>
      </c>
    </row>
    <row r="677" spans="1:10" x14ac:dyDescent="0.25">
      <c r="A677" s="55" t="s">
        <v>291</v>
      </c>
      <c r="B677" s="55" t="str">
        <f t="shared" si="70"/>
        <v>ALEJANDRA CAMINO</v>
      </c>
      <c r="C677" s="55" t="str">
        <f t="shared" si="71"/>
        <v>alejandra camino</v>
      </c>
      <c r="D677" s="55" t="str">
        <f t="shared" si="72"/>
        <v>Alejandra Camino</v>
      </c>
      <c r="E677" s="55" t="str">
        <f t="shared" si="73"/>
        <v>Alejandra Camino-365269</v>
      </c>
      <c r="F677" s="55" t="str">
        <f t="shared" si="74"/>
        <v>Aleja</v>
      </c>
      <c r="G677" s="55" t="str">
        <f t="shared" si="75"/>
        <v>amino</v>
      </c>
      <c r="H677" s="55">
        <f t="shared" si="76"/>
        <v>17</v>
      </c>
      <c r="I677" s="55">
        <v>365269</v>
      </c>
      <c r="J677" s="56" t="str">
        <f>LEFT(Tabela13[[#This Row],[CONCATENAR]],FIND("-",Tabela13[[#This Row],[CONCATENAR]])-1)</f>
        <v>Alejandra Camino</v>
      </c>
    </row>
    <row r="678" spans="1:10" x14ac:dyDescent="0.25">
      <c r="A678" s="55" t="s">
        <v>231</v>
      </c>
      <c r="B678" s="55" t="str">
        <f t="shared" si="70"/>
        <v>ELIZABETH LINCOLN</v>
      </c>
      <c r="C678" s="55" t="str">
        <f t="shared" si="71"/>
        <v>elizabeth lincoln</v>
      </c>
      <c r="D678" s="55" t="str">
        <f t="shared" si="72"/>
        <v>Elizabeth Lincoln</v>
      </c>
      <c r="E678" s="55" t="str">
        <f t="shared" si="73"/>
        <v>Elizabeth Lincoln-747715</v>
      </c>
      <c r="F678" s="55" t="str">
        <f t="shared" si="74"/>
        <v>Eliza</v>
      </c>
      <c r="G678" s="55" t="str">
        <f t="shared" si="75"/>
        <v>ncoln</v>
      </c>
      <c r="H678" s="55">
        <f t="shared" si="76"/>
        <v>18</v>
      </c>
      <c r="I678" s="55">
        <v>747715</v>
      </c>
      <c r="J678" s="56" t="str">
        <f>LEFT(Tabela13[[#This Row],[CONCATENAR]],FIND("-",Tabela13[[#This Row],[CONCATENAR]])-1)</f>
        <v>Elizabeth Lincoln</v>
      </c>
    </row>
    <row r="679" spans="1:10" x14ac:dyDescent="0.25">
      <c r="A679" s="55" t="s">
        <v>224</v>
      </c>
      <c r="B679" s="55" t="str">
        <f t="shared" si="70"/>
        <v>JOSE PAVAROTTI</v>
      </c>
      <c r="C679" s="55" t="str">
        <f t="shared" si="71"/>
        <v>jose pavarotti</v>
      </c>
      <c r="D679" s="55" t="str">
        <f t="shared" si="72"/>
        <v>Jose Pavarotti</v>
      </c>
      <c r="E679" s="55" t="str">
        <f t="shared" si="73"/>
        <v>Jose Pavarotti-421226</v>
      </c>
      <c r="F679" s="55" t="str">
        <f t="shared" si="74"/>
        <v xml:space="preserve">Jose </v>
      </c>
      <c r="G679" s="55" t="str">
        <f t="shared" si="75"/>
        <v>rotti</v>
      </c>
      <c r="H679" s="55">
        <f t="shared" si="76"/>
        <v>15</v>
      </c>
      <c r="I679" s="55">
        <v>421226</v>
      </c>
      <c r="J679" s="56" t="str">
        <f>LEFT(Tabela13[[#This Row],[CONCATENAR]],FIND("-",Tabela13[[#This Row],[CONCATENAR]])-1)</f>
        <v>Jose Pavarotti</v>
      </c>
    </row>
    <row r="680" spans="1:10" x14ac:dyDescent="0.25">
      <c r="A680" s="55" t="s">
        <v>246</v>
      </c>
      <c r="B680" s="55" t="str">
        <f t="shared" si="70"/>
        <v>MARY SAVELEY</v>
      </c>
      <c r="C680" s="55" t="str">
        <f t="shared" si="71"/>
        <v>mary saveley</v>
      </c>
      <c r="D680" s="55" t="str">
        <f t="shared" si="72"/>
        <v>Mary Saveley</v>
      </c>
      <c r="E680" s="55" t="str">
        <f t="shared" si="73"/>
        <v>Mary Saveley-854451</v>
      </c>
      <c r="F680" s="55" t="str">
        <f t="shared" si="74"/>
        <v xml:space="preserve">Mary </v>
      </c>
      <c r="G680" s="55" t="str">
        <f t="shared" si="75"/>
        <v>veley</v>
      </c>
      <c r="H680" s="55">
        <f t="shared" si="76"/>
        <v>13</v>
      </c>
      <c r="I680" s="55">
        <v>854451</v>
      </c>
      <c r="J680" s="56" t="str">
        <f>LEFT(Tabela13[[#This Row],[CONCATENAR]],FIND("-",Tabela13[[#This Row],[CONCATENAR]])-1)</f>
        <v>Mary Saveley</v>
      </c>
    </row>
    <row r="681" spans="1:10" x14ac:dyDescent="0.25">
      <c r="A681" s="55" t="s">
        <v>241</v>
      </c>
      <c r="B681" s="55" t="str">
        <f t="shared" si="70"/>
        <v>ELIZABETH BROWN</v>
      </c>
      <c r="C681" s="55" t="str">
        <f t="shared" si="71"/>
        <v>elizabeth brown</v>
      </c>
      <c r="D681" s="55" t="str">
        <f t="shared" si="72"/>
        <v>Elizabeth Brown</v>
      </c>
      <c r="E681" s="55" t="str">
        <f t="shared" si="73"/>
        <v>Elizabeth Brown-971804</v>
      </c>
      <c r="F681" s="55" t="str">
        <f t="shared" si="74"/>
        <v>Eliza</v>
      </c>
      <c r="G681" s="55" t="str">
        <f t="shared" si="75"/>
        <v>Brown</v>
      </c>
      <c r="H681" s="55">
        <f t="shared" si="76"/>
        <v>16</v>
      </c>
      <c r="I681" s="55">
        <v>971804</v>
      </c>
      <c r="J681" s="56" t="str">
        <f>LEFT(Tabela13[[#This Row],[CONCATENAR]],FIND("-",Tabela13[[#This Row],[CONCATENAR]])-1)</f>
        <v>Elizabeth Brown</v>
      </c>
    </row>
    <row r="682" spans="1:10" x14ac:dyDescent="0.25">
      <c r="A682" s="55" t="s">
        <v>216</v>
      </c>
      <c r="B682" s="55" t="str">
        <f t="shared" si="70"/>
        <v>PIRKKO KOSKITALO</v>
      </c>
      <c r="C682" s="55" t="str">
        <f t="shared" si="71"/>
        <v>pirkko koskitalo</v>
      </c>
      <c r="D682" s="55" t="str">
        <f t="shared" si="72"/>
        <v>Pirkko Koskitalo</v>
      </c>
      <c r="E682" s="55" t="str">
        <f t="shared" si="73"/>
        <v>Pirkko Koskitalo-539755</v>
      </c>
      <c r="F682" s="55" t="str">
        <f t="shared" si="74"/>
        <v>Pirkk</v>
      </c>
      <c r="G682" s="55" t="str">
        <f t="shared" si="75"/>
        <v>italo</v>
      </c>
      <c r="H682" s="55">
        <f t="shared" si="76"/>
        <v>17</v>
      </c>
      <c r="I682" s="55">
        <v>539755</v>
      </c>
      <c r="J682" s="56" t="str">
        <f>LEFT(Tabela13[[#This Row],[CONCATENAR]],FIND("-",Tabela13[[#This Row],[CONCATENAR]])-1)</f>
        <v>Pirkko Koskitalo</v>
      </c>
    </row>
    <row r="683" spans="1:10" x14ac:dyDescent="0.25">
      <c r="A683" s="55" t="s">
        <v>224</v>
      </c>
      <c r="B683" s="55" t="str">
        <f t="shared" si="70"/>
        <v>JOSE PAVAROTTI</v>
      </c>
      <c r="C683" s="55" t="str">
        <f t="shared" si="71"/>
        <v>jose pavarotti</v>
      </c>
      <c r="D683" s="55" t="str">
        <f t="shared" si="72"/>
        <v>Jose Pavarotti</v>
      </c>
      <c r="E683" s="55" t="str">
        <f t="shared" si="73"/>
        <v>Jose Pavarotti-839077</v>
      </c>
      <c r="F683" s="55" t="str">
        <f t="shared" si="74"/>
        <v xml:space="preserve">Jose </v>
      </c>
      <c r="G683" s="55" t="str">
        <f t="shared" si="75"/>
        <v>rotti</v>
      </c>
      <c r="H683" s="55">
        <f t="shared" si="76"/>
        <v>15</v>
      </c>
      <c r="I683" s="55">
        <v>839077</v>
      </c>
      <c r="J683" s="56" t="str">
        <f>LEFT(Tabela13[[#This Row],[CONCATENAR]],FIND("-",Tabela13[[#This Row],[CONCATENAR]])-1)</f>
        <v>Jose Pavarotti</v>
      </c>
    </row>
    <row r="684" spans="1:10" x14ac:dyDescent="0.25">
      <c r="A684" s="55" t="s">
        <v>218</v>
      </c>
      <c r="B684" s="55" t="str">
        <f t="shared" si="70"/>
        <v>JEAN FRESNIÈRE</v>
      </c>
      <c r="C684" s="55" t="str">
        <f t="shared" si="71"/>
        <v>jean fresnière</v>
      </c>
      <c r="D684" s="55" t="str">
        <f t="shared" si="72"/>
        <v>Jean Fresnière</v>
      </c>
      <c r="E684" s="55" t="str">
        <f t="shared" si="73"/>
        <v>Jean Fresnière-252586</v>
      </c>
      <c r="F684" s="55" t="str">
        <f t="shared" si="74"/>
        <v xml:space="preserve">Jean </v>
      </c>
      <c r="G684" s="55" t="str">
        <f t="shared" si="75"/>
        <v>nière</v>
      </c>
      <c r="H684" s="55">
        <f t="shared" si="76"/>
        <v>15</v>
      </c>
      <c r="I684" s="55">
        <v>252586</v>
      </c>
      <c r="J684" s="56" t="str">
        <f>LEFT(Tabela13[[#This Row],[CONCATENAR]],FIND("-",Tabela13[[#This Row],[CONCATENAR]])-1)</f>
        <v>Jean Fresnière</v>
      </c>
    </row>
    <row r="685" spans="1:10" x14ac:dyDescent="0.25">
      <c r="A685" s="55" t="s">
        <v>249</v>
      </c>
      <c r="B685" s="55" t="str">
        <f t="shared" si="70"/>
        <v>GIOVANNI ROVELLI</v>
      </c>
      <c r="C685" s="55" t="str">
        <f t="shared" si="71"/>
        <v>giovanni rovelli</v>
      </c>
      <c r="D685" s="55" t="str">
        <f t="shared" si="72"/>
        <v>Giovanni Rovelli</v>
      </c>
      <c r="E685" s="55" t="str">
        <f t="shared" si="73"/>
        <v>Giovanni Rovelli-578450</v>
      </c>
      <c r="F685" s="55" t="str">
        <f t="shared" si="74"/>
        <v>Giova</v>
      </c>
      <c r="G685" s="55" t="str">
        <f t="shared" si="75"/>
        <v>velli</v>
      </c>
      <c r="H685" s="55">
        <f t="shared" si="76"/>
        <v>17</v>
      </c>
      <c r="I685" s="55">
        <v>578450</v>
      </c>
      <c r="J685" s="56" t="str">
        <f>LEFT(Tabela13[[#This Row],[CONCATENAR]],FIND("-",Tabela13[[#This Row],[CONCATENAR]])-1)</f>
        <v>Giovanni Rovelli</v>
      </c>
    </row>
    <row r="686" spans="1:10" x14ac:dyDescent="0.25">
      <c r="A686" s="55" t="s">
        <v>243</v>
      </c>
      <c r="B686" s="55" t="str">
        <f t="shared" si="70"/>
        <v>JANETE LIMEIRA</v>
      </c>
      <c r="C686" s="55" t="str">
        <f t="shared" si="71"/>
        <v>janete limeira</v>
      </c>
      <c r="D686" s="55" t="str">
        <f t="shared" si="72"/>
        <v>Janete Limeira</v>
      </c>
      <c r="E686" s="55" t="str">
        <f t="shared" si="73"/>
        <v>Janete Limeira-816344</v>
      </c>
      <c r="F686" s="55" t="str">
        <f t="shared" si="74"/>
        <v>Janet</v>
      </c>
      <c r="G686" s="55" t="str">
        <f t="shared" si="75"/>
        <v>meira</v>
      </c>
      <c r="H686" s="55">
        <f t="shared" si="76"/>
        <v>15</v>
      </c>
      <c r="I686" s="55">
        <v>816344</v>
      </c>
      <c r="J686" s="56" t="str">
        <f>LEFT(Tabela13[[#This Row],[CONCATENAR]],FIND("-",Tabela13[[#This Row],[CONCATENAR]])-1)</f>
        <v>Janete Limeira</v>
      </c>
    </row>
    <row r="687" spans="1:10" x14ac:dyDescent="0.25">
      <c r="A687" s="55" t="s">
        <v>209</v>
      </c>
      <c r="B687" s="55" t="str">
        <f t="shared" si="70"/>
        <v>RITA MÜLLER</v>
      </c>
      <c r="C687" s="55" t="str">
        <f t="shared" si="71"/>
        <v>rita müller</v>
      </c>
      <c r="D687" s="55" t="str">
        <f t="shared" si="72"/>
        <v>Rita Müller</v>
      </c>
      <c r="E687" s="55" t="str">
        <f t="shared" si="73"/>
        <v>Rita Müller-992230</v>
      </c>
      <c r="F687" s="55" t="str">
        <f t="shared" si="74"/>
        <v xml:space="preserve">Rita </v>
      </c>
      <c r="G687" s="55" t="str">
        <f t="shared" si="75"/>
        <v>üller</v>
      </c>
      <c r="H687" s="55">
        <f t="shared" si="76"/>
        <v>12</v>
      </c>
      <c r="I687" s="55">
        <v>992230</v>
      </c>
      <c r="J687" s="56" t="str">
        <f>LEFT(Tabela13[[#This Row],[CONCATENAR]],FIND("-",Tabela13[[#This Row],[CONCATENAR]])-1)</f>
        <v>Rita Müller</v>
      </c>
    </row>
    <row r="688" spans="1:10" x14ac:dyDescent="0.25">
      <c r="A688" s="55" t="s">
        <v>270</v>
      </c>
      <c r="B688" s="55" t="str">
        <f t="shared" si="70"/>
        <v>MARTINE RANCÉ</v>
      </c>
      <c r="C688" s="55" t="str">
        <f t="shared" si="71"/>
        <v>martine rancé</v>
      </c>
      <c r="D688" s="55" t="str">
        <f t="shared" si="72"/>
        <v>Martine Rancé</v>
      </c>
      <c r="E688" s="55" t="str">
        <f t="shared" si="73"/>
        <v>Martine Rancé-382247</v>
      </c>
      <c r="F688" s="55" t="str">
        <f t="shared" si="74"/>
        <v>Marti</v>
      </c>
      <c r="G688" s="55" t="str">
        <f t="shared" si="75"/>
        <v>Rancé</v>
      </c>
      <c r="H688" s="55">
        <f t="shared" si="76"/>
        <v>14</v>
      </c>
      <c r="I688" s="55">
        <v>382247</v>
      </c>
      <c r="J688" s="56" t="str">
        <f>LEFT(Tabela13[[#This Row],[CONCATENAR]],FIND("-",Tabela13[[#This Row],[CONCATENAR]])-1)</f>
        <v>Martine Rancé</v>
      </c>
    </row>
    <row r="689" spans="1:10" x14ac:dyDescent="0.25">
      <c r="A689" s="55" t="s">
        <v>244</v>
      </c>
      <c r="B689" s="55" t="str">
        <f t="shared" si="70"/>
        <v>THOMAS HARDY</v>
      </c>
      <c r="C689" s="55" t="str">
        <f t="shared" si="71"/>
        <v>thomas hardy</v>
      </c>
      <c r="D689" s="55" t="str">
        <f t="shared" si="72"/>
        <v>Thomas Hardy</v>
      </c>
      <c r="E689" s="55" t="str">
        <f t="shared" si="73"/>
        <v>Thomas Hardy-195626</v>
      </c>
      <c r="F689" s="55" t="str">
        <f t="shared" si="74"/>
        <v>Thoma</v>
      </c>
      <c r="G689" s="55" t="str">
        <f t="shared" si="75"/>
        <v>Hardy</v>
      </c>
      <c r="H689" s="55">
        <f t="shared" si="76"/>
        <v>13</v>
      </c>
      <c r="I689" s="55">
        <v>195626</v>
      </c>
      <c r="J689" s="56" t="str">
        <f>LEFT(Tabela13[[#This Row],[CONCATENAR]],FIND("-",Tabela13[[#This Row],[CONCATENAR]])-1)</f>
        <v>Thomas Hardy</v>
      </c>
    </row>
    <row r="690" spans="1:10" x14ac:dyDescent="0.25">
      <c r="A690" s="55" t="s">
        <v>238</v>
      </c>
      <c r="B690" s="55" t="str">
        <f t="shared" si="70"/>
        <v>ROLAND MENDEL</v>
      </c>
      <c r="C690" s="55" t="str">
        <f t="shared" si="71"/>
        <v>roland mendel</v>
      </c>
      <c r="D690" s="55" t="str">
        <f t="shared" si="72"/>
        <v>Roland Mendel</v>
      </c>
      <c r="E690" s="55" t="str">
        <f t="shared" si="73"/>
        <v>Roland Mendel-272717</v>
      </c>
      <c r="F690" s="55" t="str">
        <f t="shared" si="74"/>
        <v>Rolan</v>
      </c>
      <c r="G690" s="55" t="str">
        <f t="shared" si="75"/>
        <v>endel</v>
      </c>
      <c r="H690" s="55">
        <f t="shared" si="76"/>
        <v>14</v>
      </c>
      <c r="I690" s="55">
        <v>272717</v>
      </c>
      <c r="J690" s="56" t="str">
        <f>LEFT(Tabela13[[#This Row],[CONCATENAR]],FIND("-",Tabela13[[#This Row],[CONCATENAR]])-1)</f>
        <v>Roland Mendel</v>
      </c>
    </row>
    <row r="691" spans="1:10" x14ac:dyDescent="0.25">
      <c r="A691" s="55" t="s">
        <v>265</v>
      </c>
      <c r="B691" s="55" t="str">
        <f t="shared" si="70"/>
        <v>GEORG PIPPS</v>
      </c>
      <c r="C691" s="55" t="str">
        <f t="shared" si="71"/>
        <v>georg pipps</v>
      </c>
      <c r="D691" s="55" t="str">
        <f t="shared" si="72"/>
        <v>Georg Pipps</v>
      </c>
      <c r="E691" s="55" t="str">
        <f t="shared" si="73"/>
        <v>Georg Pipps-925101</v>
      </c>
      <c r="F691" s="55" t="str">
        <f t="shared" si="74"/>
        <v>Georg</v>
      </c>
      <c r="G691" s="55" t="str">
        <f t="shared" si="75"/>
        <v>Pipps</v>
      </c>
      <c r="H691" s="55">
        <f t="shared" si="76"/>
        <v>12</v>
      </c>
      <c r="I691" s="55">
        <v>925101</v>
      </c>
      <c r="J691" s="56" t="str">
        <f>LEFT(Tabela13[[#This Row],[CONCATENAR]],FIND("-",Tabela13[[#This Row],[CONCATENAR]])-1)</f>
        <v>Georg Pipps</v>
      </c>
    </row>
    <row r="692" spans="1:10" x14ac:dyDescent="0.25">
      <c r="A692" s="55" t="s">
        <v>251</v>
      </c>
      <c r="B692" s="55" t="str">
        <f t="shared" si="70"/>
        <v>VICTORIA ASHWORTH</v>
      </c>
      <c r="C692" s="55" t="str">
        <f t="shared" si="71"/>
        <v>victoria ashworth</v>
      </c>
      <c r="D692" s="55" t="str">
        <f t="shared" si="72"/>
        <v>Victoria Ashworth</v>
      </c>
      <c r="E692" s="55" t="str">
        <f t="shared" si="73"/>
        <v>Victoria Ashworth-241187</v>
      </c>
      <c r="F692" s="55" t="str">
        <f t="shared" si="74"/>
        <v>Victo</v>
      </c>
      <c r="G692" s="55" t="str">
        <f t="shared" si="75"/>
        <v>worth</v>
      </c>
      <c r="H692" s="55">
        <f t="shared" si="76"/>
        <v>18</v>
      </c>
      <c r="I692" s="55">
        <v>241187</v>
      </c>
      <c r="J692" s="56" t="str">
        <f>LEFT(Tabela13[[#This Row],[CONCATENAR]],FIND("-",Tabela13[[#This Row],[CONCATENAR]])-1)</f>
        <v>Victoria Ashworth</v>
      </c>
    </row>
    <row r="693" spans="1:10" x14ac:dyDescent="0.25">
      <c r="A693" s="55" t="s">
        <v>239</v>
      </c>
      <c r="B693" s="55" t="str">
        <f t="shared" si="70"/>
        <v>MARIA LARSSON</v>
      </c>
      <c r="C693" s="55" t="str">
        <f t="shared" si="71"/>
        <v>maria larsson</v>
      </c>
      <c r="D693" s="55" t="str">
        <f t="shared" si="72"/>
        <v>Maria Larsson</v>
      </c>
      <c r="E693" s="55" t="str">
        <f t="shared" si="73"/>
        <v>Maria Larsson-175384</v>
      </c>
      <c r="F693" s="55" t="str">
        <f t="shared" si="74"/>
        <v>Maria</v>
      </c>
      <c r="G693" s="55" t="str">
        <f t="shared" si="75"/>
        <v>rsson</v>
      </c>
      <c r="H693" s="55">
        <f t="shared" si="76"/>
        <v>14</v>
      </c>
      <c r="I693" s="55">
        <v>175384</v>
      </c>
      <c r="J693" s="56" t="str">
        <f>LEFT(Tabela13[[#This Row],[CONCATENAR]],FIND("-",Tabela13[[#This Row],[CONCATENAR]])-1)</f>
        <v>Maria Larsson</v>
      </c>
    </row>
    <row r="694" spans="1:10" x14ac:dyDescent="0.25">
      <c r="A694" s="55" t="s">
        <v>240</v>
      </c>
      <c r="B694" s="55" t="str">
        <f t="shared" si="70"/>
        <v>PETER FRANKEN</v>
      </c>
      <c r="C694" s="55" t="str">
        <f t="shared" si="71"/>
        <v>peter franken</v>
      </c>
      <c r="D694" s="55" t="str">
        <f t="shared" si="72"/>
        <v>Peter Franken</v>
      </c>
      <c r="E694" s="55" t="str">
        <f t="shared" si="73"/>
        <v>Peter Franken-625498</v>
      </c>
      <c r="F694" s="55" t="str">
        <f t="shared" si="74"/>
        <v>Peter</v>
      </c>
      <c r="G694" s="55" t="str">
        <f t="shared" si="75"/>
        <v>anken</v>
      </c>
      <c r="H694" s="55">
        <f t="shared" si="76"/>
        <v>14</v>
      </c>
      <c r="I694" s="55">
        <v>625498</v>
      </c>
      <c r="J694" s="56" t="str">
        <f>LEFT(Tabela13[[#This Row],[CONCATENAR]],FIND("-",Tabela13[[#This Row],[CONCATENAR]])-1)</f>
        <v>Peter Franken</v>
      </c>
    </row>
    <row r="695" spans="1:10" x14ac:dyDescent="0.25">
      <c r="A695" s="55" t="s">
        <v>209</v>
      </c>
      <c r="B695" s="55" t="str">
        <f t="shared" si="70"/>
        <v>RITA MÜLLER</v>
      </c>
      <c r="C695" s="55" t="str">
        <f t="shared" si="71"/>
        <v>rita müller</v>
      </c>
      <c r="D695" s="55" t="str">
        <f t="shared" si="72"/>
        <v>Rita Müller</v>
      </c>
      <c r="E695" s="55" t="str">
        <f t="shared" si="73"/>
        <v>Rita Müller-247398</v>
      </c>
      <c r="F695" s="55" t="str">
        <f t="shared" si="74"/>
        <v xml:space="preserve">Rita </v>
      </c>
      <c r="G695" s="55" t="str">
        <f t="shared" si="75"/>
        <v>üller</v>
      </c>
      <c r="H695" s="55">
        <f t="shared" si="76"/>
        <v>12</v>
      </c>
      <c r="I695" s="55">
        <v>247398</v>
      </c>
      <c r="J695" s="56" t="str">
        <f>LEFT(Tabela13[[#This Row],[CONCATENAR]],FIND("-",Tabela13[[#This Row],[CONCATENAR]])-1)</f>
        <v>Rita Müller</v>
      </c>
    </row>
    <row r="696" spans="1:10" x14ac:dyDescent="0.25">
      <c r="A696" s="55" t="s">
        <v>240</v>
      </c>
      <c r="B696" s="55" t="str">
        <f t="shared" si="70"/>
        <v>PETER FRANKEN</v>
      </c>
      <c r="C696" s="55" t="str">
        <f t="shared" si="71"/>
        <v>peter franken</v>
      </c>
      <c r="D696" s="55" t="str">
        <f t="shared" si="72"/>
        <v>Peter Franken</v>
      </c>
      <c r="E696" s="55" t="str">
        <f t="shared" si="73"/>
        <v>Peter Franken-903475</v>
      </c>
      <c r="F696" s="55" t="str">
        <f t="shared" si="74"/>
        <v>Peter</v>
      </c>
      <c r="G696" s="55" t="str">
        <f t="shared" si="75"/>
        <v>anken</v>
      </c>
      <c r="H696" s="55">
        <f t="shared" si="76"/>
        <v>14</v>
      </c>
      <c r="I696" s="55">
        <v>903475</v>
      </c>
      <c r="J696" s="56" t="str">
        <f>LEFT(Tabela13[[#This Row],[CONCATENAR]],FIND("-",Tabela13[[#This Row],[CONCATENAR]])-1)</f>
        <v>Peter Franken</v>
      </c>
    </row>
    <row r="697" spans="1:10" x14ac:dyDescent="0.25">
      <c r="A697" s="55" t="s">
        <v>238</v>
      </c>
      <c r="B697" s="55" t="str">
        <f t="shared" si="70"/>
        <v>ROLAND MENDEL</v>
      </c>
      <c r="C697" s="55" t="str">
        <f t="shared" si="71"/>
        <v>roland mendel</v>
      </c>
      <c r="D697" s="55" t="str">
        <f t="shared" si="72"/>
        <v>Roland Mendel</v>
      </c>
      <c r="E697" s="55" t="str">
        <f t="shared" si="73"/>
        <v>Roland Mendel-761459</v>
      </c>
      <c r="F697" s="55" t="str">
        <f t="shared" si="74"/>
        <v>Rolan</v>
      </c>
      <c r="G697" s="55" t="str">
        <f t="shared" si="75"/>
        <v>endel</v>
      </c>
      <c r="H697" s="55">
        <f t="shared" si="76"/>
        <v>14</v>
      </c>
      <c r="I697" s="55">
        <v>761459</v>
      </c>
      <c r="J697" s="56" t="str">
        <f>LEFT(Tabela13[[#This Row],[CONCATENAR]],FIND("-",Tabela13[[#This Row],[CONCATENAR]])-1)</f>
        <v>Roland Mendel</v>
      </c>
    </row>
    <row r="698" spans="1:10" x14ac:dyDescent="0.25">
      <c r="A698" s="55" t="s">
        <v>241</v>
      </c>
      <c r="B698" s="55" t="str">
        <f t="shared" si="70"/>
        <v>ELIZABETH BROWN</v>
      </c>
      <c r="C698" s="55" t="str">
        <f t="shared" si="71"/>
        <v>elizabeth brown</v>
      </c>
      <c r="D698" s="55" t="str">
        <f t="shared" si="72"/>
        <v>Elizabeth Brown</v>
      </c>
      <c r="E698" s="55" t="str">
        <f t="shared" si="73"/>
        <v>Elizabeth Brown-906512</v>
      </c>
      <c r="F698" s="55" t="str">
        <f t="shared" si="74"/>
        <v>Eliza</v>
      </c>
      <c r="G698" s="55" t="str">
        <f t="shared" si="75"/>
        <v>Brown</v>
      </c>
      <c r="H698" s="55">
        <f t="shared" si="76"/>
        <v>16</v>
      </c>
      <c r="I698" s="55">
        <v>906512</v>
      </c>
      <c r="J698" s="56" t="str">
        <f>LEFT(Tabela13[[#This Row],[CONCATENAR]],FIND("-",Tabela13[[#This Row],[CONCATENAR]])-1)</f>
        <v>Elizabeth Brown</v>
      </c>
    </row>
    <row r="699" spans="1:10" x14ac:dyDescent="0.25">
      <c r="A699" s="55" t="s">
        <v>257</v>
      </c>
      <c r="B699" s="55" t="str">
        <f t="shared" si="70"/>
        <v>LAURENCE LEBIHAN</v>
      </c>
      <c r="C699" s="55" t="str">
        <f t="shared" si="71"/>
        <v>laurence lebihan</v>
      </c>
      <c r="D699" s="55" t="str">
        <f t="shared" si="72"/>
        <v>Laurence Lebihan</v>
      </c>
      <c r="E699" s="55" t="str">
        <f t="shared" si="73"/>
        <v>Laurence Lebihan-199365</v>
      </c>
      <c r="F699" s="55" t="str">
        <f t="shared" si="74"/>
        <v>Laure</v>
      </c>
      <c r="G699" s="55" t="str">
        <f t="shared" si="75"/>
        <v>bihan</v>
      </c>
      <c r="H699" s="55">
        <f t="shared" si="76"/>
        <v>17</v>
      </c>
      <c r="I699" s="55">
        <v>199365</v>
      </c>
      <c r="J699" s="56" t="str">
        <f>LEFT(Tabela13[[#This Row],[CONCATENAR]],FIND("-",Tabela13[[#This Row],[CONCATENAR]])-1)</f>
        <v>Laurence Lebihan</v>
      </c>
    </row>
    <row r="700" spans="1:10" x14ac:dyDescent="0.25">
      <c r="A700" s="55" t="s">
        <v>285</v>
      </c>
      <c r="B700" s="55" t="str">
        <f t="shared" si="70"/>
        <v>YOSHI TANNAMURI</v>
      </c>
      <c r="C700" s="55" t="str">
        <f t="shared" si="71"/>
        <v>yoshi tannamuri</v>
      </c>
      <c r="D700" s="55" t="str">
        <f t="shared" si="72"/>
        <v>Yoshi Tannamuri</v>
      </c>
      <c r="E700" s="55" t="str">
        <f t="shared" si="73"/>
        <v>Yoshi Tannamuri-308986</v>
      </c>
      <c r="F700" s="55" t="str">
        <f t="shared" si="74"/>
        <v>Yoshi</v>
      </c>
      <c r="G700" s="55" t="str">
        <f t="shared" si="75"/>
        <v>amuri</v>
      </c>
      <c r="H700" s="55">
        <f t="shared" si="76"/>
        <v>16</v>
      </c>
      <c r="I700" s="55">
        <v>308986</v>
      </c>
      <c r="J700" s="56" t="str">
        <f>LEFT(Tabela13[[#This Row],[CONCATENAR]],FIND("-",Tabela13[[#This Row],[CONCATENAR]])-1)</f>
        <v>Yoshi Tannamuri</v>
      </c>
    </row>
    <row r="701" spans="1:10" x14ac:dyDescent="0.25">
      <c r="A701" s="55" t="s">
        <v>274</v>
      </c>
      <c r="B701" s="55" t="str">
        <f t="shared" si="70"/>
        <v>CARLOS GONZÁLEZ</v>
      </c>
      <c r="C701" s="55" t="str">
        <f t="shared" si="71"/>
        <v>carlos gonzález</v>
      </c>
      <c r="D701" s="55" t="str">
        <f t="shared" si="72"/>
        <v>Carlos González</v>
      </c>
      <c r="E701" s="55" t="str">
        <f t="shared" si="73"/>
        <v>Carlos González-846564</v>
      </c>
      <c r="F701" s="55" t="str">
        <f t="shared" si="74"/>
        <v>Carlo</v>
      </c>
      <c r="G701" s="55" t="str">
        <f t="shared" si="75"/>
        <v>zález</v>
      </c>
      <c r="H701" s="55">
        <f t="shared" si="76"/>
        <v>16</v>
      </c>
      <c r="I701" s="55">
        <v>846564</v>
      </c>
      <c r="J701" s="56" t="str">
        <f>LEFT(Tabela13[[#This Row],[CONCATENAR]],FIND("-",Tabela13[[#This Row],[CONCATENAR]])-1)</f>
        <v>Carlos González</v>
      </c>
    </row>
    <row r="702" spans="1:10" x14ac:dyDescent="0.25">
      <c r="A702" s="55" t="s">
        <v>245</v>
      </c>
      <c r="B702" s="55" t="str">
        <f t="shared" si="70"/>
        <v>HENRIETTE PFALZHEIM</v>
      </c>
      <c r="C702" s="55" t="str">
        <f t="shared" si="71"/>
        <v>henriette pfalzheim</v>
      </c>
      <c r="D702" s="55" t="str">
        <f t="shared" si="72"/>
        <v>Henriette Pfalzheim</v>
      </c>
      <c r="E702" s="55" t="str">
        <f t="shared" si="73"/>
        <v>Henriette Pfalzheim-876339</v>
      </c>
      <c r="F702" s="55" t="str">
        <f t="shared" si="74"/>
        <v>Henri</v>
      </c>
      <c r="G702" s="55" t="str">
        <f t="shared" si="75"/>
        <v>zheim</v>
      </c>
      <c r="H702" s="55">
        <f t="shared" si="76"/>
        <v>20</v>
      </c>
      <c r="I702" s="55">
        <v>876339</v>
      </c>
      <c r="J702" s="56" t="str">
        <f>LEFT(Tabela13[[#This Row],[CONCATENAR]],FIND("-",Tabela13[[#This Row],[CONCATENAR]])-1)</f>
        <v>Henriette Pfalzheim</v>
      </c>
    </row>
    <row r="703" spans="1:10" x14ac:dyDescent="0.25">
      <c r="A703" s="55" t="s">
        <v>247</v>
      </c>
      <c r="B703" s="55" t="str">
        <f t="shared" si="70"/>
        <v>HELEN BENNETT</v>
      </c>
      <c r="C703" s="55" t="str">
        <f t="shared" si="71"/>
        <v>helen bennett</v>
      </c>
      <c r="D703" s="55" t="str">
        <f t="shared" si="72"/>
        <v>Helen Bennett</v>
      </c>
      <c r="E703" s="55" t="str">
        <f t="shared" si="73"/>
        <v>Helen Bennett-864916</v>
      </c>
      <c r="F703" s="55" t="str">
        <f t="shared" si="74"/>
        <v>Helen</v>
      </c>
      <c r="G703" s="55" t="str">
        <f t="shared" si="75"/>
        <v>nnett</v>
      </c>
      <c r="H703" s="55">
        <f t="shared" si="76"/>
        <v>14</v>
      </c>
      <c r="I703" s="55">
        <v>864916</v>
      </c>
      <c r="J703" s="56" t="str">
        <f>LEFT(Tabela13[[#This Row],[CONCATENAR]],FIND("-",Tabela13[[#This Row],[CONCATENAR]])-1)</f>
        <v>Helen Bennett</v>
      </c>
    </row>
    <row r="704" spans="1:10" x14ac:dyDescent="0.25">
      <c r="A704" s="55" t="s">
        <v>240</v>
      </c>
      <c r="B704" s="55" t="str">
        <f t="shared" si="70"/>
        <v>PETER FRANKEN</v>
      </c>
      <c r="C704" s="55" t="str">
        <f t="shared" si="71"/>
        <v>peter franken</v>
      </c>
      <c r="D704" s="55" t="str">
        <f t="shared" si="72"/>
        <v>Peter Franken</v>
      </c>
      <c r="E704" s="55" t="str">
        <f t="shared" si="73"/>
        <v>Peter Franken-509904</v>
      </c>
      <c r="F704" s="55" t="str">
        <f t="shared" si="74"/>
        <v>Peter</v>
      </c>
      <c r="G704" s="55" t="str">
        <f t="shared" si="75"/>
        <v>anken</v>
      </c>
      <c r="H704" s="55">
        <f t="shared" si="76"/>
        <v>14</v>
      </c>
      <c r="I704" s="55">
        <v>509904</v>
      </c>
      <c r="J704" s="56" t="str">
        <f>LEFT(Tabela13[[#This Row],[CONCATENAR]],FIND("-",Tabela13[[#This Row],[CONCATENAR]])-1)</f>
        <v>Peter Franken</v>
      </c>
    </row>
    <row r="705" spans="1:10" x14ac:dyDescent="0.25">
      <c r="A705" s="55" t="s">
        <v>247</v>
      </c>
      <c r="B705" s="55" t="str">
        <f t="shared" si="70"/>
        <v>HELEN BENNETT</v>
      </c>
      <c r="C705" s="55" t="str">
        <f t="shared" si="71"/>
        <v>helen bennett</v>
      </c>
      <c r="D705" s="55" t="str">
        <f t="shared" si="72"/>
        <v>Helen Bennett</v>
      </c>
      <c r="E705" s="55" t="str">
        <f t="shared" si="73"/>
        <v>Helen Bennett-789582</v>
      </c>
      <c r="F705" s="55" t="str">
        <f t="shared" si="74"/>
        <v>Helen</v>
      </c>
      <c r="G705" s="55" t="str">
        <f t="shared" si="75"/>
        <v>nnett</v>
      </c>
      <c r="H705" s="55">
        <f t="shared" si="76"/>
        <v>14</v>
      </c>
      <c r="I705" s="55">
        <v>789582</v>
      </c>
      <c r="J705" s="56" t="str">
        <f>LEFT(Tabela13[[#This Row],[CONCATENAR]],FIND("-",Tabela13[[#This Row],[CONCATENAR]])-1)</f>
        <v>Helen Bennett</v>
      </c>
    </row>
    <row r="706" spans="1:10" x14ac:dyDescent="0.25">
      <c r="A706" s="55" t="s">
        <v>224</v>
      </c>
      <c r="B706" s="55" t="str">
        <f t="shared" ref="B706:B769" si="77">UPPER(A706)</f>
        <v>JOSE PAVAROTTI</v>
      </c>
      <c r="C706" s="55" t="str">
        <f t="shared" ref="C706:C769" si="78">LOWER(B706)</f>
        <v>jose pavarotti</v>
      </c>
      <c r="D706" s="55" t="str">
        <f t="shared" ref="D706:D769" si="79">PROPER(C706)</f>
        <v>Jose Pavarotti</v>
      </c>
      <c r="E706" s="55" t="str">
        <f t="shared" ref="E706:E769" si="80">CONCATENATE(D706,"-",I706)</f>
        <v>Jose Pavarotti-644676</v>
      </c>
      <c r="F706" s="55" t="str">
        <f t="shared" ref="F706:F769" si="81">LEFT(D706,5)</f>
        <v xml:space="preserve">Jose </v>
      </c>
      <c r="G706" s="55" t="str">
        <f t="shared" ref="G706:G769" si="82">RIGHT(D706,5)</f>
        <v>rotti</v>
      </c>
      <c r="H706" s="55">
        <f t="shared" ref="H706:H769" si="83">FIND("-",E706)</f>
        <v>15</v>
      </c>
      <c r="I706" s="55">
        <v>644676</v>
      </c>
      <c r="J706" s="56" t="str">
        <f>LEFT(Tabela13[[#This Row],[CONCATENAR]],FIND("-",Tabela13[[#This Row],[CONCATENAR]])-1)</f>
        <v>Jose Pavarotti</v>
      </c>
    </row>
    <row r="707" spans="1:10" x14ac:dyDescent="0.25">
      <c r="A707" s="55" t="s">
        <v>225</v>
      </c>
      <c r="B707" s="55" t="str">
        <f t="shared" si="77"/>
        <v>FELIPE IZQUIERDO</v>
      </c>
      <c r="C707" s="55" t="str">
        <f t="shared" si="78"/>
        <v>felipe izquierdo</v>
      </c>
      <c r="D707" s="55" t="str">
        <f t="shared" si="79"/>
        <v>Felipe Izquierdo</v>
      </c>
      <c r="E707" s="55" t="str">
        <f t="shared" si="80"/>
        <v>Felipe Izquierdo-856530</v>
      </c>
      <c r="F707" s="55" t="str">
        <f t="shared" si="81"/>
        <v>Felip</v>
      </c>
      <c r="G707" s="55" t="str">
        <f t="shared" si="82"/>
        <v>ierdo</v>
      </c>
      <c r="H707" s="55">
        <f t="shared" si="83"/>
        <v>17</v>
      </c>
      <c r="I707" s="55">
        <v>856530</v>
      </c>
      <c r="J707" s="56" t="str">
        <f>LEFT(Tabela13[[#This Row],[CONCATENAR]],FIND("-",Tabela13[[#This Row],[CONCATENAR]])-1)</f>
        <v>Felipe Izquierdo</v>
      </c>
    </row>
    <row r="708" spans="1:10" x14ac:dyDescent="0.25">
      <c r="A708" s="55" t="s">
        <v>206</v>
      </c>
      <c r="B708" s="55" t="str">
        <f t="shared" si="77"/>
        <v>HORST KLOSS</v>
      </c>
      <c r="C708" s="55" t="str">
        <f t="shared" si="78"/>
        <v>horst kloss</v>
      </c>
      <c r="D708" s="55" t="str">
        <f t="shared" si="79"/>
        <v>Horst Kloss</v>
      </c>
      <c r="E708" s="55" t="str">
        <f t="shared" si="80"/>
        <v>Horst Kloss-762249</v>
      </c>
      <c r="F708" s="55" t="str">
        <f t="shared" si="81"/>
        <v>Horst</v>
      </c>
      <c r="G708" s="55" t="str">
        <f t="shared" si="82"/>
        <v>Kloss</v>
      </c>
      <c r="H708" s="55">
        <f t="shared" si="83"/>
        <v>12</v>
      </c>
      <c r="I708" s="55">
        <v>762249</v>
      </c>
      <c r="J708" s="56" t="str">
        <f>LEFT(Tabela13[[#This Row],[CONCATENAR]],FIND("-",Tabela13[[#This Row],[CONCATENAR]])-1)</f>
        <v>Horst Kloss</v>
      </c>
    </row>
    <row r="709" spans="1:10" x14ac:dyDescent="0.25">
      <c r="A709" s="55" t="s">
        <v>228</v>
      </c>
      <c r="B709" s="55" t="str">
        <f t="shared" si="77"/>
        <v>HARI KUMAR</v>
      </c>
      <c r="C709" s="55" t="str">
        <f t="shared" si="78"/>
        <v>hari kumar</v>
      </c>
      <c r="D709" s="55" t="str">
        <f t="shared" si="79"/>
        <v>Hari Kumar</v>
      </c>
      <c r="E709" s="55" t="str">
        <f t="shared" si="80"/>
        <v>Hari Kumar-174337</v>
      </c>
      <c r="F709" s="55" t="str">
        <f t="shared" si="81"/>
        <v xml:space="preserve">Hari </v>
      </c>
      <c r="G709" s="55" t="str">
        <f t="shared" si="82"/>
        <v>Kumar</v>
      </c>
      <c r="H709" s="55">
        <f t="shared" si="83"/>
        <v>11</v>
      </c>
      <c r="I709" s="55">
        <v>174337</v>
      </c>
      <c r="J709" s="56" t="str">
        <f>LEFT(Tabela13[[#This Row],[CONCATENAR]],FIND("-",Tabela13[[#This Row],[CONCATENAR]])-1)</f>
        <v>Hari Kumar</v>
      </c>
    </row>
    <row r="710" spans="1:10" x14ac:dyDescent="0.25">
      <c r="A710" s="55" t="s">
        <v>239</v>
      </c>
      <c r="B710" s="55" t="str">
        <f t="shared" si="77"/>
        <v>MARIA LARSSON</v>
      </c>
      <c r="C710" s="55" t="str">
        <f t="shared" si="78"/>
        <v>maria larsson</v>
      </c>
      <c r="D710" s="55" t="str">
        <f t="shared" si="79"/>
        <v>Maria Larsson</v>
      </c>
      <c r="E710" s="55" t="str">
        <f t="shared" si="80"/>
        <v>Maria Larsson-871912</v>
      </c>
      <c r="F710" s="55" t="str">
        <f t="shared" si="81"/>
        <v>Maria</v>
      </c>
      <c r="G710" s="55" t="str">
        <f t="shared" si="82"/>
        <v>rsson</v>
      </c>
      <c r="H710" s="55">
        <f t="shared" si="83"/>
        <v>14</v>
      </c>
      <c r="I710" s="55">
        <v>871912</v>
      </c>
      <c r="J710" s="56" t="str">
        <f>LEFT(Tabela13[[#This Row],[CONCATENAR]],FIND("-",Tabela13[[#This Row],[CONCATENAR]])-1)</f>
        <v>Maria Larsson</v>
      </c>
    </row>
    <row r="711" spans="1:10" x14ac:dyDescent="0.25">
      <c r="A711" s="55" t="s">
        <v>229</v>
      </c>
      <c r="B711" s="55" t="str">
        <f t="shared" si="77"/>
        <v>PAULA PARENTE</v>
      </c>
      <c r="C711" s="55" t="str">
        <f t="shared" si="78"/>
        <v>paula parente</v>
      </c>
      <c r="D711" s="55" t="str">
        <f t="shared" si="79"/>
        <v>Paula Parente</v>
      </c>
      <c r="E711" s="55" t="str">
        <f t="shared" si="80"/>
        <v>Paula Parente-510612</v>
      </c>
      <c r="F711" s="55" t="str">
        <f t="shared" si="81"/>
        <v>Paula</v>
      </c>
      <c r="G711" s="55" t="str">
        <f t="shared" si="82"/>
        <v>rente</v>
      </c>
      <c r="H711" s="55">
        <f t="shared" si="83"/>
        <v>14</v>
      </c>
      <c r="I711" s="55">
        <v>510612</v>
      </c>
      <c r="J711" s="56" t="str">
        <f>LEFT(Tabela13[[#This Row],[CONCATENAR]],FIND("-",Tabela13[[#This Row],[CONCATENAR]])-1)</f>
        <v>Paula Parente</v>
      </c>
    </row>
    <row r="712" spans="1:10" x14ac:dyDescent="0.25">
      <c r="A712" s="55" t="s">
        <v>291</v>
      </c>
      <c r="B712" s="55" t="str">
        <f t="shared" si="77"/>
        <v>ALEJANDRA CAMINO</v>
      </c>
      <c r="C712" s="55" t="str">
        <f t="shared" si="78"/>
        <v>alejandra camino</v>
      </c>
      <c r="D712" s="55" t="str">
        <f t="shared" si="79"/>
        <v>Alejandra Camino</v>
      </c>
      <c r="E712" s="55" t="str">
        <f t="shared" si="80"/>
        <v>Alejandra Camino-509483</v>
      </c>
      <c r="F712" s="55" t="str">
        <f t="shared" si="81"/>
        <v>Aleja</v>
      </c>
      <c r="G712" s="55" t="str">
        <f t="shared" si="82"/>
        <v>amino</v>
      </c>
      <c r="H712" s="55">
        <f t="shared" si="83"/>
        <v>17</v>
      </c>
      <c r="I712" s="55">
        <v>509483</v>
      </c>
      <c r="J712" s="56" t="str">
        <f>LEFT(Tabela13[[#This Row],[CONCATENAR]],FIND("-",Tabela13[[#This Row],[CONCATENAR]])-1)</f>
        <v>Alejandra Camino</v>
      </c>
    </row>
    <row r="713" spans="1:10" x14ac:dyDescent="0.25">
      <c r="A713" s="55" t="s">
        <v>207</v>
      </c>
      <c r="B713" s="55" t="str">
        <f t="shared" si="77"/>
        <v>PAULA WILSON</v>
      </c>
      <c r="C713" s="55" t="str">
        <f t="shared" si="78"/>
        <v>paula wilson</v>
      </c>
      <c r="D713" s="55" t="str">
        <f t="shared" si="79"/>
        <v>Paula Wilson</v>
      </c>
      <c r="E713" s="55" t="str">
        <f t="shared" si="80"/>
        <v>Paula Wilson-157265</v>
      </c>
      <c r="F713" s="55" t="str">
        <f t="shared" si="81"/>
        <v>Paula</v>
      </c>
      <c r="G713" s="55" t="str">
        <f t="shared" si="82"/>
        <v>ilson</v>
      </c>
      <c r="H713" s="55">
        <f t="shared" si="83"/>
        <v>13</v>
      </c>
      <c r="I713" s="55">
        <v>157265</v>
      </c>
      <c r="J713" s="56" t="str">
        <f>LEFT(Tabela13[[#This Row],[CONCATENAR]],FIND("-",Tabela13[[#This Row],[CONCATENAR]])-1)</f>
        <v>Paula Wilson</v>
      </c>
    </row>
    <row r="714" spans="1:10" x14ac:dyDescent="0.25">
      <c r="A714" s="55" t="s">
        <v>211</v>
      </c>
      <c r="B714" s="55" t="str">
        <f t="shared" si="77"/>
        <v>YANG WANG</v>
      </c>
      <c r="C714" s="55" t="str">
        <f t="shared" si="78"/>
        <v>yang wang</v>
      </c>
      <c r="D714" s="55" t="str">
        <f t="shared" si="79"/>
        <v>Yang Wang</v>
      </c>
      <c r="E714" s="55" t="str">
        <f t="shared" si="80"/>
        <v>Yang Wang-870851</v>
      </c>
      <c r="F714" s="55" t="str">
        <f t="shared" si="81"/>
        <v xml:space="preserve">Yang </v>
      </c>
      <c r="G714" s="55" t="str">
        <f t="shared" si="82"/>
        <v xml:space="preserve"> Wang</v>
      </c>
      <c r="H714" s="55">
        <f t="shared" si="83"/>
        <v>10</v>
      </c>
      <c r="I714" s="55">
        <v>870851</v>
      </c>
      <c r="J714" s="56" t="str">
        <f>LEFT(Tabela13[[#This Row],[CONCATENAR]],FIND("-",Tabela13[[#This Row],[CONCATENAR]])-1)</f>
        <v>Yang Wang</v>
      </c>
    </row>
    <row r="715" spans="1:10" x14ac:dyDescent="0.25">
      <c r="A715" s="55" t="s">
        <v>238</v>
      </c>
      <c r="B715" s="55" t="str">
        <f t="shared" si="77"/>
        <v>ROLAND MENDEL</v>
      </c>
      <c r="C715" s="55" t="str">
        <f t="shared" si="78"/>
        <v>roland mendel</v>
      </c>
      <c r="D715" s="55" t="str">
        <f t="shared" si="79"/>
        <v>Roland Mendel</v>
      </c>
      <c r="E715" s="55" t="str">
        <f t="shared" si="80"/>
        <v>Roland Mendel-622816</v>
      </c>
      <c r="F715" s="55" t="str">
        <f t="shared" si="81"/>
        <v>Rolan</v>
      </c>
      <c r="G715" s="55" t="str">
        <f t="shared" si="82"/>
        <v>endel</v>
      </c>
      <c r="H715" s="55">
        <f t="shared" si="83"/>
        <v>14</v>
      </c>
      <c r="I715" s="55">
        <v>622816</v>
      </c>
      <c r="J715" s="56" t="str">
        <f>LEFT(Tabela13[[#This Row],[CONCATENAR]],FIND("-",Tabela13[[#This Row],[CONCATENAR]])-1)</f>
        <v>Roland Mendel</v>
      </c>
    </row>
    <row r="716" spans="1:10" x14ac:dyDescent="0.25">
      <c r="A716" s="55" t="s">
        <v>249</v>
      </c>
      <c r="B716" s="55" t="str">
        <f t="shared" si="77"/>
        <v>GIOVANNI ROVELLI</v>
      </c>
      <c r="C716" s="55" t="str">
        <f t="shared" si="78"/>
        <v>giovanni rovelli</v>
      </c>
      <c r="D716" s="55" t="str">
        <f t="shared" si="79"/>
        <v>Giovanni Rovelli</v>
      </c>
      <c r="E716" s="55" t="str">
        <f t="shared" si="80"/>
        <v>Giovanni Rovelli-347992</v>
      </c>
      <c r="F716" s="55" t="str">
        <f t="shared" si="81"/>
        <v>Giova</v>
      </c>
      <c r="G716" s="55" t="str">
        <f t="shared" si="82"/>
        <v>velli</v>
      </c>
      <c r="H716" s="55">
        <f t="shared" si="83"/>
        <v>17</v>
      </c>
      <c r="I716" s="55">
        <v>347992</v>
      </c>
      <c r="J716" s="56" t="str">
        <f>LEFT(Tabela13[[#This Row],[CONCATENAR]],FIND("-",Tabela13[[#This Row],[CONCATENAR]])-1)</f>
        <v>Giovanni Rovelli</v>
      </c>
    </row>
    <row r="717" spans="1:10" x14ac:dyDescent="0.25">
      <c r="A717" s="55" t="s">
        <v>223</v>
      </c>
      <c r="B717" s="55" t="str">
        <f t="shared" si="77"/>
        <v>CHRISTINA BERGLUND</v>
      </c>
      <c r="C717" s="55" t="str">
        <f t="shared" si="78"/>
        <v>christina berglund</v>
      </c>
      <c r="D717" s="55" t="str">
        <f t="shared" si="79"/>
        <v>Christina Berglund</v>
      </c>
      <c r="E717" s="55" t="str">
        <f t="shared" si="80"/>
        <v>Christina Berglund-660145</v>
      </c>
      <c r="F717" s="55" t="str">
        <f t="shared" si="81"/>
        <v>Chris</v>
      </c>
      <c r="G717" s="55" t="str">
        <f t="shared" si="82"/>
        <v>glund</v>
      </c>
      <c r="H717" s="55">
        <f t="shared" si="83"/>
        <v>19</v>
      </c>
      <c r="I717" s="55">
        <v>660145</v>
      </c>
      <c r="J717" s="56" t="str">
        <f>LEFT(Tabela13[[#This Row],[CONCATENAR]],FIND("-",Tabela13[[#This Row],[CONCATENAR]])-1)</f>
        <v>Christina Berglund</v>
      </c>
    </row>
    <row r="718" spans="1:10" x14ac:dyDescent="0.25">
      <c r="A718" s="55" t="s">
        <v>291</v>
      </c>
      <c r="B718" s="55" t="str">
        <f t="shared" si="77"/>
        <v>ALEJANDRA CAMINO</v>
      </c>
      <c r="C718" s="55" t="str">
        <f t="shared" si="78"/>
        <v>alejandra camino</v>
      </c>
      <c r="D718" s="55" t="str">
        <f t="shared" si="79"/>
        <v>Alejandra Camino</v>
      </c>
      <c r="E718" s="55" t="str">
        <f t="shared" si="80"/>
        <v>Alejandra Camino-560986</v>
      </c>
      <c r="F718" s="55" t="str">
        <f t="shared" si="81"/>
        <v>Aleja</v>
      </c>
      <c r="G718" s="55" t="str">
        <f t="shared" si="82"/>
        <v>amino</v>
      </c>
      <c r="H718" s="55">
        <f t="shared" si="83"/>
        <v>17</v>
      </c>
      <c r="I718" s="55">
        <v>560986</v>
      </c>
      <c r="J718" s="56" t="str">
        <f>LEFT(Tabela13[[#This Row],[CONCATENAR]],FIND("-",Tabela13[[#This Row],[CONCATENAR]])-1)</f>
        <v>Alejandra Camino</v>
      </c>
    </row>
    <row r="719" spans="1:10" x14ac:dyDescent="0.25">
      <c r="A719" s="55" t="s">
        <v>217</v>
      </c>
      <c r="B719" s="55" t="str">
        <f t="shared" si="77"/>
        <v>MIGUEL ANGEL PAOLINO</v>
      </c>
      <c r="C719" s="55" t="str">
        <f t="shared" si="78"/>
        <v>miguel angel paolino</v>
      </c>
      <c r="D719" s="55" t="str">
        <f t="shared" si="79"/>
        <v>Miguel Angel Paolino</v>
      </c>
      <c r="E719" s="55" t="str">
        <f t="shared" si="80"/>
        <v>Miguel Angel Paolino-691634</v>
      </c>
      <c r="F719" s="55" t="str">
        <f t="shared" si="81"/>
        <v>Migue</v>
      </c>
      <c r="G719" s="55" t="str">
        <f t="shared" si="82"/>
        <v>olino</v>
      </c>
      <c r="H719" s="55">
        <f t="shared" si="83"/>
        <v>21</v>
      </c>
      <c r="I719" s="55">
        <v>691634</v>
      </c>
      <c r="J719" s="56" t="str">
        <f>LEFT(Tabela13[[#This Row],[CONCATENAR]],FIND("-",Tabela13[[#This Row],[CONCATENAR]])-1)</f>
        <v>Miguel Angel Paolino</v>
      </c>
    </row>
    <row r="720" spans="1:10" x14ac:dyDescent="0.25">
      <c r="A720" s="55" t="s">
        <v>256</v>
      </c>
      <c r="B720" s="55" t="str">
        <f t="shared" si="77"/>
        <v>LINO RODRIGUEZ</v>
      </c>
      <c r="C720" s="55" t="str">
        <f t="shared" si="78"/>
        <v>lino rodriguez</v>
      </c>
      <c r="D720" s="55" t="str">
        <f t="shared" si="79"/>
        <v>Lino Rodriguez</v>
      </c>
      <c r="E720" s="55" t="str">
        <f t="shared" si="80"/>
        <v>Lino Rodriguez-245938</v>
      </c>
      <c r="F720" s="55" t="str">
        <f t="shared" si="81"/>
        <v xml:space="preserve">Lino </v>
      </c>
      <c r="G720" s="55" t="str">
        <f t="shared" si="82"/>
        <v>iguez</v>
      </c>
      <c r="H720" s="55">
        <f t="shared" si="83"/>
        <v>15</v>
      </c>
      <c r="I720" s="55">
        <v>245938</v>
      </c>
      <c r="J720" s="56" t="str">
        <f>LEFT(Tabela13[[#This Row],[CONCATENAR]],FIND("-",Tabela13[[#This Row],[CONCATENAR]])-1)</f>
        <v>Lino Rodriguez</v>
      </c>
    </row>
    <row r="721" spans="1:10" x14ac:dyDescent="0.25">
      <c r="A721" s="55" t="s">
        <v>244</v>
      </c>
      <c r="B721" s="55" t="str">
        <f t="shared" si="77"/>
        <v>THOMAS HARDY</v>
      </c>
      <c r="C721" s="55" t="str">
        <f t="shared" si="78"/>
        <v>thomas hardy</v>
      </c>
      <c r="D721" s="55" t="str">
        <f t="shared" si="79"/>
        <v>Thomas Hardy</v>
      </c>
      <c r="E721" s="55" t="str">
        <f t="shared" si="80"/>
        <v>Thomas Hardy-857219</v>
      </c>
      <c r="F721" s="55" t="str">
        <f t="shared" si="81"/>
        <v>Thoma</v>
      </c>
      <c r="G721" s="55" t="str">
        <f t="shared" si="82"/>
        <v>Hardy</v>
      </c>
      <c r="H721" s="55">
        <f t="shared" si="83"/>
        <v>13</v>
      </c>
      <c r="I721" s="55">
        <v>857219</v>
      </c>
      <c r="J721" s="56" t="str">
        <f>LEFT(Tabela13[[#This Row],[CONCATENAR]],FIND("-",Tabela13[[#This Row],[CONCATENAR]])-1)</f>
        <v>Thomas Hardy</v>
      </c>
    </row>
    <row r="722" spans="1:10" x14ac:dyDescent="0.25">
      <c r="A722" s="55" t="s">
        <v>213</v>
      </c>
      <c r="B722" s="55" t="str">
        <f t="shared" si="77"/>
        <v>ANNETTE ROULET</v>
      </c>
      <c r="C722" s="55" t="str">
        <f t="shared" si="78"/>
        <v>annette roulet</v>
      </c>
      <c r="D722" s="55" t="str">
        <f t="shared" si="79"/>
        <v>Annette Roulet</v>
      </c>
      <c r="E722" s="55" t="str">
        <f t="shared" si="80"/>
        <v>Annette Roulet-778010</v>
      </c>
      <c r="F722" s="55" t="str">
        <f t="shared" si="81"/>
        <v>Annet</v>
      </c>
      <c r="G722" s="55" t="str">
        <f t="shared" si="82"/>
        <v>oulet</v>
      </c>
      <c r="H722" s="55">
        <f t="shared" si="83"/>
        <v>15</v>
      </c>
      <c r="I722" s="55">
        <v>778010</v>
      </c>
      <c r="J722" s="56" t="str">
        <f>LEFT(Tabela13[[#This Row],[CONCATENAR]],FIND("-",Tabela13[[#This Row],[CONCATENAR]])-1)</f>
        <v>Annette Roulet</v>
      </c>
    </row>
    <row r="723" spans="1:10" x14ac:dyDescent="0.25">
      <c r="A723" s="55" t="s">
        <v>292</v>
      </c>
      <c r="B723" s="55" t="str">
        <f t="shared" si="77"/>
        <v>ARIA CRUZ</v>
      </c>
      <c r="C723" s="55" t="str">
        <f t="shared" si="78"/>
        <v>aria cruz</v>
      </c>
      <c r="D723" s="55" t="str">
        <f t="shared" si="79"/>
        <v>Aria Cruz</v>
      </c>
      <c r="E723" s="55" t="str">
        <f t="shared" si="80"/>
        <v>Aria Cruz-217918</v>
      </c>
      <c r="F723" s="55" t="str">
        <f t="shared" si="81"/>
        <v xml:space="preserve">Aria </v>
      </c>
      <c r="G723" s="55" t="str">
        <f t="shared" si="82"/>
        <v xml:space="preserve"> Cruz</v>
      </c>
      <c r="H723" s="55">
        <f t="shared" si="83"/>
        <v>10</v>
      </c>
      <c r="I723" s="55">
        <v>217918</v>
      </c>
      <c r="J723" s="56" t="str">
        <f>LEFT(Tabela13[[#This Row],[CONCATENAR]],FIND("-",Tabela13[[#This Row],[CONCATENAR]])-1)</f>
        <v>Aria Cruz</v>
      </c>
    </row>
    <row r="724" spans="1:10" x14ac:dyDescent="0.25">
      <c r="A724" s="55" t="s">
        <v>273</v>
      </c>
      <c r="B724" s="55" t="str">
        <f t="shared" si="77"/>
        <v>JONAS BERGULFSEN</v>
      </c>
      <c r="C724" s="55" t="str">
        <f t="shared" si="78"/>
        <v>jonas bergulfsen</v>
      </c>
      <c r="D724" s="55" t="str">
        <f t="shared" si="79"/>
        <v>Jonas Bergulfsen</v>
      </c>
      <c r="E724" s="55" t="str">
        <f t="shared" si="80"/>
        <v>Jonas Bergulfsen-661902</v>
      </c>
      <c r="F724" s="55" t="str">
        <f t="shared" si="81"/>
        <v>Jonas</v>
      </c>
      <c r="G724" s="55" t="str">
        <f t="shared" si="82"/>
        <v>lfsen</v>
      </c>
      <c r="H724" s="55">
        <f t="shared" si="83"/>
        <v>17</v>
      </c>
      <c r="I724" s="55">
        <v>661902</v>
      </c>
      <c r="J724" s="56" t="str">
        <f>LEFT(Tabela13[[#This Row],[CONCATENAR]],FIND("-",Tabela13[[#This Row],[CONCATENAR]])-1)</f>
        <v>Jonas Bergulfsen</v>
      </c>
    </row>
    <row r="725" spans="1:10" x14ac:dyDescent="0.25">
      <c r="A725" s="55" t="s">
        <v>287</v>
      </c>
      <c r="B725" s="55" t="str">
        <f t="shared" si="77"/>
        <v>KARIN JOSEPHS</v>
      </c>
      <c r="C725" s="55" t="str">
        <f t="shared" si="78"/>
        <v>karin josephs</v>
      </c>
      <c r="D725" s="55" t="str">
        <f t="shared" si="79"/>
        <v>Karin Josephs</v>
      </c>
      <c r="E725" s="55" t="str">
        <f t="shared" si="80"/>
        <v>Karin Josephs-647510</v>
      </c>
      <c r="F725" s="55" t="str">
        <f t="shared" si="81"/>
        <v>Karin</v>
      </c>
      <c r="G725" s="55" t="str">
        <f t="shared" si="82"/>
        <v>sephs</v>
      </c>
      <c r="H725" s="55">
        <f t="shared" si="83"/>
        <v>14</v>
      </c>
      <c r="I725" s="55">
        <v>647510</v>
      </c>
      <c r="J725" s="56" t="str">
        <f>LEFT(Tabela13[[#This Row],[CONCATENAR]],FIND("-",Tabela13[[#This Row],[CONCATENAR]])-1)</f>
        <v>Karin Josephs</v>
      </c>
    </row>
    <row r="726" spans="1:10" x14ac:dyDescent="0.25">
      <c r="A726" s="55" t="s">
        <v>252</v>
      </c>
      <c r="B726" s="55" t="str">
        <f t="shared" si="77"/>
        <v>PALLE IBSEN</v>
      </c>
      <c r="C726" s="55" t="str">
        <f t="shared" si="78"/>
        <v>palle ibsen</v>
      </c>
      <c r="D726" s="55" t="str">
        <f t="shared" si="79"/>
        <v>Palle Ibsen</v>
      </c>
      <c r="E726" s="55" t="str">
        <f t="shared" si="80"/>
        <v>Palle Ibsen-734080</v>
      </c>
      <c r="F726" s="55" t="str">
        <f t="shared" si="81"/>
        <v>Palle</v>
      </c>
      <c r="G726" s="55" t="str">
        <f t="shared" si="82"/>
        <v>Ibsen</v>
      </c>
      <c r="H726" s="55">
        <f t="shared" si="83"/>
        <v>12</v>
      </c>
      <c r="I726" s="55">
        <v>734080</v>
      </c>
      <c r="J726" s="56" t="str">
        <f>LEFT(Tabela13[[#This Row],[CONCATENAR]],FIND("-",Tabela13[[#This Row],[CONCATENAR]])-1)</f>
        <v>Palle Ibsen</v>
      </c>
    </row>
    <row r="727" spans="1:10" x14ac:dyDescent="0.25">
      <c r="A727" s="55" t="s">
        <v>249</v>
      </c>
      <c r="B727" s="55" t="str">
        <f t="shared" si="77"/>
        <v>GIOVANNI ROVELLI</v>
      </c>
      <c r="C727" s="55" t="str">
        <f t="shared" si="78"/>
        <v>giovanni rovelli</v>
      </c>
      <c r="D727" s="55" t="str">
        <f t="shared" si="79"/>
        <v>Giovanni Rovelli</v>
      </c>
      <c r="E727" s="55" t="str">
        <f t="shared" si="80"/>
        <v>Giovanni Rovelli-404193</v>
      </c>
      <c r="F727" s="55" t="str">
        <f t="shared" si="81"/>
        <v>Giova</v>
      </c>
      <c r="G727" s="55" t="str">
        <f t="shared" si="82"/>
        <v>velli</v>
      </c>
      <c r="H727" s="55">
        <f t="shared" si="83"/>
        <v>17</v>
      </c>
      <c r="I727" s="55">
        <v>404193</v>
      </c>
      <c r="J727" s="56" t="str">
        <f>LEFT(Tabela13[[#This Row],[CONCATENAR]],FIND("-",Tabela13[[#This Row],[CONCATENAR]])-1)</f>
        <v>Giovanni Rovelli</v>
      </c>
    </row>
    <row r="728" spans="1:10" x14ac:dyDescent="0.25">
      <c r="A728" s="55" t="s">
        <v>228</v>
      </c>
      <c r="B728" s="55" t="str">
        <f t="shared" si="77"/>
        <v>HARI KUMAR</v>
      </c>
      <c r="C728" s="55" t="str">
        <f t="shared" si="78"/>
        <v>hari kumar</v>
      </c>
      <c r="D728" s="55" t="str">
        <f t="shared" si="79"/>
        <v>Hari Kumar</v>
      </c>
      <c r="E728" s="55" t="str">
        <f t="shared" si="80"/>
        <v>Hari Kumar-675682</v>
      </c>
      <c r="F728" s="55" t="str">
        <f t="shared" si="81"/>
        <v xml:space="preserve">Hari </v>
      </c>
      <c r="G728" s="55" t="str">
        <f t="shared" si="82"/>
        <v>Kumar</v>
      </c>
      <c r="H728" s="55">
        <f t="shared" si="83"/>
        <v>11</v>
      </c>
      <c r="I728" s="55">
        <v>675682</v>
      </c>
      <c r="J728" s="56" t="str">
        <f>LEFT(Tabela13[[#This Row],[CONCATENAR]],FIND("-",Tabela13[[#This Row],[CONCATENAR]])-1)</f>
        <v>Hari Kumar</v>
      </c>
    </row>
    <row r="729" spans="1:10" x14ac:dyDescent="0.25">
      <c r="A729" s="55" t="s">
        <v>227</v>
      </c>
      <c r="B729" s="55" t="str">
        <f t="shared" si="77"/>
        <v>CARLOS HERNÁNDEZ</v>
      </c>
      <c r="C729" s="55" t="str">
        <f t="shared" si="78"/>
        <v>carlos hernández</v>
      </c>
      <c r="D729" s="55" t="str">
        <f t="shared" si="79"/>
        <v>Carlos Hernández</v>
      </c>
      <c r="E729" s="55" t="str">
        <f t="shared" si="80"/>
        <v>Carlos Hernández-809765</v>
      </c>
      <c r="F729" s="55" t="str">
        <f t="shared" si="81"/>
        <v>Carlo</v>
      </c>
      <c r="G729" s="55" t="str">
        <f t="shared" si="82"/>
        <v>ández</v>
      </c>
      <c r="H729" s="55">
        <f t="shared" si="83"/>
        <v>17</v>
      </c>
      <c r="I729" s="55">
        <v>809765</v>
      </c>
      <c r="J729" s="56" t="str">
        <f>LEFT(Tabela13[[#This Row],[CONCATENAR]],FIND("-",Tabela13[[#This Row],[CONCATENAR]])-1)</f>
        <v>Carlos Hernández</v>
      </c>
    </row>
    <row r="730" spans="1:10" x14ac:dyDescent="0.25">
      <c r="A730" s="55" t="s">
        <v>292</v>
      </c>
      <c r="B730" s="55" t="str">
        <f t="shared" si="77"/>
        <v>ARIA CRUZ</v>
      </c>
      <c r="C730" s="55" t="str">
        <f t="shared" si="78"/>
        <v>aria cruz</v>
      </c>
      <c r="D730" s="55" t="str">
        <f t="shared" si="79"/>
        <v>Aria Cruz</v>
      </c>
      <c r="E730" s="55" t="str">
        <f t="shared" si="80"/>
        <v>Aria Cruz-424798</v>
      </c>
      <c r="F730" s="55" t="str">
        <f t="shared" si="81"/>
        <v xml:space="preserve">Aria </v>
      </c>
      <c r="G730" s="55" t="str">
        <f t="shared" si="82"/>
        <v xml:space="preserve"> Cruz</v>
      </c>
      <c r="H730" s="55">
        <f t="shared" si="83"/>
        <v>10</v>
      </c>
      <c r="I730" s="55">
        <v>424798</v>
      </c>
      <c r="J730" s="56" t="str">
        <f>LEFT(Tabela13[[#This Row],[CONCATENAR]],FIND("-",Tabela13[[#This Row],[CONCATENAR]])-1)</f>
        <v>Aria Cruz</v>
      </c>
    </row>
    <row r="731" spans="1:10" x14ac:dyDescent="0.25">
      <c r="A731" s="55" t="s">
        <v>217</v>
      </c>
      <c r="B731" s="55" t="str">
        <f t="shared" si="77"/>
        <v>MIGUEL ANGEL PAOLINO</v>
      </c>
      <c r="C731" s="55" t="str">
        <f t="shared" si="78"/>
        <v>miguel angel paolino</v>
      </c>
      <c r="D731" s="55" t="str">
        <f t="shared" si="79"/>
        <v>Miguel Angel Paolino</v>
      </c>
      <c r="E731" s="55" t="str">
        <f t="shared" si="80"/>
        <v>Miguel Angel Paolino-417039</v>
      </c>
      <c r="F731" s="55" t="str">
        <f t="shared" si="81"/>
        <v>Migue</v>
      </c>
      <c r="G731" s="55" t="str">
        <f t="shared" si="82"/>
        <v>olino</v>
      </c>
      <c r="H731" s="55">
        <f t="shared" si="83"/>
        <v>21</v>
      </c>
      <c r="I731" s="55">
        <v>417039</v>
      </c>
      <c r="J731" s="56" t="str">
        <f>LEFT(Tabela13[[#This Row],[CONCATENAR]],FIND("-",Tabela13[[#This Row],[CONCATENAR]])-1)</f>
        <v>Miguel Angel Paolino</v>
      </c>
    </row>
    <row r="732" spans="1:10" x14ac:dyDescent="0.25">
      <c r="A732" s="55" t="s">
        <v>273</v>
      </c>
      <c r="B732" s="55" t="str">
        <f t="shared" si="77"/>
        <v>JONAS BERGULFSEN</v>
      </c>
      <c r="C732" s="55" t="str">
        <f t="shared" si="78"/>
        <v>jonas bergulfsen</v>
      </c>
      <c r="D732" s="55" t="str">
        <f t="shared" si="79"/>
        <v>Jonas Bergulfsen</v>
      </c>
      <c r="E732" s="55" t="str">
        <f t="shared" si="80"/>
        <v>Jonas Bergulfsen-229689</v>
      </c>
      <c r="F732" s="55" t="str">
        <f t="shared" si="81"/>
        <v>Jonas</v>
      </c>
      <c r="G732" s="55" t="str">
        <f t="shared" si="82"/>
        <v>lfsen</v>
      </c>
      <c r="H732" s="55">
        <f t="shared" si="83"/>
        <v>17</v>
      </c>
      <c r="I732" s="55">
        <v>229689</v>
      </c>
      <c r="J732" s="56" t="str">
        <f>LEFT(Tabela13[[#This Row],[CONCATENAR]],FIND("-",Tabela13[[#This Row],[CONCATENAR]])-1)</f>
        <v>Jonas Bergulfsen</v>
      </c>
    </row>
    <row r="733" spans="1:10" x14ac:dyDescent="0.25">
      <c r="A733" s="55" t="s">
        <v>262</v>
      </c>
      <c r="B733" s="55" t="str">
        <f t="shared" si="77"/>
        <v>MARIO PONTES</v>
      </c>
      <c r="C733" s="55" t="str">
        <f t="shared" si="78"/>
        <v>mario pontes</v>
      </c>
      <c r="D733" s="55" t="str">
        <f t="shared" si="79"/>
        <v>Mario Pontes</v>
      </c>
      <c r="E733" s="55" t="str">
        <f t="shared" si="80"/>
        <v>Mario Pontes-885280</v>
      </c>
      <c r="F733" s="55" t="str">
        <f t="shared" si="81"/>
        <v>Mario</v>
      </c>
      <c r="G733" s="55" t="str">
        <f t="shared" si="82"/>
        <v>ontes</v>
      </c>
      <c r="H733" s="55">
        <f t="shared" si="83"/>
        <v>13</v>
      </c>
      <c r="I733" s="55">
        <v>885280</v>
      </c>
      <c r="J733" s="56" t="str">
        <f>LEFT(Tabela13[[#This Row],[CONCATENAR]],FIND("-",Tabela13[[#This Row],[CONCATENAR]])-1)</f>
        <v>Mario Pontes</v>
      </c>
    </row>
    <row r="734" spans="1:10" x14ac:dyDescent="0.25">
      <c r="A734" s="55" t="s">
        <v>224</v>
      </c>
      <c r="B734" s="55" t="str">
        <f t="shared" si="77"/>
        <v>JOSE PAVAROTTI</v>
      </c>
      <c r="C734" s="55" t="str">
        <f t="shared" si="78"/>
        <v>jose pavarotti</v>
      </c>
      <c r="D734" s="55" t="str">
        <f t="shared" si="79"/>
        <v>Jose Pavarotti</v>
      </c>
      <c r="E734" s="55" t="str">
        <f t="shared" si="80"/>
        <v>Jose Pavarotti-302424</v>
      </c>
      <c r="F734" s="55" t="str">
        <f t="shared" si="81"/>
        <v xml:space="preserve">Jose </v>
      </c>
      <c r="G734" s="55" t="str">
        <f t="shared" si="82"/>
        <v>rotti</v>
      </c>
      <c r="H734" s="55">
        <f t="shared" si="83"/>
        <v>15</v>
      </c>
      <c r="I734" s="55">
        <v>302424</v>
      </c>
      <c r="J734" s="56" t="str">
        <f>LEFT(Tabela13[[#This Row],[CONCATENAR]],FIND("-",Tabela13[[#This Row],[CONCATENAR]])-1)</f>
        <v>Jose Pavarotti</v>
      </c>
    </row>
    <row r="735" spans="1:10" x14ac:dyDescent="0.25">
      <c r="A735" s="55" t="s">
        <v>218</v>
      </c>
      <c r="B735" s="55" t="str">
        <f t="shared" si="77"/>
        <v>JEAN FRESNIÈRE</v>
      </c>
      <c r="C735" s="55" t="str">
        <f t="shared" si="78"/>
        <v>jean fresnière</v>
      </c>
      <c r="D735" s="55" t="str">
        <f t="shared" si="79"/>
        <v>Jean Fresnière</v>
      </c>
      <c r="E735" s="55" t="str">
        <f t="shared" si="80"/>
        <v>Jean Fresnière-667911</v>
      </c>
      <c r="F735" s="55" t="str">
        <f t="shared" si="81"/>
        <v xml:space="preserve">Jean </v>
      </c>
      <c r="G735" s="55" t="str">
        <f t="shared" si="82"/>
        <v>nière</v>
      </c>
      <c r="H735" s="55">
        <f t="shared" si="83"/>
        <v>15</v>
      </c>
      <c r="I735" s="55">
        <v>667911</v>
      </c>
      <c r="J735" s="56" t="str">
        <f>LEFT(Tabela13[[#This Row],[CONCATENAR]],FIND("-",Tabela13[[#This Row],[CONCATENAR]])-1)</f>
        <v>Jean Fresnière</v>
      </c>
    </row>
    <row r="736" spans="1:10" x14ac:dyDescent="0.25">
      <c r="A736" s="55" t="s">
        <v>265</v>
      </c>
      <c r="B736" s="55" t="str">
        <f t="shared" si="77"/>
        <v>GEORG PIPPS</v>
      </c>
      <c r="C736" s="55" t="str">
        <f t="shared" si="78"/>
        <v>georg pipps</v>
      </c>
      <c r="D736" s="55" t="str">
        <f t="shared" si="79"/>
        <v>Georg Pipps</v>
      </c>
      <c r="E736" s="55" t="str">
        <f t="shared" si="80"/>
        <v>Georg Pipps-623191</v>
      </c>
      <c r="F736" s="55" t="str">
        <f t="shared" si="81"/>
        <v>Georg</v>
      </c>
      <c r="G736" s="55" t="str">
        <f t="shared" si="82"/>
        <v>Pipps</v>
      </c>
      <c r="H736" s="55">
        <f t="shared" si="83"/>
        <v>12</v>
      </c>
      <c r="I736" s="55">
        <v>623191</v>
      </c>
      <c r="J736" s="56" t="str">
        <f>LEFT(Tabela13[[#This Row],[CONCATENAR]],FIND("-",Tabela13[[#This Row],[CONCATENAR]])-1)</f>
        <v>Georg Pipps</v>
      </c>
    </row>
    <row r="737" spans="1:10" x14ac:dyDescent="0.25">
      <c r="A737" s="55" t="s">
        <v>285</v>
      </c>
      <c r="B737" s="55" t="str">
        <f t="shared" si="77"/>
        <v>YOSHI TANNAMURI</v>
      </c>
      <c r="C737" s="55" t="str">
        <f t="shared" si="78"/>
        <v>yoshi tannamuri</v>
      </c>
      <c r="D737" s="55" t="str">
        <f t="shared" si="79"/>
        <v>Yoshi Tannamuri</v>
      </c>
      <c r="E737" s="55" t="str">
        <f t="shared" si="80"/>
        <v>Yoshi Tannamuri-923525</v>
      </c>
      <c r="F737" s="55" t="str">
        <f t="shared" si="81"/>
        <v>Yoshi</v>
      </c>
      <c r="G737" s="55" t="str">
        <f t="shared" si="82"/>
        <v>amuri</v>
      </c>
      <c r="H737" s="55">
        <f t="shared" si="83"/>
        <v>16</v>
      </c>
      <c r="I737" s="55">
        <v>923525</v>
      </c>
      <c r="J737" s="56" t="str">
        <f>LEFT(Tabela13[[#This Row],[CONCATENAR]],FIND("-",Tabela13[[#This Row],[CONCATENAR]])-1)</f>
        <v>Yoshi Tannamuri</v>
      </c>
    </row>
    <row r="738" spans="1:10" x14ac:dyDescent="0.25">
      <c r="A738" s="55" t="s">
        <v>240</v>
      </c>
      <c r="B738" s="55" t="str">
        <f t="shared" si="77"/>
        <v>PETER FRANKEN</v>
      </c>
      <c r="C738" s="55" t="str">
        <f t="shared" si="78"/>
        <v>peter franken</v>
      </c>
      <c r="D738" s="55" t="str">
        <f t="shared" si="79"/>
        <v>Peter Franken</v>
      </c>
      <c r="E738" s="55" t="str">
        <f t="shared" si="80"/>
        <v>Peter Franken-841428</v>
      </c>
      <c r="F738" s="55" t="str">
        <f t="shared" si="81"/>
        <v>Peter</v>
      </c>
      <c r="G738" s="55" t="str">
        <f t="shared" si="82"/>
        <v>anken</v>
      </c>
      <c r="H738" s="55">
        <f t="shared" si="83"/>
        <v>14</v>
      </c>
      <c r="I738" s="55">
        <v>841428</v>
      </c>
      <c r="J738" s="56" t="str">
        <f>LEFT(Tabela13[[#This Row],[CONCATENAR]],FIND("-",Tabela13[[#This Row],[CONCATENAR]])-1)</f>
        <v>Peter Franken</v>
      </c>
    </row>
    <row r="739" spans="1:10" x14ac:dyDescent="0.25">
      <c r="A739" s="55" t="s">
        <v>243</v>
      </c>
      <c r="B739" s="55" t="str">
        <f t="shared" si="77"/>
        <v>JANETE LIMEIRA</v>
      </c>
      <c r="C739" s="55" t="str">
        <f t="shared" si="78"/>
        <v>janete limeira</v>
      </c>
      <c r="D739" s="55" t="str">
        <f t="shared" si="79"/>
        <v>Janete Limeira</v>
      </c>
      <c r="E739" s="55" t="str">
        <f t="shared" si="80"/>
        <v>Janete Limeira-331710</v>
      </c>
      <c r="F739" s="55" t="str">
        <f t="shared" si="81"/>
        <v>Janet</v>
      </c>
      <c r="G739" s="55" t="str">
        <f t="shared" si="82"/>
        <v>meira</v>
      </c>
      <c r="H739" s="55">
        <f t="shared" si="83"/>
        <v>15</v>
      </c>
      <c r="I739" s="55">
        <v>331710</v>
      </c>
      <c r="J739" s="56" t="str">
        <f>LEFT(Tabela13[[#This Row],[CONCATENAR]],FIND("-",Tabela13[[#This Row],[CONCATENAR]])-1)</f>
        <v>Janete Limeira</v>
      </c>
    </row>
    <row r="740" spans="1:10" x14ac:dyDescent="0.25">
      <c r="A740" s="55" t="s">
        <v>233</v>
      </c>
      <c r="B740" s="55" t="str">
        <f t="shared" si="77"/>
        <v>MATTI KARTTUNEN</v>
      </c>
      <c r="C740" s="55" t="str">
        <f t="shared" si="78"/>
        <v>matti karttunen</v>
      </c>
      <c r="D740" s="55" t="str">
        <f t="shared" si="79"/>
        <v>Matti Karttunen</v>
      </c>
      <c r="E740" s="55" t="str">
        <f t="shared" si="80"/>
        <v>Matti Karttunen-254364</v>
      </c>
      <c r="F740" s="55" t="str">
        <f t="shared" si="81"/>
        <v>Matti</v>
      </c>
      <c r="G740" s="55" t="str">
        <f t="shared" si="82"/>
        <v>tunen</v>
      </c>
      <c r="H740" s="55">
        <f t="shared" si="83"/>
        <v>16</v>
      </c>
      <c r="I740" s="55">
        <v>254364</v>
      </c>
      <c r="J740" s="56" t="str">
        <f>LEFT(Tabela13[[#This Row],[CONCATENAR]],FIND("-",Tabela13[[#This Row],[CONCATENAR]])-1)</f>
        <v>Matti Karttunen</v>
      </c>
    </row>
    <row r="741" spans="1:10" x14ac:dyDescent="0.25">
      <c r="A741" s="55" t="s">
        <v>212</v>
      </c>
      <c r="B741" s="55" t="str">
        <f t="shared" si="77"/>
        <v>LÚCIA CARVALHO</v>
      </c>
      <c r="C741" s="55" t="str">
        <f t="shared" si="78"/>
        <v>lúcia carvalho</v>
      </c>
      <c r="D741" s="55" t="str">
        <f t="shared" si="79"/>
        <v>Lúcia Carvalho</v>
      </c>
      <c r="E741" s="55" t="str">
        <f t="shared" si="80"/>
        <v>Lúcia Carvalho-462793</v>
      </c>
      <c r="F741" s="55" t="str">
        <f t="shared" si="81"/>
        <v>Lúcia</v>
      </c>
      <c r="G741" s="55" t="str">
        <f t="shared" si="82"/>
        <v>valho</v>
      </c>
      <c r="H741" s="55">
        <f t="shared" si="83"/>
        <v>15</v>
      </c>
      <c r="I741" s="55">
        <v>462793</v>
      </c>
      <c r="J741" s="56" t="str">
        <f>LEFT(Tabela13[[#This Row],[CONCATENAR]],FIND("-",Tabela13[[#This Row],[CONCATENAR]])-1)</f>
        <v>Lúcia Carvalho</v>
      </c>
    </row>
    <row r="742" spans="1:10" x14ac:dyDescent="0.25">
      <c r="A742" s="55" t="s">
        <v>270</v>
      </c>
      <c r="B742" s="55" t="str">
        <f t="shared" si="77"/>
        <v>MARTINE RANCÉ</v>
      </c>
      <c r="C742" s="55" t="str">
        <f t="shared" si="78"/>
        <v>martine rancé</v>
      </c>
      <c r="D742" s="55" t="str">
        <f t="shared" si="79"/>
        <v>Martine Rancé</v>
      </c>
      <c r="E742" s="55" t="str">
        <f t="shared" si="80"/>
        <v>Martine Rancé-796955</v>
      </c>
      <c r="F742" s="55" t="str">
        <f t="shared" si="81"/>
        <v>Marti</v>
      </c>
      <c r="G742" s="55" t="str">
        <f t="shared" si="82"/>
        <v>Rancé</v>
      </c>
      <c r="H742" s="55">
        <f t="shared" si="83"/>
        <v>14</v>
      </c>
      <c r="I742" s="55">
        <v>796955</v>
      </c>
      <c r="J742" s="56" t="str">
        <f>LEFT(Tabela13[[#This Row],[CONCATENAR]],FIND("-",Tabela13[[#This Row],[CONCATENAR]])-1)</f>
        <v>Martine Rancé</v>
      </c>
    </row>
    <row r="743" spans="1:10" x14ac:dyDescent="0.25">
      <c r="A743" s="55" t="s">
        <v>254</v>
      </c>
      <c r="B743" s="55" t="str">
        <f t="shared" si="77"/>
        <v>PHILIP CRAMER</v>
      </c>
      <c r="C743" s="55" t="str">
        <f t="shared" si="78"/>
        <v>philip cramer</v>
      </c>
      <c r="D743" s="55" t="str">
        <f t="shared" si="79"/>
        <v>Philip Cramer</v>
      </c>
      <c r="E743" s="55" t="str">
        <f t="shared" si="80"/>
        <v>Philip Cramer-177129</v>
      </c>
      <c r="F743" s="55" t="str">
        <f t="shared" si="81"/>
        <v>Phili</v>
      </c>
      <c r="G743" s="55" t="str">
        <f t="shared" si="82"/>
        <v>ramer</v>
      </c>
      <c r="H743" s="55">
        <f t="shared" si="83"/>
        <v>14</v>
      </c>
      <c r="I743" s="55">
        <v>177129</v>
      </c>
      <c r="J743" s="56" t="str">
        <f>LEFT(Tabela13[[#This Row],[CONCATENAR]],FIND("-",Tabela13[[#This Row],[CONCATENAR]])-1)</f>
        <v>Philip Cramer</v>
      </c>
    </row>
    <row r="744" spans="1:10" x14ac:dyDescent="0.25">
      <c r="A744" s="55" t="s">
        <v>240</v>
      </c>
      <c r="B744" s="55" t="str">
        <f t="shared" si="77"/>
        <v>PETER FRANKEN</v>
      </c>
      <c r="C744" s="55" t="str">
        <f t="shared" si="78"/>
        <v>peter franken</v>
      </c>
      <c r="D744" s="55" t="str">
        <f t="shared" si="79"/>
        <v>Peter Franken</v>
      </c>
      <c r="E744" s="55" t="str">
        <f t="shared" si="80"/>
        <v>Peter Franken-988747</v>
      </c>
      <c r="F744" s="55" t="str">
        <f t="shared" si="81"/>
        <v>Peter</v>
      </c>
      <c r="G744" s="55" t="str">
        <f t="shared" si="82"/>
        <v>anken</v>
      </c>
      <c r="H744" s="55">
        <f t="shared" si="83"/>
        <v>14</v>
      </c>
      <c r="I744" s="55">
        <v>988747</v>
      </c>
      <c r="J744" s="56" t="str">
        <f>LEFT(Tabela13[[#This Row],[CONCATENAR]],FIND("-",Tabela13[[#This Row],[CONCATENAR]])-1)</f>
        <v>Peter Franken</v>
      </c>
    </row>
    <row r="745" spans="1:10" x14ac:dyDescent="0.25">
      <c r="A745" s="55" t="s">
        <v>223</v>
      </c>
      <c r="B745" s="55" t="str">
        <f t="shared" si="77"/>
        <v>CHRISTINA BERGLUND</v>
      </c>
      <c r="C745" s="55" t="str">
        <f t="shared" si="78"/>
        <v>christina berglund</v>
      </c>
      <c r="D745" s="55" t="str">
        <f t="shared" si="79"/>
        <v>Christina Berglund</v>
      </c>
      <c r="E745" s="55" t="str">
        <f t="shared" si="80"/>
        <v>Christina Berglund-649332</v>
      </c>
      <c r="F745" s="55" t="str">
        <f t="shared" si="81"/>
        <v>Chris</v>
      </c>
      <c r="G745" s="55" t="str">
        <f t="shared" si="82"/>
        <v>glund</v>
      </c>
      <c r="H745" s="55">
        <f t="shared" si="83"/>
        <v>19</v>
      </c>
      <c r="I745" s="55">
        <v>649332</v>
      </c>
      <c r="J745" s="56" t="str">
        <f>LEFT(Tabela13[[#This Row],[CONCATENAR]],FIND("-",Tabela13[[#This Row],[CONCATENAR]])-1)</f>
        <v>Christina Berglund</v>
      </c>
    </row>
    <row r="746" spans="1:10" x14ac:dyDescent="0.25">
      <c r="A746" s="55" t="s">
        <v>208</v>
      </c>
      <c r="B746" s="55" t="str">
        <f t="shared" si="77"/>
        <v>FRAN WILSON</v>
      </c>
      <c r="C746" s="55" t="str">
        <f t="shared" si="78"/>
        <v>fran wilson</v>
      </c>
      <c r="D746" s="55" t="str">
        <f t="shared" si="79"/>
        <v>Fran Wilson</v>
      </c>
      <c r="E746" s="55" t="str">
        <f t="shared" si="80"/>
        <v>Fran Wilson-544881</v>
      </c>
      <c r="F746" s="55" t="str">
        <f t="shared" si="81"/>
        <v xml:space="preserve">Fran </v>
      </c>
      <c r="G746" s="55" t="str">
        <f t="shared" si="82"/>
        <v>ilson</v>
      </c>
      <c r="H746" s="55">
        <f t="shared" si="83"/>
        <v>12</v>
      </c>
      <c r="I746" s="55">
        <v>544881</v>
      </c>
      <c r="J746" s="56" t="str">
        <f>LEFT(Tabela13[[#This Row],[CONCATENAR]],FIND("-",Tabela13[[#This Row],[CONCATENAR]])-1)</f>
        <v>Fran Wilson</v>
      </c>
    </row>
    <row r="747" spans="1:10" x14ac:dyDescent="0.25">
      <c r="A747" s="55" t="s">
        <v>235</v>
      </c>
      <c r="B747" s="55" t="str">
        <f t="shared" si="77"/>
        <v>PASCALE CARTRAIN</v>
      </c>
      <c r="C747" s="55" t="str">
        <f t="shared" si="78"/>
        <v>pascale cartrain</v>
      </c>
      <c r="D747" s="55" t="str">
        <f t="shared" si="79"/>
        <v>Pascale Cartrain</v>
      </c>
      <c r="E747" s="55" t="str">
        <f t="shared" si="80"/>
        <v>Pascale Cartrain-471148</v>
      </c>
      <c r="F747" s="55" t="str">
        <f t="shared" si="81"/>
        <v>Pasca</v>
      </c>
      <c r="G747" s="55" t="str">
        <f t="shared" si="82"/>
        <v>train</v>
      </c>
      <c r="H747" s="55">
        <f t="shared" si="83"/>
        <v>17</v>
      </c>
      <c r="I747" s="55">
        <v>471148</v>
      </c>
      <c r="J747" s="56" t="str">
        <f>LEFT(Tabela13[[#This Row],[CONCATENAR]],FIND("-",Tabela13[[#This Row],[CONCATENAR]])-1)</f>
        <v>Pascale Cartrain</v>
      </c>
    </row>
    <row r="748" spans="1:10" x14ac:dyDescent="0.25">
      <c r="A748" s="55" t="s">
        <v>254</v>
      </c>
      <c r="B748" s="55" t="str">
        <f t="shared" si="77"/>
        <v>PHILIP CRAMER</v>
      </c>
      <c r="C748" s="55" t="str">
        <f t="shared" si="78"/>
        <v>philip cramer</v>
      </c>
      <c r="D748" s="55" t="str">
        <f t="shared" si="79"/>
        <v>Philip Cramer</v>
      </c>
      <c r="E748" s="55" t="str">
        <f t="shared" si="80"/>
        <v>Philip Cramer-906317</v>
      </c>
      <c r="F748" s="55" t="str">
        <f t="shared" si="81"/>
        <v>Phili</v>
      </c>
      <c r="G748" s="55" t="str">
        <f t="shared" si="82"/>
        <v>ramer</v>
      </c>
      <c r="H748" s="55">
        <f t="shared" si="83"/>
        <v>14</v>
      </c>
      <c r="I748" s="55">
        <v>906317</v>
      </c>
      <c r="J748" s="56" t="str">
        <f>LEFT(Tabela13[[#This Row],[CONCATENAR]],FIND("-",Tabela13[[#This Row],[CONCATENAR]])-1)</f>
        <v>Philip Cramer</v>
      </c>
    </row>
    <row r="749" spans="1:10" x14ac:dyDescent="0.25">
      <c r="A749" s="55" t="s">
        <v>238</v>
      </c>
      <c r="B749" s="55" t="str">
        <f t="shared" si="77"/>
        <v>ROLAND MENDEL</v>
      </c>
      <c r="C749" s="55" t="str">
        <f t="shared" si="78"/>
        <v>roland mendel</v>
      </c>
      <c r="D749" s="55" t="str">
        <f t="shared" si="79"/>
        <v>Roland Mendel</v>
      </c>
      <c r="E749" s="55" t="str">
        <f t="shared" si="80"/>
        <v>Roland Mendel-969272</v>
      </c>
      <c r="F749" s="55" t="str">
        <f t="shared" si="81"/>
        <v>Rolan</v>
      </c>
      <c r="G749" s="55" t="str">
        <f t="shared" si="82"/>
        <v>endel</v>
      </c>
      <c r="H749" s="55">
        <f t="shared" si="83"/>
        <v>14</v>
      </c>
      <c r="I749" s="55">
        <v>969272</v>
      </c>
      <c r="J749" s="56" t="str">
        <f>LEFT(Tabela13[[#This Row],[CONCATENAR]],FIND("-",Tabela13[[#This Row],[CONCATENAR]])-1)</f>
        <v>Roland Mendel</v>
      </c>
    </row>
    <row r="750" spans="1:10" x14ac:dyDescent="0.25">
      <c r="A750" s="55" t="s">
        <v>262</v>
      </c>
      <c r="B750" s="55" t="str">
        <f t="shared" si="77"/>
        <v>MARIO PONTES</v>
      </c>
      <c r="C750" s="55" t="str">
        <f t="shared" si="78"/>
        <v>mario pontes</v>
      </c>
      <c r="D750" s="55" t="str">
        <f t="shared" si="79"/>
        <v>Mario Pontes</v>
      </c>
      <c r="E750" s="55" t="str">
        <f t="shared" si="80"/>
        <v>Mario Pontes-848568</v>
      </c>
      <c r="F750" s="55" t="str">
        <f t="shared" si="81"/>
        <v>Mario</v>
      </c>
      <c r="G750" s="55" t="str">
        <f t="shared" si="82"/>
        <v>ontes</v>
      </c>
      <c r="H750" s="55">
        <f t="shared" si="83"/>
        <v>13</v>
      </c>
      <c r="I750" s="55">
        <v>848568</v>
      </c>
      <c r="J750" s="56" t="str">
        <f>LEFT(Tabela13[[#This Row],[CONCATENAR]],FIND("-",Tabela13[[#This Row],[CONCATENAR]])-1)</f>
        <v>Mario Pontes</v>
      </c>
    </row>
    <row r="751" spans="1:10" x14ac:dyDescent="0.25">
      <c r="A751" s="55" t="s">
        <v>252</v>
      </c>
      <c r="B751" s="55" t="str">
        <f t="shared" si="77"/>
        <v>PALLE IBSEN</v>
      </c>
      <c r="C751" s="55" t="str">
        <f t="shared" si="78"/>
        <v>palle ibsen</v>
      </c>
      <c r="D751" s="55" t="str">
        <f t="shared" si="79"/>
        <v>Palle Ibsen</v>
      </c>
      <c r="E751" s="55" t="str">
        <f t="shared" si="80"/>
        <v>Palle Ibsen-293556</v>
      </c>
      <c r="F751" s="55" t="str">
        <f t="shared" si="81"/>
        <v>Palle</v>
      </c>
      <c r="G751" s="55" t="str">
        <f t="shared" si="82"/>
        <v>Ibsen</v>
      </c>
      <c r="H751" s="55">
        <f t="shared" si="83"/>
        <v>12</v>
      </c>
      <c r="I751" s="55">
        <v>293556</v>
      </c>
      <c r="J751" s="56" t="str">
        <f>LEFT(Tabela13[[#This Row],[CONCATENAR]],FIND("-",Tabela13[[#This Row],[CONCATENAR]])-1)</f>
        <v>Palle Ibsen</v>
      </c>
    </row>
    <row r="752" spans="1:10" x14ac:dyDescent="0.25">
      <c r="A752" s="55" t="s">
        <v>227</v>
      </c>
      <c r="B752" s="55" t="str">
        <f t="shared" si="77"/>
        <v>CARLOS HERNÁNDEZ</v>
      </c>
      <c r="C752" s="55" t="str">
        <f t="shared" si="78"/>
        <v>carlos hernández</v>
      </c>
      <c r="D752" s="55" t="str">
        <f t="shared" si="79"/>
        <v>Carlos Hernández</v>
      </c>
      <c r="E752" s="55" t="str">
        <f t="shared" si="80"/>
        <v>Carlos Hernández-911818</v>
      </c>
      <c r="F752" s="55" t="str">
        <f t="shared" si="81"/>
        <v>Carlo</v>
      </c>
      <c r="G752" s="55" t="str">
        <f t="shared" si="82"/>
        <v>ández</v>
      </c>
      <c r="H752" s="55">
        <f t="shared" si="83"/>
        <v>17</v>
      </c>
      <c r="I752" s="55">
        <v>911818</v>
      </c>
      <c r="J752" s="56" t="str">
        <f>LEFT(Tabela13[[#This Row],[CONCATENAR]],FIND("-",Tabela13[[#This Row],[CONCATENAR]])-1)</f>
        <v>Carlos Hernández</v>
      </c>
    </row>
    <row r="753" spans="1:10" x14ac:dyDescent="0.25">
      <c r="A753" s="55" t="s">
        <v>238</v>
      </c>
      <c r="B753" s="55" t="str">
        <f t="shared" si="77"/>
        <v>ROLAND MENDEL</v>
      </c>
      <c r="C753" s="55" t="str">
        <f t="shared" si="78"/>
        <v>roland mendel</v>
      </c>
      <c r="D753" s="55" t="str">
        <f t="shared" si="79"/>
        <v>Roland Mendel</v>
      </c>
      <c r="E753" s="55" t="str">
        <f t="shared" si="80"/>
        <v>Roland Mendel-723862</v>
      </c>
      <c r="F753" s="55" t="str">
        <f t="shared" si="81"/>
        <v>Rolan</v>
      </c>
      <c r="G753" s="55" t="str">
        <f t="shared" si="82"/>
        <v>endel</v>
      </c>
      <c r="H753" s="55">
        <f t="shared" si="83"/>
        <v>14</v>
      </c>
      <c r="I753" s="55">
        <v>723862</v>
      </c>
      <c r="J753" s="56" t="str">
        <f>LEFT(Tabela13[[#This Row],[CONCATENAR]],FIND("-",Tabela13[[#This Row],[CONCATENAR]])-1)</f>
        <v>Roland Mendel</v>
      </c>
    </row>
    <row r="754" spans="1:10" x14ac:dyDescent="0.25">
      <c r="A754" s="55" t="s">
        <v>238</v>
      </c>
      <c r="B754" s="55" t="str">
        <f t="shared" si="77"/>
        <v>ROLAND MENDEL</v>
      </c>
      <c r="C754" s="55" t="str">
        <f t="shared" si="78"/>
        <v>roland mendel</v>
      </c>
      <c r="D754" s="55" t="str">
        <f t="shared" si="79"/>
        <v>Roland Mendel</v>
      </c>
      <c r="E754" s="55" t="str">
        <f t="shared" si="80"/>
        <v>Roland Mendel-433815</v>
      </c>
      <c r="F754" s="55" t="str">
        <f t="shared" si="81"/>
        <v>Rolan</v>
      </c>
      <c r="G754" s="55" t="str">
        <f t="shared" si="82"/>
        <v>endel</v>
      </c>
      <c r="H754" s="55">
        <f t="shared" si="83"/>
        <v>14</v>
      </c>
      <c r="I754" s="55">
        <v>433815</v>
      </c>
      <c r="J754" s="56" t="str">
        <f>LEFT(Tabela13[[#This Row],[CONCATENAR]],FIND("-",Tabela13[[#This Row],[CONCATENAR]])-1)</f>
        <v>Roland Mendel</v>
      </c>
    </row>
    <row r="755" spans="1:10" x14ac:dyDescent="0.25">
      <c r="A755" s="55" t="s">
        <v>224</v>
      </c>
      <c r="B755" s="55" t="str">
        <f t="shared" si="77"/>
        <v>JOSE PAVAROTTI</v>
      </c>
      <c r="C755" s="55" t="str">
        <f t="shared" si="78"/>
        <v>jose pavarotti</v>
      </c>
      <c r="D755" s="55" t="str">
        <f t="shared" si="79"/>
        <v>Jose Pavarotti</v>
      </c>
      <c r="E755" s="55" t="str">
        <f t="shared" si="80"/>
        <v>Jose Pavarotti-262167</v>
      </c>
      <c r="F755" s="55" t="str">
        <f t="shared" si="81"/>
        <v xml:space="preserve">Jose </v>
      </c>
      <c r="G755" s="55" t="str">
        <f t="shared" si="82"/>
        <v>rotti</v>
      </c>
      <c r="H755" s="55">
        <f t="shared" si="83"/>
        <v>15</v>
      </c>
      <c r="I755" s="55">
        <v>262167</v>
      </c>
      <c r="J755" s="56" t="str">
        <f>LEFT(Tabela13[[#This Row],[CONCATENAR]],FIND("-",Tabela13[[#This Row],[CONCATENAR]])-1)</f>
        <v>Jose Pavarotti</v>
      </c>
    </row>
    <row r="756" spans="1:10" x14ac:dyDescent="0.25">
      <c r="A756" s="55" t="s">
        <v>220</v>
      </c>
      <c r="B756" s="55" t="str">
        <f t="shared" si="77"/>
        <v>ZBYSZEK PIESTRZENIEWICZ</v>
      </c>
      <c r="C756" s="55" t="str">
        <f t="shared" si="78"/>
        <v>zbyszek piestrzeniewicz</v>
      </c>
      <c r="D756" s="55" t="str">
        <f t="shared" si="79"/>
        <v>Zbyszek Piestrzeniewicz</v>
      </c>
      <c r="E756" s="55" t="str">
        <f t="shared" si="80"/>
        <v>Zbyszek Piestrzeniewicz-976991</v>
      </c>
      <c r="F756" s="55" t="str">
        <f t="shared" si="81"/>
        <v>Zbysz</v>
      </c>
      <c r="G756" s="55" t="str">
        <f t="shared" si="82"/>
        <v>ewicz</v>
      </c>
      <c r="H756" s="55">
        <f t="shared" si="83"/>
        <v>24</v>
      </c>
      <c r="I756" s="55">
        <v>976991</v>
      </c>
      <c r="J756" s="56" t="str">
        <f>LEFT(Tabela13[[#This Row],[CONCATENAR]],FIND("-",Tabela13[[#This Row],[CONCATENAR]])-1)</f>
        <v>Zbyszek Piestrzeniewicz</v>
      </c>
    </row>
    <row r="757" spans="1:10" x14ac:dyDescent="0.25">
      <c r="A757" s="55" t="s">
        <v>207</v>
      </c>
      <c r="B757" s="55" t="str">
        <f t="shared" si="77"/>
        <v>PAULA WILSON</v>
      </c>
      <c r="C757" s="55" t="str">
        <f t="shared" si="78"/>
        <v>paula wilson</v>
      </c>
      <c r="D757" s="55" t="str">
        <f t="shared" si="79"/>
        <v>Paula Wilson</v>
      </c>
      <c r="E757" s="55" t="str">
        <f t="shared" si="80"/>
        <v>Paula Wilson-927244</v>
      </c>
      <c r="F757" s="55" t="str">
        <f t="shared" si="81"/>
        <v>Paula</v>
      </c>
      <c r="G757" s="55" t="str">
        <f t="shared" si="82"/>
        <v>ilson</v>
      </c>
      <c r="H757" s="55">
        <f t="shared" si="83"/>
        <v>13</v>
      </c>
      <c r="I757" s="55">
        <v>927244</v>
      </c>
      <c r="J757" s="56" t="str">
        <f>LEFT(Tabela13[[#This Row],[CONCATENAR]],FIND("-",Tabela13[[#This Row],[CONCATENAR]])-1)</f>
        <v>Paula Wilson</v>
      </c>
    </row>
    <row r="758" spans="1:10" x14ac:dyDescent="0.25">
      <c r="A758" s="55" t="s">
        <v>230</v>
      </c>
      <c r="B758" s="55" t="str">
        <f t="shared" si="77"/>
        <v>JOSÉ PEDRO FREYRE</v>
      </c>
      <c r="C758" s="55" t="str">
        <f t="shared" si="78"/>
        <v>josé pedro freyre</v>
      </c>
      <c r="D758" s="55" t="str">
        <f t="shared" si="79"/>
        <v>José Pedro Freyre</v>
      </c>
      <c r="E758" s="55" t="str">
        <f t="shared" si="80"/>
        <v>José Pedro Freyre-888185</v>
      </c>
      <c r="F758" s="55" t="str">
        <f t="shared" si="81"/>
        <v xml:space="preserve">José </v>
      </c>
      <c r="G758" s="55" t="str">
        <f t="shared" si="82"/>
        <v>reyre</v>
      </c>
      <c r="H758" s="55">
        <f t="shared" si="83"/>
        <v>18</v>
      </c>
      <c r="I758" s="55">
        <v>888185</v>
      </c>
      <c r="J758" s="56" t="str">
        <f>LEFT(Tabela13[[#This Row],[CONCATENAR]],FIND("-",Tabela13[[#This Row],[CONCATENAR]])-1)</f>
        <v>José Pedro Freyre</v>
      </c>
    </row>
    <row r="759" spans="1:10" x14ac:dyDescent="0.25">
      <c r="A759" s="55" t="s">
        <v>272</v>
      </c>
      <c r="B759" s="55" t="str">
        <f t="shared" si="77"/>
        <v>MAURIZIO MORONI</v>
      </c>
      <c r="C759" s="55" t="str">
        <f t="shared" si="78"/>
        <v>maurizio moroni</v>
      </c>
      <c r="D759" s="55" t="str">
        <f t="shared" si="79"/>
        <v>Maurizio Moroni</v>
      </c>
      <c r="E759" s="55" t="str">
        <f t="shared" si="80"/>
        <v>Maurizio Moroni-248284</v>
      </c>
      <c r="F759" s="55" t="str">
        <f t="shared" si="81"/>
        <v>Mauri</v>
      </c>
      <c r="G759" s="55" t="str">
        <f t="shared" si="82"/>
        <v>oroni</v>
      </c>
      <c r="H759" s="55">
        <f t="shared" si="83"/>
        <v>16</v>
      </c>
      <c r="I759" s="55">
        <v>248284</v>
      </c>
      <c r="J759" s="56" t="str">
        <f>LEFT(Tabela13[[#This Row],[CONCATENAR]],FIND("-",Tabela13[[#This Row],[CONCATENAR]])-1)</f>
        <v>Maurizio Moroni</v>
      </c>
    </row>
    <row r="760" spans="1:10" x14ac:dyDescent="0.25">
      <c r="A760" s="55" t="s">
        <v>231</v>
      </c>
      <c r="B760" s="55" t="str">
        <f t="shared" si="77"/>
        <v>ELIZABETH LINCOLN</v>
      </c>
      <c r="C760" s="55" t="str">
        <f t="shared" si="78"/>
        <v>elizabeth lincoln</v>
      </c>
      <c r="D760" s="55" t="str">
        <f t="shared" si="79"/>
        <v>Elizabeth Lincoln</v>
      </c>
      <c r="E760" s="55" t="str">
        <f t="shared" si="80"/>
        <v>Elizabeth Lincoln-836020</v>
      </c>
      <c r="F760" s="55" t="str">
        <f t="shared" si="81"/>
        <v>Eliza</v>
      </c>
      <c r="G760" s="55" t="str">
        <f t="shared" si="82"/>
        <v>ncoln</v>
      </c>
      <c r="H760" s="55">
        <f t="shared" si="83"/>
        <v>18</v>
      </c>
      <c r="I760" s="55">
        <v>836020</v>
      </c>
      <c r="J760" s="56" t="str">
        <f>LEFT(Tabela13[[#This Row],[CONCATENAR]],FIND("-",Tabela13[[#This Row],[CONCATENAR]])-1)</f>
        <v>Elizabeth Lincoln</v>
      </c>
    </row>
    <row r="761" spans="1:10" x14ac:dyDescent="0.25">
      <c r="A761" s="55" t="s">
        <v>224</v>
      </c>
      <c r="B761" s="55" t="str">
        <f t="shared" si="77"/>
        <v>JOSE PAVAROTTI</v>
      </c>
      <c r="C761" s="55" t="str">
        <f t="shared" si="78"/>
        <v>jose pavarotti</v>
      </c>
      <c r="D761" s="55" t="str">
        <f t="shared" si="79"/>
        <v>Jose Pavarotti</v>
      </c>
      <c r="E761" s="55" t="str">
        <f t="shared" si="80"/>
        <v>Jose Pavarotti-763825</v>
      </c>
      <c r="F761" s="55" t="str">
        <f t="shared" si="81"/>
        <v xml:space="preserve">Jose </v>
      </c>
      <c r="G761" s="55" t="str">
        <f t="shared" si="82"/>
        <v>rotti</v>
      </c>
      <c r="H761" s="55">
        <f t="shared" si="83"/>
        <v>15</v>
      </c>
      <c r="I761" s="55">
        <v>763825</v>
      </c>
      <c r="J761" s="56" t="str">
        <f>LEFT(Tabela13[[#This Row],[CONCATENAR]],FIND("-",Tabela13[[#This Row],[CONCATENAR]])-1)</f>
        <v>Jose Pavarotti</v>
      </c>
    </row>
    <row r="762" spans="1:10" x14ac:dyDescent="0.25">
      <c r="A762" s="55" t="s">
        <v>213</v>
      </c>
      <c r="B762" s="55" t="str">
        <f t="shared" si="77"/>
        <v>ANNETTE ROULET</v>
      </c>
      <c r="C762" s="55" t="str">
        <f t="shared" si="78"/>
        <v>annette roulet</v>
      </c>
      <c r="D762" s="55" t="str">
        <f t="shared" si="79"/>
        <v>Annette Roulet</v>
      </c>
      <c r="E762" s="55" t="str">
        <f t="shared" si="80"/>
        <v>Annette Roulet-837355</v>
      </c>
      <c r="F762" s="55" t="str">
        <f t="shared" si="81"/>
        <v>Annet</v>
      </c>
      <c r="G762" s="55" t="str">
        <f t="shared" si="82"/>
        <v>oulet</v>
      </c>
      <c r="H762" s="55">
        <f t="shared" si="83"/>
        <v>15</v>
      </c>
      <c r="I762" s="55">
        <v>837355</v>
      </c>
      <c r="J762" s="56" t="str">
        <f>LEFT(Tabela13[[#This Row],[CONCATENAR]],FIND("-",Tabela13[[#This Row],[CONCATENAR]])-1)</f>
        <v>Annette Roulet</v>
      </c>
    </row>
    <row r="763" spans="1:10" x14ac:dyDescent="0.25">
      <c r="A763" s="55" t="s">
        <v>227</v>
      </c>
      <c r="B763" s="55" t="str">
        <f t="shared" si="77"/>
        <v>CARLOS HERNÁNDEZ</v>
      </c>
      <c r="C763" s="55" t="str">
        <f t="shared" si="78"/>
        <v>carlos hernández</v>
      </c>
      <c r="D763" s="55" t="str">
        <f t="shared" si="79"/>
        <v>Carlos Hernández</v>
      </c>
      <c r="E763" s="55" t="str">
        <f t="shared" si="80"/>
        <v>Carlos Hernández-232140</v>
      </c>
      <c r="F763" s="55" t="str">
        <f t="shared" si="81"/>
        <v>Carlo</v>
      </c>
      <c r="G763" s="55" t="str">
        <f t="shared" si="82"/>
        <v>ández</v>
      </c>
      <c r="H763" s="55">
        <f t="shared" si="83"/>
        <v>17</v>
      </c>
      <c r="I763" s="55">
        <v>232140</v>
      </c>
      <c r="J763" s="56" t="str">
        <f>LEFT(Tabela13[[#This Row],[CONCATENAR]],FIND("-",Tabela13[[#This Row],[CONCATENAR]])-1)</f>
        <v>Carlos Hernández</v>
      </c>
    </row>
    <row r="764" spans="1:10" x14ac:dyDescent="0.25">
      <c r="A764" s="55" t="s">
        <v>210</v>
      </c>
      <c r="B764" s="55" t="str">
        <f t="shared" si="77"/>
        <v>GUILLERMO FERNÁNDEZ</v>
      </c>
      <c r="C764" s="55" t="str">
        <f t="shared" si="78"/>
        <v>guillermo fernández</v>
      </c>
      <c r="D764" s="55" t="str">
        <f t="shared" si="79"/>
        <v>Guillermo Fernández</v>
      </c>
      <c r="E764" s="55" t="str">
        <f t="shared" si="80"/>
        <v>Guillermo Fernández-703646</v>
      </c>
      <c r="F764" s="55" t="str">
        <f t="shared" si="81"/>
        <v>Guill</v>
      </c>
      <c r="G764" s="55" t="str">
        <f t="shared" si="82"/>
        <v>ández</v>
      </c>
      <c r="H764" s="55">
        <f t="shared" si="83"/>
        <v>20</v>
      </c>
      <c r="I764" s="55">
        <v>703646</v>
      </c>
      <c r="J764" s="56" t="str">
        <f>LEFT(Tabela13[[#This Row],[CONCATENAR]],FIND("-",Tabela13[[#This Row],[CONCATENAR]])-1)</f>
        <v>Guillermo Fernández</v>
      </c>
    </row>
    <row r="765" spans="1:10" x14ac:dyDescent="0.25">
      <c r="A765" s="55" t="s">
        <v>254</v>
      </c>
      <c r="B765" s="55" t="str">
        <f t="shared" si="77"/>
        <v>PHILIP CRAMER</v>
      </c>
      <c r="C765" s="55" t="str">
        <f t="shared" si="78"/>
        <v>philip cramer</v>
      </c>
      <c r="D765" s="55" t="str">
        <f t="shared" si="79"/>
        <v>Philip Cramer</v>
      </c>
      <c r="E765" s="55" t="str">
        <f t="shared" si="80"/>
        <v>Philip Cramer-543924</v>
      </c>
      <c r="F765" s="55" t="str">
        <f t="shared" si="81"/>
        <v>Phili</v>
      </c>
      <c r="G765" s="55" t="str">
        <f t="shared" si="82"/>
        <v>ramer</v>
      </c>
      <c r="H765" s="55">
        <f t="shared" si="83"/>
        <v>14</v>
      </c>
      <c r="I765" s="55">
        <v>543924</v>
      </c>
      <c r="J765" s="56" t="str">
        <f>LEFT(Tabela13[[#This Row],[CONCATENAR]],FIND("-",Tabela13[[#This Row],[CONCATENAR]])-1)</f>
        <v>Philip Cramer</v>
      </c>
    </row>
    <row r="766" spans="1:10" x14ac:dyDescent="0.25">
      <c r="A766" s="55" t="s">
        <v>292</v>
      </c>
      <c r="B766" s="55" t="str">
        <f t="shared" si="77"/>
        <v>ARIA CRUZ</v>
      </c>
      <c r="C766" s="55" t="str">
        <f t="shared" si="78"/>
        <v>aria cruz</v>
      </c>
      <c r="D766" s="55" t="str">
        <f t="shared" si="79"/>
        <v>Aria Cruz</v>
      </c>
      <c r="E766" s="55" t="str">
        <f t="shared" si="80"/>
        <v>Aria Cruz-473638</v>
      </c>
      <c r="F766" s="55" t="str">
        <f t="shared" si="81"/>
        <v xml:space="preserve">Aria </v>
      </c>
      <c r="G766" s="55" t="str">
        <f t="shared" si="82"/>
        <v xml:space="preserve"> Cruz</v>
      </c>
      <c r="H766" s="55">
        <f t="shared" si="83"/>
        <v>10</v>
      </c>
      <c r="I766" s="55">
        <v>473638</v>
      </c>
      <c r="J766" s="56" t="str">
        <f>LEFT(Tabela13[[#This Row],[CONCATENAR]],FIND("-",Tabela13[[#This Row],[CONCATENAR]])-1)</f>
        <v>Aria Cruz</v>
      </c>
    </row>
    <row r="767" spans="1:10" x14ac:dyDescent="0.25">
      <c r="A767" s="55" t="s">
        <v>257</v>
      </c>
      <c r="B767" s="55" t="str">
        <f t="shared" si="77"/>
        <v>LAURENCE LEBIHAN</v>
      </c>
      <c r="C767" s="55" t="str">
        <f t="shared" si="78"/>
        <v>laurence lebihan</v>
      </c>
      <c r="D767" s="55" t="str">
        <f t="shared" si="79"/>
        <v>Laurence Lebihan</v>
      </c>
      <c r="E767" s="55" t="str">
        <f t="shared" si="80"/>
        <v>Laurence Lebihan-373954</v>
      </c>
      <c r="F767" s="55" t="str">
        <f t="shared" si="81"/>
        <v>Laure</v>
      </c>
      <c r="G767" s="55" t="str">
        <f t="shared" si="82"/>
        <v>bihan</v>
      </c>
      <c r="H767" s="55">
        <f t="shared" si="83"/>
        <v>17</v>
      </c>
      <c r="I767" s="55">
        <v>373954</v>
      </c>
      <c r="J767" s="56" t="str">
        <f>LEFT(Tabela13[[#This Row],[CONCATENAR]],FIND("-",Tabela13[[#This Row],[CONCATENAR]])-1)</f>
        <v>Laurence Lebihan</v>
      </c>
    </row>
    <row r="768" spans="1:10" x14ac:dyDescent="0.25">
      <c r="A768" s="55" t="s">
        <v>224</v>
      </c>
      <c r="B768" s="55" t="str">
        <f t="shared" si="77"/>
        <v>JOSE PAVAROTTI</v>
      </c>
      <c r="C768" s="55" t="str">
        <f t="shared" si="78"/>
        <v>jose pavarotti</v>
      </c>
      <c r="D768" s="55" t="str">
        <f t="shared" si="79"/>
        <v>Jose Pavarotti</v>
      </c>
      <c r="E768" s="55" t="str">
        <f t="shared" si="80"/>
        <v>Jose Pavarotti-867957</v>
      </c>
      <c r="F768" s="55" t="str">
        <f t="shared" si="81"/>
        <v xml:space="preserve">Jose </v>
      </c>
      <c r="G768" s="55" t="str">
        <f t="shared" si="82"/>
        <v>rotti</v>
      </c>
      <c r="H768" s="55">
        <f t="shared" si="83"/>
        <v>15</v>
      </c>
      <c r="I768" s="55">
        <v>867957</v>
      </c>
      <c r="J768" s="56" t="str">
        <f>LEFT(Tabela13[[#This Row],[CONCATENAR]],FIND("-",Tabela13[[#This Row],[CONCATENAR]])-1)</f>
        <v>Jose Pavarotti</v>
      </c>
    </row>
    <row r="769" spans="1:10" x14ac:dyDescent="0.25">
      <c r="A769" s="55" t="s">
        <v>249</v>
      </c>
      <c r="B769" s="55" t="str">
        <f t="shared" si="77"/>
        <v>GIOVANNI ROVELLI</v>
      </c>
      <c r="C769" s="55" t="str">
        <f t="shared" si="78"/>
        <v>giovanni rovelli</v>
      </c>
      <c r="D769" s="55" t="str">
        <f t="shared" si="79"/>
        <v>Giovanni Rovelli</v>
      </c>
      <c r="E769" s="55" t="str">
        <f t="shared" si="80"/>
        <v>Giovanni Rovelli-660372</v>
      </c>
      <c r="F769" s="55" t="str">
        <f t="shared" si="81"/>
        <v>Giova</v>
      </c>
      <c r="G769" s="55" t="str">
        <f t="shared" si="82"/>
        <v>velli</v>
      </c>
      <c r="H769" s="55">
        <f t="shared" si="83"/>
        <v>17</v>
      </c>
      <c r="I769" s="55">
        <v>660372</v>
      </c>
      <c r="J769" s="56" t="str">
        <f>LEFT(Tabela13[[#This Row],[CONCATENAR]],FIND("-",Tabela13[[#This Row],[CONCATENAR]])-1)</f>
        <v>Giovanni Rovelli</v>
      </c>
    </row>
    <row r="770" spans="1:10" x14ac:dyDescent="0.25">
      <c r="A770" s="55" t="s">
        <v>231</v>
      </c>
      <c r="B770" s="55" t="str">
        <f t="shared" ref="B770:B833" si="84">UPPER(A770)</f>
        <v>ELIZABETH LINCOLN</v>
      </c>
      <c r="C770" s="55" t="str">
        <f t="shared" ref="C770:C833" si="85">LOWER(B770)</f>
        <v>elizabeth lincoln</v>
      </c>
      <c r="D770" s="55" t="str">
        <f t="shared" ref="D770:D833" si="86">PROPER(C770)</f>
        <v>Elizabeth Lincoln</v>
      </c>
      <c r="E770" s="55" t="str">
        <f t="shared" ref="E770:E833" si="87">CONCATENATE(D770,"-",I770)</f>
        <v>Elizabeth Lincoln-839494</v>
      </c>
      <c r="F770" s="55" t="str">
        <f t="shared" ref="F770:F833" si="88">LEFT(D770,5)</f>
        <v>Eliza</v>
      </c>
      <c r="G770" s="55" t="str">
        <f t="shared" ref="G770:G833" si="89">RIGHT(D770,5)</f>
        <v>ncoln</v>
      </c>
      <c r="H770" s="55">
        <f t="shared" ref="H770:H833" si="90">FIND("-",E770)</f>
        <v>18</v>
      </c>
      <c r="I770" s="55">
        <v>839494</v>
      </c>
      <c r="J770" s="56" t="str">
        <f>LEFT(Tabela13[[#This Row],[CONCATENAR]],FIND("-",Tabela13[[#This Row],[CONCATENAR]])-1)</f>
        <v>Elizabeth Lincoln</v>
      </c>
    </row>
    <row r="771" spans="1:10" x14ac:dyDescent="0.25">
      <c r="A771" s="55" t="s">
        <v>254</v>
      </c>
      <c r="B771" s="55" t="str">
        <f t="shared" si="84"/>
        <v>PHILIP CRAMER</v>
      </c>
      <c r="C771" s="55" t="str">
        <f t="shared" si="85"/>
        <v>philip cramer</v>
      </c>
      <c r="D771" s="55" t="str">
        <f t="shared" si="86"/>
        <v>Philip Cramer</v>
      </c>
      <c r="E771" s="55" t="str">
        <f t="shared" si="87"/>
        <v>Philip Cramer-949386</v>
      </c>
      <c r="F771" s="55" t="str">
        <f t="shared" si="88"/>
        <v>Phili</v>
      </c>
      <c r="G771" s="55" t="str">
        <f t="shared" si="89"/>
        <v>ramer</v>
      </c>
      <c r="H771" s="55">
        <f t="shared" si="90"/>
        <v>14</v>
      </c>
      <c r="I771" s="55">
        <v>949386</v>
      </c>
      <c r="J771" s="56" t="str">
        <f>LEFT(Tabela13[[#This Row],[CONCATENAR]],FIND("-",Tabela13[[#This Row],[CONCATENAR]])-1)</f>
        <v>Philip Cramer</v>
      </c>
    </row>
    <row r="772" spans="1:10" x14ac:dyDescent="0.25">
      <c r="A772" s="55" t="s">
        <v>275</v>
      </c>
      <c r="B772" s="55" t="str">
        <f t="shared" si="84"/>
        <v>CATHERINE DEWEY</v>
      </c>
      <c r="C772" s="55" t="str">
        <f t="shared" si="85"/>
        <v>catherine dewey</v>
      </c>
      <c r="D772" s="55" t="str">
        <f t="shared" si="86"/>
        <v>Catherine Dewey</v>
      </c>
      <c r="E772" s="55" t="str">
        <f t="shared" si="87"/>
        <v>Catherine Dewey-385030</v>
      </c>
      <c r="F772" s="55" t="str">
        <f t="shared" si="88"/>
        <v>Cathe</v>
      </c>
      <c r="G772" s="55" t="str">
        <f t="shared" si="89"/>
        <v>Dewey</v>
      </c>
      <c r="H772" s="55">
        <f t="shared" si="90"/>
        <v>16</v>
      </c>
      <c r="I772" s="55">
        <v>385030</v>
      </c>
      <c r="J772" s="56" t="str">
        <f>LEFT(Tabela13[[#This Row],[CONCATENAR]],FIND("-",Tabela13[[#This Row],[CONCATENAR]])-1)</f>
        <v>Catherine Dewey</v>
      </c>
    </row>
    <row r="773" spans="1:10" x14ac:dyDescent="0.25">
      <c r="A773" s="55" t="s">
        <v>207</v>
      </c>
      <c r="B773" s="55" t="str">
        <f t="shared" si="84"/>
        <v>PAULA WILSON</v>
      </c>
      <c r="C773" s="55" t="str">
        <f t="shared" si="85"/>
        <v>paula wilson</v>
      </c>
      <c r="D773" s="55" t="str">
        <f t="shared" si="86"/>
        <v>Paula Wilson</v>
      </c>
      <c r="E773" s="55" t="str">
        <f t="shared" si="87"/>
        <v>Paula Wilson-247574</v>
      </c>
      <c r="F773" s="55" t="str">
        <f t="shared" si="88"/>
        <v>Paula</v>
      </c>
      <c r="G773" s="55" t="str">
        <f t="shared" si="89"/>
        <v>ilson</v>
      </c>
      <c r="H773" s="55">
        <f t="shared" si="90"/>
        <v>13</v>
      </c>
      <c r="I773" s="55">
        <v>247574</v>
      </c>
      <c r="J773" s="56" t="str">
        <f>LEFT(Tabela13[[#This Row],[CONCATENAR]],FIND("-",Tabela13[[#This Row],[CONCATENAR]])-1)</f>
        <v>Paula Wilson</v>
      </c>
    </row>
    <row r="774" spans="1:10" x14ac:dyDescent="0.25">
      <c r="A774" s="55" t="s">
        <v>229</v>
      </c>
      <c r="B774" s="55" t="str">
        <f t="shared" si="84"/>
        <v>PAULA PARENTE</v>
      </c>
      <c r="C774" s="55" t="str">
        <f t="shared" si="85"/>
        <v>paula parente</v>
      </c>
      <c r="D774" s="55" t="str">
        <f t="shared" si="86"/>
        <v>Paula Parente</v>
      </c>
      <c r="E774" s="55" t="str">
        <f t="shared" si="87"/>
        <v>Paula Parente-640211</v>
      </c>
      <c r="F774" s="55" t="str">
        <f t="shared" si="88"/>
        <v>Paula</v>
      </c>
      <c r="G774" s="55" t="str">
        <f t="shared" si="89"/>
        <v>rente</v>
      </c>
      <c r="H774" s="55">
        <f t="shared" si="90"/>
        <v>14</v>
      </c>
      <c r="I774" s="55">
        <v>640211</v>
      </c>
      <c r="J774" s="56" t="str">
        <f>LEFT(Tabela13[[#This Row],[CONCATENAR]],FIND("-",Tabela13[[#This Row],[CONCATENAR]])-1)</f>
        <v>Paula Parente</v>
      </c>
    </row>
    <row r="775" spans="1:10" x14ac:dyDescent="0.25">
      <c r="A775" s="55" t="s">
        <v>285</v>
      </c>
      <c r="B775" s="55" t="str">
        <f t="shared" si="84"/>
        <v>YOSHI TANNAMURI</v>
      </c>
      <c r="C775" s="55" t="str">
        <f t="shared" si="85"/>
        <v>yoshi tannamuri</v>
      </c>
      <c r="D775" s="55" t="str">
        <f t="shared" si="86"/>
        <v>Yoshi Tannamuri</v>
      </c>
      <c r="E775" s="55" t="str">
        <f t="shared" si="87"/>
        <v>Yoshi Tannamuri-693769</v>
      </c>
      <c r="F775" s="55" t="str">
        <f t="shared" si="88"/>
        <v>Yoshi</v>
      </c>
      <c r="G775" s="55" t="str">
        <f t="shared" si="89"/>
        <v>amuri</v>
      </c>
      <c r="H775" s="55">
        <f t="shared" si="90"/>
        <v>16</v>
      </c>
      <c r="I775" s="55">
        <v>693769</v>
      </c>
      <c r="J775" s="56" t="str">
        <f>LEFT(Tabela13[[#This Row],[CONCATENAR]],FIND("-",Tabela13[[#This Row],[CONCATENAR]])-1)</f>
        <v>Yoshi Tannamuri</v>
      </c>
    </row>
    <row r="776" spans="1:10" x14ac:dyDescent="0.25">
      <c r="A776" s="55" t="s">
        <v>213</v>
      </c>
      <c r="B776" s="55" t="str">
        <f t="shared" si="84"/>
        <v>ANNETTE ROULET</v>
      </c>
      <c r="C776" s="55" t="str">
        <f t="shared" si="85"/>
        <v>annette roulet</v>
      </c>
      <c r="D776" s="55" t="str">
        <f t="shared" si="86"/>
        <v>Annette Roulet</v>
      </c>
      <c r="E776" s="55" t="str">
        <f t="shared" si="87"/>
        <v>Annette Roulet-605103</v>
      </c>
      <c r="F776" s="55" t="str">
        <f t="shared" si="88"/>
        <v>Annet</v>
      </c>
      <c r="G776" s="55" t="str">
        <f t="shared" si="89"/>
        <v>oulet</v>
      </c>
      <c r="H776" s="55">
        <f t="shared" si="90"/>
        <v>15</v>
      </c>
      <c r="I776" s="55">
        <v>605103</v>
      </c>
      <c r="J776" s="56" t="str">
        <f>LEFT(Tabela13[[#This Row],[CONCATENAR]],FIND("-",Tabela13[[#This Row],[CONCATENAR]])-1)</f>
        <v>Annette Roulet</v>
      </c>
    </row>
    <row r="777" spans="1:10" x14ac:dyDescent="0.25">
      <c r="A777" s="55" t="s">
        <v>225</v>
      </c>
      <c r="B777" s="55" t="str">
        <f t="shared" si="84"/>
        <v>FELIPE IZQUIERDO</v>
      </c>
      <c r="C777" s="55" t="str">
        <f t="shared" si="85"/>
        <v>felipe izquierdo</v>
      </c>
      <c r="D777" s="55" t="str">
        <f t="shared" si="86"/>
        <v>Felipe Izquierdo</v>
      </c>
      <c r="E777" s="55" t="str">
        <f t="shared" si="87"/>
        <v>Felipe Izquierdo-385076</v>
      </c>
      <c r="F777" s="55" t="str">
        <f t="shared" si="88"/>
        <v>Felip</v>
      </c>
      <c r="G777" s="55" t="str">
        <f t="shared" si="89"/>
        <v>ierdo</v>
      </c>
      <c r="H777" s="55">
        <f t="shared" si="90"/>
        <v>17</v>
      </c>
      <c r="I777" s="55">
        <v>385076</v>
      </c>
      <c r="J777" s="56" t="str">
        <f>LEFT(Tabela13[[#This Row],[CONCATENAR]],FIND("-",Tabela13[[#This Row],[CONCATENAR]])-1)</f>
        <v>Felipe Izquierdo</v>
      </c>
    </row>
    <row r="778" spans="1:10" x14ac:dyDescent="0.25">
      <c r="A778" s="55" t="s">
        <v>246</v>
      </c>
      <c r="B778" s="55" t="str">
        <f t="shared" si="84"/>
        <v>MARY SAVELEY</v>
      </c>
      <c r="C778" s="55" t="str">
        <f t="shared" si="85"/>
        <v>mary saveley</v>
      </c>
      <c r="D778" s="55" t="str">
        <f t="shared" si="86"/>
        <v>Mary Saveley</v>
      </c>
      <c r="E778" s="55" t="str">
        <f t="shared" si="87"/>
        <v>Mary Saveley-182093</v>
      </c>
      <c r="F778" s="55" t="str">
        <f t="shared" si="88"/>
        <v xml:space="preserve">Mary </v>
      </c>
      <c r="G778" s="55" t="str">
        <f t="shared" si="89"/>
        <v>veley</v>
      </c>
      <c r="H778" s="55">
        <f t="shared" si="90"/>
        <v>13</v>
      </c>
      <c r="I778" s="55">
        <v>182093</v>
      </c>
      <c r="J778" s="56" t="str">
        <f>LEFT(Tabela13[[#This Row],[CONCATENAR]],FIND("-",Tabela13[[#This Row],[CONCATENAR]])-1)</f>
        <v>Mary Saveley</v>
      </c>
    </row>
    <row r="779" spans="1:10" x14ac:dyDescent="0.25">
      <c r="A779" s="55" t="s">
        <v>243</v>
      </c>
      <c r="B779" s="55" t="str">
        <f t="shared" si="84"/>
        <v>JANETE LIMEIRA</v>
      </c>
      <c r="C779" s="55" t="str">
        <f t="shared" si="85"/>
        <v>janete limeira</v>
      </c>
      <c r="D779" s="55" t="str">
        <f t="shared" si="86"/>
        <v>Janete Limeira</v>
      </c>
      <c r="E779" s="55" t="str">
        <f t="shared" si="87"/>
        <v>Janete Limeira-432306</v>
      </c>
      <c r="F779" s="55" t="str">
        <f t="shared" si="88"/>
        <v>Janet</v>
      </c>
      <c r="G779" s="55" t="str">
        <f t="shared" si="89"/>
        <v>meira</v>
      </c>
      <c r="H779" s="55">
        <f t="shared" si="90"/>
        <v>15</v>
      </c>
      <c r="I779" s="55">
        <v>432306</v>
      </c>
      <c r="J779" s="56" t="str">
        <f>LEFT(Tabela13[[#This Row],[CONCATENAR]],FIND("-",Tabela13[[#This Row],[CONCATENAR]])-1)</f>
        <v>Janete Limeira</v>
      </c>
    </row>
    <row r="780" spans="1:10" x14ac:dyDescent="0.25">
      <c r="A780" s="55" t="s">
        <v>263</v>
      </c>
      <c r="B780" s="55" t="str">
        <f t="shared" si="84"/>
        <v>EDUARDO SAAVEDRA</v>
      </c>
      <c r="C780" s="55" t="str">
        <f t="shared" si="85"/>
        <v>eduardo saavedra</v>
      </c>
      <c r="D780" s="55" t="str">
        <f t="shared" si="86"/>
        <v>Eduardo Saavedra</v>
      </c>
      <c r="E780" s="55" t="str">
        <f t="shared" si="87"/>
        <v>Eduardo Saavedra-476287</v>
      </c>
      <c r="F780" s="55" t="str">
        <f t="shared" si="88"/>
        <v>Eduar</v>
      </c>
      <c r="G780" s="55" t="str">
        <f t="shared" si="89"/>
        <v>vedra</v>
      </c>
      <c r="H780" s="55">
        <f t="shared" si="90"/>
        <v>17</v>
      </c>
      <c r="I780" s="55">
        <v>476287</v>
      </c>
      <c r="J780" s="56" t="str">
        <f>LEFT(Tabela13[[#This Row],[CONCATENAR]],FIND("-",Tabela13[[#This Row],[CONCATENAR]])-1)</f>
        <v>Eduardo Saavedra</v>
      </c>
    </row>
    <row r="781" spans="1:10" x14ac:dyDescent="0.25">
      <c r="A781" s="55" t="s">
        <v>225</v>
      </c>
      <c r="B781" s="55" t="str">
        <f t="shared" si="84"/>
        <v>FELIPE IZQUIERDO</v>
      </c>
      <c r="C781" s="55" t="str">
        <f t="shared" si="85"/>
        <v>felipe izquierdo</v>
      </c>
      <c r="D781" s="55" t="str">
        <f t="shared" si="86"/>
        <v>Felipe Izquierdo</v>
      </c>
      <c r="E781" s="55" t="str">
        <f t="shared" si="87"/>
        <v>Felipe Izquierdo-883913</v>
      </c>
      <c r="F781" s="55" t="str">
        <f t="shared" si="88"/>
        <v>Felip</v>
      </c>
      <c r="G781" s="55" t="str">
        <f t="shared" si="89"/>
        <v>ierdo</v>
      </c>
      <c r="H781" s="55">
        <f t="shared" si="90"/>
        <v>17</v>
      </c>
      <c r="I781" s="55">
        <v>883913</v>
      </c>
      <c r="J781" s="56" t="str">
        <f>LEFT(Tabela13[[#This Row],[CONCATENAR]],FIND("-",Tabela13[[#This Row],[CONCATENAR]])-1)</f>
        <v>Felipe Izquierdo</v>
      </c>
    </row>
    <row r="782" spans="1:10" x14ac:dyDescent="0.25">
      <c r="A782" s="55" t="s">
        <v>227</v>
      </c>
      <c r="B782" s="55" t="str">
        <f t="shared" si="84"/>
        <v>CARLOS HERNÁNDEZ</v>
      </c>
      <c r="C782" s="55" t="str">
        <f t="shared" si="85"/>
        <v>carlos hernández</v>
      </c>
      <c r="D782" s="55" t="str">
        <f t="shared" si="86"/>
        <v>Carlos Hernández</v>
      </c>
      <c r="E782" s="55" t="str">
        <f t="shared" si="87"/>
        <v>Carlos Hernández-245489</v>
      </c>
      <c r="F782" s="55" t="str">
        <f t="shared" si="88"/>
        <v>Carlo</v>
      </c>
      <c r="G782" s="55" t="str">
        <f t="shared" si="89"/>
        <v>ández</v>
      </c>
      <c r="H782" s="55">
        <f t="shared" si="90"/>
        <v>17</v>
      </c>
      <c r="I782" s="55">
        <v>245489</v>
      </c>
      <c r="J782" s="56" t="str">
        <f>LEFT(Tabela13[[#This Row],[CONCATENAR]],FIND("-",Tabela13[[#This Row],[CONCATENAR]])-1)</f>
        <v>Carlos Hernández</v>
      </c>
    </row>
    <row r="783" spans="1:10" x14ac:dyDescent="0.25">
      <c r="A783" s="55" t="s">
        <v>274</v>
      </c>
      <c r="B783" s="55" t="str">
        <f t="shared" si="84"/>
        <v>CARLOS GONZÁLEZ</v>
      </c>
      <c r="C783" s="55" t="str">
        <f t="shared" si="85"/>
        <v>carlos gonzález</v>
      </c>
      <c r="D783" s="55" t="str">
        <f t="shared" si="86"/>
        <v>Carlos González</v>
      </c>
      <c r="E783" s="55" t="str">
        <f t="shared" si="87"/>
        <v>Carlos González-228893</v>
      </c>
      <c r="F783" s="55" t="str">
        <f t="shared" si="88"/>
        <v>Carlo</v>
      </c>
      <c r="G783" s="55" t="str">
        <f t="shared" si="89"/>
        <v>zález</v>
      </c>
      <c r="H783" s="55">
        <f t="shared" si="90"/>
        <v>16</v>
      </c>
      <c r="I783" s="55">
        <v>228893</v>
      </c>
      <c r="J783" s="56" t="str">
        <f>LEFT(Tabela13[[#This Row],[CONCATENAR]],FIND("-",Tabela13[[#This Row],[CONCATENAR]])-1)</f>
        <v>Carlos González</v>
      </c>
    </row>
    <row r="784" spans="1:10" x14ac:dyDescent="0.25">
      <c r="A784" s="55" t="s">
        <v>240</v>
      </c>
      <c r="B784" s="55" t="str">
        <f t="shared" si="84"/>
        <v>PETER FRANKEN</v>
      </c>
      <c r="C784" s="55" t="str">
        <f t="shared" si="85"/>
        <v>peter franken</v>
      </c>
      <c r="D784" s="55" t="str">
        <f t="shared" si="86"/>
        <v>Peter Franken</v>
      </c>
      <c r="E784" s="55" t="str">
        <f t="shared" si="87"/>
        <v>Peter Franken-480675</v>
      </c>
      <c r="F784" s="55" t="str">
        <f t="shared" si="88"/>
        <v>Peter</v>
      </c>
      <c r="G784" s="55" t="str">
        <f t="shared" si="89"/>
        <v>anken</v>
      </c>
      <c r="H784" s="55">
        <f t="shared" si="90"/>
        <v>14</v>
      </c>
      <c r="I784" s="55">
        <v>480675</v>
      </c>
      <c r="J784" s="56" t="str">
        <f>LEFT(Tabela13[[#This Row],[CONCATENAR]],FIND("-",Tabela13[[#This Row],[CONCATENAR]])-1)</f>
        <v>Peter Franken</v>
      </c>
    </row>
    <row r="785" spans="1:10" x14ac:dyDescent="0.25">
      <c r="A785" s="55" t="s">
        <v>274</v>
      </c>
      <c r="B785" s="55" t="str">
        <f t="shared" si="84"/>
        <v>CARLOS GONZÁLEZ</v>
      </c>
      <c r="C785" s="55" t="str">
        <f t="shared" si="85"/>
        <v>carlos gonzález</v>
      </c>
      <c r="D785" s="55" t="str">
        <f t="shared" si="86"/>
        <v>Carlos González</v>
      </c>
      <c r="E785" s="55" t="str">
        <f t="shared" si="87"/>
        <v>Carlos González-437063</v>
      </c>
      <c r="F785" s="55" t="str">
        <f t="shared" si="88"/>
        <v>Carlo</v>
      </c>
      <c r="G785" s="55" t="str">
        <f t="shared" si="89"/>
        <v>zález</v>
      </c>
      <c r="H785" s="55">
        <f t="shared" si="90"/>
        <v>16</v>
      </c>
      <c r="I785" s="55">
        <v>437063</v>
      </c>
      <c r="J785" s="56" t="str">
        <f>LEFT(Tabela13[[#This Row],[CONCATENAR]],FIND("-",Tabela13[[#This Row],[CONCATENAR]])-1)</f>
        <v>Carlos González</v>
      </c>
    </row>
    <row r="786" spans="1:10" x14ac:dyDescent="0.25">
      <c r="A786" s="55" t="s">
        <v>224</v>
      </c>
      <c r="B786" s="55" t="str">
        <f t="shared" si="84"/>
        <v>JOSE PAVAROTTI</v>
      </c>
      <c r="C786" s="55" t="str">
        <f t="shared" si="85"/>
        <v>jose pavarotti</v>
      </c>
      <c r="D786" s="55" t="str">
        <f t="shared" si="86"/>
        <v>Jose Pavarotti</v>
      </c>
      <c r="E786" s="55" t="str">
        <f t="shared" si="87"/>
        <v>Jose Pavarotti-613522</v>
      </c>
      <c r="F786" s="55" t="str">
        <f t="shared" si="88"/>
        <v xml:space="preserve">Jose </v>
      </c>
      <c r="G786" s="55" t="str">
        <f t="shared" si="89"/>
        <v>rotti</v>
      </c>
      <c r="H786" s="55">
        <f t="shared" si="90"/>
        <v>15</v>
      </c>
      <c r="I786" s="55">
        <v>613522</v>
      </c>
      <c r="J786" s="56" t="str">
        <f>LEFT(Tabela13[[#This Row],[CONCATENAR]],FIND("-",Tabela13[[#This Row],[CONCATENAR]])-1)</f>
        <v>Jose Pavarotti</v>
      </c>
    </row>
    <row r="787" spans="1:10" x14ac:dyDescent="0.25">
      <c r="A787" s="55" t="s">
        <v>249</v>
      </c>
      <c r="B787" s="55" t="str">
        <f t="shared" si="84"/>
        <v>GIOVANNI ROVELLI</v>
      </c>
      <c r="C787" s="55" t="str">
        <f t="shared" si="85"/>
        <v>giovanni rovelli</v>
      </c>
      <c r="D787" s="55" t="str">
        <f t="shared" si="86"/>
        <v>Giovanni Rovelli</v>
      </c>
      <c r="E787" s="55" t="str">
        <f t="shared" si="87"/>
        <v>Giovanni Rovelli-408958</v>
      </c>
      <c r="F787" s="55" t="str">
        <f t="shared" si="88"/>
        <v>Giova</v>
      </c>
      <c r="G787" s="55" t="str">
        <f t="shared" si="89"/>
        <v>velli</v>
      </c>
      <c r="H787" s="55">
        <f t="shared" si="90"/>
        <v>17</v>
      </c>
      <c r="I787" s="55">
        <v>408958</v>
      </c>
      <c r="J787" s="56" t="str">
        <f>LEFT(Tabela13[[#This Row],[CONCATENAR]],FIND("-",Tabela13[[#This Row],[CONCATENAR]])-1)</f>
        <v>Giovanni Rovelli</v>
      </c>
    </row>
    <row r="788" spans="1:10" x14ac:dyDescent="0.25">
      <c r="A788" s="55" t="s">
        <v>264</v>
      </c>
      <c r="B788" s="55" t="str">
        <f t="shared" si="84"/>
        <v>BERNARDO BATISTA</v>
      </c>
      <c r="C788" s="55" t="str">
        <f t="shared" si="85"/>
        <v>bernardo batista</v>
      </c>
      <c r="D788" s="55" t="str">
        <f t="shared" si="86"/>
        <v>Bernardo Batista</v>
      </c>
      <c r="E788" s="55" t="str">
        <f t="shared" si="87"/>
        <v>Bernardo Batista-616425</v>
      </c>
      <c r="F788" s="55" t="str">
        <f t="shared" si="88"/>
        <v>Berna</v>
      </c>
      <c r="G788" s="55" t="str">
        <f t="shared" si="89"/>
        <v>tista</v>
      </c>
      <c r="H788" s="55">
        <f t="shared" si="90"/>
        <v>17</v>
      </c>
      <c r="I788" s="55">
        <v>616425</v>
      </c>
      <c r="J788" s="56" t="str">
        <f>LEFT(Tabela13[[#This Row],[CONCATENAR]],FIND("-",Tabela13[[#This Row],[CONCATENAR]])-1)</f>
        <v>Bernardo Batista</v>
      </c>
    </row>
    <row r="789" spans="1:10" x14ac:dyDescent="0.25">
      <c r="A789" s="55" t="s">
        <v>277</v>
      </c>
      <c r="B789" s="55" t="str">
        <f t="shared" si="84"/>
        <v>PAOLO ACCORTI</v>
      </c>
      <c r="C789" s="55" t="str">
        <f t="shared" si="85"/>
        <v>paolo accorti</v>
      </c>
      <c r="D789" s="55" t="str">
        <f t="shared" si="86"/>
        <v>Paolo Accorti</v>
      </c>
      <c r="E789" s="55" t="str">
        <f t="shared" si="87"/>
        <v>Paolo Accorti-896093</v>
      </c>
      <c r="F789" s="55" t="str">
        <f t="shared" si="88"/>
        <v>Paolo</v>
      </c>
      <c r="G789" s="55" t="str">
        <f t="shared" si="89"/>
        <v>corti</v>
      </c>
      <c r="H789" s="55">
        <f t="shared" si="90"/>
        <v>14</v>
      </c>
      <c r="I789" s="55">
        <v>896093</v>
      </c>
      <c r="J789" s="56" t="str">
        <f>LEFT(Tabela13[[#This Row],[CONCATENAR]],FIND("-",Tabela13[[#This Row],[CONCATENAR]])-1)</f>
        <v>Paolo Accorti</v>
      </c>
    </row>
    <row r="790" spans="1:10" x14ac:dyDescent="0.25">
      <c r="A790" s="55" t="s">
        <v>269</v>
      </c>
      <c r="B790" s="55" t="str">
        <f t="shared" si="84"/>
        <v>ART BRAUNSCHWEIGER</v>
      </c>
      <c r="C790" s="55" t="str">
        <f t="shared" si="85"/>
        <v>art braunschweiger</v>
      </c>
      <c r="D790" s="55" t="str">
        <f t="shared" si="86"/>
        <v>Art Braunschweiger</v>
      </c>
      <c r="E790" s="55" t="str">
        <f t="shared" si="87"/>
        <v>Art Braunschweiger-853877</v>
      </c>
      <c r="F790" s="55" t="str">
        <f t="shared" si="88"/>
        <v>Art B</v>
      </c>
      <c r="G790" s="55" t="str">
        <f t="shared" si="89"/>
        <v>eiger</v>
      </c>
      <c r="H790" s="55">
        <f t="shared" si="90"/>
        <v>19</v>
      </c>
      <c r="I790" s="55">
        <v>853877</v>
      </c>
      <c r="J790" s="56" t="str">
        <f>LEFT(Tabela13[[#This Row],[CONCATENAR]],FIND("-",Tabela13[[#This Row],[CONCATENAR]])-1)</f>
        <v>Art Braunschweiger</v>
      </c>
    </row>
    <row r="791" spans="1:10" x14ac:dyDescent="0.25">
      <c r="A791" s="55" t="s">
        <v>223</v>
      </c>
      <c r="B791" s="55" t="str">
        <f t="shared" si="84"/>
        <v>CHRISTINA BERGLUND</v>
      </c>
      <c r="C791" s="55" t="str">
        <f t="shared" si="85"/>
        <v>christina berglund</v>
      </c>
      <c r="D791" s="55" t="str">
        <f t="shared" si="86"/>
        <v>Christina Berglund</v>
      </c>
      <c r="E791" s="55" t="str">
        <f t="shared" si="87"/>
        <v>Christina Berglund-570965</v>
      </c>
      <c r="F791" s="55" t="str">
        <f t="shared" si="88"/>
        <v>Chris</v>
      </c>
      <c r="G791" s="55" t="str">
        <f t="shared" si="89"/>
        <v>glund</v>
      </c>
      <c r="H791" s="55">
        <f t="shared" si="90"/>
        <v>19</v>
      </c>
      <c r="I791" s="55">
        <v>570965</v>
      </c>
      <c r="J791" s="56" t="str">
        <f>LEFT(Tabela13[[#This Row],[CONCATENAR]],FIND("-",Tabela13[[#This Row],[CONCATENAR]])-1)</f>
        <v>Christina Berglund</v>
      </c>
    </row>
    <row r="792" spans="1:10" x14ac:dyDescent="0.25">
      <c r="A792" s="55" t="s">
        <v>288</v>
      </c>
      <c r="B792" s="55" t="str">
        <f t="shared" si="84"/>
        <v>SERGIO GUTIÉRREZ</v>
      </c>
      <c r="C792" s="55" t="str">
        <f t="shared" si="85"/>
        <v>sergio gutiérrez</v>
      </c>
      <c r="D792" s="55" t="str">
        <f t="shared" si="86"/>
        <v>Sergio Gutiérrez</v>
      </c>
      <c r="E792" s="55" t="str">
        <f t="shared" si="87"/>
        <v>Sergio Gutiérrez-657218</v>
      </c>
      <c r="F792" s="55" t="str">
        <f t="shared" si="88"/>
        <v>Sergi</v>
      </c>
      <c r="G792" s="55" t="str">
        <f t="shared" si="89"/>
        <v>érrez</v>
      </c>
      <c r="H792" s="55">
        <f t="shared" si="90"/>
        <v>17</v>
      </c>
      <c r="I792" s="55">
        <v>657218</v>
      </c>
      <c r="J792" s="56" t="str">
        <f>LEFT(Tabela13[[#This Row],[CONCATENAR]],FIND("-",Tabela13[[#This Row],[CONCATENAR]])-1)</f>
        <v>Sergio Gutiérrez</v>
      </c>
    </row>
    <row r="793" spans="1:10" x14ac:dyDescent="0.25">
      <c r="A793" s="55" t="s">
        <v>235</v>
      </c>
      <c r="B793" s="55" t="str">
        <f t="shared" si="84"/>
        <v>PASCALE CARTRAIN</v>
      </c>
      <c r="C793" s="55" t="str">
        <f t="shared" si="85"/>
        <v>pascale cartrain</v>
      </c>
      <c r="D793" s="55" t="str">
        <f t="shared" si="86"/>
        <v>Pascale Cartrain</v>
      </c>
      <c r="E793" s="55" t="str">
        <f t="shared" si="87"/>
        <v>Pascale Cartrain-282994</v>
      </c>
      <c r="F793" s="55" t="str">
        <f t="shared" si="88"/>
        <v>Pasca</v>
      </c>
      <c r="G793" s="55" t="str">
        <f t="shared" si="89"/>
        <v>train</v>
      </c>
      <c r="H793" s="55">
        <f t="shared" si="90"/>
        <v>17</v>
      </c>
      <c r="I793" s="55">
        <v>282994</v>
      </c>
      <c r="J793" s="56" t="str">
        <f>LEFT(Tabela13[[#This Row],[CONCATENAR]],FIND("-",Tabela13[[#This Row],[CONCATENAR]])-1)</f>
        <v>Pascale Cartrain</v>
      </c>
    </row>
    <row r="794" spans="1:10" x14ac:dyDescent="0.25">
      <c r="A794" s="55" t="s">
        <v>212</v>
      </c>
      <c r="B794" s="55" t="str">
        <f t="shared" si="84"/>
        <v>LÚCIA CARVALHO</v>
      </c>
      <c r="C794" s="55" t="str">
        <f t="shared" si="85"/>
        <v>lúcia carvalho</v>
      </c>
      <c r="D794" s="55" t="str">
        <f t="shared" si="86"/>
        <v>Lúcia Carvalho</v>
      </c>
      <c r="E794" s="55" t="str">
        <f t="shared" si="87"/>
        <v>Lúcia Carvalho-258115</v>
      </c>
      <c r="F794" s="55" t="str">
        <f t="shared" si="88"/>
        <v>Lúcia</v>
      </c>
      <c r="G794" s="55" t="str">
        <f t="shared" si="89"/>
        <v>valho</v>
      </c>
      <c r="H794" s="55">
        <f t="shared" si="90"/>
        <v>15</v>
      </c>
      <c r="I794" s="55">
        <v>258115</v>
      </c>
      <c r="J794" s="56" t="str">
        <f>LEFT(Tabela13[[#This Row],[CONCATENAR]],FIND("-",Tabela13[[#This Row],[CONCATENAR]])-1)</f>
        <v>Lúcia Carvalho</v>
      </c>
    </row>
    <row r="795" spans="1:10" x14ac:dyDescent="0.25">
      <c r="A795" s="55" t="s">
        <v>206</v>
      </c>
      <c r="B795" s="55" t="str">
        <f t="shared" si="84"/>
        <v>HORST KLOSS</v>
      </c>
      <c r="C795" s="55" t="str">
        <f t="shared" si="85"/>
        <v>horst kloss</v>
      </c>
      <c r="D795" s="55" t="str">
        <f t="shared" si="86"/>
        <v>Horst Kloss</v>
      </c>
      <c r="E795" s="55" t="str">
        <f t="shared" si="87"/>
        <v>Horst Kloss-680751</v>
      </c>
      <c r="F795" s="55" t="str">
        <f t="shared" si="88"/>
        <v>Horst</v>
      </c>
      <c r="G795" s="55" t="str">
        <f t="shared" si="89"/>
        <v>Kloss</v>
      </c>
      <c r="H795" s="55">
        <f t="shared" si="90"/>
        <v>12</v>
      </c>
      <c r="I795" s="55">
        <v>680751</v>
      </c>
      <c r="J795" s="56" t="str">
        <f>LEFT(Tabela13[[#This Row],[CONCATENAR]],FIND("-",Tabela13[[#This Row],[CONCATENAR]])-1)</f>
        <v>Horst Kloss</v>
      </c>
    </row>
    <row r="796" spans="1:10" x14ac:dyDescent="0.25">
      <c r="A796" s="55" t="s">
        <v>264</v>
      </c>
      <c r="B796" s="55" t="str">
        <f t="shared" si="84"/>
        <v>BERNARDO BATISTA</v>
      </c>
      <c r="C796" s="55" t="str">
        <f t="shared" si="85"/>
        <v>bernardo batista</v>
      </c>
      <c r="D796" s="55" t="str">
        <f t="shared" si="86"/>
        <v>Bernardo Batista</v>
      </c>
      <c r="E796" s="55" t="str">
        <f t="shared" si="87"/>
        <v>Bernardo Batista-173586</v>
      </c>
      <c r="F796" s="55" t="str">
        <f t="shared" si="88"/>
        <v>Berna</v>
      </c>
      <c r="G796" s="55" t="str">
        <f t="shared" si="89"/>
        <v>tista</v>
      </c>
      <c r="H796" s="55">
        <f t="shared" si="90"/>
        <v>17</v>
      </c>
      <c r="I796" s="55">
        <v>173586</v>
      </c>
      <c r="J796" s="56" t="str">
        <f>LEFT(Tabela13[[#This Row],[CONCATENAR]],FIND("-",Tabela13[[#This Row],[CONCATENAR]])-1)</f>
        <v>Bernardo Batista</v>
      </c>
    </row>
    <row r="797" spans="1:10" x14ac:dyDescent="0.25">
      <c r="A797" s="55" t="s">
        <v>215</v>
      </c>
      <c r="B797" s="55" t="str">
        <f t="shared" si="84"/>
        <v>RENATE MESSNER</v>
      </c>
      <c r="C797" s="55" t="str">
        <f t="shared" si="85"/>
        <v>renate messner</v>
      </c>
      <c r="D797" s="55" t="str">
        <f t="shared" si="86"/>
        <v>Renate Messner</v>
      </c>
      <c r="E797" s="55" t="str">
        <f t="shared" si="87"/>
        <v>Renate Messner-643584</v>
      </c>
      <c r="F797" s="55" t="str">
        <f t="shared" si="88"/>
        <v>Renat</v>
      </c>
      <c r="G797" s="55" t="str">
        <f t="shared" si="89"/>
        <v>ssner</v>
      </c>
      <c r="H797" s="55">
        <f t="shared" si="90"/>
        <v>15</v>
      </c>
      <c r="I797" s="55">
        <v>643584</v>
      </c>
      <c r="J797" s="56" t="str">
        <f>LEFT(Tabela13[[#This Row],[CONCATENAR]],FIND("-",Tabela13[[#This Row],[CONCATENAR]])-1)</f>
        <v>Renate Messner</v>
      </c>
    </row>
    <row r="798" spans="1:10" x14ac:dyDescent="0.25">
      <c r="A798" s="55" t="s">
        <v>238</v>
      </c>
      <c r="B798" s="55" t="str">
        <f t="shared" si="84"/>
        <v>ROLAND MENDEL</v>
      </c>
      <c r="C798" s="55" t="str">
        <f t="shared" si="85"/>
        <v>roland mendel</v>
      </c>
      <c r="D798" s="55" t="str">
        <f t="shared" si="86"/>
        <v>Roland Mendel</v>
      </c>
      <c r="E798" s="55" t="str">
        <f t="shared" si="87"/>
        <v>Roland Mendel-482467</v>
      </c>
      <c r="F798" s="55" t="str">
        <f t="shared" si="88"/>
        <v>Rolan</v>
      </c>
      <c r="G798" s="55" t="str">
        <f t="shared" si="89"/>
        <v>endel</v>
      </c>
      <c r="H798" s="55">
        <f t="shared" si="90"/>
        <v>14</v>
      </c>
      <c r="I798" s="55">
        <v>482467</v>
      </c>
      <c r="J798" s="56" t="str">
        <f>LEFT(Tabela13[[#This Row],[CONCATENAR]],FIND("-",Tabela13[[#This Row],[CONCATENAR]])-1)</f>
        <v>Roland Mendel</v>
      </c>
    </row>
    <row r="799" spans="1:10" x14ac:dyDescent="0.25">
      <c r="A799" s="55" t="s">
        <v>248</v>
      </c>
      <c r="B799" s="55" t="str">
        <f t="shared" si="84"/>
        <v>ANTONIO MORENO</v>
      </c>
      <c r="C799" s="55" t="str">
        <f t="shared" si="85"/>
        <v>antonio moreno</v>
      </c>
      <c r="D799" s="55" t="str">
        <f t="shared" si="86"/>
        <v>Antonio Moreno</v>
      </c>
      <c r="E799" s="55" t="str">
        <f t="shared" si="87"/>
        <v>Antonio Moreno-607004</v>
      </c>
      <c r="F799" s="55" t="str">
        <f t="shared" si="88"/>
        <v>Anton</v>
      </c>
      <c r="G799" s="55" t="str">
        <f t="shared" si="89"/>
        <v>oreno</v>
      </c>
      <c r="H799" s="55">
        <f t="shared" si="90"/>
        <v>15</v>
      </c>
      <c r="I799" s="55">
        <v>607004</v>
      </c>
      <c r="J799" s="56" t="str">
        <f>LEFT(Tabela13[[#This Row],[CONCATENAR]],FIND("-",Tabela13[[#This Row],[CONCATENAR]])-1)</f>
        <v>Antonio Moreno</v>
      </c>
    </row>
    <row r="800" spans="1:10" x14ac:dyDescent="0.25">
      <c r="A800" s="55" t="s">
        <v>265</v>
      </c>
      <c r="B800" s="55" t="str">
        <f t="shared" si="84"/>
        <v>GEORG PIPPS</v>
      </c>
      <c r="C800" s="55" t="str">
        <f t="shared" si="85"/>
        <v>georg pipps</v>
      </c>
      <c r="D800" s="55" t="str">
        <f t="shared" si="86"/>
        <v>Georg Pipps</v>
      </c>
      <c r="E800" s="55" t="str">
        <f t="shared" si="87"/>
        <v>Georg Pipps-440223</v>
      </c>
      <c r="F800" s="55" t="str">
        <f t="shared" si="88"/>
        <v>Georg</v>
      </c>
      <c r="G800" s="55" t="str">
        <f t="shared" si="89"/>
        <v>Pipps</v>
      </c>
      <c r="H800" s="55">
        <f t="shared" si="90"/>
        <v>12</v>
      </c>
      <c r="I800" s="55">
        <v>440223</v>
      </c>
      <c r="J800" s="56" t="str">
        <f>LEFT(Tabela13[[#This Row],[CONCATENAR]],FIND("-",Tabela13[[#This Row],[CONCATENAR]])-1)</f>
        <v>Georg Pipps</v>
      </c>
    </row>
    <row r="801" spans="1:10" x14ac:dyDescent="0.25">
      <c r="A801" s="55" t="s">
        <v>224</v>
      </c>
      <c r="B801" s="55" t="str">
        <f t="shared" si="84"/>
        <v>JOSE PAVAROTTI</v>
      </c>
      <c r="C801" s="55" t="str">
        <f t="shared" si="85"/>
        <v>jose pavarotti</v>
      </c>
      <c r="D801" s="55" t="str">
        <f t="shared" si="86"/>
        <v>Jose Pavarotti</v>
      </c>
      <c r="E801" s="55" t="str">
        <f t="shared" si="87"/>
        <v>Jose Pavarotti-479299</v>
      </c>
      <c r="F801" s="55" t="str">
        <f t="shared" si="88"/>
        <v xml:space="preserve">Jose </v>
      </c>
      <c r="G801" s="55" t="str">
        <f t="shared" si="89"/>
        <v>rotti</v>
      </c>
      <c r="H801" s="55">
        <f t="shared" si="90"/>
        <v>15</v>
      </c>
      <c r="I801" s="55">
        <v>479299</v>
      </c>
      <c r="J801" s="56" t="str">
        <f>LEFT(Tabela13[[#This Row],[CONCATENAR]],FIND("-",Tabela13[[#This Row],[CONCATENAR]])-1)</f>
        <v>Jose Pavarotti</v>
      </c>
    </row>
    <row r="802" spans="1:10" x14ac:dyDescent="0.25">
      <c r="A802" s="55" t="s">
        <v>242</v>
      </c>
      <c r="B802" s="55" t="str">
        <f t="shared" si="84"/>
        <v>KARL JABLONSKI</v>
      </c>
      <c r="C802" s="55" t="str">
        <f t="shared" si="85"/>
        <v>karl jablonski</v>
      </c>
      <c r="D802" s="55" t="str">
        <f t="shared" si="86"/>
        <v>Karl Jablonski</v>
      </c>
      <c r="E802" s="55" t="str">
        <f t="shared" si="87"/>
        <v>Karl Jablonski-763068</v>
      </c>
      <c r="F802" s="55" t="str">
        <f t="shared" si="88"/>
        <v xml:space="preserve">Karl </v>
      </c>
      <c r="G802" s="55" t="str">
        <f t="shared" si="89"/>
        <v>onski</v>
      </c>
      <c r="H802" s="55">
        <f t="shared" si="90"/>
        <v>15</v>
      </c>
      <c r="I802" s="55">
        <v>763068</v>
      </c>
      <c r="J802" s="56" t="str">
        <f>LEFT(Tabela13[[#This Row],[CONCATENAR]],FIND("-",Tabela13[[#This Row],[CONCATENAR]])-1)</f>
        <v>Karl Jablonski</v>
      </c>
    </row>
    <row r="803" spans="1:10" x14ac:dyDescent="0.25">
      <c r="A803" s="55" t="s">
        <v>237</v>
      </c>
      <c r="B803" s="55" t="str">
        <f t="shared" si="84"/>
        <v>MICHAEL HOLZ</v>
      </c>
      <c r="C803" s="55" t="str">
        <f t="shared" si="85"/>
        <v>michael holz</v>
      </c>
      <c r="D803" s="55" t="str">
        <f t="shared" si="86"/>
        <v>Michael Holz</v>
      </c>
      <c r="E803" s="55" t="str">
        <f t="shared" si="87"/>
        <v>Michael Holz-412564</v>
      </c>
      <c r="F803" s="55" t="str">
        <f t="shared" si="88"/>
        <v>Micha</v>
      </c>
      <c r="G803" s="55" t="str">
        <f t="shared" si="89"/>
        <v xml:space="preserve"> Holz</v>
      </c>
      <c r="H803" s="55">
        <f t="shared" si="90"/>
        <v>13</v>
      </c>
      <c r="I803" s="55">
        <v>412564</v>
      </c>
      <c r="J803" s="56" t="str">
        <f>LEFT(Tabela13[[#This Row],[CONCATENAR]],FIND("-",Tabela13[[#This Row],[CONCATENAR]])-1)</f>
        <v>Michael Holz</v>
      </c>
    </row>
    <row r="804" spans="1:10" x14ac:dyDescent="0.25">
      <c r="A804" s="55" t="s">
        <v>237</v>
      </c>
      <c r="B804" s="55" t="str">
        <f t="shared" si="84"/>
        <v>MICHAEL HOLZ</v>
      </c>
      <c r="C804" s="55" t="str">
        <f t="shared" si="85"/>
        <v>michael holz</v>
      </c>
      <c r="D804" s="55" t="str">
        <f t="shared" si="86"/>
        <v>Michael Holz</v>
      </c>
      <c r="E804" s="55" t="str">
        <f t="shared" si="87"/>
        <v>Michael Holz-491853</v>
      </c>
      <c r="F804" s="55" t="str">
        <f t="shared" si="88"/>
        <v>Micha</v>
      </c>
      <c r="G804" s="55" t="str">
        <f t="shared" si="89"/>
        <v xml:space="preserve"> Holz</v>
      </c>
      <c r="H804" s="55">
        <f t="shared" si="90"/>
        <v>13</v>
      </c>
      <c r="I804" s="55">
        <v>491853</v>
      </c>
      <c r="J804" s="56" t="str">
        <f>LEFT(Tabela13[[#This Row],[CONCATENAR]],FIND("-",Tabela13[[#This Row],[CONCATENAR]])-1)</f>
        <v>Michael Holz</v>
      </c>
    </row>
    <row r="805" spans="1:10" x14ac:dyDescent="0.25">
      <c r="A805" s="55" t="s">
        <v>227</v>
      </c>
      <c r="B805" s="55" t="str">
        <f t="shared" si="84"/>
        <v>CARLOS HERNÁNDEZ</v>
      </c>
      <c r="C805" s="55" t="str">
        <f t="shared" si="85"/>
        <v>carlos hernández</v>
      </c>
      <c r="D805" s="55" t="str">
        <f t="shared" si="86"/>
        <v>Carlos Hernández</v>
      </c>
      <c r="E805" s="55" t="str">
        <f t="shared" si="87"/>
        <v>Carlos Hernández-471719</v>
      </c>
      <c r="F805" s="55" t="str">
        <f t="shared" si="88"/>
        <v>Carlo</v>
      </c>
      <c r="G805" s="55" t="str">
        <f t="shared" si="89"/>
        <v>ández</v>
      </c>
      <c r="H805" s="55">
        <f t="shared" si="90"/>
        <v>17</v>
      </c>
      <c r="I805" s="55">
        <v>471719</v>
      </c>
      <c r="J805" s="56" t="str">
        <f>LEFT(Tabela13[[#This Row],[CONCATENAR]],FIND("-",Tabela13[[#This Row],[CONCATENAR]])-1)</f>
        <v>Carlos Hernández</v>
      </c>
    </row>
    <row r="806" spans="1:10" x14ac:dyDescent="0.25">
      <c r="A806" s="55" t="s">
        <v>254</v>
      </c>
      <c r="B806" s="55" t="str">
        <f t="shared" si="84"/>
        <v>PHILIP CRAMER</v>
      </c>
      <c r="C806" s="55" t="str">
        <f t="shared" si="85"/>
        <v>philip cramer</v>
      </c>
      <c r="D806" s="55" t="str">
        <f t="shared" si="86"/>
        <v>Philip Cramer</v>
      </c>
      <c r="E806" s="55" t="str">
        <f t="shared" si="87"/>
        <v>Philip Cramer-917462</v>
      </c>
      <c r="F806" s="55" t="str">
        <f t="shared" si="88"/>
        <v>Phili</v>
      </c>
      <c r="G806" s="55" t="str">
        <f t="shared" si="89"/>
        <v>ramer</v>
      </c>
      <c r="H806" s="55">
        <f t="shared" si="90"/>
        <v>14</v>
      </c>
      <c r="I806" s="55">
        <v>917462</v>
      </c>
      <c r="J806" s="56" t="str">
        <f>LEFT(Tabela13[[#This Row],[CONCATENAR]],FIND("-",Tabela13[[#This Row],[CONCATENAR]])-1)</f>
        <v>Philip Cramer</v>
      </c>
    </row>
    <row r="807" spans="1:10" x14ac:dyDescent="0.25">
      <c r="A807" s="55" t="s">
        <v>281</v>
      </c>
      <c r="B807" s="55" t="str">
        <f t="shared" si="84"/>
        <v>SVEN OTTLIEB</v>
      </c>
      <c r="C807" s="55" t="str">
        <f t="shared" si="85"/>
        <v>sven ottlieb</v>
      </c>
      <c r="D807" s="55" t="str">
        <f t="shared" si="86"/>
        <v>Sven Ottlieb</v>
      </c>
      <c r="E807" s="55" t="str">
        <f t="shared" si="87"/>
        <v>Sven Ottlieb-838746</v>
      </c>
      <c r="F807" s="55" t="str">
        <f t="shared" si="88"/>
        <v xml:space="preserve">Sven </v>
      </c>
      <c r="G807" s="55" t="str">
        <f t="shared" si="89"/>
        <v>tlieb</v>
      </c>
      <c r="H807" s="55">
        <f t="shared" si="90"/>
        <v>13</v>
      </c>
      <c r="I807" s="55">
        <v>838746</v>
      </c>
      <c r="J807" s="56" t="str">
        <f>LEFT(Tabela13[[#This Row],[CONCATENAR]],FIND("-",Tabela13[[#This Row],[CONCATENAR]])-1)</f>
        <v>Sven Ottlieb</v>
      </c>
    </row>
    <row r="808" spans="1:10" x14ac:dyDescent="0.25">
      <c r="A808" s="55" t="s">
        <v>254</v>
      </c>
      <c r="B808" s="55" t="str">
        <f t="shared" si="84"/>
        <v>PHILIP CRAMER</v>
      </c>
      <c r="C808" s="55" t="str">
        <f t="shared" si="85"/>
        <v>philip cramer</v>
      </c>
      <c r="D808" s="55" t="str">
        <f t="shared" si="86"/>
        <v>Philip Cramer</v>
      </c>
      <c r="E808" s="55" t="str">
        <f t="shared" si="87"/>
        <v>Philip Cramer-743729</v>
      </c>
      <c r="F808" s="55" t="str">
        <f t="shared" si="88"/>
        <v>Phili</v>
      </c>
      <c r="G808" s="55" t="str">
        <f t="shared" si="89"/>
        <v>ramer</v>
      </c>
      <c r="H808" s="55">
        <f t="shared" si="90"/>
        <v>14</v>
      </c>
      <c r="I808" s="55">
        <v>743729</v>
      </c>
      <c r="J808" s="56" t="str">
        <f>LEFT(Tabela13[[#This Row],[CONCATENAR]],FIND("-",Tabela13[[#This Row],[CONCATENAR]])-1)</f>
        <v>Philip Cramer</v>
      </c>
    </row>
    <row r="809" spans="1:10" x14ac:dyDescent="0.25">
      <c r="A809" s="55" t="s">
        <v>223</v>
      </c>
      <c r="B809" s="55" t="str">
        <f t="shared" si="84"/>
        <v>CHRISTINA BERGLUND</v>
      </c>
      <c r="C809" s="55" t="str">
        <f t="shared" si="85"/>
        <v>christina berglund</v>
      </c>
      <c r="D809" s="55" t="str">
        <f t="shared" si="86"/>
        <v>Christina Berglund</v>
      </c>
      <c r="E809" s="55" t="str">
        <f t="shared" si="87"/>
        <v>Christina Berglund-458890</v>
      </c>
      <c r="F809" s="55" t="str">
        <f t="shared" si="88"/>
        <v>Chris</v>
      </c>
      <c r="G809" s="55" t="str">
        <f t="shared" si="89"/>
        <v>glund</v>
      </c>
      <c r="H809" s="55">
        <f t="shared" si="90"/>
        <v>19</v>
      </c>
      <c r="I809" s="55">
        <v>458890</v>
      </c>
      <c r="J809" s="56" t="str">
        <f>LEFT(Tabela13[[#This Row],[CONCATENAR]],FIND("-",Tabela13[[#This Row],[CONCATENAR]])-1)</f>
        <v>Christina Berglund</v>
      </c>
    </row>
    <row r="810" spans="1:10" x14ac:dyDescent="0.25">
      <c r="A810" s="55" t="s">
        <v>212</v>
      </c>
      <c r="B810" s="55" t="str">
        <f t="shared" si="84"/>
        <v>LÚCIA CARVALHO</v>
      </c>
      <c r="C810" s="55" t="str">
        <f t="shared" si="85"/>
        <v>lúcia carvalho</v>
      </c>
      <c r="D810" s="55" t="str">
        <f t="shared" si="86"/>
        <v>Lúcia Carvalho</v>
      </c>
      <c r="E810" s="55" t="str">
        <f t="shared" si="87"/>
        <v>Lúcia Carvalho-179277</v>
      </c>
      <c r="F810" s="55" t="str">
        <f t="shared" si="88"/>
        <v>Lúcia</v>
      </c>
      <c r="G810" s="55" t="str">
        <f t="shared" si="89"/>
        <v>valho</v>
      </c>
      <c r="H810" s="55">
        <f t="shared" si="90"/>
        <v>15</v>
      </c>
      <c r="I810" s="55">
        <v>179277</v>
      </c>
      <c r="J810" s="56" t="str">
        <f>LEFT(Tabela13[[#This Row],[CONCATENAR]],FIND("-",Tabela13[[#This Row],[CONCATENAR]])-1)</f>
        <v>Lúcia Carvalho</v>
      </c>
    </row>
    <row r="811" spans="1:10" x14ac:dyDescent="0.25">
      <c r="A811" s="55" t="s">
        <v>271</v>
      </c>
      <c r="B811" s="55" t="str">
        <f t="shared" si="84"/>
        <v>DANIEL TONINI</v>
      </c>
      <c r="C811" s="55" t="str">
        <f t="shared" si="85"/>
        <v>daniel tonini</v>
      </c>
      <c r="D811" s="55" t="str">
        <f t="shared" si="86"/>
        <v>Daniel Tonini</v>
      </c>
      <c r="E811" s="55" t="str">
        <f t="shared" si="87"/>
        <v>Daniel Tonini-375067</v>
      </c>
      <c r="F811" s="55" t="str">
        <f t="shared" si="88"/>
        <v>Danie</v>
      </c>
      <c r="G811" s="55" t="str">
        <f t="shared" si="89"/>
        <v>onini</v>
      </c>
      <c r="H811" s="55">
        <f t="shared" si="90"/>
        <v>14</v>
      </c>
      <c r="I811" s="55">
        <v>375067</v>
      </c>
      <c r="J811" s="56" t="str">
        <f>LEFT(Tabela13[[#This Row],[CONCATENAR]],FIND("-",Tabela13[[#This Row],[CONCATENAR]])-1)</f>
        <v>Daniel Tonini</v>
      </c>
    </row>
    <row r="812" spans="1:10" x14ac:dyDescent="0.25">
      <c r="A812" s="55" t="s">
        <v>275</v>
      </c>
      <c r="B812" s="55" t="str">
        <f t="shared" si="84"/>
        <v>CATHERINE DEWEY</v>
      </c>
      <c r="C812" s="55" t="str">
        <f t="shared" si="85"/>
        <v>catherine dewey</v>
      </c>
      <c r="D812" s="55" t="str">
        <f t="shared" si="86"/>
        <v>Catherine Dewey</v>
      </c>
      <c r="E812" s="55" t="str">
        <f t="shared" si="87"/>
        <v>Catherine Dewey-742982</v>
      </c>
      <c r="F812" s="55" t="str">
        <f t="shared" si="88"/>
        <v>Cathe</v>
      </c>
      <c r="G812" s="55" t="str">
        <f t="shared" si="89"/>
        <v>Dewey</v>
      </c>
      <c r="H812" s="55">
        <f t="shared" si="90"/>
        <v>16</v>
      </c>
      <c r="I812" s="55">
        <v>742982</v>
      </c>
      <c r="J812" s="56" t="str">
        <f>LEFT(Tabela13[[#This Row],[CONCATENAR]],FIND("-",Tabela13[[#This Row],[CONCATENAR]])-1)</f>
        <v>Catherine Dewey</v>
      </c>
    </row>
    <row r="813" spans="1:10" x14ac:dyDescent="0.25">
      <c r="A813" s="55" t="s">
        <v>206</v>
      </c>
      <c r="B813" s="55" t="str">
        <f t="shared" si="84"/>
        <v>HORST KLOSS</v>
      </c>
      <c r="C813" s="55" t="str">
        <f t="shared" si="85"/>
        <v>horst kloss</v>
      </c>
      <c r="D813" s="55" t="str">
        <f t="shared" si="86"/>
        <v>Horst Kloss</v>
      </c>
      <c r="E813" s="55" t="str">
        <f t="shared" si="87"/>
        <v>Horst Kloss-222778</v>
      </c>
      <c r="F813" s="55" t="str">
        <f t="shared" si="88"/>
        <v>Horst</v>
      </c>
      <c r="G813" s="55" t="str">
        <f t="shared" si="89"/>
        <v>Kloss</v>
      </c>
      <c r="H813" s="55">
        <f t="shared" si="90"/>
        <v>12</v>
      </c>
      <c r="I813" s="55">
        <v>222778</v>
      </c>
      <c r="J813" s="56" t="str">
        <f>LEFT(Tabela13[[#This Row],[CONCATENAR]],FIND("-",Tabela13[[#This Row],[CONCATENAR]])-1)</f>
        <v>Horst Kloss</v>
      </c>
    </row>
    <row r="814" spans="1:10" x14ac:dyDescent="0.25">
      <c r="A814" s="55" t="s">
        <v>236</v>
      </c>
      <c r="B814" s="55" t="str">
        <f t="shared" si="84"/>
        <v>ANN DEVON</v>
      </c>
      <c r="C814" s="55" t="str">
        <f t="shared" si="85"/>
        <v>ann devon</v>
      </c>
      <c r="D814" s="55" t="str">
        <f t="shared" si="86"/>
        <v>Ann Devon</v>
      </c>
      <c r="E814" s="55" t="str">
        <f t="shared" si="87"/>
        <v>Ann Devon-506430</v>
      </c>
      <c r="F814" s="55" t="str">
        <f t="shared" si="88"/>
        <v>Ann D</v>
      </c>
      <c r="G814" s="55" t="str">
        <f t="shared" si="89"/>
        <v>Devon</v>
      </c>
      <c r="H814" s="55">
        <f t="shared" si="90"/>
        <v>10</v>
      </c>
      <c r="I814" s="55">
        <v>506430</v>
      </c>
      <c r="J814" s="56" t="str">
        <f>LEFT(Tabela13[[#This Row],[CONCATENAR]],FIND("-",Tabela13[[#This Row],[CONCATENAR]])-1)</f>
        <v>Ann Devon</v>
      </c>
    </row>
    <row r="815" spans="1:10" x14ac:dyDescent="0.25">
      <c r="A815" s="55" t="s">
        <v>227</v>
      </c>
      <c r="B815" s="55" t="str">
        <f t="shared" si="84"/>
        <v>CARLOS HERNÁNDEZ</v>
      </c>
      <c r="C815" s="55" t="str">
        <f t="shared" si="85"/>
        <v>carlos hernández</v>
      </c>
      <c r="D815" s="55" t="str">
        <f t="shared" si="86"/>
        <v>Carlos Hernández</v>
      </c>
      <c r="E815" s="55" t="str">
        <f t="shared" si="87"/>
        <v>Carlos Hernández-700055</v>
      </c>
      <c r="F815" s="55" t="str">
        <f t="shared" si="88"/>
        <v>Carlo</v>
      </c>
      <c r="G815" s="55" t="str">
        <f t="shared" si="89"/>
        <v>ández</v>
      </c>
      <c r="H815" s="55">
        <f t="shared" si="90"/>
        <v>17</v>
      </c>
      <c r="I815" s="55">
        <v>700055</v>
      </c>
      <c r="J815" s="56" t="str">
        <f>LEFT(Tabela13[[#This Row],[CONCATENAR]],FIND("-",Tabela13[[#This Row],[CONCATENAR]])-1)</f>
        <v>Carlos Hernández</v>
      </c>
    </row>
    <row r="816" spans="1:10" x14ac:dyDescent="0.25">
      <c r="A816" s="55" t="s">
        <v>215</v>
      </c>
      <c r="B816" s="55" t="str">
        <f t="shared" si="84"/>
        <v>RENATE MESSNER</v>
      </c>
      <c r="C816" s="55" t="str">
        <f t="shared" si="85"/>
        <v>renate messner</v>
      </c>
      <c r="D816" s="55" t="str">
        <f t="shared" si="86"/>
        <v>Renate Messner</v>
      </c>
      <c r="E816" s="55" t="str">
        <f t="shared" si="87"/>
        <v>Renate Messner-537538</v>
      </c>
      <c r="F816" s="55" t="str">
        <f t="shared" si="88"/>
        <v>Renat</v>
      </c>
      <c r="G816" s="55" t="str">
        <f t="shared" si="89"/>
        <v>ssner</v>
      </c>
      <c r="H816" s="55">
        <f t="shared" si="90"/>
        <v>15</v>
      </c>
      <c r="I816" s="55">
        <v>537538</v>
      </c>
      <c r="J816" s="56" t="str">
        <f>LEFT(Tabela13[[#This Row],[CONCATENAR]],FIND("-",Tabela13[[#This Row],[CONCATENAR]])-1)</f>
        <v>Renate Messner</v>
      </c>
    </row>
    <row r="817" spans="1:10" x14ac:dyDescent="0.25">
      <c r="A817" s="55" t="s">
        <v>267</v>
      </c>
      <c r="B817" s="55" t="str">
        <f t="shared" si="84"/>
        <v>RENE PHILLIPS</v>
      </c>
      <c r="C817" s="55" t="str">
        <f t="shared" si="85"/>
        <v>rene phillips</v>
      </c>
      <c r="D817" s="55" t="str">
        <f t="shared" si="86"/>
        <v>Rene Phillips</v>
      </c>
      <c r="E817" s="55" t="str">
        <f t="shared" si="87"/>
        <v>Rene Phillips-272338</v>
      </c>
      <c r="F817" s="55" t="str">
        <f t="shared" si="88"/>
        <v xml:space="preserve">Rene </v>
      </c>
      <c r="G817" s="55" t="str">
        <f t="shared" si="89"/>
        <v>llips</v>
      </c>
      <c r="H817" s="55">
        <f t="shared" si="90"/>
        <v>14</v>
      </c>
      <c r="I817" s="55">
        <v>272338</v>
      </c>
      <c r="J817" s="56" t="str">
        <f>LEFT(Tabela13[[#This Row],[CONCATENAR]],FIND("-",Tabela13[[#This Row],[CONCATENAR]])-1)</f>
        <v>Rene Phillips</v>
      </c>
    </row>
    <row r="818" spans="1:10" x14ac:dyDescent="0.25">
      <c r="A818" s="55" t="s">
        <v>206</v>
      </c>
      <c r="B818" s="55" t="str">
        <f t="shared" si="84"/>
        <v>HORST KLOSS</v>
      </c>
      <c r="C818" s="55" t="str">
        <f t="shared" si="85"/>
        <v>horst kloss</v>
      </c>
      <c r="D818" s="55" t="str">
        <f t="shared" si="86"/>
        <v>Horst Kloss</v>
      </c>
      <c r="E818" s="55" t="str">
        <f t="shared" si="87"/>
        <v>Horst Kloss-385201</v>
      </c>
      <c r="F818" s="55" t="str">
        <f t="shared" si="88"/>
        <v>Horst</v>
      </c>
      <c r="G818" s="55" t="str">
        <f t="shared" si="89"/>
        <v>Kloss</v>
      </c>
      <c r="H818" s="55">
        <f t="shared" si="90"/>
        <v>12</v>
      </c>
      <c r="I818" s="55">
        <v>385201</v>
      </c>
      <c r="J818" s="56" t="str">
        <f>LEFT(Tabela13[[#This Row],[CONCATENAR]],FIND("-",Tabela13[[#This Row],[CONCATENAR]])-1)</f>
        <v>Horst Kloss</v>
      </c>
    </row>
    <row r="819" spans="1:10" x14ac:dyDescent="0.25">
      <c r="A819" s="55" t="s">
        <v>207</v>
      </c>
      <c r="B819" s="55" t="str">
        <f t="shared" si="84"/>
        <v>PAULA WILSON</v>
      </c>
      <c r="C819" s="55" t="str">
        <f t="shared" si="85"/>
        <v>paula wilson</v>
      </c>
      <c r="D819" s="55" t="str">
        <f t="shared" si="86"/>
        <v>Paula Wilson</v>
      </c>
      <c r="E819" s="55" t="str">
        <f t="shared" si="87"/>
        <v>Paula Wilson-694507</v>
      </c>
      <c r="F819" s="55" t="str">
        <f t="shared" si="88"/>
        <v>Paula</v>
      </c>
      <c r="G819" s="55" t="str">
        <f t="shared" si="89"/>
        <v>ilson</v>
      </c>
      <c r="H819" s="55">
        <f t="shared" si="90"/>
        <v>13</v>
      </c>
      <c r="I819" s="55">
        <v>694507</v>
      </c>
      <c r="J819" s="56" t="str">
        <f>LEFT(Tabela13[[#This Row],[CONCATENAR]],FIND("-",Tabela13[[#This Row],[CONCATENAR]])-1)</f>
        <v>Paula Wilson</v>
      </c>
    </row>
    <row r="820" spans="1:10" x14ac:dyDescent="0.25">
      <c r="A820" s="55" t="s">
        <v>275</v>
      </c>
      <c r="B820" s="55" t="str">
        <f t="shared" si="84"/>
        <v>CATHERINE DEWEY</v>
      </c>
      <c r="C820" s="55" t="str">
        <f t="shared" si="85"/>
        <v>catherine dewey</v>
      </c>
      <c r="D820" s="55" t="str">
        <f t="shared" si="86"/>
        <v>Catherine Dewey</v>
      </c>
      <c r="E820" s="55" t="str">
        <f t="shared" si="87"/>
        <v>Catherine Dewey-869447</v>
      </c>
      <c r="F820" s="55" t="str">
        <f t="shared" si="88"/>
        <v>Cathe</v>
      </c>
      <c r="G820" s="55" t="str">
        <f t="shared" si="89"/>
        <v>Dewey</v>
      </c>
      <c r="H820" s="55">
        <f t="shared" si="90"/>
        <v>16</v>
      </c>
      <c r="I820" s="55">
        <v>869447</v>
      </c>
      <c r="J820" s="56" t="str">
        <f>LEFT(Tabela13[[#This Row],[CONCATENAR]],FIND("-",Tabela13[[#This Row],[CONCATENAR]])-1)</f>
        <v>Catherine Dewey</v>
      </c>
    </row>
    <row r="821" spans="1:10" x14ac:dyDescent="0.25">
      <c r="A821" s="55" t="s">
        <v>271</v>
      </c>
      <c r="B821" s="55" t="str">
        <f t="shared" si="84"/>
        <v>DANIEL TONINI</v>
      </c>
      <c r="C821" s="55" t="str">
        <f t="shared" si="85"/>
        <v>daniel tonini</v>
      </c>
      <c r="D821" s="55" t="str">
        <f t="shared" si="86"/>
        <v>Daniel Tonini</v>
      </c>
      <c r="E821" s="55" t="str">
        <f t="shared" si="87"/>
        <v>Daniel Tonini-196245</v>
      </c>
      <c r="F821" s="55" t="str">
        <f t="shared" si="88"/>
        <v>Danie</v>
      </c>
      <c r="G821" s="55" t="str">
        <f t="shared" si="89"/>
        <v>onini</v>
      </c>
      <c r="H821" s="55">
        <f t="shared" si="90"/>
        <v>14</v>
      </c>
      <c r="I821" s="55">
        <v>196245</v>
      </c>
      <c r="J821" s="56" t="str">
        <f>LEFT(Tabela13[[#This Row],[CONCATENAR]],FIND("-",Tabela13[[#This Row],[CONCATENAR]])-1)</f>
        <v>Daniel Tonini</v>
      </c>
    </row>
    <row r="822" spans="1:10" x14ac:dyDescent="0.25">
      <c r="A822" s="55" t="s">
        <v>235</v>
      </c>
      <c r="B822" s="55" t="str">
        <f t="shared" si="84"/>
        <v>PASCALE CARTRAIN</v>
      </c>
      <c r="C822" s="55" t="str">
        <f t="shared" si="85"/>
        <v>pascale cartrain</v>
      </c>
      <c r="D822" s="55" t="str">
        <f t="shared" si="86"/>
        <v>Pascale Cartrain</v>
      </c>
      <c r="E822" s="55" t="str">
        <f t="shared" si="87"/>
        <v>Pascale Cartrain-349668</v>
      </c>
      <c r="F822" s="55" t="str">
        <f t="shared" si="88"/>
        <v>Pasca</v>
      </c>
      <c r="G822" s="55" t="str">
        <f t="shared" si="89"/>
        <v>train</v>
      </c>
      <c r="H822" s="55">
        <f t="shared" si="90"/>
        <v>17</v>
      </c>
      <c r="I822" s="55">
        <v>349668</v>
      </c>
      <c r="J822" s="56" t="str">
        <f>LEFT(Tabela13[[#This Row],[CONCATENAR]],FIND("-",Tabela13[[#This Row],[CONCATENAR]])-1)</f>
        <v>Pascale Cartrain</v>
      </c>
    </row>
    <row r="823" spans="1:10" x14ac:dyDescent="0.25">
      <c r="A823" s="55" t="s">
        <v>238</v>
      </c>
      <c r="B823" s="55" t="str">
        <f t="shared" si="84"/>
        <v>ROLAND MENDEL</v>
      </c>
      <c r="C823" s="55" t="str">
        <f t="shared" si="85"/>
        <v>roland mendel</v>
      </c>
      <c r="D823" s="55" t="str">
        <f t="shared" si="86"/>
        <v>Roland Mendel</v>
      </c>
      <c r="E823" s="55" t="str">
        <f t="shared" si="87"/>
        <v>Roland Mendel-771437</v>
      </c>
      <c r="F823" s="55" t="str">
        <f t="shared" si="88"/>
        <v>Rolan</v>
      </c>
      <c r="G823" s="55" t="str">
        <f t="shared" si="89"/>
        <v>endel</v>
      </c>
      <c r="H823" s="55">
        <f t="shared" si="90"/>
        <v>14</v>
      </c>
      <c r="I823" s="55">
        <v>771437</v>
      </c>
      <c r="J823" s="56" t="str">
        <f>LEFT(Tabela13[[#This Row],[CONCATENAR]],FIND("-",Tabela13[[#This Row],[CONCATENAR]])-1)</f>
        <v>Roland Mendel</v>
      </c>
    </row>
    <row r="824" spans="1:10" x14ac:dyDescent="0.25">
      <c r="A824" s="55" t="s">
        <v>286</v>
      </c>
      <c r="B824" s="55" t="str">
        <f t="shared" si="84"/>
        <v>ALEXANDER FEUER</v>
      </c>
      <c r="C824" s="55" t="str">
        <f t="shared" si="85"/>
        <v>alexander feuer</v>
      </c>
      <c r="D824" s="55" t="str">
        <f t="shared" si="86"/>
        <v>Alexander Feuer</v>
      </c>
      <c r="E824" s="55" t="str">
        <f t="shared" si="87"/>
        <v>Alexander Feuer-175301</v>
      </c>
      <c r="F824" s="55" t="str">
        <f t="shared" si="88"/>
        <v>Alexa</v>
      </c>
      <c r="G824" s="55" t="str">
        <f t="shared" si="89"/>
        <v>Feuer</v>
      </c>
      <c r="H824" s="55">
        <f t="shared" si="90"/>
        <v>16</v>
      </c>
      <c r="I824" s="55">
        <v>175301</v>
      </c>
      <c r="J824" s="56" t="str">
        <f>LEFT(Tabela13[[#This Row],[CONCATENAR]],FIND("-",Tabela13[[#This Row],[CONCATENAR]])-1)</f>
        <v>Alexander Feuer</v>
      </c>
    </row>
    <row r="825" spans="1:10" x14ac:dyDescent="0.25">
      <c r="A825" s="55" t="s">
        <v>235</v>
      </c>
      <c r="B825" s="55" t="str">
        <f t="shared" si="84"/>
        <v>PASCALE CARTRAIN</v>
      </c>
      <c r="C825" s="55" t="str">
        <f t="shared" si="85"/>
        <v>pascale cartrain</v>
      </c>
      <c r="D825" s="55" t="str">
        <f t="shared" si="86"/>
        <v>Pascale Cartrain</v>
      </c>
      <c r="E825" s="55" t="str">
        <f t="shared" si="87"/>
        <v>Pascale Cartrain-504680</v>
      </c>
      <c r="F825" s="55" t="str">
        <f t="shared" si="88"/>
        <v>Pasca</v>
      </c>
      <c r="G825" s="55" t="str">
        <f t="shared" si="89"/>
        <v>train</v>
      </c>
      <c r="H825" s="55">
        <f t="shared" si="90"/>
        <v>17</v>
      </c>
      <c r="I825" s="55">
        <v>504680</v>
      </c>
      <c r="J825" s="56" t="str">
        <f>LEFT(Tabela13[[#This Row],[CONCATENAR]],FIND("-",Tabela13[[#This Row],[CONCATENAR]])-1)</f>
        <v>Pascale Cartrain</v>
      </c>
    </row>
    <row r="826" spans="1:10" x14ac:dyDescent="0.25">
      <c r="A826" s="55" t="s">
        <v>209</v>
      </c>
      <c r="B826" s="55" t="str">
        <f t="shared" si="84"/>
        <v>RITA MÜLLER</v>
      </c>
      <c r="C826" s="55" t="str">
        <f t="shared" si="85"/>
        <v>rita müller</v>
      </c>
      <c r="D826" s="55" t="str">
        <f t="shared" si="86"/>
        <v>Rita Müller</v>
      </c>
      <c r="E826" s="55" t="str">
        <f t="shared" si="87"/>
        <v>Rita Müller-783055</v>
      </c>
      <c r="F826" s="55" t="str">
        <f t="shared" si="88"/>
        <v xml:space="preserve">Rita </v>
      </c>
      <c r="G826" s="55" t="str">
        <f t="shared" si="89"/>
        <v>üller</v>
      </c>
      <c r="H826" s="55">
        <f t="shared" si="90"/>
        <v>12</v>
      </c>
      <c r="I826" s="55">
        <v>783055</v>
      </c>
      <c r="J826" s="56" t="str">
        <f>LEFT(Tabela13[[#This Row],[CONCATENAR]],FIND("-",Tabela13[[#This Row],[CONCATENAR]])-1)</f>
        <v>Rita Müller</v>
      </c>
    </row>
    <row r="827" spans="1:10" x14ac:dyDescent="0.25">
      <c r="A827" s="55" t="s">
        <v>217</v>
      </c>
      <c r="B827" s="55" t="str">
        <f t="shared" si="84"/>
        <v>MIGUEL ANGEL PAOLINO</v>
      </c>
      <c r="C827" s="55" t="str">
        <f t="shared" si="85"/>
        <v>miguel angel paolino</v>
      </c>
      <c r="D827" s="55" t="str">
        <f t="shared" si="86"/>
        <v>Miguel Angel Paolino</v>
      </c>
      <c r="E827" s="55" t="str">
        <f t="shared" si="87"/>
        <v>Miguel Angel Paolino-475881</v>
      </c>
      <c r="F827" s="55" t="str">
        <f t="shared" si="88"/>
        <v>Migue</v>
      </c>
      <c r="G827" s="55" t="str">
        <f t="shared" si="89"/>
        <v>olino</v>
      </c>
      <c r="H827" s="55">
        <f t="shared" si="90"/>
        <v>21</v>
      </c>
      <c r="I827" s="55">
        <v>475881</v>
      </c>
      <c r="J827" s="56" t="str">
        <f>LEFT(Tabela13[[#This Row],[CONCATENAR]],FIND("-",Tabela13[[#This Row],[CONCATENAR]])-1)</f>
        <v>Miguel Angel Paolino</v>
      </c>
    </row>
    <row r="828" spans="1:10" x14ac:dyDescent="0.25">
      <c r="A828" s="55" t="s">
        <v>221</v>
      </c>
      <c r="B828" s="55" t="str">
        <f t="shared" si="84"/>
        <v>FRÉDÉRIQUE CITEAUX</v>
      </c>
      <c r="C828" s="55" t="str">
        <f t="shared" si="85"/>
        <v>frédérique citeaux</v>
      </c>
      <c r="D828" s="55" t="str">
        <f t="shared" si="86"/>
        <v>Frédérique Citeaux</v>
      </c>
      <c r="E828" s="55" t="str">
        <f t="shared" si="87"/>
        <v>Frédérique Citeaux-606959</v>
      </c>
      <c r="F828" s="55" t="str">
        <f t="shared" si="88"/>
        <v>Frédé</v>
      </c>
      <c r="G828" s="55" t="str">
        <f t="shared" si="89"/>
        <v>teaux</v>
      </c>
      <c r="H828" s="55">
        <f t="shared" si="90"/>
        <v>19</v>
      </c>
      <c r="I828" s="55">
        <v>606959</v>
      </c>
      <c r="J828" s="56" t="str">
        <f>LEFT(Tabela13[[#This Row],[CONCATENAR]],FIND("-",Tabela13[[#This Row],[CONCATENAR]])-1)</f>
        <v>Frédérique Citeaux</v>
      </c>
    </row>
    <row r="829" spans="1:10" x14ac:dyDescent="0.25">
      <c r="A829" s="55" t="s">
        <v>238</v>
      </c>
      <c r="B829" s="55" t="str">
        <f t="shared" si="84"/>
        <v>ROLAND MENDEL</v>
      </c>
      <c r="C829" s="55" t="str">
        <f t="shared" si="85"/>
        <v>roland mendel</v>
      </c>
      <c r="D829" s="55" t="str">
        <f t="shared" si="86"/>
        <v>Roland Mendel</v>
      </c>
      <c r="E829" s="55" t="str">
        <f t="shared" si="87"/>
        <v>Roland Mendel-752221</v>
      </c>
      <c r="F829" s="55" t="str">
        <f t="shared" si="88"/>
        <v>Rolan</v>
      </c>
      <c r="G829" s="55" t="str">
        <f t="shared" si="89"/>
        <v>endel</v>
      </c>
      <c r="H829" s="55">
        <f t="shared" si="90"/>
        <v>14</v>
      </c>
      <c r="I829" s="55">
        <v>752221</v>
      </c>
      <c r="J829" s="56" t="str">
        <f>LEFT(Tabela13[[#This Row],[CONCATENAR]],FIND("-",Tabela13[[#This Row],[CONCATENAR]])-1)</f>
        <v>Roland Mendel</v>
      </c>
    </row>
    <row r="830" spans="1:10" x14ac:dyDescent="0.25">
      <c r="A830" s="55" t="s">
        <v>228</v>
      </c>
      <c r="B830" s="55" t="str">
        <f t="shared" si="84"/>
        <v>HARI KUMAR</v>
      </c>
      <c r="C830" s="55" t="str">
        <f t="shared" si="85"/>
        <v>hari kumar</v>
      </c>
      <c r="D830" s="55" t="str">
        <f t="shared" si="86"/>
        <v>Hari Kumar</v>
      </c>
      <c r="E830" s="55" t="str">
        <f t="shared" si="87"/>
        <v>Hari Kumar-640444</v>
      </c>
      <c r="F830" s="55" t="str">
        <f t="shared" si="88"/>
        <v xml:space="preserve">Hari </v>
      </c>
      <c r="G830" s="55" t="str">
        <f t="shared" si="89"/>
        <v>Kumar</v>
      </c>
      <c r="H830" s="55">
        <f t="shared" si="90"/>
        <v>11</v>
      </c>
      <c r="I830" s="55">
        <v>640444</v>
      </c>
      <c r="J830" s="56" t="str">
        <f>LEFT(Tabela13[[#This Row],[CONCATENAR]],FIND("-",Tabela13[[#This Row],[CONCATENAR]])-1)</f>
        <v>Hari Kumar</v>
      </c>
    </row>
    <row r="831" spans="1:10" x14ac:dyDescent="0.25">
      <c r="A831" s="55" t="s">
        <v>273</v>
      </c>
      <c r="B831" s="55" t="str">
        <f t="shared" si="84"/>
        <v>JONAS BERGULFSEN</v>
      </c>
      <c r="C831" s="55" t="str">
        <f t="shared" si="85"/>
        <v>jonas bergulfsen</v>
      </c>
      <c r="D831" s="55" t="str">
        <f t="shared" si="86"/>
        <v>Jonas Bergulfsen</v>
      </c>
      <c r="E831" s="55" t="str">
        <f t="shared" si="87"/>
        <v>Jonas Bergulfsen-201877</v>
      </c>
      <c r="F831" s="55" t="str">
        <f t="shared" si="88"/>
        <v>Jonas</v>
      </c>
      <c r="G831" s="55" t="str">
        <f t="shared" si="89"/>
        <v>lfsen</v>
      </c>
      <c r="H831" s="55">
        <f t="shared" si="90"/>
        <v>17</v>
      </c>
      <c r="I831" s="55">
        <v>201877</v>
      </c>
      <c r="J831" s="56" t="str">
        <f>LEFT(Tabela13[[#This Row],[CONCATENAR]],FIND("-",Tabela13[[#This Row],[CONCATENAR]])-1)</f>
        <v>Jonas Bergulfsen</v>
      </c>
    </row>
    <row r="832" spans="1:10" x14ac:dyDescent="0.25">
      <c r="A832" s="55" t="s">
        <v>212</v>
      </c>
      <c r="B832" s="55" t="str">
        <f t="shared" si="84"/>
        <v>LÚCIA CARVALHO</v>
      </c>
      <c r="C832" s="55" t="str">
        <f t="shared" si="85"/>
        <v>lúcia carvalho</v>
      </c>
      <c r="D832" s="55" t="str">
        <f t="shared" si="86"/>
        <v>Lúcia Carvalho</v>
      </c>
      <c r="E832" s="55" t="str">
        <f t="shared" si="87"/>
        <v>Lúcia Carvalho-280493</v>
      </c>
      <c r="F832" s="55" t="str">
        <f t="shared" si="88"/>
        <v>Lúcia</v>
      </c>
      <c r="G832" s="55" t="str">
        <f t="shared" si="89"/>
        <v>valho</v>
      </c>
      <c r="H832" s="55">
        <f t="shared" si="90"/>
        <v>15</v>
      </c>
      <c r="I832" s="55">
        <v>280493</v>
      </c>
      <c r="J832" s="56" t="str">
        <f>LEFT(Tabela13[[#This Row],[CONCATENAR]],FIND("-",Tabela13[[#This Row],[CONCATENAR]])-1)</f>
        <v>Lúcia Carvalho</v>
      </c>
    </row>
    <row r="833" spans="1:10" x14ac:dyDescent="0.25">
      <c r="A833" s="55" t="s">
        <v>272</v>
      </c>
      <c r="B833" s="55" t="str">
        <f t="shared" si="84"/>
        <v>MAURIZIO MORONI</v>
      </c>
      <c r="C833" s="55" t="str">
        <f t="shared" si="85"/>
        <v>maurizio moroni</v>
      </c>
      <c r="D833" s="55" t="str">
        <f t="shared" si="86"/>
        <v>Maurizio Moroni</v>
      </c>
      <c r="E833" s="55" t="str">
        <f t="shared" si="87"/>
        <v>Maurizio Moroni-511200</v>
      </c>
      <c r="F833" s="55" t="str">
        <f t="shared" si="88"/>
        <v>Mauri</v>
      </c>
      <c r="G833" s="55" t="str">
        <f t="shared" si="89"/>
        <v>oroni</v>
      </c>
      <c r="H833" s="55">
        <f t="shared" si="90"/>
        <v>16</v>
      </c>
      <c r="I833" s="55">
        <v>511200</v>
      </c>
      <c r="J833" s="56" t="str">
        <f>LEFT(Tabela13[[#This Row],[CONCATENAR]],FIND("-",Tabela13[[#This Row],[CONCATENAR]])-1)</f>
        <v>Maurizio Moroni</v>
      </c>
    </row>
    <row r="834" spans="1:10" x14ac:dyDescent="0.25">
      <c r="A834" s="55" t="s">
        <v>224</v>
      </c>
      <c r="B834" s="55" t="str">
        <f t="shared" ref="B834:B897" si="91">UPPER(A834)</f>
        <v>JOSE PAVAROTTI</v>
      </c>
      <c r="C834" s="55" t="str">
        <f t="shared" ref="C834:C897" si="92">LOWER(B834)</f>
        <v>jose pavarotti</v>
      </c>
      <c r="D834" s="55" t="str">
        <f t="shared" ref="D834:D897" si="93">PROPER(C834)</f>
        <v>Jose Pavarotti</v>
      </c>
      <c r="E834" s="55" t="str">
        <f t="shared" ref="E834:E897" si="94">CONCATENATE(D834,"-",I834)</f>
        <v>Jose Pavarotti-160284</v>
      </c>
      <c r="F834" s="55" t="str">
        <f t="shared" ref="F834:F897" si="95">LEFT(D834,5)</f>
        <v xml:space="preserve">Jose </v>
      </c>
      <c r="G834" s="55" t="str">
        <f t="shared" ref="G834:G897" si="96">RIGHT(D834,5)</f>
        <v>rotti</v>
      </c>
      <c r="H834" s="55">
        <f t="shared" ref="H834:H897" si="97">FIND("-",E834)</f>
        <v>15</v>
      </c>
      <c r="I834" s="55">
        <v>160284</v>
      </c>
      <c r="J834" s="56" t="str">
        <f>LEFT(Tabela13[[#This Row],[CONCATENAR]],FIND("-",Tabela13[[#This Row],[CONCATENAR]])-1)</f>
        <v>Jose Pavarotti</v>
      </c>
    </row>
    <row r="835" spans="1:10" x14ac:dyDescent="0.25">
      <c r="A835" s="55" t="s">
        <v>235</v>
      </c>
      <c r="B835" s="55" t="str">
        <f t="shared" si="91"/>
        <v>PASCALE CARTRAIN</v>
      </c>
      <c r="C835" s="55" t="str">
        <f t="shared" si="92"/>
        <v>pascale cartrain</v>
      </c>
      <c r="D835" s="55" t="str">
        <f t="shared" si="93"/>
        <v>Pascale Cartrain</v>
      </c>
      <c r="E835" s="55" t="str">
        <f t="shared" si="94"/>
        <v>Pascale Cartrain-208292</v>
      </c>
      <c r="F835" s="55" t="str">
        <f t="shared" si="95"/>
        <v>Pasca</v>
      </c>
      <c r="G835" s="55" t="str">
        <f t="shared" si="96"/>
        <v>train</v>
      </c>
      <c r="H835" s="55">
        <f t="shared" si="97"/>
        <v>17</v>
      </c>
      <c r="I835" s="55">
        <v>208292</v>
      </c>
      <c r="J835" s="56" t="str">
        <f>LEFT(Tabela13[[#This Row],[CONCATENAR]],FIND("-",Tabela13[[#This Row],[CONCATENAR]])-1)</f>
        <v>Pascale Cartrain</v>
      </c>
    </row>
    <row r="836" spans="1:10" x14ac:dyDescent="0.25">
      <c r="A836" s="55" t="s">
        <v>210</v>
      </c>
      <c r="B836" s="55" t="str">
        <f t="shared" si="91"/>
        <v>GUILLERMO FERNÁNDEZ</v>
      </c>
      <c r="C836" s="55" t="str">
        <f t="shared" si="92"/>
        <v>guillermo fernández</v>
      </c>
      <c r="D836" s="55" t="str">
        <f t="shared" si="93"/>
        <v>Guillermo Fernández</v>
      </c>
      <c r="E836" s="55" t="str">
        <f t="shared" si="94"/>
        <v>Guillermo Fernández-897684</v>
      </c>
      <c r="F836" s="55" t="str">
        <f t="shared" si="95"/>
        <v>Guill</v>
      </c>
      <c r="G836" s="55" t="str">
        <f t="shared" si="96"/>
        <v>ández</v>
      </c>
      <c r="H836" s="55">
        <f t="shared" si="97"/>
        <v>20</v>
      </c>
      <c r="I836" s="55">
        <v>897684</v>
      </c>
      <c r="J836" s="56" t="str">
        <f>LEFT(Tabela13[[#This Row],[CONCATENAR]],FIND("-",Tabela13[[#This Row],[CONCATENAR]])-1)</f>
        <v>Guillermo Fernández</v>
      </c>
    </row>
    <row r="837" spans="1:10" x14ac:dyDescent="0.25">
      <c r="A837" s="55" t="s">
        <v>274</v>
      </c>
      <c r="B837" s="55" t="str">
        <f t="shared" si="91"/>
        <v>CARLOS GONZÁLEZ</v>
      </c>
      <c r="C837" s="55" t="str">
        <f t="shared" si="92"/>
        <v>carlos gonzález</v>
      </c>
      <c r="D837" s="55" t="str">
        <f t="shared" si="93"/>
        <v>Carlos González</v>
      </c>
      <c r="E837" s="55" t="str">
        <f t="shared" si="94"/>
        <v>Carlos González-596814</v>
      </c>
      <c r="F837" s="55" t="str">
        <f t="shared" si="95"/>
        <v>Carlo</v>
      </c>
      <c r="G837" s="55" t="str">
        <f t="shared" si="96"/>
        <v>zález</v>
      </c>
      <c r="H837" s="55">
        <f t="shared" si="97"/>
        <v>16</v>
      </c>
      <c r="I837" s="55">
        <v>596814</v>
      </c>
      <c r="J837" s="56" t="str">
        <f>LEFT(Tabela13[[#This Row],[CONCATENAR]],FIND("-",Tabela13[[#This Row],[CONCATENAR]])-1)</f>
        <v>Carlos González</v>
      </c>
    </row>
    <row r="838" spans="1:10" x14ac:dyDescent="0.25">
      <c r="A838" s="55" t="s">
        <v>213</v>
      </c>
      <c r="B838" s="55" t="str">
        <f t="shared" si="91"/>
        <v>ANNETTE ROULET</v>
      </c>
      <c r="C838" s="55" t="str">
        <f t="shared" si="92"/>
        <v>annette roulet</v>
      </c>
      <c r="D838" s="55" t="str">
        <f t="shared" si="93"/>
        <v>Annette Roulet</v>
      </c>
      <c r="E838" s="55" t="str">
        <f t="shared" si="94"/>
        <v>Annette Roulet-514886</v>
      </c>
      <c r="F838" s="55" t="str">
        <f t="shared" si="95"/>
        <v>Annet</v>
      </c>
      <c r="G838" s="55" t="str">
        <f t="shared" si="96"/>
        <v>oulet</v>
      </c>
      <c r="H838" s="55">
        <f t="shared" si="97"/>
        <v>15</v>
      </c>
      <c r="I838" s="55">
        <v>514886</v>
      </c>
      <c r="J838" s="56" t="str">
        <f>LEFT(Tabela13[[#This Row],[CONCATENAR]],FIND("-",Tabela13[[#This Row],[CONCATENAR]])-1)</f>
        <v>Annette Roulet</v>
      </c>
    </row>
    <row r="839" spans="1:10" x14ac:dyDescent="0.25">
      <c r="A839" s="55" t="s">
        <v>280</v>
      </c>
      <c r="B839" s="55" t="str">
        <f t="shared" si="91"/>
        <v>HANNA MOOS</v>
      </c>
      <c r="C839" s="55" t="str">
        <f t="shared" si="92"/>
        <v>hanna moos</v>
      </c>
      <c r="D839" s="55" t="str">
        <f t="shared" si="93"/>
        <v>Hanna Moos</v>
      </c>
      <c r="E839" s="55" t="str">
        <f t="shared" si="94"/>
        <v>Hanna Moos-252267</v>
      </c>
      <c r="F839" s="55" t="str">
        <f t="shared" si="95"/>
        <v>Hanna</v>
      </c>
      <c r="G839" s="55" t="str">
        <f t="shared" si="96"/>
        <v xml:space="preserve"> Moos</v>
      </c>
      <c r="H839" s="55">
        <f t="shared" si="97"/>
        <v>11</v>
      </c>
      <c r="I839" s="55">
        <v>252267</v>
      </c>
      <c r="J839" s="56" t="str">
        <f>LEFT(Tabela13[[#This Row],[CONCATENAR]],FIND("-",Tabela13[[#This Row],[CONCATENAR]])-1)</f>
        <v>Hanna Moos</v>
      </c>
    </row>
    <row r="840" spans="1:10" x14ac:dyDescent="0.25">
      <c r="A840" s="55" t="s">
        <v>238</v>
      </c>
      <c r="B840" s="55" t="str">
        <f t="shared" si="91"/>
        <v>ROLAND MENDEL</v>
      </c>
      <c r="C840" s="55" t="str">
        <f t="shared" si="92"/>
        <v>roland mendel</v>
      </c>
      <c r="D840" s="55" t="str">
        <f t="shared" si="93"/>
        <v>Roland Mendel</v>
      </c>
      <c r="E840" s="55" t="str">
        <f t="shared" si="94"/>
        <v>Roland Mendel-197977</v>
      </c>
      <c r="F840" s="55" t="str">
        <f t="shared" si="95"/>
        <v>Rolan</v>
      </c>
      <c r="G840" s="55" t="str">
        <f t="shared" si="96"/>
        <v>endel</v>
      </c>
      <c r="H840" s="55">
        <f t="shared" si="97"/>
        <v>14</v>
      </c>
      <c r="I840" s="55">
        <v>197977</v>
      </c>
      <c r="J840" s="56" t="str">
        <f>LEFT(Tabela13[[#This Row],[CONCATENAR]],FIND("-",Tabela13[[#This Row],[CONCATENAR]])-1)</f>
        <v>Roland Mendel</v>
      </c>
    </row>
    <row r="841" spans="1:10" x14ac:dyDescent="0.25">
      <c r="A841" s="55" t="s">
        <v>208</v>
      </c>
      <c r="B841" s="55" t="str">
        <f t="shared" si="91"/>
        <v>FRAN WILSON</v>
      </c>
      <c r="C841" s="55" t="str">
        <f t="shared" si="92"/>
        <v>fran wilson</v>
      </c>
      <c r="D841" s="55" t="str">
        <f t="shared" si="93"/>
        <v>Fran Wilson</v>
      </c>
      <c r="E841" s="55" t="str">
        <f t="shared" si="94"/>
        <v>Fran Wilson-207114</v>
      </c>
      <c r="F841" s="55" t="str">
        <f t="shared" si="95"/>
        <v xml:space="preserve">Fran </v>
      </c>
      <c r="G841" s="55" t="str">
        <f t="shared" si="96"/>
        <v>ilson</v>
      </c>
      <c r="H841" s="55">
        <f t="shared" si="97"/>
        <v>12</v>
      </c>
      <c r="I841" s="55">
        <v>207114</v>
      </c>
      <c r="J841" s="56" t="str">
        <f>LEFT(Tabela13[[#This Row],[CONCATENAR]],FIND("-",Tabela13[[#This Row],[CONCATENAR]])-1)</f>
        <v>Fran Wilson</v>
      </c>
    </row>
    <row r="842" spans="1:10" x14ac:dyDescent="0.25">
      <c r="A842" s="55" t="s">
        <v>232</v>
      </c>
      <c r="B842" s="55" t="str">
        <f t="shared" si="91"/>
        <v>LIU WONG</v>
      </c>
      <c r="C842" s="55" t="str">
        <f t="shared" si="92"/>
        <v>liu wong</v>
      </c>
      <c r="D842" s="55" t="str">
        <f t="shared" si="93"/>
        <v>Liu Wong</v>
      </c>
      <c r="E842" s="55" t="str">
        <f t="shared" si="94"/>
        <v>Liu Wong-931145</v>
      </c>
      <c r="F842" s="55" t="str">
        <f t="shared" si="95"/>
        <v>Liu W</v>
      </c>
      <c r="G842" s="55" t="str">
        <f t="shared" si="96"/>
        <v xml:space="preserve"> Wong</v>
      </c>
      <c r="H842" s="55">
        <f t="shared" si="97"/>
        <v>9</v>
      </c>
      <c r="I842" s="55">
        <v>931145</v>
      </c>
      <c r="J842" s="56" t="str">
        <f>LEFT(Tabela13[[#This Row],[CONCATENAR]],FIND("-",Tabela13[[#This Row],[CONCATENAR]])-1)</f>
        <v>Liu Wong</v>
      </c>
    </row>
    <row r="843" spans="1:10" x14ac:dyDescent="0.25">
      <c r="A843" s="55" t="s">
        <v>253</v>
      </c>
      <c r="B843" s="55" t="str">
        <f t="shared" si="91"/>
        <v>MARIA ANDERS</v>
      </c>
      <c r="C843" s="55" t="str">
        <f t="shared" si="92"/>
        <v>maria anders</v>
      </c>
      <c r="D843" s="55" t="str">
        <f t="shared" si="93"/>
        <v>Maria Anders</v>
      </c>
      <c r="E843" s="55" t="str">
        <f t="shared" si="94"/>
        <v>Maria Anders-479120</v>
      </c>
      <c r="F843" s="55" t="str">
        <f t="shared" si="95"/>
        <v>Maria</v>
      </c>
      <c r="G843" s="55" t="str">
        <f t="shared" si="96"/>
        <v>nders</v>
      </c>
      <c r="H843" s="55">
        <f t="shared" si="97"/>
        <v>13</v>
      </c>
      <c r="I843" s="55">
        <v>479120</v>
      </c>
      <c r="J843" s="56" t="str">
        <f>LEFT(Tabela13[[#This Row],[CONCATENAR]],FIND("-",Tabela13[[#This Row],[CONCATENAR]])-1)</f>
        <v>Maria Anders</v>
      </c>
    </row>
    <row r="844" spans="1:10" x14ac:dyDescent="0.25">
      <c r="A844" s="55" t="s">
        <v>275</v>
      </c>
      <c r="B844" s="55" t="str">
        <f t="shared" si="91"/>
        <v>CATHERINE DEWEY</v>
      </c>
      <c r="C844" s="55" t="str">
        <f t="shared" si="92"/>
        <v>catherine dewey</v>
      </c>
      <c r="D844" s="55" t="str">
        <f t="shared" si="93"/>
        <v>Catherine Dewey</v>
      </c>
      <c r="E844" s="55" t="str">
        <f t="shared" si="94"/>
        <v>Catherine Dewey-621095</v>
      </c>
      <c r="F844" s="55" t="str">
        <f t="shared" si="95"/>
        <v>Cathe</v>
      </c>
      <c r="G844" s="55" t="str">
        <f t="shared" si="96"/>
        <v>Dewey</v>
      </c>
      <c r="H844" s="55">
        <f t="shared" si="97"/>
        <v>16</v>
      </c>
      <c r="I844" s="55">
        <v>621095</v>
      </c>
      <c r="J844" s="56" t="str">
        <f>LEFT(Tabela13[[#This Row],[CONCATENAR]],FIND("-",Tabela13[[#This Row],[CONCATENAR]])-1)</f>
        <v>Catherine Dewey</v>
      </c>
    </row>
    <row r="845" spans="1:10" x14ac:dyDescent="0.25">
      <c r="A845" s="55" t="s">
        <v>252</v>
      </c>
      <c r="B845" s="55" t="str">
        <f t="shared" si="91"/>
        <v>PALLE IBSEN</v>
      </c>
      <c r="C845" s="55" t="str">
        <f t="shared" si="92"/>
        <v>palle ibsen</v>
      </c>
      <c r="D845" s="55" t="str">
        <f t="shared" si="93"/>
        <v>Palle Ibsen</v>
      </c>
      <c r="E845" s="55" t="str">
        <f t="shared" si="94"/>
        <v>Palle Ibsen-284894</v>
      </c>
      <c r="F845" s="55" t="str">
        <f t="shared" si="95"/>
        <v>Palle</v>
      </c>
      <c r="G845" s="55" t="str">
        <f t="shared" si="96"/>
        <v>Ibsen</v>
      </c>
      <c r="H845" s="55">
        <f t="shared" si="97"/>
        <v>12</v>
      </c>
      <c r="I845" s="55">
        <v>284894</v>
      </c>
      <c r="J845" s="56" t="str">
        <f>LEFT(Tabela13[[#This Row],[CONCATENAR]],FIND("-",Tabela13[[#This Row],[CONCATENAR]])-1)</f>
        <v>Palle Ibsen</v>
      </c>
    </row>
    <row r="846" spans="1:10" x14ac:dyDescent="0.25">
      <c r="A846" s="55" t="s">
        <v>223</v>
      </c>
      <c r="B846" s="55" t="str">
        <f t="shared" si="91"/>
        <v>CHRISTINA BERGLUND</v>
      </c>
      <c r="C846" s="55" t="str">
        <f t="shared" si="92"/>
        <v>christina berglund</v>
      </c>
      <c r="D846" s="55" t="str">
        <f t="shared" si="93"/>
        <v>Christina Berglund</v>
      </c>
      <c r="E846" s="55" t="str">
        <f t="shared" si="94"/>
        <v>Christina Berglund-909524</v>
      </c>
      <c r="F846" s="55" t="str">
        <f t="shared" si="95"/>
        <v>Chris</v>
      </c>
      <c r="G846" s="55" t="str">
        <f t="shared" si="96"/>
        <v>glund</v>
      </c>
      <c r="H846" s="55">
        <f t="shared" si="97"/>
        <v>19</v>
      </c>
      <c r="I846" s="55">
        <v>909524</v>
      </c>
      <c r="J846" s="56" t="str">
        <f>LEFT(Tabela13[[#This Row],[CONCATENAR]],FIND("-",Tabela13[[#This Row],[CONCATENAR]])-1)</f>
        <v>Christina Berglund</v>
      </c>
    </row>
    <row r="847" spans="1:10" x14ac:dyDescent="0.25">
      <c r="A847" s="55" t="s">
        <v>242</v>
      </c>
      <c r="B847" s="55" t="str">
        <f t="shared" si="91"/>
        <v>KARL JABLONSKI</v>
      </c>
      <c r="C847" s="55" t="str">
        <f t="shared" si="92"/>
        <v>karl jablonski</v>
      </c>
      <c r="D847" s="55" t="str">
        <f t="shared" si="93"/>
        <v>Karl Jablonski</v>
      </c>
      <c r="E847" s="55" t="str">
        <f t="shared" si="94"/>
        <v>Karl Jablonski-901903</v>
      </c>
      <c r="F847" s="55" t="str">
        <f t="shared" si="95"/>
        <v xml:space="preserve">Karl </v>
      </c>
      <c r="G847" s="55" t="str">
        <f t="shared" si="96"/>
        <v>onski</v>
      </c>
      <c r="H847" s="55">
        <f t="shared" si="97"/>
        <v>15</v>
      </c>
      <c r="I847" s="55">
        <v>901903</v>
      </c>
      <c r="J847" s="56" t="str">
        <f>LEFT(Tabela13[[#This Row],[CONCATENAR]],FIND("-",Tabela13[[#This Row],[CONCATENAR]])-1)</f>
        <v>Karl Jablonski</v>
      </c>
    </row>
    <row r="848" spans="1:10" x14ac:dyDescent="0.25">
      <c r="A848" s="55" t="s">
        <v>228</v>
      </c>
      <c r="B848" s="55" t="str">
        <f t="shared" si="91"/>
        <v>HARI KUMAR</v>
      </c>
      <c r="C848" s="55" t="str">
        <f t="shared" si="92"/>
        <v>hari kumar</v>
      </c>
      <c r="D848" s="55" t="str">
        <f t="shared" si="93"/>
        <v>Hari Kumar</v>
      </c>
      <c r="E848" s="55" t="str">
        <f t="shared" si="94"/>
        <v>Hari Kumar-490506</v>
      </c>
      <c r="F848" s="55" t="str">
        <f t="shared" si="95"/>
        <v xml:space="preserve">Hari </v>
      </c>
      <c r="G848" s="55" t="str">
        <f t="shared" si="96"/>
        <v>Kumar</v>
      </c>
      <c r="H848" s="55">
        <f t="shared" si="97"/>
        <v>11</v>
      </c>
      <c r="I848" s="55">
        <v>490506</v>
      </c>
      <c r="J848" s="56" t="str">
        <f>LEFT(Tabela13[[#This Row],[CONCATENAR]],FIND("-",Tabela13[[#This Row],[CONCATENAR]])-1)</f>
        <v>Hari Kumar</v>
      </c>
    </row>
    <row r="849" spans="1:10" x14ac:dyDescent="0.25">
      <c r="A849" s="55" t="s">
        <v>233</v>
      </c>
      <c r="B849" s="55" t="str">
        <f t="shared" si="91"/>
        <v>MATTI KARTTUNEN</v>
      </c>
      <c r="C849" s="55" t="str">
        <f t="shared" si="92"/>
        <v>matti karttunen</v>
      </c>
      <c r="D849" s="55" t="str">
        <f t="shared" si="93"/>
        <v>Matti Karttunen</v>
      </c>
      <c r="E849" s="55" t="str">
        <f t="shared" si="94"/>
        <v>Matti Karttunen-179419</v>
      </c>
      <c r="F849" s="55" t="str">
        <f t="shared" si="95"/>
        <v>Matti</v>
      </c>
      <c r="G849" s="55" t="str">
        <f t="shared" si="96"/>
        <v>tunen</v>
      </c>
      <c r="H849" s="55">
        <f t="shared" si="97"/>
        <v>16</v>
      </c>
      <c r="I849" s="55">
        <v>179419</v>
      </c>
      <c r="J849" s="56" t="str">
        <f>LEFT(Tabela13[[#This Row],[CONCATENAR]],FIND("-",Tabela13[[#This Row],[CONCATENAR]])-1)</f>
        <v>Matti Karttunen</v>
      </c>
    </row>
    <row r="850" spans="1:10" x14ac:dyDescent="0.25">
      <c r="A850" s="55" t="s">
        <v>223</v>
      </c>
      <c r="B850" s="55" t="str">
        <f t="shared" si="91"/>
        <v>CHRISTINA BERGLUND</v>
      </c>
      <c r="C850" s="55" t="str">
        <f t="shared" si="92"/>
        <v>christina berglund</v>
      </c>
      <c r="D850" s="55" t="str">
        <f t="shared" si="93"/>
        <v>Christina Berglund</v>
      </c>
      <c r="E850" s="55" t="str">
        <f t="shared" si="94"/>
        <v>Christina Berglund-941299</v>
      </c>
      <c r="F850" s="55" t="str">
        <f t="shared" si="95"/>
        <v>Chris</v>
      </c>
      <c r="G850" s="55" t="str">
        <f t="shared" si="96"/>
        <v>glund</v>
      </c>
      <c r="H850" s="55">
        <f t="shared" si="97"/>
        <v>19</v>
      </c>
      <c r="I850" s="55">
        <v>941299</v>
      </c>
      <c r="J850" s="56" t="str">
        <f>LEFT(Tabela13[[#This Row],[CONCATENAR]],FIND("-",Tabela13[[#This Row],[CONCATENAR]])-1)</f>
        <v>Christina Berglund</v>
      </c>
    </row>
    <row r="851" spans="1:10" x14ac:dyDescent="0.25">
      <c r="A851" s="55" t="s">
        <v>294</v>
      </c>
      <c r="B851" s="55" t="str">
        <f t="shared" si="91"/>
        <v>PATRICIO SIMPSON</v>
      </c>
      <c r="C851" s="55" t="str">
        <f t="shared" si="92"/>
        <v>patricio simpson</v>
      </c>
      <c r="D851" s="55" t="str">
        <f t="shared" si="93"/>
        <v>Patricio Simpson</v>
      </c>
      <c r="E851" s="55" t="str">
        <f t="shared" si="94"/>
        <v>Patricio Simpson-581206</v>
      </c>
      <c r="F851" s="55" t="str">
        <f t="shared" si="95"/>
        <v>Patri</v>
      </c>
      <c r="G851" s="55" t="str">
        <f t="shared" si="96"/>
        <v>mpson</v>
      </c>
      <c r="H851" s="55">
        <f t="shared" si="97"/>
        <v>17</v>
      </c>
      <c r="I851" s="55">
        <v>581206</v>
      </c>
      <c r="J851" s="56" t="str">
        <f>LEFT(Tabela13[[#This Row],[CONCATENAR]],FIND("-",Tabela13[[#This Row],[CONCATENAR]])-1)</f>
        <v>Patricio Simpson</v>
      </c>
    </row>
    <row r="852" spans="1:10" x14ac:dyDescent="0.25">
      <c r="A852" s="55" t="s">
        <v>253</v>
      </c>
      <c r="B852" s="55" t="str">
        <f t="shared" si="91"/>
        <v>MARIA ANDERS</v>
      </c>
      <c r="C852" s="55" t="str">
        <f t="shared" si="92"/>
        <v>maria anders</v>
      </c>
      <c r="D852" s="55" t="str">
        <f t="shared" si="93"/>
        <v>Maria Anders</v>
      </c>
      <c r="E852" s="55" t="str">
        <f t="shared" si="94"/>
        <v>Maria Anders-769426</v>
      </c>
      <c r="F852" s="55" t="str">
        <f t="shared" si="95"/>
        <v>Maria</v>
      </c>
      <c r="G852" s="55" t="str">
        <f t="shared" si="96"/>
        <v>nders</v>
      </c>
      <c r="H852" s="55">
        <f t="shared" si="97"/>
        <v>13</v>
      </c>
      <c r="I852" s="55">
        <v>769426</v>
      </c>
      <c r="J852" s="56" t="str">
        <f>LEFT(Tabela13[[#This Row],[CONCATENAR]],FIND("-",Tabela13[[#This Row],[CONCATENAR]])-1)</f>
        <v>Maria Anders</v>
      </c>
    </row>
    <row r="853" spans="1:10" x14ac:dyDescent="0.25">
      <c r="A853" s="55" t="s">
        <v>227</v>
      </c>
      <c r="B853" s="55" t="str">
        <f t="shared" si="91"/>
        <v>CARLOS HERNÁNDEZ</v>
      </c>
      <c r="C853" s="55" t="str">
        <f t="shared" si="92"/>
        <v>carlos hernández</v>
      </c>
      <c r="D853" s="55" t="str">
        <f t="shared" si="93"/>
        <v>Carlos Hernández</v>
      </c>
      <c r="E853" s="55" t="str">
        <f t="shared" si="94"/>
        <v>Carlos Hernández-294407</v>
      </c>
      <c r="F853" s="55" t="str">
        <f t="shared" si="95"/>
        <v>Carlo</v>
      </c>
      <c r="G853" s="55" t="str">
        <f t="shared" si="96"/>
        <v>ández</v>
      </c>
      <c r="H853" s="55">
        <f t="shared" si="97"/>
        <v>17</v>
      </c>
      <c r="I853" s="55">
        <v>294407</v>
      </c>
      <c r="J853" s="56" t="str">
        <f>LEFT(Tabela13[[#This Row],[CONCATENAR]],FIND("-",Tabela13[[#This Row],[CONCATENAR]])-1)</f>
        <v>Carlos Hernández</v>
      </c>
    </row>
    <row r="854" spans="1:10" x14ac:dyDescent="0.25">
      <c r="A854" s="55" t="s">
        <v>238</v>
      </c>
      <c r="B854" s="55" t="str">
        <f t="shared" si="91"/>
        <v>ROLAND MENDEL</v>
      </c>
      <c r="C854" s="55" t="str">
        <f t="shared" si="92"/>
        <v>roland mendel</v>
      </c>
      <c r="D854" s="55" t="str">
        <f t="shared" si="93"/>
        <v>Roland Mendel</v>
      </c>
      <c r="E854" s="55" t="str">
        <f t="shared" si="94"/>
        <v>Roland Mendel-696422</v>
      </c>
      <c r="F854" s="55" t="str">
        <f t="shared" si="95"/>
        <v>Rolan</v>
      </c>
      <c r="G854" s="55" t="str">
        <f t="shared" si="96"/>
        <v>endel</v>
      </c>
      <c r="H854" s="55">
        <f t="shared" si="97"/>
        <v>14</v>
      </c>
      <c r="I854" s="55">
        <v>696422</v>
      </c>
      <c r="J854" s="56" t="str">
        <f>LEFT(Tabela13[[#This Row],[CONCATENAR]],FIND("-",Tabela13[[#This Row],[CONCATENAR]])-1)</f>
        <v>Roland Mendel</v>
      </c>
    </row>
    <row r="855" spans="1:10" x14ac:dyDescent="0.25">
      <c r="A855" s="55" t="s">
        <v>225</v>
      </c>
      <c r="B855" s="55" t="str">
        <f t="shared" si="91"/>
        <v>FELIPE IZQUIERDO</v>
      </c>
      <c r="C855" s="55" t="str">
        <f t="shared" si="92"/>
        <v>felipe izquierdo</v>
      </c>
      <c r="D855" s="55" t="str">
        <f t="shared" si="93"/>
        <v>Felipe Izquierdo</v>
      </c>
      <c r="E855" s="55" t="str">
        <f t="shared" si="94"/>
        <v>Felipe Izquierdo-389141</v>
      </c>
      <c r="F855" s="55" t="str">
        <f t="shared" si="95"/>
        <v>Felip</v>
      </c>
      <c r="G855" s="55" t="str">
        <f t="shared" si="96"/>
        <v>ierdo</v>
      </c>
      <c r="H855" s="55">
        <f t="shared" si="97"/>
        <v>17</v>
      </c>
      <c r="I855" s="55">
        <v>389141</v>
      </c>
      <c r="J855" s="56" t="str">
        <f>LEFT(Tabela13[[#This Row],[CONCATENAR]],FIND("-",Tabela13[[#This Row],[CONCATENAR]])-1)</f>
        <v>Felipe Izquierdo</v>
      </c>
    </row>
    <row r="856" spans="1:10" x14ac:dyDescent="0.25">
      <c r="A856" s="55" t="s">
        <v>212</v>
      </c>
      <c r="B856" s="55" t="str">
        <f t="shared" si="91"/>
        <v>LÚCIA CARVALHO</v>
      </c>
      <c r="C856" s="55" t="str">
        <f t="shared" si="92"/>
        <v>lúcia carvalho</v>
      </c>
      <c r="D856" s="55" t="str">
        <f t="shared" si="93"/>
        <v>Lúcia Carvalho</v>
      </c>
      <c r="E856" s="55" t="str">
        <f t="shared" si="94"/>
        <v>Lúcia Carvalho-571328</v>
      </c>
      <c r="F856" s="55" t="str">
        <f t="shared" si="95"/>
        <v>Lúcia</v>
      </c>
      <c r="G856" s="55" t="str">
        <f t="shared" si="96"/>
        <v>valho</v>
      </c>
      <c r="H856" s="55">
        <f t="shared" si="97"/>
        <v>15</v>
      </c>
      <c r="I856" s="55">
        <v>571328</v>
      </c>
      <c r="J856" s="56" t="str">
        <f>LEFT(Tabela13[[#This Row],[CONCATENAR]],FIND("-",Tabela13[[#This Row],[CONCATENAR]])-1)</f>
        <v>Lúcia Carvalho</v>
      </c>
    </row>
    <row r="857" spans="1:10" x14ac:dyDescent="0.25">
      <c r="A857" s="55" t="s">
        <v>276</v>
      </c>
      <c r="B857" s="55" t="str">
        <f t="shared" si="91"/>
        <v>MANUEL PEREIRA</v>
      </c>
      <c r="C857" s="55" t="str">
        <f t="shared" si="92"/>
        <v>manuel pereira</v>
      </c>
      <c r="D857" s="55" t="str">
        <f t="shared" si="93"/>
        <v>Manuel Pereira</v>
      </c>
      <c r="E857" s="55" t="str">
        <f t="shared" si="94"/>
        <v>Manuel Pereira-925707</v>
      </c>
      <c r="F857" s="55" t="str">
        <f t="shared" si="95"/>
        <v>Manue</v>
      </c>
      <c r="G857" s="55" t="str">
        <f t="shared" si="96"/>
        <v>reira</v>
      </c>
      <c r="H857" s="55">
        <f t="shared" si="97"/>
        <v>15</v>
      </c>
      <c r="I857" s="55">
        <v>925707</v>
      </c>
      <c r="J857" s="56" t="str">
        <f>LEFT(Tabela13[[#This Row],[CONCATENAR]],FIND("-",Tabela13[[#This Row],[CONCATENAR]])-1)</f>
        <v>Manuel Pereira</v>
      </c>
    </row>
    <row r="858" spans="1:10" x14ac:dyDescent="0.25">
      <c r="A858" s="55" t="s">
        <v>259</v>
      </c>
      <c r="B858" s="55" t="str">
        <f t="shared" si="91"/>
        <v>PEDRO AFONSO</v>
      </c>
      <c r="C858" s="55" t="str">
        <f t="shared" si="92"/>
        <v>pedro afonso</v>
      </c>
      <c r="D858" s="55" t="str">
        <f t="shared" si="93"/>
        <v>Pedro Afonso</v>
      </c>
      <c r="E858" s="55" t="str">
        <f t="shared" si="94"/>
        <v>Pedro Afonso-640687</v>
      </c>
      <c r="F858" s="55" t="str">
        <f t="shared" si="95"/>
        <v>Pedro</v>
      </c>
      <c r="G858" s="55" t="str">
        <f t="shared" si="96"/>
        <v>fonso</v>
      </c>
      <c r="H858" s="55">
        <f t="shared" si="97"/>
        <v>13</v>
      </c>
      <c r="I858" s="55">
        <v>640687</v>
      </c>
      <c r="J858" s="56" t="str">
        <f>LEFT(Tabela13[[#This Row],[CONCATENAR]],FIND("-",Tabela13[[#This Row],[CONCATENAR]])-1)</f>
        <v>Pedro Afonso</v>
      </c>
    </row>
    <row r="859" spans="1:10" x14ac:dyDescent="0.25">
      <c r="A859" s="55" t="s">
        <v>267</v>
      </c>
      <c r="B859" s="55" t="str">
        <f t="shared" si="91"/>
        <v>RENE PHILLIPS</v>
      </c>
      <c r="C859" s="55" t="str">
        <f t="shared" si="92"/>
        <v>rene phillips</v>
      </c>
      <c r="D859" s="55" t="str">
        <f t="shared" si="93"/>
        <v>Rene Phillips</v>
      </c>
      <c r="E859" s="55" t="str">
        <f t="shared" si="94"/>
        <v>Rene Phillips-387457</v>
      </c>
      <c r="F859" s="55" t="str">
        <f t="shared" si="95"/>
        <v xml:space="preserve">Rene </v>
      </c>
      <c r="G859" s="55" t="str">
        <f t="shared" si="96"/>
        <v>llips</v>
      </c>
      <c r="H859" s="55">
        <f t="shared" si="97"/>
        <v>14</v>
      </c>
      <c r="I859" s="55">
        <v>387457</v>
      </c>
      <c r="J859" s="56" t="str">
        <f>LEFT(Tabela13[[#This Row],[CONCATENAR]],FIND("-",Tabela13[[#This Row],[CONCATENAR]])-1)</f>
        <v>Rene Phillips</v>
      </c>
    </row>
    <row r="860" spans="1:10" x14ac:dyDescent="0.25">
      <c r="A860" s="55" t="s">
        <v>210</v>
      </c>
      <c r="B860" s="55" t="str">
        <f t="shared" si="91"/>
        <v>GUILLERMO FERNÁNDEZ</v>
      </c>
      <c r="C860" s="55" t="str">
        <f t="shared" si="92"/>
        <v>guillermo fernández</v>
      </c>
      <c r="D860" s="55" t="str">
        <f t="shared" si="93"/>
        <v>Guillermo Fernández</v>
      </c>
      <c r="E860" s="55" t="str">
        <f t="shared" si="94"/>
        <v>Guillermo Fernández-248568</v>
      </c>
      <c r="F860" s="55" t="str">
        <f t="shared" si="95"/>
        <v>Guill</v>
      </c>
      <c r="G860" s="55" t="str">
        <f t="shared" si="96"/>
        <v>ández</v>
      </c>
      <c r="H860" s="55">
        <f t="shared" si="97"/>
        <v>20</v>
      </c>
      <c r="I860" s="55">
        <v>248568</v>
      </c>
      <c r="J860" s="56" t="str">
        <f>LEFT(Tabela13[[#This Row],[CONCATENAR]],FIND("-",Tabela13[[#This Row],[CONCATENAR]])-1)</f>
        <v>Guillermo Fernández</v>
      </c>
    </row>
    <row r="861" spans="1:10" x14ac:dyDescent="0.25">
      <c r="A861" s="55" t="s">
        <v>221</v>
      </c>
      <c r="B861" s="55" t="str">
        <f t="shared" si="91"/>
        <v>FRÉDÉRIQUE CITEAUX</v>
      </c>
      <c r="C861" s="55" t="str">
        <f t="shared" si="92"/>
        <v>frédérique citeaux</v>
      </c>
      <c r="D861" s="55" t="str">
        <f t="shared" si="93"/>
        <v>Frédérique Citeaux</v>
      </c>
      <c r="E861" s="55" t="str">
        <f t="shared" si="94"/>
        <v>Frédérique Citeaux-619688</v>
      </c>
      <c r="F861" s="55" t="str">
        <f t="shared" si="95"/>
        <v>Frédé</v>
      </c>
      <c r="G861" s="55" t="str">
        <f t="shared" si="96"/>
        <v>teaux</v>
      </c>
      <c r="H861" s="55">
        <f t="shared" si="97"/>
        <v>19</v>
      </c>
      <c r="I861" s="55">
        <v>619688</v>
      </c>
      <c r="J861" s="56" t="str">
        <f>LEFT(Tabela13[[#This Row],[CONCATENAR]],FIND("-",Tabela13[[#This Row],[CONCATENAR]])-1)</f>
        <v>Frédérique Citeaux</v>
      </c>
    </row>
    <row r="862" spans="1:10" x14ac:dyDescent="0.25">
      <c r="A862" s="55" t="s">
        <v>269</v>
      </c>
      <c r="B862" s="55" t="str">
        <f t="shared" si="91"/>
        <v>ART BRAUNSCHWEIGER</v>
      </c>
      <c r="C862" s="55" t="str">
        <f t="shared" si="92"/>
        <v>art braunschweiger</v>
      </c>
      <c r="D862" s="55" t="str">
        <f t="shared" si="93"/>
        <v>Art Braunschweiger</v>
      </c>
      <c r="E862" s="55" t="str">
        <f t="shared" si="94"/>
        <v>Art Braunschweiger-399331</v>
      </c>
      <c r="F862" s="55" t="str">
        <f t="shared" si="95"/>
        <v>Art B</v>
      </c>
      <c r="G862" s="55" t="str">
        <f t="shared" si="96"/>
        <v>eiger</v>
      </c>
      <c r="H862" s="55">
        <f t="shared" si="97"/>
        <v>19</v>
      </c>
      <c r="I862" s="55">
        <v>399331</v>
      </c>
      <c r="J862" s="56" t="str">
        <f>LEFT(Tabela13[[#This Row],[CONCATENAR]],FIND("-",Tabela13[[#This Row],[CONCATENAR]])-1)</f>
        <v>Art Braunschweiger</v>
      </c>
    </row>
    <row r="863" spans="1:10" x14ac:dyDescent="0.25">
      <c r="A863" s="55" t="s">
        <v>238</v>
      </c>
      <c r="B863" s="55" t="str">
        <f t="shared" si="91"/>
        <v>ROLAND MENDEL</v>
      </c>
      <c r="C863" s="55" t="str">
        <f t="shared" si="92"/>
        <v>roland mendel</v>
      </c>
      <c r="D863" s="55" t="str">
        <f t="shared" si="93"/>
        <v>Roland Mendel</v>
      </c>
      <c r="E863" s="55" t="str">
        <f t="shared" si="94"/>
        <v>Roland Mendel-383361</v>
      </c>
      <c r="F863" s="55" t="str">
        <f t="shared" si="95"/>
        <v>Rolan</v>
      </c>
      <c r="G863" s="55" t="str">
        <f t="shared" si="96"/>
        <v>endel</v>
      </c>
      <c r="H863" s="55">
        <f t="shared" si="97"/>
        <v>14</v>
      </c>
      <c r="I863" s="55">
        <v>383361</v>
      </c>
      <c r="J863" s="56" t="str">
        <f>LEFT(Tabela13[[#This Row],[CONCATENAR]],FIND("-",Tabela13[[#This Row],[CONCATENAR]])-1)</f>
        <v>Roland Mendel</v>
      </c>
    </row>
    <row r="864" spans="1:10" x14ac:dyDescent="0.25">
      <c r="A864" s="55" t="s">
        <v>236</v>
      </c>
      <c r="B864" s="55" t="str">
        <f t="shared" si="91"/>
        <v>ANN DEVON</v>
      </c>
      <c r="C864" s="55" t="str">
        <f t="shared" si="92"/>
        <v>ann devon</v>
      </c>
      <c r="D864" s="55" t="str">
        <f t="shared" si="93"/>
        <v>Ann Devon</v>
      </c>
      <c r="E864" s="55" t="str">
        <f t="shared" si="94"/>
        <v>Ann Devon-506134</v>
      </c>
      <c r="F864" s="55" t="str">
        <f t="shared" si="95"/>
        <v>Ann D</v>
      </c>
      <c r="G864" s="55" t="str">
        <f t="shared" si="96"/>
        <v>Devon</v>
      </c>
      <c r="H864" s="55">
        <f t="shared" si="97"/>
        <v>10</v>
      </c>
      <c r="I864" s="55">
        <v>506134</v>
      </c>
      <c r="J864" s="56" t="str">
        <f>LEFT(Tabela13[[#This Row],[CONCATENAR]],FIND("-",Tabela13[[#This Row],[CONCATENAR]])-1)</f>
        <v>Ann Devon</v>
      </c>
    </row>
    <row r="865" spans="1:10" x14ac:dyDescent="0.25">
      <c r="A865" s="55" t="s">
        <v>224</v>
      </c>
      <c r="B865" s="55" t="str">
        <f t="shared" si="91"/>
        <v>JOSE PAVAROTTI</v>
      </c>
      <c r="C865" s="55" t="str">
        <f t="shared" si="92"/>
        <v>jose pavarotti</v>
      </c>
      <c r="D865" s="55" t="str">
        <f t="shared" si="93"/>
        <v>Jose Pavarotti</v>
      </c>
      <c r="E865" s="55" t="str">
        <f t="shared" si="94"/>
        <v>Jose Pavarotti-790048</v>
      </c>
      <c r="F865" s="55" t="str">
        <f t="shared" si="95"/>
        <v xml:space="preserve">Jose </v>
      </c>
      <c r="G865" s="55" t="str">
        <f t="shared" si="96"/>
        <v>rotti</v>
      </c>
      <c r="H865" s="55">
        <f t="shared" si="97"/>
        <v>15</v>
      </c>
      <c r="I865" s="55">
        <v>790048</v>
      </c>
      <c r="J865" s="56" t="str">
        <f>LEFT(Tabela13[[#This Row],[CONCATENAR]],FIND("-",Tabela13[[#This Row],[CONCATENAR]])-1)</f>
        <v>Jose Pavarotti</v>
      </c>
    </row>
    <row r="866" spans="1:10" x14ac:dyDescent="0.25">
      <c r="A866" s="55" t="s">
        <v>252</v>
      </c>
      <c r="B866" s="55" t="str">
        <f t="shared" si="91"/>
        <v>PALLE IBSEN</v>
      </c>
      <c r="C866" s="55" t="str">
        <f t="shared" si="92"/>
        <v>palle ibsen</v>
      </c>
      <c r="D866" s="55" t="str">
        <f t="shared" si="93"/>
        <v>Palle Ibsen</v>
      </c>
      <c r="E866" s="55" t="str">
        <f t="shared" si="94"/>
        <v>Palle Ibsen-375769</v>
      </c>
      <c r="F866" s="55" t="str">
        <f t="shared" si="95"/>
        <v>Palle</v>
      </c>
      <c r="G866" s="55" t="str">
        <f t="shared" si="96"/>
        <v>Ibsen</v>
      </c>
      <c r="H866" s="55">
        <f t="shared" si="97"/>
        <v>12</v>
      </c>
      <c r="I866" s="55">
        <v>375769</v>
      </c>
      <c r="J866" s="56" t="str">
        <f>LEFT(Tabela13[[#This Row],[CONCATENAR]],FIND("-",Tabela13[[#This Row],[CONCATENAR]])-1)</f>
        <v>Palle Ibsen</v>
      </c>
    </row>
    <row r="867" spans="1:10" x14ac:dyDescent="0.25">
      <c r="A867" s="55" t="s">
        <v>224</v>
      </c>
      <c r="B867" s="55" t="str">
        <f t="shared" si="91"/>
        <v>JOSE PAVAROTTI</v>
      </c>
      <c r="C867" s="55" t="str">
        <f t="shared" si="92"/>
        <v>jose pavarotti</v>
      </c>
      <c r="D867" s="55" t="str">
        <f t="shared" si="93"/>
        <v>Jose Pavarotti</v>
      </c>
      <c r="E867" s="55" t="str">
        <f t="shared" si="94"/>
        <v>Jose Pavarotti-687011</v>
      </c>
      <c r="F867" s="55" t="str">
        <f t="shared" si="95"/>
        <v xml:space="preserve">Jose </v>
      </c>
      <c r="G867" s="55" t="str">
        <f t="shared" si="96"/>
        <v>rotti</v>
      </c>
      <c r="H867" s="55">
        <f t="shared" si="97"/>
        <v>15</v>
      </c>
      <c r="I867" s="55">
        <v>687011</v>
      </c>
      <c r="J867" s="56" t="str">
        <f>LEFT(Tabela13[[#This Row],[CONCATENAR]],FIND("-",Tabela13[[#This Row],[CONCATENAR]])-1)</f>
        <v>Jose Pavarotti</v>
      </c>
    </row>
    <row r="868" spans="1:10" x14ac:dyDescent="0.25">
      <c r="A868" s="55" t="s">
        <v>216</v>
      </c>
      <c r="B868" s="55" t="str">
        <f t="shared" si="91"/>
        <v>PIRKKO KOSKITALO</v>
      </c>
      <c r="C868" s="55" t="str">
        <f t="shared" si="92"/>
        <v>pirkko koskitalo</v>
      </c>
      <c r="D868" s="55" t="str">
        <f t="shared" si="93"/>
        <v>Pirkko Koskitalo</v>
      </c>
      <c r="E868" s="55" t="str">
        <f t="shared" si="94"/>
        <v>Pirkko Koskitalo-351808</v>
      </c>
      <c r="F868" s="55" t="str">
        <f t="shared" si="95"/>
        <v>Pirkk</v>
      </c>
      <c r="G868" s="55" t="str">
        <f t="shared" si="96"/>
        <v>italo</v>
      </c>
      <c r="H868" s="55">
        <f t="shared" si="97"/>
        <v>17</v>
      </c>
      <c r="I868" s="55">
        <v>351808</v>
      </c>
      <c r="J868" s="56" t="str">
        <f>LEFT(Tabela13[[#This Row],[CONCATENAR]],FIND("-",Tabela13[[#This Row],[CONCATENAR]])-1)</f>
        <v>Pirkko Koskitalo</v>
      </c>
    </row>
    <row r="869" spans="1:10" x14ac:dyDescent="0.25">
      <c r="A869" s="55" t="s">
        <v>232</v>
      </c>
      <c r="B869" s="55" t="str">
        <f t="shared" si="91"/>
        <v>LIU WONG</v>
      </c>
      <c r="C869" s="55" t="str">
        <f t="shared" si="92"/>
        <v>liu wong</v>
      </c>
      <c r="D869" s="55" t="str">
        <f t="shared" si="93"/>
        <v>Liu Wong</v>
      </c>
      <c r="E869" s="55" t="str">
        <f t="shared" si="94"/>
        <v>Liu Wong-250777</v>
      </c>
      <c r="F869" s="55" t="str">
        <f t="shared" si="95"/>
        <v>Liu W</v>
      </c>
      <c r="G869" s="55" t="str">
        <f t="shared" si="96"/>
        <v xml:space="preserve"> Wong</v>
      </c>
      <c r="H869" s="55">
        <f t="shared" si="97"/>
        <v>9</v>
      </c>
      <c r="I869" s="55">
        <v>250777</v>
      </c>
      <c r="J869" s="56" t="str">
        <f>LEFT(Tabela13[[#This Row],[CONCATENAR]],FIND("-",Tabela13[[#This Row],[CONCATENAR]])-1)</f>
        <v>Liu Wong</v>
      </c>
    </row>
    <row r="870" spans="1:10" x14ac:dyDescent="0.25">
      <c r="A870" s="55" t="s">
        <v>230</v>
      </c>
      <c r="B870" s="55" t="str">
        <f t="shared" si="91"/>
        <v>JOSÉ PEDRO FREYRE</v>
      </c>
      <c r="C870" s="55" t="str">
        <f t="shared" si="92"/>
        <v>josé pedro freyre</v>
      </c>
      <c r="D870" s="55" t="str">
        <f t="shared" si="93"/>
        <v>José Pedro Freyre</v>
      </c>
      <c r="E870" s="55" t="str">
        <f t="shared" si="94"/>
        <v>José Pedro Freyre-684021</v>
      </c>
      <c r="F870" s="55" t="str">
        <f t="shared" si="95"/>
        <v xml:space="preserve">José </v>
      </c>
      <c r="G870" s="55" t="str">
        <f t="shared" si="96"/>
        <v>reyre</v>
      </c>
      <c r="H870" s="55">
        <f t="shared" si="97"/>
        <v>18</v>
      </c>
      <c r="I870" s="55">
        <v>684021</v>
      </c>
      <c r="J870" s="56" t="str">
        <f>LEFT(Tabela13[[#This Row],[CONCATENAR]],FIND("-",Tabela13[[#This Row],[CONCATENAR]])-1)</f>
        <v>José Pedro Freyre</v>
      </c>
    </row>
    <row r="871" spans="1:10" x14ac:dyDescent="0.25">
      <c r="A871" s="55" t="s">
        <v>237</v>
      </c>
      <c r="B871" s="55" t="str">
        <f t="shared" si="91"/>
        <v>MICHAEL HOLZ</v>
      </c>
      <c r="C871" s="55" t="str">
        <f t="shared" si="92"/>
        <v>michael holz</v>
      </c>
      <c r="D871" s="55" t="str">
        <f t="shared" si="93"/>
        <v>Michael Holz</v>
      </c>
      <c r="E871" s="55" t="str">
        <f t="shared" si="94"/>
        <v>Michael Holz-985542</v>
      </c>
      <c r="F871" s="55" t="str">
        <f t="shared" si="95"/>
        <v>Micha</v>
      </c>
      <c r="G871" s="55" t="str">
        <f t="shared" si="96"/>
        <v xml:space="preserve"> Holz</v>
      </c>
      <c r="H871" s="55">
        <f t="shared" si="97"/>
        <v>13</v>
      </c>
      <c r="I871" s="55">
        <v>985542</v>
      </c>
      <c r="J871" s="56" t="str">
        <f>LEFT(Tabela13[[#This Row],[CONCATENAR]],FIND("-",Tabela13[[#This Row],[CONCATENAR]])-1)</f>
        <v>Michael Holz</v>
      </c>
    </row>
    <row r="872" spans="1:10" x14ac:dyDescent="0.25">
      <c r="A872" s="55" t="s">
        <v>222</v>
      </c>
      <c r="B872" s="55" t="str">
        <f t="shared" si="91"/>
        <v>PATRICIA MCKENNA</v>
      </c>
      <c r="C872" s="55" t="str">
        <f t="shared" si="92"/>
        <v>patricia mckenna</v>
      </c>
      <c r="D872" s="55" t="str">
        <f t="shared" si="93"/>
        <v>Patricia Mckenna</v>
      </c>
      <c r="E872" s="55" t="str">
        <f t="shared" si="94"/>
        <v>Patricia Mckenna-564325</v>
      </c>
      <c r="F872" s="55" t="str">
        <f t="shared" si="95"/>
        <v>Patri</v>
      </c>
      <c r="G872" s="55" t="str">
        <f t="shared" si="96"/>
        <v>kenna</v>
      </c>
      <c r="H872" s="55">
        <f t="shared" si="97"/>
        <v>17</v>
      </c>
      <c r="I872" s="55">
        <v>564325</v>
      </c>
      <c r="J872" s="56" t="str">
        <f>LEFT(Tabela13[[#This Row],[CONCATENAR]],FIND("-",Tabela13[[#This Row],[CONCATENAR]])-1)</f>
        <v>Patricia Mckenna</v>
      </c>
    </row>
    <row r="873" spans="1:10" x14ac:dyDescent="0.25">
      <c r="A873" s="55" t="s">
        <v>206</v>
      </c>
      <c r="B873" s="55" t="str">
        <f t="shared" si="91"/>
        <v>HORST KLOSS</v>
      </c>
      <c r="C873" s="55" t="str">
        <f t="shared" si="92"/>
        <v>horst kloss</v>
      </c>
      <c r="D873" s="55" t="str">
        <f t="shared" si="93"/>
        <v>Horst Kloss</v>
      </c>
      <c r="E873" s="55" t="str">
        <f t="shared" si="94"/>
        <v>Horst Kloss-732004</v>
      </c>
      <c r="F873" s="55" t="str">
        <f t="shared" si="95"/>
        <v>Horst</v>
      </c>
      <c r="G873" s="55" t="str">
        <f t="shared" si="96"/>
        <v>Kloss</v>
      </c>
      <c r="H873" s="55">
        <f t="shared" si="97"/>
        <v>12</v>
      </c>
      <c r="I873" s="55">
        <v>732004</v>
      </c>
      <c r="J873" s="56" t="str">
        <f>LEFT(Tabela13[[#This Row],[CONCATENAR]],FIND("-",Tabela13[[#This Row],[CONCATENAR]])-1)</f>
        <v>Horst Kloss</v>
      </c>
    </row>
    <row r="874" spans="1:10" x14ac:dyDescent="0.25">
      <c r="A874" s="55" t="s">
        <v>238</v>
      </c>
      <c r="B874" s="55" t="str">
        <f t="shared" si="91"/>
        <v>ROLAND MENDEL</v>
      </c>
      <c r="C874" s="55" t="str">
        <f t="shared" si="92"/>
        <v>roland mendel</v>
      </c>
      <c r="D874" s="55" t="str">
        <f t="shared" si="93"/>
        <v>Roland Mendel</v>
      </c>
      <c r="E874" s="55" t="str">
        <f t="shared" si="94"/>
        <v>Roland Mendel-615631</v>
      </c>
      <c r="F874" s="55" t="str">
        <f t="shared" si="95"/>
        <v>Rolan</v>
      </c>
      <c r="G874" s="55" t="str">
        <f t="shared" si="96"/>
        <v>endel</v>
      </c>
      <c r="H874" s="55">
        <f t="shared" si="97"/>
        <v>14</v>
      </c>
      <c r="I874" s="55">
        <v>615631</v>
      </c>
      <c r="J874" s="56" t="str">
        <f>LEFT(Tabela13[[#This Row],[CONCATENAR]],FIND("-",Tabela13[[#This Row],[CONCATENAR]])-1)</f>
        <v>Roland Mendel</v>
      </c>
    </row>
    <row r="875" spans="1:10" x14ac:dyDescent="0.25">
      <c r="A875" s="55" t="s">
        <v>215</v>
      </c>
      <c r="B875" s="55" t="str">
        <f t="shared" si="91"/>
        <v>RENATE MESSNER</v>
      </c>
      <c r="C875" s="55" t="str">
        <f t="shared" si="92"/>
        <v>renate messner</v>
      </c>
      <c r="D875" s="55" t="str">
        <f t="shared" si="93"/>
        <v>Renate Messner</v>
      </c>
      <c r="E875" s="55" t="str">
        <f t="shared" si="94"/>
        <v>Renate Messner-729568</v>
      </c>
      <c r="F875" s="55" t="str">
        <f t="shared" si="95"/>
        <v>Renat</v>
      </c>
      <c r="G875" s="55" t="str">
        <f t="shared" si="96"/>
        <v>ssner</v>
      </c>
      <c r="H875" s="55">
        <f t="shared" si="97"/>
        <v>15</v>
      </c>
      <c r="I875" s="55">
        <v>729568</v>
      </c>
      <c r="J875" s="56" t="str">
        <f>LEFT(Tabela13[[#This Row],[CONCATENAR]],FIND("-",Tabela13[[#This Row],[CONCATENAR]])-1)</f>
        <v>Renate Messner</v>
      </c>
    </row>
    <row r="876" spans="1:10" x14ac:dyDescent="0.25">
      <c r="A876" s="55" t="s">
        <v>213</v>
      </c>
      <c r="B876" s="55" t="str">
        <f t="shared" si="91"/>
        <v>ANNETTE ROULET</v>
      </c>
      <c r="C876" s="55" t="str">
        <f t="shared" si="92"/>
        <v>annette roulet</v>
      </c>
      <c r="D876" s="55" t="str">
        <f t="shared" si="93"/>
        <v>Annette Roulet</v>
      </c>
      <c r="E876" s="55" t="str">
        <f t="shared" si="94"/>
        <v>Annette Roulet-413461</v>
      </c>
      <c r="F876" s="55" t="str">
        <f t="shared" si="95"/>
        <v>Annet</v>
      </c>
      <c r="G876" s="55" t="str">
        <f t="shared" si="96"/>
        <v>oulet</v>
      </c>
      <c r="H876" s="55">
        <f t="shared" si="97"/>
        <v>15</v>
      </c>
      <c r="I876" s="55">
        <v>413461</v>
      </c>
      <c r="J876" s="56" t="str">
        <f>LEFT(Tabela13[[#This Row],[CONCATENAR]],FIND("-",Tabela13[[#This Row],[CONCATENAR]])-1)</f>
        <v>Annette Roulet</v>
      </c>
    </row>
    <row r="877" spans="1:10" x14ac:dyDescent="0.25">
      <c r="A877" s="55" t="s">
        <v>240</v>
      </c>
      <c r="B877" s="55" t="str">
        <f t="shared" si="91"/>
        <v>PETER FRANKEN</v>
      </c>
      <c r="C877" s="55" t="str">
        <f t="shared" si="92"/>
        <v>peter franken</v>
      </c>
      <c r="D877" s="55" t="str">
        <f t="shared" si="93"/>
        <v>Peter Franken</v>
      </c>
      <c r="E877" s="55" t="str">
        <f t="shared" si="94"/>
        <v>Peter Franken-968414</v>
      </c>
      <c r="F877" s="55" t="str">
        <f t="shared" si="95"/>
        <v>Peter</v>
      </c>
      <c r="G877" s="55" t="str">
        <f t="shared" si="96"/>
        <v>anken</v>
      </c>
      <c r="H877" s="55">
        <f t="shared" si="97"/>
        <v>14</v>
      </c>
      <c r="I877" s="55">
        <v>968414</v>
      </c>
      <c r="J877" s="56" t="str">
        <f>LEFT(Tabela13[[#This Row],[CONCATENAR]],FIND("-",Tabela13[[#This Row],[CONCATENAR]])-1)</f>
        <v>Peter Franken</v>
      </c>
    </row>
    <row r="878" spans="1:10" x14ac:dyDescent="0.25">
      <c r="A878" s="55" t="s">
        <v>255</v>
      </c>
      <c r="B878" s="55" t="str">
        <f t="shared" si="91"/>
        <v>MARTÍN SOMMER</v>
      </c>
      <c r="C878" s="55" t="str">
        <f t="shared" si="92"/>
        <v>martín sommer</v>
      </c>
      <c r="D878" s="55" t="str">
        <f t="shared" si="93"/>
        <v>Martín Sommer</v>
      </c>
      <c r="E878" s="55" t="str">
        <f t="shared" si="94"/>
        <v>Martín Sommer-722206</v>
      </c>
      <c r="F878" s="55" t="str">
        <f t="shared" si="95"/>
        <v>Martí</v>
      </c>
      <c r="G878" s="55" t="str">
        <f t="shared" si="96"/>
        <v>ommer</v>
      </c>
      <c r="H878" s="55">
        <f t="shared" si="97"/>
        <v>14</v>
      </c>
      <c r="I878" s="55">
        <v>722206</v>
      </c>
      <c r="J878" s="56" t="str">
        <f>LEFT(Tabela13[[#This Row],[CONCATENAR]],FIND("-",Tabela13[[#This Row],[CONCATENAR]])-1)</f>
        <v>Martín Sommer</v>
      </c>
    </row>
    <row r="879" spans="1:10" x14ac:dyDescent="0.25">
      <c r="A879" s="55" t="s">
        <v>258</v>
      </c>
      <c r="B879" s="55" t="str">
        <f t="shared" si="91"/>
        <v>ANABELA DOMINGUES</v>
      </c>
      <c r="C879" s="55" t="str">
        <f t="shared" si="92"/>
        <v>anabela domingues</v>
      </c>
      <c r="D879" s="55" t="str">
        <f t="shared" si="93"/>
        <v>Anabela Domingues</v>
      </c>
      <c r="E879" s="55" t="str">
        <f t="shared" si="94"/>
        <v>Anabela Domingues-693747</v>
      </c>
      <c r="F879" s="55" t="str">
        <f t="shared" si="95"/>
        <v>Anabe</v>
      </c>
      <c r="G879" s="55" t="str">
        <f t="shared" si="96"/>
        <v>ngues</v>
      </c>
      <c r="H879" s="55">
        <f t="shared" si="97"/>
        <v>18</v>
      </c>
      <c r="I879" s="55">
        <v>693747</v>
      </c>
      <c r="J879" s="56" t="str">
        <f>LEFT(Tabela13[[#This Row],[CONCATENAR]],FIND("-",Tabela13[[#This Row],[CONCATENAR]])-1)</f>
        <v>Anabela Domingues</v>
      </c>
    </row>
    <row r="880" spans="1:10" x14ac:dyDescent="0.25">
      <c r="A880" s="55" t="s">
        <v>223</v>
      </c>
      <c r="B880" s="55" t="str">
        <f t="shared" si="91"/>
        <v>CHRISTINA BERGLUND</v>
      </c>
      <c r="C880" s="55" t="str">
        <f t="shared" si="92"/>
        <v>christina berglund</v>
      </c>
      <c r="D880" s="55" t="str">
        <f t="shared" si="93"/>
        <v>Christina Berglund</v>
      </c>
      <c r="E880" s="55" t="str">
        <f t="shared" si="94"/>
        <v>Christina Berglund-595867</v>
      </c>
      <c r="F880" s="55" t="str">
        <f t="shared" si="95"/>
        <v>Chris</v>
      </c>
      <c r="G880" s="55" t="str">
        <f t="shared" si="96"/>
        <v>glund</v>
      </c>
      <c r="H880" s="55">
        <f t="shared" si="97"/>
        <v>19</v>
      </c>
      <c r="I880" s="55">
        <v>595867</v>
      </c>
      <c r="J880" s="56" t="str">
        <f>LEFT(Tabela13[[#This Row],[CONCATENAR]],FIND("-",Tabela13[[#This Row],[CONCATENAR]])-1)</f>
        <v>Christina Berglund</v>
      </c>
    </row>
    <row r="881" spans="1:10" x14ac:dyDescent="0.25">
      <c r="A881" s="55" t="s">
        <v>254</v>
      </c>
      <c r="B881" s="55" t="str">
        <f t="shared" si="91"/>
        <v>PHILIP CRAMER</v>
      </c>
      <c r="C881" s="55" t="str">
        <f t="shared" si="92"/>
        <v>philip cramer</v>
      </c>
      <c r="D881" s="55" t="str">
        <f t="shared" si="93"/>
        <v>Philip Cramer</v>
      </c>
      <c r="E881" s="55" t="str">
        <f t="shared" si="94"/>
        <v>Philip Cramer-894252</v>
      </c>
      <c r="F881" s="55" t="str">
        <f t="shared" si="95"/>
        <v>Phili</v>
      </c>
      <c r="G881" s="55" t="str">
        <f t="shared" si="96"/>
        <v>ramer</v>
      </c>
      <c r="H881" s="55">
        <f t="shared" si="97"/>
        <v>14</v>
      </c>
      <c r="I881" s="55">
        <v>894252</v>
      </c>
      <c r="J881" s="56" t="str">
        <f>LEFT(Tabela13[[#This Row],[CONCATENAR]],FIND("-",Tabela13[[#This Row],[CONCATENAR]])-1)</f>
        <v>Philip Cramer</v>
      </c>
    </row>
    <row r="882" spans="1:10" x14ac:dyDescent="0.25">
      <c r="A882" s="55" t="s">
        <v>222</v>
      </c>
      <c r="B882" s="55" t="str">
        <f t="shared" si="91"/>
        <v>PATRICIA MCKENNA</v>
      </c>
      <c r="C882" s="55" t="str">
        <f t="shared" si="92"/>
        <v>patricia mckenna</v>
      </c>
      <c r="D882" s="55" t="str">
        <f t="shared" si="93"/>
        <v>Patricia Mckenna</v>
      </c>
      <c r="E882" s="55" t="str">
        <f t="shared" si="94"/>
        <v>Patricia Mckenna-305628</v>
      </c>
      <c r="F882" s="55" t="str">
        <f t="shared" si="95"/>
        <v>Patri</v>
      </c>
      <c r="G882" s="55" t="str">
        <f t="shared" si="96"/>
        <v>kenna</v>
      </c>
      <c r="H882" s="55">
        <f t="shared" si="97"/>
        <v>17</v>
      </c>
      <c r="I882" s="55">
        <v>305628</v>
      </c>
      <c r="J882" s="56" t="str">
        <f>LEFT(Tabela13[[#This Row],[CONCATENAR]],FIND("-",Tabela13[[#This Row],[CONCATENAR]])-1)</f>
        <v>Patricia Mckenna</v>
      </c>
    </row>
    <row r="883" spans="1:10" x14ac:dyDescent="0.25">
      <c r="A883" s="55" t="s">
        <v>222</v>
      </c>
      <c r="B883" s="55" t="str">
        <f t="shared" si="91"/>
        <v>PATRICIA MCKENNA</v>
      </c>
      <c r="C883" s="55" t="str">
        <f t="shared" si="92"/>
        <v>patricia mckenna</v>
      </c>
      <c r="D883" s="55" t="str">
        <f t="shared" si="93"/>
        <v>Patricia Mckenna</v>
      </c>
      <c r="E883" s="55" t="str">
        <f t="shared" si="94"/>
        <v>Patricia Mckenna-280935</v>
      </c>
      <c r="F883" s="55" t="str">
        <f t="shared" si="95"/>
        <v>Patri</v>
      </c>
      <c r="G883" s="55" t="str">
        <f t="shared" si="96"/>
        <v>kenna</v>
      </c>
      <c r="H883" s="55">
        <f t="shared" si="97"/>
        <v>17</v>
      </c>
      <c r="I883" s="55">
        <v>280935</v>
      </c>
      <c r="J883" s="56" t="str">
        <f>LEFT(Tabela13[[#This Row],[CONCATENAR]],FIND("-",Tabela13[[#This Row],[CONCATENAR]])-1)</f>
        <v>Patricia Mckenna</v>
      </c>
    </row>
    <row r="884" spans="1:10" x14ac:dyDescent="0.25">
      <c r="A884" s="55" t="s">
        <v>266</v>
      </c>
      <c r="B884" s="55" t="str">
        <f t="shared" si="91"/>
        <v>CARINE SCHMITT</v>
      </c>
      <c r="C884" s="55" t="str">
        <f t="shared" si="92"/>
        <v>carine schmitt</v>
      </c>
      <c r="D884" s="55" t="str">
        <f t="shared" si="93"/>
        <v>Carine Schmitt</v>
      </c>
      <c r="E884" s="55" t="str">
        <f t="shared" si="94"/>
        <v>Carine Schmitt-176698</v>
      </c>
      <c r="F884" s="55" t="str">
        <f t="shared" si="95"/>
        <v>Carin</v>
      </c>
      <c r="G884" s="55" t="str">
        <f t="shared" si="96"/>
        <v>hmitt</v>
      </c>
      <c r="H884" s="55">
        <f t="shared" si="97"/>
        <v>15</v>
      </c>
      <c r="I884" s="55">
        <v>176698</v>
      </c>
      <c r="J884" s="56" t="str">
        <f>LEFT(Tabela13[[#This Row],[CONCATENAR]],FIND("-",Tabela13[[#This Row],[CONCATENAR]])-1)</f>
        <v>Carine Schmitt</v>
      </c>
    </row>
    <row r="885" spans="1:10" x14ac:dyDescent="0.25">
      <c r="A885" s="55" t="s">
        <v>239</v>
      </c>
      <c r="B885" s="55" t="str">
        <f t="shared" si="91"/>
        <v>MARIA LARSSON</v>
      </c>
      <c r="C885" s="55" t="str">
        <f t="shared" si="92"/>
        <v>maria larsson</v>
      </c>
      <c r="D885" s="55" t="str">
        <f t="shared" si="93"/>
        <v>Maria Larsson</v>
      </c>
      <c r="E885" s="55" t="str">
        <f t="shared" si="94"/>
        <v>Maria Larsson-391142</v>
      </c>
      <c r="F885" s="55" t="str">
        <f t="shared" si="95"/>
        <v>Maria</v>
      </c>
      <c r="G885" s="55" t="str">
        <f t="shared" si="96"/>
        <v>rsson</v>
      </c>
      <c r="H885" s="55">
        <f t="shared" si="97"/>
        <v>14</v>
      </c>
      <c r="I885" s="55">
        <v>391142</v>
      </c>
      <c r="J885" s="56" t="str">
        <f>LEFT(Tabela13[[#This Row],[CONCATENAR]],FIND("-",Tabela13[[#This Row],[CONCATENAR]])-1)</f>
        <v>Maria Larsson</v>
      </c>
    </row>
    <row r="886" spans="1:10" x14ac:dyDescent="0.25">
      <c r="A886" s="55" t="s">
        <v>234</v>
      </c>
      <c r="B886" s="55" t="str">
        <f t="shared" si="91"/>
        <v>HOWARD SNYDER</v>
      </c>
      <c r="C886" s="55" t="str">
        <f t="shared" si="92"/>
        <v>howard snyder</v>
      </c>
      <c r="D886" s="55" t="str">
        <f t="shared" si="93"/>
        <v>Howard Snyder</v>
      </c>
      <c r="E886" s="55" t="str">
        <f t="shared" si="94"/>
        <v>Howard Snyder-690055</v>
      </c>
      <c r="F886" s="55" t="str">
        <f t="shared" si="95"/>
        <v>Howar</v>
      </c>
      <c r="G886" s="55" t="str">
        <f t="shared" si="96"/>
        <v>nyder</v>
      </c>
      <c r="H886" s="55">
        <f t="shared" si="97"/>
        <v>14</v>
      </c>
      <c r="I886" s="55">
        <v>690055</v>
      </c>
      <c r="J886" s="56" t="str">
        <f>LEFT(Tabela13[[#This Row],[CONCATENAR]],FIND("-",Tabela13[[#This Row],[CONCATENAR]])-1)</f>
        <v>Howard Snyder</v>
      </c>
    </row>
    <row r="887" spans="1:10" x14ac:dyDescent="0.25">
      <c r="A887" s="55" t="s">
        <v>214</v>
      </c>
      <c r="B887" s="55" t="str">
        <f t="shared" si="91"/>
        <v>ISABEL DE CASTRO</v>
      </c>
      <c r="C887" s="55" t="str">
        <f t="shared" si="92"/>
        <v>isabel de castro</v>
      </c>
      <c r="D887" s="55" t="str">
        <f t="shared" si="93"/>
        <v>Isabel De Castro</v>
      </c>
      <c r="E887" s="55" t="str">
        <f t="shared" si="94"/>
        <v>Isabel De Castro-503612</v>
      </c>
      <c r="F887" s="55" t="str">
        <f t="shared" si="95"/>
        <v>Isabe</v>
      </c>
      <c r="G887" s="55" t="str">
        <f t="shared" si="96"/>
        <v>astro</v>
      </c>
      <c r="H887" s="55">
        <f t="shared" si="97"/>
        <v>17</v>
      </c>
      <c r="I887" s="55">
        <v>503612</v>
      </c>
      <c r="J887" s="56" t="str">
        <f>LEFT(Tabela13[[#This Row],[CONCATENAR]],FIND("-",Tabela13[[#This Row],[CONCATENAR]])-1)</f>
        <v>Isabel De Castro</v>
      </c>
    </row>
    <row r="888" spans="1:10" x14ac:dyDescent="0.25">
      <c r="A888" s="55" t="s">
        <v>224</v>
      </c>
      <c r="B888" s="55" t="str">
        <f t="shared" si="91"/>
        <v>JOSE PAVAROTTI</v>
      </c>
      <c r="C888" s="55" t="str">
        <f t="shared" si="92"/>
        <v>jose pavarotti</v>
      </c>
      <c r="D888" s="55" t="str">
        <f t="shared" si="93"/>
        <v>Jose Pavarotti</v>
      </c>
      <c r="E888" s="55" t="str">
        <f t="shared" si="94"/>
        <v>Jose Pavarotti-385515</v>
      </c>
      <c r="F888" s="55" t="str">
        <f t="shared" si="95"/>
        <v xml:space="preserve">Jose </v>
      </c>
      <c r="G888" s="55" t="str">
        <f t="shared" si="96"/>
        <v>rotti</v>
      </c>
      <c r="H888" s="55">
        <f t="shared" si="97"/>
        <v>15</v>
      </c>
      <c r="I888" s="55">
        <v>385515</v>
      </c>
      <c r="J888" s="56" t="str">
        <f>LEFT(Tabela13[[#This Row],[CONCATENAR]],FIND("-",Tabela13[[#This Row],[CONCATENAR]])-1)</f>
        <v>Jose Pavarotti</v>
      </c>
    </row>
    <row r="889" spans="1:10" x14ac:dyDescent="0.25">
      <c r="A889" s="55" t="s">
        <v>251</v>
      </c>
      <c r="B889" s="55" t="str">
        <f t="shared" si="91"/>
        <v>VICTORIA ASHWORTH</v>
      </c>
      <c r="C889" s="55" t="str">
        <f t="shared" si="92"/>
        <v>victoria ashworth</v>
      </c>
      <c r="D889" s="55" t="str">
        <f t="shared" si="93"/>
        <v>Victoria Ashworth</v>
      </c>
      <c r="E889" s="55" t="str">
        <f t="shared" si="94"/>
        <v>Victoria Ashworth-482350</v>
      </c>
      <c r="F889" s="55" t="str">
        <f t="shared" si="95"/>
        <v>Victo</v>
      </c>
      <c r="G889" s="55" t="str">
        <f t="shared" si="96"/>
        <v>worth</v>
      </c>
      <c r="H889" s="55">
        <f t="shared" si="97"/>
        <v>18</v>
      </c>
      <c r="I889" s="55">
        <v>482350</v>
      </c>
      <c r="J889" s="56" t="str">
        <f>LEFT(Tabela13[[#This Row],[CONCATENAR]],FIND("-",Tabela13[[#This Row],[CONCATENAR]])-1)</f>
        <v>Victoria Ashworth</v>
      </c>
    </row>
    <row r="890" spans="1:10" x14ac:dyDescent="0.25">
      <c r="A890" s="55" t="s">
        <v>215</v>
      </c>
      <c r="B890" s="55" t="str">
        <f t="shared" si="91"/>
        <v>RENATE MESSNER</v>
      </c>
      <c r="C890" s="55" t="str">
        <f t="shared" si="92"/>
        <v>renate messner</v>
      </c>
      <c r="D890" s="55" t="str">
        <f t="shared" si="93"/>
        <v>Renate Messner</v>
      </c>
      <c r="E890" s="55" t="str">
        <f t="shared" si="94"/>
        <v>Renate Messner-601850</v>
      </c>
      <c r="F890" s="55" t="str">
        <f t="shared" si="95"/>
        <v>Renat</v>
      </c>
      <c r="G890" s="55" t="str">
        <f t="shared" si="96"/>
        <v>ssner</v>
      </c>
      <c r="H890" s="55">
        <f t="shared" si="97"/>
        <v>15</v>
      </c>
      <c r="I890" s="55">
        <v>601850</v>
      </c>
      <c r="J890" s="56" t="str">
        <f>LEFT(Tabela13[[#This Row],[CONCATENAR]],FIND("-",Tabela13[[#This Row],[CONCATENAR]])-1)</f>
        <v>Renate Messner</v>
      </c>
    </row>
    <row r="891" spans="1:10" x14ac:dyDescent="0.25">
      <c r="A891" s="55" t="s">
        <v>238</v>
      </c>
      <c r="B891" s="55" t="str">
        <f t="shared" si="91"/>
        <v>ROLAND MENDEL</v>
      </c>
      <c r="C891" s="55" t="str">
        <f t="shared" si="92"/>
        <v>roland mendel</v>
      </c>
      <c r="D891" s="55" t="str">
        <f t="shared" si="93"/>
        <v>Roland Mendel</v>
      </c>
      <c r="E891" s="55" t="str">
        <f t="shared" si="94"/>
        <v>Roland Mendel-277142</v>
      </c>
      <c r="F891" s="55" t="str">
        <f t="shared" si="95"/>
        <v>Rolan</v>
      </c>
      <c r="G891" s="55" t="str">
        <f t="shared" si="96"/>
        <v>endel</v>
      </c>
      <c r="H891" s="55">
        <f t="shared" si="97"/>
        <v>14</v>
      </c>
      <c r="I891" s="55">
        <v>277142</v>
      </c>
      <c r="J891" s="56" t="str">
        <f>LEFT(Tabela13[[#This Row],[CONCATENAR]],FIND("-",Tabela13[[#This Row],[CONCATENAR]])-1)</f>
        <v>Roland Mendel</v>
      </c>
    </row>
    <row r="892" spans="1:10" x14ac:dyDescent="0.25">
      <c r="A892" s="55" t="s">
        <v>211</v>
      </c>
      <c r="B892" s="55" t="str">
        <f t="shared" si="91"/>
        <v>YANG WANG</v>
      </c>
      <c r="C892" s="55" t="str">
        <f t="shared" si="92"/>
        <v>yang wang</v>
      </c>
      <c r="D892" s="55" t="str">
        <f t="shared" si="93"/>
        <v>Yang Wang</v>
      </c>
      <c r="E892" s="55" t="str">
        <f t="shared" si="94"/>
        <v>Yang Wang-685282</v>
      </c>
      <c r="F892" s="55" t="str">
        <f t="shared" si="95"/>
        <v xml:space="preserve">Yang </v>
      </c>
      <c r="G892" s="55" t="str">
        <f t="shared" si="96"/>
        <v xml:space="preserve"> Wang</v>
      </c>
      <c r="H892" s="55">
        <f t="shared" si="97"/>
        <v>10</v>
      </c>
      <c r="I892" s="55">
        <v>685282</v>
      </c>
      <c r="J892" s="56" t="str">
        <f>LEFT(Tabela13[[#This Row],[CONCATENAR]],FIND("-",Tabela13[[#This Row],[CONCATENAR]])-1)</f>
        <v>Yang Wang</v>
      </c>
    </row>
    <row r="893" spans="1:10" x14ac:dyDescent="0.25">
      <c r="A893" s="55" t="s">
        <v>263</v>
      </c>
      <c r="B893" s="55" t="str">
        <f t="shared" si="91"/>
        <v>EDUARDO SAAVEDRA</v>
      </c>
      <c r="C893" s="55" t="str">
        <f t="shared" si="92"/>
        <v>eduardo saavedra</v>
      </c>
      <c r="D893" s="55" t="str">
        <f t="shared" si="93"/>
        <v>Eduardo Saavedra</v>
      </c>
      <c r="E893" s="55" t="str">
        <f t="shared" si="94"/>
        <v>Eduardo Saavedra-418197</v>
      </c>
      <c r="F893" s="55" t="str">
        <f t="shared" si="95"/>
        <v>Eduar</v>
      </c>
      <c r="G893" s="55" t="str">
        <f t="shared" si="96"/>
        <v>vedra</v>
      </c>
      <c r="H893" s="55">
        <f t="shared" si="97"/>
        <v>17</v>
      </c>
      <c r="I893" s="55">
        <v>418197</v>
      </c>
      <c r="J893" s="56" t="str">
        <f>LEFT(Tabela13[[#This Row],[CONCATENAR]],FIND("-",Tabela13[[#This Row],[CONCATENAR]])-1)</f>
        <v>Eduardo Saavedra</v>
      </c>
    </row>
    <row r="894" spans="1:10" x14ac:dyDescent="0.25">
      <c r="A894" s="55" t="s">
        <v>221</v>
      </c>
      <c r="B894" s="55" t="str">
        <f t="shared" si="91"/>
        <v>FRÉDÉRIQUE CITEAUX</v>
      </c>
      <c r="C894" s="55" t="str">
        <f t="shared" si="92"/>
        <v>frédérique citeaux</v>
      </c>
      <c r="D894" s="55" t="str">
        <f t="shared" si="93"/>
        <v>Frédérique Citeaux</v>
      </c>
      <c r="E894" s="55" t="str">
        <f t="shared" si="94"/>
        <v>Frédérique Citeaux-367919</v>
      </c>
      <c r="F894" s="55" t="str">
        <f t="shared" si="95"/>
        <v>Frédé</v>
      </c>
      <c r="G894" s="55" t="str">
        <f t="shared" si="96"/>
        <v>teaux</v>
      </c>
      <c r="H894" s="55">
        <f t="shared" si="97"/>
        <v>19</v>
      </c>
      <c r="I894" s="55">
        <v>367919</v>
      </c>
      <c r="J894" s="56" t="str">
        <f>LEFT(Tabela13[[#This Row],[CONCATENAR]],FIND("-",Tabela13[[#This Row],[CONCATENAR]])-1)</f>
        <v>Frédérique Citeaux</v>
      </c>
    </row>
    <row r="895" spans="1:10" x14ac:dyDescent="0.25">
      <c r="A895" s="55" t="s">
        <v>218</v>
      </c>
      <c r="B895" s="55" t="str">
        <f t="shared" si="91"/>
        <v>JEAN FRESNIÈRE</v>
      </c>
      <c r="C895" s="55" t="str">
        <f t="shared" si="92"/>
        <v>jean fresnière</v>
      </c>
      <c r="D895" s="55" t="str">
        <f t="shared" si="93"/>
        <v>Jean Fresnière</v>
      </c>
      <c r="E895" s="55" t="str">
        <f t="shared" si="94"/>
        <v>Jean Fresnière-936275</v>
      </c>
      <c r="F895" s="55" t="str">
        <f t="shared" si="95"/>
        <v xml:space="preserve">Jean </v>
      </c>
      <c r="G895" s="55" t="str">
        <f t="shared" si="96"/>
        <v>nière</v>
      </c>
      <c r="H895" s="55">
        <f t="shared" si="97"/>
        <v>15</v>
      </c>
      <c r="I895" s="55">
        <v>936275</v>
      </c>
      <c r="J895" s="56" t="str">
        <f>LEFT(Tabela13[[#This Row],[CONCATENAR]],FIND("-",Tabela13[[#This Row],[CONCATENAR]])-1)</f>
        <v>Jean Fresnière</v>
      </c>
    </row>
    <row r="896" spans="1:10" x14ac:dyDescent="0.25">
      <c r="A896" s="55" t="s">
        <v>206</v>
      </c>
      <c r="B896" s="55" t="str">
        <f t="shared" si="91"/>
        <v>HORST KLOSS</v>
      </c>
      <c r="C896" s="55" t="str">
        <f t="shared" si="92"/>
        <v>horst kloss</v>
      </c>
      <c r="D896" s="55" t="str">
        <f t="shared" si="93"/>
        <v>Horst Kloss</v>
      </c>
      <c r="E896" s="55" t="str">
        <f t="shared" si="94"/>
        <v>Horst Kloss-356659</v>
      </c>
      <c r="F896" s="55" t="str">
        <f t="shared" si="95"/>
        <v>Horst</v>
      </c>
      <c r="G896" s="55" t="str">
        <f t="shared" si="96"/>
        <v>Kloss</v>
      </c>
      <c r="H896" s="55">
        <f t="shared" si="97"/>
        <v>12</v>
      </c>
      <c r="I896" s="55">
        <v>356659</v>
      </c>
      <c r="J896" s="56" t="str">
        <f>LEFT(Tabela13[[#This Row],[CONCATENAR]],FIND("-",Tabela13[[#This Row],[CONCATENAR]])-1)</f>
        <v>Horst Kloss</v>
      </c>
    </row>
    <row r="897" spans="1:10" x14ac:dyDescent="0.25">
      <c r="A897" s="55" t="s">
        <v>257</v>
      </c>
      <c r="B897" s="55" t="str">
        <f t="shared" si="91"/>
        <v>LAURENCE LEBIHAN</v>
      </c>
      <c r="C897" s="55" t="str">
        <f t="shared" si="92"/>
        <v>laurence lebihan</v>
      </c>
      <c r="D897" s="55" t="str">
        <f t="shared" si="93"/>
        <v>Laurence Lebihan</v>
      </c>
      <c r="E897" s="55" t="str">
        <f t="shared" si="94"/>
        <v>Laurence Lebihan-583254</v>
      </c>
      <c r="F897" s="55" t="str">
        <f t="shared" si="95"/>
        <v>Laure</v>
      </c>
      <c r="G897" s="55" t="str">
        <f t="shared" si="96"/>
        <v>bihan</v>
      </c>
      <c r="H897" s="55">
        <f t="shared" si="97"/>
        <v>17</v>
      </c>
      <c r="I897" s="55">
        <v>583254</v>
      </c>
      <c r="J897" s="56" t="str">
        <f>LEFT(Tabela13[[#This Row],[CONCATENAR]],FIND("-",Tabela13[[#This Row],[CONCATENAR]])-1)</f>
        <v>Laurence Lebihan</v>
      </c>
    </row>
    <row r="898" spans="1:10" x14ac:dyDescent="0.25">
      <c r="A898" s="55" t="s">
        <v>207</v>
      </c>
      <c r="B898" s="55" t="str">
        <f t="shared" ref="B898:B961" si="98">UPPER(A898)</f>
        <v>PAULA WILSON</v>
      </c>
      <c r="C898" s="55" t="str">
        <f t="shared" ref="C898:C961" si="99">LOWER(B898)</f>
        <v>paula wilson</v>
      </c>
      <c r="D898" s="55" t="str">
        <f t="shared" ref="D898:D961" si="100">PROPER(C898)</f>
        <v>Paula Wilson</v>
      </c>
      <c r="E898" s="55" t="str">
        <f t="shared" ref="E898:E961" si="101">CONCATENATE(D898,"-",I898)</f>
        <v>Paula Wilson-993137</v>
      </c>
      <c r="F898" s="55" t="str">
        <f t="shared" ref="F898:F961" si="102">LEFT(D898,5)</f>
        <v>Paula</v>
      </c>
      <c r="G898" s="55" t="str">
        <f t="shared" ref="G898:G961" si="103">RIGHT(D898,5)</f>
        <v>ilson</v>
      </c>
      <c r="H898" s="55">
        <f t="shared" ref="H898:H961" si="104">FIND("-",E898)</f>
        <v>13</v>
      </c>
      <c r="I898" s="55">
        <v>993137</v>
      </c>
      <c r="J898" s="56" t="str">
        <f>LEFT(Tabela13[[#This Row],[CONCATENAR]],FIND("-",Tabela13[[#This Row],[CONCATENAR]])-1)</f>
        <v>Paula Wilson</v>
      </c>
    </row>
    <row r="899" spans="1:10" x14ac:dyDescent="0.25">
      <c r="A899" s="55" t="s">
        <v>215</v>
      </c>
      <c r="B899" s="55" t="str">
        <f t="shared" si="98"/>
        <v>RENATE MESSNER</v>
      </c>
      <c r="C899" s="55" t="str">
        <f t="shared" si="99"/>
        <v>renate messner</v>
      </c>
      <c r="D899" s="55" t="str">
        <f t="shared" si="100"/>
        <v>Renate Messner</v>
      </c>
      <c r="E899" s="55" t="str">
        <f t="shared" si="101"/>
        <v>Renate Messner-448108</v>
      </c>
      <c r="F899" s="55" t="str">
        <f t="shared" si="102"/>
        <v>Renat</v>
      </c>
      <c r="G899" s="55" t="str">
        <f t="shared" si="103"/>
        <v>ssner</v>
      </c>
      <c r="H899" s="55">
        <f t="shared" si="104"/>
        <v>15</v>
      </c>
      <c r="I899" s="55">
        <v>448108</v>
      </c>
      <c r="J899" s="56" t="str">
        <f>LEFT(Tabela13[[#This Row],[CONCATENAR]],FIND("-",Tabela13[[#This Row],[CONCATENAR]])-1)</f>
        <v>Renate Messner</v>
      </c>
    </row>
    <row r="900" spans="1:10" x14ac:dyDescent="0.25">
      <c r="A900" s="55" t="s">
        <v>218</v>
      </c>
      <c r="B900" s="55" t="str">
        <f t="shared" si="98"/>
        <v>JEAN FRESNIÈRE</v>
      </c>
      <c r="C900" s="55" t="str">
        <f t="shared" si="99"/>
        <v>jean fresnière</v>
      </c>
      <c r="D900" s="55" t="str">
        <f t="shared" si="100"/>
        <v>Jean Fresnière</v>
      </c>
      <c r="E900" s="55" t="str">
        <f t="shared" si="101"/>
        <v>Jean Fresnière-402874</v>
      </c>
      <c r="F900" s="55" t="str">
        <f t="shared" si="102"/>
        <v xml:space="preserve">Jean </v>
      </c>
      <c r="G900" s="55" t="str">
        <f t="shared" si="103"/>
        <v>nière</v>
      </c>
      <c r="H900" s="55">
        <f t="shared" si="104"/>
        <v>15</v>
      </c>
      <c r="I900" s="55">
        <v>402874</v>
      </c>
      <c r="J900" s="56" t="str">
        <f>LEFT(Tabela13[[#This Row],[CONCATENAR]],FIND("-",Tabela13[[#This Row],[CONCATENAR]])-1)</f>
        <v>Jean Fresnière</v>
      </c>
    </row>
    <row r="901" spans="1:10" x14ac:dyDescent="0.25">
      <c r="A901" s="55" t="s">
        <v>290</v>
      </c>
      <c r="B901" s="55" t="str">
        <f t="shared" si="98"/>
        <v>HELVETIUS NAGY</v>
      </c>
      <c r="C901" s="55" t="str">
        <f t="shared" si="99"/>
        <v>helvetius nagy</v>
      </c>
      <c r="D901" s="55" t="str">
        <f t="shared" si="100"/>
        <v>Helvetius Nagy</v>
      </c>
      <c r="E901" s="55" t="str">
        <f t="shared" si="101"/>
        <v>Helvetius Nagy-983374</v>
      </c>
      <c r="F901" s="55" t="str">
        <f t="shared" si="102"/>
        <v>Helve</v>
      </c>
      <c r="G901" s="55" t="str">
        <f t="shared" si="103"/>
        <v xml:space="preserve"> Nagy</v>
      </c>
      <c r="H901" s="55">
        <f t="shared" si="104"/>
        <v>15</v>
      </c>
      <c r="I901" s="55">
        <v>983374</v>
      </c>
      <c r="J901" s="56" t="str">
        <f>LEFT(Tabela13[[#This Row],[CONCATENAR]],FIND("-",Tabela13[[#This Row],[CONCATENAR]])-1)</f>
        <v>Helvetius Nagy</v>
      </c>
    </row>
    <row r="902" spans="1:10" x14ac:dyDescent="0.25">
      <c r="A902" s="55" t="s">
        <v>230</v>
      </c>
      <c r="B902" s="55" t="str">
        <f t="shared" si="98"/>
        <v>JOSÉ PEDRO FREYRE</v>
      </c>
      <c r="C902" s="55" t="str">
        <f t="shared" si="99"/>
        <v>josé pedro freyre</v>
      </c>
      <c r="D902" s="55" t="str">
        <f t="shared" si="100"/>
        <v>José Pedro Freyre</v>
      </c>
      <c r="E902" s="55" t="str">
        <f t="shared" si="101"/>
        <v>José Pedro Freyre-641855</v>
      </c>
      <c r="F902" s="55" t="str">
        <f t="shared" si="102"/>
        <v xml:space="preserve">José </v>
      </c>
      <c r="G902" s="55" t="str">
        <f t="shared" si="103"/>
        <v>reyre</v>
      </c>
      <c r="H902" s="55">
        <f t="shared" si="104"/>
        <v>18</v>
      </c>
      <c r="I902" s="55">
        <v>641855</v>
      </c>
      <c r="J902" s="56" t="str">
        <f>LEFT(Tabela13[[#This Row],[CONCATENAR]],FIND("-",Tabela13[[#This Row],[CONCATENAR]])-1)</f>
        <v>José Pedro Freyre</v>
      </c>
    </row>
    <row r="903" spans="1:10" x14ac:dyDescent="0.25">
      <c r="A903" s="55" t="s">
        <v>209</v>
      </c>
      <c r="B903" s="55" t="str">
        <f t="shared" si="98"/>
        <v>RITA MÜLLER</v>
      </c>
      <c r="C903" s="55" t="str">
        <f t="shared" si="99"/>
        <v>rita müller</v>
      </c>
      <c r="D903" s="55" t="str">
        <f t="shared" si="100"/>
        <v>Rita Müller</v>
      </c>
      <c r="E903" s="55" t="str">
        <f t="shared" si="101"/>
        <v>Rita Müller-295823</v>
      </c>
      <c r="F903" s="55" t="str">
        <f t="shared" si="102"/>
        <v xml:space="preserve">Rita </v>
      </c>
      <c r="G903" s="55" t="str">
        <f t="shared" si="103"/>
        <v>üller</v>
      </c>
      <c r="H903" s="55">
        <f t="shared" si="104"/>
        <v>12</v>
      </c>
      <c r="I903" s="55">
        <v>295823</v>
      </c>
      <c r="J903" s="56" t="str">
        <f>LEFT(Tabela13[[#This Row],[CONCATENAR]],FIND("-",Tabela13[[#This Row],[CONCATENAR]])-1)</f>
        <v>Rita Müller</v>
      </c>
    </row>
    <row r="904" spans="1:10" x14ac:dyDescent="0.25">
      <c r="A904" s="55" t="s">
        <v>234</v>
      </c>
      <c r="B904" s="55" t="str">
        <f t="shared" si="98"/>
        <v>HOWARD SNYDER</v>
      </c>
      <c r="C904" s="55" t="str">
        <f t="shared" si="99"/>
        <v>howard snyder</v>
      </c>
      <c r="D904" s="55" t="str">
        <f t="shared" si="100"/>
        <v>Howard Snyder</v>
      </c>
      <c r="E904" s="55" t="str">
        <f t="shared" si="101"/>
        <v>Howard Snyder-536310</v>
      </c>
      <c r="F904" s="55" t="str">
        <f t="shared" si="102"/>
        <v>Howar</v>
      </c>
      <c r="G904" s="55" t="str">
        <f t="shared" si="103"/>
        <v>nyder</v>
      </c>
      <c r="H904" s="55">
        <f t="shared" si="104"/>
        <v>14</v>
      </c>
      <c r="I904" s="55">
        <v>536310</v>
      </c>
      <c r="J904" s="56" t="str">
        <f>LEFT(Tabela13[[#This Row],[CONCATENAR]],FIND("-",Tabela13[[#This Row],[CONCATENAR]])-1)</f>
        <v>Howard Snyder</v>
      </c>
    </row>
    <row r="905" spans="1:10" x14ac:dyDescent="0.25">
      <c r="A905" s="55" t="s">
        <v>224</v>
      </c>
      <c r="B905" s="55" t="str">
        <f t="shared" si="98"/>
        <v>JOSE PAVAROTTI</v>
      </c>
      <c r="C905" s="55" t="str">
        <f t="shared" si="99"/>
        <v>jose pavarotti</v>
      </c>
      <c r="D905" s="55" t="str">
        <f t="shared" si="100"/>
        <v>Jose Pavarotti</v>
      </c>
      <c r="E905" s="55" t="str">
        <f t="shared" si="101"/>
        <v>Jose Pavarotti-406291</v>
      </c>
      <c r="F905" s="55" t="str">
        <f t="shared" si="102"/>
        <v xml:space="preserve">Jose </v>
      </c>
      <c r="G905" s="55" t="str">
        <f t="shared" si="103"/>
        <v>rotti</v>
      </c>
      <c r="H905" s="55">
        <f t="shared" si="104"/>
        <v>15</v>
      </c>
      <c r="I905" s="55">
        <v>406291</v>
      </c>
      <c r="J905" s="56" t="str">
        <f>LEFT(Tabela13[[#This Row],[CONCATENAR]],FIND("-",Tabela13[[#This Row],[CONCATENAR]])-1)</f>
        <v>Jose Pavarotti</v>
      </c>
    </row>
    <row r="906" spans="1:10" x14ac:dyDescent="0.25">
      <c r="A906" s="55" t="s">
        <v>227</v>
      </c>
      <c r="B906" s="55" t="str">
        <f t="shared" si="98"/>
        <v>CARLOS HERNÁNDEZ</v>
      </c>
      <c r="C906" s="55" t="str">
        <f t="shared" si="99"/>
        <v>carlos hernández</v>
      </c>
      <c r="D906" s="55" t="str">
        <f t="shared" si="100"/>
        <v>Carlos Hernández</v>
      </c>
      <c r="E906" s="55" t="str">
        <f t="shared" si="101"/>
        <v>Carlos Hernández-377275</v>
      </c>
      <c r="F906" s="55" t="str">
        <f t="shared" si="102"/>
        <v>Carlo</v>
      </c>
      <c r="G906" s="55" t="str">
        <f t="shared" si="103"/>
        <v>ández</v>
      </c>
      <c r="H906" s="55">
        <f t="shared" si="104"/>
        <v>17</v>
      </c>
      <c r="I906" s="55">
        <v>377275</v>
      </c>
      <c r="J906" s="56" t="str">
        <f>LEFT(Tabela13[[#This Row],[CONCATENAR]],FIND("-",Tabela13[[#This Row],[CONCATENAR]])-1)</f>
        <v>Carlos Hernández</v>
      </c>
    </row>
    <row r="907" spans="1:10" x14ac:dyDescent="0.25">
      <c r="A907" s="55" t="s">
        <v>213</v>
      </c>
      <c r="B907" s="55" t="str">
        <f t="shared" si="98"/>
        <v>ANNETTE ROULET</v>
      </c>
      <c r="C907" s="55" t="str">
        <f t="shared" si="99"/>
        <v>annette roulet</v>
      </c>
      <c r="D907" s="55" t="str">
        <f t="shared" si="100"/>
        <v>Annette Roulet</v>
      </c>
      <c r="E907" s="55" t="str">
        <f t="shared" si="101"/>
        <v>Annette Roulet-575194</v>
      </c>
      <c r="F907" s="55" t="str">
        <f t="shared" si="102"/>
        <v>Annet</v>
      </c>
      <c r="G907" s="55" t="str">
        <f t="shared" si="103"/>
        <v>oulet</v>
      </c>
      <c r="H907" s="55">
        <f t="shared" si="104"/>
        <v>15</v>
      </c>
      <c r="I907" s="55">
        <v>575194</v>
      </c>
      <c r="J907" s="56" t="str">
        <f>LEFT(Tabela13[[#This Row],[CONCATENAR]],FIND("-",Tabela13[[#This Row],[CONCATENAR]])-1)</f>
        <v>Annette Roulet</v>
      </c>
    </row>
    <row r="908" spans="1:10" x14ac:dyDescent="0.25">
      <c r="A908" s="55" t="s">
        <v>238</v>
      </c>
      <c r="B908" s="55" t="str">
        <f t="shared" si="98"/>
        <v>ROLAND MENDEL</v>
      </c>
      <c r="C908" s="55" t="str">
        <f t="shared" si="99"/>
        <v>roland mendel</v>
      </c>
      <c r="D908" s="55" t="str">
        <f t="shared" si="100"/>
        <v>Roland Mendel</v>
      </c>
      <c r="E908" s="55" t="str">
        <f t="shared" si="101"/>
        <v>Roland Mendel-806336</v>
      </c>
      <c r="F908" s="55" t="str">
        <f t="shared" si="102"/>
        <v>Rolan</v>
      </c>
      <c r="G908" s="55" t="str">
        <f t="shared" si="103"/>
        <v>endel</v>
      </c>
      <c r="H908" s="55">
        <f t="shared" si="104"/>
        <v>14</v>
      </c>
      <c r="I908" s="55">
        <v>806336</v>
      </c>
      <c r="J908" s="56" t="str">
        <f>LEFT(Tabela13[[#This Row],[CONCATENAR]],FIND("-",Tabela13[[#This Row],[CONCATENAR]])-1)</f>
        <v>Roland Mendel</v>
      </c>
    </row>
    <row r="909" spans="1:10" x14ac:dyDescent="0.25">
      <c r="A909" s="55" t="s">
        <v>206</v>
      </c>
      <c r="B909" s="55" t="str">
        <f t="shared" si="98"/>
        <v>HORST KLOSS</v>
      </c>
      <c r="C909" s="55" t="str">
        <f t="shared" si="99"/>
        <v>horst kloss</v>
      </c>
      <c r="D909" s="55" t="str">
        <f t="shared" si="100"/>
        <v>Horst Kloss</v>
      </c>
      <c r="E909" s="55" t="str">
        <f t="shared" si="101"/>
        <v>Horst Kloss-310781</v>
      </c>
      <c r="F909" s="55" t="str">
        <f t="shared" si="102"/>
        <v>Horst</v>
      </c>
      <c r="G909" s="55" t="str">
        <f t="shared" si="103"/>
        <v>Kloss</v>
      </c>
      <c r="H909" s="55">
        <f t="shared" si="104"/>
        <v>12</v>
      </c>
      <c r="I909" s="55">
        <v>310781</v>
      </c>
      <c r="J909" s="56" t="str">
        <f>LEFT(Tabela13[[#This Row],[CONCATENAR]],FIND("-",Tabela13[[#This Row],[CONCATENAR]])-1)</f>
        <v>Horst Kloss</v>
      </c>
    </row>
    <row r="910" spans="1:10" x14ac:dyDescent="0.25">
      <c r="A910" s="55" t="s">
        <v>240</v>
      </c>
      <c r="B910" s="55" t="str">
        <f t="shared" si="98"/>
        <v>PETER FRANKEN</v>
      </c>
      <c r="C910" s="55" t="str">
        <f t="shared" si="99"/>
        <v>peter franken</v>
      </c>
      <c r="D910" s="55" t="str">
        <f t="shared" si="100"/>
        <v>Peter Franken</v>
      </c>
      <c r="E910" s="55" t="str">
        <f t="shared" si="101"/>
        <v>Peter Franken-453262</v>
      </c>
      <c r="F910" s="55" t="str">
        <f t="shared" si="102"/>
        <v>Peter</v>
      </c>
      <c r="G910" s="55" t="str">
        <f t="shared" si="103"/>
        <v>anken</v>
      </c>
      <c r="H910" s="55">
        <f t="shared" si="104"/>
        <v>14</v>
      </c>
      <c r="I910" s="55">
        <v>453262</v>
      </c>
      <c r="J910" s="56" t="str">
        <f>LEFT(Tabela13[[#This Row],[CONCATENAR]],FIND("-",Tabela13[[#This Row],[CONCATENAR]])-1)</f>
        <v>Peter Franken</v>
      </c>
    </row>
    <row r="911" spans="1:10" x14ac:dyDescent="0.25">
      <c r="A911" s="55" t="s">
        <v>230</v>
      </c>
      <c r="B911" s="55" t="str">
        <f t="shared" si="98"/>
        <v>JOSÉ PEDRO FREYRE</v>
      </c>
      <c r="C911" s="55" t="str">
        <f t="shared" si="99"/>
        <v>josé pedro freyre</v>
      </c>
      <c r="D911" s="55" t="str">
        <f t="shared" si="100"/>
        <v>José Pedro Freyre</v>
      </c>
      <c r="E911" s="55" t="str">
        <f t="shared" si="101"/>
        <v>José Pedro Freyre-272482</v>
      </c>
      <c r="F911" s="55" t="str">
        <f t="shared" si="102"/>
        <v xml:space="preserve">José </v>
      </c>
      <c r="G911" s="55" t="str">
        <f t="shared" si="103"/>
        <v>reyre</v>
      </c>
      <c r="H911" s="55">
        <f t="shared" si="104"/>
        <v>18</v>
      </c>
      <c r="I911" s="55">
        <v>272482</v>
      </c>
      <c r="J911" s="56" t="str">
        <f>LEFT(Tabela13[[#This Row],[CONCATENAR]],FIND("-",Tabela13[[#This Row],[CONCATENAR]])-1)</f>
        <v>José Pedro Freyre</v>
      </c>
    </row>
    <row r="912" spans="1:10" x14ac:dyDescent="0.25">
      <c r="A912" s="55" t="s">
        <v>257</v>
      </c>
      <c r="B912" s="55" t="str">
        <f t="shared" si="98"/>
        <v>LAURENCE LEBIHAN</v>
      </c>
      <c r="C912" s="55" t="str">
        <f t="shared" si="99"/>
        <v>laurence lebihan</v>
      </c>
      <c r="D912" s="55" t="str">
        <f t="shared" si="100"/>
        <v>Laurence Lebihan</v>
      </c>
      <c r="E912" s="55" t="str">
        <f t="shared" si="101"/>
        <v>Laurence Lebihan-961634</v>
      </c>
      <c r="F912" s="55" t="str">
        <f t="shared" si="102"/>
        <v>Laure</v>
      </c>
      <c r="G912" s="55" t="str">
        <f t="shared" si="103"/>
        <v>bihan</v>
      </c>
      <c r="H912" s="55">
        <f t="shared" si="104"/>
        <v>17</v>
      </c>
      <c r="I912" s="55">
        <v>961634</v>
      </c>
      <c r="J912" s="56" t="str">
        <f>LEFT(Tabela13[[#This Row],[CONCATENAR]],FIND("-",Tabela13[[#This Row],[CONCATENAR]])-1)</f>
        <v>Laurence Lebihan</v>
      </c>
    </row>
    <row r="913" spans="1:10" x14ac:dyDescent="0.25">
      <c r="A913" s="55" t="s">
        <v>227</v>
      </c>
      <c r="B913" s="55" t="str">
        <f t="shared" si="98"/>
        <v>CARLOS HERNÁNDEZ</v>
      </c>
      <c r="C913" s="55" t="str">
        <f t="shared" si="99"/>
        <v>carlos hernández</v>
      </c>
      <c r="D913" s="55" t="str">
        <f t="shared" si="100"/>
        <v>Carlos Hernández</v>
      </c>
      <c r="E913" s="55" t="str">
        <f t="shared" si="101"/>
        <v>Carlos Hernández-454489</v>
      </c>
      <c r="F913" s="55" t="str">
        <f t="shared" si="102"/>
        <v>Carlo</v>
      </c>
      <c r="G913" s="55" t="str">
        <f t="shared" si="103"/>
        <v>ández</v>
      </c>
      <c r="H913" s="55">
        <f t="shared" si="104"/>
        <v>17</v>
      </c>
      <c r="I913" s="55">
        <v>454489</v>
      </c>
      <c r="J913" s="56" t="str">
        <f>LEFT(Tabela13[[#This Row],[CONCATENAR]],FIND("-",Tabela13[[#This Row],[CONCATENAR]])-1)</f>
        <v>Carlos Hernández</v>
      </c>
    </row>
    <row r="914" spans="1:10" x14ac:dyDescent="0.25">
      <c r="A914" s="55" t="s">
        <v>238</v>
      </c>
      <c r="B914" s="55" t="str">
        <f t="shared" si="98"/>
        <v>ROLAND MENDEL</v>
      </c>
      <c r="C914" s="55" t="str">
        <f t="shared" si="99"/>
        <v>roland mendel</v>
      </c>
      <c r="D914" s="55" t="str">
        <f t="shared" si="100"/>
        <v>Roland Mendel</v>
      </c>
      <c r="E914" s="55" t="str">
        <f t="shared" si="101"/>
        <v>Roland Mendel-501115</v>
      </c>
      <c r="F914" s="55" t="str">
        <f t="shared" si="102"/>
        <v>Rolan</v>
      </c>
      <c r="G914" s="55" t="str">
        <f t="shared" si="103"/>
        <v>endel</v>
      </c>
      <c r="H914" s="55">
        <f t="shared" si="104"/>
        <v>14</v>
      </c>
      <c r="I914" s="55">
        <v>501115</v>
      </c>
      <c r="J914" s="56" t="str">
        <f>LEFT(Tabela13[[#This Row],[CONCATENAR]],FIND("-",Tabela13[[#This Row],[CONCATENAR]])-1)</f>
        <v>Roland Mendel</v>
      </c>
    </row>
    <row r="915" spans="1:10" x14ac:dyDescent="0.25">
      <c r="A915" s="55" t="s">
        <v>224</v>
      </c>
      <c r="B915" s="55" t="str">
        <f t="shared" si="98"/>
        <v>JOSE PAVAROTTI</v>
      </c>
      <c r="C915" s="55" t="str">
        <f t="shared" si="99"/>
        <v>jose pavarotti</v>
      </c>
      <c r="D915" s="55" t="str">
        <f t="shared" si="100"/>
        <v>Jose Pavarotti</v>
      </c>
      <c r="E915" s="55" t="str">
        <f t="shared" si="101"/>
        <v>Jose Pavarotti-590861</v>
      </c>
      <c r="F915" s="55" t="str">
        <f t="shared" si="102"/>
        <v xml:space="preserve">Jose </v>
      </c>
      <c r="G915" s="55" t="str">
        <f t="shared" si="103"/>
        <v>rotti</v>
      </c>
      <c r="H915" s="55">
        <f t="shared" si="104"/>
        <v>15</v>
      </c>
      <c r="I915" s="55">
        <v>590861</v>
      </c>
      <c r="J915" s="56" t="str">
        <f>LEFT(Tabela13[[#This Row],[CONCATENAR]],FIND("-",Tabela13[[#This Row],[CONCATENAR]])-1)</f>
        <v>Jose Pavarotti</v>
      </c>
    </row>
    <row r="916" spans="1:10" x14ac:dyDescent="0.25">
      <c r="A916" s="55" t="s">
        <v>265</v>
      </c>
      <c r="B916" s="55" t="str">
        <f t="shared" si="98"/>
        <v>GEORG PIPPS</v>
      </c>
      <c r="C916" s="55" t="str">
        <f t="shared" si="99"/>
        <v>georg pipps</v>
      </c>
      <c r="D916" s="55" t="str">
        <f t="shared" si="100"/>
        <v>Georg Pipps</v>
      </c>
      <c r="E916" s="55" t="str">
        <f t="shared" si="101"/>
        <v>Georg Pipps-572922</v>
      </c>
      <c r="F916" s="55" t="str">
        <f t="shared" si="102"/>
        <v>Georg</v>
      </c>
      <c r="G916" s="55" t="str">
        <f t="shared" si="103"/>
        <v>Pipps</v>
      </c>
      <c r="H916" s="55">
        <f t="shared" si="104"/>
        <v>12</v>
      </c>
      <c r="I916" s="55">
        <v>572922</v>
      </c>
      <c r="J916" s="56" t="str">
        <f>LEFT(Tabela13[[#This Row],[CONCATENAR]],FIND("-",Tabela13[[#This Row],[CONCATENAR]])-1)</f>
        <v>Georg Pipps</v>
      </c>
    </row>
    <row r="917" spans="1:10" x14ac:dyDescent="0.25">
      <c r="A917" s="55" t="s">
        <v>238</v>
      </c>
      <c r="B917" s="55" t="str">
        <f t="shared" si="98"/>
        <v>ROLAND MENDEL</v>
      </c>
      <c r="C917" s="55" t="str">
        <f t="shared" si="99"/>
        <v>roland mendel</v>
      </c>
      <c r="D917" s="55" t="str">
        <f t="shared" si="100"/>
        <v>Roland Mendel</v>
      </c>
      <c r="E917" s="55" t="str">
        <f t="shared" si="101"/>
        <v>Roland Mendel-268093</v>
      </c>
      <c r="F917" s="55" t="str">
        <f t="shared" si="102"/>
        <v>Rolan</v>
      </c>
      <c r="G917" s="55" t="str">
        <f t="shared" si="103"/>
        <v>endel</v>
      </c>
      <c r="H917" s="55">
        <f t="shared" si="104"/>
        <v>14</v>
      </c>
      <c r="I917" s="55">
        <v>268093</v>
      </c>
      <c r="J917" s="56" t="str">
        <f>LEFT(Tabela13[[#This Row],[CONCATENAR]],FIND("-",Tabela13[[#This Row],[CONCATENAR]])-1)</f>
        <v>Roland Mendel</v>
      </c>
    </row>
    <row r="918" spans="1:10" x14ac:dyDescent="0.25">
      <c r="A918" s="55" t="s">
        <v>207</v>
      </c>
      <c r="B918" s="55" t="str">
        <f t="shared" si="98"/>
        <v>PAULA WILSON</v>
      </c>
      <c r="C918" s="55" t="str">
        <f t="shared" si="99"/>
        <v>paula wilson</v>
      </c>
      <c r="D918" s="55" t="str">
        <f t="shared" si="100"/>
        <v>Paula Wilson</v>
      </c>
      <c r="E918" s="55" t="str">
        <f t="shared" si="101"/>
        <v>Paula Wilson-198053</v>
      </c>
      <c r="F918" s="55" t="str">
        <f t="shared" si="102"/>
        <v>Paula</v>
      </c>
      <c r="G918" s="55" t="str">
        <f t="shared" si="103"/>
        <v>ilson</v>
      </c>
      <c r="H918" s="55">
        <f t="shared" si="104"/>
        <v>13</v>
      </c>
      <c r="I918" s="55">
        <v>198053</v>
      </c>
      <c r="J918" s="56" t="str">
        <f>LEFT(Tabela13[[#This Row],[CONCATENAR]],FIND("-",Tabela13[[#This Row],[CONCATENAR]])-1)</f>
        <v>Paula Wilson</v>
      </c>
    </row>
    <row r="919" spans="1:10" x14ac:dyDescent="0.25">
      <c r="A919" s="55" t="s">
        <v>223</v>
      </c>
      <c r="B919" s="55" t="str">
        <f t="shared" si="98"/>
        <v>CHRISTINA BERGLUND</v>
      </c>
      <c r="C919" s="55" t="str">
        <f t="shared" si="99"/>
        <v>christina berglund</v>
      </c>
      <c r="D919" s="55" t="str">
        <f t="shared" si="100"/>
        <v>Christina Berglund</v>
      </c>
      <c r="E919" s="55" t="str">
        <f t="shared" si="101"/>
        <v>Christina Berglund-375566</v>
      </c>
      <c r="F919" s="55" t="str">
        <f t="shared" si="102"/>
        <v>Chris</v>
      </c>
      <c r="G919" s="55" t="str">
        <f t="shared" si="103"/>
        <v>glund</v>
      </c>
      <c r="H919" s="55">
        <f t="shared" si="104"/>
        <v>19</v>
      </c>
      <c r="I919" s="55">
        <v>375566</v>
      </c>
      <c r="J919" s="56" t="str">
        <f>LEFT(Tabela13[[#This Row],[CONCATENAR]],FIND("-",Tabela13[[#This Row],[CONCATENAR]])-1)</f>
        <v>Christina Berglund</v>
      </c>
    </row>
    <row r="920" spans="1:10" x14ac:dyDescent="0.25">
      <c r="A920" s="55" t="s">
        <v>217</v>
      </c>
      <c r="B920" s="55" t="str">
        <f t="shared" si="98"/>
        <v>MIGUEL ANGEL PAOLINO</v>
      </c>
      <c r="C920" s="55" t="str">
        <f t="shared" si="99"/>
        <v>miguel angel paolino</v>
      </c>
      <c r="D920" s="55" t="str">
        <f t="shared" si="100"/>
        <v>Miguel Angel Paolino</v>
      </c>
      <c r="E920" s="55" t="str">
        <f t="shared" si="101"/>
        <v>Miguel Angel Paolino-322262</v>
      </c>
      <c r="F920" s="55" t="str">
        <f t="shared" si="102"/>
        <v>Migue</v>
      </c>
      <c r="G920" s="55" t="str">
        <f t="shared" si="103"/>
        <v>olino</v>
      </c>
      <c r="H920" s="55">
        <f t="shared" si="104"/>
        <v>21</v>
      </c>
      <c r="I920" s="55">
        <v>322262</v>
      </c>
      <c r="J920" s="56" t="str">
        <f>LEFT(Tabela13[[#This Row],[CONCATENAR]],FIND("-",Tabela13[[#This Row],[CONCATENAR]])-1)</f>
        <v>Miguel Angel Paolino</v>
      </c>
    </row>
    <row r="921" spans="1:10" x14ac:dyDescent="0.25">
      <c r="A921" s="55" t="s">
        <v>207</v>
      </c>
      <c r="B921" s="55" t="str">
        <f t="shared" si="98"/>
        <v>PAULA WILSON</v>
      </c>
      <c r="C921" s="55" t="str">
        <f t="shared" si="99"/>
        <v>paula wilson</v>
      </c>
      <c r="D921" s="55" t="str">
        <f t="shared" si="100"/>
        <v>Paula Wilson</v>
      </c>
      <c r="E921" s="55" t="str">
        <f t="shared" si="101"/>
        <v>Paula Wilson-796489</v>
      </c>
      <c r="F921" s="55" t="str">
        <f t="shared" si="102"/>
        <v>Paula</v>
      </c>
      <c r="G921" s="55" t="str">
        <f t="shared" si="103"/>
        <v>ilson</v>
      </c>
      <c r="H921" s="55">
        <f t="shared" si="104"/>
        <v>13</v>
      </c>
      <c r="I921" s="55">
        <v>796489</v>
      </c>
      <c r="J921" s="56" t="str">
        <f>LEFT(Tabela13[[#This Row],[CONCATENAR]],FIND("-",Tabela13[[#This Row],[CONCATENAR]])-1)</f>
        <v>Paula Wilson</v>
      </c>
    </row>
    <row r="922" spans="1:10" x14ac:dyDescent="0.25">
      <c r="A922" s="55" t="s">
        <v>209</v>
      </c>
      <c r="B922" s="55" t="str">
        <f t="shared" si="98"/>
        <v>RITA MÜLLER</v>
      </c>
      <c r="C922" s="55" t="str">
        <f t="shared" si="99"/>
        <v>rita müller</v>
      </c>
      <c r="D922" s="55" t="str">
        <f t="shared" si="100"/>
        <v>Rita Müller</v>
      </c>
      <c r="E922" s="55" t="str">
        <f t="shared" si="101"/>
        <v>Rita Müller-686276</v>
      </c>
      <c r="F922" s="55" t="str">
        <f t="shared" si="102"/>
        <v xml:space="preserve">Rita </v>
      </c>
      <c r="G922" s="55" t="str">
        <f t="shared" si="103"/>
        <v>üller</v>
      </c>
      <c r="H922" s="55">
        <f t="shared" si="104"/>
        <v>12</v>
      </c>
      <c r="I922" s="55">
        <v>686276</v>
      </c>
      <c r="J922" s="56" t="str">
        <f>LEFT(Tabela13[[#This Row],[CONCATENAR]],FIND("-",Tabela13[[#This Row],[CONCATENAR]])-1)</f>
        <v>Rita Müller</v>
      </c>
    </row>
    <row r="923" spans="1:10" x14ac:dyDescent="0.25">
      <c r="A923" s="55" t="s">
        <v>255</v>
      </c>
      <c r="B923" s="55" t="str">
        <f t="shared" si="98"/>
        <v>MARTÍN SOMMER</v>
      </c>
      <c r="C923" s="55" t="str">
        <f t="shared" si="99"/>
        <v>martín sommer</v>
      </c>
      <c r="D923" s="55" t="str">
        <f t="shared" si="100"/>
        <v>Martín Sommer</v>
      </c>
      <c r="E923" s="55" t="str">
        <f t="shared" si="101"/>
        <v>Martín Sommer-554223</v>
      </c>
      <c r="F923" s="55" t="str">
        <f t="shared" si="102"/>
        <v>Martí</v>
      </c>
      <c r="G923" s="55" t="str">
        <f t="shared" si="103"/>
        <v>ommer</v>
      </c>
      <c r="H923" s="55">
        <f t="shared" si="104"/>
        <v>14</v>
      </c>
      <c r="I923" s="55">
        <v>554223</v>
      </c>
      <c r="J923" s="56" t="str">
        <f>LEFT(Tabela13[[#This Row],[CONCATENAR]],FIND("-",Tabela13[[#This Row],[CONCATENAR]])-1)</f>
        <v>Martín Sommer</v>
      </c>
    </row>
    <row r="924" spans="1:10" x14ac:dyDescent="0.25">
      <c r="A924" s="55" t="s">
        <v>292</v>
      </c>
      <c r="B924" s="55" t="str">
        <f t="shared" si="98"/>
        <v>ARIA CRUZ</v>
      </c>
      <c r="C924" s="55" t="str">
        <f t="shared" si="99"/>
        <v>aria cruz</v>
      </c>
      <c r="D924" s="55" t="str">
        <f t="shared" si="100"/>
        <v>Aria Cruz</v>
      </c>
      <c r="E924" s="55" t="str">
        <f t="shared" si="101"/>
        <v>Aria Cruz-731911</v>
      </c>
      <c r="F924" s="55" t="str">
        <f t="shared" si="102"/>
        <v xml:space="preserve">Aria </v>
      </c>
      <c r="G924" s="55" t="str">
        <f t="shared" si="103"/>
        <v xml:space="preserve"> Cruz</v>
      </c>
      <c r="H924" s="55">
        <f t="shared" si="104"/>
        <v>10</v>
      </c>
      <c r="I924" s="55">
        <v>731911</v>
      </c>
      <c r="J924" s="56" t="str">
        <f>LEFT(Tabela13[[#This Row],[CONCATENAR]],FIND("-",Tabela13[[#This Row],[CONCATENAR]])-1)</f>
        <v>Aria Cruz</v>
      </c>
    </row>
    <row r="925" spans="1:10" x14ac:dyDescent="0.25">
      <c r="A925" s="55" t="s">
        <v>281</v>
      </c>
      <c r="B925" s="55" t="str">
        <f t="shared" si="98"/>
        <v>SVEN OTTLIEB</v>
      </c>
      <c r="C925" s="55" t="str">
        <f t="shared" si="99"/>
        <v>sven ottlieb</v>
      </c>
      <c r="D925" s="55" t="str">
        <f t="shared" si="100"/>
        <v>Sven Ottlieb</v>
      </c>
      <c r="E925" s="55" t="str">
        <f t="shared" si="101"/>
        <v>Sven Ottlieb-289116</v>
      </c>
      <c r="F925" s="55" t="str">
        <f t="shared" si="102"/>
        <v xml:space="preserve">Sven </v>
      </c>
      <c r="G925" s="55" t="str">
        <f t="shared" si="103"/>
        <v>tlieb</v>
      </c>
      <c r="H925" s="55">
        <f t="shared" si="104"/>
        <v>13</v>
      </c>
      <c r="I925" s="55">
        <v>289116</v>
      </c>
      <c r="J925" s="56" t="str">
        <f>LEFT(Tabela13[[#This Row],[CONCATENAR]],FIND("-",Tabela13[[#This Row],[CONCATENAR]])-1)</f>
        <v>Sven Ottlieb</v>
      </c>
    </row>
    <row r="926" spans="1:10" x14ac:dyDescent="0.25">
      <c r="A926" s="55" t="s">
        <v>221</v>
      </c>
      <c r="B926" s="55" t="str">
        <f t="shared" si="98"/>
        <v>FRÉDÉRIQUE CITEAUX</v>
      </c>
      <c r="C926" s="55" t="str">
        <f t="shared" si="99"/>
        <v>frédérique citeaux</v>
      </c>
      <c r="D926" s="55" t="str">
        <f t="shared" si="100"/>
        <v>Frédérique Citeaux</v>
      </c>
      <c r="E926" s="55" t="str">
        <f t="shared" si="101"/>
        <v>Frédérique Citeaux-266591</v>
      </c>
      <c r="F926" s="55" t="str">
        <f t="shared" si="102"/>
        <v>Frédé</v>
      </c>
      <c r="G926" s="55" t="str">
        <f t="shared" si="103"/>
        <v>teaux</v>
      </c>
      <c r="H926" s="55">
        <f t="shared" si="104"/>
        <v>19</v>
      </c>
      <c r="I926" s="55">
        <v>266591</v>
      </c>
      <c r="J926" s="56" t="str">
        <f>LEFT(Tabela13[[#This Row],[CONCATENAR]],FIND("-",Tabela13[[#This Row],[CONCATENAR]])-1)</f>
        <v>Frédérique Citeaux</v>
      </c>
    </row>
    <row r="927" spans="1:10" x14ac:dyDescent="0.25">
      <c r="A927" s="55" t="s">
        <v>239</v>
      </c>
      <c r="B927" s="55" t="str">
        <f t="shared" si="98"/>
        <v>MARIA LARSSON</v>
      </c>
      <c r="C927" s="55" t="str">
        <f t="shared" si="99"/>
        <v>maria larsson</v>
      </c>
      <c r="D927" s="55" t="str">
        <f t="shared" si="100"/>
        <v>Maria Larsson</v>
      </c>
      <c r="E927" s="55" t="str">
        <f t="shared" si="101"/>
        <v>Maria Larsson-628411</v>
      </c>
      <c r="F927" s="55" t="str">
        <f t="shared" si="102"/>
        <v>Maria</v>
      </c>
      <c r="G927" s="55" t="str">
        <f t="shared" si="103"/>
        <v>rsson</v>
      </c>
      <c r="H927" s="55">
        <f t="shared" si="104"/>
        <v>14</v>
      </c>
      <c r="I927" s="55">
        <v>628411</v>
      </c>
      <c r="J927" s="56" t="str">
        <f>LEFT(Tabela13[[#This Row],[CONCATENAR]],FIND("-",Tabela13[[#This Row],[CONCATENAR]])-1)</f>
        <v>Maria Larsson</v>
      </c>
    </row>
    <row r="928" spans="1:10" x14ac:dyDescent="0.25">
      <c r="A928" s="55" t="s">
        <v>210</v>
      </c>
      <c r="B928" s="55" t="str">
        <f t="shared" si="98"/>
        <v>GUILLERMO FERNÁNDEZ</v>
      </c>
      <c r="C928" s="55" t="str">
        <f t="shared" si="99"/>
        <v>guillermo fernández</v>
      </c>
      <c r="D928" s="55" t="str">
        <f t="shared" si="100"/>
        <v>Guillermo Fernández</v>
      </c>
      <c r="E928" s="55" t="str">
        <f t="shared" si="101"/>
        <v>Guillermo Fernández-479049</v>
      </c>
      <c r="F928" s="55" t="str">
        <f t="shared" si="102"/>
        <v>Guill</v>
      </c>
      <c r="G928" s="55" t="str">
        <f t="shared" si="103"/>
        <v>ández</v>
      </c>
      <c r="H928" s="55">
        <f t="shared" si="104"/>
        <v>20</v>
      </c>
      <c r="I928" s="55">
        <v>479049</v>
      </c>
      <c r="J928" s="56" t="str">
        <f>LEFT(Tabela13[[#This Row],[CONCATENAR]],FIND("-",Tabela13[[#This Row],[CONCATENAR]])-1)</f>
        <v>Guillermo Fernández</v>
      </c>
    </row>
    <row r="929" spans="1:10" x14ac:dyDescent="0.25">
      <c r="A929" s="55" t="s">
        <v>227</v>
      </c>
      <c r="B929" s="55" t="str">
        <f t="shared" si="98"/>
        <v>CARLOS HERNÁNDEZ</v>
      </c>
      <c r="C929" s="55" t="str">
        <f t="shared" si="99"/>
        <v>carlos hernández</v>
      </c>
      <c r="D929" s="55" t="str">
        <f t="shared" si="100"/>
        <v>Carlos Hernández</v>
      </c>
      <c r="E929" s="55" t="str">
        <f t="shared" si="101"/>
        <v>Carlos Hernández-798256</v>
      </c>
      <c r="F929" s="55" t="str">
        <f t="shared" si="102"/>
        <v>Carlo</v>
      </c>
      <c r="G929" s="55" t="str">
        <f t="shared" si="103"/>
        <v>ández</v>
      </c>
      <c r="H929" s="55">
        <f t="shared" si="104"/>
        <v>17</v>
      </c>
      <c r="I929" s="55">
        <v>798256</v>
      </c>
      <c r="J929" s="56" t="str">
        <f>LEFT(Tabela13[[#This Row],[CONCATENAR]],FIND("-",Tabela13[[#This Row],[CONCATENAR]])-1)</f>
        <v>Carlos Hernández</v>
      </c>
    </row>
    <row r="930" spans="1:10" x14ac:dyDescent="0.25">
      <c r="A930" s="55" t="s">
        <v>224</v>
      </c>
      <c r="B930" s="55" t="str">
        <f t="shared" si="98"/>
        <v>JOSE PAVAROTTI</v>
      </c>
      <c r="C930" s="55" t="str">
        <f t="shared" si="99"/>
        <v>jose pavarotti</v>
      </c>
      <c r="D930" s="55" t="str">
        <f t="shared" si="100"/>
        <v>Jose Pavarotti</v>
      </c>
      <c r="E930" s="55" t="str">
        <f t="shared" si="101"/>
        <v>Jose Pavarotti-290329</v>
      </c>
      <c r="F930" s="55" t="str">
        <f t="shared" si="102"/>
        <v xml:space="preserve">Jose </v>
      </c>
      <c r="G930" s="55" t="str">
        <f t="shared" si="103"/>
        <v>rotti</v>
      </c>
      <c r="H930" s="55">
        <f t="shared" si="104"/>
        <v>15</v>
      </c>
      <c r="I930" s="55">
        <v>290329</v>
      </c>
      <c r="J930" s="56" t="str">
        <f>LEFT(Tabela13[[#This Row],[CONCATENAR]],FIND("-",Tabela13[[#This Row],[CONCATENAR]])-1)</f>
        <v>Jose Pavarotti</v>
      </c>
    </row>
    <row r="931" spans="1:10" x14ac:dyDescent="0.25">
      <c r="A931" s="55" t="s">
        <v>238</v>
      </c>
      <c r="B931" s="55" t="str">
        <f t="shared" si="98"/>
        <v>ROLAND MENDEL</v>
      </c>
      <c r="C931" s="55" t="str">
        <f t="shared" si="99"/>
        <v>roland mendel</v>
      </c>
      <c r="D931" s="55" t="str">
        <f t="shared" si="100"/>
        <v>Roland Mendel</v>
      </c>
      <c r="E931" s="55" t="str">
        <f t="shared" si="101"/>
        <v>Roland Mendel-290795</v>
      </c>
      <c r="F931" s="55" t="str">
        <f t="shared" si="102"/>
        <v>Rolan</v>
      </c>
      <c r="G931" s="55" t="str">
        <f t="shared" si="103"/>
        <v>endel</v>
      </c>
      <c r="H931" s="55">
        <f t="shared" si="104"/>
        <v>14</v>
      </c>
      <c r="I931" s="55">
        <v>290795</v>
      </c>
      <c r="J931" s="56" t="str">
        <f>LEFT(Tabela13[[#This Row],[CONCATENAR]],FIND("-",Tabela13[[#This Row],[CONCATENAR]])-1)</f>
        <v>Roland Mendel</v>
      </c>
    </row>
    <row r="932" spans="1:10" x14ac:dyDescent="0.25">
      <c r="A932" s="55" t="s">
        <v>227</v>
      </c>
      <c r="B932" s="55" t="str">
        <f t="shared" si="98"/>
        <v>CARLOS HERNÁNDEZ</v>
      </c>
      <c r="C932" s="55" t="str">
        <f t="shared" si="99"/>
        <v>carlos hernández</v>
      </c>
      <c r="D932" s="55" t="str">
        <f t="shared" si="100"/>
        <v>Carlos Hernández</v>
      </c>
      <c r="E932" s="55" t="str">
        <f t="shared" si="101"/>
        <v>Carlos Hernández-932303</v>
      </c>
      <c r="F932" s="55" t="str">
        <f t="shared" si="102"/>
        <v>Carlo</v>
      </c>
      <c r="G932" s="55" t="str">
        <f t="shared" si="103"/>
        <v>ández</v>
      </c>
      <c r="H932" s="55">
        <f t="shared" si="104"/>
        <v>17</v>
      </c>
      <c r="I932" s="55">
        <v>932303</v>
      </c>
      <c r="J932" s="56" t="str">
        <f>LEFT(Tabela13[[#This Row],[CONCATENAR]],FIND("-",Tabela13[[#This Row],[CONCATENAR]])-1)</f>
        <v>Carlos Hernández</v>
      </c>
    </row>
    <row r="933" spans="1:10" x14ac:dyDescent="0.25">
      <c r="A933" s="55" t="s">
        <v>215</v>
      </c>
      <c r="B933" s="55" t="str">
        <f t="shared" si="98"/>
        <v>RENATE MESSNER</v>
      </c>
      <c r="C933" s="55" t="str">
        <f t="shared" si="99"/>
        <v>renate messner</v>
      </c>
      <c r="D933" s="55" t="str">
        <f t="shared" si="100"/>
        <v>Renate Messner</v>
      </c>
      <c r="E933" s="55" t="str">
        <f t="shared" si="101"/>
        <v>Renate Messner-363158</v>
      </c>
      <c r="F933" s="55" t="str">
        <f t="shared" si="102"/>
        <v>Renat</v>
      </c>
      <c r="G933" s="55" t="str">
        <f t="shared" si="103"/>
        <v>ssner</v>
      </c>
      <c r="H933" s="55">
        <f t="shared" si="104"/>
        <v>15</v>
      </c>
      <c r="I933" s="55">
        <v>363158</v>
      </c>
      <c r="J933" s="56" t="str">
        <f>LEFT(Tabela13[[#This Row],[CONCATENAR]],FIND("-",Tabela13[[#This Row],[CONCATENAR]])-1)</f>
        <v>Renate Messner</v>
      </c>
    </row>
    <row r="934" spans="1:10" x14ac:dyDescent="0.25">
      <c r="A934" s="55" t="s">
        <v>223</v>
      </c>
      <c r="B934" s="55" t="str">
        <f t="shared" si="98"/>
        <v>CHRISTINA BERGLUND</v>
      </c>
      <c r="C934" s="55" t="str">
        <f t="shared" si="99"/>
        <v>christina berglund</v>
      </c>
      <c r="D934" s="55" t="str">
        <f t="shared" si="100"/>
        <v>Christina Berglund</v>
      </c>
      <c r="E934" s="55" t="str">
        <f t="shared" si="101"/>
        <v>Christina Berglund-394358</v>
      </c>
      <c r="F934" s="55" t="str">
        <f t="shared" si="102"/>
        <v>Chris</v>
      </c>
      <c r="G934" s="55" t="str">
        <f t="shared" si="103"/>
        <v>glund</v>
      </c>
      <c r="H934" s="55">
        <f t="shared" si="104"/>
        <v>19</v>
      </c>
      <c r="I934" s="55">
        <v>394358</v>
      </c>
      <c r="J934" s="56" t="str">
        <f>LEFT(Tabela13[[#This Row],[CONCATENAR]],FIND("-",Tabela13[[#This Row],[CONCATENAR]])-1)</f>
        <v>Christina Berglund</v>
      </c>
    </row>
    <row r="935" spans="1:10" x14ac:dyDescent="0.25">
      <c r="A935" s="55" t="s">
        <v>290</v>
      </c>
      <c r="B935" s="55" t="str">
        <f t="shared" si="98"/>
        <v>HELVETIUS NAGY</v>
      </c>
      <c r="C935" s="55" t="str">
        <f t="shared" si="99"/>
        <v>helvetius nagy</v>
      </c>
      <c r="D935" s="55" t="str">
        <f t="shared" si="100"/>
        <v>Helvetius Nagy</v>
      </c>
      <c r="E935" s="55" t="str">
        <f t="shared" si="101"/>
        <v>Helvetius Nagy-973181</v>
      </c>
      <c r="F935" s="55" t="str">
        <f t="shared" si="102"/>
        <v>Helve</v>
      </c>
      <c r="G935" s="55" t="str">
        <f t="shared" si="103"/>
        <v xml:space="preserve"> Nagy</v>
      </c>
      <c r="H935" s="55">
        <f t="shared" si="104"/>
        <v>15</v>
      </c>
      <c r="I935" s="55">
        <v>973181</v>
      </c>
      <c r="J935" s="56" t="str">
        <f>LEFT(Tabela13[[#This Row],[CONCATENAR]],FIND("-",Tabela13[[#This Row],[CONCATENAR]])-1)</f>
        <v>Helvetius Nagy</v>
      </c>
    </row>
    <row r="936" spans="1:10" x14ac:dyDescent="0.25">
      <c r="A936" s="55" t="s">
        <v>268</v>
      </c>
      <c r="B936" s="55" t="str">
        <f t="shared" si="98"/>
        <v>JAIME YORRES</v>
      </c>
      <c r="C936" s="55" t="str">
        <f t="shared" si="99"/>
        <v>jaime yorres</v>
      </c>
      <c r="D936" s="55" t="str">
        <f t="shared" si="100"/>
        <v>Jaime Yorres</v>
      </c>
      <c r="E936" s="55" t="str">
        <f t="shared" si="101"/>
        <v>Jaime Yorres-625464</v>
      </c>
      <c r="F936" s="55" t="str">
        <f t="shared" si="102"/>
        <v>Jaime</v>
      </c>
      <c r="G936" s="55" t="str">
        <f t="shared" si="103"/>
        <v>orres</v>
      </c>
      <c r="H936" s="55">
        <f t="shared" si="104"/>
        <v>13</v>
      </c>
      <c r="I936" s="55">
        <v>625464</v>
      </c>
      <c r="J936" s="56" t="str">
        <f>LEFT(Tabela13[[#This Row],[CONCATENAR]],FIND("-",Tabela13[[#This Row],[CONCATENAR]])-1)</f>
        <v>Jaime Yorres</v>
      </c>
    </row>
    <row r="937" spans="1:10" x14ac:dyDescent="0.25">
      <c r="A937" s="55" t="s">
        <v>292</v>
      </c>
      <c r="B937" s="55" t="str">
        <f t="shared" si="98"/>
        <v>ARIA CRUZ</v>
      </c>
      <c r="C937" s="55" t="str">
        <f t="shared" si="99"/>
        <v>aria cruz</v>
      </c>
      <c r="D937" s="55" t="str">
        <f t="shared" si="100"/>
        <v>Aria Cruz</v>
      </c>
      <c r="E937" s="55" t="str">
        <f t="shared" si="101"/>
        <v>Aria Cruz-561888</v>
      </c>
      <c r="F937" s="55" t="str">
        <f t="shared" si="102"/>
        <v xml:space="preserve">Aria </v>
      </c>
      <c r="G937" s="55" t="str">
        <f t="shared" si="103"/>
        <v xml:space="preserve"> Cruz</v>
      </c>
      <c r="H937" s="55">
        <f t="shared" si="104"/>
        <v>10</v>
      </c>
      <c r="I937" s="55">
        <v>561888</v>
      </c>
      <c r="J937" s="56" t="str">
        <f>LEFT(Tabela13[[#This Row],[CONCATENAR]],FIND("-",Tabela13[[#This Row],[CONCATENAR]])-1)</f>
        <v>Aria Cruz</v>
      </c>
    </row>
    <row r="938" spans="1:10" x14ac:dyDescent="0.25">
      <c r="A938" s="55" t="s">
        <v>242</v>
      </c>
      <c r="B938" s="55" t="str">
        <f t="shared" si="98"/>
        <v>KARL JABLONSKI</v>
      </c>
      <c r="C938" s="55" t="str">
        <f t="shared" si="99"/>
        <v>karl jablonski</v>
      </c>
      <c r="D938" s="55" t="str">
        <f t="shared" si="100"/>
        <v>Karl Jablonski</v>
      </c>
      <c r="E938" s="55" t="str">
        <f t="shared" si="101"/>
        <v>Karl Jablonski-293987</v>
      </c>
      <c r="F938" s="55" t="str">
        <f t="shared" si="102"/>
        <v xml:space="preserve">Karl </v>
      </c>
      <c r="G938" s="55" t="str">
        <f t="shared" si="103"/>
        <v>onski</v>
      </c>
      <c r="H938" s="55">
        <f t="shared" si="104"/>
        <v>15</v>
      </c>
      <c r="I938" s="55">
        <v>293987</v>
      </c>
      <c r="J938" s="56" t="str">
        <f>LEFT(Tabela13[[#This Row],[CONCATENAR]],FIND("-",Tabela13[[#This Row],[CONCATENAR]])-1)</f>
        <v>Karl Jablonski</v>
      </c>
    </row>
    <row r="939" spans="1:10" x14ac:dyDescent="0.25">
      <c r="A939" s="55" t="s">
        <v>227</v>
      </c>
      <c r="B939" s="55" t="str">
        <f t="shared" si="98"/>
        <v>CARLOS HERNÁNDEZ</v>
      </c>
      <c r="C939" s="55" t="str">
        <f t="shared" si="99"/>
        <v>carlos hernández</v>
      </c>
      <c r="D939" s="55" t="str">
        <f t="shared" si="100"/>
        <v>Carlos Hernández</v>
      </c>
      <c r="E939" s="55" t="str">
        <f t="shared" si="101"/>
        <v>Carlos Hernández-198859</v>
      </c>
      <c r="F939" s="55" t="str">
        <f t="shared" si="102"/>
        <v>Carlo</v>
      </c>
      <c r="G939" s="55" t="str">
        <f t="shared" si="103"/>
        <v>ández</v>
      </c>
      <c r="H939" s="55">
        <f t="shared" si="104"/>
        <v>17</v>
      </c>
      <c r="I939" s="55">
        <v>198859</v>
      </c>
      <c r="J939" s="56" t="str">
        <f>LEFT(Tabela13[[#This Row],[CONCATENAR]],FIND("-",Tabela13[[#This Row],[CONCATENAR]])-1)</f>
        <v>Carlos Hernández</v>
      </c>
    </row>
    <row r="940" spans="1:10" x14ac:dyDescent="0.25">
      <c r="A940" s="55" t="s">
        <v>213</v>
      </c>
      <c r="B940" s="55" t="str">
        <f t="shared" si="98"/>
        <v>ANNETTE ROULET</v>
      </c>
      <c r="C940" s="55" t="str">
        <f t="shared" si="99"/>
        <v>annette roulet</v>
      </c>
      <c r="D940" s="55" t="str">
        <f t="shared" si="100"/>
        <v>Annette Roulet</v>
      </c>
      <c r="E940" s="55" t="str">
        <f t="shared" si="101"/>
        <v>Annette Roulet-346637</v>
      </c>
      <c r="F940" s="55" t="str">
        <f t="shared" si="102"/>
        <v>Annet</v>
      </c>
      <c r="G940" s="55" t="str">
        <f t="shared" si="103"/>
        <v>oulet</v>
      </c>
      <c r="H940" s="55">
        <f t="shared" si="104"/>
        <v>15</v>
      </c>
      <c r="I940" s="55">
        <v>346637</v>
      </c>
      <c r="J940" s="56" t="str">
        <f>LEFT(Tabela13[[#This Row],[CONCATENAR]],FIND("-",Tabela13[[#This Row],[CONCATENAR]])-1)</f>
        <v>Annette Roulet</v>
      </c>
    </row>
    <row r="941" spans="1:10" x14ac:dyDescent="0.25">
      <c r="A941" s="55" t="s">
        <v>270</v>
      </c>
      <c r="B941" s="55" t="str">
        <f t="shared" si="98"/>
        <v>MARTINE RANCÉ</v>
      </c>
      <c r="C941" s="55" t="str">
        <f t="shared" si="99"/>
        <v>martine rancé</v>
      </c>
      <c r="D941" s="55" t="str">
        <f t="shared" si="100"/>
        <v>Martine Rancé</v>
      </c>
      <c r="E941" s="55" t="str">
        <f t="shared" si="101"/>
        <v>Martine Rancé-426064</v>
      </c>
      <c r="F941" s="55" t="str">
        <f t="shared" si="102"/>
        <v>Marti</v>
      </c>
      <c r="G941" s="55" t="str">
        <f t="shared" si="103"/>
        <v>Rancé</v>
      </c>
      <c r="H941" s="55">
        <f t="shared" si="104"/>
        <v>14</v>
      </c>
      <c r="I941" s="55">
        <v>426064</v>
      </c>
      <c r="J941" s="56" t="str">
        <f>LEFT(Tabela13[[#This Row],[CONCATENAR]],FIND("-",Tabela13[[#This Row],[CONCATENAR]])-1)</f>
        <v>Martine Rancé</v>
      </c>
    </row>
    <row r="942" spans="1:10" x14ac:dyDescent="0.25">
      <c r="A942" s="55" t="s">
        <v>240</v>
      </c>
      <c r="B942" s="55" t="str">
        <f t="shared" si="98"/>
        <v>PETER FRANKEN</v>
      </c>
      <c r="C942" s="55" t="str">
        <f t="shared" si="99"/>
        <v>peter franken</v>
      </c>
      <c r="D942" s="55" t="str">
        <f t="shared" si="100"/>
        <v>Peter Franken</v>
      </c>
      <c r="E942" s="55" t="str">
        <f t="shared" si="101"/>
        <v>Peter Franken-309978</v>
      </c>
      <c r="F942" s="55" t="str">
        <f t="shared" si="102"/>
        <v>Peter</v>
      </c>
      <c r="G942" s="55" t="str">
        <f t="shared" si="103"/>
        <v>anken</v>
      </c>
      <c r="H942" s="55">
        <f t="shared" si="104"/>
        <v>14</v>
      </c>
      <c r="I942" s="55">
        <v>309978</v>
      </c>
      <c r="J942" s="56" t="str">
        <f>LEFT(Tabela13[[#This Row],[CONCATENAR]],FIND("-",Tabela13[[#This Row],[CONCATENAR]])-1)</f>
        <v>Peter Franken</v>
      </c>
    </row>
    <row r="943" spans="1:10" x14ac:dyDescent="0.25">
      <c r="A943" s="55" t="s">
        <v>248</v>
      </c>
      <c r="B943" s="55" t="str">
        <f t="shared" si="98"/>
        <v>ANTONIO MORENO</v>
      </c>
      <c r="C943" s="55" t="str">
        <f t="shared" si="99"/>
        <v>antonio moreno</v>
      </c>
      <c r="D943" s="55" t="str">
        <f t="shared" si="100"/>
        <v>Antonio Moreno</v>
      </c>
      <c r="E943" s="55" t="str">
        <f t="shared" si="101"/>
        <v>Antonio Moreno-421649</v>
      </c>
      <c r="F943" s="55" t="str">
        <f t="shared" si="102"/>
        <v>Anton</v>
      </c>
      <c r="G943" s="55" t="str">
        <f t="shared" si="103"/>
        <v>oreno</v>
      </c>
      <c r="H943" s="55">
        <f t="shared" si="104"/>
        <v>15</v>
      </c>
      <c r="I943" s="55">
        <v>421649</v>
      </c>
      <c r="J943" s="56" t="str">
        <f>LEFT(Tabela13[[#This Row],[CONCATENAR]],FIND("-",Tabela13[[#This Row],[CONCATENAR]])-1)</f>
        <v>Antonio Moreno</v>
      </c>
    </row>
    <row r="944" spans="1:10" x14ac:dyDescent="0.25">
      <c r="A944" s="55" t="s">
        <v>224</v>
      </c>
      <c r="B944" s="55" t="str">
        <f t="shared" si="98"/>
        <v>JOSE PAVAROTTI</v>
      </c>
      <c r="C944" s="55" t="str">
        <f t="shared" si="99"/>
        <v>jose pavarotti</v>
      </c>
      <c r="D944" s="55" t="str">
        <f t="shared" si="100"/>
        <v>Jose Pavarotti</v>
      </c>
      <c r="E944" s="55" t="str">
        <f t="shared" si="101"/>
        <v>Jose Pavarotti-826062</v>
      </c>
      <c r="F944" s="55" t="str">
        <f t="shared" si="102"/>
        <v xml:space="preserve">Jose </v>
      </c>
      <c r="G944" s="55" t="str">
        <f t="shared" si="103"/>
        <v>rotti</v>
      </c>
      <c r="H944" s="55">
        <f t="shared" si="104"/>
        <v>15</v>
      </c>
      <c r="I944" s="55">
        <v>826062</v>
      </c>
      <c r="J944" s="56" t="str">
        <f>LEFT(Tabela13[[#This Row],[CONCATENAR]],FIND("-",Tabela13[[#This Row],[CONCATENAR]])-1)</f>
        <v>Jose Pavarotti</v>
      </c>
    </row>
    <row r="945" spans="1:10" x14ac:dyDescent="0.25">
      <c r="A945" s="55" t="s">
        <v>222</v>
      </c>
      <c r="B945" s="55" t="str">
        <f t="shared" si="98"/>
        <v>PATRICIA MCKENNA</v>
      </c>
      <c r="C945" s="55" t="str">
        <f t="shared" si="99"/>
        <v>patricia mckenna</v>
      </c>
      <c r="D945" s="55" t="str">
        <f t="shared" si="100"/>
        <v>Patricia Mckenna</v>
      </c>
      <c r="E945" s="55" t="str">
        <f t="shared" si="101"/>
        <v>Patricia Mckenna-199995</v>
      </c>
      <c r="F945" s="55" t="str">
        <f t="shared" si="102"/>
        <v>Patri</v>
      </c>
      <c r="G945" s="55" t="str">
        <f t="shared" si="103"/>
        <v>kenna</v>
      </c>
      <c r="H945" s="55">
        <f t="shared" si="104"/>
        <v>17</v>
      </c>
      <c r="I945" s="55">
        <v>199995</v>
      </c>
      <c r="J945" s="56" t="str">
        <f>LEFT(Tabela13[[#This Row],[CONCATENAR]],FIND("-",Tabela13[[#This Row],[CONCATENAR]])-1)</f>
        <v>Patricia Mckenna</v>
      </c>
    </row>
    <row r="946" spans="1:10" x14ac:dyDescent="0.25">
      <c r="A946" s="55" t="s">
        <v>207</v>
      </c>
      <c r="B946" s="55" t="str">
        <f t="shared" si="98"/>
        <v>PAULA WILSON</v>
      </c>
      <c r="C946" s="55" t="str">
        <f t="shared" si="99"/>
        <v>paula wilson</v>
      </c>
      <c r="D946" s="55" t="str">
        <f t="shared" si="100"/>
        <v>Paula Wilson</v>
      </c>
      <c r="E946" s="55" t="str">
        <f t="shared" si="101"/>
        <v>Paula Wilson-610281</v>
      </c>
      <c r="F946" s="55" t="str">
        <f t="shared" si="102"/>
        <v>Paula</v>
      </c>
      <c r="G946" s="55" t="str">
        <f t="shared" si="103"/>
        <v>ilson</v>
      </c>
      <c r="H946" s="55">
        <f t="shared" si="104"/>
        <v>13</v>
      </c>
      <c r="I946" s="55">
        <v>610281</v>
      </c>
      <c r="J946" s="56" t="str">
        <f>LEFT(Tabela13[[#This Row],[CONCATENAR]],FIND("-",Tabela13[[#This Row],[CONCATENAR]])-1)</f>
        <v>Paula Wilson</v>
      </c>
    </row>
    <row r="947" spans="1:10" x14ac:dyDescent="0.25">
      <c r="A947" s="55" t="s">
        <v>238</v>
      </c>
      <c r="B947" s="55" t="str">
        <f t="shared" si="98"/>
        <v>ROLAND MENDEL</v>
      </c>
      <c r="C947" s="55" t="str">
        <f t="shared" si="99"/>
        <v>roland mendel</v>
      </c>
      <c r="D947" s="55" t="str">
        <f t="shared" si="100"/>
        <v>Roland Mendel</v>
      </c>
      <c r="E947" s="55" t="str">
        <f t="shared" si="101"/>
        <v>Roland Mendel-448088</v>
      </c>
      <c r="F947" s="55" t="str">
        <f t="shared" si="102"/>
        <v>Rolan</v>
      </c>
      <c r="G947" s="55" t="str">
        <f t="shared" si="103"/>
        <v>endel</v>
      </c>
      <c r="H947" s="55">
        <f t="shared" si="104"/>
        <v>14</v>
      </c>
      <c r="I947" s="55">
        <v>448088</v>
      </c>
      <c r="J947" s="56" t="str">
        <f>LEFT(Tabela13[[#This Row],[CONCATENAR]],FIND("-",Tabela13[[#This Row],[CONCATENAR]])-1)</f>
        <v>Roland Mendel</v>
      </c>
    </row>
    <row r="948" spans="1:10" x14ac:dyDescent="0.25">
      <c r="A948" s="55" t="s">
        <v>276</v>
      </c>
      <c r="B948" s="55" t="str">
        <f t="shared" si="98"/>
        <v>MANUEL PEREIRA</v>
      </c>
      <c r="C948" s="55" t="str">
        <f t="shared" si="99"/>
        <v>manuel pereira</v>
      </c>
      <c r="D948" s="55" t="str">
        <f t="shared" si="100"/>
        <v>Manuel Pereira</v>
      </c>
      <c r="E948" s="55" t="str">
        <f t="shared" si="101"/>
        <v>Manuel Pereira-935761</v>
      </c>
      <c r="F948" s="55" t="str">
        <f t="shared" si="102"/>
        <v>Manue</v>
      </c>
      <c r="G948" s="55" t="str">
        <f t="shared" si="103"/>
        <v>reira</v>
      </c>
      <c r="H948" s="55">
        <f t="shared" si="104"/>
        <v>15</v>
      </c>
      <c r="I948" s="55">
        <v>935761</v>
      </c>
      <c r="J948" s="56" t="str">
        <f>LEFT(Tabela13[[#This Row],[CONCATENAR]],FIND("-",Tabela13[[#This Row],[CONCATENAR]])-1)</f>
        <v>Manuel Pereira</v>
      </c>
    </row>
    <row r="949" spans="1:10" x14ac:dyDescent="0.25">
      <c r="A949" s="55" t="s">
        <v>212</v>
      </c>
      <c r="B949" s="55" t="str">
        <f t="shared" si="98"/>
        <v>LÚCIA CARVALHO</v>
      </c>
      <c r="C949" s="55" t="str">
        <f t="shared" si="99"/>
        <v>lúcia carvalho</v>
      </c>
      <c r="D949" s="55" t="str">
        <f t="shared" si="100"/>
        <v>Lúcia Carvalho</v>
      </c>
      <c r="E949" s="55" t="str">
        <f t="shared" si="101"/>
        <v>Lúcia Carvalho-413985</v>
      </c>
      <c r="F949" s="55" t="str">
        <f t="shared" si="102"/>
        <v>Lúcia</v>
      </c>
      <c r="G949" s="55" t="str">
        <f t="shared" si="103"/>
        <v>valho</v>
      </c>
      <c r="H949" s="55">
        <f t="shared" si="104"/>
        <v>15</v>
      </c>
      <c r="I949" s="55">
        <v>413985</v>
      </c>
      <c r="J949" s="56" t="str">
        <f>LEFT(Tabela13[[#This Row],[CONCATENAR]],FIND("-",Tabela13[[#This Row],[CONCATENAR]])-1)</f>
        <v>Lúcia Carvalho</v>
      </c>
    </row>
    <row r="950" spans="1:10" x14ac:dyDescent="0.25">
      <c r="A950" s="55" t="s">
        <v>206</v>
      </c>
      <c r="B950" s="55" t="str">
        <f t="shared" si="98"/>
        <v>HORST KLOSS</v>
      </c>
      <c r="C950" s="55" t="str">
        <f t="shared" si="99"/>
        <v>horst kloss</v>
      </c>
      <c r="D950" s="55" t="str">
        <f t="shared" si="100"/>
        <v>Horst Kloss</v>
      </c>
      <c r="E950" s="55" t="str">
        <f t="shared" si="101"/>
        <v>Horst Kloss-847097</v>
      </c>
      <c r="F950" s="55" t="str">
        <f t="shared" si="102"/>
        <v>Horst</v>
      </c>
      <c r="G950" s="55" t="str">
        <f t="shared" si="103"/>
        <v>Kloss</v>
      </c>
      <c r="H950" s="55">
        <f t="shared" si="104"/>
        <v>12</v>
      </c>
      <c r="I950" s="55">
        <v>847097</v>
      </c>
      <c r="J950" s="56" t="str">
        <f>LEFT(Tabela13[[#This Row],[CONCATENAR]],FIND("-",Tabela13[[#This Row],[CONCATENAR]])-1)</f>
        <v>Horst Kloss</v>
      </c>
    </row>
    <row r="951" spans="1:10" x14ac:dyDescent="0.25">
      <c r="A951" s="55" t="s">
        <v>294</v>
      </c>
      <c r="B951" s="55" t="str">
        <f t="shared" si="98"/>
        <v>PATRICIO SIMPSON</v>
      </c>
      <c r="C951" s="55" t="str">
        <f t="shared" si="99"/>
        <v>patricio simpson</v>
      </c>
      <c r="D951" s="55" t="str">
        <f t="shared" si="100"/>
        <v>Patricio Simpson</v>
      </c>
      <c r="E951" s="55" t="str">
        <f t="shared" si="101"/>
        <v>Patricio Simpson-656051</v>
      </c>
      <c r="F951" s="55" t="str">
        <f t="shared" si="102"/>
        <v>Patri</v>
      </c>
      <c r="G951" s="55" t="str">
        <f t="shared" si="103"/>
        <v>mpson</v>
      </c>
      <c r="H951" s="55">
        <f t="shared" si="104"/>
        <v>17</v>
      </c>
      <c r="I951" s="55">
        <v>656051</v>
      </c>
      <c r="J951" s="56" t="str">
        <f>LEFT(Tabela13[[#This Row],[CONCATENAR]],FIND("-",Tabela13[[#This Row],[CONCATENAR]])-1)</f>
        <v>Patricio Simpson</v>
      </c>
    </row>
    <row r="952" spans="1:10" x14ac:dyDescent="0.25">
      <c r="A952" s="55" t="s">
        <v>224</v>
      </c>
      <c r="B952" s="55" t="str">
        <f t="shared" si="98"/>
        <v>JOSE PAVAROTTI</v>
      </c>
      <c r="C952" s="55" t="str">
        <f t="shared" si="99"/>
        <v>jose pavarotti</v>
      </c>
      <c r="D952" s="55" t="str">
        <f t="shared" si="100"/>
        <v>Jose Pavarotti</v>
      </c>
      <c r="E952" s="55" t="str">
        <f t="shared" si="101"/>
        <v>Jose Pavarotti-915956</v>
      </c>
      <c r="F952" s="55" t="str">
        <f t="shared" si="102"/>
        <v xml:space="preserve">Jose </v>
      </c>
      <c r="G952" s="55" t="str">
        <f t="shared" si="103"/>
        <v>rotti</v>
      </c>
      <c r="H952" s="55">
        <f t="shared" si="104"/>
        <v>15</v>
      </c>
      <c r="I952" s="55">
        <v>915956</v>
      </c>
      <c r="J952" s="56" t="str">
        <f>LEFT(Tabela13[[#This Row],[CONCATENAR]],FIND("-",Tabela13[[#This Row],[CONCATENAR]])-1)</f>
        <v>Jose Pavarotti</v>
      </c>
    </row>
    <row r="953" spans="1:10" x14ac:dyDescent="0.25">
      <c r="A953" s="55" t="s">
        <v>283</v>
      </c>
      <c r="B953" s="55" t="str">
        <f t="shared" si="98"/>
        <v>DOMINIQUE PERRIER</v>
      </c>
      <c r="C953" s="55" t="str">
        <f t="shared" si="99"/>
        <v>dominique perrier</v>
      </c>
      <c r="D953" s="55" t="str">
        <f t="shared" si="100"/>
        <v>Dominique Perrier</v>
      </c>
      <c r="E953" s="55" t="str">
        <f t="shared" si="101"/>
        <v>Dominique Perrier-548231</v>
      </c>
      <c r="F953" s="55" t="str">
        <f t="shared" si="102"/>
        <v>Domin</v>
      </c>
      <c r="G953" s="55" t="str">
        <f t="shared" si="103"/>
        <v>rrier</v>
      </c>
      <c r="H953" s="55">
        <f t="shared" si="104"/>
        <v>18</v>
      </c>
      <c r="I953" s="55">
        <v>548231</v>
      </c>
      <c r="J953" s="56" t="str">
        <f>LEFT(Tabela13[[#This Row],[CONCATENAR]],FIND("-",Tabela13[[#This Row],[CONCATENAR]])-1)</f>
        <v>Dominique Perrier</v>
      </c>
    </row>
    <row r="954" spans="1:10" x14ac:dyDescent="0.25">
      <c r="A954" s="55" t="s">
        <v>223</v>
      </c>
      <c r="B954" s="55" t="str">
        <f t="shared" si="98"/>
        <v>CHRISTINA BERGLUND</v>
      </c>
      <c r="C954" s="55" t="str">
        <f t="shared" si="99"/>
        <v>christina berglund</v>
      </c>
      <c r="D954" s="55" t="str">
        <f t="shared" si="100"/>
        <v>Christina Berglund</v>
      </c>
      <c r="E954" s="55" t="str">
        <f t="shared" si="101"/>
        <v>Christina Berglund-644169</v>
      </c>
      <c r="F954" s="55" t="str">
        <f t="shared" si="102"/>
        <v>Chris</v>
      </c>
      <c r="G954" s="55" t="str">
        <f t="shared" si="103"/>
        <v>glund</v>
      </c>
      <c r="H954" s="55">
        <f t="shared" si="104"/>
        <v>19</v>
      </c>
      <c r="I954" s="55">
        <v>644169</v>
      </c>
      <c r="J954" s="56" t="str">
        <f>LEFT(Tabela13[[#This Row],[CONCATENAR]],FIND("-",Tabela13[[#This Row],[CONCATENAR]])-1)</f>
        <v>Christina Berglund</v>
      </c>
    </row>
    <row r="955" spans="1:10" x14ac:dyDescent="0.25">
      <c r="A955" s="55" t="s">
        <v>240</v>
      </c>
      <c r="B955" s="55" t="str">
        <f t="shared" si="98"/>
        <v>PETER FRANKEN</v>
      </c>
      <c r="C955" s="55" t="str">
        <f t="shared" si="99"/>
        <v>peter franken</v>
      </c>
      <c r="D955" s="55" t="str">
        <f t="shared" si="100"/>
        <v>Peter Franken</v>
      </c>
      <c r="E955" s="55" t="str">
        <f t="shared" si="101"/>
        <v>Peter Franken-473687</v>
      </c>
      <c r="F955" s="55" t="str">
        <f t="shared" si="102"/>
        <v>Peter</v>
      </c>
      <c r="G955" s="55" t="str">
        <f t="shared" si="103"/>
        <v>anken</v>
      </c>
      <c r="H955" s="55">
        <f t="shared" si="104"/>
        <v>14</v>
      </c>
      <c r="I955" s="55">
        <v>473687</v>
      </c>
      <c r="J955" s="56" t="str">
        <f>LEFT(Tabela13[[#This Row],[CONCATENAR]],FIND("-",Tabela13[[#This Row],[CONCATENAR]])-1)</f>
        <v>Peter Franken</v>
      </c>
    </row>
    <row r="956" spans="1:10" x14ac:dyDescent="0.25">
      <c r="A956" s="55" t="s">
        <v>257</v>
      </c>
      <c r="B956" s="55" t="str">
        <f t="shared" si="98"/>
        <v>LAURENCE LEBIHAN</v>
      </c>
      <c r="C956" s="55" t="str">
        <f t="shared" si="99"/>
        <v>laurence lebihan</v>
      </c>
      <c r="D956" s="55" t="str">
        <f t="shared" si="100"/>
        <v>Laurence Lebihan</v>
      </c>
      <c r="E956" s="55" t="str">
        <f t="shared" si="101"/>
        <v>Laurence Lebihan-882310</v>
      </c>
      <c r="F956" s="55" t="str">
        <f t="shared" si="102"/>
        <v>Laure</v>
      </c>
      <c r="G956" s="55" t="str">
        <f t="shared" si="103"/>
        <v>bihan</v>
      </c>
      <c r="H956" s="55">
        <f t="shared" si="104"/>
        <v>17</v>
      </c>
      <c r="I956" s="55">
        <v>882310</v>
      </c>
      <c r="J956" s="56" t="str">
        <f>LEFT(Tabela13[[#This Row],[CONCATENAR]],FIND("-",Tabela13[[#This Row],[CONCATENAR]])-1)</f>
        <v>Laurence Lebihan</v>
      </c>
    </row>
    <row r="957" spans="1:10" x14ac:dyDescent="0.25">
      <c r="A957" s="55" t="s">
        <v>237</v>
      </c>
      <c r="B957" s="55" t="str">
        <f t="shared" si="98"/>
        <v>MICHAEL HOLZ</v>
      </c>
      <c r="C957" s="55" t="str">
        <f t="shared" si="99"/>
        <v>michael holz</v>
      </c>
      <c r="D957" s="55" t="str">
        <f t="shared" si="100"/>
        <v>Michael Holz</v>
      </c>
      <c r="E957" s="55" t="str">
        <f t="shared" si="101"/>
        <v>Michael Holz-779299</v>
      </c>
      <c r="F957" s="55" t="str">
        <f t="shared" si="102"/>
        <v>Micha</v>
      </c>
      <c r="G957" s="55" t="str">
        <f t="shared" si="103"/>
        <v xml:space="preserve"> Holz</v>
      </c>
      <c r="H957" s="55">
        <f t="shared" si="104"/>
        <v>13</v>
      </c>
      <c r="I957" s="55">
        <v>779299</v>
      </c>
      <c r="J957" s="56" t="str">
        <f>LEFT(Tabela13[[#This Row],[CONCATENAR]],FIND("-",Tabela13[[#This Row],[CONCATENAR]])-1)</f>
        <v>Michael Holz</v>
      </c>
    </row>
    <row r="958" spans="1:10" x14ac:dyDescent="0.25">
      <c r="A958" s="55" t="s">
        <v>239</v>
      </c>
      <c r="B958" s="55" t="str">
        <f t="shared" si="98"/>
        <v>MARIA LARSSON</v>
      </c>
      <c r="C958" s="55" t="str">
        <f t="shared" si="99"/>
        <v>maria larsson</v>
      </c>
      <c r="D958" s="55" t="str">
        <f t="shared" si="100"/>
        <v>Maria Larsson</v>
      </c>
      <c r="E958" s="55" t="str">
        <f t="shared" si="101"/>
        <v>Maria Larsson-704766</v>
      </c>
      <c r="F958" s="55" t="str">
        <f t="shared" si="102"/>
        <v>Maria</v>
      </c>
      <c r="G958" s="55" t="str">
        <f t="shared" si="103"/>
        <v>rsson</v>
      </c>
      <c r="H958" s="55">
        <f t="shared" si="104"/>
        <v>14</v>
      </c>
      <c r="I958" s="55">
        <v>704766</v>
      </c>
      <c r="J958" s="56" t="str">
        <f>LEFT(Tabela13[[#This Row],[CONCATENAR]],FIND("-",Tabela13[[#This Row],[CONCATENAR]])-1)</f>
        <v>Maria Larsson</v>
      </c>
    </row>
    <row r="959" spans="1:10" x14ac:dyDescent="0.25">
      <c r="A959" s="55" t="s">
        <v>250</v>
      </c>
      <c r="B959" s="55" t="str">
        <f t="shared" si="98"/>
        <v>ANDRÉ FONSECA</v>
      </c>
      <c r="C959" s="55" t="str">
        <f t="shared" si="99"/>
        <v>andré fonseca</v>
      </c>
      <c r="D959" s="55" t="str">
        <f t="shared" si="100"/>
        <v>André Fonseca</v>
      </c>
      <c r="E959" s="55" t="str">
        <f t="shared" si="101"/>
        <v>André Fonseca-629837</v>
      </c>
      <c r="F959" s="55" t="str">
        <f t="shared" si="102"/>
        <v>André</v>
      </c>
      <c r="G959" s="55" t="str">
        <f t="shared" si="103"/>
        <v>nseca</v>
      </c>
      <c r="H959" s="55">
        <f t="shared" si="104"/>
        <v>14</v>
      </c>
      <c r="I959" s="55">
        <v>629837</v>
      </c>
      <c r="J959" s="56" t="str">
        <f>LEFT(Tabela13[[#This Row],[CONCATENAR]],FIND("-",Tabela13[[#This Row],[CONCATENAR]])-1)</f>
        <v>André Fonseca</v>
      </c>
    </row>
    <row r="960" spans="1:10" x14ac:dyDescent="0.25">
      <c r="A960" s="55" t="s">
        <v>271</v>
      </c>
      <c r="B960" s="55" t="str">
        <f t="shared" si="98"/>
        <v>DANIEL TONINI</v>
      </c>
      <c r="C960" s="55" t="str">
        <f t="shared" si="99"/>
        <v>daniel tonini</v>
      </c>
      <c r="D960" s="55" t="str">
        <f t="shared" si="100"/>
        <v>Daniel Tonini</v>
      </c>
      <c r="E960" s="55" t="str">
        <f t="shared" si="101"/>
        <v>Daniel Tonini-573234</v>
      </c>
      <c r="F960" s="55" t="str">
        <f t="shared" si="102"/>
        <v>Danie</v>
      </c>
      <c r="G960" s="55" t="str">
        <f t="shared" si="103"/>
        <v>onini</v>
      </c>
      <c r="H960" s="55">
        <f t="shared" si="104"/>
        <v>14</v>
      </c>
      <c r="I960" s="55">
        <v>573234</v>
      </c>
      <c r="J960" s="56" t="str">
        <f>LEFT(Tabela13[[#This Row],[CONCATENAR]],FIND("-",Tabela13[[#This Row],[CONCATENAR]])-1)</f>
        <v>Daniel Tonini</v>
      </c>
    </row>
    <row r="961" spans="1:10" x14ac:dyDescent="0.25">
      <c r="A961" s="55" t="s">
        <v>231</v>
      </c>
      <c r="B961" s="55" t="str">
        <f t="shared" si="98"/>
        <v>ELIZABETH LINCOLN</v>
      </c>
      <c r="C961" s="55" t="str">
        <f t="shared" si="99"/>
        <v>elizabeth lincoln</v>
      </c>
      <c r="D961" s="55" t="str">
        <f t="shared" si="100"/>
        <v>Elizabeth Lincoln</v>
      </c>
      <c r="E961" s="55" t="str">
        <f t="shared" si="101"/>
        <v>Elizabeth Lincoln-770898</v>
      </c>
      <c r="F961" s="55" t="str">
        <f t="shared" si="102"/>
        <v>Eliza</v>
      </c>
      <c r="G961" s="55" t="str">
        <f t="shared" si="103"/>
        <v>ncoln</v>
      </c>
      <c r="H961" s="55">
        <f t="shared" si="104"/>
        <v>18</v>
      </c>
      <c r="I961" s="55">
        <v>770898</v>
      </c>
      <c r="J961" s="56" t="str">
        <f>LEFT(Tabela13[[#This Row],[CONCATENAR]],FIND("-",Tabela13[[#This Row],[CONCATENAR]])-1)</f>
        <v>Elizabeth Lincoln</v>
      </c>
    </row>
    <row r="962" spans="1:10" x14ac:dyDescent="0.25">
      <c r="A962" s="55" t="s">
        <v>239</v>
      </c>
      <c r="B962" s="55" t="str">
        <f t="shared" ref="B962:B1025" si="105">UPPER(A962)</f>
        <v>MARIA LARSSON</v>
      </c>
      <c r="C962" s="55" t="str">
        <f t="shared" ref="C962:C1025" si="106">LOWER(B962)</f>
        <v>maria larsson</v>
      </c>
      <c r="D962" s="55" t="str">
        <f t="shared" ref="D962:D1025" si="107">PROPER(C962)</f>
        <v>Maria Larsson</v>
      </c>
      <c r="E962" s="55" t="str">
        <f t="shared" ref="E962:E1025" si="108">CONCATENATE(D962,"-",I962)</f>
        <v>Maria Larsson-955259</v>
      </c>
      <c r="F962" s="55" t="str">
        <f t="shared" ref="F962:F1025" si="109">LEFT(D962,5)</f>
        <v>Maria</v>
      </c>
      <c r="G962" s="55" t="str">
        <f t="shared" ref="G962:G1025" si="110">RIGHT(D962,5)</f>
        <v>rsson</v>
      </c>
      <c r="H962" s="55">
        <f t="shared" ref="H962:H1025" si="111">FIND("-",E962)</f>
        <v>14</v>
      </c>
      <c r="I962" s="55">
        <v>955259</v>
      </c>
      <c r="J962" s="56" t="str">
        <f>LEFT(Tabela13[[#This Row],[CONCATENAR]],FIND("-",Tabela13[[#This Row],[CONCATENAR]])-1)</f>
        <v>Maria Larsson</v>
      </c>
    </row>
    <row r="963" spans="1:10" x14ac:dyDescent="0.25">
      <c r="A963" s="55" t="s">
        <v>220</v>
      </c>
      <c r="B963" s="55" t="str">
        <f t="shared" si="105"/>
        <v>ZBYSZEK PIESTRZENIEWICZ</v>
      </c>
      <c r="C963" s="55" t="str">
        <f t="shared" si="106"/>
        <v>zbyszek piestrzeniewicz</v>
      </c>
      <c r="D963" s="55" t="str">
        <f t="shared" si="107"/>
        <v>Zbyszek Piestrzeniewicz</v>
      </c>
      <c r="E963" s="55" t="str">
        <f t="shared" si="108"/>
        <v>Zbyszek Piestrzeniewicz-773197</v>
      </c>
      <c r="F963" s="55" t="str">
        <f t="shared" si="109"/>
        <v>Zbysz</v>
      </c>
      <c r="G963" s="55" t="str">
        <f t="shared" si="110"/>
        <v>ewicz</v>
      </c>
      <c r="H963" s="55">
        <f t="shared" si="111"/>
        <v>24</v>
      </c>
      <c r="I963" s="55">
        <v>773197</v>
      </c>
      <c r="J963" s="56" t="str">
        <f>LEFT(Tabela13[[#This Row],[CONCATENAR]],FIND("-",Tabela13[[#This Row],[CONCATENAR]])-1)</f>
        <v>Zbyszek Piestrzeniewicz</v>
      </c>
    </row>
    <row r="964" spans="1:10" x14ac:dyDescent="0.25">
      <c r="A964" s="55" t="s">
        <v>207</v>
      </c>
      <c r="B964" s="55" t="str">
        <f t="shared" si="105"/>
        <v>PAULA WILSON</v>
      </c>
      <c r="C964" s="55" t="str">
        <f t="shared" si="106"/>
        <v>paula wilson</v>
      </c>
      <c r="D964" s="55" t="str">
        <f t="shared" si="107"/>
        <v>Paula Wilson</v>
      </c>
      <c r="E964" s="55" t="str">
        <f t="shared" si="108"/>
        <v>Paula Wilson-749941</v>
      </c>
      <c r="F964" s="55" t="str">
        <f t="shared" si="109"/>
        <v>Paula</v>
      </c>
      <c r="G964" s="55" t="str">
        <f t="shared" si="110"/>
        <v>ilson</v>
      </c>
      <c r="H964" s="55">
        <f t="shared" si="111"/>
        <v>13</v>
      </c>
      <c r="I964" s="55">
        <v>749941</v>
      </c>
      <c r="J964" s="56" t="str">
        <f>LEFT(Tabela13[[#This Row],[CONCATENAR]],FIND("-",Tabela13[[#This Row],[CONCATENAR]])-1)</f>
        <v>Paula Wilson</v>
      </c>
    </row>
    <row r="965" spans="1:10" x14ac:dyDescent="0.25">
      <c r="A965" s="55" t="s">
        <v>229</v>
      </c>
      <c r="B965" s="55" t="str">
        <f t="shared" si="105"/>
        <v>PAULA PARENTE</v>
      </c>
      <c r="C965" s="55" t="str">
        <f t="shared" si="106"/>
        <v>paula parente</v>
      </c>
      <c r="D965" s="55" t="str">
        <f t="shared" si="107"/>
        <v>Paula Parente</v>
      </c>
      <c r="E965" s="55" t="str">
        <f t="shared" si="108"/>
        <v>Paula Parente-384245</v>
      </c>
      <c r="F965" s="55" t="str">
        <f t="shared" si="109"/>
        <v>Paula</v>
      </c>
      <c r="G965" s="55" t="str">
        <f t="shared" si="110"/>
        <v>rente</v>
      </c>
      <c r="H965" s="55">
        <f t="shared" si="111"/>
        <v>14</v>
      </c>
      <c r="I965" s="55">
        <v>384245</v>
      </c>
      <c r="J965" s="56" t="str">
        <f>LEFT(Tabela13[[#This Row],[CONCATENAR]],FIND("-",Tabela13[[#This Row],[CONCATENAR]])-1)</f>
        <v>Paula Parente</v>
      </c>
    </row>
    <row r="966" spans="1:10" x14ac:dyDescent="0.25">
      <c r="A966" s="55" t="s">
        <v>227</v>
      </c>
      <c r="B966" s="55" t="str">
        <f t="shared" si="105"/>
        <v>CARLOS HERNÁNDEZ</v>
      </c>
      <c r="C966" s="55" t="str">
        <f t="shared" si="106"/>
        <v>carlos hernández</v>
      </c>
      <c r="D966" s="55" t="str">
        <f t="shared" si="107"/>
        <v>Carlos Hernández</v>
      </c>
      <c r="E966" s="55" t="str">
        <f t="shared" si="108"/>
        <v>Carlos Hernández-899404</v>
      </c>
      <c r="F966" s="55" t="str">
        <f t="shared" si="109"/>
        <v>Carlo</v>
      </c>
      <c r="G966" s="55" t="str">
        <f t="shared" si="110"/>
        <v>ández</v>
      </c>
      <c r="H966" s="55">
        <f t="shared" si="111"/>
        <v>17</v>
      </c>
      <c r="I966" s="55">
        <v>899404</v>
      </c>
      <c r="J966" s="56" t="str">
        <f>LEFT(Tabela13[[#This Row],[CONCATENAR]],FIND("-",Tabela13[[#This Row],[CONCATENAR]])-1)</f>
        <v>Carlos Hernández</v>
      </c>
    </row>
    <row r="967" spans="1:10" x14ac:dyDescent="0.25">
      <c r="A967" s="55" t="s">
        <v>259</v>
      </c>
      <c r="B967" s="55" t="str">
        <f t="shared" si="105"/>
        <v>PEDRO AFONSO</v>
      </c>
      <c r="C967" s="55" t="str">
        <f t="shared" si="106"/>
        <v>pedro afonso</v>
      </c>
      <c r="D967" s="55" t="str">
        <f t="shared" si="107"/>
        <v>Pedro Afonso</v>
      </c>
      <c r="E967" s="55" t="str">
        <f t="shared" si="108"/>
        <v>Pedro Afonso-659743</v>
      </c>
      <c r="F967" s="55" t="str">
        <f t="shared" si="109"/>
        <v>Pedro</v>
      </c>
      <c r="G967" s="55" t="str">
        <f t="shared" si="110"/>
        <v>fonso</v>
      </c>
      <c r="H967" s="55">
        <f t="shared" si="111"/>
        <v>13</v>
      </c>
      <c r="I967" s="55">
        <v>659743</v>
      </c>
      <c r="J967" s="56" t="str">
        <f>LEFT(Tabela13[[#This Row],[CONCATENAR]],FIND("-",Tabela13[[#This Row],[CONCATENAR]])-1)</f>
        <v>Pedro Afonso</v>
      </c>
    </row>
    <row r="968" spans="1:10" x14ac:dyDescent="0.25">
      <c r="A968" s="55" t="s">
        <v>263</v>
      </c>
      <c r="B968" s="55" t="str">
        <f t="shared" si="105"/>
        <v>EDUARDO SAAVEDRA</v>
      </c>
      <c r="C968" s="55" t="str">
        <f t="shared" si="106"/>
        <v>eduardo saavedra</v>
      </c>
      <c r="D968" s="55" t="str">
        <f t="shared" si="107"/>
        <v>Eduardo Saavedra</v>
      </c>
      <c r="E968" s="55" t="str">
        <f t="shared" si="108"/>
        <v>Eduardo Saavedra-521070</v>
      </c>
      <c r="F968" s="55" t="str">
        <f t="shared" si="109"/>
        <v>Eduar</v>
      </c>
      <c r="G968" s="55" t="str">
        <f t="shared" si="110"/>
        <v>vedra</v>
      </c>
      <c r="H968" s="55">
        <f t="shared" si="111"/>
        <v>17</v>
      </c>
      <c r="I968" s="55">
        <v>521070</v>
      </c>
      <c r="J968" s="56" t="str">
        <f>LEFT(Tabela13[[#This Row],[CONCATENAR]],FIND("-",Tabela13[[#This Row],[CONCATENAR]])-1)</f>
        <v>Eduardo Saavedra</v>
      </c>
    </row>
    <row r="969" spans="1:10" x14ac:dyDescent="0.25">
      <c r="A969" s="55" t="s">
        <v>252</v>
      </c>
      <c r="B969" s="55" t="str">
        <f t="shared" si="105"/>
        <v>PALLE IBSEN</v>
      </c>
      <c r="C969" s="55" t="str">
        <f t="shared" si="106"/>
        <v>palle ibsen</v>
      </c>
      <c r="D969" s="55" t="str">
        <f t="shared" si="107"/>
        <v>Palle Ibsen</v>
      </c>
      <c r="E969" s="55" t="str">
        <f t="shared" si="108"/>
        <v>Palle Ibsen-338905</v>
      </c>
      <c r="F969" s="55" t="str">
        <f t="shared" si="109"/>
        <v>Palle</v>
      </c>
      <c r="G969" s="55" t="str">
        <f t="shared" si="110"/>
        <v>Ibsen</v>
      </c>
      <c r="H969" s="55">
        <f t="shared" si="111"/>
        <v>12</v>
      </c>
      <c r="I969" s="55">
        <v>338905</v>
      </c>
      <c r="J969" s="56" t="str">
        <f>LEFT(Tabela13[[#This Row],[CONCATENAR]],FIND("-",Tabela13[[#This Row],[CONCATENAR]])-1)</f>
        <v>Palle Ibsen</v>
      </c>
    </row>
    <row r="970" spans="1:10" x14ac:dyDescent="0.25">
      <c r="A970" s="55" t="s">
        <v>252</v>
      </c>
      <c r="B970" s="55" t="str">
        <f t="shared" si="105"/>
        <v>PALLE IBSEN</v>
      </c>
      <c r="C970" s="55" t="str">
        <f t="shared" si="106"/>
        <v>palle ibsen</v>
      </c>
      <c r="D970" s="55" t="str">
        <f t="shared" si="107"/>
        <v>Palle Ibsen</v>
      </c>
      <c r="E970" s="55" t="str">
        <f t="shared" si="108"/>
        <v>Palle Ibsen-918959</v>
      </c>
      <c r="F970" s="55" t="str">
        <f t="shared" si="109"/>
        <v>Palle</v>
      </c>
      <c r="G970" s="55" t="str">
        <f t="shared" si="110"/>
        <v>Ibsen</v>
      </c>
      <c r="H970" s="55">
        <f t="shared" si="111"/>
        <v>12</v>
      </c>
      <c r="I970" s="55">
        <v>918959</v>
      </c>
      <c r="J970" s="56" t="str">
        <f>LEFT(Tabela13[[#This Row],[CONCATENAR]],FIND("-",Tabela13[[#This Row],[CONCATENAR]])-1)</f>
        <v>Palle Ibsen</v>
      </c>
    </row>
    <row r="971" spans="1:10" x14ac:dyDescent="0.25">
      <c r="A971" s="55" t="s">
        <v>289</v>
      </c>
      <c r="B971" s="55" t="str">
        <f t="shared" si="105"/>
        <v>JYTTE PETERSEN</v>
      </c>
      <c r="C971" s="55" t="str">
        <f t="shared" si="106"/>
        <v>jytte petersen</v>
      </c>
      <c r="D971" s="55" t="str">
        <f t="shared" si="107"/>
        <v>Jytte Petersen</v>
      </c>
      <c r="E971" s="55" t="str">
        <f t="shared" si="108"/>
        <v>Jytte Petersen-537534</v>
      </c>
      <c r="F971" s="55" t="str">
        <f t="shared" si="109"/>
        <v>Jytte</v>
      </c>
      <c r="G971" s="55" t="str">
        <f t="shared" si="110"/>
        <v>ersen</v>
      </c>
      <c r="H971" s="55">
        <f t="shared" si="111"/>
        <v>15</v>
      </c>
      <c r="I971" s="55">
        <v>537534</v>
      </c>
      <c r="J971" s="56" t="str">
        <f>LEFT(Tabela13[[#This Row],[CONCATENAR]],FIND("-",Tabela13[[#This Row],[CONCATENAR]])-1)</f>
        <v>Jytte Petersen</v>
      </c>
    </row>
    <row r="972" spans="1:10" x14ac:dyDescent="0.25">
      <c r="A972" s="55" t="s">
        <v>264</v>
      </c>
      <c r="B972" s="55" t="str">
        <f t="shared" si="105"/>
        <v>BERNARDO BATISTA</v>
      </c>
      <c r="C972" s="55" t="str">
        <f t="shared" si="106"/>
        <v>bernardo batista</v>
      </c>
      <c r="D972" s="55" t="str">
        <f t="shared" si="107"/>
        <v>Bernardo Batista</v>
      </c>
      <c r="E972" s="55" t="str">
        <f t="shared" si="108"/>
        <v>Bernardo Batista-263350</v>
      </c>
      <c r="F972" s="55" t="str">
        <f t="shared" si="109"/>
        <v>Berna</v>
      </c>
      <c r="G972" s="55" t="str">
        <f t="shared" si="110"/>
        <v>tista</v>
      </c>
      <c r="H972" s="55">
        <f t="shared" si="111"/>
        <v>17</v>
      </c>
      <c r="I972" s="55">
        <v>263350</v>
      </c>
      <c r="J972" s="56" t="str">
        <f>LEFT(Tabela13[[#This Row],[CONCATENAR]],FIND("-",Tabela13[[#This Row],[CONCATENAR]])-1)</f>
        <v>Bernardo Batista</v>
      </c>
    </row>
    <row r="973" spans="1:10" x14ac:dyDescent="0.25">
      <c r="A973" s="55" t="s">
        <v>206</v>
      </c>
      <c r="B973" s="55" t="str">
        <f t="shared" si="105"/>
        <v>HORST KLOSS</v>
      </c>
      <c r="C973" s="55" t="str">
        <f t="shared" si="106"/>
        <v>horst kloss</v>
      </c>
      <c r="D973" s="55" t="str">
        <f t="shared" si="107"/>
        <v>Horst Kloss</v>
      </c>
      <c r="E973" s="55" t="str">
        <f t="shared" si="108"/>
        <v>Horst Kloss-686825</v>
      </c>
      <c r="F973" s="55" t="str">
        <f t="shared" si="109"/>
        <v>Horst</v>
      </c>
      <c r="G973" s="55" t="str">
        <f t="shared" si="110"/>
        <v>Kloss</v>
      </c>
      <c r="H973" s="55">
        <f t="shared" si="111"/>
        <v>12</v>
      </c>
      <c r="I973" s="55">
        <v>686825</v>
      </c>
      <c r="J973" s="56" t="str">
        <f>LEFT(Tabela13[[#This Row],[CONCATENAR]],FIND("-",Tabela13[[#This Row],[CONCATENAR]])-1)</f>
        <v>Horst Kloss</v>
      </c>
    </row>
    <row r="974" spans="1:10" x14ac:dyDescent="0.25">
      <c r="A974" s="55" t="s">
        <v>242</v>
      </c>
      <c r="B974" s="55" t="str">
        <f t="shared" si="105"/>
        <v>KARL JABLONSKI</v>
      </c>
      <c r="C974" s="55" t="str">
        <f t="shared" si="106"/>
        <v>karl jablonski</v>
      </c>
      <c r="D974" s="55" t="str">
        <f t="shared" si="107"/>
        <v>Karl Jablonski</v>
      </c>
      <c r="E974" s="55" t="str">
        <f t="shared" si="108"/>
        <v>Karl Jablonski-391838</v>
      </c>
      <c r="F974" s="55" t="str">
        <f t="shared" si="109"/>
        <v xml:space="preserve">Karl </v>
      </c>
      <c r="G974" s="55" t="str">
        <f t="shared" si="110"/>
        <v>onski</v>
      </c>
      <c r="H974" s="55">
        <f t="shared" si="111"/>
        <v>15</v>
      </c>
      <c r="I974" s="55">
        <v>391838</v>
      </c>
      <c r="J974" s="56" t="str">
        <f>LEFT(Tabela13[[#This Row],[CONCATENAR]],FIND("-",Tabela13[[#This Row],[CONCATENAR]])-1)</f>
        <v>Karl Jablonski</v>
      </c>
    </row>
    <row r="975" spans="1:10" x14ac:dyDescent="0.25">
      <c r="A975" s="55" t="s">
        <v>256</v>
      </c>
      <c r="B975" s="55" t="str">
        <f t="shared" si="105"/>
        <v>LINO RODRIGUEZ</v>
      </c>
      <c r="C975" s="55" t="str">
        <f t="shared" si="106"/>
        <v>lino rodriguez</v>
      </c>
      <c r="D975" s="55" t="str">
        <f t="shared" si="107"/>
        <v>Lino Rodriguez</v>
      </c>
      <c r="E975" s="55" t="str">
        <f t="shared" si="108"/>
        <v>Lino Rodriguez-463989</v>
      </c>
      <c r="F975" s="55" t="str">
        <f t="shared" si="109"/>
        <v xml:space="preserve">Lino </v>
      </c>
      <c r="G975" s="55" t="str">
        <f t="shared" si="110"/>
        <v>iguez</v>
      </c>
      <c r="H975" s="55">
        <f t="shared" si="111"/>
        <v>15</v>
      </c>
      <c r="I975" s="55">
        <v>463989</v>
      </c>
      <c r="J975" s="56" t="str">
        <f>LEFT(Tabela13[[#This Row],[CONCATENAR]],FIND("-",Tabela13[[#This Row],[CONCATENAR]])-1)</f>
        <v>Lino Rodriguez</v>
      </c>
    </row>
    <row r="976" spans="1:10" x14ac:dyDescent="0.25">
      <c r="A976" s="55" t="s">
        <v>285</v>
      </c>
      <c r="B976" s="55" t="str">
        <f t="shared" si="105"/>
        <v>YOSHI TANNAMURI</v>
      </c>
      <c r="C976" s="55" t="str">
        <f t="shared" si="106"/>
        <v>yoshi tannamuri</v>
      </c>
      <c r="D976" s="55" t="str">
        <f t="shared" si="107"/>
        <v>Yoshi Tannamuri</v>
      </c>
      <c r="E976" s="55" t="str">
        <f t="shared" si="108"/>
        <v>Yoshi Tannamuri-290499</v>
      </c>
      <c r="F976" s="55" t="str">
        <f t="shared" si="109"/>
        <v>Yoshi</v>
      </c>
      <c r="G976" s="55" t="str">
        <f t="shared" si="110"/>
        <v>amuri</v>
      </c>
      <c r="H976" s="55">
        <f t="shared" si="111"/>
        <v>16</v>
      </c>
      <c r="I976" s="55">
        <v>290499</v>
      </c>
      <c r="J976" s="56" t="str">
        <f>LEFT(Tabela13[[#This Row],[CONCATENAR]],FIND("-",Tabela13[[#This Row],[CONCATENAR]])-1)</f>
        <v>Yoshi Tannamuri</v>
      </c>
    </row>
    <row r="977" spans="1:10" x14ac:dyDescent="0.25">
      <c r="A977" s="55" t="s">
        <v>215</v>
      </c>
      <c r="B977" s="55" t="str">
        <f t="shared" si="105"/>
        <v>RENATE MESSNER</v>
      </c>
      <c r="C977" s="55" t="str">
        <f t="shared" si="106"/>
        <v>renate messner</v>
      </c>
      <c r="D977" s="55" t="str">
        <f t="shared" si="107"/>
        <v>Renate Messner</v>
      </c>
      <c r="E977" s="55" t="str">
        <f t="shared" si="108"/>
        <v>Renate Messner-962139</v>
      </c>
      <c r="F977" s="55" t="str">
        <f t="shared" si="109"/>
        <v>Renat</v>
      </c>
      <c r="G977" s="55" t="str">
        <f t="shared" si="110"/>
        <v>ssner</v>
      </c>
      <c r="H977" s="55">
        <f t="shared" si="111"/>
        <v>15</v>
      </c>
      <c r="I977" s="55">
        <v>962139</v>
      </c>
      <c r="J977" s="56" t="str">
        <f>LEFT(Tabela13[[#This Row],[CONCATENAR]],FIND("-",Tabela13[[#This Row],[CONCATENAR]])-1)</f>
        <v>Renate Messner</v>
      </c>
    </row>
    <row r="978" spans="1:10" x14ac:dyDescent="0.25">
      <c r="A978" s="55" t="s">
        <v>245</v>
      </c>
      <c r="B978" s="55" t="str">
        <f t="shared" si="105"/>
        <v>HENRIETTE PFALZHEIM</v>
      </c>
      <c r="C978" s="55" t="str">
        <f t="shared" si="106"/>
        <v>henriette pfalzheim</v>
      </c>
      <c r="D978" s="55" t="str">
        <f t="shared" si="107"/>
        <v>Henriette Pfalzheim</v>
      </c>
      <c r="E978" s="55" t="str">
        <f t="shared" si="108"/>
        <v>Henriette Pfalzheim-634418</v>
      </c>
      <c r="F978" s="55" t="str">
        <f t="shared" si="109"/>
        <v>Henri</v>
      </c>
      <c r="G978" s="55" t="str">
        <f t="shared" si="110"/>
        <v>zheim</v>
      </c>
      <c r="H978" s="55">
        <f t="shared" si="111"/>
        <v>20</v>
      </c>
      <c r="I978" s="55">
        <v>634418</v>
      </c>
      <c r="J978" s="56" t="str">
        <f>LEFT(Tabela13[[#This Row],[CONCATENAR]],FIND("-",Tabela13[[#This Row],[CONCATENAR]])-1)</f>
        <v>Henriette Pfalzheim</v>
      </c>
    </row>
    <row r="979" spans="1:10" x14ac:dyDescent="0.25">
      <c r="A979" s="55" t="s">
        <v>290</v>
      </c>
      <c r="B979" s="55" t="str">
        <f t="shared" si="105"/>
        <v>HELVETIUS NAGY</v>
      </c>
      <c r="C979" s="55" t="str">
        <f t="shared" si="106"/>
        <v>helvetius nagy</v>
      </c>
      <c r="D979" s="55" t="str">
        <f t="shared" si="107"/>
        <v>Helvetius Nagy</v>
      </c>
      <c r="E979" s="55" t="str">
        <f t="shared" si="108"/>
        <v>Helvetius Nagy-905640</v>
      </c>
      <c r="F979" s="55" t="str">
        <f t="shared" si="109"/>
        <v>Helve</v>
      </c>
      <c r="G979" s="55" t="str">
        <f t="shared" si="110"/>
        <v xml:space="preserve"> Nagy</v>
      </c>
      <c r="H979" s="55">
        <f t="shared" si="111"/>
        <v>15</v>
      </c>
      <c r="I979" s="55">
        <v>905640</v>
      </c>
      <c r="J979" s="56" t="str">
        <f>LEFT(Tabela13[[#This Row],[CONCATENAR]],FIND("-",Tabela13[[#This Row],[CONCATENAR]])-1)</f>
        <v>Helvetius Nagy</v>
      </c>
    </row>
    <row r="980" spans="1:10" x14ac:dyDescent="0.25">
      <c r="A980" s="55" t="s">
        <v>264</v>
      </c>
      <c r="B980" s="55" t="str">
        <f t="shared" si="105"/>
        <v>BERNARDO BATISTA</v>
      </c>
      <c r="C980" s="55" t="str">
        <f t="shared" si="106"/>
        <v>bernardo batista</v>
      </c>
      <c r="D980" s="55" t="str">
        <f t="shared" si="107"/>
        <v>Bernardo Batista</v>
      </c>
      <c r="E980" s="55" t="str">
        <f t="shared" si="108"/>
        <v>Bernardo Batista-356102</v>
      </c>
      <c r="F980" s="55" t="str">
        <f t="shared" si="109"/>
        <v>Berna</v>
      </c>
      <c r="G980" s="55" t="str">
        <f t="shared" si="110"/>
        <v>tista</v>
      </c>
      <c r="H980" s="55">
        <f t="shared" si="111"/>
        <v>17</v>
      </c>
      <c r="I980" s="55">
        <v>356102</v>
      </c>
      <c r="J980" s="56" t="str">
        <f>LEFT(Tabela13[[#This Row],[CONCATENAR]],FIND("-",Tabela13[[#This Row],[CONCATENAR]])-1)</f>
        <v>Bernardo Batista</v>
      </c>
    </row>
    <row r="981" spans="1:10" x14ac:dyDescent="0.25">
      <c r="A981" s="55" t="s">
        <v>218</v>
      </c>
      <c r="B981" s="55" t="str">
        <f t="shared" si="105"/>
        <v>JEAN FRESNIÈRE</v>
      </c>
      <c r="C981" s="55" t="str">
        <f t="shared" si="106"/>
        <v>jean fresnière</v>
      </c>
      <c r="D981" s="55" t="str">
        <f t="shared" si="107"/>
        <v>Jean Fresnière</v>
      </c>
      <c r="E981" s="55" t="str">
        <f t="shared" si="108"/>
        <v>Jean Fresnière-280348</v>
      </c>
      <c r="F981" s="55" t="str">
        <f t="shared" si="109"/>
        <v xml:space="preserve">Jean </v>
      </c>
      <c r="G981" s="55" t="str">
        <f t="shared" si="110"/>
        <v>nière</v>
      </c>
      <c r="H981" s="55">
        <f t="shared" si="111"/>
        <v>15</v>
      </c>
      <c r="I981" s="55">
        <v>280348</v>
      </c>
      <c r="J981" s="56" t="str">
        <f>LEFT(Tabela13[[#This Row],[CONCATENAR]],FIND("-",Tabela13[[#This Row],[CONCATENAR]])-1)</f>
        <v>Jean Fresnière</v>
      </c>
    </row>
    <row r="982" spans="1:10" x14ac:dyDescent="0.25">
      <c r="A982" s="55" t="s">
        <v>252</v>
      </c>
      <c r="B982" s="55" t="str">
        <f t="shared" si="105"/>
        <v>PALLE IBSEN</v>
      </c>
      <c r="C982" s="55" t="str">
        <f t="shared" si="106"/>
        <v>palle ibsen</v>
      </c>
      <c r="D982" s="55" t="str">
        <f t="shared" si="107"/>
        <v>Palle Ibsen</v>
      </c>
      <c r="E982" s="55" t="str">
        <f t="shared" si="108"/>
        <v>Palle Ibsen-564040</v>
      </c>
      <c r="F982" s="55" t="str">
        <f t="shared" si="109"/>
        <v>Palle</v>
      </c>
      <c r="G982" s="55" t="str">
        <f t="shared" si="110"/>
        <v>Ibsen</v>
      </c>
      <c r="H982" s="55">
        <f t="shared" si="111"/>
        <v>12</v>
      </c>
      <c r="I982" s="55">
        <v>564040</v>
      </c>
      <c r="J982" s="56" t="str">
        <f>LEFT(Tabela13[[#This Row],[CONCATENAR]],FIND("-",Tabela13[[#This Row],[CONCATENAR]])-1)</f>
        <v>Palle Ibsen</v>
      </c>
    </row>
    <row r="983" spans="1:10" x14ac:dyDescent="0.25">
      <c r="A983" s="55" t="s">
        <v>222</v>
      </c>
      <c r="B983" s="55" t="str">
        <f t="shared" si="105"/>
        <v>PATRICIA MCKENNA</v>
      </c>
      <c r="C983" s="55" t="str">
        <f t="shared" si="106"/>
        <v>patricia mckenna</v>
      </c>
      <c r="D983" s="55" t="str">
        <f t="shared" si="107"/>
        <v>Patricia Mckenna</v>
      </c>
      <c r="E983" s="55" t="str">
        <f t="shared" si="108"/>
        <v>Patricia Mckenna-677214</v>
      </c>
      <c r="F983" s="55" t="str">
        <f t="shared" si="109"/>
        <v>Patri</v>
      </c>
      <c r="G983" s="55" t="str">
        <f t="shared" si="110"/>
        <v>kenna</v>
      </c>
      <c r="H983" s="55">
        <f t="shared" si="111"/>
        <v>17</v>
      </c>
      <c r="I983" s="55">
        <v>677214</v>
      </c>
      <c r="J983" s="56" t="str">
        <f>LEFT(Tabela13[[#This Row],[CONCATENAR]],FIND("-",Tabela13[[#This Row],[CONCATENAR]])-1)</f>
        <v>Patricia Mckenna</v>
      </c>
    </row>
    <row r="984" spans="1:10" x14ac:dyDescent="0.25">
      <c r="A984" s="55" t="s">
        <v>206</v>
      </c>
      <c r="B984" s="55" t="str">
        <f t="shared" si="105"/>
        <v>HORST KLOSS</v>
      </c>
      <c r="C984" s="55" t="str">
        <f t="shared" si="106"/>
        <v>horst kloss</v>
      </c>
      <c r="D984" s="55" t="str">
        <f t="shared" si="107"/>
        <v>Horst Kloss</v>
      </c>
      <c r="E984" s="55" t="str">
        <f t="shared" si="108"/>
        <v>Horst Kloss-470008</v>
      </c>
      <c r="F984" s="55" t="str">
        <f t="shared" si="109"/>
        <v>Horst</v>
      </c>
      <c r="G984" s="55" t="str">
        <f t="shared" si="110"/>
        <v>Kloss</v>
      </c>
      <c r="H984" s="55">
        <f t="shared" si="111"/>
        <v>12</v>
      </c>
      <c r="I984" s="55">
        <v>470008</v>
      </c>
      <c r="J984" s="56" t="str">
        <f>LEFT(Tabela13[[#This Row],[CONCATENAR]],FIND("-",Tabela13[[#This Row],[CONCATENAR]])-1)</f>
        <v>Horst Kloss</v>
      </c>
    </row>
    <row r="985" spans="1:10" x14ac:dyDescent="0.25">
      <c r="A985" s="55" t="s">
        <v>262</v>
      </c>
      <c r="B985" s="55" t="str">
        <f t="shared" si="105"/>
        <v>MARIO PONTES</v>
      </c>
      <c r="C985" s="55" t="str">
        <f t="shared" si="106"/>
        <v>mario pontes</v>
      </c>
      <c r="D985" s="55" t="str">
        <f t="shared" si="107"/>
        <v>Mario Pontes</v>
      </c>
      <c r="E985" s="55" t="str">
        <f t="shared" si="108"/>
        <v>Mario Pontes-836436</v>
      </c>
      <c r="F985" s="55" t="str">
        <f t="shared" si="109"/>
        <v>Mario</v>
      </c>
      <c r="G985" s="55" t="str">
        <f t="shared" si="110"/>
        <v>ontes</v>
      </c>
      <c r="H985" s="55">
        <f t="shared" si="111"/>
        <v>13</v>
      </c>
      <c r="I985" s="55">
        <v>836436</v>
      </c>
      <c r="J985" s="56" t="str">
        <f>LEFT(Tabela13[[#This Row],[CONCATENAR]],FIND("-",Tabela13[[#This Row],[CONCATENAR]])-1)</f>
        <v>Mario Pontes</v>
      </c>
    </row>
    <row r="986" spans="1:10" x14ac:dyDescent="0.25">
      <c r="A986" s="55" t="s">
        <v>268</v>
      </c>
      <c r="B986" s="55" t="str">
        <f t="shared" si="105"/>
        <v>JAIME YORRES</v>
      </c>
      <c r="C986" s="55" t="str">
        <f t="shared" si="106"/>
        <v>jaime yorres</v>
      </c>
      <c r="D986" s="55" t="str">
        <f t="shared" si="107"/>
        <v>Jaime Yorres</v>
      </c>
      <c r="E986" s="55" t="str">
        <f t="shared" si="108"/>
        <v>Jaime Yorres-253445</v>
      </c>
      <c r="F986" s="55" t="str">
        <f t="shared" si="109"/>
        <v>Jaime</v>
      </c>
      <c r="G986" s="55" t="str">
        <f t="shared" si="110"/>
        <v>orres</v>
      </c>
      <c r="H986" s="55">
        <f t="shared" si="111"/>
        <v>13</v>
      </c>
      <c r="I986" s="55">
        <v>253445</v>
      </c>
      <c r="J986" s="56" t="str">
        <f>LEFT(Tabela13[[#This Row],[CONCATENAR]],FIND("-",Tabela13[[#This Row],[CONCATENAR]])-1)</f>
        <v>Jaime Yorres</v>
      </c>
    </row>
    <row r="987" spans="1:10" x14ac:dyDescent="0.25">
      <c r="A987" s="55" t="s">
        <v>274</v>
      </c>
      <c r="B987" s="55" t="str">
        <f t="shared" si="105"/>
        <v>CARLOS GONZÁLEZ</v>
      </c>
      <c r="C987" s="55" t="str">
        <f t="shared" si="106"/>
        <v>carlos gonzález</v>
      </c>
      <c r="D987" s="55" t="str">
        <f t="shared" si="107"/>
        <v>Carlos González</v>
      </c>
      <c r="E987" s="55" t="str">
        <f t="shared" si="108"/>
        <v>Carlos González-789473</v>
      </c>
      <c r="F987" s="55" t="str">
        <f t="shared" si="109"/>
        <v>Carlo</v>
      </c>
      <c r="G987" s="55" t="str">
        <f t="shared" si="110"/>
        <v>zález</v>
      </c>
      <c r="H987" s="55">
        <f t="shared" si="111"/>
        <v>16</v>
      </c>
      <c r="I987" s="55">
        <v>789473</v>
      </c>
      <c r="J987" s="56" t="str">
        <f>LEFT(Tabela13[[#This Row],[CONCATENAR]],FIND("-",Tabela13[[#This Row],[CONCATENAR]])-1)</f>
        <v>Carlos González</v>
      </c>
    </row>
    <row r="988" spans="1:10" x14ac:dyDescent="0.25">
      <c r="A988" s="55" t="s">
        <v>272</v>
      </c>
      <c r="B988" s="55" t="str">
        <f t="shared" si="105"/>
        <v>MAURIZIO MORONI</v>
      </c>
      <c r="C988" s="55" t="str">
        <f t="shared" si="106"/>
        <v>maurizio moroni</v>
      </c>
      <c r="D988" s="55" t="str">
        <f t="shared" si="107"/>
        <v>Maurizio Moroni</v>
      </c>
      <c r="E988" s="55" t="str">
        <f t="shared" si="108"/>
        <v>Maurizio Moroni-315265</v>
      </c>
      <c r="F988" s="55" t="str">
        <f t="shared" si="109"/>
        <v>Mauri</v>
      </c>
      <c r="G988" s="55" t="str">
        <f t="shared" si="110"/>
        <v>oroni</v>
      </c>
      <c r="H988" s="55">
        <f t="shared" si="111"/>
        <v>16</v>
      </c>
      <c r="I988" s="55">
        <v>315265</v>
      </c>
      <c r="J988" s="56" t="str">
        <f>LEFT(Tabela13[[#This Row],[CONCATENAR]],FIND("-",Tabela13[[#This Row],[CONCATENAR]])-1)</f>
        <v>Maurizio Moroni</v>
      </c>
    </row>
    <row r="989" spans="1:10" x14ac:dyDescent="0.25">
      <c r="A989" s="55" t="s">
        <v>274</v>
      </c>
      <c r="B989" s="55" t="str">
        <f t="shared" si="105"/>
        <v>CARLOS GONZÁLEZ</v>
      </c>
      <c r="C989" s="55" t="str">
        <f t="shared" si="106"/>
        <v>carlos gonzález</v>
      </c>
      <c r="D989" s="55" t="str">
        <f t="shared" si="107"/>
        <v>Carlos González</v>
      </c>
      <c r="E989" s="55" t="str">
        <f t="shared" si="108"/>
        <v>Carlos González-215416</v>
      </c>
      <c r="F989" s="55" t="str">
        <f t="shared" si="109"/>
        <v>Carlo</v>
      </c>
      <c r="G989" s="55" t="str">
        <f t="shared" si="110"/>
        <v>zález</v>
      </c>
      <c r="H989" s="55">
        <f t="shared" si="111"/>
        <v>16</v>
      </c>
      <c r="I989" s="55">
        <v>215416</v>
      </c>
      <c r="J989" s="56" t="str">
        <f>LEFT(Tabela13[[#This Row],[CONCATENAR]],FIND("-",Tabela13[[#This Row],[CONCATENAR]])-1)</f>
        <v>Carlos González</v>
      </c>
    </row>
    <row r="990" spans="1:10" x14ac:dyDescent="0.25">
      <c r="A990" s="55" t="s">
        <v>253</v>
      </c>
      <c r="B990" s="55" t="str">
        <f t="shared" si="105"/>
        <v>MARIA ANDERS</v>
      </c>
      <c r="C990" s="55" t="str">
        <f t="shared" si="106"/>
        <v>maria anders</v>
      </c>
      <c r="D990" s="55" t="str">
        <f t="shared" si="107"/>
        <v>Maria Anders</v>
      </c>
      <c r="E990" s="55" t="str">
        <f t="shared" si="108"/>
        <v>Maria Anders-274905</v>
      </c>
      <c r="F990" s="55" t="str">
        <f t="shared" si="109"/>
        <v>Maria</v>
      </c>
      <c r="G990" s="55" t="str">
        <f t="shared" si="110"/>
        <v>nders</v>
      </c>
      <c r="H990" s="55">
        <f t="shared" si="111"/>
        <v>13</v>
      </c>
      <c r="I990" s="55">
        <v>274905</v>
      </c>
      <c r="J990" s="56" t="str">
        <f>LEFT(Tabela13[[#This Row],[CONCATENAR]],FIND("-",Tabela13[[#This Row],[CONCATENAR]])-1)</f>
        <v>Maria Anders</v>
      </c>
    </row>
    <row r="991" spans="1:10" x14ac:dyDescent="0.25">
      <c r="A991" s="55" t="s">
        <v>235</v>
      </c>
      <c r="B991" s="55" t="str">
        <f t="shared" si="105"/>
        <v>PASCALE CARTRAIN</v>
      </c>
      <c r="C991" s="55" t="str">
        <f t="shared" si="106"/>
        <v>pascale cartrain</v>
      </c>
      <c r="D991" s="55" t="str">
        <f t="shared" si="107"/>
        <v>Pascale Cartrain</v>
      </c>
      <c r="E991" s="55" t="str">
        <f t="shared" si="108"/>
        <v>Pascale Cartrain-215353</v>
      </c>
      <c r="F991" s="55" t="str">
        <f t="shared" si="109"/>
        <v>Pasca</v>
      </c>
      <c r="G991" s="55" t="str">
        <f t="shared" si="110"/>
        <v>train</v>
      </c>
      <c r="H991" s="55">
        <f t="shared" si="111"/>
        <v>17</v>
      </c>
      <c r="I991" s="55">
        <v>215353</v>
      </c>
      <c r="J991" s="56" t="str">
        <f>LEFT(Tabela13[[#This Row],[CONCATENAR]],FIND("-",Tabela13[[#This Row],[CONCATENAR]])-1)</f>
        <v>Pascale Cartrain</v>
      </c>
    </row>
    <row r="992" spans="1:10" x14ac:dyDescent="0.25">
      <c r="A992" s="55" t="s">
        <v>235</v>
      </c>
      <c r="B992" s="55" t="str">
        <f t="shared" si="105"/>
        <v>PASCALE CARTRAIN</v>
      </c>
      <c r="C992" s="55" t="str">
        <f t="shared" si="106"/>
        <v>pascale cartrain</v>
      </c>
      <c r="D992" s="55" t="str">
        <f t="shared" si="107"/>
        <v>Pascale Cartrain</v>
      </c>
      <c r="E992" s="55" t="str">
        <f t="shared" si="108"/>
        <v>Pascale Cartrain-499448</v>
      </c>
      <c r="F992" s="55" t="str">
        <f t="shared" si="109"/>
        <v>Pasca</v>
      </c>
      <c r="G992" s="55" t="str">
        <f t="shared" si="110"/>
        <v>train</v>
      </c>
      <c r="H992" s="55">
        <f t="shared" si="111"/>
        <v>17</v>
      </c>
      <c r="I992" s="55">
        <v>499448</v>
      </c>
      <c r="J992" s="56" t="str">
        <f>LEFT(Tabela13[[#This Row],[CONCATENAR]],FIND("-",Tabela13[[#This Row],[CONCATENAR]])-1)</f>
        <v>Pascale Cartrain</v>
      </c>
    </row>
    <row r="993" spans="1:10" x14ac:dyDescent="0.25">
      <c r="A993" s="55" t="s">
        <v>262</v>
      </c>
      <c r="B993" s="55" t="str">
        <f t="shared" si="105"/>
        <v>MARIO PONTES</v>
      </c>
      <c r="C993" s="55" t="str">
        <f t="shared" si="106"/>
        <v>mario pontes</v>
      </c>
      <c r="D993" s="55" t="str">
        <f t="shared" si="107"/>
        <v>Mario Pontes</v>
      </c>
      <c r="E993" s="55" t="str">
        <f t="shared" si="108"/>
        <v>Mario Pontes-916696</v>
      </c>
      <c r="F993" s="55" t="str">
        <f t="shared" si="109"/>
        <v>Mario</v>
      </c>
      <c r="G993" s="55" t="str">
        <f t="shared" si="110"/>
        <v>ontes</v>
      </c>
      <c r="H993" s="55">
        <f t="shared" si="111"/>
        <v>13</v>
      </c>
      <c r="I993" s="55">
        <v>916696</v>
      </c>
      <c r="J993" s="56" t="str">
        <f>LEFT(Tabela13[[#This Row],[CONCATENAR]],FIND("-",Tabela13[[#This Row],[CONCATENAR]])-1)</f>
        <v>Mario Pontes</v>
      </c>
    </row>
    <row r="994" spans="1:10" x14ac:dyDescent="0.25">
      <c r="A994" s="55" t="s">
        <v>240</v>
      </c>
      <c r="B994" s="55" t="str">
        <f t="shared" si="105"/>
        <v>PETER FRANKEN</v>
      </c>
      <c r="C994" s="55" t="str">
        <f t="shared" si="106"/>
        <v>peter franken</v>
      </c>
      <c r="D994" s="55" t="str">
        <f t="shared" si="107"/>
        <v>Peter Franken</v>
      </c>
      <c r="E994" s="55" t="str">
        <f t="shared" si="108"/>
        <v>Peter Franken-542943</v>
      </c>
      <c r="F994" s="55" t="str">
        <f t="shared" si="109"/>
        <v>Peter</v>
      </c>
      <c r="G994" s="55" t="str">
        <f t="shared" si="110"/>
        <v>anken</v>
      </c>
      <c r="H994" s="55">
        <f t="shared" si="111"/>
        <v>14</v>
      </c>
      <c r="I994" s="55">
        <v>542943</v>
      </c>
      <c r="J994" s="56" t="str">
        <f>LEFT(Tabela13[[#This Row],[CONCATENAR]],FIND("-",Tabela13[[#This Row],[CONCATENAR]])-1)</f>
        <v>Peter Franken</v>
      </c>
    </row>
    <row r="995" spans="1:10" x14ac:dyDescent="0.25">
      <c r="A995" s="55" t="s">
        <v>252</v>
      </c>
      <c r="B995" s="55" t="str">
        <f t="shared" si="105"/>
        <v>PALLE IBSEN</v>
      </c>
      <c r="C995" s="55" t="str">
        <f t="shared" si="106"/>
        <v>palle ibsen</v>
      </c>
      <c r="D995" s="55" t="str">
        <f t="shared" si="107"/>
        <v>Palle Ibsen</v>
      </c>
      <c r="E995" s="55" t="str">
        <f t="shared" si="108"/>
        <v>Palle Ibsen-295470</v>
      </c>
      <c r="F995" s="55" t="str">
        <f t="shared" si="109"/>
        <v>Palle</v>
      </c>
      <c r="G995" s="55" t="str">
        <f t="shared" si="110"/>
        <v>Ibsen</v>
      </c>
      <c r="H995" s="55">
        <f t="shared" si="111"/>
        <v>12</v>
      </c>
      <c r="I995" s="55">
        <v>295470</v>
      </c>
      <c r="J995" s="56" t="str">
        <f>LEFT(Tabela13[[#This Row],[CONCATENAR]],FIND("-",Tabela13[[#This Row],[CONCATENAR]])-1)</f>
        <v>Palle Ibsen</v>
      </c>
    </row>
    <row r="996" spans="1:10" x14ac:dyDescent="0.25">
      <c r="A996" s="55" t="s">
        <v>261</v>
      </c>
      <c r="B996" s="55" t="str">
        <f t="shared" si="105"/>
        <v>YVONNE MONCADA</v>
      </c>
      <c r="C996" s="55" t="str">
        <f t="shared" si="106"/>
        <v>yvonne moncada</v>
      </c>
      <c r="D996" s="55" t="str">
        <f t="shared" si="107"/>
        <v>Yvonne Moncada</v>
      </c>
      <c r="E996" s="55" t="str">
        <f t="shared" si="108"/>
        <v>Yvonne Moncada-244669</v>
      </c>
      <c r="F996" s="55" t="str">
        <f t="shared" si="109"/>
        <v>Yvonn</v>
      </c>
      <c r="G996" s="55" t="str">
        <f t="shared" si="110"/>
        <v>ncada</v>
      </c>
      <c r="H996" s="55">
        <f t="shared" si="111"/>
        <v>15</v>
      </c>
      <c r="I996" s="55">
        <v>244669</v>
      </c>
      <c r="J996" s="56" t="str">
        <f>LEFT(Tabela13[[#This Row],[CONCATENAR]],FIND("-",Tabela13[[#This Row],[CONCATENAR]])-1)</f>
        <v>Yvonne Moncada</v>
      </c>
    </row>
    <row r="997" spans="1:10" x14ac:dyDescent="0.25">
      <c r="A997" s="55" t="s">
        <v>245</v>
      </c>
      <c r="B997" s="55" t="str">
        <f t="shared" si="105"/>
        <v>HENRIETTE PFALZHEIM</v>
      </c>
      <c r="C997" s="55" t="str">
        <f t="shared" si="106"/>
        <v>henriette pfalzheim</v>
      </c>
      <c r="D997" s="55" t="str">
        <f t="shared" si="107"/>
        <v>Henriette Pfalzheim</v>
      </c>
      <c r="E997" s="55" t="str">
        <f t="shared" si="108"/>
        <v>Henriette Pfalzheim-981756</v>
      </c>
      <c r="F997" s="55" t="str">
        <f t="shared" si="109"/>
        <v>Henri</v>
      </c>
      <c r="G997" s="55" t="str">
        <f t="shared" si="110"/>
        <v>zheim</v>
      </c>
      <c r="H997" s="55">
        <f t="shared" si="111"/>
        <v>20</v>
      </c>
      <c r="I997" s="55">
        <v>981756</v>
      </c>
      <c r="J997" s="56" t="str">
        <f>LEFT(Tabela13[[#This Row],[CONCATENAR]],FIND("-",Tabela13[[#This Row],[CONCATENAR]])-1)</f>
        <v>Henriette Pfalzheim</v>
      </c>
    </row>
    <row r="998" spans="1:10" x14ac:dyDescent="0.25">
      <c r="A998" s="55" t="s">
        <v>207</v>
      </c>
      <c r="B998" s="55" t="str">
        <f t="shared" si="105"/>
        <v>PAULA WILSON</v>
      </c>
      <c r="C998" s="55" t="str">
        <f t="shared" si="106"/>
        <v>paula wilson</v>
      </c>
      <c r="D998" s="55" t="str">
        <f t="shared" si="107"/>
        <v>Paula Wilson</v>
      </c>
      <c r="E998" s="55" t="str">
        <f t="shared" si="108"/>
        <v>Paula Wilson-872613</v>
      </c>
      <c r="F998" s="55" t="str">
        <f t="shared" si="109"/>
        <v>Paula</v>
      </c>
      <c r="G998" s="55" t="str">
        <f t="shared" si="110"/>
        <v>ilson</v>
      </c>
      <c r="H998" s="55">
        <f t="shared" si="111"/>
        <v>13</v>
      </c>
      <c r="I998" s="55">
        <v>872613</v>
      </c>
      <c r="J998" s="56" t="str">
        <f>LEFT(Tabela13[[#This Row],[CONCATENAR]],FIND("-",Tabela13[[#This Row],[CONCATENAR]])-1)</f>
        <v>Paula Wilson</v>
      </c>
    </row>
    <row r="999" spans="1:10" x14ac:dyDescent="0.25">
      <c r="A999" s="55" t="s">
        <v>273</v>
      </c>
      <c r="B999" s="55" t="str">
        <f t="shared" si="105"/>
        <v>JONAS BERGULFSEN</v>
      </c>
      <c r="C999" s="55" t="str">
        <f t="shared" si="106"/>
        <v>jonas bergulfsen</v>
      </c>
      <c r="D999" s="55" t="str">
        <f t="shared" si="107"/>
        <v>Jonas Bergulfsen</v>
      </c>
      <c r="E999" s="55" t="str">
        <f t="shared" si="108"/>
        <v>Jonas Bergulfsen-339101</v>
      </c>
      <c r="F999" s="55" t="str">
        <f t="shared" si="109"/>
        <v>Jonas</v>
      </c>
      <c r="G999" s="55" t="str">
        <f t="shared" si="110"/>
        <v>lfsen</v>
      </c>
      <c r="H999" s="55">
        <f t="shared" si="111"/>
        <v>17</v>
      </c>
      <c r="I999" s="55">
        <v>339101</v>
      </c>
      <c r="J999" s="56" t="str">
        <f>LEFT(Tabela13[[#This Row],[CONCATENAR]],FIND("-",Tabela13[[#This Row],[CONCATENAR]])-1)</f>
        <v>Jonas Bergulfsen</v>
      </c>
    </row>
    <row r="1000" spans="1:10" x14ac:dyDescent="0.25">
      <c r="A1000" s="55" t="s">
        <v>277</v>
      </c>
      <c r="B1000" s="55" t="str">
        <f t="shared" si="105"/>
        <v>PAOLO ACCORTI</v>
      </c>
      <c r="C1000" s="55" t="str">
        <f t="shared" si="106"/>
        <v>paolo accorti</v>
      </c>
      <c r="D1000" s="55" t="str">
        <f t="shared" si="107"/>
        <v>Paolo Accorti</v>
      </c>
      <c r="E1000" s="55" t="str">
        <f t="shared" si="108"/>
        <v>Paolo Accorti-889554</v>
      </c>
      <c r="F1000" s="55" t="str">
        <f t="shared" si="109"/>
        <v>Paolo</v>
      </c>
      <c r="G1000" s="55" t="str">
        <f t="shared" si="110"/>
        <v>corti</v>
      </c>
      <c r="H1000" s="55">
        <f t="shared" si="111"/>
        <v>14</v>
      </c>
      <c r="I1000" s="55">
        <v>889554</v>
      </c>
      <c r="J1000" s="56" t="str">
        <f>LEFT(Tabela13[[#This Row],[CONCATENAR]],FIND("-",Tabela13[[#This Row],[CONCATENAR]])-1)</f>
        <v>Paolo Accorti</v>
      </c>
    </row>
    <row r="1001" spans="1:10" x14ac:dyDescent="0.25">
      <c r="A1001" s="55" t="s">
        <v>212</v>
      </c>
      <c r="B1001" s="55" t="str">
        <f t="shared" si="105"/>
        <v>LÚCIA CARVALHO</v>
      </c>
      <c r="C1001" s="55" t="str">
        <f t="shared" si="106"/>
        <v>lúcia carvalho</v>
      </c>
      <c r="D1001" s="55" t="str">
        <f t="shared" si="107"/>
        <v>Lúcia Carvalho</v>
      </c>
      <c r="E1001" s="55" t="str">
        <f t="shared" si="108"/>
        <v>Lúcia Carvalho-332793</v>
      </c>
      <c r="F1001" s="55" t="str">
        <f t="shared" si="109"/>
        <v>Lúcia</v>
      </c>
      <c r="G1001" s="55" t="str">
        <f t="shared" si="110"/>
        <v>valho</v>
      </c>
      <c r="H1001" s="55">
        <f t="shared" si="111"/>
        <v>15</v>
      </c>
      <c r="I1001" s="55">
        <v>332793</v>
      </c>
      <c r="J1001" s="56" t="str">
        <f>LEFT(Tabela13[[#This Row],[CONCATENAR]],FIND("-",Tabela13[[#This Row],[CONCATENAR]])-1)</f>
        <v>Lúcia Carvalho</v>
      </c>
    </row>
    <row r="1002" spans="1:10" x14ac:dyDescent="0.25">
      <c r="A1002" s="55" t="s">
        <v>207</v>
      </c>
      <c r="B1002" s="55" t="str">
        <f t="shared" si="105"/>
        <v>PAULA WILSON</v>
      </c>
      <c r="C1002" s="55" t="str">
        <f t="shared" si="106"/>
        <v>paula wilson</v>
      </c>
      <c r="D1002" s="55" t="str">
        <f t="shared" si="107"/>
        <v>Paula Wilson</v>
      </c>
      <c r="E1002" s="55" t="str">
        <f t="shared" si="108"/>
        <v>Paula Wilson-447252</v>
      </c>
      <c r="F1002" s="55" t="str">
        <f t="shared" si="109"/>
        <v>Paula</v>
      </c>
      <c r="G1002" s="55" t="str">
        <f t="shared" si="110"/>
        <v>ilson</v>
      </c>
      <c r="H1002" s="55">
        <f t="shared" si="111"/>
        <v>13</v>
      </c>
      <c r="I1002" s="55">
        <v>447252</v>
      </c>
      <c r="J1002" s="56" t="str">
        <f>LEFT(Tabela13[[#This Row],[CONCATENAR]],FIND("-",Tabela13[[#This Row],[CONCATENAR]])-1)</f>
        <v>Paula Wilson</v>
      </c>
    </row>
    <row r="1003" spans="1:10" x14ac:dyDescent="0.25">
      <c r="A1003" s="55" t="s">
        <v>238</v>
      </c>
      <c r="B1003" s="55" t="str">
        <f t="shared" si="105"/>
        <v>ROLAND MENDEL</v>
      </c>
      <c r="C1003" s="55" t="str">
        <f t="shared" si="106"/>
        <v>roland mendel</v>
      </c>
      <c r="D1003" s="55" t="str">
        <f t="shared" si="107"/>
        <v>Roland Mendel</v>
      </c>
      <c r="E1003" s="55" t="str">
        <f t="shared" si="108"/>
        <v>Roland Mendel-764222</v>
      </c>
      <c r="F1003" s="55" t="str">
        <f t="shared" si="109"/>
        <v>Rolan</v>
      </c>
      <c r="G1003" s="55" t="str">
        <f t="shared" si="110"/>
        <v>endel</v>
      </c>
      <c r="H1003" s="55">
        <f t="shared" si="111"/>
        <v>14</v>
      </c>
      <c r="I1003" s="55">
        <v>764222</v>
      </c>
      <c r="J1003" s="56" t="str">
        <f>LEFT(Tabela13[[#This Row],[CONCATENAR]],FIND("-",Tabela13[[#This Row],[CONCATENAR]])-1)</f>
        <v>Roland Mendel</v>
      </c>
    </row>
    <row r="1004" spans="1:10" x14ac:dyDescent="0.25">
      <c r="A1004" s="55" t="s">
        <v>291</v>
      </c>
      <c r="B1004" s="55" t="str">
        <f t="shared" si="105"/>
        <v>ALEJANDRA CAMINO</v>
      </c>
      <c r="C1004" s="55" t="str">
        <f t="shared" si="106"/>
        <v>alejandra camino</v>
      </c>
      <c r="D1004" s="55" t="str">
        <f t="shared" si="107"/>
        <v>Alejandra Camino</v>
      </c>
      <c r="E1004" s="55" t="str">
        <f t="shared" si="108"/>
        <v>Alejandra Camino-704851</v>
      </c>
      <c r="F1004" s="55" t="str">
        <f t="shared" si="109"/>
        <v>Aleja</v>
      </c>
      <c r="G1004" s="55" t="str">
        <f t="shared" si="110"/>
        <v>amino</v>
      </c>
      <c r="H1004" s="55">
        <f t="shared" si="111"/>
        <v>17</v>
      </c>
      <c r="I1004" s="55">
        <v>704851</v>
      </c>
      <c r="J1004" s="56" t="str">
        <f>LEFT(Tabela13[[#This Row],[CONCATENAR]],FIND("-",Tabela13[[#This Row],[CONCATENAR]])-1)</f>
        <v>Alejandra Camino</v>
      </c>
    </row>
    <row r="1005" spans="1:10" x14ac:dyDescent="0.25">
      <c r="A1005" s="55" t="s">
        <v>291</v>
      </c>
      <c r="B1005" s="55" t="str">
        <f t="shared" si="105"/>
        <v>ALEJANDRA CAMINO</v>
      </c>
      <c r="C1005" s="55" t="str">
        <f t="shared" si="106"/>
        <v>alejandra camino</v>
      </c>
      <c r="D1005" s="55" t="str">
        <f t="shared" si="107"/>
        <v>Alejandra Camino</v>
      </c>
      <c r="E1005" s="55" t="str">
        <f t="shared" si="108"/>
        <v>Alejandra Camino-970320</v>
      </c>
      <c r="F1005" s="55" t="str">
        <f t="shared" si="109"/>
        <v>Aleja</v>
      </c>
      <c r="G1005" s="55" t="str">
        <f t="shared" si="110"/>
        <v>amino</v>
      </c>
      <c r="H1005" s="55">
        <f t="shared" si="111"/>
        <v>17</v>
      </c>
      <c r="I1005" s="55">
        <v>970320</v>
      </c>
      <c r="J1005" s="56" t="str">
        <f>LEFT(Tabela13[[#This Row],[CONCATENAR]],FIND("-",Tabela13[[#This Row],[CONCATENAR]])-1)</f>
        <v>Alejandra Camino</v>
      </c>
    </row>
    <row r="1006" spans="1:10" x14ac:dyDescent="0.25">
      <c r="A1006" s="55" t="s">
        <v>239</v>
      </c>
      <c r="B1006" s="55" t="str">
        <f t="shared" si="105"/>
        <v>MARIA LARSSON</v>
      </c>
      <c r="C1006" s="55" t="str">
        <f t="shared" si="106"/>
        <v>maria larsson</v>
      </c>
      <c r="D1006" s="55" t="str">
        <f t="shared" si="107"/>
        <v>Maria Larsson</v>
      </c>
      <c r="E1006" s="55" t="str">
        <f t="shared" si="108"/>
        <v>Maria Larsson-309216</v>
      </c>
      <c r="F1006" s="55" t="str">
        <f t="shared" si="109"/>
        <v>Maria</v>
      </c>
      <c r="G1006" s="55" t="str">
        <f t="shared" si="110"/>
        <v>rsson</v>
      </c>
      <c r="H1006" s="55">
        <f t="shared" si="111"/>
        <v>14</v>
      </c>
      <c r="I1006" s="55">
        <v>309216</v>
      </c>
      <c r="J1006" s="56" t="str">
        <f>LEFT(Tabela13[[#This Row],[CONCATENAR]],FIND("-",Tabela13[[#This Row],[CONCATENAR]])-1)</f>
        <v>Maria Larsson</v>
      </c>
    </row>
    <row r="1007" spans="1:10" x14ac:dyDescent="0.25">
      <c r="A1007" s="55" t="s">
        <v>269</v>
      </c>
      <c r="B1007" s="55" t="str">
        <f t="shared" si="105"/>
        <v>ART BRAUNSCHWEIGER</v>
      </c>
      <c r="C1007" s="55" t="str">
        <f t="shared" si="106"/>
        <v>art braunschweiger</v>
      </c>
      <c r="D1007" s="55" t="str">
        <f t="shared" si="107"/>
        <v>Art Braunschweiger</v>
      </c>
      <c r="E1007" s="55" t="str">
        <f t="shared" si="108"/>
        <v>Art Braunschweiger-813508</v>
      </c>
      <c r="F1007" s="55" t="str">
        <f t="shared" si="109"/>
        <v>Art B</v>
      </c>
      <c r="G1007" s="55" t="str">
        <f t="shared" si="110"/>
        <v>eiger</v>
      </c>
      <c r="H1007" s="55">
        <f t="shared" si="111"/>
        <v>19</v>
      </c>
      <c r="I1007" s="55">
        <v>813508</v>
      </c>
      <c r="J1007" s="56" t="str">
        <f>LEFT(Tabela13[[#This Row],[CONCATENAR]],FIND("-",Tabela13[[#This Row],[CONCATENAR]])-1)</f>
        <v>Art Braunschweiger</v>
      </c>
    </row>
    <row r="1008" spans="1:10" x14ac:dyDescent="0.25">
      <c r="A1008" s="55" t="s">
        <v>267</v>
      </c>
      <c r="B1008" s="55" t="str">
        <f t="shared" si="105"/>
        <v>RENE PHILLIPS</v>
      </c>
      <c r="C1008" s="55" t="str">
        <f t="shared" si="106"/>
        <v>rene phillips</v>
      </c>
      <c r="D1008" s="55" t="str">
        <f t="shared" si="107"/>
        <v>Rene Phillips</v>
      </c>
      <c r="E1008" s="55" t="str">
        <f t="shared" si="108"/>
        <v>Rene Phillips-997827</v>
      </c>
      <c r="F1008" s="55" t="str">
        <f t="shared" si="109"/>
        <v xml:space="preserve">Rene </v>
      </c>
      <c r="G1008" s="55" t="str">
        <f t="shared" si="110"/>
        <v>llips</v>
      </c>
      <c r="H1008" s="55">
        <f t="shared" si="111"/>
        <v>14</v>
      </c>
      <c r="I1008" s="55">
        <v>997827</v>
      </c>
      <c r="J1008" s="56" t="str">
        <f>LEFT(Tabela13[[#This Row],[CONCATENAR]],FIND("-",Tabela13[[#This Row],[CONCATENAR]])-1)</f>
        <v>Rene Phillips</v>
      </c>
    </row>
    <row r="1009" spans="1:10" x14ac:dyDescent="0.25">
      <c r="A1009" s="55" t="s">
        <v>222</v>
      </c>
      <c r="B1009" s="55" t="str">
        <f t="shared" si="105"/>
        <v>PATRICIA MCKENNA</v>
      </c>
      <c r="C1009" s="55" t="str">
        <f t="shared" si="106"/>
        <v>patricia mckenna</v>
      </c>
      <c r="D1009" s="55" t="str">
        <f t="shared" si="107"/>
        <v>Patricia Mckenna</v>
      </c>
      <c r="E1009" s="55" t="str">
        <f t="shared" si="108"/>
        <v>Patricia Mckenna-767738</v>
      </c>
      <c r="F1009" s="55" t="str">
        <f t="shared" si="109"/>
        <v>Patri</v>
      </c>
      <c r="G1009" s="55" t="str">
        <f t="shared" si="110"/>
        <v>kenna</v>
      </c>
      <c r="H1009" s="55">
        <f t="shared" si="111"/>
        <v>17</v>
      </c>
      <c r="I1009" s="55">
        <v>767738</v>
      </c>
      <c r="J1009" s="56" t="str">
        <f>LEFT(Tabela13[[#This Row],[CONCATENAR]],FIND("-",Tabela13[[#This Row],[CONCATENAR]])-1)</f>
        <v>Patricia Mckenna</v>
      </c>
    </row>
    <row r="1010" spans="1:10" x14ac:dyDescent="0.25">
      <c r="A1010" s="55" t="s">
        <v>207</v>
      </c>
      <c r="B1010" s="55" t="str">
        <f t="shared" si="105"/>
        <v>PAULA WILSON</v>
      </c>
      <c r="C1010" s="55" t="str">
        <f t="shared" si="106"/>
        <v>paula wilson</v>
      </c>
      <c r="D1010" s="55" t="str">
        <f t="shared" si="107"/>
        <v>Paula Wilson</v>
      </c>
      <c r="E1010" s="55" t="str">
        <f t="shared" si="108"/>
        <v>Paula Wilson-823182</v>
      </c>
      <c r="F1010" s="55" t="str">
        <f t="shared" si="109"/>
        <v>Paula</v>
      </c>
      <c r="G1010" s="55" t="str">
        <f t="shared" si="110"/>
        <v>ilson</v>
      </c>
      <c r="H1010" s="55">
        <f t="shared" si="111"/>
        <v>13</v>
      </c>
      <c r="I1010" s="55">
        <v>823182</v>
      </c>
      <c r="J1010" s="56" t="str">
        <f>LEFT(Tabela13[[#This Row],[CONCATENAR]],FIND("-",Tabela13[[#This Row],[CONCATENAR]])-1)</f>
        <v>Paula Wilson</v>
      </c>
    </row>
    <row r="1011" spans="1:10" x14ac:dyDescent="0.25">
      <c r="A1011" s="55" t="s">
        <v>274</v>
      </c>
      <c r="B1011" s="55" t="str">
        <f t="shared" si="105"/>
        <v>CARLOS GONZÁLEZ</v>
      </c>
      <c r="C1011" s="55" t="str">
        <f t="shared" si="106"/>
        <v>carlos gonzález</v>
      </c>
      <c r="D1011" s="55" t="str">
        <f t="shared" si="107"/>
        <v>Carlos González</v>
      </c>
      <c r="E1011" s="55" t="str">
        <f t="shared" si="108"/>
        <v>Carlos González-233566</v>
      </c>
      <c r="F1011" s="55" t="str">
        <f t="shared" si="109"/>
        <v>Carlo</v>
      </c>
      <c r="G1011" s="55" t="str">
        <f t="shared" si="110"/>
        <v>zález</v>
      </c>
      <c r="H1011" s="55">
        <f t="shared" si="111"/>
        <v>16</v>
      </c>
      <c r="I1011" s="55">
        <v>233566</v>
      </c>
      <c r="J1011" s="56" t="str">
        <f>LEFT(Tabela13[[#This Row],[CONCATENAR]],FIND("-",Tabela13[[#This Row],[CONCATENAR]])-1)</f>
        <v>Carlos González</v>
      </c>
    </row>
    <row r="1012" spans="1:10" x14ac:dyDescent="0.25">
      <c r="A1012" s="55" t="s">
        <v>254</v>
      </c>
      <c r="B1012" s="55" t="str">
        <f t="shared" si="105"/>
        <v>PHILIP CRAMER</v>
      </c>
      <c r="C1012" s="55" t="str">
        <f t="shared" si="106"/>
        <v>philip cramer</v>
      </c>
      <c r="D1012" s="55" t="str">
        <f t="shared" si="107"/>
        <v>Philip Cramer</v>
      </c>
      <c r="E1012" s="55" t="str">
        <f t="shared" si="108"/>
        <v>Philip Cramer-553213</v>
      </c>
      <c r="F1012" s="55" t="str">
        <f t="shared" si="109"/>
        <v>Phili</v>
      </c>
      <c r="G1012" s="55" t="str">
        <f t="shared" si="110"/>
        <v>ramer</v>
      </c>
      <c r="H1012" s="55">
        <f t="shared" si="111"/>
        <v>14</v>
      </c>
      <c r="I1012" s="55">
        <v>553213</v>
      </c>
      <c r="J1012" s="56" t="str">
        <f>LEFT(Tabela13[[#This Row],[CONCATENAR]],FIND("-",Tabela13[[#This Row],[CONCATENAR]])-1)</f>
        <v>Philip Cramer</v>
      </c>
    </row>
    <row r="1013" spans="1:10" x14ac:dyDescent="0.25">
      <c r="A1013" s="55" t="s">
        <v>215</v>
      </c>
      <c r="B1013" s="55" t="str">
        <f t="shared" si="105"/>
        <v>RENATE MESSNER</v>
      </c>
      <c r="C1013" s="55" t="str">
        <f t="shared" si="106"/>
        <v>renate messner</v>
      </c>
      <c r="D1013" s="55" t="str">
        <f t="shared" si="107"/>
        <v>Renate Messner</v>
      </c>
      <c r="E1013" s="55" t="str">
        <f t="shared" si="108"/>
        <v>Renate Messner-742215</v>
      </c>
      <c r="F1013" s="55" t="str">
        <f t="shared" si="109"/>
        <v>Renat</v>
      </c>
      <c r="G1013" s="55" t="str">
        <f t="shared" si="110"/>
        <v>ssner</v>
      </c>
      <c r="H1013" s="55">
        <f t="shared" si="111"/>
        <v>15</v>
      </c>
      <c r="I1013" s="55">
        <v>742215</v>
      </c>
      <c r="J1013" s="56" t="str">
        <f>LEFT(Tabela13[[#This Row],[CONCATENAR]],FIND("-",Tabela13[[#This Row],[CONCATENAR]])-1)</f>
        <v>Renate Messner</v>
      </c>
    </row>
    <row r="1014" spans="1:10" x14ac:dyDescent="0.25">
      <c r="A1014" s="55" t="s">
        <v>223</v>
      </c>
      <c r="B1014" s="55" t="str">
        <f t="shared" si="105"/>
        <v>CHRISTINA BERGLUND</v>
      </c>
      <c r="C1014" s="55" t="str">
        <f t="shared" si="106"/>
        <v>christina berglund</v>
      </c>
      <c r="D1014" s="55" t="str">
        <f t="shared" si="107"/>
        <v>Christina Berglund</v>
      </c>
      <c r="E1014" s="55" t="str">
        <f t="shared" si="108"/>
        <v>Christina Berglund-266633</v>
      </c>
      <c r="F1014" s="55" t="str">
        <f t="shared" si="109"/>
        <v>Chris</v>
      </c>
      <c r="G1014" s="55" t="str">
        <f t="shared" si="110"/>
        <v>glund</v>
      </c>
      <c r="H1014" s="55">
        <f t="shared" si="111"/>
        <v>19</v>
      </c>
      <c r="I1014" s="55">
        <v>266633</v>
      </c>
      <c r="J1014" s="56" t="str">
        <f>LEFT(Tabela13[[#This Row],[CONCATENAR]],FIND("-",Tabela13[[#This Row],[CONCATENAR]])-1)</f>
        <v>Christina Berglund</v>
      </c>
    </row>
    <row r="1015" spans="1:10" x14ac:dyDescent="0.25">
      <c r="A1015" s="55" t="s">
        <v>236</v>
      </c>
      <c r="B1015" s="55" t="str">
        <f t="shared" si="105"/>
        <v>ANN DEVON</v>
      </c>
      <c r="C1015" s="55" t="str">
        <f t="shared" si="106"/>
        <v>ann devon</v>
      </c>
      <c r="D1015" s="55" t="str">
        <f t="shared" si="107"/>
        <v>Ann Devon</v>
      </c>
      <c r="E1015" s="55" t="str">
        <f t="shared" si="108"/>
        <v>Ann Devon-459164</v>
      </c>
      <c r="F1015" s="55" t="str">
        <f t="shared" si="109"/>
        <v>Ann D</v>
      </c>
      <c r="G1015" s="55" t="str">
        <f t="shared" si="110"/>
        <v>Devon</v>
      </c>
      <c r="H1015" s="55">
        <f t="shared" si="111"/>
        <v>10</v>
      </c>
      <c r="I1015" s="55">
        <v>459164</v>
      </c>
      <c r="J1015" s="56" t="str">
        <f>LEFT(Tabela13[[#This Row],[CONCATENAR]],FIND("-",Tabela13[[#This Row],[CONCATENAR]])-1)</f>
        <v>Ann Devon</v>
      </c>
    </row>
    <row r="1016" spans="1:10" x14ac:dyDescent="0.25">
      <c r="A1016" s="55" t="s">
        <v>215</v>
      </c>
      <c r="B1016" s="55" t="str">
        <f t="shared" si="105"/>
        <v>RENATE MESSNER</v>
      </c>
      <c r="C1016" s="55" t="str">
        <f t="shared" si="106"/>
        <v>renate messner</v>
      </c>
      <c r="D1016" s="55" t="str">
        <f t="shared" si="107"/>
        <v>Renate Messner</v>
      </c>
      <c r="E1016" s="55" t="str">
        <f t="shared" si="108"/>
        <v>Renate Messner-477490</v>
      </c>
      <c r="F1016" s="55" t="str">
        <f t="shared" si="109"/>
        <v>Renat</v>
      </c>
      <c r="G1016" s="55" t="str">
        <f t="shared" si="110"/>
        <v>ssner</v>
      </c>
      <c r="H1016" s="55">
        <f t="shared" si="111"/>
        <v>15</v>
      </c>
      <c r="I1016" s="55">
        <v>477490</v>
      </c>
      <c r="J1016" s="56" t="str">
        <f>LEFT(Tabela13[[#This Row],[CONCATENAR]],FIND("-",Tabela13[[#This Row],[CONCATENAR]])-1)</f>
        <v>Renate Messner</v>
      </c>
    </row>
    <row r="1017" spans="1:10" x14ac:dyDescent="0.25">
      <c r="A1017" s="55" t="s">
        <v>240</v>
      </c>
      <c r="B1017" s="55" t="str">
        <f t="shared" si="105"/>
        <v>PETER FRANKEN</v>
      </c>
      <c r="C1017" s="55" t="str">
        <f t="shared" si="106"/>
        <v>peter franken</v>
      </c>
      <c r="D1017" s="55" t="str">
        <f t="shared" si="107"/>
        <v>Peter Franken</v>
      </c>
      <c r="E1017" s="55" t="str">
        <f t="shared" si="108"/>
        <v>Peter Franken-240584</v>
      </c>
      <c r="F1017" s="55" t="str">
        <f t="shared" si="109"/>
        <v>Peter</v>
      </c>
      <c r="G1017" s="55" t="str">
        <f t="shared" si="110"/>
        <v>anken</v>
      </c>
      <c r="H1017" s="55">
        <f t="shared" si="111"/>
        <v>14</v>
      </c>
      <c r="I1017" s="55">
        <v>240584</v>
      </c>
      <c r="J1017" s="56" t="str">
        <f>LEFT(Tabela13[[#This Row],[CONCATENAR]],FIND("-",Tabela13[[#This Row],[CONCATENAR]])-1)</f>
        <v>Peter Franken</v>
      </c>
    </row>
    <row r="1018" spans="1:10" x14ac:dyDescent="0.25">
      <c r="A1018" s="55" t="s">
        <v>292</v>
      </c>
      <c r="B1018" s="55" t="str">
        <f t="shared" si="105"/>
        <v>ARIA CRUZ</v>
      </c>
      <c r="C1018" s="55" t="str">
        <f t="shared" si="106"/>
        <v>aria cruz</v>
      </c>
      <c r="D1018" s="55" t="str">
        <f t="shared" si="107"/>
        <v>Aria Cruz</v>
      </c>
      <c r="E1018" s="55" t="str">
        <f t="shared" si="108"/>
        <v>Aria Cruz-449774</v>
      </c>
      <c r="F1018" s="55" t="str">
        <f t="shared" si="109"/>
        <v xml:space="preserve">Aria </v>
      </c>
      <c r="G1018" s="55" t="str">
        <f t="shared" si="110"/>
        <v xml:space="preserve"> Cruz</v>
      </c>
      <c r="H1018" s="55">
        <f t="shared" si="111"/>
        <v>10</v>
      </c>
      <c r="I1018" s="55">
        <v>449774</v>
      </c>
      <c r="J1018" s="56" t="str">
        <f>LEFT(Tabela13[[#This Row],[CONCATENAR]],FIND("-",Tabela13[[#This Row],[CONCATENAR]])-1)</f>
        <v>Aria Cruz</v>
      </c>
    </row>
    <row r="1019" spans="1:10" x14ac:dyDescent="0.25">
      <c r="A1019" s="55" t="s">
        <v>250</v>
      </c>
      <c r="B1019" s="55" t="str">
        <f t="shared" si="105"/>
        <v>ANDRÉ FONSECA</v>
      </c>
      <c r="C1019" s="55" t="str">
        <f t="shared" si="106"/>
        <v>andré fonseca</v>
      </c>
      <c r="D1019" s="55" t="str">
        <f t="shared" si="107"/>
        <v>André Fonseca</v>
      </c>
      <c r="E1019" s="55" t="str">
        <f t="shared" si="108"/>
        <v>André Fonseca-214627</v>
      </c>
      <c r="F1019" s="55" t="str">
        <f t="shared" si="109"/>
        <v>André</v>
      </c>
      <c r="G1019" s="55" t="str">
        <f t="shared" si="110"/>
        <v>nseca</v>
      </c>
      <c r="H1019" s="55">
        <f t="shared" si="111"/>
        <v>14</v>
      </c>
      <c r="I1019" s="55">
        <v>214627</v>
      </c>
      <c r="J1019" s="56" t="str">
        <f>LEFT(Tabela13[[#This Row],[CONCATENAR]],FIND("-",Tabela13[[#This Row],[CONCATENAR]])-1)</f>
        <v>André Fonseca</v>
      </c>
    </row>
    <row r="1020" spans="1:10" x14ac:dyDescent="0.25">
      <c r="A1020" s="55" t="s">
        <v>268</v>
      </c>
      <c r="B1020" s="55" t="str">
        <f t="shared" si="105"/>
        <v>JAIME YORRES</v>
      </c>
      <c r="C1020" s="55" t="str">
        <f t="shared" si="106"/>
        <v>jaime yorres</v>
      </c>
      <c r="D1020" s="55" t="str">
        <f t="shared" si="107"/>
        <v>Jaime Yorres</v>
      </c>
      <c r="E1020" s="55" t="str">
        <f t="shared" si="108"/>
        <v>Jaime Yorres-228101</v>
      </c>
      <c r="F1020" s="55" t="str">
        <f t="shared" si="109"/>
        <v>Jaime</v>
      </c>
      <c r="G1020" s="55" t="str">
        <f t="shared" si="110"/>
        <v>orres</v>
      </c>
      <c r="H1020" s="55">
        <f t="shared" si="111"/>
        <v>13</v>
      </c>
      <c r="I1020" s="55">
        <v>228101</v>
      </c>
      <c r="J1020" s="56" t="str">
        <f>LEFT(Tabela13[[#This Row],[CONCATENAR]],FIND("-",Tabela13[[#This Row],[CONCATENAR]])-1)</f>
        <v>Jaime Yorres</v>
      </c>
    </row>
    <row r="1021" spans="1:10" x14ac:dyDescent="0.25">
      <c r="A1021" s="55" t="s">
        <v>212</v>
      </c>
      <c r="B1021" s="55" t="str">
        <f t="shared" si="105"/>
        <v>LÚCIA CARVALHO</v>
      </c>
      <c r="C1021" s="55" t="str">
        <f t="shared" si="106"/>
        <v>lúcia carvalho</v>
      </c>
      <c r="D1021" s="55" t="str">
        <f t="shared" si="107"/>
        <v>Lúcia Carvalho</v>
      </c>
      <c r="E1021" s="55" t="str">
        <f t="shared" si="108"/>
        <v>Lúcia Carvalho-210832</v>
      </c>
      <c r="F1021" s="55" t="str">
        <f t="shared" si="109"/>
        <v>Lúcia</v>
      </c>
      <c r="G1021" s="55" t="str">
        <f t="shared" si="110"/>
        <v>valho</v>
      </c>
      <c r="H1021" s="55">
        <f t="shared" si="111"/>
        <v>15</v>
      </c>
      <c r="I1021" s="55">
        <v>210832</v>
      </c>
      <c r="J1021" s="56" t="str">
        <f>LEFT(Tabela13[[#This Row],[CONCATENAR]],FIND("-",Tabela13[[#This Row],[CONCATENAR]])-1)</f>
        <v>Lúcia Carvalho</v>
      </c>
    </row>
    <row r="1022" spans="1:10" x14ac:dyDescent="0.25">
      <c r="A1022" s="55" t="s">
        <v>250</v>
      </c>
      <c r="B1022" s="55" t="str">
        <f t="shared" si="105"/>
        <v>ANDRÉ FONSECA</v>
      </c>
      <c r="C1022" s="55" t="str">
        <f t="shared" si="106"/>
        <v>andré fonseca</v>
      </c>
      <c r="D1022" s="55" t="str">
        <f t="shared" si="107"/>
        <v>André Fonseca</v>
      </c>
      <c r="E1022" s="55" t="str">
        <f t="shared" si="108"/>
        <v>André Fonseca-415634</v>
      </c>
      <c r="F1022" s="55" t="str">
        <f t="shared" si="109"/>
        <v>André</v>
      </c>
      <c r="G1022" s="55" t="str">
        <f t="shared" si="110"/>
        <v>nseca</v>
      </c>
      <c r="H1022" s="55">
        <f t="shared" si="111"/>
        <v>14</v>
      </c>
      <c r="I1022" s="55">
        <v>415634</v>
      </c>
      <c r="J1022" s="56" t="str">
        <f>LEFT(Tabela13[[#This Row],[CONCATENAR]],FIND("-",Tabela13[[#This Row],[CONCATENAR]])-1)</f>
        <v>André Fonseca</v>
      </c>
    </row>
    <row r="1023" spans="1:10" x14ac:dyDescent="0.25">
      <c r="A1023" s="55" t="s">
        <v>237</v>
      </c>
      <c r="B1023" s="55" t="str">
        <f t="shared" si="105"/>
        <v>MICHAEL HOLZ</v>
      </c>
      <c r="C1023" s="55" t="str">
        <f t="shared" si="106"/>
        <v>michael holz</v>
      </c>
      <c r="D1023" s="55" t="str">
        <f t="shared" si="107"/>
        <v>Michael Holz</v>
      </c>
      <c r="E1023" s="55" t="str">
        <f t="shared" si="108"/>
        <v>Michael Holz-368710</v>
      </c>
      <c r="F1023" s="55" t="str">
        <f t="shared" si="109"/>
        <v>Micha</v>
      </c>
      <c r="G1023" s="55" t="str">
        <f t="shared" si="110"/>
        <v xml:space="preserve"> Holz</v>
      </c>
      <c r="H1023" s="55">
        <f t="shared" si="111"/>
        <v>13</v>
      </c>
      <c r="I1023" s="55">
        <v>368710</v>
      </c>
      <c r="J1023" s="56" t="str">
        <f>LEFT(Tabela13[[#This Row],[CONCATENAR]],FIND("-",Tabela13[[#This Row],[CONCATENAR]])-1)</f>
        <v>Michael Holz</v>
      </c>
    </row>
    <row r="1024" spans="1:10" x14ac:dyDescent="0.25">
      <c r="A1024" s="55" t="s">
        <v>212</v>
      </c>
      <c r="B1024" s="55" t="str">
        <f t="shared" si="105"/>
        <v>LÚCIA CARVALHO</v>
      </c>
      <c r="C1024" s="55" t="str">
        <f t="shared" si="106"/>
        <v>lúcia carvalho</v>
      </c>
      <c r="D1024" s="55" t="str">
        <f t="shared" si="107"/>
        <v>Lúcia Carvalho</v>
      </c>
      <c r="E1024" s="55" t="str">
        <f t="shared" si="108"/>
        <v>Lúcia Carvalho-746506</v>
      </c>
      <c r="F1024" s="55" t="str">
        <f t="shared" si="109"/>
        <v>Lúcia</v>
      </c>
      <c r="G1024" s="55" t="str">
        <f t="shared" si="110"/>
        <v>valho</v>
      </c>
      <c r="H1024" s="55">
        <f t="shared" si="111"/>
        <v>15</v>
      </c>
      <c r="I1024" s="55">
        <v>746506</v>
      </c>
      <c r="J1024" s="56" t="str">
        <f>LEFT(Tabela13[[#This Row],[CONCATENAR]],FIND("-",Tabela13[[#This Row],[CONCATENAR]])-1)</f>
        <v>Lúcia Carvalho</v>
      </c>
    </row>
    <row r="1025" spans="1:10" x14ac:dyDescent="0.25">
      <c r="A1025" s="55" t="s">
        <v>289</v>
      </c>
      <c r="B1025" s="55" t="str">
        <f t="shared" si="105"/>
        <v>JYTTE PETERSEN</v>
      </c>
      <c r="C1025" s="55" t="str">
        <f t="shared" si="106"/>
        <v>jytte petersen</v>
      </c>
      <c r="D1025" s="55" t="str">
        <f t="shared" si="107"/>
        <v>Jytte Petersen</v>
      </c>
      <c r="E1025" s="55" t="str">
        <f t="shared" si="108"/>
        <v>Jytte Petersen-447065</v>
      </c>
      <c r="F1025" s="55" t="str">
        <f t="shared" si="109"/>
        <v>Jytte</v>
      </c>
      <c r="G1025" s="55" t="str">
        <f t="shared" si="110"/>
        <v>ersen</v>
      </c>
      <c r="H1025" s="55">
        <f t="shared" si="111"/>
        <v>15</v>
      </c>
      <c r="I1025" s="55">
        <v>447065</v>
      </c>
      <c r="J1025" s="56" t="str">
        <f>LEFT(Tabela13[[#This Row],[CONCATENAR]],FIND("-",Tabela13[[#This Row],[CONCATENAR]])-1)</f>
        <v>Jytte Petersen</v>
      </c>
    </row>
    <row r="1026" spans="1:10" x14ac:dyDescent="0.25">
      <c r="A1026" s="55" t="s">
        <v>258</v>
      </c>
      <c r="B1026" s="55" t="str">
        <f t="shared" ref="B1026:B1089" si="112">UPPER(A1026)</f>
        <v>ANABELA DOMINGUES</v>
      </c>
      <c r="C1026" s="55" t="str">
        <f t="shared" ref="C1026:C1089" si="113">LOWER(B1026)</f>
        <v>anabela domingues</v>
      </c>
      <c r="D1026" s="55" t="str">
        <f t="shared" ref="D1026:D1089" si="114">PROPER(C1026)</f>
        <v>Anabela Domingues</v>
      </c>
      <c r="E1026" s="55" t="str">
        <f t="shared" ref="E1026:E1089" si="115">CONCATENATE(D1026,"-",I1026)</f>
        <v>Anabela Domingues-454519</v>
      </c>
      <c r="F1026" s="55" t="str">
        <f t="shared" ref="F1026:F1089" si="116">LEFT(D1026,5)</f>
        <v>Anabe</v>
      </c>
      <c r="G1026" s="55" t="str">
        <f t="shared" ref="G1026:G1089" si="117">RIGHT(D1026,5)</f>
        <v>ngues</v>
      </c>
      <c r="H1026" s="55">
        <f t="shared" ref="H1026:H1089" si="118">FIND("-",E1026)</f>
        <v>18</v>
      </c>
      <c r="I1026" s="55">
        <v>454519</v>
      </c>
      <c r="J1026" s="56" t="str">
        <f>LEFT(Tabela13[[#This Row],[CONCATENAR]],FIND("-",Tabela13[[#This Row],[CONCATENAR]])-1)</f>
        <v>Anabela Domingues</v>
      </c>
    </row>
    <row r="1027" spans="1:10" x14ac:dyDescent="0.25">
      <c r="A1027" s="55" t="s">
        <v>223</v>
      </c>
      <c r="B1027" s="55" t="str">
        <f t="shared" si="112"/>
        <v>CHRISTINA BERGLUND</v>
      </c>
      <c r="C1027" s="55" t="str">
        <f t="shared" si="113"/>
        <v>christina berglund</v>
      </c>
      <c r="D1027" s="55" t="str">
        <f t="shared" si="114"/>
        <v>Christina Berglund</v>
      </c>
      <c r="E1027" s="55" t="str">
        <f t="shared" si="115"/>
        <v>Christina Berglund-493968</v>
      </c>
      <c r="F1027" s="55" t="str">
        <f t="shared" si="116"/>
        <v>Chris</v>
      </c>
      <c r="G1027" s="55" t="str">
        <f t="shared" si="117"/>
        <v>glund</v>
      </c>
      <c r="H1027" s="55">
        <f t="shared" si="118"/>
        <v>19</v>
      </c>
      <c r="I1027" s="55">
        <v>493968</v>
      </c>
      <c r="J1027" s="56" t="str">
        <f>LEFT(Tabela13[[#This Row],[CONCATENAR]],FIND("-",Tabela13[[#This Row],[CONCATENAR]])-1)</f>
        <v>Christina Berglund</v>
      </c>
    </row>
    <row r="1028" spans="1:10" x14ac:dyDescent="0.25">
      <c r="A1028" s="55" t="s">
        <v>215</v>
      </c>
      <c r="B1028" s="55" t="str">
        <f t="shared" si="112"/>
        <v>RENATE MESSNER</v>
      </c>
      <c r="C1028" s="55" t="str">
        <f t="shared" si="113"/>
        <v>renate messner</v>
      </c>
      <c r="D1028" s="55" t="str">
        <f t="shared" si="114"/>
        <v>Renate Messner</v>
      </c>
      <c r="E1028" s="55" t="str">
        <f t="shared" si="115"/>
        <v>Renate Messner-590033</v>
      </c>
      <c r="F1028" s="55" t="str">
        <f t="shared" si="116"/>
        <v>Renat</v>
      </c>
      <c r="G1028" s="55" t="str">
        <f t="shared" si="117"/>
        <v>ssner</v>
      </c>
      <c r="H1028" s="55">
        <f t="shared" si="118"/>
        <v>15</v>
      </c>
      <c r="I1028" s="55">
        <v>590033</v>
      </c>
      <c r="J1028" s="56" t="str">
        <f>LEFT(Tabela13[[#This Row],[CONCATENAR]],FIND("-",Tabela13[[#This Row],[CONCATENAR]])-1)</f>
        <v>Renate Messner</v>
      </c>
    </row>
    <row r="1029" spans="1:10" x14ac:dyDescent="0.25">
      <c r="A1029" s="55" t="s">
        <v>254</v>
      </c>
      <c r="B1029" s="55" t="str">
        <f t="shared" si="112"/>
        <v>PHILIP CRAMER</v>
      </c>
      <c r="C1029" s="55" t="str">
        <f t="shared" si="113"/>
        <v>philip cramer</v>
      </c>
      <c r="D1029" s="55" t="str">
        <f t="shared" si="114"/>
        <v>Philip Cramer</v>
      </c>
      <c r="E1029" s="55" t="str">
        <f t="shared" si="115"/>
        <v>Philip Cramer-553808</v>
      </c>
      <c r="F1029" s="55" t="str">
        <f t="shared" si="116"/>
        <v>Phili</v>
      </c>
      <c r="G1029" s="55" t="str">
        <f t="shared" si="117"/>
        <v>ramer</v>
      </c>
      <c r="H1029" s="55">
        <f t="shared" si="118"/>
        <v>14</v>
      </c>
      <c r="I1029" s="55">
        <v>553808</v>
      </c>
      <c r="J1029" s="56" t="str">
        <f>LEFT(Tabela13[[#This Row],[CONCATENAR]],FIND("-",Tabela13[[#This Row],[CONCATENAR]])-1)</f>
        <v>Philip Cramer</v>
      </c>
    </row>
    <row r="1030" spans="1:10" x14ac:dyDescent="0.25">
      <c r="A1030" s="55" t="s">
        <v>222</v>
      </c>
      <c r="B1030" s="55" t="str">
        <f t="shared" si="112"/>
        <v>PATRICIA MCKENNA</v>
      </c>
      <c r="C1030" s="55" t="str">
        <f t="shared" si="113"/>
        <v>patricia mckenna</v>
      </c>
      <c r="D1030" s="55" t="str">
        <f t="shared" si="114"/>
        <v>Patricia Mckenna</v>
      </c>
      <c r="E1030" s="55" t="str">
        <f t="shared" si="115"/>
        <v>Patricia Mckenna-536527</v>
      </c>
      <c r="F1030" s="55" t="str">
        <f t="shared" si="116"/>
        <v>Patri</v>
      </c>
      <c r="G1030" s="55" t="str">
        <f t="shared" si="117"/>
        <v>kenna</v>
      </c>
      <c r="H1030" s="55">
        <f t="shared" si="118"/>
        <v>17</v>
      </c>
      <c r="I1030" s="55">
        <v>536527</v>
      </c>
      <c r="J1030" s="56" t="str">
        <f>LEFT(Tabela13[[#This Row],[CONCATENAR]],FIND("-",Tabela13[[#This Row],[CONCATENAR]])-1)</f>
        <v>Patricia Mckenna</v>
      </c>
    </row>
    <row r="1031" spans="1:10" x14ac:dyDescent="0.25">
      <c r="A1031" s="55" t="s">
        <v>291</v>
      </c>
      <c r="B1031" s="55" t="str">
        <f t="shared" si="112"/>
        <v>ALEJANDRA CAMINO</v>
      </c>
      <c r="C1031" s="55" t="str">
        <f t="shared" si="113"/>
        <v>alejandra camino</v>
      </c>
      <c r="D1031" s="55" t="str">
        <f t="shared" si="114"/>
        <v>Alejandra Camino</v>
      </c>
      <c r="E1031" s="55" t="str">
        <f t="shared" si="115"/>
        <v>Alejandra Camino-818491</v>
      </c>
      <c r="F1031" s="55" t="str">
        <f t="shared" si="116"/>
        <v>Aleja</v>
      </c>
      <c r="G1031" s="55" t="str">
        <f t="shared" si="117"/>
        <v>amino</v>
      </c>
      <c r="H1031" s="55">
        <f t="shared" si="118"/>
        <v>17</v>
      </c>
      <c r="I1031" s="55">
        <v>818491</v>
      </c>
      <c r="J1031" s="56" t="str">
        <f>LEFT(Tabela13[[#This Row],[CONCATENAR]],FIND("-",Tabela13[[#This Row],[CONCATENAR]])-1)</f>
        <v>Alejandra Camino</v>
      </c>
    </row>
    <row r="1032" spans="1:10" x14ac:dyDescent="0.25">
      <c r="A1032" s="55" t="s">
        <v>227</v>
      </c>
      <c r="B1032" s="55" t="str">
        <f t="shared" si="112"/>
        <v>CARLOS HERNÁNDEZ</v>
      </c>
      <c r="C1032" s="55" t="str">
        <f t="shared" si="113"/>
        <v>carlos hernández</v>
      </c>
      <c r="D1032" s="55" t="str">
        <f t="shared" si="114"/>
        <v>Carlos Hernández</v>
      </c>
      <c r="E1032" s="55" t="str">
        <f t="shared" si="115"/>
        <v>Carlos Hernández-213173</v>
      </c>
      <c r="F1032" s="55" t="str">
        <f t="shared" si="116"/>
        <v>Carlo</v>
      </c>
      <c r="G1032" s="55" t="str">
        <f t="shared" si="117"/>
        <v>ández</v>
      </c>
      <c r="H1032" s="55">
        <f t="shared" si="118"/>
        <v>17</v>
      </c>
      <c r="I1032" s="55">
        <v>213173</v>
      </c>
      <c r="J1032" s="56" t="str">
        <f>LEFT(Tabela13[[#This Row],[CONCATENAR]],FIND("-",Tabela13[[#This Row],[CONCATENAR]])-1)</f>
        <v>Carlos Hernández</v>
      </c>
    </row>
    <row r="1033" spans="1:10" x14ac:dyDescent="0.25">
      <c r="A1033" s="55" t="s">
        <v>273</v>
      </c>
      <c r="B1033" s="55" t="str">
        <f t="shared" si="112"/>
        <v>JONAS BERGULFSEN</v>
      </c>
      <c r="C1033" s="55" t="str">
        <f t="shared" si="113"/>
        <v>jonas bergulfsen</v>
      </c>
      <c r="D1033" s="55" t="str">
        <f t="shared" si="114"/>
        <v>Jonas Bergulfsen</v>
      </c>
      <c r="E1033" s="55" t="str">
        <f t="shared" si="115"/>
        <v>Jonas Bergulfsen-647209</v>
      </c>
      <c r="F1033" s="55" t="str">
        <f t="shared" si="116"/>
        <v>Jonas</v>
      </c>
      <c r="G1033" s="55" t="str">
        <f t="shared" si="117"/>
        <v>lfsen</v>
      </c>
      <c r="H1033" s="55">
        <f t="shared" si="118"/>
        <v>17</v>
      </c>
      <c r="I1033" s="55">
        <v>647209</v>
      </c>
      <c r="J1033" s="56" t="str">
        <f>LEFT(Tabela13[[#This Row],[CONCATENAR]],FIND("-",Tabela13[[#This Row],[CONCATENAR]])-1)</f>
        <v>Jonas Bergulfsen</v>
      </c>
    </row>
    <row r="1034" spans="1:10" x14ac:dyDescent="0.25">
      <c r="A1034" s="55" t="s">
        <v>274</v>
      </c>
      <c r="B1034" s="55" t="str">
        <f t="shared" si="112"/>
        <v>CARLOS GONZÁLEZ</v>
      </c>
      <c r="C1034" s="55" t="str">
        <f t="shared" si="113"/>
        <v>carlos gonzález</v>
      </c>
      <c r="D1034" s="55" t="str">
        <f t="shared" si="114"/>
        <v>Carlos González</v>
      </c>
      <c r="E1034" s="55" t="str">
        <f t="shared" si="115"/>
        <v>Carlos González-655442</v>
      </c>
      <c r="F1034" s="55" t="str">
        <f t="shared" si="116"/>
        <v>Carlo</v>
      </c>
      <c r="G1034" s="55" t="str">
        <f t="shared" si="117"/>
        <v>zález</v>
      </c>
      <c r="H1034" s="55">
        <f t="shared" si="118"/>
        <v>16</v>
      </c>
      <c r="I1034" s="55">
        <v>655442</v>
      </c>
      <c r="J1034" s="56" t="str">
        <f>LEFT(Tabela13[[#This Row],[CONCATENAR]],FIND("-",Tabela13[[#This Row],[CONCATENAR]])-1)</f>
        <v>Carlos González</v>
      </c>
    </row>
    <row r="1035" spans="1:10" x14ac:dyDescent="0.25">
      <c r="A1035" s="55" t="s">
        <v>262</v>
      </c>
      <c r="B1035" s="55" t="str">
        <f t="shared" si="112"/>
        <v>MARIO PONTES</v>
      </c>
      <c r="C1035" s="55" t="str">
        <f t="shared" si="113"/>
        <v>mario pontes</v>
      </c>
      <c r="D1035" s="55" t="str">
        <f t="shared" si="114"/>
        <v>Mario Pontes</v>
      </c>
      <c r="E1035" s="55" t="str">
        <f t="shared" si="115"/>
        <v>Mario Pontes-637090</v>
      </c>
      <c r="F1035" s="55" t="str">
        <f t="shared" si="116"/>
        <v>Mario</v>
      </c>
      <c r="G1035" s="55" t="str">
        <f t="shared" si="117"/>
        <v>ontes</v>
      </c>
      <c r="H1035" s="55">
        <f t="shared" si="118"/>
        <v>13</v>
      </c>
      <c r="I1035" s="55">
        <v>637090</v>
      </c>
      <c r="J1035" s="56" t="str">
        <f>LEFT(Tabela13[[#This Row],[CONCATENAR]],FIND("-",Tabela13[[#This Row],[CONCATENAR]])-1)</f>
        <v>Mario Pontes</v>
      </c>
    </row>
    <row r="1036" spans="1:10" x14ac:dyDescent="0.25">
      <c r="A1036" s="55" t="s">
        <v>207</v>
      </c>
      <c r="B1036" s="55" t="str">
        <f t="shared" si="112"/>
        <v>PAULA WILSON</v>
      </c>
      <c r="C1036" s="55" t="str">
        <f t="shared" si="113"/>
        <v>paula wilson</v>
      </c>
      <c r="D1036" s="55" t="str">
        <f t="shared" si="114"/>
        <v>Paula Wilson</v>
      </c>
      <c r="E1036" s="55" t="str">
        <f t="shared" si="115"/>
        <v>Paula Wilson-926027</v>
      </c>
      <c r="F1036" s="55" t="str">
        <f t="shared" si="116"/>
        <v>Paula</v>
      </c>
      <c r="G1036" s="55" t="str">
        <f t="shared" si="117"/>
        <v>ilson</v>
      </c>
      <c r="H1036" s="55">
        <f t="shared" si="118"/>
        <v>13</v>
      </c>
      <c r="I1036" s="55">
        <v>926027</v>
      </c>
      <c r="J1036" s="56" t="str">
        <f>LEFT(Tabela13[[#This Row],[CONCATENAR]],FIND("-",Tabela13[[#This Row],[CONCATENAR]])-1)</f>
        <v>Paula Wilson</v>
      </c>
    </row>
    <row r="1037" spans="1:10" x14ac:dyDescent="0.25">
      <c r="A1037" s="55" t="s">
        <v>206</v>
      </c>
      <c r="B1037" s="55" t="str">
        <f t="shared" si="112"/>
        <v>HORST KLOSS</v>
      </c>
      <c r="C1037" s="55" t="str">
        <f t="shared" si="113"/>
        <v>horst kloss</v>
      </c>
      <c r="D1037" s="55" t="str">
        <f t="shared" si="114"/>
        <v>Horst Kloss</v>
      </c>
      <c r="E1037" s="55" t="str">
        <f t="shared" si="115"/>
        <v>Horst Kloss-696344</v>
      </c>
      <c r="F1037" s="55" t="str">
        <f t="shared" si="116"/>
        <v>Horst</v>
      </c>
      <c r="G1037" s="55" t="str">
        <f t="shared" si="117"/>
        <v>Kloss</v>
      </c>
      <c r="H1037" s="55">
        <f t="shared" si="118"/>
        <v>12</v>
      </c>
      <c r="I1037" s="55">
        <v>696344</v>
      </c>
      <c r="J1037" s="56" t="str">
        <f>LEFT(Tabela13[[#This Row],[CONCATENAR]],FIND("-",Tabela13[[#This Row],[CONCATENAR]])-1)</f>
        <v>Horst Kloss</v>
      </c>
    </row>
    <row r="1038" spans="1:10" x14ac:dyDescent="0.25">
      <c r="A1038" s="55" t="s">
        <v>254</v>
      </c>
      <c r="B1038" s="55" t="str">
        <f t="shared" si="112"/>
        <v>PHILIP CRAMER</v>
      </c>
      <c r="C1038" s="55" t="str">
        <f t="shared" si="113"/>
        <v>philip cramer</v>
      </c>
      <c r="D1038" s="55" t="str">
        <f t="shared" si="114"/>
        <v>Philip Cramer</v>
      </c>
      <c r="E1038" s="55" t="str">
        <f t="shared" si="115"/>
        <v>Philip Cramer-273522</v>
      </c>
      <c r="F1038" s="55" t="str">
        <f t="shared" si="116"/>
        <v>Phili</v>
      </c>
      <c r="G1038" s="55" t="str">
        <f t="shared" si="117"/>
        <v>ramer</v>
      </c>
      <c r="H1038" s="55">
        <f t="shared" si="118"/>
        <v>14</v>
      </c>
      <c r="I1038" s="55">
        <v>273522</v>
      </c>
      <c r="J1038" s="56" t="str">
        <f>LEFT(Tabela13[[#This Row],[CONCATENAR]],FIND("-",Tabela13[[#This Row],[CONCATENAR]])-1)</f>
        <v>Philip Cramer</v>
      </c>
    </row>
    <row r="1039" spans="1:10" x14ac:dyDescent="0.25">
      <c r="A1039" s="55" t="s">
        <v>222</v>
      </c>
      <c r="B1039" s="55" t="str">
        <f t="shared" si="112"/>
        <v>PATRICIA MCKENNA</v>
      </c>
      <c r="C1039" s="55" t="str">
        <f t="shared" si="113"/>
        <v>patricia mckenna</v>
      </c>
      <c r="D1039" s="55" t="str">
        <f t="shared" si="114"/>
        <v>Patricia Mckenna</v>
      </c>
      <c r="E1039" s="55" t="str">
        <f t="shared" si="115"/>
        <v>Patricia Mckenna-776398</v>
      </c>
      <c r="F1039" s="55" t="str">
        <f t="shared" si="116"/>
        <v>Patri</v>
      </c>
      <c r="G1039" s="55" t="str">
        <f t="shared" si="117"/>
        <v>kenna</v>
      </c>
      <c r="H1039" s="55">
        <f t="shared" si="118"/>
        <v>17</v>
      </c>
      <c r="I1039" s="55">
        <v>776398</v>
      </c>
      <c r="J1039" s="56" t="str">
        <f>LEFT(Tabela13[[#This Row],[CONCATENAR]],FIND("-",Tabela13[[#This Row],[CONCATENAR]])-1)</f>
        <v>Patricia Mckenna</v>
      </c>
    </row>
    <row r="1040" spans="1:10" x14ac:dyDescent="0.25">
      <c r="A1040" s="55" t="s">
        <v>240</v>
      </c>
      <c r="B1040" s="55" t="str">
        <f t="shared" si="112"/>
        <v>PETER FRANKEN</v>
      </c>
      <c r="C1040" s="55" t="str">
        <f t="shared" si="113"/>
        <v>peter franken</v>
      </c>
      <c r="D1040" s="55" t="str">
        <f t="shared" si="114"/>
        <v>Peter Franken</v>
      </c>
      <c r="E1040" s="55" t="str">
        <f t="shared" si="115"/>
        <v>Peter Franken-834453</v>
      </c>
      <c r="F1040" s="55" t="str">
        <f t="shared" si="116"/>
        <v>Peter</v>
      </c>
      <c r="G1040" s="55" t="str">
        <f t="shared" si="117"/>
        <v>anken</v>
      </c>
      <c r="H1040" s="55">
        <f t="shared" si="118"/>
        <v>14</v>
      </c>
      <c r="I1040" s="55">
        <v>834453</v>
      </c>
      <c r="J1040" s="56" t="str">
        <f>LEFT(Tabela13[[#This Row],[CONCATENAR]],FIND("-",Tabela13[[#This Row],[CONCATENAR]])-1)</f>
        <v>Peter Franken</v>
      </c>
    </row>
    <row r="1041" spans="1:10" x14ac:dyDescent="0.25">
      <c r="A1041" s="55" t="s">
        <v>209</v>
      </c>
      <c r="B1041" s="55" t="str">
        <f t="shared" si="112"/>
        <v>RITA MÜLLER</v>
      </c>
      <c r="C1041" s="55" t="str">
        <f t="shared" si="113"/>
        <v>rita müller</v>
      </c>
      <c r="D1041" s="55" t="str">
        <f t="shared" si="114"/>
        <v>Rita Müller</v>
      </c>
      <c r="E1041" s="55" t="str">
        <f t="shared" si="115"/>
        <v>Rita Müller-390279</v>
      </c>
      <c r="F1041" s="55" t="str">
        <f t="shared" si="116"/>
        <v xml:space="preserve">Rita </v>
      </c>
      <c r="G1041" s="55" t="str">
        <f t="shared" si="117"/>
        <v>üller</v>
      </c>
      <c r="H1041" s="55">
        <f t="shared" si="118"/>
        <v>12</v>
      </c>
      <c r="I1041" s="55">
        <v>390279</v>
      </c>
      <c r="J1041" s="56" t="str">
        <f>LEFT(Tabela13[[#This Row],[CONCATENAR]],FIND("-",Tabela13[[#This Row],[CONCATENAR]])-1)</f>
        <v>Rita Müller</v>
      </c>
    </row>
    <row r="1042" spans="1:10" x14ac:dyDescent="0.25">
      <c r="A1042" s="55" t="s">
        <v>228</v>
      </c>
      <c r="B1042" s="55" t="str">
        <f t="shared" si="112"/>
        <v>HARI KUMAR</v>
      </c>
      <c r="C1042" s="55" t="str">
        <f t="shared" si="113"/>
        <v>hari kumar</v>
      </c>
      <c r="D1042" s="55" t="str">
        <f t="shared" si="114"/>
        <v>Hari Kumar</v>
      </c>
      <c r="E1042" s="55" t="str">
        <f t="shared" si="115"/>
        <v>Hari Kumar-782280</v>
      </c>
      <c r="F1042" s="55" t="str">
        <f t="shared" si="116"/>
        <v xml:space="preserve">Hari </v>
      </c>
      <c r="G1042" s="55" t="str">
        <f t="shared" si="117"/>
        <v>Kumar</v>
      </c>
      <c r="H1042" s="55">
        <f t="shared" si="118"/>
        <v>11</v>
      </c>
      <c r="I1042" s="55">
        <v>782280</v>
      </c>
      <c r="J1042" s="56" t="str">
        <f>LEFT(Tabela13[[#This Row],[CONCATENAR]],FIND("-",Tabela13[[#This Row],[CONCATENAR]])-1)</f>
        <v>Hari Kumar</v>
      </c>
    </row>
    <row r="1043" spans="1:10" x14ac:dyDescent="0.25">
      <c r="A1043" s="55" t="s">
        <v>281</v>
      </c>
      <c r="B1043" s="55" t="str">
        <f t="shared" si="112"/>
        <v>SVEN OTTLIEB</v>
      </c>
      <c r="C1043" s="55" t="str">
        <f t="shared" si="113"/>
        <v>sven ottlieb</v>
      </c>
      <c r="D1043" s="55" t="str">
        <f t="shared" si="114"/>
        <v>Sven Ottlieb</v>
      </c>
      <c r="E1043" s="55" t="str">
        <f t="shared" si="115"/>
        <v>Sven Ottlieb-576114</v>
      </c>
      <c r="F1043" s="55" t="str">
        <f t="shared" si="116"/>
        <v xml:space="preserve">Sven </v>
      </c>
      <c r="G1043" s="55" t="str">
        <f t="shared" si="117"/>
        <v>tlieb</v>
      </c>
      <c r="H1043" s="55">
        <f t="shared" si="118"/>
        <v>13</v>
      </c>
      <c r="I1043" s="55">
        <v>576114</v>
      </c>
      <c r="J1043" s="56" t="str">
        <f>LEFT(Tabela13[[#This Row],[CONCATENAR]],FIND("-",Tabela13[[#This Row],[CONCATENAR]])-1)</f>
        <v>Sven Ottlieb</v>
      </c>
    </row>
    <row r="1044" spans="1:10" x14ac:dyDescent="0.25">
      <c r="A1044" s="55" t="s">
        <v>220</v>
      </c>
      <c r="B1044" s="55" t="str">
        <f t="shared" si="112"/>
        <v>ZBYSZEK PIESTRZENIEWICZ</v>
      </c>
      <c r="C1044" s="55" t="str">
        <f t="shared" si="113"/>
        <v>zbyszek piestrzeniewicz</v>
      </c>
      <c r="D1044" s="55" t="str">
        <f t="shared" si="114"/>
        <v>Zbyszek Piestrzeniewicz</v>
      </c>
      <c r="E1044" s="55" t="str">
        <f t="shared" si="115"/>
        <v>Zbyszek Piestrzeniewicz-477649</v>
      </c>
      <c r="F1044" s="55" t="str">
        <f t="shared" si="116"/>
        <v>Zbysz</v>
      </c>
      <c r="G1044" s="55" t="str">
        <f t="shared" si="117"/>
        <v>ewicz</v>
      </c>
      <c r="H1044" s="55">
        <f t="shared" si="118"/>
        <v>24</v>
      </c>
      <c r="I1044" s="55">
        <v>477649</v>
      </c>
      <c r="J1044" s="56" t="str">
        <f>LEFT(Tabela13[[#This Row],[CONCATENAR]],FIND("-",Tabela13[[#This Row],[CONCATENAR]])-1)</f>
        <v>Zbyszek Piestrzeniewicz</v>
      </c>
    </row>
    <row r="1045" spans="1:10" x14ac:dyDescent="0.25">
      <c r="A1045" s="55" t="s">
        <v>218</v>
      </c>
      <c r="B1045" s="55" t="str">
        <f t="shared" si="112"/>
        <v>JEAN FRESNIÈRE</v>
      </c>
      <c r="C1045" s="55" t="str">
        <f t="shared" si="113"/>
        <v>jean fresnière</v>
      </c>
      <c r="D1045" s="55" t="str">
        <f t="shared" si="114"/>
        <v>Jean Fresnière</v>
      </c>
      <c r="E1045" s="55" t="str">
        <f t="shared" si="115"/>
        <v>Jean Fresnière-746133</v>
      </c>
      <c r="F1045" s="55" t="str">
        <f t="shared" si="116"/>
        <v xml:space="preserve">Jean </v>
      </c>
      <c r="G1045" s="55" t="str">
        <f t="shared" si="117"/>
        <v>nière</v>
      </c>
      <c r="H1045" s="55">
        <f t="shared" si="118"/>
        <v>15</v>
      </c>
      <c r="I1045" s="55">
        <v>746133</v>
      </c>
      <c r="J1045" s="56" t="str">
        <f>LEFT(Tabela13[[#This Row],[CONCATENAR]],FIND("-",Tabela13[[#This Row],[CONCATENAR]])-1)</f>
        <v>Jean Fresnière</v>
      </c>
    </row>
    <row r="1046" spans="1:10" x14ac:dyDescent="0.25">
      <c r="A1046" s="55" t="s">
        <v>238</v>
      </c>
      <c r="B1046" s="55" t="str">
        <f t="shared" si="112"/>
        <v>ROLAND MENDEL</v>
      </c>
      <c r="C1046" s="55" t="str">
        <f t="shared" si="113"/>
        <v>roland mendel</v>
      </c>
      <c r="D1046" s="55" t="str">
        <f t="shared" si="114"/>
        <v>Roland Mendel</v>
      </c>
      <c r="E1046" s="55" t="str">
        <f t="shared" si="115"/>
        <v>Roland Mendel-377813</v>
      </c>
      <c r="F1046" s="55" t="str">
        <f t="shared" si="116"/>
        <v>Rolan</v>
      </c>
      <c r="G1046" s="55" t="str">
        <f t="shared" si="117"/>
        <v>endel</v>
      </c>
      <c r="H1046" s="55">
        <f t="shared" si="118"/>
        <v>14</v>
      </c>
      <c r="I1046" s="55">
        <v>377813</v>
      </c>
      <c r="J1046" s="56" t="str">
        <f>LEFT(Tabela13[[#This Row],[CONCATENAR]],FIND("-",Tabela13[[#This Row],[CONCATENAR]])-1)</f>
        <v>Roland Mendel</v>
      </c>
    </row>
    <row r="1047" spans="1:10" x14ac:dyDescent="0.25">
      <c r="A1047" s="55" t="s">
        <v>224</v>
      </c>
      <c r="B1047" s="55" t="str">
        <f t="shared" si="112"/>
        <v>JOSE PAVAROTTI</v>
      </c>
      <c r="C1047" s="55" t="str">
        <f t="shared" si="113"/>
        <v>jose pavarotti</v>
      </c>
      <c r="D1047" s="55" t="str">
        <f t="shared" si="114"/>
        <v>Jose Pavarotti</v>
      </c>
      <c r="E1047" s="55" t="str">
        <f t="shared" si="115"/>
        <v>Jose Pavarotti-377145</v>
      </c>
      <c r="F1047" s="55" t="str">
        <f t="shared" si="116"/>
        <v xml:space="preserve">Jose </v>
      </c>
      <c r="G1047" s="55" t="str">
        <f t="shared" si="117"/>
        <v>rotti</v>
      </c>
      <c r="H1047" s="55">
        <f t="shared" si="118"/>
        <v>15</v>
      </c>
      <c r="I1047" s="55">
        <v>377145</v>
      </c>
      <c r="J1047" s="56" t="str">
        <f>LEFT(Tabela13[[#This Row],[CONCATENAR]],FIND("-",Tabela13[[#This Row],[CONCATENAR]])-1)</f>
        <v>Jose Pavarotti</v>
      </c>
    </row>
    <row r="1048" spans="1:10" x14ac:dyDescent="0.25">
      <c r="A1048" s="55" t="s">
        <v>250</v>
      </c>
      <c r="B1048" s="55" t="str">
        <f t="shared" si="112"/>
        <v>ANDRÉ FONSECA</v>
      </c>
      <c r="C1048" s="55" t="str">
        <f t="shared" si="113"/>
        <v>andré fonseca</v>
      </c>
      <c r="D1048" s="55" t="str">
        <f t="shared" si="114"/>
        <v>André Fonseca</v>
      </c>
      <c r="E1048" s="55" t="str">
        <f t="shared" si="115"/>
        <v>André Fonseca-856705</v>
      </c>
      <c r="F1048" s="55" t="str">
        <f t="shared" si="116"/>
        <v>André</v>
      </c>
      <c r="G1048" s="55" t="str">
        <f t="shared" si="117"/>
        <v>nseca</v>
      </c>
      <c r="H1048" s="55">
        <f t="shared" si="118"/>
        <v>14</v>
      </c>
      <c r="I1048" s="55">
        <v>856705</v>
      </c>
      <c r="J1048" s="56" t="str">
        <f>LEFT(Tabela13[[#This Row],[CONCATENAR]],FIND("-",Tabela13[[#This Row],[CONCATENAR]])-1)</f>
        <v>André Fonseca</v>
      </c>
    </row>
    <row r="1049" spans="1:10" x14ac:dyDescent="0.25">
      <c r="A1049" s="55" t="s">
        <v>287</v>
      </c>
      <c r="B1049" s="55" t="str">
        <f t="shared" si="112"/>
        <v>KARIN JOSEPHS</v>
      </c>
      <c r="C1049" s="55" t="str">
        <f t="shared" si="113"/>
        <v>karin josephs</v>
      </c>
      <c r="D1049" s="55" t="str">
        <f t="shared" si="114"/>
        <v>Karin Josephs</v>
      </c>
      <c r="E1049" s="55" t="str">
        <f t="shared" si="115"/>
        <v>Karin Josephs-247451</v>
      </c>
      <c r="F1049" s="55" t="str">
        <f t="shared" si="116"/>
        <v>Karin</v>
      </c>
      <c r="G1049" s="55" t="str">
        <f t="shared" si="117"/>
        <v>sephs</v>
      </c>
      <c r="H1049" s="55">
        <f t="shared" si="118"/>
        <v>14</v>
      </c>
      <c r="I1049" s="55">
        <v>247451</v>
      </c>
      <c r="J1049" s="56" t="str">
        <f>LEFT(Tabela13[[#This Row],[CONCATENAR]],FIND("-",Tabela13[[#This Row],[CONCATENAR]])-1)</f>
        <v>Karin Josephs</v>
      </c>
    </row>
    <row r="1050" spans="1:10" x14ac:dyDescent="0.25">
      <c r="A1050" s="55" t="s">
        <v>235</v>
      </c>
      <c r="B1050" s="55" t="str">
        <f t="shared" si="112"/>
        <v>PASCALE CARTRAIN</v>
      </c>
      <c r="C1050" s="55" t="str">
        <f t="shared" si="113"/>
        <v>pascale cartrain</v>
      </c>
      <c r="D1050" s="55" t="str">
        <f t="shared" si="114"/>
        <v>Pascale Cartrain</v>
      </c>
      <c r="E1050" s="55" t="str">
        <f t="shared" si="115"/>
        <v>Pascale Cartrain-678565</v>
      </c>
      <c r="F1050" s="55" t="str">
        <f t="shared" si="116"/>
        <v>Pasca</v>
      </c>
      <c r="G1050" s="55" t="str">
        <f t="shared" si="117"/>
        <v>train</v>
      </c>
      <c r="H1050" s="55">
        <f t="shared" si="118"/>
        <v>17</v>
      </c>
      <c r="I1050" s="55">
        <v>678565</v>
      </c>
      <c r="J1050" s="56" t="str">
        <f>LEFT(Tabela13[[#This Row],[CONCATENAR]],FIND("-",Tabela13[[#This Row],[CONCATENAR]])-1)</f>
        <v>Pascale Cartrain</v>
      </c>
    </row>
    <row r="1051" spans="1:10" x14ac:dyDescent="0.25">
      <c r="A1051" s="55" t="s">
        <v>258</v>
      </c>
      <c r="B1051" s="55" t="str">
        <f t="shared" si="112"/>
        <v>ANABELA DOMINGUES</v>
      </c>
      <c r="C1051" s="55" t="str">
        <f t="shared" si="113"/>
        <v>anabela domingues</v>
      </c>
      <c r="D1051" s="55" t="str">
        <f t="shared" si="114"/>
        <v>Anabela Domingues</v>
      </c>
      <c r="E1051" s="55" t="str">
        <f t="shared" si="115"/>
        <v>Anabela Domingues-545436</v>
      </c>
      <c r="F1051" s="55" t="str">
        <f t="shared" si="116"/>
        <v>Anabe</v>
      </c>
      <c r="G1051" s="55" t="str">
        <f t="shared" si="117"/>
        <v>ngues</v>
      </c>
      <c r="H1051" s="55">
        <f t="shared" si="118"/>
        <v>18</v>
      </c>
      <c r="I1051" s="55">
        <v>545436</v>
      </c>
      <c r="J1051" s="56" t="str">
        <f>LEFT(Tabela13[[#This Row],[CONCATENAR]],FIND("-",Tabela13[[#This Row],[CONCATENAR]])-1)</f>
        <v>Anabela Domingues</v>
      </c>
    </row>
    <row r="1052" spans="1:10" x14ac:dyDescent="0.25">
      <c r="A1052" s="55" t="s">
        <v>215</v>
      </c>
      <c r="B1052" s="55" t="str">
        <f t="shared" si="112"/>
        <v>RENATE MESSNER</v>
      </c>
      <c r="C1052" s="55" t="str">
        <f t="shared" si="113"/>
        <v>renate messner</v>
      </c>
      <c r="D1052" s="55" t="str">
        <f t="shared" si="114"/>
        <v>Renate Messner</v>
      </c>
      <c r="E1052" s="55" t="str">
        <f t="shared" si="115"/>
        <v>Renate Messner-789704</v>
      </c>
      <c r="F1052" s="55" t="str">
        <f t="shared" si="116"/>
        <v>Renat</v>
      </c>
      <c r="G1052" s="55" t="str">
        <f t="shared" si="117"/>
        <v>ssner</v>
      </c>
      <c r="H1052" s="55">
        <f t="shared" si="118"/>
        <v>15</v>
      </c>
      <c r="I1052" s="55">
        <v>789704</v>
      </c>
      <c r="J1052" s="56" t="str">
        <f>LEFT(Tabela13[[#This Row],[CONCATENAR]],FIND("-",Tabela13[[#This Row],[CONCATENAR]])-1)</f>
        <v>Renate Messner</v>
      </c>
    </row>
    <row r="1053" spans="1:10" x14ac:dyDescent="0.25">
      <c r="A1053" s="55" t="s">
        <v>237</v>
      </c>
      <c r="B1053" s="55" t="str">
        <f t="shared" si="112"/>
        <v>MICHAEL HOLZ</v>
      </c>
      <c r="C1053" s="55" t="str">
        <f t="shared" si="113"/>
        <v>michael holz</v>
      </c>
      <c r="D1053" s="55" t="str">
        <f t="shared" si="114"/>
        <v>Michael Holz</v>
      </c>
      <c r="E1053" s="55" t="str">
        <f t="shared" si="115"/>
        <v>Michael Holz-825680</v>
      </c>
      <c r="F1053" s="55" t="str">
        <f t="shared" si="116"/>
        <v>Micha</v>
      </c>
      <c r="G1053" s="55" t="str">
        <f t="shared" si="117"/>
        <v xml:space="preserve"> Holz</v>
      </c>
      <c r="H1053" s="55">
        <f t="shared" si="118"/>
        <v>13</v>
      </c>
      <c r="I1053" s="55">
        <v>825680</v>
      </c>
      <c r="J1053" s="56" t="str">
        <f>LEFT(Tabela13[[#This Row],[CONCATENAR]],FIND("-",Tabela13[[#This Row],[CONCATENAR]])-1)</f>
        <v>Michael Holz</v>
      </c>
    </row>
    <row r="1054" spans="1:10" x14ac:dyDescent="0.25">
      <c r="A1054" s="55" t="s">
        <v>206</v>
      </c>
      <c r="B1054" s="55" t="str">
        <f t="shared" si="112"/>
        <v>HORST KLOSS</v>
      </c>
      <c r="C1054" s="55" t="str">
        <f t="shared" si="113"/>
        <v>horst kloss</v>
      </c>
      <c r="D1054" s="55" t="str">
        <f t="shared" si="114"/>
        <v>Horst Kloss</v>
      </c>
      <c r="E1054" s="55" t="str">
        <f t="shared" si="115"/>
        <v>Horst Kloss-862010</v>
      </c>
      <c r="F1054" s="55" t="str">
        <f t="shared" si="116"/>
        <v>Horst</v>
      </c>
      <c r="G1054" s="55" t="str">
        <f t="shared" si="117"/>
        <v>Kloss</v>
      </c>
      <c r="H1054" s="55">
        <f t="shared" si="118"/>
        <v>12</v>
      </c>
      <c r="I1054" s="55">
        <v>862010</v>
      </c>
      <c r="J1054" s="56" t="str">
        <f>LEFT(Tabela13[[#This Row],[CONCATENAR]],FIND("-",Tabela13[[#This Row],[CONCATENAR]])-1)</f>
        <v>Horst Kloss</v>
      </c>
    </row>
    <row r="1055" spans="1:10" x14ac:dyDescent="0.25">
      <c r="A1055" s="55" t="s">
        <v>216</v>
      </c>
      <c r="B1055" s="55" t="str">
        <f t="shared" si="112"/>
        <v>PIRKKO KOSKITALO</v>
      </c>
      <c r="C1055" s="55" t="str">
        <f t="shared" si="113"/>
        <v>pirkko koskitalo</v>
      </c>
      <c r="D1055" s="55" t="str">
        <f t="shared" si="114"/>
        <v>Pirkko Koskitalo</v>
      </c>
      <c r="E1055" s="55" t="str">
        <f t="shared" si="115"/>
        <v>Pirkko Koskitalo-569937</v>
      </c>
      <c r="F1055" s="55" t="str">
        <f t="shared" si="116"/>
        <v>Pirkk</v>
      </c>
      <c r="G1055" s="55" t="str">
        <f t="shared" si="117"/>
        <v>italo</v>
      </c>
      <c r="H1055" s="55">
        <f t="shared" si="118"/>
        <v>17</v>
      </c>
      <c r="I1055" s="55">
        <v>569937</v>
      </c>
      <c r="J1055" s="56" t="str">
        <f>LEFT(Tabela13[[#This Row],[CONCATENAR]],FIND("-",Tabela13[[#This Row],[CONCATENAR]])-1)</f>
        <v>Pirkko Koskitalo</v>
      </c>
    </row>
    <row r="1056" spans="1:10" x14ac:dyDescent="0.25">
      <c r="A1056" s="55" t="s">
        <v>207</v>
      </c>
      <c r="B1056" s="55" t="str">
        <f t="shared" si="112"/>
        <v>PAULA WILSON</v>
      </c>
      <c r="C1056" s="55" t="str">
        <f t="shared" si="113"/>
        <v>paula wilson</v>
      </c>
      <c r="D1056" s="55" t="str">
        <f t="shared" si="114"/>
        <v>Paula Wilson</v>
      </c>
      <c r="E1056" s="55" t="str">
        <f t="shared" si="115"/>
        <v>Paula Wilson-778616</v>
      </c>
      <c r="F1056" s="55" t="str">
        <f t="shared" si="116"/>
        <v>Paula</v>
      </c>
      <c r="G1056" s="55" t="str">
        <f t="shared" si="117"/>
        <v>ilson</v>
      </c>
      <c r="H1056" s="55">
        <f t="shared" si="118"/>
        <v>13</v>
      </c>
      <c r="I1056" s="55">
        <v>778616</v>
      </c>
      <c r="J1056" s="56" t="str">
        <f>LEFT(Tabela13[[#This Row],[CONCATENAR]],FIND("-",Tabela13[[#This Row],[CONCATENAR]])-1)</f>
        <v>Paula Wilson</v>
      </c>
    </row>
    <row r="1057" spans="1:10" x14ac:dyDescent="0.25">
      <c r="A1057" s="55" t="s">
        <v>222</v>
      </c>
      <c r="B1057" s="55" t="str">
        <f t="shared" si="112"/>
        <v>PATRICIA MCKENNA</v>
      </c>
      <c r="C1057" s="55" t="str">
        <f t="shared" si="113"/>
        <v>patricia mckenna</v>
      </c>
      <c r="D1057" s="55" t="str">
        <f t="shared" si="114"/>
        <v>Patricia Mckenna</v>
      </c>
      <c r="E1057" s="55" t="str">
        <f t="shared" si="115"/>
        <v>Patricia Mckenna-355981</v>
      </c>
      <c r="F1057" s="55" t="str">
        <f t="shared" si="116"/>
        <v>Patri</v>
      </c>
      <c r="G1057" s="55" t="str">
        <f t="shared" si="117"/>
        <v>kenna</v>
      </c>
      <c r="H1057" s="55">
        <f t="shared" si="118"/>
        <v>17</v>
      </c>
      <c r="I1057" s="55">
        <v>355981</v>
      </c>
      <c r="J1057" s="56" t="str">
        <f>LEFT(Tabela13[[#This Row],[CONCATENAR]],FIND("-",Tabela13[[#This Row],[CONCATENAR]])-1)</f>
        <v>Patricia Mckenna</v>
      </c>
    </row>
    <row r="1058" spans="1:10" x14ac:dyDescent="0.25">
      <c r="A1058" s="55" t="s">
        <v>207</v>
      </c>
      <c r="B1058" s="55" t="str">
        <f t="shared" si="112"/>
        <v>PAULA WILSON</v>
      </c>
      <c r="C1058" s="55" t="str">
        <f t="shared" si="113"/>
        <v>paula wilson</v>
      </c>
      <c r="D1058" s="55" t="str">
        <f t="shared" si="114"/>
        <v>Paula Wilson</v>
      </c>
      <c r="E1058" s="55" t="str">
        <f t="shared" si="115"/>
        <v>Paula Wilson-280655</v>
      </c>
      <c r="F1058" s="55" t="str">
        <f t="shared" si="116"/>
        <v>Paula</v>
      </c>
      <c r="G1058" s="55" t="str">
        <f t="shared" si="117"/>
        <v>ilson</v>
      </c>
      <c r="H1058" s="55">
        <f t="shared" si="118"/>
        <v>13</v>
      </c>
      <c r="I1058" s="55">
        <v>280655</v>
      </c>
      <c r="J1058" s="56" t="str">
        <f>LEFT(Tabela13[[#This Row],[CONCATENAR]],FIND("-",Tabela13[[#This Row],[CONCATENAR]])-1)</f>
        <v>Paula Wilson</v>
      </c>
    </row>
    <row r="1059" spans="1:10" x14ac:dyDescent="0.25">
      <c r="A1059" s="55" t="s">
        <v>217</v>
      </c>
      <c r="B1059" s="55" t="str">
        <f t="shared" si="112"/>
        <v>MIGUEL ANGEL PAOLINO</v>
      </c>
      <c r="C1059" s="55" t="str">
        <f t="shared" si="113"/>
        <v>miguel angel paolino</v>
      </c>
      <c r="D1059" s="55" t="str">
        <f t="shared" si="114"/>
        <v>Miguel Angel Paolino</v>
      </c>
      <c r="E1059" s="55" t="str">
        <f t="shared" si="115"/>
        <v>Miguel Angel Paolino-372763</v>
      </c>
      <c r="F1059" s="55" t="str">
        <f t="shared" si="116"/>
        <v>Migue</v>
      </c>
      <c r="G1059" s="55" t="str">
        <f t="shared" si="117"/>
        <v>olino</v>
      </c>
      <c r="H1059" s="55">
        <f t="shared" si="118"/>
        <v>21</v>
      </c>
      <c r="I1059" s="55">
        <v>372763</v>
      </c>
      <c r="J1059" s="56" t="str">
        <f>LEFT(Tabela13[[#This Row],[CONCATENAR]],FIND("-",Tabela13[[#This Row],[CONCATENAR]])-1)</f>
        <v>Miguel Angel Paolino</v>
      </c>
    </row>
    <row r="1060" spans="1:10" x14ac:dyDescent="0.25">
      <c r="A1060" s="55" t="s">
        <v>221</v>
      </c>
      <c r="B1060" s="55" t="str">
        <f t="shared" si="112"/>
        <v>FRÉDÉRIQUE CITEAUX</v>
      </c>
      <c r="C1060" s="55" t="str">
        <f t="shared" si="113"/>
        <v>frédérique citeaux</v>
      </c>
      <c r="D1060" s="55" t="str">
        <f t="shared" si="114"/>
        <v>Frédérique Citeaux</v>
      </c>
      <c r="E1060" s="55" t="str">
        <f t="shared" si="115"/>
        <v>Frédérique Citeaux-457320</v>
      </c>
      <c r="F1060" s="55" t="str">
        <f t="shared" si="116"/>
        <v>Frédé</v>
      </c>
      <c r="G1060" s="55" t="str">
        <f t="shared" si="117"/>
        <v>teaux</v>
      </c>
      <c r="H1060" s="55">
        <f t="shared" si="118"/>
        <v>19</v>
      </c>
      <c r="I1060" s="55">
        <v>457320</v>
      </c>
      <c r="J1060" s="56" t="str">
        <f>LEFT(Tabela13[[#This Row],[CONCATENAR]],FIND("-",Tabela13[[#This Row],[CONCATENAR]])-1)</f>
        <v>Frédérique Citeaux</v>
      </c>
    </row>
    <row r="1061" spans="1:10" x14ac:dyDescent="0.25">
      <c r="A1061" s="55" t="s">
        <v>212</v>
      </c>
      <c r="B1061" s="55" t="str">
        <f t="shared" si="112"/>
        <v>LÚCIA CARVALHO</v>
      </c>
      <c r="C1061" s="55" t="str">
        <f t="shared" si="113"/>
        <v>lúcia carvalho</v>
      </c>
      <c r="D1061" s="55" t="str">
        <f t="shared" si="114"/>
        <v>Lúcia Carvalho</v>
      </c>
      <c r="E1061" s="55" t="str">
        <f t="shared" si="115"/>
        <v>Lúcia Carvalho-339200</v>
      </c>
      <c r="F1061" s="55" t="str">
        <f t="shared" si="116"/>
        <v>Lúcia</v>
      </c>
      <c r="G1061" s="55" t="str">
        <f t="shared" si="117"/>
        <v>valho</v>
      </c>
      <c r="H1061" s="55">
        <f t="shared" si="118"/>
        <v>15</v>
      </c>
      <c r="I1061" s="55">
        <v>339200</v>
      </c>
      <c r="J1061" s="56" t="str">
        <f>LEFT(Tabela13[[#This Row],[CONCATENAR]],FIND("-",Tabela13[[#This Row],[CONCATENAR]])-1)</f>
        <v>Lúcia Carvalho</v>
      </c>
    </row>
    <row r="1062" spans="1:10" x14ac:dyDescent="0.25">
      <c r="A1062" s="55" t="s">
        <v>209</v>
      </c>
      <c r="B1062" s="55" t="str">
        <f t="shared" si="112"/>
        <v>RITA MÜLLER</v>
      </c>
      <c r="C1062" s="55" t="str">
        <f t="shared" si="113"/>
        <v>rita müller</v>
      </c>
      <c r="D1062" s="55" t="str">
        <f t="shared" si="114"/>
        <v>Rita Müller</v>
      </c>
      <c r="E1062" s="55" t="str">
        <f t="shared" si="115"/>
        <v>Rita Müller-723998</v>
      </c>
      <c r="F1062" s="55" t="str">
        <f t="shared" si="116"/>
        <v xml:space="preserve">Rita </v>
      </c>
      <c r="G1062" s="55" t="str">
        <f t="shared" si="117"/>
        <v>üller</v>
      </c>
      <c r="H1062" s="55">
        <f t="shared" si="118"/>
        <v>12</v>
      </c>
      <c r="I1062" s="55">
        <v>723998</v>
      </c>
      <c r="J1062" s="56" t="str">
        <f>LEFT(Tabela13[[#This Row],[CONCATENAR]],FIND("-",Tabela13[[#This Row],[CONCATENAR]])-1)</f>
        <v>Rita Müller</v>
      </c>
    </row>
    <row r="1063" spans="1:10" x14ac:dyDescent="0.25">
      <c r="A1063" s="55" t="s">
        <v>267</v>
      </c>
      <c r="B1063" s="55" t="str">
        <f t="shared" si="112"/>
        <v>RENE PHILLIPS</v>
      </c>
      <c r="C1063" s="55" t="str">
        <f t="shared" si="113"/>
        <v>rene phillips</v>
      </c>
      <c r="D1063" s="55" t="str">
        <f t="shared" si="114"/>
        <v>Rene Phillips</v>
      </c>
      <c r="E1063" s="55" t="str">
        <f t="shared" si="115"/>
        <v>Rene Phillips-386862</v>
      </c>
      <c r="F1063" s="55" t="str">
        <f t="shared" si="116"/>
        <v xml:space="preserve">Rene </v>
      </c>
      <c r="G1063" s="55" t="str">
        <f t="shared" si="117"/>
        <v>llips</v>
      </c>
      <c r="H1063" s="55">
        <f t="shared" si="118"/>
        <v>14</v>
      </c>
      <c r="I1063" s="55">
        <v>386862</v>
      </c>
      <c r="J1063" s="56" t="str">
        <f>LEFT(Tabela13[[#This Row],[CONCATENAR]],FIND("-",Tabela13[[#This Row],[CONCATENAR]])-1)</f>
        <v>Rene Phillips</v>
      </c>
    </row>
    <row r="1064" spans="1:10" x14ac:dyDescent="0.25">
      <c r="A1064" s="55" t="s">
        <v>227</v>
      </c>
      <c r="B1064" s="55" t="str">
        <f t="shared" si="112"/>
        <v>CARLOS HERNÁNDEZ</v>
      </c>
      <c r="C1064" s="55" t="str">
        <f t="shared" si="113"/>
        <v>carlos hernández</v>
      </c>
      <c r="D1064" s="55" t="str">
        <f t="shared" si="114"/>
        <v>Carlos Hernández</v>
      </c>
      <c r="E1064" s="55" t="str">
        <f t="shared" si="115"/>
        <v>Carlos Hernández-398154</v>
      </c>
      <c r="F1064" s="55" t="str">
        <f t="shared" si="116"/>
        <v>Carlo</v>
      </c>
      <c r="G1064" s="55" t="str">
        <f t="shared" si="117"/>
        <v>ández</v>
      </c>
      <c r="H1064" s="55">
        <f t="shared" si="118"/>
        <v>17</v>
      </c>
      <c r="I1064" s="55">
        <v>398154</v>
      </c>
      <c r="J1064" s="56" t="str">
        <f>LEFT(Tabela13[[#This Row],[CONCATENAR]],FIND("-",Tabela13[[#This Row],[CONCATENAR]])-1)</f>
        <v>Carlos Hernández</v>
      </c>
    </row>
    <row r="1065" spans="1:10" x14ac:dyDescent="0.25">
      <c r="A1065" s="55" t="s">
        <v>224</v>
      </c>
      <c r="B1065" s="55" t="str">
        <f t="shared" si="112"/>
        <v>JOSE PAVAROTTI</v>
      </c>
      <c r="C1065" s="55" t="str">
        <f t="shared" si="113"/>
        <v>jose pavarotti</v>
      </c>
      <c r="D1065" s="55" t="str">
        <f t="shared" si="114"/>
        <v>Jose Pavarotti</v>
      </c>
      <c r="E1065" s="55" t="str">
        <f t="shared" si="115"/>
        <v>Jose Pavarotti-303104</v>
      </c>
      <c r="F1065" s="55" t="str">
        <f t="shared" si="116"/>
        <v xml:space="preserve">Jose </v>
      </c>
      <c r="G1065" s="55" t="str">
        <f t="shared" si="117"/>
        <v>rotti</v>
      </c>
      <c r="H1065" s="55">
        <f t="shared" si="118"/>
        <v>15</v>
      </c>
      <c r="I1065" s="55">
        <v>303104</v>
      </c>
      <c r="J1065" s="56" t="str">
        <f>LEFT(Tabela13[[#This Row],[CONCATENAR]],FIND("-",Tabela13[[#This Row],[CONCATENAR]])-1)</f>
        <v>Jose Pavarotti</v>
      </c>
    </row>
    <row r="1066" spans="1:10" x14ac:dyDescent="0.25">
      <c r="A1066" s="55" t="s">
        <v>257</v>
      </c>
      <c r="B1066" s="55" t="str">
        <f t="shared" si="112"/>
        <v>LAURENCE LEBIHAN</v>
      </c>
      <c r="C1066" s="55" t="str">
        <f t="shared" si="113"/>
        <v>laurence lebihan</v>
      </c>
      <c r="D1066" s="55" t="str">
        <f t="shared" si="114"/>
        <v>Laurence Lebihan</v>
      </c>
      <c r="E1066" s="55" t="str">
        <f t="shared" si="115"/>
        <v>Laurence Lebihan-377879</v>
      </c>
      <c r="F1066" s="55" t="str">
        <f t="shared" si="116"/>
        <v>Laure</v>
      </c>
      <c r="G1066" s="55" t="str">
        <f t="shared" si="117"/>
        <v>bihan</v>
      </c>
      <c r="H1066" s="55">
        <f t="shared" si="118"/>
        <v>17</v>
      </c>
      <c r="I1066" s="55">
        <v>377879</v>
      </c>
      <c r="J1066" s="56" t="str">
        <f>LEFT(Tabela13[[#This Row],[CONCATENAR]],FIND("-",Tabela13[[#This Row],[CONCATENAR]])-1)</f>
        <v>Laurence Lebihan</v>
      </c>
    </row>
    <row r="1067" spans="1:10" x14ac:dyDescent="0.25">
      <c r="A1067" s="55" t="s">
        <v>265</v>
      </c>
      <c r="B1067" s="55" t="str">
        <f t="shared" si="112"/>
        <v>GEORG PIPPS</v>
      </c>
      <c r="C1067" s="55" t="str">
        <f t="shared" si="113"/>
        <v>georg pipps</v>
      </c>
      <c r="D1067" s="55" t="str">
        <f t="shared" si="114"/>
        <v>Georg Pipps</v>
      </c>
      <c r="E1067" s="55" t="str">
        <f t="shared" si="115"/>
        <v>Georg Pipps-283415</v>
      </c>
      <c r="F1067" s="55" t="str">
        <f t="shared" si="116"/>
        <v>Georg</v>
      </c>
      <c r="G1067" s="55" t="str">
        <f t="shared" si="117"/>
        <v>Pipps</v>
      </c>
      <c r="H1067" s="55">
        <f t="shared" si="118"/>
        <v>12</v>
      </c>
      <c r="I1067" s="55">
        <v>283415</v>
      </c>
      <c r="J1067" s="56" t="str">
        <f>LEFT(Tabela13[[#This Row],[CONCATENAR]],FIND("-",Tabela13[[#This Row],[CONCATENAR]])-1)</f>
        <v>Georg Pipps</v>
      </c>
    </row>
    <row r="1068" spans="1:10" x14ac:dyDescent="0.25">
      <c r="A1068" s="55" t="s">
        <v>244</v>
      </c>
      <c r="B1068" s="55" t="str">
        <f t="shared" si="112"/>
        <v>THOMAS HARDY</v>
      </c>
      <c r="C1068" s="55" t="str">
        <f t="shared" si="113"/>
        <v>thomas hardy</v>
      </c>
      <c r="D1068" s="55" t="str">
        <f t="shared" si="114"/>
        <v>Thomas Hardy</v>
      </c>
      <c r="E1068" s="55" t="str">
        <f t="shared" si="115"/>
        <v>Thomas Hardy-385880</v>
      </c>
      <c r="F1068" s="55" t="str">
        <f t="shared" si="116"/>
        <v>Thoma</v>
      </c>
      <c r="G1068" s="55" t="str">
        <f t="shared" si="117"/>
        <v>Hardy</v>
      </c>
      <c r="H1068" s="55">
        <f t="shared" si="118"/>
        <v>13</v>
      </c>
      <c r="I1068" s="55">
        <v>385880</v>
      </c>
      <c r="J1068" s="56" t="str">
        <f>LEFT(Tabela13[[#This Row],[CONCATENAR]],FIND("-",Tabela13[[#This Row],[CONCATENAR]])-1)</f>
        <v>Thomas Hardy</v>
      </c>
    </row>
    <row r="1069" spans="1:10" x14ac:dyDescent="0.25">
      <c r="A1069" s="55" t="s">
        <v>238</v>
      </c>
      <c r="B1069" s="55" t="str">
        <f t="shared" si="112"/>
        <v>ROLAND MENDEL</v>
      </c>
      <c r="C1069" s="55" t="str">
        <f t="shared" si="113"/>
        <v>roland mendel</v>
      </c>
      <c r="D1069" s="55" t="str">
        <f t="shared" si="114"/>
        <v>Roland Mendel</v>
      </c>
      <c r="E1069" s="55" t="str">
        <f t="shared" si="115"/>
        <v>Roland Mendel-602516</v>
      </c>
      <c r="F1069" s="55" t="str">
        <f t="shared" si="116"/>
        <v>Rolan</v>
      </c>
      <c r="G1069" s="55" t="str">
        <f t="shared" si="117"/>
        <v>endel</v>
      </c>
      <c r="H1069" s="55">
        <f t="shared" si="118"/>
        <v>14</v>
      </c>
      <c r="I1069" s="55">
        <v>602516</v>
      </c>
      <c r="J1069" s="56" t="str">
        <f>LEFT(Tabela13[[#This Row],[CONCATENAR]],FIND("-",Tabela13[[#This Row],[CONCATENAR]])-1)</f>
        <v>Roland Mendel</v>
      </c>
    </row>
    <row r="1070" spans="1:10" x14ac:dyDescent="0.25">
      <c r="A1070" s="55" t="s">
        <v>239</v>
      </c>
      <c r="B1070" s="55" t="str">
        <f t="shared" si="112"/>
        <v>MARIA LARSSON</v>
      </c>
      <c r="C1070" s="55" t="str">
        <f t="shared" si="113"/>
        <v>maria larsson</v>
      </c>
      <c r="D1070" s="55" t="str">
        <f t="shared" si="114"/>
        <v>Maria Larsson</v>
      </c>
      <c r="E1070" s="55" t="str">
        <f t="shared" si="115"/>
        <v>Maria Larsson-936011</v>
      </c>
      <c r="F1070" s="55" t="str">
        <f t="shared" si="116"/>
        <v>Maria</v>
      </c>
      <c r="G1070" s="55" t="str">
        <f t="shared" si="117"/>
        <v>rsson</v>
      </c>
      <c r="H1070" s="55">
        <f t="shared" si="118"/>
        <v>14</v>
      </c>
      <c r="I1070" s="55">
        <v>936011</v>
      </c>
      <c r="J1070" s="56" t="str">
        <f>LEFT(Tabela13[[#This Row],[CONCATENAR]],FIND("-",Tabela13[[#This Row],[CONCATENAR]])-1)</f>
        <v>Maria Larsson</v>
      </c>
    </row>
    <row r="1071" spans="1:10" x14ac:dyDescent="0.25">
      <c r="A1071" s="55" t="s">
        <v>238</v>
      </c>
      <c r="B1071" s="55" t="str">
        <f t="shared" si="112"/>
        <v>ROLAND MENDEL</v>
      </c>
      <c r="C1071" s="55" t="str">
        <f t="shared" si="113"/>
        <v>roland mendel</v>
      </c>
      <c r="D1071" s="55" t="str">
        <f t="shared" si="114"/>
        <v>Roland Mendel</v>
      </c>
      <c r="E1071" s="55" t="str">
        <f t="shared" si="115"/>
        <v>Roland Mendel-407334</v>
      </c>
      <c r="F1071" s="55" t="str">
        <f t="shared" si="116"/>
        <v>Rolan</v>
      </c>
      <c r="G1071" s="55" t="str">
        <f t="shared" si="117"/>
        <v>endel</v>
      </c>
      <c r="H1071" s="55">
        <f t="shared" si="118"/>
        <v>14</v>
      </c>
      <c r="I1071" s="55">
        <v>407334</v>
      </c>
      <c r="J1071" s="56" t="str">
        <f>LEFT(Tabela13[[#This Row],[CONCATENAR]],FIND("-",Tabela13[[#This Row],[CONCATENAR]])-1)</f>
        <v>Roland Mendel</v>
      </c>
    </row>
    <row r="1072" spans="1:10" x14ac:dyDescent="0.25">
      <c r="A1072" s="55" t="s">
        <v>294</v>
      </c>
      <c r="B1072" s="55" t="str">
        <f t="shared" si="112"/>
        <v>PATRICIO SIMPSON</v>
      </c>
      <c r="C1072" s="55" t="str">
        <f t="shared" si="113"/>
        <v>patricio simpson</v>
      </c>
      <c r="D1072" s="55" t="str">
        <f t="shared" si="114"/>
        <v>Patricio Simpson</v>
      </c>
      <c r="E1072" s="55" t="str">
        <f t="shared" si="115"/>
        <v>Patricio Simpson-256211</v>
      </c>
      <c r="F1072" s="55" t="str">
        <f t="shared" si="116"/>
        <v>Patri</v>
      </c>
      <c r="G1072" s="55" t="str">
        <f t="shared" si="117"/>
        <v>mpson</v>
      </c>
      <c r="H1072" s="55">
        <f t="shared" si="118"/>
        <v>17</v>
      </c>
      <c r="I1072" s="55">
        <v>256211</v>
      </c>
      <c r="J1072" s="56" t="str">
        <f>LEFT(Tabela13[[#This Row],[CONCATENAR]],FIND("-",Tabela13[[#This Row],[CONCATENAR]])-1)</f>
        <v>Patricio Simpson</v>
      </c>
    </row>
    <row r="1073" spans="1:10" x14ac:dyDescent="0.25">
      <c r="A1073" s="55" t="s">
        <v>262</v>
      </c>
      <c r="B1073" s="55" t="str">
        <f t="shared" si="112"/>
        <v>MARIO PONTES</v>
      </c>
      <c r="C1073" s="55" t="str">
        <f t="shared" si="113"/>
        <v>mario pontes</v>
      </c>
      <c r="D1073" s="55" t="str">
        <f t="shared" si="114"/>
        <v>Mario Pontes</v>
      </c>
      <c r="E1073" s="55" t="str">
        <f t="shared" si="115"/>
        <v>Mario Pontes-167662</v>
      </c>
      <c r="F1073" s="55" t="str">
        <f t="shared" si="116"/>
        <v>Mario</v>
      </c>
      <c r="G1073" s="55" t="str">
        <f t="shared" si="117"/>
        <v>ontes</v>
      </c>
      <c r="H1073" s="55">
        <f t="shared" si="118"/>
        <v>13</v>
      </c>
      <c r="I1073" s="55">
        <v>167662</v>
      </c>
      <c r="J1073" s="56" t="str">
        <f>LEFT(Tabela13[[#This Row],[CONCATENAR]],FIND("-",Tabela13[[#This Row],[CONCATENAR]])-1)</f>
        <v>Mario Pontes</v>
      </c>
    </row>
    <row r="1074" spans="1:10" x14ac:dyDescent="0.25">
      <c r="A1074" s="55" t="s">
        <v>272</v>
      </c>
      <c r="B1074" s="55" t="str">
        <f t="shared" si="112"/>
        <v>MAURIZIO MORONI</v>
      </c>
      <c r="C1074" s="55" t="str">
        <f t="shared" si="113"/>
        <v>maurizio moroni</v>
      </c>
      <c r="D1074" s="55" t="str">
        <f t="shared" si="114"/>
        <v>Maurizio Moroni</v>
      </c>
      <c r="E1074" s="55" t="str">
        <f t="shared" si="115"/>
        <v>Maurizio Moroni-989388</v>
      </c>
      <c r="F1074" s="55" t="str">
        <f t="shared" si="116"/>
        <v>Mauri</v>
      </c>
      <c r="G1074" s="55" t="str">
        <f t="shared" si="117"/>
        <v>oroni</v>
      </c>
      <c r="H1074" s="55">
        <f t="shared" si="118"/>
        <v>16</v>
      </c>
      <c r="I1074" s="55">
        <v>989388</v>
      </c>
      <c r="J1074" s="56" t="str">
        <f>LEFT(Tabela13[[#This Row],[CONCATENAR]],FIND("-",Tabela13[[#This Row],[CONCATENAR]])-1)</f>
        <v>Maurizio Moroni</v>
      </c>
    </row>
    <row r="1075" spans="1:10" x14ac:dyDescent="0.25">
      <c r="A1075" s="55" t="s">
        <v>221</v>
      </c>
      <c r="B1075" s="55" t="str">
        <f t="shared" si="112"/>
        <v>FRÉDÉRIQUE CITEAUX</v>
      </c>
      <c r="C1075" s="55" t="str">
        <f t="shared" si="113"/>
        <v>frédérique citeaux</v>
      </c>
      <c r="D1075" s="55" t="str">
        <f t="shared" si="114"/>
        <v>Frédérique Citeaux</v>
      </c>
      <c r="E1075" s="55" t="str">
        <f t="shared" si="115"/>
        <v>Frédérique Citeaux-682171</v>
      </c>
      <c r="F1075" s="55" t="str">
        <f t="shared" si="116"/>
        <v>Frédé</v>
      </c>
      <c r="G1075" s="55" t="str">
        <f t="shared" si="117"/>
        <v>teaux</v>
      </c>
      <c r="H1075" s="55">
        <f t="shared" si="118"/>
        <v>19</v>
      </c>
      <c r="I1075" s="55">
        <v>682171</v>
      </c>
      <c r="J1075" s="56" t="str">
        <f>LEFT(Tabela13[[#This Row],[CONCATENAR]],FIND("-",Tabela13[[#This Row],[CONCATENAR]])-1)</f>
        <v>Frédérique Citeaux</v>
      </c>
    </row>
    <row r="1076" spans="1:10" x14ac:dyDescent="0.25">
      <c r="A1076" s="55" t="s">
        <v>245</v>
      </c>
      <c r="B1076" s="55" t="str">
        <f t="shared" si="112"/>
        <v>HENRIETTE PFALZHEIM</v>
      </c>
      <c r="C1076" s="55" t="str">
        <f t="shared" si="113"/>
        <v>henriette pfalzheim</v>
      </c>
      <c r="D1076" s="55" t="str">
        <f t="shared" si="114"/>
        <v>Henriette Pfalzheim</v>
      </c>
      <c r="E1076" s="55" t="str">
        <f t="shared" si="115"/>
        <v>Henriette Pfalzheim-421964</v>
      </c>
      <c r="F1076" s="55" t="str">
        <f t="shared" si="116"/>
        <v>Henri</v>
      </c>
      <c r="G1076" s="55" t="str">
        <f t="shared" si="117"/>
        <v>zheim</v>
      </c>
      <c r="H1076" s="55">
        <f t="shared" si="118"/>
        <v>20</v>
      </c>
      <c r="I1076" s="55">
        <v>421964</v>
      </c>
      <c r="J1076" s="56" t="str">
        <f>LEFT(Tabela13[[#This Row],[CONCATENAR]],FIND("-",Tabela13[[#This Row],[CONCATENAR]])-1)</f>
        <v>Henriette Pfalzheim</v>
      </c>
    </row>
    <row r="1077" spans="1:10" x14ac:dyDescent="0.25">
      <c r="A1077" s="55" t="s">
        <v>267</v>
      </c>
      <c r="B1077" s="55" t="str">
        <f t="shared" si="112"/>
        <v>RENE PHILLIPS</v>
      </c>
      <c r="C1077" s="55" t="str">
        <f t="shared" si="113"/>
        <v>rene phillips</v>
      </c>
      <c r="D1077" s="55" t="str">
        <f t="shared" si="114"/>
        <v>Rene Phillips</v>
      </c>
      <c r="E1077" s="55" t="str">
        <f t="shared" si="115"/>
        <v>Rene Phillips-385156</v>
      </c>
      <c r="F1077" s="55" t="str">
        <f t="shared" si="116"/>
        <v xml:space="preserve">Rene </v>
      </c>
      <c r="G1077" s="55" t="str">
        <f t="shared" si="117"/>
        <v>llips</v>
      </c>
      <c r="H1077" s="55">
        <f t="shared" si="118"/>
        <v>14</v>
      </c>
      <c r="I1077" s="55">
        <v>385156</v>
      </c>
      <c r="J1077" s="56" t="str">
        <f>LEFT(Tabela13[[#This Row],[CONCATENAR]],FIND("-",Tabela13[[#This Row],[CONCATENAR]])-1)</f>
        <v>Rene Phillips</v>
      </c>
    </row>
    <row r="1078" spans="1:10" x14ac:dyDescent="0.25">
      <c r="A1078" s="55" t="s">
        <v>262</v>
      </c>
      <c r="B1078" s="55" t="str">
        <f t="shared" si="112"/>
        <v>MARIO PONTES</v>
      </c>
      <c r="C1078" s="55" t="str">
        <f t="shared" si="113"/>
        <v>mario pontes</v>
      </c>
      <c r="D1078" s="55" t="str">
        <f t="shared" si="114"/>
        <v>Mario Pontes</v>
      </c>
      <c r="E1078" s="55" t="str">
        <f t="shared" si="115"/>
        <v>Mario Pontes-685391</v>
      </c>
      <c r="F1078" s="55" t="str">
        <f t="shared" si="116"/>
        <v>Mario</v>
      </c>
      <c r="G1078" s="55" t="str">
        <f t="shared" si="117"/>
        <v>ontes</v>
      </c>
      <c r="H1078" s="55">
        <f t="shared" si="118"/>
        <v>13</v>
      </c>
      <c r="I1078" s="55">
        <v>685391</v>
      </c>
      <c r="J1078" s="56" t="str">
        <f>LEFT(Tabela13[[#This Row],[CONCATENAR]],FIND("-",Tabela13[[#This Row],[CONCATENAR]])-1)</f>
        <v>Mario Pontes</v>
      </c>
    </row>
    <row r="1079" spans="1:10" x14ac:dyDescent="0.25">
      <c r="A1079" s="55" t="s">
        <v>224</v>
      </c>
      <c r="B1079" s="55" t="str">
        <f t="shared" si="112"/>
        <v>JOSE PAVAROTTI</v>
      </c>
      <c r="C1079" s="55" t="str">
        <f t="shared" si="113"/>
        <v>jose pavarotti</v>
      </c>
      <c r="D1079" s="55" t="str">
        <f t="shared" si="114"/>
        <v>Jose Pavarotti</v>
      </c>
      <c r="E1079" s="55" t="str">
        <f t="shared" si="115"/>
        <v>Jose Pavarotti-869520</v>
      </c>
      <c r="F1079" s="55" t="str">
        <f t="shared" si="116"/>
        <v xml:space="preserve">Jose </v>
      </c>
      <c r="G1079" s="55" t="str">
        <f t="shared" si="117"/>
        <v>rotti</v>
      </c>
      <c r="H1079" s="55">
        <f t="shared" si="118"/>
        <v>15</v>
      </c>
      <c r="I1079" s="55">
        <v>869520</v>
      </c>
      <c r="J1079" s="56" t="str">
        <f>LEFT(Tabela13[[#This Row],[CONCATENAR]],FIND("-",Tabela13[[#This Row],[CONCATENAR]])-1)</f>
        <v>Jose Pavarotti</v>
      </c>
    </row>
    <row r="1080" spans="1:10" x14ac:dyDescent="0.25">
      <c r="A1080" s="55" t="s">
        <v>286</v>
      </c>
      <c r="B1080" s="55" t="str">
        <f t="shared" si="112"/>
        <v>ALEXANDER FEUER</v>
      </c>
      <c r="C1080" s="55" t="str">
        <f t="shared" si="113"/>
        <v>alexander feuer</v>
      </c>
      <c r="D1080" s="55" t="str">
        <f t="shared" si="114"/>
        <v>Alexander Feuer</v>
      </c>
      <c r="E1080" s="55" t="str">
        <f t="shared" si="115"/>
        <v>Alexander Feuer-919208</v>
      </c>
      <c r="F1080" s="55" t="str">
        <f t="shared" si="116"/>
        <v>Alexa</v>
      </c>
      <c r="G1080" s="55" t="str">
        <f t="shared" si="117"/>
        <v>Feuer</v>
      </c>
      <c r="H1080" s="55">
        <f t="shared" si="118"/>
        <v>16</v>
      </c>
      <c r="I1080" s="55">
        <v>919208</v>
      </c>
      <c r="J1080" s="56" t="str">
        <f>LEFT(Tabela13[[#This Row],[CONCATENAR]],FIND("-",Tabela13[[#This Row],[CONCATENAR]])-1)</f>
        <v>Alexander Feuer</v>
      </c>
    </row>
    <row r="1081" spans="1:10" x14ac:dyDescent="0.25">
      <c r="A1081" s="55" t="s">
        <v>244</v>
      </c>
      <c r="B1081" s="55" t="str">
        <f t="shared" si="112"/>
        <v>THOMAS HARDY</v>
      </c>
      <c r="C1081" s="55" t="str">
        <f t="shared" si="113"/>
        <v>thomas hardy</v>
      </c>
      <c r="D1081" s="55" t="str">
        <f t="shared" si="114"/>
        <v>Thomas Hardy</v>
      </c>
      <c r="E1081" s="55" t="str">
        <f t="shared" si="115"/>
        <v>Thomas Hardy-399692</v>
      </c>
      <c r="F1081" s="55" t="str">
        <f t="shared" si="116"/>
        <v>Thoma</v>
      </c>
      <c r="G1081" s="55" t="str">
        <f t="shared" si="117"/>
        <v>Hardy</v>
      </c>
      <c r="H1081" s="55">
        <f t="shared" si="118"/>
        <v>13</v>
      </c>
      <c r="I1081" s="55">
        <v>399692</v>
      </c>
      <c r="J1081" s="56" t="str">
        <f>LEFT(Tabela13[[#This Row],[CONCATENAR]],FIND("-",Tabela13[[#This Row],[CONCATENAR]])-1)</f>
        <v>Thomas Hardy</v>
      </c>
    </row>
    <row r="1082" spans="1:10" x14ac:dyDescent="0.25">
      <c r="A1082" s="55" t="s">
        <v>225</v>
      </c>
      <c r="B1082" s="55" t="str">
        <f t="shared" si="112"/>
        <v>FELIPE IZQUIERDO</v>
      </c>
      <c r="C1082" s="55" t="str">
        <f t="shared" si="113"/>
        <v>felipe izquierdo</v>
      </c>
      <c r="D1082" s="55" t="str">
        <f t="shared" si="114"/>
        <v>Felipe Izquierdo</v>
      </c>
      <c r="E1082" s="55" t="str">
        <f t="shared" si="115"/>
        <v>Felipe Izquierdo-789140</v>
      </c>
      <c r="F1082" s="55" t="str">
        <f t="shared" si="116"/>
        <v>Felip</v>
      </c>
      <c r="G1082" s="55" t="str">
        <f t="shared" si="117"/>
        <v>ierdo</v>
      </c>
      <c r="H1082" s="55">
        <f t="shared" si="118"/>
        <v>17</v>
      </c>
      <c r="I1082" s="55">
        <v>789140</v>
      </c>
      <c r="J1082" s="56" t="str">
        <f>LEFT(Tabela13[[#This Row],[CONCATENAR]],FIND("-",Tabela13[[#This Row],[CONCATENAR]])-1)</f>
        <v>Felipe Izquierdo</v>
      </c>
    </row>
    <row r="1083" spans="1:10" x14ac:dyDescent="0.25">
      <c r="A1083" s="55" t="s">
        <v>238</v>
      </c>
      <c r="B1083" s="55" t="str">
        <f t="shared" si="112"/>
        <v>ROLAND MENDEL</v>
      </c>
      <c r="C1083" s="55" t="str">
        <f t="shared" si="113"/>
        <v>roland mendel</v>
      </c>
      <c r="D1083" s="55" t="str">
        <f t="shared" si="114"/>
        <v>Roland Mendel</v>
      </c>
      <c r="E1083" s="55" t="str">
        <f t="shared" si="115"/>
        <v>Roland Mendel-347545</v>
      </c>
      <c r="F1083" s="55" t="str">
        <f t="shared" si="116"/>
        <v>Rolan</v>
      </c>
      <c r="G1083" s="55" t="str">
        <f t="shared" si="117"/>
        <v>endel</v>
      </c>
      <c r="H1083" s="55">
        <f t="shared" si="118"/>
        <v>14</v>
      </c>
      <c r="I1083" s="55">
        <v>347545</v>
      </c>
      <c r="J1083" s="56" t="str">
        <f>LEFT(Tabela13[[#This Row],[CONCATENAR]],FIND("-",Tabela13[[#This Row],[CONCATENAR]])-1)</f>
        <v>Roland Mendel</v>
      </c>
    </row>
    <row r="1084" spans="1:10" x14ac:dyDescent="0.25">
      <c r="A1084" s="55" t="s">
        <v>244</v>
      </c>
      <c r="B1084" s="55" t="str">
        <f t="shared" si="112"/>
        <v>THOMAS HARDY</v>
      </c>
      <c r="C1084" s="55" t="str">
        <f t="shared" si="113"/>
        <v>thomas hardy</v>
      </c>
      <c r="D1084" s="55" t="str">
        <f t="shared" si="114"/>
        <v>Thomas Hardy</v>
      </c>
      <c r="E1084" s="55" t="str">
        <f t="shared" si="115"/>
        <v>Thomas Hardy-921161</v>
      </c>
      <c r="F1084" s="55" t="str">
        <f t="shared" si="116"/>
        <v>Thoma</v>
      </c>
      <c r="G1084" s="55" t="str">
        <f t="shared" si="117"/>
        <v>Hardy</v>
      </c>
      <c r="H1084" s="55">
        <f t="shared" si="118"/>
        <v>13</v>
      </c>
      <c r="I1084" s="55">
        <v>921161</v>
      </c>
      <c r="J1084" s="56" t="str">
        <f>LEFT(Tabela13[[#This Row],[CONCATENAR]],FIND("-",Tabela13[[#This Row],[CONCATENAR]])-1)</f>
        <v>Thomas Hardy</v>
      </c>
    </row>
    <row r="1085" spans="1:10" x14ac:dyDescent="0.25">
      <c r="A1085" s="55" t="s">
        <v>215</v>
      </c>
      <c r="B1085" s="55" t="str">
        <f t="shared" si="112"/>
        <v>RENATE MESSNER</v>
      </c>
      <c r="C1085" s="55" t="str">
        <f t="shared" si="113"/>
        <v>renate messner</v>
      </c>
      <c r="D1085" s="55" t="str">
        <f t="shared" si="114"/>
        <v>Renate Messner</v>
      </c>
      <c r="E1085" s="55" t="str">
        <f t="shared" si="115"/>
        <v>Renate Messner-595696</v>
      </c>
      <c r="F1085" s="55" t="str">
        <f t="shared" si="116"/>
        <v>Renat</v>
      </c>
      <c r="G1085" s="55" t="str">
        <f t="shared" si="117"/>
        <v>ssner</v>
      </c>
      <c r="H1085" s="55">
        <f t="shared" si="118"/>
        <v>15</v>
      </c>
      <c r="I1085" s="55">
        <v>595696</v>
      </c>
      <c r="J1085" s="56" t="str">
        <f>LEFT(Tabela13[[#This Row],[CONCATENAR]],FIND("-",Tabela13[[#This Row],[CONCATENAR]])-1)</f>
        <v>Renate Messner</v>
      </c>
    </row>
    <row r="1086" spans="1:10" x14ac:dyDescent="0.25">
      <c r="A1086" s="55" t="s">
        <v>238</v>
      </c>
      <c r="B1086" s="55" t="str">
        <f t="shared" si="112"/>
        <v>ROLAND MENDEL</v>
      </c>
      <c r="C1086" s="55" t="str">
        <f t="shared" si="113"/>
        <v>roland mendel</v>
      </c>
      <c r="D1086" s="55" t="str">
        <f t="shared" si="114"/>
        <v>Roland Mendel</v>
      </c>
      <c r="E1086" s="55" t="str">
        <f t="shared" si="115"/>
        <v>Roland Mendel-366249</v>
      </c>
      <c r="F1086" s="55" t="str">
        <f t="shared" si="116"/>
        <v>Rolan</v>
      </c>
      <c r="G1086" s="55" t="str">
        <f t="shared" si="117"/>
        <v>endel</v>
      </c>
      <c r="H1086" s="55">
        <f t="shared" si="118"/>
        <v>14</v>
      </c>
      <c r="I1086" s="55">
        <v>366249</v>
      </c>
      <c r="J1086" s="56" t="str">
        <f>LEFT(Tabela13[[#This Row],[CONCATENAR]],FIND("-",Tabela13[[#This Row],[CONCATENAR]])-1)</f>
        <v>Roland Mendel</v>
      </c>
    </row>
    <row r="1087" spans="1:10" x14ac:dyDescent="0.25">
      <c r="A1087" s="55" t="s">
        <v>207</v>
      </c>
      <c r="B1087" s="55" t="str">
        <f t="shared" si="112"/>
        <v>PAULA WILSON</v>
      </c>
      <c r="C1087" s="55" t="str">
        <f t="shared" si="113"/>
        <v>paula wilson</v>
      </c>
      <c r="D1087" s="55" t="str">
        <f t="shared" si="114"/>
        <v>Paula Wilson</v>
      </c>
      <c r="E1087" s="55" t="str">
        <f t="shared" si="115"/>
        <v>Paula Wilson-173247</v>
      </c>
      <c r="F1087" s="55" t="str">
        <f t="shared" si="116"/>
        <v>Paula</v>
      </c>
      <c r="G1087" s="55" t="str">
        <f t="shared" si="117"/>
        <v>ilson</v>
      </c>
      <c r="H1087" s="55">
        <f t="shared" si="118"/>
        <v>13</v>
      </c>
      <c r="I1087" s="55">
        <v>173247</v>
      </c>
      <c r="J1087" s="56" t="str">
        <f>LEFT(Tabela13[[#This Row],[CONCATENAR]],FIND("-",Tabela13[[#This Row],[CONCATENAR]])-1)</f>
        <v>Paula Wilson</v>
      </c>
    </row>
    <row r="1088" spans="1:10" x14ac:dyDescent="0.25">
      <c r="A1088" s="55" t="s">
        <v>222</v>
      </c>
      <c r="B1088" s="55" t="str">
        <f t="shared" si="112"/>
        <v>PATRICIA MCKENNA</v>
      </c>
      <c r="C1088" s="55" t="str">
        <f t="shared" si="113"/>
        <v>patricia mckenna</v>
      </c>
      <c r="D1088" s="55" t="str">
        <f t="shared" si="114"/>
        <v>Patricia Mckenna</v>
      </c>
      <c r="E1088" s="55" t="str">
        <f t="shared" si="115"/>
        <v>Patricia Mckenna-558183</v>
      </c>
      <c r="F1088" s="55" t="str">
        <f t="shared" si="116"/>
        <v>Patri</v>
      </c>
      <c r="G1088" s="55" t="str">
        <f t="shared" si="117"/>
        <v>kenna</v>
      </c>
      <c r="H1088" s="55">
        <f t="shared" si="118"/>
        <v>17</v>
      </c>
      <c r="I1088" s="55">
        <v>558183</v>
      </c>
      <c r="J1088" s="56" t="str">
        <f>LEFT(Tabela13[[#This Row],[CONCATENAR]],FIND("-",Tabela13[[#This Row],[CONCATENAR]])-1)</f>
        <v>Patricia Mckenna</v>
      </c>
    </row>
    <row r="1089" spans="1:10" x14ac:dyDescent="0.25">
      <c r="A1089" s="55" t="s">
        <v>209</v>
      </c>
      <c r="B1089" s="55" t="str">
        <f t="shared" si="112"/>
        <v>RITA MÜLLER</v>
      </c>
      <c r="C1089" s="55" t="str">
        <f t="shared" si="113"/>
        <v>rita müller</v>
      </c>
      <c r="D1089" s="55" t="str">
        <f t="shared" si="114"/>
        <v>Rita Müller</v>
      </c>
      <c r="E1089" s="55" t="str">
        <f t="shared" si="115"/>
        <v>Rita Müller-466293</v>
      </c>
      <c r="F1089" s="55" t="str">
        <f t="shared" si="116"/>
        <v xml:space="preserve">Rita </v>
      </c>
      <c r="G1089" s="55" t="str">
        <f t="shared" si="117"/>
        <v>üller</v>
      </c>
      <c r="H1089" s="55">
        <f t="shared" si="118"/>
        <v>12</v>
      </c>
      <c r="I1089" s="55">
        <v>466293</v>
      </c>
      <c r="J1089" s="56" t="str">
        <f>LEFT(Tabela13[[#This Row],[CONCATENAR]],FIND("-",Tabela13[[#This Row],[CONCATENAR]])-1)</f>
        <v>Rita Müller</v>
      </c>
    </row>
    <row r="1090" spans="1:10" x14ac:dyDescent="0.25">
      <c r="A1090" s="55" t="s">
        <v>228</v>
      </c>
      <c r="B1090" s="55" t="str">
        <f t="shared" ref="B1090:B1153" si="119">UPPER(A1090)</f>
        <v>HARI KUMAR</v>
      </c>
      <c r="C1090" s="55" t="str">
        <f t="shared" ref="C1090:C1153" si="120">LOWER(B1090)</f>
        <v>hari kumar</v>
      </c>
      <c r="D1090" s="55" t="str">
        <f t="shared" ref="D1090:D1153" si="121">PROPER(C1090)</f>
        <v>Hari Kumar</v>
      </c>
      <c r="E1090" s="55" t="str">
        <f t="shared" ref="E1090:E1153" si="122">CONCATENATE(D1090,"-",I1090)</f>
        <v>Hari Kumar-675968</v>
      </c>
      <c r="F1090" s="55" t="str">
        <f t="shared" ref="F1090:F1153" si="123">LEFT(D1090,5)</f>
        <v xml:space="preserve">Hari </v>
      </c>
      <c r="G1090" s="55" t="str">
        <f t="shared" ref="G1090:G1153" si="124">RIGHT(D1090,5)</f>
        <v>Kumar</v>
      </c>
      <c r="H1090" s="55">
        <f t="shared" ref="H1090:H1153" si="125">FIND("-",E1090)</f>
        <v>11</v>
      </c>
      <c r="I1090" s="55">
        <v>675968</v>
      </c>
      <c r="J1090" s="56" t="str">
        <f>LEFT(Tabela13[[#This Row],[CONCATENAR]],FIND("-",Tabela13[[#This Row],[CONCATENAR]])-1)</f>
        <v>Hari Kumar</v>
      </c>
    </row>
    <row r="1091" spans="1:10" x14ac:dyDescent="0.25">
      <c r="A1091" s="55" t="s">
        <v>223</v>
      </c>
      <c r="B1091" s="55" t="str">
        <f t="shared" si="119"/>
        <v>CHRISTINA BERGLUND</v>
      </c>
      <c r="C1091" s="55" t="str">
        <f t="shared" si="120"/>
        <v>christina berglund</v>
      </c>
      <c r="D1091" s="55" t="str">
        <f t="shared" si="121"/>
        <v>Christina Berglund</v>
      </c>
      <c r="E1091" s="55" t="str">
        <f t="shared" si="122"/>
        <v>Christina Berglund-281487</v>
      </c>
      <c r="F1091" s="55" t="str">
        <f t="shared" si="123"/>
        <v>Chris</v>
      </c>
      <c r="G1091" s="55" t="str">
        <f t="shared" si="124"/>
        <v>glund</v>
      </c>
      <c r="H1091" s="55">
        <f t="shared" si="125"/>
        <v>19</v>
      </c>
      <c r="I1091" s="55">
        <v>281487</v>
      </c>
      <c r="J1091" s="56" t="str">
        <f>LEFT(Tabela13[[#This Row],[CONCATENAR]],FIND("-",Tabela13[[#This Row],[CONCATENAR]])-1)</f>
        <v>Christina Berglund</v>
      </c>
    </row>
    <row r="1092" spans="1:10" x14ac:dyDescent="0.25">
      <c r="A1092" s="55" t="s">
        <v>227</v>
      </c>
      <c r="B1092" s="55" t="str">
        <f t="shared" si="119"/>
        <v>CARLOS HERNÁNDEZ</v>
      </c>
      <c r="C1092" s="55" t="str">
        <f t="shared" si="120"/>
        <v>carlos hernández</v>
      </c>
      <c r="D1092" s="55" t="str">
        <f t="shared" si="121"/>
        <v>Carlos Hernández</v>
      </c>
      <c r="E1092" s="55" t="str">
        <f t="shared" si="122"/>
        <v>Carlos Hernández-578681</v>
      </c>
      <c r="F1092" s="55" t="str">
        <f t="shared" si="123"/>
        <v>Carlo</v>
      </c>
      <c r="G1092" s="55" t="str">
        <f t="shared" si="124"/>
        <v>ández</v>
      </c>
      <c r="H1092" s="55">
        <f t="shared" si="125"/>
        <v>17</v>
      </c>
      <c r="I1092" s="55">
        <v>578681</v>
      </c>
      <c r="J1092" s="56" t="str">
        <f>LEFT(Tabela13[[#This Row],[CONCATENAR]],FIND("-",Tabela13[[#This Row],[CONCATENAR]])-1)</f>
        <v>Carlos Hernández</v>
      </c>
    </row>
    <row r="1093" spans="1:10" x14ac:dyDescent="0.25">
      <c r="A1093" s="55" t="s">
        <v>282</v>
      </c>
      <c r="B1093" s="55" t="str">
        <f t="shared" si="119"/>
        <v>ANA TRUJILLO</v>
      </c>
      <c r="C1093" s="55" t="str">
        <f t="shared" si="120"/>
        <v>ana trujillo</v>
      </c>
      <c r="D1093" s="55" t="str">
        <f t="shared" si="121"/>
        <v>Ana Trujillo</v>
      </c>
      <c r="E1093" s="55" t="str">
        <f t="shared" si="122"/>
        <v>Ana Trujillo-477243</v>
      </c>
      <c r="F1093" s="55" t="str">
        <f t="shared" si="123"/>
        <v>Ana T</v>
      </c>
      <c r="G1093" s="55" t="str">
        <f t="shared" si="124"/>
        <v>jillo</v>
      </c>
      <c r="H1093" s="55">
        <f t="shared" si="125"/>
        <v>13</v>
      </c>
      <c r="I1093" s="55">
        <v>477243</v>
      </c>
      <c r="J1093" s="56" t="str">
        <f>LEFT(Tabela13[[#This Row],[CONCATENAR]],FIND("-",Tabela13[[#This Row],[CONCATENAR]])-1)</f>
        <v>Ana Trujillo</v>
      </c>
    </row>
    <row r="1094" spans="1:10" x14ac:dyDescent="0.25">
      <c r="A1094" s="55" t="s">
        <v>249</v>
      </c>
      <c r="B1094" s="55" t="str">
        <f t="shared" si="119"/>
        <v>GIOVANNI ROVELLI</v>
      </c>
      <c r="C1094" s="55" t="str">
        <f t="shared" si="120"/>
        <v>giovanni rovelli</v>
      </c>
      <c r="D1094" s="55" t="str">
        <f t="shared" si="121"/>
        <v>Giovanni Rovelli</v>
      </c>
      <c r="E1094" s="55" t="str">
        <f t="shared" si="122"/>
        <v>Giovanni Rovelli-944408</v>
      </c>
      <c r="F1094" s="55" t="str">
        <f t="shared" si="123"/>
        <v>Giova</v>
      </c>
      <c r="G1094" s="55" t="str">
        <f t="shared" si="124"/>
        <v>velli</v>
      </c>
      <c r="H1094" s="55">
        <f t="shared" si="125"/>
        <v>17</v>
      </c>
      <c r="I1094" s="55">
        <v>944408</v>
      </c>
      <c r="J1094" s="56" t="str">
        <f>LEFT(Tabela13[[#This Row],[CONCATENAR]],FIND("-",Tabela13[[#This Row],[CONCATENAR]])-1)</f>
        <v>Giovanni Rovelli</v>
      </c>
    </row>
    <row r="1095" spans="1:10" x14ac:dyDescent="0.25">
      <c r="A1095" s="55" t="s">
        <v>288</v>
      </c>
      <c r="B1095" s="55" t="str">
        <f t="shared" si="119"/>
        <v>SERGIO GUTIÉRREZ</v>
      </c>
      <c r="C1095" s="55" t="str">
        <f t="shared" si="120"/>
        <v>sergio gutiérrez</v>
      </c>
      <c r="D1095" s="55" t="str">
        <f t="shared" si="121"/>
        <v>Sergio Gutiérrez</v>
      </c>
      <c r="E1095" s="55" t="str">
        <f t="shared" si="122"/>
        <v>Sergio Gutiérrez-812096</v>
      </c>
      <c r="F1095" s="55" t="str">
        <f t="shared" si="123"/>
        <v>Sergi</v>
      </c>
      <c r="G1095" s="55" t="str">
        <f t="shared" si="124"/>
        <v>érrez</v>
      </c>
      <c r="H1095" s="55">
        <f t="shared" si="125"/>
        <v>17</v>
      </c>
      <c r="I1095" s="55">
        <v>812096</v>
      </c>
      <c r="J1095" s="56" t="str">
        <f>LEFT(Tabela13[[#This Row],[CONCATENAR]],FIND("-",Tabela13[[#This Row],[CONCATENAR]])-1)</f>
        <v>Sergio Gutiérrez</v>
      </c>
    </row>
    <row r="1096" spans="1:10" x14ac:dyDescent="0.25">
      <c r="A1096" s="55" t="s">
        <v>222</v>
      </c>
      <c r="B1096" s="55" t="str">
        <f t="shared" si="119"/>
        <v>PATRICIA MCKENNA</v>
      </c>
      <c r="C1096" s="55" t="str">
        <f t="shared" si="120"/>
        <v>patricia mckenna</v>
      </c>
      <c r="D1096" s="55" t="str">
        <f t="shared" si="121"/>
        <v>Patricia Mckenna</v>
      </c>
      <c r="E1096" s="55" t="str">
        <f t="shared" si="122"/>
        <v>Patricia Mckenna-471370</v>
      </c>
      <c r="F1096" s="55" t="str">
        <f t="shared" si="123"/>
        <v>Patri</v>
      </c>
      <c r="G1096" s="55" t="str">
        <f t="shared" si="124"/>
        <v>kenna</v>
      </c>
      <c r="H1096" s="55">
        <f t="shared" si="125"/>
        <v>17</v>
      </c>
      <c r="I1096" s="55">
        <v>471370</v>
      </c>
      <c r="J1096" s="56" t="str">
        <f>LEFT(Tabela13[[#This Row],[CONCATENAR]],FIND("-",Tabela13[[#This Row],[CONCATENAR]])-1)</f>
        <v>Patricia Mckenna</v>
      </c>
    </row>
    <row r="1097" spans="1:10" x14ac:dyDescent="0.25">
      <c r="A1097" s="55" t="s">
        <v>274</v>
      </c>
      <c r="B1097" s="55" t="str">
        <f t="shared" si="119"/>
        <v>CARLOS GONZÁLEZ</v>
      </c>
      <c r="C1097" s="55" t="str">
        <f t="shared" si="120"/>
        <v>carlos gonzález</v>
      </c>
      <c r="D1097" s="55" t="str">
        <f t="shared" si="121"/>
        <v>Carlos González</v>
      </c>
      <c r="E1097" s="55" t="str">
        <f t="shared" si="122"/>
        <v>Carlos González-223865</v>
      </c>
      <c r="F1097" s="55" t="str">
        <f t="shared" si="123"/>
        <v>Carlo</v>
      </c>
      <c r="G1097" s="55" t="str">
        <f t="shared" si="124"/>
        <v>zález</v>
      </c>
      <c r="H1097" s="55">
        <f t="shared" si="125"/>
        <v>16</v>
      </c>
      <c r="I1097" s="55">
        <v>223865</v>
      </c>
      <c r="J1097" s="56" t="str">
        <f>LEFT(Tabela13[[#This Row],[CONCATENAR]],FIND("-",Tabela13[[#This Row],[CONCATENAR]])-1)</f>
        <v>Carlos González</v>
      </c>
    </row>
    <row r="1098" spans="1:10" x14ac:dyDescent="0.25">
      <c r="A1098" s="55" t="s">
        <v>209</v>
      </c>
      <c r="B1098" s="55" t="str">
        <f t="shared" si="119"/>
        <v>RITA MÜLLER</v>
      </c>
      <c r="C1098" s="55" t="str">
        <f t="shared" si="120"/>
        <v>rita müller</v>
      </c>
      <c r="D1098" s="55" t="str">
        <f t="shared" si="121"/>
        <v>Rita Müller</v>
      </c>
      <c r="E1098" s="55" t="str">
        <f t="shared" si="122"/>
        <v>Rita Müller-311248</v>
      </c>
      <c r="F1098" s="55" t="str">
        <f t="shared" si="123"/>
        <v xml:space="preserve">Rita </v>
      </c>
      <c r="G1098" s="55" t="str">
        <f t="shared" si="124"/>
        <v>üller</v>
      </c>
      <c r="H1098" s="55">
        <f t="shared" si="125"/>
        <v>12</v>
      </c>
      <c r="I1098" s="55">
        <v>311248</v>
      </c>
      <c r="J1098" s="56" t="str">
        <f>LEFT(Tabela13[[#This Row],[CONCATENAR]],FIND("-",Tabela13[[#This Row],[CONCATENAR]])-1)</f>
        <v>Rita Müller</v>
      </c>
    </row>
    <row r="1099" spans="1:10" x14ac:dyDescent="0.25">
      <c r="A1099" s="55" t="s">
        <v>265</v>
      </c>
      <c r="B1099" s="55" t="str">
        <f t="shared" si="119"/>
        <v>GEORG PIPPS</v>
      </c>
      <c r="C1099" s="55" t="str">
        <f t="shared" si="120"/>
        <v>georg pipps</v>
      </c>
      <c r="D1099" s="55" t="str">
        <f t="shared" si="121"/>
        <v>Georg Pipps</v>
      </c>
      <c r="E1099" s="55" t="str">
        <f t="shared" si="122"/>
        <v>Georg Pipps-909633</v>
      </c>
      <c r="F1099" s="55" t="str">
        <f t="shared" si="123"/>
        <v>Georg</v>
      </c>
      <c r="G1099" s="55" t="str">
        <f t="shared" si="124"/>
        <v>Pipps</v>
      </c>
      <c r="H1099" s="55">
        <f t="shared" si="125"/>
        <v>12</v>
      </c>
      <c r="I1099" s="55">
        <v>909633</v>
      </c>
      <c r="J1099" s="56" t="str">
        <f>LEFT(Tabela13[[#This Row],[CONCATENAR]],FIND("-",Tabela13[[#This Row],[CONCATENAR]])-1)</f>
        <v>Georg Pipps</v>
      </c>
    </row>
    <row r="1100" spans="1:10" x14ac:dyDescent="0.25">
      <c r="A1100" s="55" t="s">
        <v>207</v>
      </c>
      <c r="B1100" s="55" t="str">
        <f t="shared" si="119"/>
        <v>PAULA WILSON</v>
      </c>
      <c r="C1100" s="55" t="str">
        <f t="shared" si="120"/>
        <v>paula wilson</v>
      </c>
      <c r="D1100" s="55" t="str">
        <f t="shared" si="121"/>
        <v>Paula Wilson</v>
      </c>
      <c r="E1100" s="55" t="str">
        <f t="shared" si="122"/>
        <v>Paula Wilson-239400</v>
      </c>
      <c r="F1100" s="55" t="str">
        <f t="shared" si="123"/>
        <v>Paula</v>
      </c>
      <c r="G1100" s="55" t="str">
        <f t="shared" si="124"/>
        <v>ilson</v>
      </c>
      <c r="H1100" s="55">
        <f t="shared" si="125"/>
        <v>13</v>
      </c>
      <c r="I1100" s="55">
        <v>239400</v>
      </c>
      <c r="J1100" s="56" t="str">
        <f>LEFT(Tabela13[[#This Row],[CONCATENAR]],FIND("-",Tabela13[[#This Row],[CONCATENAR]])-1)</f>
        <v>Paula Wilson</v>
      </c>
    </row>
    <row r="1101" spans="1:10" x14ac:dyDescent="0.25">
      <c r="A1101" s="55" t="s">
        <v>278</v>
      </c>
      <c r="B1101" s="55" t="str">
        <f t="shared" si="119"/>
        <v>PAUL HENRIOT</v>
      </c>
      <c r="C1101" s="55" t="str">
        <f t="shared" si="120"/>
        <v>paul henriot</v>
      </c>
      <c r="D1101" s="55" t="str">
        <f t="shared" si="121"/>
        <v>Paul Henriot</v>
      </c>
      <c r="E1101" s="55" t="str">
        <f t="shared" si="122"/>
        <v>Paul Henriot-562850</v>
      </c>
      <c r="F1101" s="55" t="str">
        <f t="shared" si="123"/>
        <v xml:space="preserve">Paul </v>
      </c>
      <c r="G1101" s="55" t="str">
        <f t="shared" si="124"/>
        <v>nriot</v>
      </c>
      <c r="H1101" s="55">
        <f t="shared" si="125"/>
        <v>13</v>
      </c>
      <c r="I1101" s="55">
        <v>562850</v>
      </c>
      <c r="J1101" s="56" t="str">
        <f>LEFT(Tabela13[[#This Row],[CONCATENAR]],FIND("-",Tabela13[[#This Row],[CONCATENAR]])-1)</f>
        <v>Paul Henriot</v>
      </c>
    </row>
    <row r="1102" spans="1:10" x14ac:dyDescent="0.25">
      <c r="A1102" s="55" t="s">
        <v>276</v>
      </c>
      <c r="B1102" s="55" t="str">
        <f t="shared" si="119"/>
        <v>MANUEL PEREIRA</v>
      </c>
      <c r="C1102" s="55" t="str">
        <f t="shared" si="120"/>
        <v>manuel pereira</v>
      </c>
      <c r="D1102" s="55" t="str">
        <f t="shared" si="121"/>
        <v>Manuel Pereira</v>
      </c>
      <c r="E1102" s="55" t="str">
        <f t="shared" si="122"/>
        <v>Manuel Pereira-728919</v>
      </c>
      <c r="F1102" s="55" t="str">
        <f t="shared" si="123"/>
        <v>Manue</v>
      </c>
      <c r="G1102" s="55" t="str">
        <f t="shared" si="124"/>
        <v>reira</v>
      </c>
      <c r="H1102" s="55">
        <f t="shared" si="125"/>
        <v>15</v>
      </c>
      <c r="I1102" s="55">
        <v>728919</v>
      </c>
      <c r="J1102" s="56" t="str">
        <f>LEFT(Tabela13[[#This Row],[CONCATENAR]],FIND("-",Tabela13[[#This Row],[CONCATENAR]])-1)</f>
        <v>Manuel Pereira</v>
      </c>
    </row>
    <row r="1103" spans="1:10" x14ac:dyDescent="0.25">
      <c r="A1103" s="55" t="s">
        <v>242</v>
      </c>
      <c r="B1103" s="55" t="str">
        <f t="shared" si="119"/>
        <v>KARL JABLONSKI</v>
      </c>
      <c r="C1103" s="55" t="str">
        <f t="shared" si="120"/>
        <v>karl jablonski</v>
      </c>
      <c r="D1103" s="55" t="str">
        <f t="shared" si="121"/>
        <v>Karl Jablonski</v>
      </c>
      <c r="E1103" s="55" t="str">
        <f t="shared" si="122"/>
        <v>Karl Jablonski-657882</v>
      </c>
      <c r="F1103" s="55" t="str">
        <f t="shared" si="123"/>
        <v xml:space="preserve">Karl </v>
      </c>
      <c r="G1103" s="55" t="str">
        <f t="shared" si="124"/>
        <v>onski</v>
      </c>
      <c r="H1103" s="55">
        <f t="shared" si="125"/>
        <v>15</v>
      </c>
      <c r="I1103" s="55">
        <v>657882</v>
      </c>
      <c r="J1103" s="56" t="str">
        <f>LEFT(Tabela13[[#This Row],[CONCATENAR]],FIND("-",Tabela13[[#This Row],[CONCATENAR]])-1)</f>
        <v>Karl Jablonski</v>
      </c>
    </row>
    <row r="1104" spans="1:10" x14ac:dyDescent="0.25">
      <c r="A1104" s="55" t="s">
        <v>207</v>
      </c>
      <c r="B1104" s="55" t="str">
        <f t="shared" si="119"/>
        <v>PAULA WILSON</v>
      </c>
      <c r="C1104" s="55" t="str">
        <f t="shared" si="120"/>
        <v>paula wilson</v>
      </c>
      <c r="D1104" s="55" t="str">
        <f t="shared" si="121"/>
        <v>Paula Wilson</v>
      </c>
      <c r="E1104" s="55" t="str">
        <f t="shared" si="122"/>
        <v>Paula Wilson-542070</v>
      </c>
      <c r="F1104" s="55" t="str">
        <f t="shared" si="123"/>
        <v>Paula</v>
      </c>
      <c r="G1104" s="55" t="str">
        <f t="shared" si="124"/>
        <v>ilson</v>
      </c>
      <c r="H1104" s="55">
        <f t="shared" si="125"/>
        <v>13</v>
      </c>
      <c r="I1104" s="55">
        <v>542070</v>
      </c>
      <c r="J1104" s="56" t="str">
        <f>LEFT(Tabela13[[#This Row],[CONCATENAR]],FIND("-",Tabela13[[#This Row],[CONCATENAR]])-1)</f>
        <v>Paula Wilson</v>
      </c>
    </row>
    <row r="1105" spans="1:10" x14ac:dyDescent="0.25">
      <c r="A1105" s="55" t="s">
        <v>278</v>
      </c>
      <c r="B1105" s="55" t="str">
        <f t="shared" si="119"/>
        <v>PAUL HENRIOT</v>
      </c>
      <c r="C1105" s="55" t="str">
        <f t="shared" si="120"/>
        <v>paul henriot</v>
      </c>
      <c r="D1105" s="55" t="str">
        <f t="shared" si="121"/>
        <v>Paul Henriot</v>
      </c>
      <c r="E1105" s="55" t="str">
        <f t="shared" si="122"/>
        <v>Paul Henriot-800577</v>
      </c>
      <c r="F1105" s="55" t="str">
        <f t="shared" si="123"/>
        <v xml:space="preserve">Paul </v>
      </c>
      <c r="G1105" s="55" t="str">
        <f t="shared" si="124"/>
        <v>nriot</v>
      </c>
      <c r="H1105" s="55">
        <f t="shared" si="125"/>
        <v>13</v>
      </c>
      <c r="I1105" s="55">
        <v>800577</v>
      </c>
      <c r="J1105" s="56" t="str">
        <f>LEFT(Tabela13[[#This Row],[CONCATENAR]],FIND("-",Tabela13[[#This Row],[CONCATENAR]])-1)</f>
        <v>Paul Henriot</v>
      </c>
    </row>
    <row r="1106" spans="1:10" x14ac:dyDescent="0.25">
      <c r="A1106" s="55" t="s">
        <v>274</v>
      </c>
      <c r="B1106" s="55" t="str">
        <f t="shared" si="119"/>
        <v>CARLOS GONZÁLEZ</v>
      </c>
      <c r="C1106" s="55" t="str">
        <f t="shared" si="120"/>
        <v>carlos gonzález</v>
      </c>
      <c r="D1106" s="55" t="str">
        <f t="shared" si="121"/>
        <v>Carlos González</v>
      </c>
      <c r="E1106" s="55" t="str">
        <f t="shared" si="122"/>
        <v>Carlos González-436648</v>
      </c>
      <c r="F1106" s="55" t="str">
        <f t="shared" si="123"/>
        <v>Carlo</v>
      </c>
      <c r="G1106" s="55" t="str">
        <f t="shared" si="124"/>
        <v>zález</v>
      </c>
      <c r="H1106" s="55">
        <f t="shared" si="125"/>
        <v>16</v>
      </c>
      <c r="I1106" s="55">
        <v>436648</v>
      </c>
      <c r="J1106" s="56" t="str">
        <f>LEFT(Tabela13[[#This Row],[CONCATENAR]],FIND("-",Tabela13[[#This Row],[CONCATENAR]])-1)</f>
        <v>Carlos González</v>
      </c>
    </row>
    <row r="1107" spans="1:10" x14ac:dyDescent="0.25">
      <c r="A1107" s="55" t="s">
        <v>221</v>
      </c>
      <c r="B1107" s="55" t="str">
        <f t="shared" si="119"/>
        <v>FRÉDÉRIQUE CITEAUX</v>
      </c>
      <c r="C1107" s="55" t="str">
        <f t="shared" si="120"/>
        <v>frédérique citeaux</v>
      </c>
      <c r="D1107" s="55" t="str">
        <f t="shared" si="121"/>
        <v>Frédérique Citeaux</v>
      </c>
      <c r="E1107" s="55" t="str">
        <f t="shared" si="122"/>
        <v>Frédérique Citeaux-169793</v>
      </c>
      <c r="F1107" s="55" t="str">
        <f t="shared" si="123"/>
        <v>Frédé</v>
      </c>
      <c r="G1107" s="55" t="str">
        <f t="shared" si="124"/>
        <v>teaux</v>
      </c>
      <c r="H1107" s="55">
        <f t="shared" si="125"/>
        <v>19</v>
      </c>
      <c r="I1107" s="55">
        <v>169793</v>
      </c>
      <c r="J1107" s="56" t="str">
        <f>LEFT(Tabela13[[#This Row],[CONCATENAR]],FIND("-",Tabela13[[#This Row],[CONCATENAR]])-1)</f>
        <v>Frédérique Citeaux</v>
      </c>
    </row>
    <row r="1108" spans="1:10" x14ac:dyDescent="0.25">
      <c r="A1108" s="55" t="s">
        <v>254</v>
      </c>
      <c r="B1108" s="55" t="str">
        <f t="shared" si="119"/>
        <v>PHILIP CRAMER</v>
      </c>
      <c r="C1108" s="55" t="str">
        <f t="shared" si="120"/>
        <v>philip cramer</v>
      </c>
      <c r="D1108" s="55" t="str">
        <f t="shared" si="121"/>
        <v>Philip Cramer</v>
      </c>
      <c r="E1108" s="55" t="str">
        <f t="shared" si="122"/>
        <v>Philip Cramer-960934</v>
      </c>
      <c r="F1108" s="55" t="str">
        <f t="shared" si="123"/>
        <v>Phili</v>
      </c>
      <c r="G1108" s="55" t="str">
        <f t="shared" si="124"/>
        <v>ramer</v>
      </c>
      <c r="H1108" s="55">
        <f t="shared" si="125"/>
        <v>14</v>
      </c>
      <c r="I1108" s="55">
        <v>960934</v>
      </c>
      <c r="J1108" s="56" t="str">
        <f>LEFT(Tabela13[[#This Row],[CONCATENAR]],FIND("-",Tabela13[[#This Row],[CONCATENAR]])-1)</f>
        <v>Philip Cramer</v>
      </c>
    </row>
    <row r="1109" spans="1:10" x14ac:dyDescent="0.25">
      <c r="A1109" s="55" t="s">
        <v>274</v>
      </c>
      <c r="B1109" s="55" t="str">
        <f t="shared" si="119"/>
        <v>CARLOS GONZÁLEZ</v>
      </c>
      <c r="C1109" s="55" t="str">
        <f t="shared" si="120"/>
        <v>carlos gonzález</v>
      </c>
      <c r="D1109" s="55" t="str">
        <f t="shared" si="121"/>
        <v>Carlos González</v>
      </c>
      <c r="E1109" s="55" t="str">
        <f t="shared" si="122"/>
        <v>Carlos González-701832</v>
      </c>
      <c r="F1109" s="55" t="str">
        <f t="shared" si="123"/>
        <v>Carlo</v>
      </c>
      <c r="G1109" s="55" t="str">
        <f t="shared" si="124"/>
        <v>zález</v>
      </c>
      <c r="H1109" s="55">
        <f t="shared" si="125"/>
        <v>16</v>
      </c>
      <c r="I1109" s="55">
        <v>701832</v>
      </c>
      <c r="J1109" s="56" t="str">
        <f>LEFT(Tabela13[[#This Row],[CONCATENAR]],FIND("-",Tabela13[[#This Row],[CONCATENAR]])-1)</f>
        <v>Carlos González</v>
      </c>
    </row>
    <row r="1110" spans="1:10" x14ac:dyDescent="0.25">
      <c r="A1110" s="55" t="s">
        <v>240</v>
      </c>
      <c r="B1110" s="55" t="str">
        <f t="shared" si="119"/>
        <v>PETER FRANKEN</v>
      </c>
      <c r="C1110" s="55" t="str">
        <f t="shared" si="120"/>
        <v>peter franken</v>
      </c>
      <c r="D1110" s="55" t="str">
        <f t="shared" si="121"/>
        <v>Peter Franken</v>
      </c>
      <c r="E1110" s="55" t="str">
        <f t="shared" si="122"/>
        <v>Peter Franken-987034</v>
      </c>
      <c r="F1110" s="55" t="str">
        <f t="shared" si="123"/>
        <v>Peter</v>
      </c>
      <c r="G1110" s="55" t="str">
        <f t="shared" si="124"/>
        <v>anken</v>
      </c>
      <c r="H1110" s="55">
        <f t="shared" si="125"/>
        <v>14</v>
      </c>
      <c r="I1110" s="55">
        <v>987034</v>
      </c>
      <c r="J1110" s="56" t="str">
        <f>LEFT(Tabela13[[#This Row],[CONCATENAR]],FIND("-",Tabela13[[#This Row],[CONCATENAR]])-1)</f>
        <v>Peter Franken</v>
      </c>
    </row>
    <row r="1111" spans="1:10" x14ac:dyDescent="0.25">
      <c r="A1111" s="55" t="s">
        <v>212</v>
      </c>
      <c r="B1111" s="55" t="str">
        <f t="shared" si="119"/>
        <v>LÚCIA CARVALHO</v>
      </c>
      <c r="C1111" s="55" t="str">
        <f t="shared" si="120"/>
        <v>lúcia carvalho</v>
      </c>
      <c r="D1111" s="55" t="str">
        <f t="shared" si="121"/>
        <v>Lúcia Carvalho</v>
      </c>
      <c r="E1111" s="55" t="str">
        <f t="shared" si="122"/>
        <v>Lúcia Carvalho-408278</v>
      </c>
      <c r="F1111" s="55" t="str">
        <f t="shared" si="123"/>
        <v>Lúcia</v>
      </c>
      <c r="G1111" s="55" t="str">
        <f t="shared" si="124"/>
        <v>valho</v>
      </c>
      <c r="H1111" s="55">
        <f t="shared" si="125"/>
        <v>15</v>
      </c>
      <c r="I1111" s="55">
        <v>408278</v>
      </c>
      <c r="J1111" s="56" t="str">
        <f>LEFT(Tabela13[[#This Row],[CONCATENAR]],FIND("-",Tabela13[[#This Row],[CONCATENAR]])-1)</f>
        <v>Lúcia Carvalho</v>
      </c>
    </row>
    <row r="1112" spans="1:10" x14ac:dyDescent="0.25">
      <c r="A1112" s="55" t="s">
        <v>238</v>
      </c>
      <c r="B1112" s="55" t="str">
        <f t="shared" si="119"/>
        <v>ROLAND MENDEL</v>
      </c>
      <c r="C1112" s="55" t="str">
        <f t="shared" si="120"/>
        <v>roland mendel</v>
      </c>
      <c r="D1112" s="55" t="str">
        <f t="shared" si="121"/>
        <v>Roland Mendel</v>
      </c>
      <c r="E1112" s="55" t="str">
        <f t="shared" si="122"/>
        <v>Roland Mendel-242491</v>
      </c>
      <c r="F1112" s="55" t="str">
        <f t="shared" si="123"/>
        <v>Rolan</v>
      </c>
      <c r="G1112" s="55" t="str">
        <f t="shared" si="124"/>
        <v>endel</v>
      </c>
      <c r="H1112" s="55">
        <f t="shared" si="125"/>
        <v>14</v>
      </c>
      <c r="I1112" s="55">
        <v>242491</v>
      </c>
      <c r="J1112" s="56" t="str">
        <f>LEFT(Tabela13[[#This Row],[CONCATENAR]],FIND("-",Tabela13[[#This Row],[CONCATENAR]])-1)</f>
        <v>Roland Mendel</v>
      </c>
    </row>
    <row r="1113" spans="1:10" x14ac:dyDescent="0.25">
      <c r="A1113" s="55" t="s">
        <v>240</v>
      </c>
      <c r="B1113" s="55" t="str">
        <f t="shared" si="119"/>
        <v>PETER FRANKEN</v>
      </c>
      <c r="C1113" s="55" t="str">
        <f t="shared" si="120"/>
        <v>peter franken</v>
      </c>
      <c r="D1113" s="55" t="str">
        <f t="shared" si="121"/>
        <v>Peter Franken</v>
      </c>
      <c r="E1113" s="55" t="str">
        <f t="shared" si="122"/>
        <v>Peter Franken-708702</v>
      </c>
      <c r="F1113" s="55" t="str">
        <f t="shared" si="123"/>
        <v>Peter</v>
      </c>
      <c r="G1113" s="55" t="str">
        <f t="shared" si="124"/>
        <v>anken</v>
      </c>
      <c r="H1113" s="55">
        <f t="shared" si="125"/>
        <v>14</v>
      </c>
      <c r="I1113" s="55">
        <v>708702</v>
      </c>
      <c r="J1113" s="56" t="str">
        <f>LEFT(Tabela13[[#This Row],[CONCATENAR]],FIND("-",Tabela13[[#This Row],[CONCATENAR]])-1)</f>
        <v>Peter Franken</v>
      </c>
    </row>
    <row r="1114" spans="1:10" x14ac:dyDescent="0.25">
      <c r="A1114" s="55" t="s">
        <v>241</v>
      </c>
      <c r="B1114" s="55" t="str">
        <f t="shared" si="119"/>
        <v>ELIZABETH BROWN</v>
      </c>
      <c r="C1114" s="55" t="str">
        <f t="shared" si="120"/>
        <v>elizabeth brown</v>
      </c>
      <c r="D1114" s="55" t="str">
        <f t="shared" si="121"/>
        <v>Elizabeth Brown</v>
      </c>
      <c r="E1114" s="55" t="str">
        <f t="shared" si="122"/>
        <v>Elizabeth Brown-350897</v>
      </c>
      <c r="F1114" s="55" t="str">
        <f t="shared" si="123"/>
        <v>Eliza</v>
      </c>
      <c r="G1114" s="55" t="str">
        <f t="shared" si="124"/>
        <v>Brown</v>
      </c>
      <c r="H1114" s="55">
        <f t="shared" si="125"/>
        <v>16</v>
      </c>
      <c r="I1114" s="55">
        <v>350897</v>
      </c>
      <c r="J1114" s="56" t="str">
        <f>LEFT(Tabela13[[#This Row],[CONCATENAR]],FIND("-",Tabela13[[#This Row],[CONCATENAR]])-1)</f>
        <v>Elizabeth Brown</v>
      </c>
    </row>
    <row r="1115" spans="1:10" x14ac:dyDescent="0.25">
      <c r="A1115" s="55" t="s">
        <v>246</v>
      </c>
      <c r="B1115" s="55" t="str">
        <f t="shared" si="119"/>
        <v>MARY SAVELEY</v>
      </c>
      <c r="C1115" s="55" t="str">
        <f t="shared" si="120"/>
        <v>mary saveley</v>
      </c>
      <c r="D1115" s="55" t="str">
        <f t="shared" si="121"/>
        <v>Mary Saveley</v>
      </c>
      <c r="E1115" s="55" t="str">
        <f t="shared" si="122"/>
        <v>Mary Saveley-451225</v>
      </c>
      <c r="F1115" s="55" t="str">
        <f t="shared" si="123"/>
        <v xml:space="preserve">Mary </v>
      </c>
      <c r="G1115" s="55" t="str">
        <f t="shared" si="124"/>
        <v>veley</v>
      </c>
      <c r="H1115" s="55">
        <f t="shared" si="125"/>
        <v>13</v>
      </c>
      <c r="I1115" s="55">
        <v>451225</v>
      </c>
      <c r="J1115" s="56" t="str">
        <f>LEFT(Tabela13[[#This Row],[CONCATENAR]],FIND("-",Tabela13[[#This Row],[CONCATENAR]])-1)</f>
        <v>Mary Saveley</v>
      </c>
    </row>
    <row r="1116" spans="1:10" x14ac:dyDescent="0.25">
      <c r="A1116" s="55" t="s">
        <v>215</v>
      </c>
      <c r="B1116" s="55" t="str">
        <f t="shared" si="119"/>
        <v>RENATE MESSNER</v>
      </c>
      <c r="C1116" s="55" t="str">
        <f t="shared" si="120"/>
        <v>renate messner</v>
      </c>
      <c r="D1116" s="55" t="str">
        <f t="shared" si="121"/>
        <v>Renate Messner</v>
      </c>
      <c r="E1116" s="55" t="str">
        <f t="shared" si="122"/>
        <v>Renate Messner-244032</v>
      </c>
      <c r="F1116" s="55" t="str">
        <f t="shared" si="123"/>
        <v>Renat</v>
      </c>
      <c r="G1116" s="55" t="str">
        <f t="shared" si="124"/>
        <v>ssner</v>
      </c>
      <c r="H1116" s="55">
        <f t="shared" si="125"/>
        <v>15</v>
      </c>
      <c r="I1116" s="55">
        <v>244032</v>
      </c>
      <c r="J1116" s="56" t="str">
        <f>LEFT(Tabela13[[#This Row],[CONCATENAR]],FIND("-",Tabela13[[#This Row],[CONCATENAR]])-1)</f>
        <v>Renate Messner</v>
      </c>
    </row>
    <row r="1117" spans="1:10" x14ac:dyDescent="0.25">
      <c r="A1117" s="55" t="s">
        <v>234</v>
      </c>
      <c r="B1117" s="55" t="str">
        <f t="shared" si="119"/>
        <v>HOWARD SNYDER</v>
      </c>
      <c r="C1117" s="55" t="str">
        <f t="shared" si="120"/>
        <v>howard snyder</v>
      </c>
      <c r="D1117" s="55" t="str">
        <f t="shared" si="121"/>
        <v>Howard Snyder</v>
      </c>
      <c r="E1117" s="55" t="str">
        <f t="shared" si="122"/>
        <v>Howard Snyder-232839</v>
      </c>
      <c r="F1117" s="55" t="str">
        <f t="shared" si="123"/>
        <v>Howar</v>
      </c>
      <c r="G1117" s="55" t="str">
        <f t="shared" si="124"/>
        <v>nyder</v>
      </c>
      <c r="H1117" s="55">
        <f t="shared" si="125"/>
        <v>14</v>
      </c>
      <c r="I1117" s="55">
        <v>232839</v>
      </c>
      <c r="J1117" s="56" t="str">
        <f>LEFT(Tabela13[[#This Row],[CONCATENAR]],FIND("-",Tabela13[[#This Row],[CONCATENAR]])-1)</f>
        <v>Howard Snyder</v>
      </c>
    </row>
    <row r="1118" spans="1:10" x14ac:dyDescent="0.25">
      <c r="A1118" s="55" t="s">
        <v>239</v>
      </c>
      <c r="B1118" s="55" t="str">
        <f t="shared" si="119"/>
        <v>MARIA LARSSON</v>
      </c>
      <c r="C1118" s="55" t="str">
        <f t="shared" si="120"/>
        <v>maria larsson</v>
      </c>
      <c r="D1118" s="55" t="str">
        <f t="shared" si="121"/>
        <v>Maria Larsson</v>
      </c>
      <c r="E1118" s="55" t="str">
        <f t="shared" si="122"/>
        <v>Maria Larsson-789240</v>
      </c>
      <c r="F1118" s="55" t="str">
        <f t="shared" si="123"/>
        <v>Maria</v>
      </c>
      <c r="G1118" s="55" t="str">
        <f t="shared" si="124"/>
        <v>rsson</v>
      </c>
      <c r="H1118" s="55">
        <f t="shared" si="125"/>
        <v>14</v>
      </c>
      <c r="I1118" s="55">
        <v>789240</v>
      </c>
      <c r="J1118" s="56" t="str">
        <f>LEFT(Tabela13[[#This Row],[CONCATENAR]],FIND("-",Tabela13[[#This Row],[CONCATENAR]])-1)</f>
        <v>Maria Larsson</v>
      </c>
    </row>
    <row r="1119" spans="1:10" x14ac:dyDescent="0.25">
      <c r="A1119" s="55" t="s">
        <v>237</v>
      </c>
      <c r="B1119" s="55" t="str">
        <f t="shared" si="119"/>
        <v>MICHAEL HOLZ</v>
      </c>
      <c r="C1119" s="55" t="str">
        <f t="shared" si="120"/>
        <v>michael holz</v>
      </c>
      <c r="D1119" s="55" t="str">
        <f t="shared" si="121"/>
        <v>Michael Holz</v>
      </c>
      <c r="E1119" s="55" t="str">
        <f t="shared" si="122"/>
        <v>Michael Holz-323428</v>
      </c>
      <c r="F1119" s="55" t="str">
        <f t="shared" si="123"/>
        <v>Micha</v>
      </c>
      <c r="G1119" s="55" t="str">
        <f t="shared" si="124"/>
        <v xml:space="preserve"> Holz</v>
      </c>
      <c r="H1119" s="55">
        <f t="shared" si="125"/>
        <v>13</v>
      </c>
      <c r="I1119" s="55">
        <v>323428</v>
      </c>
      <c r="J1119" s="56" t="str">
        <f>LEFT(Tabela13[[#This Row],[CONCATENAR]],FIND("-",Tabela13[[#This Row],[CONCATENAR]])-1)</f>
        <v>Michael Holz</v>
      </c>
    </row>
    <row r="1120" spans="1:10" x14ac:dyDescent="0.25">
      <c r="A1120" s="55" t="s">
        <v>251</v>
      </c>
      <c r="B1120" s="55" t="str">
        <f t="shared" si="119"/>
        <v>VICTORIA ASHWORTH</v>
      </c>
      <c r="C1120" s="55" t="str">
        <f t="shared" si="120"/>
        <v>victoria ashworth</v>
      </c>
      <c r="D1120" s="55" t="str">
        <f t="shared" si="121"/>
        <v>Victoria Ashworth</v>
      </c>
      <c r="E1120" s="55" t="str">
        <f t="shared" si="122"/>
        <v>Victoria Ashworth-527119</v>
      </c>
      <c r="F1120" s="55" t="str">
        <f t="shared" si="123"/>
        <v>Victo</v>
      </c>
      <c r="G1120" s="55" t="str">
        <f t="shared" si="124"/>
        <v>worth</v>
      </c>
      <c r="H1120" s="55">
        <f t="shared" si="125"/>
        <v>18</v>
      </c>
      <c r="I1120" s="55">
        <v>527119</v>
      </c>
      <c r="J1120" s="56" t="str">
        <f>LEFT(Tabela13[[#This Row],[CONCATENAR]],FIND("-",Tabela13[[#This Row],[CONCATENAR]])-1)</f>
        <v>Victoria Ashworth</v>
      </c>
    </row>
    <row r="1121" spans="1:10" x14ac:dyDescent="0.25">
      <c r="A1121" s="55" t="s">
        <v>289</v>
      </c>
      <c r="B1121" s="55" t="str">
        <f t="shared" si="119"/>
        <v>JYTTE PETERSEN</v>
      </c>
      <c r="C1121" s="55" t="str">
        <f t="shared" si="120"/>
        <v>jytte petersen</v>
      </c>
      <c r="D1121" s="55" t="str">
        <f t="shared" si="121"/>
        <v>Jytte Petersen</v>
      </c>
      <c r="E1121" s="55" t="str">
        <f t="shared" si="122"/>
        <v>Jytte Petersen-567581</v>
      </c>
      <c r="F1121" s="55" t="str">
        <f t="shared" si="123"/>
        <v>Jytte</v>
      </c>
      <c r="G1121" s="55" t="str">
        <f t="shared" si="124"/>
        <v>ersen</v>
      </c>
      <c r="H1121" s="55">
        <f t="shared" si="125"/>
        <v>15</v>
      </c>
      <c r="I1121" s="55">
        <v>567581</v>
      </c>
      <c r="J1121" s="56" t="str">
        <f>LEFT(Tabela13[[#This Row],[CONCATENAR]],FIND("-",Tabela13[[#This Row],[CONCATENAR]])-1)</f>
        <v>Jytte Petersen</v>
      </c>
    </row>
    <row r="1122" spans="1:10" x14ac:dyDescent="0.25">
      <c r="A1122" s="55" t="s">
        <v>286</v>
      </c>
      <c r="B1122" s="55" t="str">
        <f t="shared" si="119"/>
        <v>ALEXANDER FEUER</v>
      </c>
      <c r="C1122" s="55" t="str">
        <f t="shared" si="120"/>
        <v>alexander feuer</v>
      </c>
      <c r="D1122" s="55" t="str">
        <f t="shared" si="121"/>
        <v>Alexander Feuer</v>
      </c>
      <c r="E1122" s="55" t="str">
        <f t="shared" si="122"/>
        <v>Alexander Feuer-769666</v>
      </c>
      <c r="F1122" s="55" t="str">
        <f t="shared" si="123"/>
        <v>Alexa</v>
      </c>
      <c r="G1122" s="55" t="str">
        <f t="shared" si="124"/>
        <v>Feuer</v>
      </c>
      <c r="H1122" s="55">
        <f t="shared" si="125"/>
        <v>16</v>
      </c>
      <c r="I1122" s="55">
        <v>769666</v>
      </c>
      <c r="J1122" s="56" t="str">
        <f>LEFT(Tabela13[[#This Row],[CONCATENAR]],FIND("-",Tabela13[[#This Row],[CONCATENAR]])-1)</f>
        <v>Alexander Feuer</v>
      </c>
    </row>
    <row r="1123" spans="1:10" x14ac:dyDescent="0.25">
      <c r="A1123" s="55" t="s">
        <v>224</v>
      </c>
      <c r="B1123" s="55" t="str">
        <f t="shared" si="119"/>
        <v>JOSE PAVAROTTI</v>
      </c>
      <c r="C1123" s="55" t="str">
        <f t="shared" si="120"/>
        <v>jose pavarotti</v>
      </c>
      <c r="D1123" s="55" t="str">
        <f t="shared" si="121"/>
        <v>Jose Pavarotti</v>
      </c>
      <c r="E1123" s="55" t="str">
        <f t="shared" si="122"/>
        <v>Jose Pavarotti-703315</v>
      </c>
      <c r="F1123" s="55" t="str">
        <f t="shared" si="123"/>
        <v xml:space="preserve">Jose </v>
      </c>
      <c r="G1123" s="55" t="str">
        <f t="shared" si="124"/>
        <v>rotti</v>
      </c>
      <c r="H1123" s="55">
        <f t="shared" si="125"/>
        <v>15</v>
      </c>
      <c r="I1123" s="55">
        <v>703315</v>
      </c>
      <c r="J1123" s="56" t="str">
        <f>LEFT(Tabela13[[#This Row],[CONCATENAR]],FIND("-",Tabela13[[#This Row],[CONCATENAR]])-1)</f>
        <v>Jose Pavarotti</v>
      </c>
    </row>
    <row r="1124" spans="1:10" x14ac:dyDescent="0.25">
      <c r="A1124" s="55" t="s">
        <v>225</v>
      </c>
      <c r="B1124" s="55" t="str">
        <f t="shared" si="119"/>
        <v>FELIPE IZQUIERDO</v>
      </c>
      <c r="C1124" s="55" t="str">
        <f t="shared" si="120"/>
        <v>felipe izquierdo</v>
      </c>
      <c r="D1124" s="55" t="str">
        <f t="shared" si="121"/>
        <v>Felipe Izquierdo</v>
      </c>
      <c r="E1124" s="55" t="str">
        <f t="shared" si="122"/>
        <v>Felipe Izquierdo-862296</v>
      </c>
      <c r="F1124" s="55" t="str">
        <f t="shared" si="123"/>
        <v>Felip</v>
      </c>
      <c r="G1124" s="55" t="str">
        <f t="shared" si="124"/>
        <v>ierdo</v>
      </c>
      <c r="H1124" s="55">
        <f t="shared" si="125"/>
        <v>17</v>
      </c>
      <c r="I1124" s="55">
        <v>862296</v>
      </c>
      <c r="J1124" s="56" t="str">
        <f>LEFT(Tabela13[[#This Row],[CONCATENAR]],FIND("-",Tabela13[[#This Row],[CONCATENAR]])-1)</f>
        <v>Felipe Izquierdo</v>
      </c>
    </row>
    <row r="1125" spans="1:10" x14ac:dyDescent="0.25">
      <c r="A1125" s="55" t="s">
        <v>275</v>
      </c>
      <c r="B1125" s="55" t="str">
        <f t="shared" si="119"/>
        <v>CATHERINE DEWEY</v>
      </c>
      <c r="C1125" s="55" t="str">
        <f t="shared" si="120"/>
        <v>catherine dewey</v>
      </c>
      <c r="D1125" s="55" t="str">
        <f t="shared" si="121"/>
        <v>Catherine Dewey</v>
      </c>
      <c r="E1125" s="55" t="str">
        <f t="shared" si="122"/>
        <v>Catherine Dewey-871034</v>
      </c>
      <c r="F1125" s="55" t="str">
        <f t="shared" si="123"/>
        <v>Cathe</v>
      </c>
      <c r="G1125" s="55" t="str">
        <f t="shared" si="124"/>
        <v>Dewey</v>
      </c>
      <c r="H1125" s="55">
        <f t="shared" si="125"/>
        <v>16</v>
      </c>
      <c r="I1125" s="55">
        <v>871034</v>
      </c>
      <c r="J1125" s="56" t="str">
        <f>LEFT(Tabela13[[#This Row],[CONCATENAR]],FIND("-",Tabela13[[#This Row],[CONCATENAR]])-1)</f>
        <v>Catherine Dewey</v>
      </c>
    </row>
    <row r="1126" spans="1:10" x14ac:dyDescent="0.25">
      <c r="A1126" s="55" t="s">
        <v>231</v>
      </c>
      <c r="B1126" s="55" t="str">
        <f t="shared" si="119"/>
        <v>ELIZABETH LINCOLN</v>
      </c>
      <c r="C1126" s="55" t="str">
        <f t="shared" si="120"/>
        <v>elizabeth lincoln</v>
      </c>
      <c r="D1126" s="55" t="str">
        <f t="shared" si="121"/>
        <v>Elizabeth Lincoln</v>
      </c>
      <c r="E1126" s="55" t="str">
        <f t="shared" si="122"/>
        <v>Elizabeth Lincoln-518604</v>
      </c>
      <c r="F1126" s="55" t="str">
        <f t="shared" si="123"/>
        <v>Eliza</v>
      </c>
      <c r="G1126" s="55" t="str">
        <f t="shared" si="124"/>
        <v>ncoln</v>
      </c>
      <c r="H1126" s="55">
        <f t="shared" si="125"/>
        <v>18</v>
      </c>
      <c r="I1126" s="55">
        <v>518604</v>
      </c>
      <c r="J1126" s="56" t="str">
        <f>LEFT(Tabela13[[#This Row],[CONCATENAR]],FIND("-",Tabela13[[#This Row],[CONCATENAR]])-1)</f>
        <v>Elizabeth Lincoln</v>
      </c>
    </row>
    <row r="1127" spans="1:10" x14ac:dyDescent="0.25">
      <c r="A1127" s="55" t="s">
        <v>206</v>
      </c>
      <c r="B1127" s="55" t="str">
        <f t="shared" si="119"/>
        <v>HORST KLOSS</v>
      </c>
      <c r="C1127" s="55" t="str">
        <f t="shared" si="120"/>
        <v>horst kloss</v>
      </c>
      <c r="D1127" s="55" t="str">
        <f t="shared" si="121"/>
        <v>Horst Kloss</v>
      </c>
      <c r="E1127" s="55" t="str">
        <f t="shared" si="122"/>
        <v>Horst Kloss-823913</v>
      </c>
      <c r="F1127" s="55" t="str">
        <f t="shared" si="123"/>
        <v>Horst</v>
      </c>
      <c r="G1127" s="55" t="str">
        <f t="shared" si="124"/>
        <v>Kloss</v>
      </c>
      <c r="H1127" s="55">
        <f t="shared" si="125"/>
        <v>12</v>
      </c>
      <c r="I1127" s="55">
        <v>823913</v>
      </c>
      <c r="J1127" s="56" t="str">
        <f>LEFT(Tabela13[[#This Row],[CONCATENAR]],FIND("-",Tabela13[[#This Row],[CONCATENAR]])-1)</f>
        <v>Horst Kloss</v>
      </c>
    </row>
    <row r="1128" spans="1:10" x14ac:dyDescent="0.25">
      <c r="A1128" s="55" t="s">
        <v>249</v>
      </c>
      <c r="B1128" s="55" t="str">
        <f t="shared" si="119"/>
        <v>GIOVANNI ROVELLI</v>
      </c>
      <c r="C1128" s="55" t="str">
        <f t="shared" si="120"/>
        <v>giovanni rovelli</v>
      </c>
      <c r="D1128" s="55" t="str">
        <f t="shared" si="121"/>
        <v>Giovanni Rovelli</v>
      </c>
      <c r="E1128" s="55" t="str">
        <f t="shared" si="122"/>
        <v>Giovanni Rovelli-672635</v>
      </c>
      <c r="F1128" s="55" t="str">
        <f t="shared" si="123"/>
        <v>Giova</v>
      </c>
      <c r="G1128" s="55" t="str">
        <f t="shared" si="124"/>
        <v>velli</v>
      </c>
      <c r="H1128" s="55">
        <f t="shared" si="125"/>
        <v>17</v>
      </c>
      <c r="I1128" s="55">
        <v>672635</v>
      </c>
      <c r="J1128" s="56" t="str">
        <f>LEFT(Tabela13[[#This Row],[CONCATENAR]],FIND("-",Tabela13[[#This Row],[CONCATENAR]])-1)</f>
        <v>Giovanni Rovelli</v>
      </c>
    </row>
    <row r="1129" spans="1:10" x14ac:dyDescent="0.25">
      <c r="A1129" s="55" t="s">
        <v>247</v>
      </c>
      <c r="B1129" s="55" t="str">
        <f t="shared" si="119"/>
        <v>HELEN BENNETT</v>
      </c>
      <c r="C1129" s="55" t="str">
        <f t="shared" si="120"/>
        <v>helen bennett</v>
      </c>
      <c r="D1129" s="55" t="str">
        <f t="shared" si="121"/>
        <v>Helen Bennett</v>
      </c>
      <c r="E1129" s="55" t="str">
        <f t="shared" si="122"/>
        <v>Helen Bennett-400148</v>
      </c>
      <c r="F1129" s="55" t="str">
        <f t="shared" si="123"/>
        <v>Helen</v>
      </c>
      <c r="G1129" s="55" t="str">
        <f t="shared" si="124"/>
        <v>nnett</v>
      </c>
      <c r="H1129" s="55">
        <f t="shared" si="125"/>
        <v>14</v>
      </c>
      <c r="I1129" s="55">
        <v>400148</v>
      </c>
      <c r="J1129" s="56" t="str">
        <f>LEFT(Tabela13[[#This Row],[CONCATENAR]],FIND("-",Tabela13[[#This Row],[CONCATENAR]])-1)</f>
        <v>Helen Bennett</v>
      </c>
    </row>
    <row r="1130" spans="1:10" x14ac:dyDescent="0.25">
      <c r="A1130" s="55" t="s">
        <v>272</v>
      </c>
      <c r="B1130" s="55" t="str">
        <f t="shared" si="119"/>
        <v>MAURIZIO MORONI</v>
      </c>
      <c r="C1130" s="55" t="str">
        <f t="shared" si="120"/>
        <v>maurizio moroni</v>
      </c>
      <c r="D1130" s="55" t="str">
        <f t="shared" si="121"/>
        <v>Maurizio Moroni</v>
      </c>
      <c r="E1130" s="55" t="str">
        <f t="shared" si="122"/>
        <v>Maurizio Moroni-335462</v>
      </c>
      <c r="F1130" s="55" t="str">
        <f t="shared" si="123"/>
        <v>Mauri</v>
      </c>
      <c r="G1130" s="55" t="str">
        <f t="shared" si="124"/>
        <v>oroni</v>
      </c>
      <c r="H1130" s="55">
        <f t="shared" si="125"/>
        <v>16</v>
      </c>
      <c r="I1130" s="55">
        <v>335462</v>
      </c>
      <c r="J1130" s="56" t="str">
        <f>LEFT(Tabela13[[#This Row],[CONCATENAR]],FIND("-",Tabela13[[#This Row],[CONCATENAR]])-1)</f>
        <v>Maurizio Moroni</v>
      </c>
    </row>
    <row r="1131" spans="1:10" x14ac:dyDescent="0.25">
      <c r="A1131" s="55" t="s">
        <v>258</v>
      </c>
      <c r="B1131" s="55" t="str">
        <f t="shared" si="119"/>
        <v>ANABELA DOMINGUES</v>
      </c>
      <c r="C1131" s="55" t="str">
        <f t="shared" si="120"/>
        <v>anabela domingues</v>
      </c>
      <c r="D1131" s="55" t="str">
        <f t="shared" si="121"/>
        <v>Anabela Domingues</v>
      </c>
      <c r="E1131" s="55" t="str">
        <f t="shared" si="122"/>
        <v>Anabela Domingues-799560</v>
      </c>
      <c r="F1131" s="55" t="str">
        <f t="shared" si="123"/>
        <v>Anabe</v>
      </c>
      <c r="G1131" s="55" t="str">
        <f t="shared" si="124"/>
        <v>ngues</v>
      </c>
      <c r="H1131" s="55">
        <f t="shared" si="125"/>
        <v>18</v>
      </c>
      <c r="I1131" s="55">
        <v>799560</v>
      </c>
      <c r="J1131" s="56" t="str">
        <f>LEFT(Tabela13[[#This Row],[CONCATENAR]],FIND("-",Tabela13[[#This Row],[CONCATENAR]])-1)</f>
        <v>Anabela Domingues</v>
      </c>
    </row>
    <row r="1132" spans="1:10" x14ac:dyDescent="0.25">
      <c r="A1132" s="55" t="s">
        <v>282</v>
      </c>
      <c r="B1132" s="55" t="str">
        <f t="shared" si="119"/>
        <v>ANA TRUJILLO</v>
      </c>
      <c r="C1132" s="55" t="str">
        <f t="shared" si="120"/>
        <v>ana trujillo</v>
      </c>
      <c r="D1132" s="55" t="str">
        <f t="shared" si="121"/>
        <v>Ana Trujillo</v>
      </c>
      <c r="E1132" s="55" t="str">
        <f t="shared" si="122"/>
        <v>Ana Trujillo-909345</v>
      </c>
      <c r="F1132" s="55" t="str">
        <f t="shared" si="123"/>
        <v>Ana T</v>
      </c>
      <c r="G1132" s="55" t="str">
        <f t="shared" si="124"/>
        <v>jillo</v>
      </c>
      <c r="H1132" s="55">
        <f t="shared" si="125"/>
        <v>13</v>
      </c>
      <c r="I1132" s="55">
        <v>909345</v>
      </c>
      <c r="J1132" s="56" t="str">
        <f>LEFT(Tabela13[[#This Row],[CONCATENAR]],FIND("-",Tabela13[[#This Row],[CONCATENAR]])-1)</f>
        <v>Ana Trujillo</v>
      </c>
    </row>
    <row r="1133" spans="1:10" x14ac:dyDescent="0.25">
      <c r="A1133" s="55" t="s">
        <v>257</v>
      </c>
      <c r="B1133" s="55" t="str">
        <f t="shared" si="119"/>
        <v>LAURENCE LEBIHAN</v>
      </c>
      <c r="C1133" s="55" t="str">
        <f t="shared" si="120"/>
        <v>laurence lebihan</v>
      </c>
      <c r="D1133" s="55" t="str">
        <f t="shared" si="121"/>
        <v>Laurence Lebihan</v>
      </c>
      <c r="E1133" s="55" t="str">
        <f t="shared" si="122"/>
        <v>Laurence Lebihan-167327</v>
      </c>
      <c r="F1133" s="55" t="str">
        <f t="shared" si="123"/>
        <v>Laure</v>
      </c>
      <c r="G1133" s="55" t="str">
        <f t="shared" si="124"/>
        <v>bihan</v>
      </c>
      <c r="H1133" s="55">
        <f t="shared" si="125"/>
        <v>17</v>
      </c>
      <c r="I1133" s="55">
        <v>167327</v>
      </c>
      <c r="J1133" s="56" t="str">
        <f>LEFT(Tabela13[[#This Row],[CONCATENAR]],FIND("-",Tabela13[[#This Row],[CONCATENAR]])-1)</f>
        <v>Laurence Lebihan</v>
      </c>
    </row>
    <row r="1134" spans="1:10" x14ac:dyDescent="0.25">
      <c r="A1134" s="55" t="s">
        <v>224</v>
      </c>
      <c r="B1134" s="55" t="str">
        <f t="shared" si="119"/>
        <v>JOSE PAVAROTTI</v>
      </c>
      <c r="C1134" s="55" t="str">
        <f t="shared" si="120"/>
        <v>jose pavarotti</v>
      </c>
      <c r="D1134" s="55" t="str">
        <f t="shared" si="121"/>
        <v>Jose Pavarotti</v>
      </c>
      <c r="E1134" s="55" t="str">
        <f t="shared" si="122"/>
        <v>Jose Pavarotti-342663</v>
      </c>
      <c r="F1134" s="55" t="str">
        <f t="shared" si="123"/>
        <v xml:space="preserve">Jose </v>
      </c>
      <c r="G1134" s="55" t="str">
        <f t="shared" si="124"/>
        <v>rotti</v>
      </c>
      <c r="H1134" s="55">
        <f t="shared" si="125"/>
        <v>15</v>
      </c>
      <c r="I1134" s="55">
        <v>342663</v>
      </c>
      <c r="J1134" s="56" t="str">
        <f>LEFT(Tabela13[[#This Row],[CONCATENAR]],FIND("-",Tabela13[[#This Row],[CONCATENAR]])-1)</f>
        <v>Jose Pavarotti</v>
      </c>
    </row>
    <row r="1135" spans="1:10" x14ac:dyDescent="0.25">
      <c r="A1135" s="55" t="s">
        <v>261</v>
      </c>
      <c r="B1135" s="55" t="str">
        <f t="shared" si="119"/>
        <v>YVONNE MONCADA</v>
      </c>
      <c r="C1135" s="55" t="str">
        <f t="shared" si="120"/>
        <v>yvonne moncada</v>
      </c>
      <c r="D1135" s="55" t="str">
        <f t="shared" si="121"/>
        <v>Yvonne Moncada</v>
      </c>
      <c r="E1135" s="55" t="str">
        <f t="shared" si="122"/>
        <v>Yvonne Moncada-531137</v>
      </c>
      <c r="F1135" s="55" t="str">
        <f t="shared" si="123"/>
        <v>Yvonn</v>
      </c>
      <c r="G1135" s="55" t="str">
        <f t="shared" si="124"/>
        <v>ncada</v>
      </c>
      <c r="H1135" s="55">
        <f t="shared" si="125"/>
        <v>15</v>
      </c>
      <c r="I1135" s="55">
        <v>531137</v>
      </c>
      <c r="J1135" s="56" t="str">
        <f>LEFT(Tabela13[[#This Row],[CONCATENAR]],FIND("-",Tabela13[[#This Row],[CONCATENAR]])-1)</f>
        <v>Yvonne Moncada</v>
      </c>
    </row>
    <row r="1136" spans="1:10" x14ac:dyDescent="0.25">
      <c r="A1136" s="55" t="s">
        <v>236</v>
      </c>
      <c r="B1136" s="55" t="str">
        <f t="shared" si="119"/>
        <v>ANN DEVON</v>
      </c>
      <c r="C1136" s="55" t="str">
        <f t="shared" si="120"/>
        <v>ann devon</v>
      </c>
      <c r="D1136" s="55" t="str">
        <f t="shared" si="121"/>
        <v>Ann Devon</v>
      </c>
      <c r="E1136" s="55" t="str">
        <f t="shared" si="122"/>
        <v>Ann Devon-216305</v>
      </c>
      <c r="F1136" s="55" t="str">
        <f t="shared" si="123"/>
        <v>Ann D</v>
      </c>
      <c r="G1136" s="55" t="str">
        <f t="shared" si="124"/>
        <v>Devon</v>
      </c>
      <c r="H1136" s="55">
        <f t="shared" si="125"/>
        <v>10</v>
      </c>
      <c r="I1136" s="55">
        <v>216305</v>
      </c>
      <c r="J1136" s="56" t="str">
        <f>LEFT(Tabela13[[#This Row],[CONCATENAR]],FIND("-",Tabela13[[#This Row],[CONCATENAR]])-1)</f>
        <v>Ann Devon</v>
      </c>
    </row>
    <row r="1137" spans="1:10" x14ac:dyDescent="0.25">
      <c r="A1137" s="55" t="s">
        <v>260</v>
      </c>
      <c r="B1137" s="55" t="str">
        <f t="shared" si="119"/>
        <v>LIZ NIXON</v>
      </c>
      <c r="C1137" s="55" t="str">
        <f t="shared" si="120"/>
        <v>liz nixon</v>
      </c>
      <c r="D1137" s="55" t="str">
        <f t="shared" si="121"/>
        <v>Liz Nixon</v>
      </c>
      <c r="E1137" s="55" t="str">
        <f t="shared" si="122"/>
        <v>Liz Nixon-815292</v>
      </c>
      <c r="F1137" s="55" t="str">
        <f t="shared" si="123"/>
        <v>Liz N</v>
      </c>
      <c r="G1137" s="55" t="str">
        <f t="shared" si="124"/>
        <v>Nixon</v>
      </c>
      <c r="H1137" s="55">
        <f t="shared" si="125"/>
        <v>10</v>
      </c>
      <c r="I1137" s="55">
        <v>815292</v>
      </c>
      <c r="J1137" s="56" t="str">
        <f>LEFT(Tabela13[[#This Row],[CONCATENAR]],FIND("-",Tabela13[[#This Row],[CONCATENAR]])-1)</f>
        <v>Liz Nixon</v>
      </c>
    </row>
    <row r="1138" spans="1:10" x14ac:dyDescent="0.25">
      <c r="A1138" s="55" t="s">
        <v>206</v>
      </c>
      <c r="B1138" s="55" t="str">
        <f t="shared" si="119"/>
        <v>HORST KLOSS</v>
      </c>
      <c r="C1138" s="55" t="str">
        <f t="shared" si="120"/>
        <v>horst kloss</v>
      </c>
      <c r="D1138" s="55" t="str">
        <f t="shared" si="121"/>
        <v>Horst Kloss</v>
      </c>
      <c r="E1138" s="55" t="str">
        <f t="shared" si="122"/>
        <v>Horst Kloss-544204</v>
      </c>
      <c r="F1138" s="55" t="str">
        <f t="shared" si="123"/>
        <v>Horst</v>
      </c>
      <c r="G1138" s="55" t="str">
        <f t="shared" si="124"/>
        <v>Kloss</v>
      </c>
      <c r="H1138" s="55">
        <f t="shared" si="125"/>
        <v>12</v>
      </c>
      <c r="I1138" s="55">
        <v>544204</v>
      </c>
      <c r="J1138" s="56" t="str">
        <f>LEFT(Tabela13[[#This Row],[CONCATENAR]],FIND("-",Tabela13[[#This Row],[CONCATENAR]])-1)</f>
        <v>Horst Kloss</v>
      </c>
    </row>
    <row r="1139" spans="1:10" x14ac:dyDescent="0.25">
      <c r="A1139" s="55" t="s">
        <v>235</v>
      </c>
      <c r="B1139" s="55" t="str">
        <f t="shared" si="119"/>
        <v>PASCALE CARTRAIN</v>
      </c>
      <c r="C1139" s="55" t="str">
        <f t="shared" si="120"/>
        <v>pascale cartrain</v>
      </c>
      <c r="D1139" s="55" t="str">
        <f t="shared" si="121"/>
        <v>Pascale Cartrain</v>
      </c>
      <c r="E1139" s="55" t="str">
        <f t="shared" si="122"/>
        <v>Pascale Cartrain-578618</v>
      </c>
      <c r="F1139" s="55" t="str">
        <f t="shared" si="123"/>
        <v>Pasca</v>
      </c>
      <c r="G1139" s="55" t="str">
        <f t="shared" si="124"/>
        <v>train</v>
      </c>
      <c r="H1139" s="55">
        <f t="shared" si="125"/>
        <v>17</v>
      </c>
      <c r="I1139" s="55">
        <v>578618</v>
      </c>
      <c r="J1139" s="56" t="str">
        <f>LEFT(Tabela13[[#This Row],[CONCATENAR]],FIND("-",Tabela13[[#This Row],[CONCATENAR]])-1)</f>
        <v>Pascale Cartrain</v>
      </c>
    </row>
    <row r="1140" spans="1:10" x14ac:dyDescent="0.25">
      <c r="A1140" s="55" t="s">
        <v>242</v>
      </c>
      <c r="B1140" s="55" t="str">
        <f t="shared" si="119"/>
        <v>KARL JABLONSKI</v>
      </c>
      <c r="C1140" s="55" t="str">
        <f t="shared" si="120"/>
        <v>karl jablonski</v>
      </c>
      <c r="D1140" s="55" t="str">
        <f t="shared" si="121"/>
        <v>Karl Jablonski</v>
      </c>
      <c r="E1140" s="55" t="str">
        <f t="shared" si="122"/>
        <v>Karl Jablonski-447755</v>
      </c>
      <c r="F1140" s="55" t="str">
        <f t="shared" si="123"/>
        <v xml:space="preserve">Karl </v>
      </c>
      <c r="G1140" s="55" t="str">
        <f t="shared" si="124"/>
        <v>onski</v>
      </c>
      <c r="H1140" s="55">
        <f t="shared" si="125"/>
        <v>15</v>
      </c>
      <c r="I1140" s="55">
        <v>447755</v>
      </c>
      <c r="J1140" s="56" t="str">
        <f>LEFT(Tabela13[[#This Row],[CONCATENAR]],FIND("-",Tabela13[[#This Row],[CONCATENAR]])-1)</f>
        <v>Karl Jablonski</v>
      </c>
    </row>
    <row r="1141" spans="1:10" x14ac:dyDescent="0.25">
      <c r="A1141" s="55" t="s">
        <v>269</v>
      </c>
      <c r="B1141" s="55" t="str">
        <f t="shared" si="119"/>
        <v>ART BRAUNSCHWEIGER</v>
      </c>
      <c r="C1141" s="55" t="str">
        <f t="shared" si="120"/>
        <v>art braunschweiger</v>
      </c>
      <c r="D1141" s="55" t="str">
        <f t="shared" si="121"/>
        <v>Art Braunschweiger</v>
      </c>
      <c r="E1141" s="55" t="str">
        <f t="shared" si="122"/>
        <v>Art Braunschweiger-432794</v>
      </c>
      <c r="F1141" s="55" t="str">
        <f t="shared" si="123"/>
        <v>Art B</v>
      </c>
      <c r="G1141" s="55" t="str">
        <f t="shared" si="124"/>
        <v>eiger</v>
      </c>
      <c r="H1141" s="55">
        <f t="shared" si="125"/>
        <v>19</v>
      </c>
      <c r="I1141" s="55">
        <v>432794</v>
      </c>
      <c r="J1141" s="56" t="str">
        <f>LEFT(Tabela13[[#This Row],[CONCATENAR]],FIND("-",Tabela13[[#This Row],[CONCATENAR]])-1)</f>
        <v>Art Braunschweiger</v>
      </c>
    </row>
    <row r="1142" spans="1:10" x14ac:dyDescent="0.25">
      <c r="A1142" s="55" t="s">
        <v>206</v>
      </c>
      <c r="B1142" s="55" t="str">
        <f t="shared" si="119"/>
        <v>HORST KLOSS</v>
      </c>
      <c r="C1142" s="55" t="str">
        <f t="shared" si="120"/>
        <v>horst kloss</v>
      </c>
      <c r="D1142" s="55" t="str">
        <f t="shared" si="121"/>
        <v>Horst Kloss</v>
      </c>
      <c r="E1142" s="55" t="str">
        <f t="shared" si="122"/>
        <v>Horst Kloss-412757</v>
      </c>
      <c r="F1142" s="55" t="str">
        <f t="shared" si="123"/>
        <v>Horst</v>
      </c>
      <c r="G1142" s="55" t="str">
        <f t="shared" si="124"/>
        <v>Kloss</v>
      </c>
      <c r="H1142" s="55">
        <f t="shared" si="125"/>
        <v>12</v>
      </c>
      <c r="I1142" s="55">
        <v>412757</v>
      </c>
      <c r="J1142" s="56" t="str">
        <f>LEFT(Tabela13[[#This Row],[CONCATENAR]],FIND("-",Tabela13[[#This Row],[CONCATENAR]])-1)</f>
        <v>Horst Kloss</v>
      </c>
    </row>
    <row r="1143" spans="1:10" x14ac:dyDescent="0.25">
      <c r="A1143" s="55" t="s">
        <v>289</v>
      </c>
      <c r="B1143" s="55" t="str">
        <f t="shared" si="119"/>
        <v>JYTTE PETERSEN</v>
      </c>
      <c r="C1143" s="55" t="str">
        <f t="shared" si="120"/>
        <v>jytte petersen</v>
      </c>
      <c r="D1143" s="55" t="str">
        <f t="shared" si="121"/>
        <v>Jytte Petersen</v>
      </c>
      <c r="E1143" s="55" t="str">
        <f t="shared" si="122"/>
        <v>Jytte Petersen-390076</v>
      </c>
      <c r="F1143" s="55" t="str">
        <f t="shared" si="123"/>
        <v>Jytte</v>
      </c>
      <c r="G1143" s="55" t="str">
        <f t="shared" si="124"/>
        <v>ersen</v>
      </c>
      <c r="H1143" s="55">
        <f t="shared" si="125"/>
        <v>15</v>
      </c>
      <c r="I1143" s="55">
        <v>390076</v>
      </c>
      <c r="J1143" s="56" t="str">
        <f>LEFT(Tabela13[[#This Row],[CONCATENAR]],FIND("-",Tabela13[[#This Row],[CONCATENAR]])-1)</f>
        <v>Jytte Petersen</v>
      </c>
    </row>
    <row r="1144" spans="1:10" x14ac:dyDescent="0.25">
      <c r="A1144" s="55" t="s">
        <v>238</v>
      </c>
      <c r="B1144" s="55" t="str">
        <f t="shared" si="119"/>
        <v>ROLAND MENDEL</v>
      </c>
      <c r="C1144" s="55" t="str">
        <f t="shared" si="120"/>
        <v>roland mendel</v>
      </c>
      <c r="D1144" s="55" t="str">
        <f t="shared" si="121"/>
        <v>Roland Mendel</v>
      </c>
      <c r="E1144" s="55" t="str">
        <f t="shared" si="122"/>
        <v>Roland Mendel-414337</v>
      </c>
      <c r="F1144" s="55" t="str">
        <f t="shared" si="123"/>
        <v>Rolan</v>
      </c>
      <c r="G1144" s="55" t="str">
        <f t="shared" si="124"/>
        <v>endel</v>
      </c>
      <c r="H1144" s="55">
        <f t="shared" si="125"/>
        <v>14</v>
      </c>
      <c r="I1144" s="55">
        <v>414337</v>
      </c>
      <c r="J1144" s="56" t="str">
        <f>LEFT(Tabela13[[#This Row],[CONCATENAR]],FIND("-",Tabela13[[#This Row],[CONCATENAR]])-1)</f>
        <v>Roland Mendel</v>
      </c>
    </row>
    <row r="1145" spans="1:10" x14ac:dyDescent="0.25">
      <c r="A1145" s="55" t="s">
        <v>231</v>
      </c>
      <c r="B1145" s="55" t="str">
        <f t="shared" si="119"/>
        <v>ELIZABETH LINCOLN</v>
      </c>
      <c r="C1145" s="55" t="str">
        <f t="shared" si="120"/>
        <v>elizabeth lincoln</v>
      </c>
      <c r="D1145" s="55" t="str">
        <f t="shared" si="121"/>
        <v>Elizabeth Lincoln</v>
      </c>
      <c r="E1145" s="55" t="str">
        <f t="shared" si="122"/>
        <v>Elizabeth Lincoln-193215</v>
      </c>
      <c r="F1145" s="55" t="str">
        <f t="shared" si="123"/>
        <v>Eliza</v>
      </c>
      <c r="G1145" s="55" t="str">
        <f t="shared" si="124"/>
        <v>ncoln</v>
      </c>
      <c r="H1145" s="55">
        <f t="shared" si="125"/>
        <v>18</v>
      </c>
      <c r="I1145" s="55">
        <v>193215</v>
      </c>
      <c r="J1145" s="56" t="str">
        <f>LEFT(Tabela13[[#This Row],[CONCATENAR]],FIND("-",Tabela13[[#This Row],[CONCATENAR]])-1)</f>
        <v>Elizabeth Lincoln</v>
      </c>
    </row>
    <row r="1146" spans="1:10" x14ac:dyDescent="0.25">
      <c r="A1146" s="55" t="s">
        <v>292</v>
      </c>
      <c r="B1146" s="55" t="str">
        <f t="shared" si="119"/>
        <v>ARIA CRUZ</v>
      </c>
      <c r="C1146" s="55" t="str">
        <f t="shared" si="120"/>
        <v>aria cruz</v>
      </c>
      <c r="D1146" s="55" t="str">
        <f t="shared" si="121"/>
        <v>Aria Cruz</v>
      </c>
      <c r="E1146" s="55" t="str">
        <f t="shared" si="122"/>
        <v>Aria Cruz-572680</v>
      </c>
      <c r="F1146" s="55" t="str">
        <f t="shared" si="123"/>
        <v xml:space="preserve">Aria </v>
      </c>
      <c r="G1146" s="55" t="str">
        <f t="shared" si="124"/>
        <v xml:space="preserve"> Cruz</v>
      </c>
      <c r="H1146" s="55">
        <f t="shared" si="125"/>
        <v>10</v>
      </c>
      <c r="I1146" s="55">
        <v>572680</v>
      </c>
      <c r="J1146" s="56" t="str">
        <f>LEFT(Tabela13[[#This Row],[CONCATENAR]],FIND("-",Tabela13[[#This Row],[CONCATENAR]])-1)</f>
        <v>Aria Cruz</v>
      </c>
    </row>
    <row r="1147" spans="1:10" x14ac:dyDescent="0.25">
      <c r="A1147" s="55" t="s">
        <v>284</v>
      </c>
      <c r="B1147" s="55" t="str">
        <f t="shared" si="119"/>
        <v>YOSHI LATIMER</v>
      </c>
      <c r="C1147" s="55" t="str">
        <f t="shared" si="120"/>
        <v>yoshi latimer</v>
      </c>
      <c r="D1147" s="55" t="str">
        <f t="shared" si="121"/>
        <v>Yoshi Latimer</v>
      </c>
      <c r="E1147" s="55" t="str">
        <f t="shared" si="122"/>
        <v>Yoshi Latimer-559945</v>
      </c>
      <c r="F1147" s="55" t="str">
        <f t="shared" si="123"/>
        <v>Yoshi</v>
      </c>
      <c r="G1147" s="55" t="str">
        <f t="shared" si="124"/>
        <v>timer</v>
      </c>
      <c r="H1147" s="55">
        <f t="shared" si="125"/>
        <v>14</v>
      </c>
      <c r="I1147" s="55">
        <v>559945</v>
      </c>
      <c r="J1147" s="56" t="str">
        <f>LEFT(Tabela13[[#This Row],[CONCATENAR]],FIND("-",Tabela13[[#This Row],[CONCATENAR]])-1)</f>
        <v>Yoshi Latimer</v>
      </c>
    </row>
    <row r="1148" spans="1:10" x14ac:dyDescent="0.25">
      <c r="A1148" s="55" t="s">
        <v>213</v>
      </c>
      <c r="B1148" s="55" t="str">
        <f t="shared" si="119"/>
        <v>ANNETTE ROULET</v>
      </c>
      <c r="C1148" s="55" t="str">
        <f t="shared" si="120"/>
        <v>annette roulet</v>
      </c>
      <c r="D1148" s="55" t="str">
        <f t="shared" si="121"/>
        <v>Annette Roulet</v>
      </c>
      <c r="E1148" s="55" t="str">
        <f t="shared" si="122"/>
        <v>Annette Roulet-846023</v>
      </c>
      <c r="F1148" s="55" t="str">
        <f t="shared" si="123"/>
        <v>Annet</v>
      </c>
      <c r="G1148" s="55" t="str">
        <f t="shared" si="124"/>
        <v>oulet</v>
      </c>
      <c r="H1148" s="55">
        <f t="shared" si="125"/>
        <v>15</v>
      </c>
      <c r="I1148" s="55">
        <v>846023</v>
      </c>
      <c r="J1148" s="56" t="str">
        <f>LEFT(Tabela13[[#This Row],[CONCATENAR]],FIND("-",Tabela13[[#This Row],[CONCATENAR]])-1)</f>
        <v>Annette Roulet</v>
      </c>
    </row>
    <row r="1149" spans="1:10" x14ac:dyDescent="0.25">
      <c r="A1149" s="55" t="s">
        <v>247</v>
      </c>
      <c r="B1149" s="55" t="str">
        <f t="shared" si="119"/>
        <v>HELEN BENNETT</v>
      </c>
      <c r="C1149" s="55" t="str">
        <f t="shared" si="120"/>
        <v>helen bennett</v>
      </c>
      <c r="D1149" s="55" t="str">
        <f t="shared" si="121"/>
        <v>Helen Bennett</v>
      </c>
      <c r="E1149" s="55" t="str">
        <f t="shared" si="122"/>
        <v>Helen Bennett-588915</v>
      </c>
      <c r="F1149" s="55" t="str">
        <f t="shared" si="123"/>
        <v>Helen</v>
      </c>
      <c r="G1149" s="55" t="str">
        <f t="shared" si="124"/>
        <v>nnett</v>
      </c>
      <c r="H1149" s="55">
        <f t="shared" si="125"/>
        <v>14</v>
      </c>
      <c r="I1149" s="55">
        <v>588915</v>
      </c>
      <c r="J1149" s="56" t="str">
        <f>LEFT(Tabela13[[#This Row],[CONCATENAR]],FIND("-",Tabela13[[#This Row],[CONCATENAR]])-1)</f>
        <v>Helen Bennett</v>
      </c>
    </row>
    <row r="1150" spans="1:10" x14ac:dyDescent="0.25">
      <c r="A1150" s="55" t="s">
        <v>206</v>
      </c>
      <c r="B1150" s="55" t="str">
        <f t="shared" si="119"/>
        <v>HORST KLOSS</v>
      </c>
      <c r="C1150" s="55" t="str">
        <f t="shared" si="120"/>
        <v>horst kloss</v>
      </c>
      <c r="D1150" s="55" t="str">
        <f t="shared" si="121"/>
        <v>Horst Kloss</v>
      </c>
      <c r="E1150" s="55" t="str">
        <f t="shared" si="122"/>
        <v>Horst Kloss-450780</v>
      </c>
      <c r="F1150" s="55" t="str">
        <f t="shared" si="123"/>
        <v>Horst</v>
      </c>
      <c r="G1150" s="55" t="str">
        <f t="shared" si="124"/>
        <v>Kloss</v>
      </c>
      <c r="H1150" s="55">
        <f t="shared" si="125"/>
        <v>12</v>
      </c>
      <c r="I1150" s="55">
        <v>450780</v>
      </c>
      <c r="J1150" s="56" t="str">
        <f>LEFT(Tabela13[[#This Row],[CONCATENAR]],FIND("-",Tabela13[[#This Row],[CONCATENAR]])-1)</f>
        <v>Horst Kloss</v>
      </c>
    </row>
    <row r="1151" spans="1:10" x14ac:dyDescent="0.25">
      <c r="A1151" s="55" t="s">
        <v>234</v>
      </c>
      <c r="B1151" s="55" t="str">
        <f t="shared" si="119"/>
        <v>HOWARD SNYDER</v>
      </c>
      <c r="C1151" s="55" t="str">
        <f t="shared" si="120"/>
        <v>howard snyder</v>
      </c>
      <c r="D1151" s="55" t="str">
        <f t="shared" si="121"/>
        <v>Howard Snyder</v>
      </c>
      <c r="E1151" s="55" t="str">
        <f t="shared" si="122"/>
        <v>Howard Snyder-201781</v>
      </c>
      <c r="F1151" s="55" t="str">
        <f t="shared" si="123"/>
        <v>Howar</v>
      </c>
      <c r="G1151" s="55" t="str">
        <f t="shared" si="124"/>
        <v>nyder</v>
      </c>
      <c r="H1151" s="55">
        <f t="shared" si="125"/>
        <v>14</v>
      </c>
      <c r="I1151" s="55">
        <v>201781</v>
      </c>
      <c r="J1151" s="56" t="str">
        <f>LEFT(Tabela13[[#This Row],[CONCATENAR]],FIND("-",Tabela13[[#This Row],[CONCATENAR]])-1)</f>
        <v>Howard Snyder</v>
      </c>
    </row>
    <row r="1152" spans="1:10" x14ac:dyDescent="0.25">
      <c r="A1152" s="55" t="s">
        <v>215</v>
      </c>
      <c r="B1152" s="55" t="str">
        <f t="shared" si="119"/>
        <v>RENATE MESSNER</v>
      </c>
      <c r="C1152" s="55" t="str">
        <f t="shared" si="120"/>
        <v>renate messner</v>
      </c>
      <c r="D1152" s="55" t="str">
        <f t="shared" si="121"/>
        <v>Renate Messner</v>
      </c>
      <c r="E1152" s="55" t="str">
        <f t="shared" si="122"/>
        <v>Renate Messner-157058</v>
      </c>
      <c r="F1152" s="55" t="str">
        <f t="shared" si="123"/>
        <v>Renat</v>
      </c>
      <c r="G1152" s="55" t="str">
        <f t="shared" si="124"/>
        <v>ssner</v>
      </c>
      <c r="H1152" s="55">
        <f t="shared" si="125"/>
        <v>15</v>
      </c>
      <c r="I1152" s="55">
        <v>157058</v>
      </c>
      <c r="J1152" s="56" t="str">
        <f>LEFT(Tabela13[[#This Row],[CONCATENAR]],FIND("-",Tabela13[[#This Row],[CONCATENAR]])-1)</f>
        <v>Renate Messner</v>
      </c>
    </row>
    <row r="1153" spans="1:10" x14ac:dyDescent="0.25">
      <c r="A1153" s="55" t="s">
        <v>251</v>
      </c>
      <c r="B1153" s="55" t="str">
        <f t="shared" si="119"/>
        <v>VICTORIA ASHWORTH</v>
      </c>
      <c r="C1153" s="55" t="str">
        <f t="shared" si="120"/>
        <v>victoria ashworth</v>
      </c>
      <c r="D1153" s="55" t="str">
        <f t="shared" si="121"/>
        <v>Victoria Ashworth</v>
      </c>
      <c r="E1153" s="55" t="str">
        <f t="shared" si="122"/>
        <v>Victoria Ashworth-243809</v>
      </c>
      <c r="F1153" s="55" t="str">
        <f t="shared" si="123"/>
        <v>Victo</v>
      </c>
      <c r="G1153" s="55" t="str">
        <f t="shared" si="124"/>
        <v>worth</v>
      </c>
      <c r="H1153" s="55">
        <f t="shared" si="125"/>
        <v>18</v>
      </c>
      <c r="I1153" s="55">
        <v>243809</v>
      </c>
      <c r="J1153" s="56" t="str">
        <f>LEFT(Tabela13[[#This Row],[CONCATENAR]],FIND("-",Tabela13[[#This Row],[CONCATENAR]])-1)</f>
        <v>Victoria Ashworth</v>
      </c>
    </row>
    <row r="1154" spans="1:10" x14ac:dyDescent="0.25">
      <c r="A1154" s="55" t="s">
        <v>272</v>
      </c>
      <c r="B1154" s="55" t="str">
        <f t="shared" ref="B1154:B1217" si="126">UPPER(A1154)</f>
        <v>MAURIZIO MORONI</v>
      </c>
      <c r="C1154" s="55" t="str">
        <f t="shared" ref="C1154:C1217" si="127">LOWER(B1154)</f>
        <v>maurizio moroni</v>
      </c>
      <c r="D1154" s="55" t="str">
        <f t="shared" ref="D1154:D1217" si="128">PROPER(C1154)</f>
        <v>Maurizio Moroni</v>
      </c>
      <c r="E1154" s="55" t="str">
        <f t="shared" ref="E1154:E1217" si="129">CONCATENATE(D1154,"-",I1154)</f>
        <v>Maurizio Moroni-881718</v>
      </c>
      <c r="F1154" s="55" t="str">
        <f t="shared" ref="F1154:F1217" si="130">LEFT(D1154,5)</f>
        <v>Mauri</v>
      </c>
      <c r="G1154" s="55" t="str">
        <f t="shared" ref="G1154:G1217" si="131">RIGHT(D1154,5)</f>
        <v>oroni</v>
      </c>
      <c r="H1154" s="55">
        <f t="shared" ref="H1154:H1217" si="132">FIND("-",E1154)</f>
        <v>16</v>
      </c>
      <c r="I1154" s="55">
        <v>881718</v>
      </c>
      <c r="J1154" s="56" t="str">
        <f>LEFT(Tabela13[[#This Row],[CONCATENAR]],FIND("-",Tabela13[[#This Row],[CONCATENAR]])-1)</f>
        <v>Maurizio Moroni</v>
      </c>
    </row>
    <row r="1155" spans="1:10" x14ac:dyDescent="0.25">
      <c r="A1155" s="55" t="s">
        <v>290</v>
      </c>
      <c r="B1155" s="55" t="str">
        <f t="shared" si="126"/>
        <v>HELVETIUS NAGY</v>
      </c>
      <c r="C1155" s="55" t="str">
        <f t="shared" si="127"/>
        <v>helvetius nagy</v>
      </c>
      <c r="D1155" s="55" t="str">
        <f t="shared" si="128"/>
        <v>Helvetius Nagy</v>
      </c>
      <c r="E1155" s="55" t="str">
        <f t="shared" si="129"/>
        <v>Helvetius Nagy-730560</v>
      </c>
      <c r="F1155" s="55" t="str">
        <f t="shared" si="130"/>
        <v>Helve</v>
      </c>
      <c r="G1155" s="55" t="str">
        <f t="shared" si="131"/>
        <v xml:space="preserve"> Nagy</v>
      </c>
      <c r="H1155" s="55">
        <f t="shared" si="132"/>
        <v>15</v>
      </c>
      <c r="I1155" s="55">
        <v>730560</v>
      </c>
      <c r="J1155" s="56" t="str">
        <f>LEFT(Tabela13[[#This Row],[CONCATENAR]],FIND("-",Tabela13[[#This Row],[CONCATENAR]])-1)</f>
        <v>Helvetius Nagy</v>
      </c>
    </row>
    <row r="1156" spans="1:10" x14ac:dyDescent="0.25">
      <c r="A1156" s="55" t="s">
        <v>224</v>
      </c>
      <c r="B1156" s="55" t="str">
        <f t="shared" si="126"/>
        <v>JOSE PAVAROTTI</v>
      </c>
      <c r="C1156" s="55" t="str">
        <f t="shared" si="127"/>
        <v>jose pavarotti</v>
      </c>
      <c r="D1156" s="55" t="str">
        <f t="shared" si="128"/>
        <v>Jose Pavarotti</v>
      </c>
      <c r="E1156" s="55" t="str">
        <f t="shared" si="129"/>
        <v>Jose Pavarotti-373755</v>
      </c>
      <c r="F1156" s="55" t="str">
        <f t="shared" si="130"/>
        <v xml:space="preserve">Jose </v>
      </c>
      <c r="G1156" s="55" t="str">
        <f t="shared" si="131"/>
        <v>rotti</v>
      </c>
      <c r="H1156" s="55">
        <f t="shared" si="132"/>
        <v>15</v>
      </c>
      <c r="I1156" s="55">
        <v>373755</v>
      </c>
      <c r="J1156" s="56" t="str">
        <f>LEFT(Tabela13[[#This Row],[CONCATENAR]],FIND("-",Tabela13[[#This Row],[CONCATENAR]])-1)</f>
        <v>Jose Pavarotti</v>
      </c>
    </row>
    <row r="1157" spans="1:10" x14ac:dyDescent="0.25">
      <c r="A1157" s="55" t="s">
        <v>209</v>
      </c>
      <c r="B1157" s="55" t="str">
        <f t="shared" si="126"/>
        <v>RITA MÜLLER</v>
      </c>
      <c r="C1157" s="55" t="str">
        <f t="shared" si="127"/>
        <v>rita müller</v>
      </c>
      <c r="D1157" s="55" t="str">
        <f t="shared" si="128"/>
        <v>Rita Müller</v>
      </c>
      <c r="E1157" s="55" t="str">
        <f t="shared" si="129"/>
        <v>Rita Müller-766639</v>
      </c>
      <c r="F1157" s="55" t="str">
        <f t="shared" si="130"/>
        <v xml:space="preserve">Rita </v>
      </c>
      <c r="G1157" s="55" t="str">
        <f t="shared" si="131"/>
        <v>üller</v>
      </c>
      <c r="H1157" s="55">
        <f t="shared" si="132"/>
        <v>12</v>
      </c>
      <c r="I1157" s="55">
        <v>766639</v>
      </c>
      <c r="J1157" s="56" t="str">
        <f>LEFT(Tabela13[[#This Row],[CONCATENAR]],FIND("-",Tabela13[[#This Row],[CONCATENAR]])-1)</f>
        <v>Rita Müller</v>
      </c>
    </row>
    <row r="1158" spans="1:10" x14ac:dyDescent="0.25">
      <c r="A1158" s="55" t="s">
        <v>248</v>
      </c>
      <c r="B1158" s="55" t="str">
        <f t="shared" si="126"/>
        <v>ANTONIO MORENO</v>
      </c>
      <c r="C1158" s="55" t="str">
        <f t="shared" si="127"/>
        <v>antonio moreno</v>
      </c>
      <c r="D1158" s="55" t="str">
        <f t="shared" si="128"/>
        <v>Antonio Moreno</v>
      </c>
      <c r="E1158" s="55" t="str">
        <f t="shared" si="129"/>
        <v>Antonio Moreno-582789</v>
      </c>
      <c r="F1158" s="55" t="str">
        <f t="shared" si="130"/>
        <v>Anton</v>
      </c>
      <c r="G1158" s="55" t="str">
        <f t="shared" si="131"/>
        <v>oreno</v>
      </c>
      <c r="H1158" s="55">
        <f t="shared" si="132"/>
        <v>15</v>
      </c>
      <c r="I1158" s="55">
        <v>582789</v>
      </c>
      <c r="J1158" s="56" t="str">
        <f>LEFT(Tabela13[[#This Row],[CONCATENAR]],FIND("-",Tabela13[[#This Row],[CONCATENAR]])-1)</f>
        <v>Antonio Moreno</v>
      </c>
    </row>
    <row r="1159" spans="1:10" x14ac:dyDescent="0.25">
      <c r="A1159" s="55" t="s">
        <v>224</v>
      </c>
      <c r="B1159" s="55" t="str">
        <f t="shared" si="126"/>
        <v>JOSE PAVAROTTI</v>
      </c>
      <c r="C1159" s="55" t="str">
        <f t="shared" si="127"/>
        <v>jose pavarotti</v>
      </c>
      <c r="D1159" s="55" t="str">
        <f t="shared" si="128"/>
        <v>Jose Pavarotti</v>
      </c>
      <c r="E1159" s="55" t="str">
        <f t="shared" si="129"/>
        <v>Jose Pavarotti-334632</v>
      </c>
      <c r="F1159" s="55" t="str">
        <f t="shared" si="130"/>
        <v xml:space="preserve">Jose </v>
      </c>
      <c r="G1159" s="55" t="str">
        <f t="shared" si="131"/>
        <v>rotti</v>
      </c>
      <c r="H1159" s="55">
        <f t="shared" si="132"/>
        <v>15</v>
      </c>
      <c r="I1159" s="55">
        <v>334632</v>
      </c>
      <c r="J1159" s="56" t="str">
        <f>LEFT(Tabela13[[#This Row],[CONCATENAR]],FIND("-",Tabela13[[#This Row],[CONCATENAR]])-1)</f>
        <v>Jose Pavarotti</v>
      </c>
    </row>
    <row r="1160" spans="1:10" x14ac:dyDescent="0.25">
      <c r="A1160" s="55" t="s">
        <v>248</v>
      </c>
      <c r="B1160" s="55" t="str">
        <f t="shared" si="126"/>
        <v>ANTONIO MORENO</v>
      </c>
      <c r="C1160" s="55" t="str">
        <f t="shared" si="127"/>
        <v>antonio moreno</v>
      </c>
      <c r="D1160" s="55" t="str">
        <f t="shared" si="128"/>
        <v>Antonio Moreno</v>
      </c>
      <c r="E1160" s="55" t="str">
        <f t="shared" si="129"/>
        <v>Antonio Moreno-434653</v>
      </c>
      <c r="F1160" s="55" t="str">
        <f t="shared" si="130"/>
        <v>Anton</v>
      </c>
      <c r="G1160" s="55" t="str">
        <f t="shared" si="131"/>
        <v>oreno</v>
      </c>
      <c r="H1160" s="55">
        <f t="shared" si="132"/>
        <v>15</v>
      </c>
      <c r="I1160" s="55">
        <v>434653</v>
      </c>
      <c r="J1160" s="56" t="str">
        <f>LEFT(Tabela13[[#This Row],[CONCATENAR]],FIND("-",Tabela13[[#This Row],[CONCATENAR]])-1)</f>
        <v>Antonio Moreno</v>
      </c>
    </row>
    <row r="1161" spans="1:10" x14ac:dyDescent="0.25">
      <c r="A1161" s="55" t="s">
        <v>224</v>
      </c>
      <c r="B1161" s="55" t="str">
        <f t="shared" si="126"/>
        <v>JOSE PAVAROTTI</v>
      </c>
      <c r="C1161" s="55" t="str">
        <f t="shared" si="127"/>
        <v>jose pavarotti</v>
      </c>
      <c r="D1161" s="55" t="str">
        <f t="shared" si="128"/>
        <v>Jose Pavarotti</v>
      </c>
      <c r="E1161" s="55" t="str">
        <f t="shared" si="129"/>
        <v>Jose Pavarotti-885520</v>
      </c>
      <c r="F1161" s="55" t="str">
        <f t="shared" si="130"/>
        <v xml:space="preserve">Jose </v>
      </c>
      <c r="G1161" s="55" t="str">
        <f t="shared" si="131"/>
        <v>rotti</v>
      </c>
      <c r="H1161" s="55">
        <f t="shared" si="132"/>
        <v>15</v>
      </c>
      <c r="I1161" s="55">
        <v>885520</v>
      </c>
      <c r="J1161" s="56" t="str">
        <f>LEFT(Tabela13[[#This Row],[CONCATENAR]],FIND("-",Tabela13[[#This Row],[CONCATENAR]])-1)</f>
        <v>Jose Pavarotti</v>
      </c>
    </row>
    <row r="1162" spans="1:10" x14ac:dyDescent="0.25">
      <c r="A1162" s="55" t="s">
        <v>246</v>
      </c>
      <c r="B1162" s="55" t="str">
        <f t="shared" si="126"/>
        <v>MARY SAVELEY</v>
      </c>
      <c r="C1162" s="55" t="str">
        <f t="shared" si="127"/>
        <v>mary saveley</v>
      </c>
      <c r="D1162" s="55" t="str">
        <f t="shared" si="128"/>
        <v>Mary Saveley</v>
      </c>
      <c r="E1162" s="55" t="str">
        <f t="shared" si="129"/>
        <v>Mary Saveley-285186</v>
      </c>
      <c r="F1162" s="55" t="str">
        <f t="shared" si="130"/>
        <v xml:space="preserve">Mary </v>
      </c>
      <c r="G1162" s="55" t="str">
        <f t="shared" si="131"/>
        <v>veley</v>
      </c>
      <c r="H1162" s="55">
        <f t="shared" si="132"/>
        <v>13</v>
      </c>
      <c r="I1162" s="55">
        <v>285186</v>
      </c>
      <c r="J1162" s="56" t="str">
        <f>LEFT(Tabela13[[#This Row],[CONCATENAR]],FIND("-",Tabela13[[#This Row],[CONCATENAR]])-1)</f>
        <v>Mary Saveley</v>
      </c>
    </row>
    <row r="1163" spans="1:10" x14ac:dyDescent="0.25">
      <c r="A1163" s="55" t="s">
        <v>242</v>
      </c>
      <c r="B1163" s="55" t="str">
        <f t="shared" si="126"/>
        <v>KARL JABLONSKI</v>
      </c>
      <c r="C1163" s="55" t="str">
        <f t="shared" si="127"/>
        <v>karl jablonski</v>
      </c>
      <c r="D1163" s="55" t="str">
        <f t="shared" si="128"/>
        <v>Karl Jablonski</v>
      </c>
      <c r="E1163" s="55" t="str">
        <f t="shared" si="129"/>
        <v>Karl Jablonski-747387</v>
      </c>
      <c r="F1163" s="55" t="str">
        <f t="shared" si="130"/>
        <v xml:space="preserve">Karl </v>
      </c>
      <c r="G1163" s="55" t="str">
        <f t="shared" si="131"/>
        <v>onski</v>
      </c>
      <c r="H1163" s="55">
        <f t="shared" si="132"/>
        <v>15</v>
      </c>
      <c r="I1163" s="55">
        <v>747387</v>
      </c>
      <c r="J1163" s="56" t="str">
        <f>LEFT(Tabela13[[#This Row],[CONCATENAR]],FIND("-",Tabela13[[#This Row],[CONCATENAR]])-1)</f>
        <v>Karl Jablonski</v>
      </c>
    </row>
    <row r="1164" spans="1:10" x14ac:dyDescent="0.25">
      <c r="A1164" s="55" t="s">
        <v>212</v>
      </c>
      <c r="B1164" s="55" t="str">
        <f t="shared" si="126"/>
        <v>LÚCIA CARVALHO</v>
      </c>
      <c r="C1164" s="55" t="str">
        <f t="shared" si="127"/>
        <v>lúcia carvalho</v>
      </c>
      <c r="D1164" s="55" t="str">
        <f t="shared" si="128"/>
        <v>Lúcia Carvalho</v>
      </c>
      <c r="E1164" s="55" t="str">
        <f t="shared" si="129"/>
        <v>Lúcia Carvalho-184779</v>
      </c>
      <c r="F1164" s="55" t="str">
        <f t="shared" si="130"/>
        <v>Lúcia</v>
      </c>
      <c r="G1164" s="55" t="str">
        <f t="shared" si="131"/>
        <v>valho</v>
      </c>
      <c r="H1164" s="55">
        <f t="shared" si="132"/>
        <v>15</v>
      </c>
      <c r="I1164" s="55">
        <v>184779</v>
      </c>
      <c r="J1164" s="56" t="str">
        <f>LEFT(Tabela13[[#This Row],[CONCATENAR]],FIND("-",Tabela13[[#This Row],[CONCATENAR]])-1)</f>
        <v>Lúcia Carvalho</v>
      </c>
    </row>
    <row r="1165" spans="1:10" x14ac:dyDescent="0.25">
      <c r="A1165" s="55" t="s">
        <v>217</v>
      </c>
      <c r="B1165" s="55" t="str">
        <f t="shared" si="126"/>
        <v>MIGUEL ANGEL PAOLINO</v>
      </c>
      <c r="C1165" s="55" t="str">
        <f t="shared" si="127"/>
        <v>miguel angel paolino</v>
      </c>
      <c r="D1165" s="55" t="str">
        <f t="shared" si="128"/>
        <v>Miguel Angel Paolino</v>
      </c>
      <c r="E1165" s="55" t="str">
        <f t="shared" si="129"/>
        <v>Miguel Angel Paolino-658408</v>
      </c>
      <c r="F1165" s="55" t="str">
        <f t="shared" si="130"/>
        <v>Migue</v>
      </c>
      <c r="G1165" s="55" t="str">
        <f t="shared" si="131"/>
        <v>olino</v>
      </c>
      <c r="H1165" s="55">
        <f t="shared" si="132"/>
        <v>21</v>
      </c>
      <c r="I1165" s="55">
        <v>658408</v>
      </c>
      <c r="J1165" s="56" t="str">
        <f>LEFT(Tabela13[[#This Row],[CONCATENAR]],FIND("-",Tabela13[[#This Row],[CONCATENAR]])-1)</f>
        <v>Miguel Angel Paolino</v>
      </c>
    </row>
    <row r="1166" spans="1:10" x14ac:dyDescent="0.25">
      <c r="A1166" s="55" t="s">
        <v>237</v>
      </c>
      <c r="B1166" s="55" t="str">
        <f t="shared" si="126"/>
        <v>MICHAEL HOLZ</v>
      </c>
      <c r="C1166" s="55" t="str">
        <f t="shared" si="127"/>
        <v>michael holz</v>
      </c>
      <c r="D1166" s="55" t="str">
        <f t="shared" si="128"/>
        <v>Michael Holz</v>
      </c>
      <c r="E1166" s="55" t="str">
        <f t="shared" si="129"/>
        <v>Michael Holz-977940</v>
      </c>
      <c r="F1166" s="55" t="str">
        <f t="shared" si="130"/>
        <v>Micha</v>
      </c>
      <c r="G1166" s="55" t="str">
        <f t="shared" si="131"/>
        <v xml:space="preserve"> Holz</v>
      </c>
      <c r="H1166" s="55">
        <f t="shared" si="132"/>
        <v>13</v>
      </c>
      <c r="I1166" s="55">
        <v>977940</v>
      </c>
      <c r="J1166" s="56" t="str">
        <f>LEFT(Tabela13[[#This Row],[CONCATENAR]],FIND("-",Tabela13[[#This Row],[CONCATENAR]])-1)</f>
        <v>Michael Holz</v>
      </c>
    </row>
    <row r="1167" spans="1:10" x14ac:dyDescent="0.25">
      <c r="A1167" s="55" t="s">
        <v>271</v>
      </c>
      <c r="B1167" s="55" t="str">
        <f t="shared" si="126"/>
        <v>DANIEL TONINI</v>
      </c>
      <c r="C1167" s="55" t="str">
        <f t="shared" si="127"/>
        <v>daniel tonini</v>
      </c>
      <c r="D1167" s="55" t="str">
        <f t="shared" si="128"/>
        <v>Daniel Tonini</v>
      </c>
      <c r="E1167" s="55" t="str">
        <f t="shared" si="129"/>
        <v>Daniel Tonini-571247</v>
      </c>
      <c r="F1167" s="55" t="str">
        <f t="shared" si="130"/>
        <v>Danie</v>
      </c>
      <c r="G1167" s="55" t="str">
        <f t="shared" si="131"/>
        <v>onini</v>
      </c>
      <c r="H1167" s="55">
        <f t="shared" si="132"/>
        <v>14</v>
      </c>
      <c r="I1167" s="55">
        <v>571247</v>
      </c>
      <c r="J1167" s="56" t="str">
        <f>LEFT(Tabela13[[#This Row],[CONCATENAR]],FIND("-",Tabela13[[#This Row],[CONCATENAR]])-1)</f>
        <v>Daniel Tonini</v>
      </c>
    </row>
    <row r="1168" spans="1:10" x14ac:dyDescent="0.25">
      <c r="A1168" s="55" t="s">
        <v>236</v>
      </c>
      <c r="B1168" s="55" t="str">
        <f t="shared" si="126"/>
        <v>ANN DEVON</v>
      </c>
      <c r="C1168" s="55" t="str">
        <f t="shared" si="127"/>
        <v>ann devon</v>
      </c>
      <c r="D1168" s="55" t="str">
        <f t="shared" si="128"/>
        <v>Ann Devon</v>
      </c>
      <c r="E1168" s="55" t="str">
        <f t="shared" si="129"/>
        <v>Ann Devon-629310</v>
      </c>
      <c r="F1168" s="55" t="str">
        <f t="shared" si="130"/>
        <v>Ann D</v>
      </c>
      <c r="G1168" s="55" t="str">
        <f t="shared" si="131"/>
        <v>Devon</v>
      </c>
      <c r="H1168" s="55">
        <f t="shared" si="132"/>
        <v>10</v>
      </c>
      <c r="I1168" s="55">
        <v>629310</v>
      </c>
      <c r="J1168" s="56" t="str">
        <f>LEFT(Tabela13[[#This Row],[CONCATENAR]],FIND("-",Tabela13[[#This Row],[CONCATENAR]])-1)</f>
        <v>Ann Devon</v>
      </c>
    </row>
    <row r="1169" spans="1:10" x14ac:dyDescent="0.25">
      <c r="A1169" s="55" t="s">
        <v>231</v>
      </c>
      <c r="B1169" s="55" t="str">
        <f t="shared" si="126"/>
        <v>ELIZABETH LINCOLN</v>
      </c>
      <c r="C1169" s="55" t="str">
        <f t="shared" si="127"/>
        <v>elizabeth lincoln</v>
      </c>
      <c r="D1169" s="55" t="str">
        <f t="shared" si="128"/>
        <v>Elizabeth Lincoln</v>
      </c>
      <c r="E1169" s="55" t="str">
        <f t="shared" si="129"/>
        <v>Elizabeth Lincoln-613334</v>
      </c>
      <c r="F1169" s="55" t="str">
        <f t="shared" si="130"/>
        <v>Eliza</v>
      </c>
      <c r="G1169" s="55" t="str">
        <f t="shared" si="131"/>
        <v>ncoln</v>
      </c>
      <c r="H1169" s="55">
        <f t="shared" si="132"/>
        <v>18</v>
      </c>
      <c r="I1169" s="55">
        <v>613334</v>
      </c>
      <c r="J1169" s="56" t="str">
        <f>LEFT(Tabela13[[#This Row],[CONCATENAR]],FIND("-",Tabela13[[#This Row],[CONCATENAR]])-1)</f>
        <v>Elizabeth Lincoln</v>
      </c>
    </row>
    <row r="1170" spans="1:10" x14ac:dyDescent="0.25">
      <c r="A1170" s="55" t="s">
        <v>294</v>
      </c>
      <c r="B1170" s="55" t="str">
        <f t="shared" si="126"/>
        <v>PATRICIO SIMPSON</v>
      </c>
      <c r="C1170" s="55" t="str">
        <f t="shared" si="127"/>
        <v>patricio simpson</v>
      </c>
      <c r="D1170" s="55" t="str">
        <f t="shared" si="128"/>
        <v>Patricio Simpson</v>
      </c>
      <c r="E1170" s="55" t="str">
        <f t="shared" si="129"/>
        <v>Patricio Simpson-536353</v>
      </c>
      <c r="F1170" s="55" t="str">
        <f t="shared" si="130"/>
        <v>Patri</v>
      </c>
      <c r="G1170" s="55" t="str">
        <f t="shared" si="131"/>
        <v>mpson</v>
      </c>
      <c r="H1170" s="55">
        <f t="shared" si="132"/>
        <v>17</v>
      </c>
      <c r="I1170" s="55">
        <v>536353</v>
      </c>
      <c r="J1170" s="56" t="str">
        <f>LEFT(Tabela13[[#This Row],[CONCATENAR]],FIND("-",Tabela13[[#This Row],[CONCATENAR]])-1)</f>
        <v>Patricio Simpson</v>
      </c>
    </row>
    <row r="1171" spans="1:10" x14ac:dyDescent="0.25">
      <c r="A1171" s="55" t="s">
        <v>274</v>
      </c>
      <c r="B1171" s="55" t="str">
        <f t="shared" si="126"/>
        <v>CARLOS GONZÁLEZ</v>
      </c>
      <c r="C1171" s="55" t="str">
        <f t="shared" si="127"/>
        <v>carlos gonzález</v>
      </c>
      <c r="D1171" s="55" t="str">
        <f t="shared" si="128"/>
        <v>Carlos González</v>
      </c>
      <c r="E1171" s="55" t="str">
        <f t="shared" si="129"/>
        <v>Carlos González-939414</v>
      </c>
      <c r="F1171" s="55" t="str">
        <f t="shared" si="130"/>
        <v>Carlo</v>
      </c>
      <c r="G1171" s="55" t="str">
        <f t="shared" si="131"/>
        <v>zález</v>
      </c>
      <c r="H1171" s="55">
        <f t="shared" si="132"/>
        <v>16</v>
      </c>
      <c r="I1171" s="55">
        <v>939414</v>
      </c>
      <c r="J1171" s="56" t="str">
        <f>LEFT(Tabela13[[#This Row],[CONCATENAR]],FIND("-",Tabela13[[#This Row],[CONCATENAR]])-1)</f>
        <v>Carlos González</v>
      </c>
    </row>
    <row r="1172" spans="1:10" x14ac:dyDescent="0.25">
      <c r="A1172" s="55" t="s">
        <v>282</v>
      </c>
      <c r="B1172" s="55" t="str">
        <f t="shared" si="126"/>
        <v>ANA TRUJILLO</v>
      </c>
      <c r="C1172" s="55" t="str">
        <f t="shared" si="127"/>
        <v>ana trujillo</v>
      </c>
      <c r="D1172" s="55" t="str">
        <f t="shared" si="128"/>
        <v>Ana Trujillo</v>
      </c>
      <c r="E1172" s="55" t="str">
        <f t="shared" si="129"/>
        <v>Ana Trujillo-300523</v>
      </c>
      <c r="F1172" s="55" t="str">
        <f t="shared" si="130"/>
        <v>Ana T</v>
      </c>
      <c r="G1172" s="55" t="str">
        <f t="shared" si="131"/>
        <v>jillo</v>
      </c>
      <c r="H1172" s="55">
        <f t="shared" si="132"/>
        <v>13</v>
      </c>
      <c r="I1172" s="55">
        <v>300523</v>
      </c>
      <c r="J1172" s="56" t="str">
        <f>LEFT(Tabela13[[#This Row],[CONCATENAR]],FIND("-",Tabela13[[#This Row],[CONCATENAR]])-1)</f>
        <v>Ana Trujillo</v>
      </c>
    </row>
    <row r="1173" spans="1:10" x14ac:dyDescent="0.25">
      <c r="A1173" s="55" t="s">
        <v>219</v>
      </c>
      <c r="B1173" s="55" t="str">
        <f t="shared" si="126"/>
        <v>JANINE LABRUNE</v>
      </c>
      <c r="C1173" s="55" t="str">
        <f t="shared" si="127"/>
        <v>janine labrune</v>
      </c>
      <c r="D1173" s="55" t="str">
        <f t="shared" si="128"/>
        <v>Janine Labrune</v>
      </c>
      <c r="E1173" s="55" t="str">
        <f t="shared" si="129"/>
        <v>Janine Labrune-915025</v>
      </c>
      <c r="F1173" s="55" t="str">
        <f t="shared" si="130"/>
        <v>Janin</v>
      </c>
      <c r="G1173" s="55" t="str">
        <f t="shared" si="131"/>
        <v>brune</v>
      </c>
      <c r="H1173" s="55">
        <f t="shared" si="132"/>
        <v>15</v>
      </c>
      <c r="I1173" s="55">
        <v>915025</v>
      </c>
      <c r="J1173" s="56" t="str">
        <f>LEFT(Tabela13[[#This Row],[CONCATENAR]],FIND("-",Tabela13[[#This Row],[CONCATENAR]])-1)</f>
        <v>Janine Labrune</v>
      </c>
    </row>
    <row r="1174" spans="1:10" x14ac:dyDescent="0.25">
      <c r="A1174" s="55" t="s">
        <v>213</v>
      </c>
      <c r="B1174" s="55" t="str">
        <f t="shared" si="126"/>
        <v>ANNETTE ROULET</v>
      </c>
      <c r="C1174" s="55" t="str">
        <f t="shared" si="127"/>
        <v>annette roulet</v>
      </c>
      <c r="D1174" s="55" t="str">
        <f t="shared" si="128"/>
        <v>Annette Roulet</v>
      </c>
      <c r="E1174" s="55" t="str">
        <f t="shared" si="129"/>
        <v>Annette Roulet-535654</v>
      </c>
      <c r="F1174" s="55" t="str">
        <f t="shared" si="130"/>
        <v>Annet</v>
      </c>
      <c r="G1174" s="55" t="str">
        <f t="shared" si="131"/>
        <v>oulet</v>
      </c>
      <c r="H1174" s="55">
        <f t="shared" si="132"/>
        <v>15</v>
      </c>
      <c r="I1174" s="55">
        <v>535654</v>
      </c>
      <c r="J1174" s="56" t="str">
        <f>LEFT(Tabela13[[#This Row],[CONCATENAR]],FIND("-",Tabela13[[#This Row],[CONCATENAR]])-1)</f>
        <v>Annette Roulet</v>
      </c>
    </row>
    <row r="1175" spans="1:10" x14ac:dyDescent="0.25">
      <c r="A1175" s="55" t="s">
        <v>209</v>
      </c>
      <c r="B1175" s="55" t="str">
        <f t="shared" si="126"/>
        <v>RITA MÜLLER</v>
      </c>
      <c r="C1175" s="55" t="str">
        <f t="shared" si="127"/>
        <v>rita müller</v>
      </c>
      <c r="D1175" s="55" t="str">
        <f t="shared" si="128"/>
        <v>Rita Müller</v>
      </c>
      <c r="E1175" s="55" t="str">
        <f t="shared" si="129"/>
        <v>Rita Müller-191707</v>
      </c>
      <c r="F1175" s="55" t="str">
        <f t="shared" si="130"/>
        <v xml:space="preserve">Rita </v>
      </c>
      <c r="G1175" s="55" t="str">
        <f t="shared" si="131"/>
        <v>üller</v>
      </c>
      <c r="H1175" s="55">
        <f t="shared" si="132"/>
        <v>12</v>
      </c>
      <c r="I1175" s="55">
        <v>191707</v>
      </c>
      <c r="J1175" s="56" t="str">
        <f>LEFT(Tabela13[[#This Row],[CONCATENAR]],FIND("-",Tabela13[[#This Row],[CONCATENAR]])-1)</f>
        <v>Rita Müller</v>
      </c>
    </row>
    <row r="1176" spans="1:10" x14ac:dyDescent="0.25">
      <c r="A1176" s="55" t="s">
        <v>236</v>
      </c>
      <c r="B1176" s="55" t="str">
        <f t="shared" si="126"/>
        <v>ANN DEVON</v>
      </c>
      <c r="C1176" s="55" t="str">
        <f t="shared" si="127"/>
        <v>ann devon</v>
      </c>
      <c r="D1176" s="55" t="str">
        <f t="shared" si="128"/>
        <v>Ann Devon</v>
      </c>
      <c r="E1176" s="55" t="str">
        <f t="shared" si="129"/>
        <v>Ann Devon-482739</v>
      </c>
      <c r="F1176" s="55" t="str">
        <f t="shared" si="130"/>
        <v>Ann D</v>
      </c>
      <c r="G1176" s="55" t="str">
        <f t="shared" si="131"/>
        <v>Devon</v>
      </c>
      <c r="H1176" s="55">
        <f t="shared" si="132"/>
        <v>10</v>
      </c>
      <c r="I1176" s="55">
        <v>482739</v>
      </c>
      <c r="J1176" s="56" t="str">
        <f>LEFT(Tabela13[[#This Row],[CONCATENAR]],FIND("-",Tabela13[[#This Row],[CONCATENAR]])-1)</f>
        <v>Ann Devon</v>
      </c>
    </row>
    <row r="1177" spans="1:10" x14ac:dyDescent="0.25">
      <c r="A1177" s="55" t="s">
        <v>265</v>
      </c>
      <c r="B1177" s="55" t="str">
        <f t="shared" si="126"/>
        <v>GEORG PIPPS</v>
      </c>
      <c r="C1177" s="55" t="str">
        <f t="shared" si="127"/>
        <v>georg pipps</v>
      </c>
      <c r="D1177" s="55" t="str">
        <f t="shared" si="128"/>
        <v>Georg Pipps</v>
      </c>
      <c r="E1177" s="55" t="str">
        <f t="shared" si="129"/>
        <v>Georg Pipps-746476</v>
      </c>
      <c r="F1177" s="55" t="str">
        <f t="shared" si="130"/>
        <v>Georg</v>
      </c>
      <c r="G1177" s="55" t="str">
        <f t="shared" si="131"/>
        <v>Pipps</v>
      </c>
      <c r="H1177" s="55">
        <f t="shared" si="132"/>
        <v>12</v>
      </c>
      <c r="I1177" s="55">
        <v>746476</v>
      </c>
      <c r="J1177" s="56" t="str">
        <f>LEFT(Tabela13[[#This Row],[CONCATENAR]],FIND("-",Tabela13[[#This Row],[CONCATENAR]])-1)</f>
        <v>Georg Pipps</v>
      </c>
    </row>
    <row r="1178" spans="1:10" x14ac:dyDescent="0.25">
      <c r="A1178" s="55" t="s">
        <v>227</v>
      </c>
      <c r="B1178" s="55" t="str">
        <f t="shared" si="126"/>
        <v>CARLOS HERNÁNDEZ</v>
      </c>
      <c r="C1178" s="55" t="str">
        <f t="shared" si="127"/>
        <v>carlos hernández</v>
      </c>
      <c r="D1178" s="55" t="str">
        <f t="shared" si="128"/>
        <v>Carlos Hernández</v>
      </c>
      <c r="E1178" s="55" t="str">
        <f t="shared" si="129"/>
        <v>Carlos Hernández-310983</v>
      </c>
      <c r="F1178" s="55" t="str">
        <f t="shared" si="130"/>
        <v>Carlo</v>
      </c>
      <c r="G1178" s="55" t="str">
        <f t="shared" si="131"/>
        <v>ández</v>
      </c>
      <c r="H1178" s="55">
        <f t="shared" si="132"/>
        <v>17</v>
      </c>
      <c r="I1178" s="55">
        <v>310983</v>
      </c>
      <c r="J1178" s="56" t="str">
        <f>LEFT(Tabela13[[#This Row],[CONCATENAR]],FIND("-",Tabela13[[#This Row],[CONCATENAR]])-1)</f>
        <v>Carlos Hernández</v>
      </c>
    </row>
    <row r="1179" spans="1:10" x14ac:dyDescent="0.25">
      <c r="A1179" s="55" t="s">
        <v>245</v>
      </c>
      <c r="B1179" s="55" t="str">
        <f t="shared" si="126"/>
        <v>HENRIETTE PFALZHEIM</v>
      </c>
      <c r="C1179" s="55" t="str">
        <f t="shared" si="127"/>
        <v>henriette pfalzheim</v>
      </c>
      <c r="D1179" s="55" t="str">
        <f t="shared" si="128"/>
        <v>Henriette Pfalzheim</v>
      </c>
      <c r="E1179" s="55" t="str">
        <f t="shared" si="129"/>
        <v>Henriette Pfalzheim-193993</v>
      </c>
      <c r="F1179" s="55" t="str">
        <f t="shared" si="130"/>
        <v>Henri</v>
      </c>
      <c r="G1179" s="55" t="str">
        <f t="shared" si="131"/>
        <v>zheim</v>
      </c>
      <c r="H1179" s="55">
        <f t="shared" si="132"/>
        <v>20</v>
      </c>
      <c r="I1179" s="55">
        <v>193993</v>
      </c>
      <c r="J1179" s="56" t="str">
        <f>LEFT(Tabela13[[#This Row],[CONCATENAR]],FIND("-",Tabela13[[#This Row],[CONCATENAR]])-1)</f>
        <v>Henriette Pfalzheim</v>
      </c>
    </row>
    <row r="1180" spans="1:10" x14ac:dyDescent="0.25">
      <c r="A1180" s="55" t="s">
        <v>237</v>
      </c>
      <c r="B1180" s="55" t="str">
        <f t="shared" si="126"/>
        <v>MICHAEL HOLZ</v>
      </c>
      <c r="C1180" s="55" t="str">
        <f t="shared" si="127"/>
        <v>michael holz</v>
      </c>
      <c r="D1180" s="55" t="str">
        <f t="shared" si="128"/>
        <v>Michael Holz</v>
      </c>
      <c r="E1180" s="55" t="str">
        <f t="shared" si="129"/>
        <v>Michael Holz-604378</v>
      </c>
      <c r="F1180" s="55" t="str">
        <f t="shared" si="130"/>
        <v>Micha</v>
      </c>
      <c r="G1180" s="55" t="str">
        <f t="shared" si="131"/>
        <v xml:space="preserve"> Holz</v>
      </c>
      <c r="H1180" s="55">
        <f t="shared" si="132"/>
        <v>13</v>
      </c>
      <c r="I1180" s="55">
        <v>604378</v>
      </c>
      <c r="J1180" s="56" t="str">
        <f>LEFT(Tabela13[[#This Row],[CONCATENAR]],FIND("-",Tabela13[[#This Row],[CONCATENAR]])-1)</f>
        <v>Michael Holz</v>
      </c>
    </row>
    <row r="1181" spans="1:10" x14ac:dyDescent="0.25">
      <c r="A1181" s="55" t="s">
        <v>213</v>
      </c>
      <c r="B1181" s="55" t="str">
        <f t="shared" si="126"/>
        <v>ANNETTE ROULET</v>
      </c>
      <c r="C1181" s="55" t="str">
        <f t="shared" si="127"/>
        <v>annette roulet</v>
      </c>
      <c r="D1181" s="55" t="str">
        <f t="shared" si="128"/>
        <v>Annette Roulet</v>
      </c>
      <c r="E1181" s="55" t="str">
        <f t="shared" si="129"/>
        <v>Annette Roulet-167105</v>
      </c>
      <c r="F1181" s="55" t="str">
        <f t="shared" si="130"/>
        <v>Annet</v>
      </c>
      <c r="G1181" s="55" t="str">
        <f t="shared" si="131"/>
        <v>oulet</v>
      </c>
      <c r="H1181" s="55">
        <f t="shared" si="132"/>
        <v>15</v>
      </c>
      <c r="I1181" s="55">
        <v>167105</v>
      </c>
      <c r="J1181" s="56" t="str">
        <f>LEFT(Tabela13[[#This Row],[CONCATENAR]],FIND("-",Tabela13[[#This Row],[CONCATENAR]])-1)</f>
        <v>Annette Roulet</v>
      </c>
    </row>
    <row r="1182" spans="1:10" x14ac:dyDescent="0.25">
      <c r="A1182" s="55" t="s">
        <v>275</v>
      </c>
      <c r="B1182" s="55" t="str">
        <f t="shared" si="126"/>
        <v>CATHERINE DEWEY</v>
      </c>
      <c r="C1182" s="55" t="str">
        <f t="shared" si="127"/>
        <v>catherine dewey</v>
      </c>
      <c r="D1182" s="55" t="str">
        <f t="shared" si="128"/>
        <v>Catherine Dewey</v>
      </c>
      <c r="E1182" s="55" t="str">
        <f t="shared" si="129"/>
        <v>Catherine Dewey-290876</v>
      </c>
      <c r="F1182" s="55" t="str">
        <f t="shared" si="130"/>
        <v>Cathe</v>
      </c>
      <c r="G1182" s="55" t="str">
        <f t="shared" si="131"/>
        <v>Dewey</v>
      </c>
      <c r="H1182" s="55">
        <f t="shared" si="132"/>
        <v>16</v>
      </c>
      <c r="I1182" s="55">
        <v>290876</v>
      </c>
      <c r="J1182" s="56" t="str">
        <f>LEFT(Tabela13[[#This Row],[CONCATENAR]],FIND("-",Tabela13[[#This Row],[CONCATENAR]])-1)</f>
        <v>Catherine Dewey</v>
      </c>
    </row>
    <row r="1183" spans="1:10" x14ac:dyDescent="0.25">
      <c r="A1183" s="55" t="s">
        <v>227</v>
      </c>
      <c r="B1183" s="55" t="str">
        <f t="shared" si="126"/>
        <v>CARLOS HERNÁNDEZ</v>
      </c>
      <c r="C1183" s="55" t="str">
        <f t="shared" si="127"/>
        <v>carlos hernández</v>
      </c>
      <c r="D1183" s="55" t="str">
        <f t="shared" si="128"/>
        <v>Carlos Hernández</v>
      </c>
      <c r="E1183" s="55" t="str">
        <f t="shared" si="129"/>
        <v>Carlos Hernández-637612</v>
      </c>
      <c r="F1183" s="55" t="str">
        <f t="shared" si="130"/>
        <v>Carlo</v>
      </c>
      <c r="G1183" s="55" t="str">
        <f t="shared" si="131"/>
        <v>ández</v>
      </c>
      <c r="H1183" s="55">
        <f t="shared" si="132"/>
        <v>17</v>
      </c>
      <c r="I1183" s="55">
        <v>637612</v>
      </c>
      <c r="J1183" s="56" t="str">
        <f>LEFT(Tabela13[[#This Row],[CONCATENAR]],FIND("-",Tabela13[[#This Row],[CONCATENAR]])-1)</f>
        <v>Carlos Hernández</v>
      </c>
    </row>
    <row r="1184" spans="1:10" x14ac:dyDescent="0.25">
      <c r="A1184" s="55" t="s">
        <v>216</v>
      </c>
      <c r="B1184" s="55" t="str">
        <f t="shared" si="126"/>
        <v>PIRKKO KOSKITALO</v>
      </c>
      <c r="C1184" s="55" t="str">
        <f t="shared" si="127"/>
        <v>pirkko koskitalo</v>
      </c>
      <c r="D1184" s="55" t="str">
        <f t="shared" si="128"/>
        <v>Pirkko Koskitalo</v>
      </c>
      <c r="E1184" s="55" t="str">
        <f t="shared" si="129"/>
        <v>Pirkko Koskitalo-307054</v>
      </c>
      <c r="F1184" s="55" t="str">
        <f t="shared" si="130"/>
        <v>Pirkk</v>
      </c>
      <c r="G1184" s="55" t="str">
        <f t="shared" si="131"/>
        <v>italo</v>
      </c>
      <c r="H1184" s="55">
        <f t="shared" si="132"/>
        <v>17</v>
      </c>
      <c r="I1184" s="55">
        <v>307054</v>
      </c>
      <c r="J1184" s="56" t="str">
        <f>LEFT(Tabela13[[#This Row],[CONCATENAR]],FIND("-",Tabela13[[#This Row],[CONCATENAR]])-1)</f>
        <v>Pirkko Koskitalo</v>
      </c>
    </row>
    <row r="1185" spans="1:10" x14ac:dyDescent="0.25">
      <c r="A1185" s="55" t="s">
        <v>215</v>
      </c>
      <c r="B1185" s="55" t="str">
        <f t="shared" si="126"/>
        <v>RENATE MESSNER</v>
      </c>
      <c r="C1185" s="55" t="str">
        <f t="shared" si="127"/>
        <v>renate messner</v>
      </c>
      <c r="D1185" s="55" t="str">
        <f t="shared" si="128"/>
        <v>Renate Messner</v>
      </c>
      <c r="E1185" s="55" t="str">
        <f t="shared" si="129"/>
        <v>Renate Messner-963020</v>
      </c>
      <c r="F1185" s="55" t="str">
        <f t="shared" si="130"/>
        <v>Renat</v>
      </c>
      <c r="G1185" s="55" t="str">
        <f t="shared" si="131"/>
        <v>ssner</v>
      </c>
      <c r="H1185" s="55">
        <f t="shared" si="132"/>
        <v>15</v>
      </c>
      <c r="I1185" s="55">
        <v>963020</v>
      </c>
      <c r="J1185" s="56" t="str">
        <f>LEFT(Tabela13[[#This Row],[CONCATENAR]],FIND("-",Tabela13[[#This Row],[CONCATENAR]])-1)</f>
        <v>Renate Messner</v>
      </c>
    </row>
    <row r="1186" spans="1:10" x14ac:dyDescent="0.25">
      <c r="A1186" s="55" t="s">
        <v>238</v>
      </c>
      <c r="B1186" s="55" t="str">
        <f t="shared" si="126"/>
        <v>ROLAND MENDEL</v>
      </c>
      <c r="C1186" s="55" t="str">
        <f t="shared" si="127"/>
        <v>roland mendel</v>
      </c>
      <c r="D1186" s="55" t="str">
        <f t="shared" si="128"/>
        <v>Roland Mendel</v>
      </c>
      <c r="E1186" s="55" t="str">
        <f t="shared" si="129"/>
        <v>Roland Mendel-520737</v>
      </c>
      <c r="F1186" s="55" t="str">
        <f t="shared" si="130"/>
        <v>Rolan</v>
      </c>
      <c r="G1186" s="55" t="str">
        <f t="shared" si="131"/>
        <v>endel</v>
      </c>
      <c r="H1186" s="55">
        <f t="shared" si="132"/>
        <v>14</v>
      </c>
      <c r="I1186" s="55">
        <v>520737</v>
      </c>
      <c r="J1186" s="56" t="str">
        <f>LEFT(Tabela13[[#This Row],[CONCATENAR]],FIND("-",Tabela13[[#This Row],[CONCATENAR]])-1)</f>
        <v>Roland Mendel</v>
      </c>
    </row>
    <row r="1187" spans="1:10" x14ac:dyDescent="0.25">
      <c r="A1187" s="55" t="s">
        <v>209</v>
      </c>
      <c r="B1187" s="55" t="str">
        <f t="shared" si="126"/>
        <v>RITA MÜLLER</v>
      </c>
      <c r="C1187" s="55" t="str">
        <f t="shared" si="127"/>
        <v>rita müller</v>
      </c>
      <c r="D1187" s="55" t="str">
        <f t="shared" si="128"/>
        <v>Rita Müller</v>
      </c>
      <c r="E1187" s="55" t="str">
        <f t="shared" si="129"/>
        <v>Rita Müller-596909</v>
      </c>
      <c r="F1187" s="55" t="str">
        <f t="shared" si="130"/>
        <v xml:space="preserve">Rita </v>
      </c>
      <c r="G1187" s="55" t="str">
        <f t="shared" si="131"/>
        <v>üller</v>
      </c>
      <c r="H1187" s="55">
        <f t="shared" si="132"/>
        <v>12</v>
      </c>
      <c r="I1187" s="55">
        <v>596909</v>
      </c>
      <c r="J1187" s="56" t="str">
        <f>LEFT(Tabela13[[#This Row],[CONCATENAR]],FIND("-",Tabela13[[#This Row],[CONCATENAR]])-1)</f>
        <v>Rita Müller</v>
      </c>
    </row>
    <row r="1188" spans="1:10" x14ac:dyDescent="0.25">
      <c r="A1188" s="55" t="s">
        <v>238</v>
      </c>
      <c r="B1188" s="55" t="str">
        <f t="shared" si="126"/>
        <v>ROLAND MENDEL</v>
      </c>
      <c r="C1188" s="55" t="str">
        <f t="shared" si="127"/>
        <v>roland mendel</v>
      </c>
      <c r="D1188" s="55" t="str">
        <f t="shared" si="128"/>
        <v>Roland Mendel</v>
      </c>
      <c r="E1188" s="55" t="str">
        <f t="shared" si="129"/>
        <v>Roland Mendel-162906</v>
      </c>
      <c r="F1188" s="55" t="str">
        <f t="shared" si="130"/>
        <v>Rolan</v>
      </c>
      <c r="G1188" s="55" t="str">
        <f t="shared" si="131"/>
        <v>endel</v>
      </c>
      <c r="H1188" s="55">
        <f t="shared" si="132"/>
        <v>14</v>
      </c>
      <c r="I1188" s="55">
        <v>162906</v>
      </c>
      <c r="J1188" s="56" t="str">
        <f>LEFT(Tabela13[[#This Row],[CONCATENAR]],FIND("-",Tabela13[[#This Row],[CONCATENAR]])-1)</f>
        <v>Roland Mendel</v>
      </c>
    </row>
    <row r="1189" spans="1:10" x14ac:dyDescent="0.25">
      <c r="A1189" s="55" t="s">
        <v>242</v>
      </c>
      <c r="B1189" s="55" t="str">
        <f t="shared" si="126"/>
        <v>KARL JABLONSKI</v>
      </c>
      <c r="C1189" s="55" t="str">
        <f t="shared" si="127"/>
        <v>karl jablonski</v>
      </c>
      <c r="D1189" s="55" t="str">
        <f t="shared" si="128"/>
        <v>Karl Jablonski</v>
      </c>
      <c r="E1189" s="55" t="str">
        <f t="shared" si="129"/>
        <v>Karl Jablonski-405464</v>
      </c>
      <c r="F1189" s="55" t="str">
        <f t="shared" si="130"/>
        <v xml:space="preserve">Karl </v>
      </c>
      <c r="G1189" s="55" t="str">
        <f t="shared" si="131"/>
        <v>onski</v>
      </c>
      <c r="H1189" s="55">
        <f t="shared" si="132"/>
        <v>15</v>
      </c>
      <c r="I1189" s="55">
        <v>405464</v>
      </c>
      <c r="J1189" s="56" t="str">
        <f>LEFT(Tabela13[[#This Row],[CONCATENAR]],FIND("-",Tabela13[[#This Row],[CONCATENAR]])-1)</f>
        <v>Karl Jablonski</v>
      </c>
    </row>
    <row r="1190" spans="1:10" x14ac:dyDescent="0.25">
      <c r="A1190" s="55" t="s">
        <v>240</v>
      </c>
      <c r="B1190" s="55" t="str">
        <f t="shared" si="126"/>
        <v>PETER FRANKEN</v>
      </c>
      <c r="C1190" s="55" t="str">
        <f t="shared" si="127"/>
        <v>peter franken</v>
      </c>
      <c r="D1190" s="55" t="str">
        <f t="shared" si="128"/>
        <v>Peter Franken</v>
      </c>
      <c r="E1190" s="55" t="str">
        <f t="shared" si="129"/>
        <v>Peter Franken-310128</v>
      </c>
      <c r="F1190" s="55" t="str">
        <f t="shared" si="130"/>
        <v>Peter</v>
      </c>
      <c r="G1190" s="55" t="str">
        <f t="shared" si="131"/>
        <v>anken</v>
      </c>
      <c r="H1190" s="55">
        <f t="shared" si="132"/>
        <v>14</v>
      </c>
      <c r="I1190" s="55">
        <v>310128</v>
      </c>
      <c r="J1190" s="56" t="str">
        <f>LEFT(Tabela13[[#This Row],[CONCATENAR]],FIND("-",Tabela13[[#This Row],[CONCATENAR]])-1)</f>
        <v>Peter Franken</v>
      </c>
    </row>
    <row r="1191" spans="1:10" x14ac:dyDescent="0.25">
      <c r="A1191" s="55" t="s">
        <v>211</v>
      </c>
      <c r="B1191" s="55" t="str">
        <f t="shared" si="126"/>
        <v>YANG WANG</v>
      </c>
      <c r="C1191" s="55" t="str">
        <f t="shared" si="127"/>
        <v>yang wang</v>
      </c>
      <c r="D1191" s="55" t="str">
        <f t="shared" si="128"/>
        <v>Yang Wang</v>
      </c>
      <c r="E1191" s="55" t="str">
        <f t="shared" si="129"/>
        <v>Yang Wang-520059</v>
      </c>
      <c r="F1191" s="55" t="str">
        <f t="shared" si="130"/>
        <v xml:space="preserve">Yang </v>
      </c>
      <c r="G1191" s="55" t="str">
        <f t="shared" si="131"/>
        <v xml:space="preserve"> Wang</v>
      </c>
      <c r="H1191" s="55">
        <f t="shared" si="132"/>
        <v>10</v>
      </c>
      <c r="I1191" s="55">
        <v>520059</v>
      </c>
      <c r="J1191" s="56" t="str">
        <f>LEFT(Tabela13[[#This Row],[CONCATENAR]],FIND("-",Tabela13[[#This Row],[CONCATENAR]])-1)</f>
        <v>Yang Wang</v>
      </c>
    </row>
    <row r="1192" spans="1:10" x14ac:dyDescent="0.25">
      <c r="A1192" s="55" t="s">
        <v>265</v>
      </c>
      <c r="B1192" s="55" t="str">
        <f t="shared" si="126"/>
        <v>GEORG PIPPS</v>
      </c>
      <c r="C1192" s="55" t="str">
        <f t="shared" si="127"/>
        <v>georg pipps</v>
      </c>
      <c r="D1192" s="55" t="str">
        <f t="shared" si="128"/>
        <v>Georg Pipps</v>
      </c>
      <c r="E1192" s="55" t="str">
        <f t="shared" si="129"/>
        <v>Georg Pipps-932105</v>
      </c>
      <c r="F1192" s="55" t="str">
        <f t="shared" si="130"/>
        <v>Georg</v>
      </c>
      <c r="G1192" s="55" t="str">
        <f t="shared" si="131"/>
        <v>Pipps</v>
      </c>
      <c r="H1192" s="55">
        <f t="shared" si="132"/>
        <v>12</v>
      </c>
      <c r="I1192" s="55">
        <v>932105</v>
      </c>
      <c r="J1192" s="56" t="str">
        <f>LEFT(Tabela13[[#This Row],[CONCATENAR]],FIND("-",Tabela13[[#This Row],[CONCATENAR]])-1)</f>
        <v>Georg Pipps</v>
      </c>
    </row>
    <row r="1193" spans="1:10" x14ac:dyDescent="0.25">
      <c r="A1193" s="55" t="s">
        <v>226</v>
      </c>
      <c r="B1193" s="55" t="str">
        <f t="shared" si="126"/>
        <v>SIMON CROWTHER</v>
      </c>
      <c r="C1193" s="55" t="str">
        <f t="shared" si="127"/>
        <v>simon crowther</v>
      </c>
      <c r="D1193" s="55" t="str">
        <f t="shared" si="128"/>
        <v>Simon Crowther</v>
      </c>
      <c r="E1193" s="55" t="str">
        <f t="shared" si="129"/>
        <v>Simon Crowther-948108</v>
      </c>
      <c r="F1193" s="55" t="str">
        <f t="shared" si="130"/>
        <v>Simon</v>
      </c>
      <c r="G1193" s="55" t="str">
        <f t="shared" si="131"/>
        <v>wther</v>
      </c>
      <c r="H1193" s="55">
        <f t="shared" si="132"/>
        <v>15</v>
      </c>
      <c r="I1193" s="55">
        <v>948108</v>
      </c>
      <c r="J1193" s="56" t="str">
        <f>LEFT(Tabela13[[#This Row],[CONCATENAR]],FIND("-",Tabela13[[#This Row],[CONCATENAR]])-1)</f>
        <v>Simon Crowther</v>
      </c>
    </row>
    <row r="1194" spans="1:10" x14ac:dyDescent="0.25">
      <c r="A1194" s="55" t="s">
        <v>257</v>
      </c>
      <c r="B1194" s="55" t="str">
        <f t="shared" si="126"/>
        <v>LAURENCE LEBIHAN</v>
      </c>
      <c r="C1194" s="55" t="str">
        <f t="shared" si="127"/>
        <v>laurence lebihan</v>
      </c>
      <c r="D1194" s="55" t="str">
        <f t="shared" si="128"/>
        <v>Laurence Lebihan</v>
      </c>
      <c r="E1194" s="55" t="str">
        <f t="shared" si="129"/>
        <v>Laurence Lebihan-203452</v>
      </c>
      <c r="F1194" s="55" t="str">
        <f t="shared" si="130"/>
        <v>Laure</v>
      </c>
      <c r="G1194" s="55" t="str">
        <f t="shared" si="131"/>
        <v>bihan</v>
      </c>
      <c r="H1194" s="55">
        <f t="shared" si="132"/>
        <v>17</v>
      </c>
      <c r="I1194" s="55">
        <v>203452</v>
      </c>
      <c r="J1194" s="56" t="str">
        <f>LEFT(Tabela13[[#This Row],[CONCATENAR]],FIND("-",Tabela13[[#This Row],[CONCATENAR]])-1)</f>
        <v>Laurence Lebihan</v>
      </c>
    </row>
    <row r="1195" spans="1:10" x14ac:dyDescent="0.25">
      <c r="A1195" s="55" t="s">
        <v>269</v>
      </c>
      <c r="B1195" s="55" t="str">
        <f t="shared" si="126"/>
        <v>ART BRAUNSCHWEIGER</v>
      </c>
      <c r="C1195" s="55" t="str">
        <f t="shared" si="127"/>
        <v>art braunschweiger</v>
      </c>
      <c r="D1195" s="55" t="str">
        <f t="shared" si="128"/>
        <v>Art Braunschweiger</v>
      </c>
      <c r="E1195" s="55" t="str">
        <f t="shared" si="129"/>
        <v>Art Braunschweiger-958961</v>
      </c>
      <c r="F1195" s="55" t="str">
        <f t="shared" si="130"/>
        <v>Art B</v>
      </c>
      <c r="G1195" s="55" t="str">
        <f t="shared" si="131"/>
        <v>eiger</v>
      </c>
      <c r="H1195" s="55">
        <f t="shared" si="132"/>
        <v>19</v>
      </c>
      <c r="I1195" s="55">
        <v>958961</v>
      </c>
      <c r="J1195" s="56" t="str">
        <f>LEFT(Tabela13[[#This Row],[CONCATENAR]],FIND("-",Tabela13[[#This Row],[CONCATENAR]])-1)</f>
        <v>Art Braunschweiger</v>
      </c>
    </row>
    <row r="1196" spans="1:10" x14ac:dyDescent="0.25">
      <c r="A1196" s="55" t="s">
        <v>227</v>
      </c>
      <c r="B1196" s="55" t="str">
        <f t="shared" si="126"/>
        <v>CARLOS HERNÁNDEZ</v>
      </c>
      <c r="C1196" s="55" t="str">
        <f t="shared" si="127"/>
        <v>carlos hernández</v>
      </c>
      <c r="D1196" s="55" t="str">
        <f t="shared" si="128"/>
        <v>Carlos Hernández</v>
      </c>
      <c r="E1196" s="55" t="str">
        <f t="shared" si="129"/>
        <v>Carlos Hernández-253257</v>
      </c>
      <c r="F1196" s="55" t="str">
        <f t="shared" si="130"/>
        <v>Carlo</v>
      </c>
      <c r="G1196" s="55" t="str">
        <f t="shared" si="131"/>
        <v>ández</v>
      </c>
      <c r="H1196" s="55">
        <f t="shared" si="132"/>
        <v>17</v>
      </c>
      <c r="I1196" s="55">
        <v>253257</v>
      </c>
      <c r="J1196" s="56" t="str">
        <f>LEFT(Tabela13[[#This Row],[CONCATENAR]],FIND("-",Tabela13[[#This Row],[CONCATENAR]])-1)</f>
        <v>Carlos Hernández</v>
      </c>
    </row>
    <row r="1197" spans="1:10" x14ac:dyDescent="0.25">
      <c r="A1197" s="55" t="s">
        <v>224</v>
      </c>
      <c r="B1197" s="55" t="str">
        <f t="shared" si="126"/>
        <v>JOSE PAVAROTTI</v>
      </c>
      <c r="C1197" s="55" t="str">
        <f t="shared" si="127"/>
        <v>jose pavarotti</v>
      </c>
      <c r="D1197" s="55" t="str">
        <f t="shared" si="128"/>
        <v>Jose Pavarotti</v>
      </c>
      <c r="E1197" s="55" t="str">
        <f t="shared" si="129"/>
        <v>Jose Pavarotti-874701</v>
      </c>
      <c r="F1197" s="55" t="str">
        <f t="shared" si="130"/>
        <v xml:space="preserve">Jose </v>
      </c>
      <c r="G1197" s="55" t="str">
        <f t="shared" si="131"/>
        <v>rotti</v>
      </c>
      <c r="H1197" s="55">
        <f t="shared" si="132"/>
        <v>15</v>
      </c>
      <c r="I1197" s="55">
        <v>874701</v>
      </c>
      <c r="J1197" s="56" t="str">
        <f>LEFT(Tabela13[[#This Row],[CONCATENAR]],FIND("-",Tabela13[[#This Row],[CONCATENAR]])-1)</f>
        <v>Jose Pavarotti</v>
      </c>
    </row>
    <row r="1198" spans="1:10" x14ac:dyDescent="0.25">
      <c r="A1198" s="55" t="s">
        <v>206</v>
      </c>
      <c r="B1198" s="55" t="str">
        <f t="shared" si="126"/>
        <v>HORST KLOSS</v>
      </c>
      <c r="C1198" s="55" t="str">
        <f t="shared" si="127"/>
        <v>horst kloss</v>
      </c>
      <c r="D1198" s="55" t="str">
        <f t="shared" si="128"/>
        <v>Horst Kloss</v>
      </c>
      <c r="E1198" s="55" t="str">
        <f t="shared" si="129"/>
        <v>Horst Kloss-175844</v>
      </c>
      <c r="F1198" s="55" t="str">
        <f t="shared" si="130"/>
        <v>Horst</v>
      </c>
      <c r="G1198" s="55" t="str">
        <f t="shared" si="131"/>
        <v>Kloss</v>
      </c>
      <c r="H1198" s="55">
        <f t="shared" si="132"/>
        <v>12</v>
      </c>
      <c r="I1198" s="55">
        <v>175844</v>
      </c>
      <c r="J1198" s="56" t="str">
        <f>LEFT(Tabela13[[#This Row],[CONCATENAR]],FIND("-",Tabela13[[#This Row],[CONCATENAR]])-1)</f>
        <v>Horst Kloss</v>
      </c>
    </row>
    <row r="1199" spans="1:10" x14ac:dyDescent="0.25">
      <c r="A1199" s="55" t="s">
        <v>283</v>
      </c>
      <c r="B1199" s="55" t="str">
        <f t="shared" si="126"/>
        <v>DOMINIQUE PERRIER</v>
      </c>
      <c r="C1199" s="55" t="str">
        <f t="shared" si="127"/>
        <v>dominique perrier</v>
      </c>
      <c r="D1199" s="55" t="str">
        <f t="shared" si="128"/>
        <v>Dominique Perrier</v>
      </c>
      <c r="E1199" s="55" t="str">
        <f t="shared" si="129"/>
        <v>Dominique Perrier-863106</v>
      </c>
      <c r="F1199" s="55" t="str">
        <f t="shared" si="130"/>
        <v>Domin</v>
      </c>
      <c r="G1199" s="55" t="str">
        <f t="shared" si="131"/>
        <v>rrier</v>
      </c>
      <c r="H1199" s="55">
        <f t="shared" si="132"/>
        <v>18</v>
      </c>
      <c r="I1199" s="55">
        <v>863106</v>
      </c>
      <c r="J1199" s="56" t="str">
        <f>LEFT(Tabela13[[#This Row],[CONCATENAR]],FIND("-",Tabela13[[#This Row],[CONCATENAR]])-1)</f>
        <v>Dominique Perrier</v>
      </c>
    </row>
    <row r="1200" spans="1:10" x14ac:dyDescent="0.25">
      <c r="A1200" s="55" t="s">
        <v>262</v>
      </c>
      <c r="B1200" s="55" t="str">
        <f t="shared" si="126"/>
        <v>MARIO PONTES</v>
      </c>
      <c r="C1200" s="55" t="str">
        <f t="shared" si="127"/>
        <v>mario pontes</v>
      </c>
      <c r="D1200" s="55" t="str">
        <f t="shared" si="128"/>
        <v>Mario Pontes</v>
      </c>
      <c r="E1200" s="55" t="str">
        <f t="shared" si="129"/>
        <v>Mario Pontes-921036</v>
      </c>
      <c r="F1200" s="55" t="str">
        <f t="shared" si="130"/>
        <v>Mario</v>
      </c>
      <c r="G1200" s="55" t="str">
        <f t="shared" si="131"/>
        <v>ontes</v>
      </c>
      <c r="H1200" s="55">
        <f t="shared" si="132"/>
        <v>13</v>
      </c>
      <c r="I1200" s="55">
        <v>921036</v>
      </c>
      <c r="J1200" s="56" t="str">
        <f>LEFT(Tabela13[[#This Row],[CONCATENAR]],FIND("-",Tabela13[[#This Row],[CONCATENAR]])-1)</f>
        <v>Mario Pontes</v>
      </c>
    </row>
    <row r="1201" spans="1:10" x14ac:dyDescent="0.25">
      <c r="A1201" s="55" t="s">
        <v>237</v>
      </c>
      <c r="B1201" s="55" t="str">
        <f t="shared" si="126"/>
        <v>MICHAEL HOLZ</v>
      </c>
      <c r="C1201" s="55" t="str">
        <f t="shared" si="127"/>
        <v>michael holz</v>
      </c>
      <c r="D1201" s="55" t="str">
        <f t="shared" si="128"/>
        <v>Michael Holz</v>
      </c>
      <c r="E1201" s="55" t="str">
        <f t="shared" si="129"/>
        <v>Michael Holz-831454</v>
      </c>
      <c r="F1201" s="55" t="str">
        <f t="shared" si="130"/>
        <v>Micha</v>
      </c>
      <c r="G1201" s="55" t="str">
        <f t="shared" si="131"/>
        <v xml:space="preserve"> Holz</v>
      </c>
      <c r="H1201" s="55">
        <f t="shared" si="132"/>
        <v>13</v>
      </c>
      <c r="I1201" s="55">
        <v>831454</v>
      </c>
      <c r="J1201" s="56" t="str">
        <f>LEFT(Tabela13[[#This Row],[CONCATENAR]],FIND("-",Tabela13[[#This Row],[CONCATENAR]])-1)</f>
        <v>Michael Holz</v>
      </c>
    </row>
    <row r="1202" spans="1:10" x14ac:dyDescent="0.25">
      <c r="A1202" s="55" t="s">
        <v>278</v>
      </c>
      <c r="B1202" s="55" t="str">
        <f t="shared" si="126"/>
        <v>PAUL HENRIOT</v>
      </c>
      <c r="C1202" s="55" t="str">
        <f t="shared" si="127"/>
        <v>paul henriot</v>
      </c>
      <c r="D1202" s="55" t="str">
        <f t="shared" si="128"/>
        <v>Paul Henriot</v>
      </c>
      <c r="E1202" s="55" t="str">
        <f t="shared" si="129"/>
        <v>Paul Henriot-704731</v>
      </c>
      <c r="F1202" s="55" t="str">
        <f t="shared" si="130"/>
        <v xml:space="preserve">Paul </v>
      </c>
      <c r="G1202" s="55" t="str">
        <f t="shared" si="131"/>
        <v>nriot</v>
      </c>
      <c r="H1202" s="55">
        <f t="shared" si="132"/>
        <v>13</v>
      </c>
      <c r="I1202" s="55">
        <v>704731</v>
      </c>
      <c r="J1202" s="56" t="str">
        <f>LEFT(Tabela13[[#This Row],[CONCATENAR]],FIND("-",Tabela13[[#This Row],[CONCATENAR]])-1)</f>
        <v>Paul Henriot</v>
      </c>
    </row>
    <row r="1203" spans="1:10" x14ac:dyDescent="0.25">
      <c r="A1203" s="55" t="s">
        <v>217</v>
      </c>
      <c r="B1203" s="55" t="str">
        <f t="shared" si="126"/>
        <v>MIGUEL ANGEL PAOLINO</v>
      </c>
      <c r="C1203" s="55" t="str">
        <f t="shared" si="127"/>
        <v>miguel angel paolino</v>
      </c>
      <c r="D1203" s="55" t="str">
        <f t="shared" si="128"/>
        <v>Miguel Angel Paolino</v>
      </c>
      <c r="E1203" s="55" t="str">
        <f t="shared" si="129"/>
        <v>Miguel Angel Paolino-643491</v>
      </c>
      <c r="F1203" s="55" t="str">
        <f t="shared" si="130"/>
        <v>Migue</v>
      </c>
      <c r="G1203" s="55" t="str">
        <f t="shared" si="131"/>
        <v>olino</v>
      </c>
      <c r="H1203" s="55">
        <f t="shared" si="132"/>
        <v>21</v>
      </c>
      <c r="I1203" s="55">
        <v>643491</v>
      </c>
      <c r="J1203" s="56" t="str">
        <f>LEFT(Tabela13[[#This Row],[CONCATENAR]],FIND("-",Tabela13[[#This Row],[CONCATENAR]])-1)</f>
        <v>Miguel Angel Paolino</v>
      </c>
    </row>
    <row r="1204" spans="1:10" x14ac:dyDescent="0.25">
      <c r="A1204" s="55" t="s">
        <v>222</v>
      </c>
      <c r="B1204" s="55" t="str">
        <f t="shared" si="126"/>
        <v>PATRICIA MCKENNA</v>
      </c>
      <c r="C1204" s="55" t="str">
        <f t="shared" si="127"/>
        <v>patricia mckenna</v>
      </c>
      <c r="D1204" s="55" t="str">
        <f t="shared" si="128"/>
        <v>Patricia Mckenna</v>
      </c>
      <c r="E1204" s="55" t="str">
        <f t="shared" si="129"/>
        <v>Patricia Mckenna-894978</v>
      </c>
      <c r="F1204" s="55" t="str">
        <f t="shared" si="130"/>
        <v>Patri</v>
      </c>
      <c r="G1204" s="55" t="str">
        <f t="shared" si="131"/>
        <v>kenna</v>
      </c>
      <c r="H1204" s="55">
        <f t="shared" si="132"/>
        <v>17</v>
      </c>
      <c r="I1204" s="55">
        <v>894978</v>
      </c>
      <c r="J1204" s="56" t="str">
        <f>LEFT(Tabela13[[#This Row],[CONCATENAR]],FIND("-",Tabela13[[#This Row],[CONCATENAR]])-1)</f>
        <v>Patricia Mckenna</v>
      </c>
    </row>
    <row r="1205" spans="1:10" x14ac:dyDescent="0.25">
      <c r="A1205" s="55" t="s">
        <v>216</v>
      </c>
      <c r="B1205" s="55" t="str">
        <f t="shared" si="126"/>
        <v>PIRKKO KOSKITALO</v>
      </c>
      <c r="C1205" s="55" t="str">
        <f t="shared" si="127"/>
        <v>pirkko koskitalo</v>
      </c>
      <c r="D1205" s="55" t="str">
        <f t="shared" si="128"/>
        <v>Pirkko Koskitalo</v>
      </c>
      <c r="E1205" s="55" t="str">
        <f t="shared" si="129"/>
        <v>Pirkko Koskitalo-267563</v>
      </c>
      <c r="F1205" s="55" t="str">
        <f t="shared" si="130"/>
        <v>Pirkk</v>
      </c>
      <c r="G1205" s="55" t="str">
        <f t="shared" si="131"/>
        <v>italo</v>
      </c>
      <c r="H1205" s="55">
        <f t="shared" si="132"/>
        <v>17</v>
      </c>
      <c r="I1205" s="55">
        <v>267563</v>
      </c>
      <c r="J1205" s="56" t="str">
        <f>LEFT(Tabela13[[#This Row],[CONCATENAR]],FIND("-",Tabela13[[#This Row],[CONCATENAR]])-1)</f>
        <v>Pirkko Koskitalo</v>
      </c>
    </row>
    <row r="1206" spans="1:10" x14ac:dyDescent="0.25">
      <c r="A1206" s="55" t="s">
        <v>216</v>
      </c>
      <c r="B1206" s="55" t="str">
        <f t="shared" si="126"/>
        <v>PIRKKO KOSKITALO</v>
      </c>
      <c r="C1206" s="55" t="str">
        <f t="shared" si="127"/>
        <v>pirkko koskitalo</v>
      </c>
      <c r="D1206" s="55" t="str">
        <f t="shared" si="128"/>
        <v>Pirkko Koskitalo</v>
      </c>
      <c r="E1206" s="55" t="str">
        <f t="shared" si="129"/>
        <v>Pirkko Koskitalo-323635</v>
      </c>
      <c r="F1206" s="55" t="str">
        <f t="shared" si="130"/>
        <v>Pirkk</v>
      </c>
      <c r="G1206" s="55" t="str">
        <f t="shared" si="131"/>
        <v>italo</v>
      </c>
      <c r="H1206" s="55">
        <f t="shared" si="132"/>
        <v>17</v>
      </c>
      <c r="I1206" s="55">
        <v>323635</v>
      </c>
      <c r="J1206" s="56" t="str">
        <f>LEFT(Tabela13[[#This Row],[CONCATENAR]],FIND("-",Tabela13[[#This Row],[CONCATENAR]])-1)</f>
        <v>Pirkko Koskitalo</v>
      </c>
    </row>
    <row r="1207" spans="1:10" x14ac:dyDescent="0.25">
      <c r="A1207" s="55" t="s">
        <v>236</v>
      </c>
      <c r="B1207" s="55" t="str">
        <f t="shared" si="126"/>
        <v>ANN DEVON</v>
      </c>
      <c r="C1207" s="55" t="str">
        <f t="shared" si="127"/>
        <v>ann devon</v>
      </c>
      <c r="D1207" s="55" t="str">
        <f t="shared" si="128"/>
        <v>Ann Devon</v>
      </c>
      <c r="E1207" s="55" t="str">
        <f t="shared" si="129"/>
        <v>Ann Devon-618272</v>
      </c>
      <c r="F1207" s="55" t="str">
        <f t="shared" si="130"/>
        <v>Ann D</v>
      </c>
      <c r="G1207" s="55" t="str">
        <f t="shared" si="131"/>
        <v>Devon</v>
      </c>
      <c r="H1207" s="55">
        <f t="shared" si="132"/>
        <v>10</v>
      </c>
      <c r="I1207" s="55">
        <v>618272</v>
      </c>
      <c r="J1207" s="56" t="str">
        <f>LEFT(Tabela13[[#This Row],[CONCATENAR]],FIND("-",Tabela13[[#This Row],[CONCATENAR]])-1)</f>
        <v>Ann Devon</v>
      </c>
    </row>
    <row r="1208" spans="1:10" x14ac:dyDescent="0.25">
      <c r="A1208" s="55" t="s">
        <v>222</v>
      </c>
      <c r="B1208" s="55" t="str">
        <f t="shared" si="126"/>
        <v>PATRICIA MCKENNA</v>
      </c>
      <c r="C1208" s="55" t="str">
        <f t="shared" si="127"/>
        <v>patricia mckenna</v>
      </c>
      <c r="D1208" s="55" t="str">
        <f t="shared" si="128"/>
        <v>Patricia Mckenna</v>
      </c>
      <c r="E1208" s="55" t="str">
        <f t="shared" si="129"/>
        <v>Patricia Mckenna-990655</v>
      </c>
      <c r="F1208" s="55" t="str">
        <f t="shared" si="130"/>
        <v>Patri</v>
      </c>
      <c r="G1208" s="55" t="str">
        <f t="shared" si="131"/>
        <v>kenna</v>
      </c>
      <c r="H1208" s="55">
        <f t="shared" si="132"/>
        <v>17</v>
      </c>
      <c r="I1208" s="55">
        <v>990655</v>
      </c>
      <c r="J1208" s="56" t="str">
        <f>LEFT(Tabela13[[#This Row],[CONCATENAR]],FIND("-",Tabela13[[#This Row],[CONCATENAR]])-1)</f>
        <v>Patricia Mckenna</v>
      </c>
    </row>
    <row r="1209" spans="1:10" x14ac:dyDescent="0.25">
      <c r="A1209" s="55" t="s">
        <v>239</v>
      </c>
      <c r="B1209" s="55" t="str">
        <f t="shared" si="126"/>
        <v>MARIA LARSSON</v>
      </c>
      <c r="C1209" s="55" t="str">
        <f t="shared" si="127"/>
        <v>maria larsson</v>
      </c>
      <c r="D1209" s="55" t="str">
        <f t="shared" si="128"/>
        <v>Maria Larsson</v>
      </c>
      <c r="E1209" s="55" t="str">
        <f t="shared" si="129"/>
        <v>Maria Larsson-460168</v>
      </c>
      <c r="F1209" s="55" t="str">
        <f t="shared" si="130"/>
        <v>Maria</v>
      </c>
      <c r="G1209" s="55" t="str">
        <f t="shared" si="131"/>
        <v>rsson</v>
      </c>
      <c r="H1209" s="55">
        <f t="shared" si="132"/>
        <v>14</v>
      </c>
      <c r="I1209" s="55">
        <v>460168</v>
      </c>
      <c r="J1209" s="56" t="str">
        <f>LEFT(Tabela13[[#This Row],[CONCATENAR]],FIND("-",Tabela13[[#This Row],[CONCATENAR]])-1)</f>
        <v>Maria Larsson</v>
      </c>
    </row>
    <row r="1210" spans="1:10" x14ac:dyDescent="0.25">
      <c r="A1210" s="55" t="s">
        <v>273</v>
      </c>
      <c r="B1210" s="55" t="str">
        <f t="shared" si="126"/>
        <v>JONAS BERGULFSEN</v>
      </c>
      <c r="C1210" s="55" t="str">
        <f t="shared" si="127"/>
        <v>jonas bergulfsen</v>
      </c>
      <c r="D1210" s="55" t="str">
        <f t="shared" si="128"/>
        <v>Jonas Bergulfsen</v>
      </c>
      <c r="E1210" s="55" t="str">
        <f t="shared" si="129"/>
        <v>Jonas Bergulfsen-431267</v>
      </c>
      <c r="F1210" s="55" t="str">
        <f t="shared" si="130"/>
        <v>Jonas</v>
      </c>
      <c r="G1210" s="55" t="str">
        <f t="shared" si="131"/>
        <v>lfsen</v>
      </c>
      <c r="H1210" s="55">
        <f t="shared" si="132"/>
        <v>17</v>
      </c>
      <c r="I1210" s="55">
        <v>431267</v>
      </c>
      <c r="J1210" s="56" t="str">
        <f>LEFT(Tabela13[[#This Row],[CONCATENAR]],FIND("-",Tabela13[[#This Row],[CONCATENAR]])-1)</f>
        <v>Jonas Bergulfsen</v>
      </c>
    </row>
    <row r="1211" spans="1:10" x14ac:dyDescent="0.25">
      <c r="A1211" s="55" t="s">
        <v>240</v>
      </c>
      <c r="B1211" s="55" t="str">
        <f t="shared" si="126"/>
        <v>PETER FRANKEN</v>
      </c>
      <c r="C1211" s="55" t="str">
        <f t="shared" si="127"/>
        <v>peter franken</v>
      </c>
      <c r="D1211" s="55" t="str">
        <f t="shared" si="128"/>
        <v>Peter Franken</v>
      </c>
      <c r="E1211" s="55" t="str">
        <f t="shared" si="129"/>
        <v>Peter Franken-985306</v>
      </c>
      <c r="F1211" s="55" t="str">
        <f t="shared" si="130"/>
        <v>Peter</v>
      </c>
      <c r="G1211" s="55" t="str">
        <f t="shared" si="131"/>
        <v>anken</v>
      </c>
      <c r="H1211" s="55">
        <f t="shared" si="132"/>
        <v>14</v>
      </c>
      <c r="I1211" s="55">
        <v>985306</v>
      </c>
      <c r="J1211" s="56" t="str">
        <f>LEFT(Tabela13[[#This Row],[CONCATENAR]],FIND("-",Tabela13[[#This Row],[CONCATENAR]])-1)</f>
        <v>Peter Franken</v>
      </c>
    </row>
    <row r="1212" spans="1:10" x14ac:dyDescent="0.25">
      <c r="A1212" s="55" t="s">
        <v>252</v>
      </c>
      <c r="B1212" s="55" t="str">
        <f t="shared" si="126"/>
        <v>PALLE IBSEN</v>
      </c>
      <c r="C1212" s="55" t="str">
        <f t="shared" si="127"/>
        <v>palle ibsen</v>
      </c>
      <c r="D1212" s="55" t="str">
        <f t="shared" si="128"/>
        <v>Palle Ibsen</v>
      </c>
      <c r="E1212" s="55" t="str">
        <f t="shared" si="129"/>
        <v>Palle Ibsen-424958</v>
      </c>
      <c r="F1212" s="55" t="str">
        <f t="shared" si="130"/>
        <v>Palle</v>
      </c>
      <c r="G1212" s="55" t="str">
        <f t="shared" si="131"/>
        <v>Ibsen</v>
      </c>
      <c r="H1212" s="55">
        <f t="shared" si="132"/>
        <v>12</v>
      </c>
      <c r="I1212" s="55">
        <v>424958</v>
      </c>
      <c r="J1212" s="56" t="str">
        <f>LEFT(Tabela13[[#This Row],[CONCATENAR]],FIND("-",Tabela13[[#This Row],[CONCATENAR]])-1)</f>
        <v>Palle Ibsen</v>
      </c>
    </row>
    <row r="1213" spans="1:10" x14ac:dyDescent="0.25">
      <c r="A1213" s="55" t="s">
        <v>207</v>
      </c>
      <c r="B1213" s="55" t="str">
        <f t="shared" si="126"/>
        <v>PAULA WILSON</v>
      </c>
      <c r="C1213" s="55" t="str">
        <f t="shared" si="127"/>
        <v>paula wilson</v>
      </c>
      <c r="D1213" s="55" t="str">
        <f t="shared" si="128"/>
        <v>Paula Wilson</v>
      </c>
      <c r="E1213" s="55" t="str">
        <f t="shared" si="129"/>
        <v>Paula Wilson-661601</v>
      </c>
      <c r="F1213" s="55" t="str">
        <f t="shared" si="130"/>
        <v>Paula</v>
      </c>
      <c r="G1213" s="55" t="str">
        <f t="shared" si="131"/>
        <v>ilson</v>
      </c>
      <c r="H1213" s="55">
        <f t="shared" si="132"/>
        <v>13</v>
      </c>
      <c r="I1213" s="55">
        <v>661601</v>
      </c>
      <c r="J1213" s="56" t="str">
        <f>LEFT(Tabela13[[#This Row],[CONCATENAR]],FIND("-",Tabela13[[#This Row],[CONCATENAR]])-1)</f>
        <v>Paula Wilson</v>
      </c>
    </row>
    <row r="1214" spans="1:10" x14ac:dyDescent="0.25">
      <c r="A1214" s="55" t="s">
        <v>245</v>
      </c>
      <c r="B1214" s="55" t="str">
        <f t="shared" si="126"/>
        <v>HENRIETTE PFALZHEIM</v>
      </c>
      <c r="C1214" s="55" t="str">
        <f t="shared" si="127"/>
        <v>henriette pfalzheim</v>
      </c>
      <c r="D1214" s="55" t="str">
        <f t="shared" si="128"/>
        <v>Henriette Pfalzheim</v>
      </c>
      <c r="E1214" s="55" t="str">
        <f t="shared" si="129"/>
        <v>Henriette Pfalzheim-562844</v>
      </c>
      <c r="F1214" s="55" t="str">
        <f t="shared" si="130"/>
        <v>Henri</v>
      </c>
      <c r="G1214" s="55" t="str">
        <f t="shared" si="131"/>
        <v>zheim</v>
      </c>
      <c r="H1214" s="55">
        <f t="shared" si="132"/>
        <v>20</v>
      </c>
      <c r="I1214" s="55">
        <v>562844</v>
      </c>
      <c r="J1214" s="56" t="str">
        <f>LEFT(Tabela13[[#This Row],[CONCATENAR]],FIND("-",Tabela13[[#This Row],[CONCATENAR]])-1)</f>
        <v>Henriette Pfalzheim</v>
      </c>
    </row>
    <row r="1215" spans="1:10" x14ac:dyDescent="0.25">
      <c r="A1215" s="55" t="s">
        <v>243</v>
      </c>
      <c r="B1215" s="55" t="str">
        <f t="shared" si="126"/>
        <v>JANETE LIMEIRA</v>
      </c>
      <c r="C1215" s="55" t="str">
        <f t="shared" si="127"/>
        <v>janete limeira</v>
      </c>
      <c r="D1215" s="55" t="str">
        <f t="shared" si="128"/>
        <v>Janete Limeira</v>
      </c>
      <c r="E1215" s="55" t="str">
        <f t="shared" si="129"/>
        <v>Janete Limeira-307298</v>
      </c>
      <c r="F1215" s="55" t="str">
        <f t="shared" si="130"/>
        <v>Janet</v>
      </c>
      <c r="G1215" s="55" t="str">
        <f t="shared" si="131"/>
        <v>meira</v>
      </c>
      <c r="H1215" s="55">
        <f t="shared" si="132"/>
        <v>15</v>
      </c>
      <c r="I1215" s="55">
        <v>307298</v>
      </c>
      <c r="J1215" s="56" t="str">
        <f>LEFT(Tabela13[[#This Row],[CONCATENAR]],FIND("-",Tabela13[[#This Row],[CONCATENAR]])-1)</f>
        <v>Janete Limeira</v>
      </c>
    </row>
    <row r="1216" spans="1:10" x14ac:dyDescent="0.25">
      <c r="A1216" s="55" t="s">
        <v>216</v>
      </c>
      <c r="B1216" s="55" t="str">
        <f t="shared" si="126"/>
        <v>PIRKKO KOSKITALO</v>
      </c>
      <c r="C1216" s="55" t="str">
        <f t="shared" si="127"/>
        <v>pirkko koskitalo</v>
      </c>
      <c r="D1216" s="55" t="str">
        <f t="shared" si="128"/>
        <v>Pirkko Koskitalo</v>
      </c>
      <c r="E1216" s="55" t="str">
        <f t="shared" si="129"/>
        <v>Pirkko Koskitalo-888030</v>
      </c>
      <c r="F1216" s="55" t="str">
        <f t="shared" si="130"/>
        <v>Pirkk</v>
      </c>
      <c r="G1216" s="55" t="str">
        <f t="shared" si="131"/>
        <v>italo</v>
      </c>
      <c r="H1216" s="55">
        <f t="shared" si="132"/>
        <v>17</v>
      </c>
      <c r="I1216" s="55">
        <v>888030</v>
      </c>
      <c r="J1216" s="56" t="str">
        <f>LEFT(Tabela13[[#This Row],[CONCATENAR]],FIND("-",Tabela13[[#This Row],[CONCATENAR]])-1)</f>
        <v>Pirkko Koskitalo</v>
      </c>
    </row>
    <row r="1217" spans="1:10" x14ac:dyDescent="0.25">
      <c r="A1217" s="55" t="s">
        <v>235</v>
      </c>
      <c r="B1217" s="55" t="str">
        <f t="shared" si="126"/>
        <v>PASCALE CARTRAIN</v>
      </c>
      <c r="C1217" s="55" t="str">
        <f t="shared" si="127"/>
        <v>pascale cartrain</v>
      </c>
      <c r="D1217" s="55" t="str">
        <f t="shared" si="128"/>
        <v>Pascale Cartrain</v>
      </c>
      <c r="E1217" s="55" t="str">
        <f t="shared" si="129"/>
        <v>Pascale Cartrain-767486</v>
      </c>
      <c r="F1217" s="55" t="str">
        <f t="shared" si="130"/>
        <v>Pasca</v>
      </c>
      <c r="G1217" s="55" t="str">
        <f t="shared" si="131"/>
        <v>train</v>
      </c>
      <c r="H1217" s="55">
        <f t="shared" si="132"/>
        <v>17</v>
      </c>
      <c r="I1217" s="55">
        <v>767486</v>
      </c>
      <c r="J1217" s="56" t="str">
        <f>LEFT(Tabela13[[#This Row],[CONCATENAR]],FIND("-",Tabela13[[#This Row],[CONCATENAR]])-1)</f>
        <v>Pascale Cartrain</v>
      </c>
    </row>
    <row r="1218" spans="1:10" x14ac:dyDescent="0.25">
      <c r="A1218" s="55" t="s">
        <v>247</v>
      </c>
      <c r="B1218" s="55" t="str">
        <f t="shared" ref="B1218:B1281" si="133">UPPER(A1218)</f>
        <v>HELEN BENNETT</v>
      </c>
      <c r="C1218" s="55" t="str">
        <f t="shared" ref="C1218:C1281" si="134">LOWER(B1218)</f>
        <v>helen bennett</v>
      </c>
      <c r="D1218" s="55" t="str">
        <f t="shared" ref="D1218:D1281" si="135">PROPER(C1218)</f>
        <v>Helen Bennett</v>
      </c>
      <c r="E1218" s="55" t="str">
        <f t="shared" ref="E1218:E1281" si="136">CONCATENATE(D1218,"-",I1218)</f>
        <v>Helen Bennett-485138</v>
      </c>
      <c r="F1218" s="55" t="str">
        <f t="shared" ref="F1218:F1281" si="137">LEFT(D1218,5)</f>
        <v>Helen</v>
      </c>
      <c r="G1218" s="55" t="str">
        <f t="shared" ref="G1218:G1281" si="138">RIGHT(D1218,5)</f>
        <v>nnett</v>
      </c>
      <c r="H1218" s="55">
        <f t="shared" ref="H1218:H1281" si="139">FIND("-",E1218)</f>
        <v>14</v>
      </c>
      <c r="I1218" s="55">
        <v>485138</v>
      </c>
      <c r="J1218" s="56" t="str">
        <f>LEFT(Tabela13[[#This Row],[CONCATENAR]],FIND("-",Tabela13[[#This Row],[CONCATENAR]])-1)</f>
        <v>Helen Bennett</v>
      </c>
    </row>
    <row r="1219" spans="1:10" x14ac:dyDescent="0.25">
      <c r="A1219" s="55" t="s">
        <v>262</v>
      </c>
      <c r="B1219" s="55" t="str">
        <f t="shared" si="133"/>
        <v>MARIO PONTES</v>
      </c>
      <c r="C1219" s="55" t="str">
        <f t="shared" si="134"/>
        <v>mario pontes</v>
      </c>
      <c r="D1219" s="55" t="str">
        <f t="shared" si="135"/>
        <v>Mario Pontes</v>
      </c>
      <c r="E1219" s="55" t="str">
        <f t="shared" si="136"/>
        <v>Mario Pontes-740078</v>
      </c>
      <c r="F1219" s="55" t="str">
        <f t="shared" si="137"/>
        <v>Mario</v>
      </c>
      <c r="G1219" s="55" t="str">
        <f t="shared" si="138"/>
        <v>ontes</v>
      </c>
      <c r="H1219" s="55">
        <f t="shared" si="139"/>
        <v>13</v>
      </c>
      <c r="I1219" s="55">
        <v>740078</v>
      </c>
      <c r="J1219" s="56" t="str">
        <f>LEFT(Tabela13[[#This Row],[CONCATENAR]],FIND("-",Tabela13[[#This Row],[CONCATENAR]])-1)</f>
        <v>Mario Pontes</v>
      </c>
    </row>
    <row r="1220" spans="1:10" x14ac:dyDescent="0.25">
      <c r="A1220" s="55" t="s">
        <v>207</v>
      </c>
      <c r="B1220" s="55" t="str">
        <f t="shared" si="133"/>
        <v>PAULA WILSON</v>
      </c>
      <c r="C1220" s="55" t="str">
        <f t="shared" si="134"/>
        <v>paula wilson</v>
      </c>
      <c r="D1220" s="55" t="str">
        <f t="shared" si="135"/>
        <v>Paula Wilson</v>
      </c>
      <c r="E1220" s="55" t="str">
        <f t="shared" si="136"/>
        <v>Paula Wilson-769547</v>
      </c>
      <c r="F1220" s="55" t="str">
        <f t="shared" si="137"/>
        <v>Paula</v>
      </c>
      <c r="G1220" s="55" t="str">
        <f t="shared" si="138"/>
        <v>ilson</v>
      </c>
      <c r="H1220" s="55">
        <f t="shared" si="139"/>
        <v>13</v>
      </c>
      <c r="I1220" s="55">
        <v>769547</v>
      </c>
      <c r="J1220" s="56" t="str">
        <f>LEFT(Tabela13[[#This Row],[CONCATENAR]],FIND("-",Tabela13[[#This Row],[CONCATENAR]])-1)</f>
        <v>Paula Wilson</v>
      </c>
    </row>
    <row r="1221" spans="1:10" x14ac:dyDescent="0.25">
      <c r="A1221" s="55" t="s">
        <v>218</v>
      </c>
      <c r="B1221" s="55" t="str">
        <f t="shared" si="133"/>
        <v>JEAN FRESNIÈRE</v>
      </c>
      <c r="C1221" s="55" t="str">
        <f t="shared" si="134"/>
        <v>jean fresnière</v>
      </c>
      <c r="D1221" s="55" t="str">
        <f t="shared" si="135"/>
        <v>Jean Fresnière</v>
      </c>
      <c r="E1221" s="55" t="str">
        <f t="shared" si="136"/>
        <v>Jean Fresnière-401559</v>
      </c>
      <c r="F1221" s="55" t="str">
        <f t="shared" si="137"/>
        <v xml:space="preserve">Jean </v>
      </c>
      <c r="G1221" s="55" t="str">
        <f t="shared" si="138"/>
        <v>nière</v>
      </c>
      <c r="H1221" s="55">
        <f t="shared" si="139"/>
        <v>15</v>
      </c>
      <c r="I1221" s="55">
        <v>401559</v>
      </c>
      <c r="J1221" s="56" t="str">
        <f>LEFT(Tabela13[[#This Row],[CONCATENAR]],FIND("-",Tabela13[[#This Row],[CONCATENAR]])-1)</f>
        <v>Jean Fresnière</v>
      </c>
    </row>
    <row r="1222" spans="1:10" x14ac:dyDescent="0.25">
      <c r="A1222" s="55" t="s">
        <v>234</v>
      </c>
      <c r="B1222" s="55" t="str">
        <f t="shared" si="133"/>
        <v>HOWARD SNYDER</v>
      </c>
      <c r="C1222" s="55" t="str">
        <f t="shared" si="134"/>
        <v>howard snyder</v>
      </c>
      <c r="D1222" s="55" t="str">
        <f t="shared" si="135"/>
        <v>Howard Snyder</v>
      </c>
      <c r="E1222" s="55" t="str">
        <f t="shared" si="136"/>
        <v>Howard Snyder-776802</v>
      </c>
      <c r="F1222" s="55" t="str">
        <f t="shared" si="137"/>
        <v>Howar</v>
      </c>
      <c r="G1222" s="55" t="str">
        <f t="shared" si="138"/>
        <v>nyder</v>
      </c>
      <c r="H1222" s="55">
        <f t="shared" si="139"/>
        <v>14</v>
      </c>
      <c r="I1222" s="55">
        <v>776802</v>
      </c>
      <c r="J1222" s="56" t="str">
        <f>LEFT(Tabela13[[#This Row],[CONCATENAR]],FIND("-",Tabela13[[#This Row],[CONCATENAR]])-1)</f>
        <v>Howard Snyder</v>
      </c>
    </row>
    <row r="1223" spans="1:10" x14ac:dyDescent="0.25">
      <c r="A1223" s="55" t="s">
        <v>247</v>
      </c>
      <c r="B1223" s="55" t="str">
        <f t="shared" si="133"/>
        <v>HELEN BENNETT</v>
      </c>
      <c r="C1223" s="55" t="str">
        <f t="shared" si="134"/>
        <v>helen bennett</v>
      </c>
      <c r="D1223" s="55" t="str">
        <f t="shared" si="135"/>
        <v>Helen Bennett</v>
      </c>
      <c r="E1223" s="55" t="str">
        <f t="shared" si="136"/>
        <v>Helen Bennett-910511</v>
      </c>
      <c r="F1223" s="55" t="str">
        <f t="shared" si="137"/>
        <v>Helen</v>
      </c>
      <c r="G1223" s="55" t="str">
        <f t="shared" si="138"/>
        <v>nnett</v>
      </c>
      <c r="H1223" s="55">
        <f t="shared" si="139"/>
        <v>14</v>
      </c>
      <c r="I1223" s="55">
        <v>910511</v>
      </c>
      <c r="J1223" s="56" t="str">
        <f>LEFT(Tabela13[[#This Row],[CONCATENAR]],FIND("-",Tabela13[[#This Row],[CONCATENAR]])-1)</f>
        <v>Helen Bennett</v>
      </c>
    </row>
    <row r="1224" spans="1:10" x14ac:dyDescent="0.25">
      <c r="A1224" s="55" t="s">
        <v>223</v>
      </c>
      <c r="B1224" s="55" t="str">
        <f t="shared" si="133"/>
        <v>CHRISTINA BERGLUND</v>
      </c>
      <c r="C1224" s="55" t="str">
        <f t="shared" si="134"/>
        <v>christina berglund</v>
      </c>
      <c r="D1224" s="55" t="str">
        <f t="shared" si="135"/>
        <v>Christina Berglund</v>
      </c>
      <c r="E1224" s="55" t="str">
        <f t="shared" si="136"/>
        <v>Christina Berglund-876155</v>
      </c>
      <c r="F1224" s="55" t="str">
        <f t="shared" si="137"/>
        <v>Chris</v>
      </c>
      <c r="G1224" s="55" t="str">
        <f t="shared" si="138"/>
        <v>glund</v>
      </c>
      <c r="H1224" s="55">
        <f t="shared" si="139"/>
        <v>19</v>
      </c>
      <c r="I1224" s="55">
        <v>876155</v>
      </c>
      <c r="J1224" s="56" t="str">
        <f>LEFT(Tabela13[[#This Row],[CONCATENAR]],FIND("-",Tabela13[[#This Row],[CONCATENAR]])-1)</f>
        <v>Christina Berglund</v>
      </c>
    </row>
    <row r="1225" spans="1:10" x14ac:dyDescent="0.25">
      <c r="A1225" s="55" t="s">
        <v>222</v>
      </c>
      <c r="B1225" s="55" t="str">
        <f t="shared" si="133"/>
        <v>PATRICIA MCKENNA</v>
      </c>
      <c r="C1225" s="55" t="str">
        <f t="shared" si="134"/>
        <v>patricia mckenna</v>
      </c>
      <c r="D1225" s="55" t="str">
        <f t="shared" si="135"/>
        <v>Patricia Mckenna</v>
      </c>
      <c r="E1225" s="55" t="str">
        <f t="shared" si="136"/>
        <v>Patricia Mckenna-437117</v>
      </c>
      <c r="F1225" s="55" t="str">
        <f t="shared" si="137"/>
        <v>Patri</v>
      </c>
      <c r="G1225" s="55" t="str">
        <f t="shared" si="138"/>
        <v>kenna</v>
      </c>
      <c r="H1225" s="55">
        <f t="shared" si="139"/>
        <v>17</v>
      </c>
      <c r="I1225" s="55">
        <v>437117</v>
      </c>
      <c r="J1225" s="56" t="str">
        <f>LEFT(Tabela13[[#This Row],[CONCATENAR]],FIND("-",Tabela13[[#This Row],[CONCATENAR]])-1)</f>
        <v>Patricia Mckenna</v>
      </c>
    </row>
    <row r="1226" spans="1:10" x14ac:dyDescent="0.25">
      <c r="A1226" s="55" t="s">
        <v>238</v>
      </c>
      <c r="B1226" s="55" t="str">
        <f t="shared" si="133"/>
        <v>ROLAND MENDEL</v>
      </c>
      <c r="C1226" s="55" t="str">
        <f t="shared" si="134"/>
        <v>roland mendel</v>
      </c>
      <c r="D1226" s="55" t="str">
        <f t="shared" si="135"/>
        <v>Roland Mendel</v>
      </c>
      <c r="E1226" s="55" t="str">
        <f t="shared" si="136"/>
        <v>Roland Mendel-701198</v>
      </c>
      <c r="F1226" s="55" t="str">
        <f t="shared" si="137"/>
        <v>Rolan</v>
      </c>
      <c r="G1226" s="55" t="str">
        <f t="shared" si="138"/>
        <v>endel</v>
      </c>
      <c r="H1226" s="55">
        <f t="shared" si="139"/>
        <v>14</v>
      </c>
      <c r="I1226" s="55">
        <v>701198</v>
      </c>
      <c r="J1226" s="56" t="str">
        <f>LEFT(Tabela13[[#This Row],[CONCATENAR]],FIND("-",Tabela13[[#This Row],[CONCATENAR]])-1)</f>
        <v>Roland Mendel</v>
      </c>
    </row>
    <row r="1227" spans="1:10" x14ac:dyDescent="0.25">
      <c r="A1227" s="55" t="s">
        <v>223</v>
      </c>
      <c r="B1227" s="55" t="str">
        <f t="shared" si="133"/>
        <v>CHRISTINA BERGLUND</v>
      </c>
      <c r="C1227" s="55" t="str">
        <f t="shared" si="134"/>
        <v>christina berglund</v>
      </c>
      <c r="D1227" s="55" t="str">
        <f t="shared" si="135"/>
        <v>Christina Berglund</v>
      </c>
      <c r="E1227" s="55" t="str">
        <f t="shared" si="136"/>
        <v>Christina Berglund-492409</v>
      </c>
      <c r="F1227" s="55" t="str">
        <f t="shared" si="137"/>
        <v>Chris</v>
      </c>
      <c r="G1227" s="55" t="str">
        <f t="shared" si="138"/>
        <v>glund</v>
      </c>
      <c r="H1227" s="55">
        <f t="shared" si="139"/>
        <v>19</v>
      </c>
      <c r="I1227" s="55">
        <v>492409</v>
      </c>
      <c r="J1227" s="56" t="str">
        <f>LEFT(Tabela13[[#This Row],[CONCATENAR]],FIND("-",Tabela13[[#This Row],[CONCATENAR]])-1)</f>
        <v>Christina Berglund</v>
      </c>
    </row>
    <row r="1228" spans="1:10" x14ac:dyDescent="0.25">
      <c r="A1228" s="55" t="s">
        <v>224</v>
      </c>
      <c r="B1228" s="55" t="str">
        <f t="shared" si="133"/>
        <v>JOSE PAVAROTTI</v>
      </c>
      <c r="C1228" s="55" t="str">
        <f t="shared" si="134"/>
        <v>jose pavarotti</v>
      </c>
      <c r="D1228" s="55" t="str">
        <f t="shared" si="135"/>
        <v>Jose Pavarotti</v>
      </c>
      <c r="E1228" s="55" t="str">
        <f t="shared" si="136"/>
        <v>Jose Pavarotti-490063</v>
      </c>
      <c r="F1228" s="55" t="str">
        <f t="shared" si="137"/>
        <v xml:space="preserve">Jose </v>
      </c>
      <c r="G1228" s="55" t="str">
        <f t="shared" si="138"/>
        <v>rotti</v>
      </c>
      <c r="H1228" s="55">
        <f t="shared" si="139"/>
        <v>15</v>
      </c>
      <c r="I1228" s="55">
        <v>490063</v>
      </c>
      <c r="J1228" s="56" t="str">
        <f>LEFT(Tabela13[[#This Row],[CONCATENAR]],FIND("-",Tabela13[[#This Row],[CONCATENAR]])-1)</f>
        <v>Jose Pavarotti</v>
      </c>
    </row>
    <row r="1229" spans="1:10" x14ac:dyDescent="0.25">
      <c r="A1229" s="55" t="s">
        <v>222</v>
      </c>
      <c r="B1229" s="55" t="str">
        <f t="shared" si="133"/>
        <v>PATRICIA MCKENNA</v>
      </c>
      <c r="C1229" s="55" t="str">
        <f t="shared" si="134"/>
        <v>patricia mckenna</v>
      </c>
      <c r="D1229" s="55" t="str">
        <f t="shared" si="135"/>
        <v>Patricia Mckenna</v>
      </c>
      <c r="E1229" s="55" t="str">
        <f t="shared" si="136"/>
        <v>Patricia Mckenna-267837</v>
      </c>
      <c r="F1229" s="55" t="str">
        <f t="shared" si="137"/>
        <v>Patri</v>
      </c>
      <c r="G1229" s="55" t="str">
        <f t="shared" si="138"/>
        <v>kenna</v>
      </c>
      <c r="H1229" s="55">
        <f t="shared" si="139"/>
        <v>17</v>
      </c>
      <c r="I1229" s="55">
        <v>267837</v>
      </c>
      <c r="J1229" s="56" t="str">
        <f>LEFT(Tabela13[[#This Row],[CONCATENAR]],FIND("-",Tabela13[[#This Row],[CONCATENAR]])-1)</f>
        <v>Patricia Mckenna</v>
      </c>
    </row>
    <row r="1230" spans="1:10" x14ac:dyDescent="0.25">
      <c r="A1230" s="55" t="s">
        <v>257</v>
      </c>
      <c r="B1230" s="55" t="str">
        <f t="shared" si="133"/>
        <v>LAURENCE LEBIHAN</v>
      </c>
      <c r="C1230" s="55" t="str">
        <f t="shared" si="134"/>
        <v>laurence lebihan</v>
      </c>
      <c r="D1230" s="55" t="str">
        <f t="shared" si="135"/>
        <v>Laurence Lebihan</v>
      </c>
      <c r="E1230" s="55" t="str">
        <f t="shared" si="136"/>
        <v>Laurence Lebihan-297917</v>
      </c>
      <c r="F1230" s="55" t="str">
        <f t="shared" si="137"/>
        <v>Laure</v>
      </c>
      <c r="G1230" s="55" t="str">
        <f t="shared" si="138"/>
        <v>bihan</v>
      </c>
      <c r="H1230" s="55">
        <f t="shared" si="139"/>
        <v>17</v>
      </c>
      <c r="I1230" s="55">
        <v>297917</v>
      </c>
      <c r="J1230" s="56" t="str">
        <f>LEFT(Tabela13[[#This Row],[CONCATENAR]],FIND("-",Tabela13[[#This Row],[CONCATENAR]])-1)</f>
        <v>Laurence Lebihan</v>
      </c>
    </row>
    <row r="1231" spans="1:10" x14ac:dyDescent="0.25">
      <c r="A1231" s="55" t="s">
        <v>264</v>
      </c>
      <c r="B1231" s="55" t="str">
        <f t="shared" si="133"/>
        <v>BERNARDO BATISTA</v>
      </c>
      <c r="C1231" s="55" t="str">
        <f t="shared" si="134"/>
        <v>bernardo batista</v>
      </c>
      <c r="D1231" s="55" t="str">
        <f t="shared" si="135"/>
        <v>Bernardo Batista</v>
      </c>
      <c r="E1231" s="55" t="str">
        <f t="shared" si="136"/>
        <v>Bernardo Batista-406674</v>
      </c>
      <c r="F1231" s="55" t="str">
        <f t="shared" si="137"/>
        <v>Berna</v>
      </c>
      <c r="G1231" s="55" t="str">
        <f t="shared" si="138"/>
        <v>tista</v>
      </c>
      <c r="H1231" s="55">
        <f t="shared" si="139"/>
        <v>17</v>
      </c>
      <c r="I1231" s="55">
        <v>406674</v>
      </c>
      <c r="J1231" s="56" t="str">
        <f>LEFT(Tabela13[[#This Row],[CONCATENAR]],FIND("-",Tabela13[[#This Row],[CONCATENAR]])-1)</f>
        <v>Bernardo Batista</v>
      </c>
    </row>
    <row r="1232" spans="1:10" x14ac:dyDescent="0.25">
      <c r="A1232" s="55" t="s">
        <v>244</v>
      </c>
      <c r="B1232" s="55" t="str">
        <f t="shared" si="133"/>
        <v>THOMAS HARDY</v>
      </c>
      <c r="C1232" s="55" t="str">
        <f t="shared" si="134"/>
        <v>thomas hardy</v>
      </c>
      <c r="D1232" s="55" t="str">
        <f t="shared" si="135"/>
        <v>Thomas Hardy</v>
      </c>
      <c r="E1232" s="55" t="str">
        <f t="shared" si="136"/>
        <v>Thomas Hardy-855616</v>
      </c>
      <c r="F1232" s="55" t="str">
        <f t="shared" si="137"/>
        <v>Thoma</v>
      </c>
      <c r="G1232" s="55" t="str">
        <f t="shared" si="138"/>
        <v>Hardy</v>
      </c>
      <c r="H1232" s="55">
        <f t="shared" si="139"/>
        <v>13</v>
      </c>
      <c r="I1232" s="55">
        <v>855616</v>
      </c>
      <c r="J1232" s="56" t="str">
        <f>LEFT(Tabela13[[#This Row],[CONCATENAR]],FIND("-",Tabela13[[#This Row],[CONCATENAR]])-1)</f>
        <v>Thomas Hardy</v>
      </c>
    </row>
    <row r="1233" spans="1:10" x14ac:dyDescent="0.25">
      <c r="A1233" s="55" t="s">
        <v>238</v>
      </c>
      <c r="B1233" s="55" t="str">
        <f t="shared" si="133"/>
        <v>ROLAND MENDEL</v>
      </c>
      <c r="C1233" s="55" t="str">
        <f t="shared" si="134"/>
        <v>roland mendel</v>
      </c>
      <c r="D1233" s="55" t="str">
        <f t="shared" si="135"/>
        <v>Roland Mendel</v>
      </c>
      <c r="E1233" s="55" t="str">
        <f t="shared" si="136"/>
        <v>Roland Mendel-969093</v>
      </c>
      <c r="F1233" s="55" t="str">
        <f t="shared" si="137"/>
        <v>Rolan</v>
      </c>
      <c r="G1233" s="55" t="str">
        <f t="shared" si="138"/>
        <v>endel</v>
      </c>
      <c r="H1233" s="55">
        <f t="shared" si="139"/>
        <v>14</v>
      </c>
      <c r="I1233" s="55">
        <v>969093</v>
      </c>
      <c r="J1233" s="56" t="str">
        <f>LEFT(Tabela13[[#This Row],[CONCATENAR]],FIND("-",Tabela13[[#This Row],[CONCATENAR]])-1)</f>
        <v>Roland Mendel</v>
      </c>
    </row>
    <row r="1234" spans="1:10" x14ac:dyDescent="0.25">
      <c r="A1234" s="55" t="s">
        <v>224</v>
      </c>
      <c r="B1234" s="55" t="str">
        <f t="shared" si="133"/>
        <v>JOSE PAVAROTTI</v>
      </c>
      <c r="C1234" s="55" t="str">
        <f t="shared" si="134"/>
        <v>jose pavarotti</v>
      </c>
      <c r="D1234" s="55" t="str">
        <f t="shared" si="135"/>
        <v>Jose Pavarotti</v>
      </c>
      <c r="E1234" s="55" t="str">
        <f t="shared" si="136"/>
        <v>Jose Pavarotti-954914</v>
      </c>
      <c r="F1234" s="55" t="str">
        <f t="shared" si="137"/>
        <v xml:space="preserve">Jose </v>
      </c>
      <c r="G1234" s="55" t="str">
        <f t="shared" si="138"/>
        <v>rotti</v>
      </c>
      <c r="H1234" s="55">
        <f t="shared" si="139"/>
        <v>15</v>
      </c>
      <c r="I1234" s="55">
        <v>954914</v>
      </c>
      <c r="J1234" s="56" t="str">
        <f>LEFT(Tabela13[[#This Row],[CONCATENAR]],FIND("-",Tabela13[[#This Row],[CONCATENAR]])-1)</f>
        <v>Jose Pavarotti</v>
      </c>
    </row>
    <row r="1235" spans="1:10" x14ac:dyDescent="0.25">
      <c r="A1235" s="55" t="s">
        <v>227</v>
      </c>
      <c r="B1235" s="55" t="str">
        <f t="shared" si="133"/>
        <v>CARLOS HERNÁNDEZ</v>
      </c>
      <c r="C1235" s="55" t="str">
        <f t="shared" si="134"/>
        <v>carlos hernández</v>
      </c>
      <c r="D1235" s="55" t="str">
        <f t="shared" si="135"/>
        <v>Carlos Hernández</v>
      </c>
      <c r="E1235" s="55" t="str">
        <f t="shared" si="136"/>
        <v>Carlos Hernández-834239</v>
      </c>
      <c r="F1235" s="55" t="str">
        <f t="shared" si="137"/>
        <v>Carlo</v>
      </c>
      <c r="G1235" s="55" t="str">
        <f t="shared" si="138"/>
        <v>ández</v>
      </c>
      <c r="H1235" s="55">
        <f t="shared" si="139"/>
        <v>17</v>
      </c>
      <c r="I1235" s="55">
        <v>834239</v>
      </c>
      <c r="J1235" s="56" t="str">
        <f>LEFT(Tabela13[[#This Row],[CONCATENAR]],FIND("-",Tabela13[[#This Row],[CONCATENAR]])-1)</f>
        <v>Carlos Hernández</v>
      </c>
    </row>
    <row r="1236" spans="1:10" x14ac:dyDescent="0.25">
      <c r="A1236" s="55" t="s">
        <v>212</v>
      </c>
      <c r="B1236" s="55" t="str">
        <f t="shared" si="133"/>
        <v>LÚCIA CARVALHO</v>
      </c>
      <c r="C1236" s="55" t="str">
        <f t="shared" si="134"/>
        <v>lúcia carvalho</v>
      </c>
      <c r="D1236" s="55" t="str">
        <f t="shared" si="135"/>
        <v>Lúcia Carvalho</v>
      </c>
      <c r="E1236" s="55" t="str">
        <f t="shared" si="136"/>
        <v>Lúcia Carvalho-486677</v>
      </c>
      <c r="F1236" s="55" t="str">
        <f t="shared" si="137"/>
        <v>Lúcia</v>
      </c>
      <c r="G1236" s="55" t="str">
        <f t="shared" si="138"/>
        <v>valho</v>
      </c>
      <c r="H1236" s="55">
        <f t="shared" si="139"/>
        <v>15</v>
      </c>
      <c r="I1236" s="55">
        <v>486677</v>
      </c>
      <c r="J1236" s="56" t="str">
        <f>LEFT(Tabela13[[#This Row],[CONCATENAR]],FIND("-",Tabela13[[#This Row],[CONCATENAR]])-1)</f>
        <v>Lúcia Carvalho</v>
      </c>
    </row>
    <row r="1237" spans="1:10" x14ac:dyDescent="0.25">
      <c r="A1237" s="55" t="s">
        <v>206</v>
      </c>
      <c r="B1237" s="55" t="str">
        <f t="shared" si="133"/>
        <v>HORST KLOSS</v>
      </c>
      <c r="C1237" s="55" t="str">
        <f t="shared" si="134"/>
        <v>horst kloss</v>
      </c>
      <c r="D1237" s="55" t="str">
        <f t="shared" si="135"/>
        <v>Horst Kloss</v>
      </c>
      <c r="E1237" s="55" t="str">
        <f t="shared" si="136"/>
        <v>Horst Kloss-834176</v>
      </c>
      <c r="F1237" s="55" t="str">
        <f t="shared" si="137"/>
        <v>Horst</v>
      </c>
      <c r="G1237" s="55" t="str">
        <f t="shared" si="138"/>
        <v>Kloss</v>
      </c>
      <c r="H1237" s="55">
        <f t="shared" si="139"/>
        <v>12</v>
      </c>
      <c r="I1237" s="55">
        <v>834176</v>
      </c>
      <c r="J1237" s="56" t="str">
        <f>LEFT(Tabela13[[#This Row],[CONCATENAR]],FIND("-",Tabela13[[#This Row],[CONCATENAR]])-1)</f>
        <v>Horst Kloss</v>
      </c>
    </row>
    <row r="1238" spans="1:10" x14ac:dyDescent="0.25">
      <c r="A1238" s="55" t="s">
        <v>238</v>
      </c>
      <c r="B1238" s="55" t="str">
        <f t="shared" si="133"/>
        <v>ROLAND MENDEL</v>
      </c>
      <c r="C1238" s="55" t="str">
        <f t="shared" si="134"/>
        <v>roland mendel</v>
      </c>
      <c r="D1238" s="55" t="str">
        <f t="shared" si="135"/>
        <v>Roland Mendel</v>
      </c>
      <c r="E1238" s="55" t="str">
        <f t="shared" si="136"/>
        <v>Roland Mendel-992218</v>
      </c>
      <c r="F1238" s="55" t="str">
        <f t="shared" si="137"/>
        <v>Rolan</v>
      </c>
      <c r="G1238" s="55" t="str">
        <f t="shared" si="138"/>
        <v>endel</v>
      </c>
      <c r="H1238" s="55">
        <f t="shared" si="139"/>
        <v>14</v>
      </c>
      <c r="I1238" s="55">
        <v>992218</v>
      </c>
      <c r="J1238" s="56" t="str">
        <f>LEFT(Tabela13[[#This Row],[CONCATENAR]],FIND("-",Tabela13[[#This Row],[CONCATENAR]])-1)</f>
        <v>Roland Mendel</v>
      </c>
    </row>
    <row r="1239" spans="1:10" x14ac:dyDescent="0.25">
      <c r="A1239" s="55" t="s">
        <v>253</v>
      </c>
      <c r="B1239" s="55" t="str">
        <f t="shared" si="133"/>
        <v>MARIA ANDERS</v>
      </c>
      <c r="C1239" s="55" t="str">
        <f t="shared" si="134"/>
        <v>maria anders</v>
      </c>
      <c r="D1239" s="55" t="str">
        <f t="shared" si="135"/>
        <v>Maria Anders</v>
      </c>
      <c r="E1239" s="55" t="str">
        <f t="shared" si="136"/>
        <v>Maria Anders-371810</v>
      </c>
      <c r="F1239" s="55" t="str">
        <f t="shared" si="137"/>
        <v>Maria</v>
      </c>
      <c r="G1239" s="55" t="str">
        <f t="shared" si="138"/>
        <v>nders</v>
      </c>
      <c r="H1239" s="55">
        <f t="shared" si="139"/>
        <v>13</v>
      </c>
      <c r="I1239" s="55">
        <v>371810</v>
      </c>
      <c r="J1239" s="56" t="str">
        <f>LEFT(Tabela13[[#This Row],[CONCATENAR]],FIND("-",Tabela13[[#This Row],[CONCATENAR]])-1)</f>
        <v>Maria Anders</v>
      </c>
    </row>
    <row r="1240" spans="1:10" x14ac:dyDescent="0.25">
      <c r="A1240" s="55" t="s">
        <v>240</v>
      </c>
      <c r="B1240" s="55" t="str">
        <f t="shared" si="133"/>
        <v>PETER FRANKEN</v>
      </c>
      <c r="C1240" s="55" t="str">
        <f t="shared" si="134"/>
        <v>peter franken</v>
      </c>
      <c r="D1240" s="55" t="str">
        <f t="shared" si="135"/>
        <v>Peter Franken</v>
      </c>
      <c r="E1240" s="55" t="str">
        <f t="shared" si="136"/>
        <v>Peter Franken-223350</v>
      </c>
      <c r="F1240" s="55" t="str">
        <f t="shared" si="137"/>
        <v>Peter</v>
      </c>
      <c r="G1240" s="55" t="str">
        <f t="shared" si="138"/>
        <v>anken</v>
      </c>
      <c r="H1240" s="55">
        <f t="shared" si="139"/>
        <v>14</v>
      </c>
      <c r="I1240" s="55">
        <v>223350</v>
      </c>
      <c r="J1240" s="56" t="str">
        <f>LEFT(Tabela13[[#This Row],[CONCATENAR]],FIND("-",Tabela13[[#This Row],[CONCATENAR]])-1)</f>
        <v>Peter Franken</v>
      </c>
    </row>
    <row r="1241" spans="1:10" x14ac:dyDescent="0.25">
      <c r="A1241" s="55" t="s">
        <v>236</v>
      </c>
      <c r="B1241" s="55" t="str">
        <f t="shared" si="133"/>
        <v>ANN DEVON</v>
      </c>
      <c r="C1241" s="55" t="str">
        <f t="shared" si="134"/>
        <v>ann devon</v>
      </c>
      <c r="D1241" s="55" t="str">
        <f t="shared" si="135"/>
        <v>Ann Devon</v>
      </c>
      <c r="E1241" s="55" t="str">
        <f t="shared" si="136"/>
        <v>Ann Devon-585914</v>
      </c>
      <c r="F1241" s="55" t="str">
        <f t="shared" si="137"/>
        <v>Ann D</v>
      </c>
      <c r="G1241" s="55" t="str">
        <f t="shared" si="138"/>
        <v>Devon</v>
      </c>
      <c r="H1241" s="55">
        <f t="shared" si="139"/>
        <v>10</v>
      </c>
      <c r="I1241" s="55">
        <v>585914</v>
      </c>
      <c r="J1241" s="56" t="str">
        <f>LEFT(Tabela13[[#This Row],[CONCATENAR]],FIND("-",Tabela13[[#This Row],[CONCATENAR]])-1)</f>
        <v>Ann Devon</v>
      </c>
    </row>
    <row r="1242" spans="1:10" x14ac:dyDescent="0.25">
      <c r="A1242" s="55" t="s">
        <v>224</v>
      </c>
      <c r="B1242" s="55" t="str">
        <f t="shared" si="133"/>
        <v>JOSE PAVAROTTI</v>
      </c>
      <c r="C1242" s="55" t="str">
        <f t="shared" si="134"/>
        <v>jose pavarotti</v>
      </c>
      <c r="D1242" s="55" t="str">
        <f t="shared" si="135"/>
        <v>Jose Pavarotti</v>
      </c>
      <c r="E1242" s="55" t="str">
        <f t="shared" si="136"/>
        <v>Jose Pavarotti-285311</v>
      </c>
      <c r="F1242" s="55" t="str">
        <f t="shared" si="137"/>
        <v xml:space="preserve">Jose </v>
      </c>
      <c r="G1242" s="55" t="str">
        <f t="shared" si="138"/>
        <v>rotti</v>
      </c>
      <c r="H1242" s="55">
        <f t="shared" si="139"/>
        <v>15</v>
      </c>
      <c r="I1242" s="55">
        <v>285311</v>
      </c>
      <c r="J1242" s="56" t="str">
        <f>LEFT(Tabela13[[#This Row],[CONCATENAR]],FIND("-",Tabela13[[#This Row],[CONCATENAR]])-1)</f>
        <v>Jose Pavarotti</v>
      </c>
    </row>
    <row r="1243" spans="1:10" x14ac:dyDescent="0.25">
      <c r="A1243" s="55" t="s">
        <v>235</v>
      </c>
      <c r="B1243" s="55" t="str">
        <f t="shared" si="133"/>
        <v>PASCALE CARTRAIN</v>
      </c>
      <c r="C1243" s="55" t="str">
        <f t="shared" si="134"/>
        <v>pascale cartrain</v>
      </c>
      <c r="D1243" s="55" t="str">
        <f t="shared" si="135"/>
        <v>Pascale Cartrain</v>
      </c>
      <c r="E1243" s="55" t="str">
        <f t="shared" si="136"/>
        <v>Pascale Cartrain-707694</v>
      </c>
      <c r="F1243" s="55" t="str">
        <f t="shared" si="137"/>
        <v>Pasca</v>
      </c>
      <c r="G1243" s="55" t="str">
        <f t="shared" si="138"/>
        <v>train</v>
      </c>
      <c r="H1243" s="55">
        <f t="shared" si="139"/>
        <v>17</v>
      </c>
      <c r="I1243" s="55">
        <v>707694</v>
      </c>
      <c r="J1243" s="56" t="str">
        <f>LEFT(Tabela13[[#This Row],[CONCATENAR]],FIND("-",Tabela13[[#This Row],[CONCATENAR]])-1)</f>
        <v>Pascale Cartrain</v>
      </c>
    </row>
    <row r="1244" spans="1:10" x14ac:dyDescent="0.25">
      <c r="A1244" s="55" t="s">
        <v>243</v>
      </c>
      <c r="B1244" s="55" t="str">
        <f t="shared" si="133"/>
        <v>JANETE LIMEIRA</v>
      </c>
      <c r="C1244" s="55" t="str">
        <f t="shared" si="134"/>
        <v>janete limeira</v>
      </c>
      <c r="D1244" s="55" t="str">
        <f t="shared" si="135"/>
        <v>Janete Limeira</v>
      </c>
      <c r="E1244" s="55" t="str">
        <f t="shared" si="136"/>
        <v>Janete Limeira-383184</v>
      </c>
      <c r="F1244" s="55" t="str">
        <f t="shared" si="137"/>
        <v>Janet</v>
      </c>
      <c r="G1244" s="55" t="str">
        <f t="shared" si="138"/>
        <v>meira</v>
      </c>
      <c r="H1244" s="55">
        <f t="shared" si="139"/>
        <v>15</v>
      </c>
      <c r="I1244" s="55">
        <v>383184</v>
      </c>
      <c r="J1244" s="56" t="str">
        <f>LEFT(Tabela13[[#This Row],[CONCATENAR]],FIND("-",Tabela13[[#This Row],[CONCATENAR]])-1)</f>
        <v>Janete Limeira</v>
      </c>
    </row>
    <row r="1245" spans="1:10" x14ac:dyDescent="0.25">
      <c r="A1245" s="55" t="s">
        <v>247</v>
      </c>
      <c r="B1245" s="55" t="str">
        <f t="shared" si="133"/>
        <v>HELEN BENNETT</v>
      </c>
      <c r="C1245" s="55" t="str">
        <f t="shared" si="134"/>
        <v>helen bennett</v>
      </c>
      <c r="D1245" s="55" t="str">
        <f t="shared" si="135"/>
        <v>Helen Bennett</v>
      </c>
      <c r="E1245" s="55" t="str">
        <f t="shared" si="136"/>
        <v>Helen Bennett-845644</v>
      </c>
      <c r="F1245" s="55" t="str">
        <f t="shared" si="137"/>
        <v>Helen</v>
      </c>
      <c r="G1245" s="55" t="str">
        <f t="shared" si="138"/>
        <v>nnett</v>
      </c>
      <c r="H1245" s="55">
        <f t="shared" si="139"/>
        <v>14</v>
      </c>
      <c r="I1245" s="55">
        <v>845644</v>
      </c>
      <c r="J1245" s="56" t="str">
        <f>LEFT(Tabela13[[#This Row],[CONCATENAR]],FIND("-",Tabela13[[#This Row],[CONCATENAR]])-1)</f>
        <v>Helen Bennett</v>
      </c>
    </row>
    <row r="1246" spans="1:10" x14ac:dyDescent="0.25">
      <c r="A1246" s="55" t="s">
        <v>213</v>
      </c>
      <c r="B1246" s="55" t="str">
        <f t="shared" si="133"/>
        <v>ANNETTE ROULET</v>
      </c>
      <c r="C1246" s="55" t="str">
        <f t="shared" si="134"/>
        <v>annette roulet</v>
      </c>
      <c r="D1246" s="55" t="str">
        <f t="shared" si="135"/>
        <v>Annette Roulet</v>
      </c>
      <c r="E1246" s="55" t="str">
        <f t="shared" si="136"/>
        <v>Annette Roulet-631643</v>
      </c>
      <c r="F1246" s="55" t="str">
        <f t="shared" si="137"/>
        <v>Annet</v>
      </c>
      <c r="G1246" s="55" t="str">
        <f t="shared" si="138"/>
        <v>oulet</v>
      </c>
      <c r="H1246" s="55">
        <f t="shared" si="139"/>
        <v>15</v>
      </c>
      <c r="I1246" s="55">
        <v>631643</v>
      </c>
      <c r="J1246" s="56" t="str">
        <f>LEFT(Tabela13[[#This Row],[CONCATENAR]],FIND("-",Tabela13[[#This Row],[CONCATENAR]])-1)</f>
        <v>Annette Roulet</v>
      </c>
    </row>
    <row r="1247" spans="1:10" x14ac:dyDescent="0.25">
      <c r="A1247" s="55" t="s">
        <v>252</v>
      </c>
      <c r="B1247" s="55" t="str">
        <f t="shared" si="133"/>
        <v>PALLE IBSEN</v>
      </c>
      <c r="C1247" s="55" t="str">
        <f t="shared" si="134"/>
        <v>palle ibsen</v>
      </c>
      <c r="D1247" s="55" t="str">
        <f t="shared" si="135"/>
        <v>Palle Ibsen</v>
      </c>
      <c r="E1247" s="55" t="str">
        <f t="shared" si="136"/>
        <v>Palle Ibsen-814818</v>
      </c>
      <c r="F1247" s="55" t="str">
        <f t="shared" si="137"/>
        <v>Palle</v>
      </c>
      <c r="G1247" s="55" t="str">
        <f t="shared" si="138"/>
        <v>Ibsen</v>
      </c>
      <c r="H1247" s="55">
        <f t="shared" si="139"/>
        <v>12</v>
      </c>
      <c r="I1247" s="55">
        <v>814818</v>
      </c>
      <c r="J1247" s="56" t="str">
        <f>LEFT(Tabela13[[#This Row],[CONCATENAR]],FIND("-",Tabela13[[#This Row],[CONCATENAR]])-1)</f>
        <v>Palle Ibsen</v>
      </c>
    </row>
    <row r="1248" spans="1:10" x14ac:dyDescent="0.25">
      <c r="A1248" s="55" t="s">
        <v>292</v>
      </c>
      <c r="B1248" s="55" t="str">
        <f t="shared" si="133"/>
        <v>ARIA CRUZ</v>
      </c>
      <c r="C1248" s="55" t="str">
        <f t="shared" si="134"/>
        <v>aria cruz</v>
      </c>
      <c r="D1248" s="55" t="str">
        <f t="shared" si="135"/>
        <v>Aria Cruz</v>
      </c>
      <c r="E1248" s="55" t="str">
        <f t="shared" si="136"/>
        <v>Aria Cruz-615836</v>
      </c>
      <c r="F1248" s="55" t="str">
        <f t="shared" si="137"/>
        <v xml:space="preserve">Aria </v>
      </c>
      <c r="G1248" s="55" t="str">
        <f t="shared" si="138"/>
        <v xml:space="preserve"> Cruz</v>
      </c>
      <c r="H1248" s="55">
        <f t="shared" si="139"/>
        <v>10</v>
      </c>
      <c r="I1248" s="55">
        <v>615836</v>
      </c>
      <c r="J1248" s="56" t="str">
        <f>LEFT(Tabela13[[#This Row],[CONCATENAR]],FIND("-",Tabela13[[#This Row],[CONCATENAR]])-1)</f>
        <v>Aria Cruz</v>
      </c>
    </row>
    <row r="1249" spans="1:10" x14ac:dyDescent="0.25">
      <c r="A1249" s="55" t="s">
        <v>287</v>
      </c>
      <c r="B1249" s="55" t="str">
        <f t="shared" si="133"/>
        <v>KARIN JOSEPHS</v>
      </c>
      <c r="C1249" s="55" t="str">
        <f t="shared" si="134"/>
        <v>karin josephs</v>
      </c>
      <c r="D1249" s="55" t="str">
        <f t="shared" si="135"/>
        <v>Karin Josephs</v>
      </c>
      <c r="E1249" s="55" t="str">
        <f t="shared" si="136"/>
        <v>Karin Josephs-914899</v>
      </c>
      <c r="F1249" s="55" t="str">
        <f t="shared" si="137"/>
        <v>Karin</v>
      </c>
      <c r="G1249" s="55" t="str">
        <f t="shared" si="138"/>
        <v>sephs</v>
      </c>
      <c r="H1249" s="55">
        <f t="shared" si="139"/>
        <v>14</v>
      </c>
      <c r="I1249" s="55">
        <v>914899</v>
      </c>
      <c r="J1249" s="56" t="str">
        <f>LEFT(Tabela13[[#This Row],[CONCATENAR]],FIND("-",Tabela13[[#This Row],[CONCATENAR]])-1)</f>
        <v>Karin Josephs</v>
      </c>
    </row>
    <row r="1250" spans="1:10" x14ac:dyDescent="0.25">
      <c r="A1250" s="55" t="s">
        <v>242</v>
      </c>
      <c r="B1250" s="55" t="str">
        <f t="shared" si="133"/>
        <v>KARL JABLONSKI</v>
      </c>
      <c r="C1250" s="55" t="str">
        <f t="shared" si="134"/>
        <v>karl jablonski</v>
      </c>
      <c r="D1250" s="55" t="str">
        <f t="shared" si="135"/>
        <v>Karl Jablonski</v>
      </c>
      <c r="E1250" s="55" t="str">
        <f t="shared" si="136"/>
        <v>Karl Jablonski-932300</v>
      </c>
      <c r="F1250" s="55" t="str">
        <f t="shared" si="137"/>
        <v xml:space="preserve">Karl </v>
      </c>
      <c r="G1250" s="55" t="str">
        <f t="shared" si="138"/>
        <v>onski</v>
      </c>
      <c r="H1250" s="55">
        <f t="shared" si="139"/>
        <v>15</v>
      </c>
      <c r="I1250" s="55">
        <v>932300</v>
      </c>
      <c r="J1250" s="56" t="str">
        <f>LEFT(Tabela13[[#This Row],[CONCATENAR]],FIND("-",Tabela13[[#This Row],[CONCATENAR]])-1)</f>
        <v>Karl Jablonski</v>
      </c>
    </row>
    <row r="1251" spans="1:10" x14ac:dyDescent="0.25">
      <c r="A1251" s="55" t="s">
        <v>287</v>
      </c>
      <c r="B1251" s="55" t="str">
        <f t="shared" si="133"/>
        <v>KARIN JOSEPHS</v>
      </c>
      <c r="C1251" s="55" t="str">
        <f t="shared" si="134"/>
        <v>karin josephs</v>
      </c>
      <c r="D1251" s="55" t="str">
        <f t="shared" si="135"/>
        <v>Karin Josephs</v>
      </c>
      <c r="E1251" s="55" t="str">
        <f t="shared" si="136"/>
        <v>Karin Josephs-556243</v>
      </c>
      <c r="F1251" s="55" t="str">
        <f t="shared" si="137"/>
        <v>Karin</v>
      </c>
      <c r="G1251" s="55" t="str">
        <f t="shared" si="138"/>
        <v>sephs</v>
      </c>
      <c r="H1251" s="55">
        <f t="shared" si="139"/>
        <v>14</v>
      </c>
      <c r="I1251" s="55">
        <v>556243</v>
      </c>
      <c r="J1251" s="56" t="str">
        <f>LEFT(Tabela13[[#This Row],[CONCATENAR]],FIND("-",Tabela13[[#This Row],[CONCATENAR]])-1)</f>
        <v>Karin Josephs</v>
      </c>
    </row>
    <row r="1252" spans="1:10" x14ac:dyDescent="0.25">
      <c r="A1252" s="55" t="s">
        <v>248</v>
      </c>
      <c r="B1252" s="55" t="str">
        <f t="shared" si="133"/>
        <v>ANTONIO MORENO</v>
      </c>
      <c r="C1252" s="55" t="str">
        <f t="shared" si="134"/>
        <v>antonio moreno</v>
      </c>
      <c r="D1252" s="55" t="str">
        <f t="shared" si="135"/>
        <v>Antonio Moreno</v>
      </c>
      <c r="E1252" s="55" t="str">
        <f t="shared" si="136"/>
        <v>Antonio Moreno-171122</v>
      </c>
      <c r="F1252" s="55" t="str">
        <f t="shared" si="137"/>
        <v>Anton</v>
      </c>
      <c r="G1252" s="55" t="str">
        <f t="shared" si="138"/>
        <v>oreno</v>
      </c>
      <c r="H1252" s="55">
        <f t="shared" si="139"/>
        <v>15</v>
      </c>
      <c r="I1252" s="55">
        <v>171122</v>
      </c>
      <c r="J1252" s="56" t="str">
        <f>LEFT(Tabela13[[#This Row],[CONCATENAR]],FIND("-",Tabela13[[#This Row],[CONCATENAR]])-1)</f>
        <v>Antonio Moreno</v>
      </c>
    </row>
    <row r="1253" spans="1:10" x14ac:dyDescent="0.25">
      <c r="A1253" s="55" t="s">
        <v>252</v>
      </c>
      <c r="B1253" s="55" t="str">
        <f t="shared" si="133"/>
        <v>PALLE IBSEN</v>
      </c>
      <c r="C1253" s="55" t="str">
        <f t="shared" si="134"/>
        <v>palle ibsen</v>
      </c>
      <c r="D1253" s="55" t="str">
        <f t="shared" si="135"/>
        <v>Palle Ibsen</v>
      </c>
      <c r="E1253" s="55" t="str">
        <f t="shared" si="136"/>
        <v>Palle Ibsen-948623</v>
      </c>
      <c r="F1253" s="55" t="str">
        <f t="shared" si="137"/>
        <v>Palle</v>
      </c>
      <c r="G1253" s="55" t="str">
        <f t="shared" si="138"/>
        <v>Ibsen</v>
      </c>
      <c r="H1253" s="55">
        <f t="shared" si="139"/>
        <v>12</v>
      </c>
      <c r="I1253" s="55">
        <v>948623</v>
      </c>
      <c r="J1253" s="56" t="str">
        <f>LEFT(Tabela13[[#This Row],[CONCATENAR]],FIND("-",Tabela13[[#This Row],[CONCATENAR]])-1)</f>
        <v>Palle Ibsen</v>
      </c>
    </row>
    <row r="1254" spans="1:10" x14ac:dyDescent="0.25">
      <c r="A1254" s="55" t="s">
        <v>224</v>
      </c>
      <c r="B1254" s="55" t="str">
        <f t="shared" si="133"/>
        <v>JOSE PAVAROTTI</v>
      </c>
      <c r="C1254" s="55" t="str">
        <f t="shared" si="134"/>
        <v>jose pavarotti</v>
      </c>
      <c r="D1254" s="55" t="str">
        <f t="shared" si="135"/>
        <v>Jose Pavarotti</v>
      </c>
      <c r="E1254" s="55" t="str">
        <f t="shared" si="136"/>
        <v>Jose Pavarotti-228904</v>
      </c>
      <c r="F1254" s="55" t="str">
        <f t="shared" si="137"/>
        <v xml:space="preserve">Jose </v>
      </c>
      <c r="G1254" s="55" t="str">
        <f t="shared" si="138"/>
        <v>rotti</v>
      </c>
      <c r="H1254" s="55">
        <f t="shared" si="139"/>
        <v>15</v>
      </c>
      <c r="I1254" s="55">
        <v>228904</v>
      </c>
      <c r="J1254" s="56" t="str">
        <f>LEFT(Tabela13[[#This Row],[CONCATENAR]],FIND("-",Tabela13[[#This Row],[CONCATENAR]])-1)</f>
        <v>Jose Pavarotti</v>
      </c>
    </row>
    <row r="1255" spans="1:10" x14ac:dyDescent="0.25">
      <c r="A1255" s="55" t="s">
        <v>224</v>
      </c>
      <c r="B1255" s="55" t="str">
        <f t="shared" si="133"/>
        <v>JOSE PAVAROTTI</v>
      </c>
      <c r="C1255" s="55" t="str">
        <f t="shared" si="134"/>
        <v>jose pavarotti</v>
      </c>
      <c r="D1255" s="55" t="str">
        <f t="shared" si="135"/>
        <v>Jose Pavarotti</v>
      </c>
      <c r="E1255" s="55" t="str">
        <f t="shared" si="136"/>
        <v>Jose Pavarotti-183977</v>
      </c>
      <c r="F1255" s="55" t="str">
        <f t="shared" si="137"/>
        <v xml:space="preserve">Jose </v>
      </c>
      <c r="G1255" s="55" t="str">
        <f t="shared" si="138"/>
        <v>rotti</v>
      </c>
      <c r="H1255" s="55">
        <f t="shared" si="139"/>
        <v>15</v>
      </c>
      <c r="I1255" s="55">
        <v>183977</v>
      </c>
      <c r="J1255" s="56" t="str">
        <f>LEFT(Tabela13[[#This Row],[CONCATENAR]],FIND("-",Tabela13[[#This Row],[CONCATENAR]])-1)</f>
        <v>Jose Pavarotti</v>
      </c>
    </row>
    <row r="1256" spans="1:10" x14ac:dyDescent="0.25">
      <c r="A1256" s="55" t="s">
        <v>260</v>
      </c>
      <c r="B1256" s="55" t="str">
        <f t="shared" si="133"/>
        <v>LIZ NIXON</v>
      </c>
      <c r="C1256" s="55" t="str">
        <f t="shared" si="134"/>
        <v>liz nixon</v>
      </c>
      <c r="D1256" s="55" t="str">
        <f t="shared" si="135"/>
        <v>Liz Nixon</v>
      </c>
      <c r="E1256" s="55" t="str">
        <f t="shared" si="136"/>
        <v>Liz Nixon-449212</v>
      </c>
      <c r="F1256" s="55" t="str">
        <f t="shared" si="137"/>
        <v>Liz N</v>
      </c>
      <c r="G1256" s="55" t="str">
        <f t="shared" si="138"/>
        <v>Nixon</v>
      </c>
      <c r="H1256" s="55">
        <f t="shared" si="139"/>
        <v>10</v>
      </c>
      <c r="I1256" s="55">
        <v>449212</v>
      </c>
      <c r="J1256" s="56" t="str">
        <f>LEFT(Tabela13[[#This Row],[CONCATENAR]],FIND("-",Tabela13[[#This Row],[CONCATENAR]])-1)</f>
        <v>Liz Nixon</v>
      </c>
    </row>
    <row r="1257" spans="1:10" x14ac:dyDescent="0.25">
      <c r="A1257" s="55" t="s">
        <v>219</v>
      </c>
      <c r="B1257" s="55" t="str">
        <f t="shared" si="133"/>
        <v>JANINE LABRUNE</v>
      </c>
      <c r="C1257" s="55" t="str">
        <f t="shared" si="134"/>
        <v>janine labrune</v>
      </c>
      <c r="D1257" s="55" t="str">
        <f t="shared" si="135"/>
        <v>Janine Labrune</v>
      </c>
      <c r="E1257" s="55" t="str">
        <f t="shared" si="136"/>
        <v>Janine Labrune-579861</v>
      </c>
      <c r="F1257" s="55" t="str">
        <f t="shared" si="137"/>
        <v>Janin</v>
      </c>
      <c r="G1257" s="55" t="str">
        <f t="shared" si="138"/>
        <v>brune</v>
      </c>
      <c r="H1257" s="55">
        <f t="shared" si="139"/>
        <v>15</v>
      </c>
      <c r="I1257" s="55">
        <v>579861</v>
      </c>
      <c r="J1257" s="56" t="str">
        <f>LEFT(Tabela13[[#This Row],[CONCATENAR]],FIND("-",Tabela13[[#This Row],[CONCATENAR]])-1)</f>
        <v>Janine Labrune</v>
      </c>
    </row>
    <row r="1258" spans="1:10" x14ac:dyDescent="0.25">
      <c r="A1258" s="55" t="s">
        <v>294</v>
      </c>
      <c r="B1258" s="55" t="str">
        <f t="shared" si="133"/>
        <v>PATRICIO SIMPSON</v>
      </c>
      <c r="C1258" s="55" t="str">
        <f t="shared" si="134"/>
        <v>patricio simpson</v>
      </c>
      <c r="D1258" s="55" t="str">
        <f t="shared" si="135"/>
        <v>Patricio Simpson</v>
      </c>
      <c r="E1258" s="55" t="str">
        <f t="shared" si="136"/>
        <v>Patricio Simpson-671948</v>
      </c>
      <c r="F1258" s="55" t="str">
        <f t="shared" si="137"/>
        <v>Patri</v>
      </c>
      <c r="G1258" s="55" t="str">
        <f t="shared" si="138"/>
        <v>mpson</v>
      </c>
      <c r="H1258" s="55">
        <f t="shared" si="139"/>
        <v>17</v>
      </c>
      <c r="I1258" s="55">
        <v>671948</v>
      </c>
      <c r="J1258" s="56" t="str">
        <f>LEFT(Tabela13[[#This Row],[CONCATENAR]],FIND("-",Tabela13[[#This Row],[CONCATENAR]])-1)</f>
        <v>Patricio Simpson</v>
      </c>
    </row>
    <row r="1259" spans="1:10" x14ac:dyDescent="0.25">
      <c r="A1259" s="55" t="s">
        <v>238</v>
      </c>
      <c r="B1259" s="55" t="str">
        <f t="shared" si="133"/>
        <v>ROLAND MENDEL</v>
      </c>
      <c r="C1259" s="55" t="str">
        <f t="shared" si="134"/>
        <v>roland mendel</v>
      </c>
      <c r="D1259" s="55" t="str">
        <f t="shared" si="135"/>
        <v>Roland Mendel</v>
      </c>
      <c r="E1259" s="55" t="str">
        <f t="shared" si="136"/>
        <v>Roland Mendel-953896</v>
      </c>
      <c r="F1259" s="55" t="str">
        <f t="shared" si="137"/>
        <v>Rolan</v>
      </c>
      <c r="G1259" s="55" t="str">
        <f t="shared" si="138"/>
        <v>endel</v>
      </c>
      <c r="H1259" s="55">
        <f t="shared" si="139"/>
        <v>14</v>
      </c>
      <c r="I1259" s="55">
        <v>953896</v>
      </c>
      <c r="J1259" s="56" t="str">
        <f>LEFT(Tabela13[[#This Row],[CONCATENAR]],FIND("-",Tabela13[[#This Row],[CONCATENAR]])-1)</f>
        <v>Roland Mendel</v>
      </c>
    </row>
    <row r="1260" spans="1:10" x14ac:dyDescent="0.25">
      <c r="A1260" s="55" t="s">
        <v>238</v>
      </c>
      <c r="B1260" s="55" t="str">
        <f t="shared" si="133"/>
        <v>ROLAND MENDEL</v>
      </c>
      <c r="C1260" s="55" t="str">
        <f t="shared" si="134"/>
        <v>roland mendel</v>
      </c>
      <c r="D1260" s="55" t="str">
        <f t="shared" si="135"/>
        <v>Roland Mendel</v>
      </c>
      <c r="E1260" s="55" t="str">
        <f t="shared" si="136"/>
        <v>Roland Mendel-919278</v>
      </c>
      <c r="F1260" s="55" t="str">
        <f t="shared" si="137"/>
        <v>Rolan</v>
      </c>
      <c r="G1260" s="55" t="str">
        <f t="shared" si="138"/>
        <v>endel</v>
      </c>
      <c r="H1260" s="55">
        <f t="shared" si="139"/>
        <v>14</v>
      </c>
      <c r="I1260" s="55">
        <v>919278</v>
      </c>
      <c r="J1260" s="56" t="str">
        <f>LEFT(Tabela13[[#This Row],[CONCATENAR]],FIND("-",Tabela13[[#This Row],[CONCATENAR]])-1)</f>
        <v>Roland Mendel</v>
      </c>
    </row>
    <row r="1261" spans="1:10" x14ac:dyDescent="0.25">
      <c r="A1261" s="55" t="s">
        <v>222</v>
      </c>
      <c r="B1261" s="55" t="str">
        <f t="shared" si="133"/>
        <v>PATRICIA MCKENNA</v>
      </c>
      <c r="C1261" s="55" t="str">
        <f t="shared" si="134"/>
        <v>patricia mckenna</v>
      </c>
      <c r="D1261" s="55" t="str">
        <f t="shared" si="135"/>
        <v>Patricia Mckenna</v>
      </c>
      <c r="E1261" s="55" t="str">
        <f t="shared" si="136"/>
        <v>Patricia Mckenna-833943</v>
      </c>
      <c r="F1261" s="55" t="str">
        <f t="shared" si="137"/>
        <v>Patri</v>
      </c>
      <c r="G1261" s="55" t="str">
        <f t="shared" si="138"/>
        <v>kenna</v>
      </c>
      <c r="H1261" s="55">
        <f t="shared" si="139"/>
        <v>17</v>
      </c>
      <c r="I1261" s="55">
        <v>833943</v>
      </c>
      <c r="J1261" s="56" t="str">
        <f>LEFT(Tabela13[[#This Row],[CONCATENAR]],FIND("-",Tabela13[[#This Row],[CONCATENAR]])-1)</f>
        <v>Patricia Mckenna</v>
      </c>
    </row>
    <row r="1262" spans="1:10" x14ac:dyDescent="0.25">
      <c r="A1262" s="55" t="s">
        <v>242</v>
      </c>
      <c r="B1262" s="55" t="str">
        <f t="shared" si="133"/>
        <v>KARL JABLONSKI</v>
      </c>
      <c r="C1262" s="55" t="str">
        <f t="shared" si="134"/>
        <v>karl jablonski</v>
      </c>
      <c r="D1262" s="55" t="str">
        <f t="shared" si="135"/>
        <v>Karl Jablonski</v>
      </c>
      <c r="E1262" s="55" t="str">
        <f t="shared" si="136"/>
        <v>Karl Jablonski-311449</v>
      </c>
      <c r="F1262" s="55" t="str">
        <f t="shared" si="137"/>
        <v xml:space="preserve">Karl </v>
      </c>
      <c r="G1262" s="55" t="str">
        <f t="shared" si="138"/>
        <v>onski</v>
      </c>
      <c r="H1262" s="55">
        <f t="shared" si="139"/>
        <v>15</v>
      </c>
      <c r="I1262" s="55">
        <v>311449</v>
      </c>
      <c r="J1262" s="56" t="str">
        <f>LEFT(Tabela13[[#This Row],[CONCATENAR]],FIND("-",Tabela13[[#This Row],[CONCATENAR]])-1)</f>
        <v>Karl Jablonski</v>
      </c>
    </row>
    <row r="1263" spans="1:10" x14ac:dyDescent="0.25">
      <c r="A1263" s="55" t="s">
        <v>264</v>
      </c>
      <c r="B1263" s="55" t="str">
        <f t="shared" si="133"/>
        <v>BERNARDO BATISTA</v>
      </c>
      <c r="C1263" s="55" t="str">
        <f t="shared" si="134"/>
        <v>bernardo batista</v>
      </c>
      <c r="D1263" s="55" t="str">
        <f t="shared" si="135"/>
        <v>Bernardo Batista</v>
      </c>
      <c r="E1263" s="55" t="str">
        <f t="shared" si="136"/>
        <v>Bernardo Batista-255597</v>
      </c>
      <c r="F1263" s="55" t="str">
        <f t="shared" si="137"/>
        <v>Berna</v>
      </c>
      <c r="G1263" s="55" t="str">
        <f t="shared" si="138"/>
        <v>tista</v>
      </c>
      <c r="H1263" s="55">
        <f t="shared" si="139"/>
        <v>17</v>
      </c>
      <c r="I1263" s="55">
        <v>255597</v>
      </c>
      <c r="J1263" s="56" t="str">
        <f>LEFT(Tabela13[[#This Row],[CONCATENAR]],FIND("-",Tabela13[[#This Row],[CONCATENAR]])-1)</f>
        <v>Bernardo Batista</v>
      </c>
    </row>
    <row r="1264" spans="1:10" x14ac:dyDescent="0.25">
      <c r="A1264" s="55" t="s">
        <v>291</v>
      </c>
      <c r="B1264" s="55" t="str">
        <f t="shared" si="133"/>
        <v>ALEJANDRA CAMINO</v>
      </c>
      <c r="C1264" s="55" t="str">
        <f t="shared" si="134"/>
        <v>alejandra camino</v>
      </c>
      <c r="D1264" s="55" t="str">
        <f t="shared" si="135"/>
        <v>Alejandra Camino</v>
      </c>
      <c r="E1264" s="55" t="str">
        <f t="shared" si="136"/>
        <v>Alejandra Camino-491022</v>
      </c>
      <c r="F1264" s="55" t="str">
        <f t="shared" si="137"/>
        <v>Aleja</v>
      </c>
      <c r="G1264" s="55" t="str">
        <f t="shared" si="138"/>
        <v>amino</v>
      </c>
      <c r="H1264" s="55">
        <f t="shared" si="139"/>
        <v>17</v>
      </c>
      <c r="I1264" s="55">
        <v>491022</v>
      </c>
      <c r="J1264" s="56" t="str">
        <f>LEFT(Tabela13[[#This Row],[CONCATENAR]],FIND("-",Tabela13[[#This Row],[CONCATENAR]])-1)</f>
        <v>Alejandra Camino</v>
      </c>
    </row>
    <row r="1265" spans="1:10" x14ac:dyDescent="0.25">
      <c r="A1265" s="55" t="s">
        <v>206</v>
      </c>
      <c r="B1265" s="55" t="str">
        <f t="shared" si="133"/>
        <v>HORST KLOSS</v>
      </c>
      <c r="C1265" s="55" t="str">
        <f t="shared" si="134"/>
        <v>horst kloss</v>
      </c>
      <c r="D1265" s="55" t="str">
        <f t="shared" si="135"/>
        <v>Horst Kloss</v>
      </c>
      <c r="E1265" s="55" t="str">
        <f t="shared" si="136"/>
        <v>Horst Kloss-881610</v>
      </c>
      <c r="F1265" s="55" t="str">
        <f t="shared" si="137"/>
        <v>Horst</v>
      </c>
      <c r="G1265" s="55" t="str">
        <f t="shared" si="138"/>
        <v>Kloss</v>
      </c>
      <c r="H1265" s="55">
        <f t="shared" si="139"/>
        <v>12</v>
      </c>
      <c r="I1265" s="55">
        <v>881610</v>
      </c>
      <c r="J1265" s="56" t="str">
        <f>LEFT(Tabela13[[#This Row],[CONCATENAR]],FIND("-",Tabela13[[#This Row],[CONCATENAR]])-1)</f>
        <v>Horst Kloss</v>
      </c>
    </row>
    <row r="1266" spans="1:10" x14ac:dyDescent="0.25">
      <c r="A1266" s="55" t="s">
        <v>247</v>
      </c>
      <c r="B1266" s="55" t="str">
        <f t="shared" si="133"/>
        <v>HELEN BENNETT</v>
      </c>
      <c r="C1266" s="55" t="str">
        <f t="shared" si="134"/>
        <v>helen bennett</v>
      </c>
      <c r="D1266" s="55" t="str">
        <f t="shared" si="135"/>
        <v>Helen Bennett</v>
      </c>
      <c r="E1266" s="55" t="str">
        <f t="shared" si="136"/>
        <v>Helen Bennett-153837</v>
      </c>
      <c r="F1266" s="55" t="str">
        <f t="shared" si="137"/>
        <v>Helen</v>
      </c>
      <c r="G1266" s="55" t="str">
        <f t="shared" si="138"/>
        <v>nnett</v>
      </c>
      <c r="H1266" s="55">
        <f t="shared" si="139"/>
        <v>14</v>
      </c>
      <c r="I1266" s="55">
        <v>153837</v>
      </c>
      <c r="J1266" s="56" t="str">
        <f>LEFT(Tabela13[[#This Row],[CONCATENAR]],FIND("-",Tabela13[[#This Row],[CONCATENAR]])-1)</f>
        <v>Helen Bennett</v>
      </c>
    </row>
    <row r="1267" spans="1:10" x14ac:dyDescent="0.25">
      <c r="A1267" s="55" t="s">
        <v>224</v>
      </c>
      <c r="B1267" s="55" t="str">
        <f t="shared" si="133"/>
        <v>JOSE PAVAROTTI</v>
      </c>
      <c r="C1267" s="55" t="str">
        <f t="shared" si="134"/>
        <v>jose pavarotti</v>
      </c>
      <c r="D1267" s="55" t="str">
        <f t="shared" si="135"/>
        <v>Jose Pavarotti</v>
      </c>
      <c r="E1267" s="55" t="str">
        <f t="shared" si="136"/>
        <v>Jose Pavarotti-410423</v>
      </c>
      <c r="F1267" s="55" t="str">
        <f t="shared" si="137"/>
        <v xml:space="preserve">Jose </v>
      </c>
      <c r="G1267" s="55" t="str">
        <f t="shared" si="138"/>
        <v>rotti</v>
      </c>
      <c r="H1267" s="55">
        <f t="shared" si="139"/>
        <v>15</v>
      </c>
      <c r="I1267" s="55">
        <v>410423</v>
      </c>
      <c r="J1267" s="56" t="str">
        <f>LEFT(Tabela13[[#This Row],[CONCATENAR]],FIND("-",Tabela13[[#This Row],[CONCATENAR]])-1)</f>
        <v>Jose Pavarotti</v>
      </c>
    </row>
    <row r="1268" spans="1:10" x14ac:dyDescent="0.25">
      <c r="A1268" s="55" t="s">
        <v>238</v>
      </c>
      <c r="B1268" s="55" t="str">
        <f t="shared" si="133"/>
        <v>ROLAND MENDEL</v>
      </c>
      <c r="C1268" s="55" t="str">
        <f t="shared" si="134"/>
        <v>roland mendel</v>
      </c>
      <c r="D1268" s="55" t="str">
        <f t="shared" si="135"/>
        <v>Roland Mendel</v>
      </c>
      <c r="E1268" s="55" t="str">
        <f t="shared" si="136"/>
        <v>Roland Mendel-192510</v>
      </c>
      <c r="F1268" s="55" t="str">
        <f t="shared" si="137"/>
        <v>Rolan</v>
      </c>
      <c r="G1268" s="55" t="str">
        <f t="shared" si="138"/>
        <v>endel</v>
      </c>
      <c r="H1268" s="55">
        <f t="shared" si="139"/>
        <v>14</v>
      </c>
      <c r="I1268" s="55">
        <v>192510</v>
      </c>
      <c r="J1268" s="56" t="str">
        <f>LEFT(Tabela13[[#This Row],[CONCATENAR]],FIND("-",Tabela13[[#This Row],[CONCATENAR]])-1)</f>
        <v>Roland Mendel</v>
      </c>
    </row>
    <row r="1269" spans="1:10" x14ac:dyDescent="0.25">
      <c r="A1269" s="55" t="s">
        <v>224</v>
      </c>
      <c r="B1269" s="55" t="str">
        <f t="shared" si="133"/>
        <v>JOSE PAVAROTTI</v>
      </c>
      <c r="C1269" s="55" t="str">
        <f t="shared" si="134"/>
        <v>jose pavarotti</v>
      </c>
      <c r="D1269" s="55" t="str">
        <f t="shared" si="135"/>
        <v>Jose Pavarotti</v>
      </c>
      <c r="E1269" s="55" t="str">
        <f t="shared" si="136"/>
        <v>Jose Pavarotti-752136</v>
      </c>
      <c r="F1269" s="55" t="str">
        <f t="shared" si="137"/>
        <v xml:space="preserve">Jose </v>
      </c>
      <c r="G1269" s="55" t="str">
        <f t="shared" si="138"/>
        <v>rotti</v>
      </c>
      <c r="H1269" s="55">
        <f t="shared" si="139"/>
        <v>15</v>
      </c>
      <c r="I1269" s="55">
        <v>752136</v>
      </c>
      <c r="J1269" s="56" t="str">
        <f>LEFT(Tabela13[[#This Row],[CONCATENAR]],FIND("-",Tabela13[[#This Row],[CONCATENAR]])-1)</f>
        <v>Jose Pavarotti</v>
      </c>
    </row>
    <row r="1270" spans="1:10" x14ac:dyDescent="0.25">
      <c r="A1270" s="55" t="s">
        <v>236</v>
      </c>
      <c r="B1270" s="55" t="str">
        <f t="shared" si="133"/>
        <v>ANN DEVON</v>
      </c>
      <c r="C1270" s="55" t="str">
        <f t="shared" si="134"/>
        <v>ann devon</v>
      </c>
      <c r="D1270" s="55" t="str">
        <f t="shared" si="135"/>
        <v>Ann Devon</v>
      </c>
      <c r="E1270" s="55" t="str">
        <f t="shared" si="136"/>
        <v>Ann Devon-773018</v>
      </c>
      <c r="F1270" s="55" t="str">
        <f t="shared" si="137"/>
        <v>Ann D</v>
      </c>
      <c r="G1270" s="55" t="str">
        <f t="shared" si="138"/>
        <v>Devon</v>
      </c>
      <c r="H1270" s="55">
        <f t="shared" si="139"/>
        <v>10</v>
      </c>
      <c r="I1270" s="55">
        <v>773018</v>
      </c>
      <c r="J1270" s="56" t="str">
        <f>LEFT(Tabela13[[#This Row],[CONCATENAR]],FIND("-",Tabela13[[#This Row],[CONCATENAR]])-1)</f>
        <v>Ann Devon</v>
      </c>
    </row>
    <row r="1271" spans="1:10" x14ac:dyDescent="0.25">
      <c r="A1271" s="55" t="s">
        <v>218</v>
      </c>
      <c r="B1271" s="55" t="str">
        <f t="shared" si="133"/>
        <v>JEAN FRESNIÈRE</v>
      </c>
      <c r="C1271" s="55" t="str">
        <f t="shared" si="134"/>
        <v>jean fresnière</v>
      </c>
      <c r="D1271" s="55" t="str">
        <f t="shared" si="135"/>
        <v>Jean Fresnière</v>
      </c>
      <c r="E1271" s="55" t="str">
        <f t="shared" si="136"/>
        <v>Jean Fresnière-596179</v>
      </c>
      <c r="F1271" s="55" t="str">
        <f t="shared" si="137"/>
        <v xml:space="preserve">Jean </v>
      </c>
      <c r="G1271" s="55" t="str">
        <f t="shared" si="138"/>
        <v>nière</v>
      </c>
      <c r="H1271" s="55">
        <f t="shared" si="139"/>
        <v>15</v>
      </c>
      <c r="I1271" s="55">
        <v>596179</v>
      </c>
      <c r="J1271" s="56" t="str">
        <f>LEFT(Tabela13[[#This Row],[CONCATENAR]],FIND("-",Tabela13[[#This Row],[CONCATENAR]])-1)</f>
        <v>Jean Fresnière</v>
      </c>
    </row>
    <row r="1272" spans="1:10" x14ac:dyDescent="0.25">
      <c r="A1272" s="55" t="s">
        <v>223</v>
      </c>
      <c r="B1272" s="55" t="str">
        <f t="shared" si="133"/>
        <v>CHRISTINA BERGLUND</v>
      </c>
      <c r="C1272" s="55" t="str">
        <f t="shared" si="134"/>
        <v>christina berglund</v>
      </c>
      <c r="D1272" s="55" t="str">
        <f t="shared" si="135"/>
        <v>Christina Berglund</v>
      </c>
      <c r="E1272" s="55" t="str">
        <f t="shared" si="136"/>
        <v>Christina Berglund-182787</v>
      </c>
      <c r="F1272" s="55" t="str">
        <f t="shared" si="137"/>
        <v>Chris</v>
      </c>
      <c r="G1272" s="55" t="str">
        <f t="shared" si="138"/>
        <v>glund</v>
      </c>
      <c r="H1272" s="55">
        <f t="shared" si="139"/>
        <v>19</v>
      </c>
      <c r="I1272" s="55">
        <v>182787</v>
      </c>
      <c r="J1272" s="56" t="str">
        <f>LEFT(Tabela13[[#This Row],[CONCATENAR]],FIND("-",Tabela13[[#This Row],[CONCATENAR]])-1)</f>
        <v>Christina Berglund</v>
      </c>
    </row>
    <row r="1273" spans="1:10" x14ac:dyDescent="0.25">
      <c r="A1273" s="55" t="s">
        <v>294</v>
      </c>
      <c r="B1273" s="55" t="str">
        <f t="shared" si="133"/>
        <v>PATRICIO SIMPSON</v>
      </c>
      <c r="C1273" s="55" t="str">
        <f t="shared" si="134"/>
        <v>patricio simpson</v>
      </c>
      <c r="D1273" s="55" t="str">
        <f t="shared" si="135"/>
        <v>Patricio Simpson</v>
      </c>
      <c r="E1273" s="55" t="str">
        <f t="shared" si="136"/>
        <v>Patricio Simpson-904173</v>
      </c>
      <c r="F1273" s="55" t="str">
        <f t="shared" si="137"/>
        <v>Patri</v>
      </c>
      <c r="G1273" s="55" t="str">
        <f t="shared" si="138"/>
        <v>mpson</v>
      </c>
      <c r="H1273" s="55">
        <f t="shared" si="139"/>
        <v>17</v>
      </c>
      <c r="I1273" s="55">
        <v>904173</v>
      </c>
      <c r="J1273" s="56" t="str">
        <f>LEFT(Tabela13[[#This Row],[CONCATENAR]],FIND("-",Tabela13[[#This Row],[CONCATENAR]])-1)</f>
        <v>Patricio Simpson</v>
      </c>
    </row>
    <row r="1274" spans="1:10" x14ac:dyDescent="0.25">
      <c r="A1274" s="55" t="s">
        <v>246</v>
      </c>
      <c r="B1274" s="55" t="str">
        <f t="shared" si="133"/>
        <v>MARY SAVELEY</v>
      </c>
      <c r="C1274" s="55" t="str">
        <f t="shared" si="134"/>
        <v>mary saveley</v>
      </c>
      <c r="D1274" s="55" t="str">
        <f t="shared" si="135"/>
        <v>Mary Saveley</v>
      </c>
      <c r="E1274" s="55" t="str">
        <f t="shared" si="136"/>
        <v>Mary Saveley-541979</v>
      </c>
      <c r="F1274" s="55" t="str">
        <f t="shared" si="137"/>
        <v xml:space="preserve">Mary </v>
      </c>
      <c r="G1274" s="55" t="str">
        <f t="shared" si="138"/>
        <v>veley</v>
      </c>
      <c r="H1274" s="55">
        <f t="shared" si="139"/>
        <v>13</v>
      </c>
      <c r="I1274" s="55">
        <v>541979</v>
      </c>
      <c r="J1274" s="56" t="str">
        <f>LEFT(Tabela13[[#This Row],[CONCATENAR]],FIND("-",Tabela13[[#This Row],[CONCATENAR]])-1)</f>
        <v>Mary Saveley</v>
      </c>
    </row>
    <row r="1275" spans="1:10" x14ac:dyDescent="0.25">
      <c r="A1275" s="55" t="s">
        <v>256</v>
      </c>
      <c r="B1275" s="55" t="str">
        <f t="shared" si="133"/>
        <v>LINO RODRIGUEZ</v>
      </c>
      <c r="C1275" s="55" t="str">
        <f t="shared" si="134"/>
        <v>lino rodriguez</v>
      </c>
      <c r="D1275" s="55" t="str">
        <f t="shared" si="135"/>
        <v>Lino Rodriguez</v>
      </c>
      <c r="E1275" s="55" t="str">
        <f t="shared" si="136"/>
        <v>Lino Rodriguez-927469</v>
      </c>
      <c r="F1275" s="55" t="str">
        <f t="shared" si="137"/>
        <v xml:space="preserve">Lino </v>
      </c>
      <c r="G1275" s="55" t="str">
        <f t="shared" si="138"/>
        <v>iguez</v>
      </c>
      <c r="H1275" s="55">
        <f t="shared" si="139"/>
        <v>15</v>
      </c>
      <c r="I1275" s="55">
        <v>927469</v>
      </c>
      <c r="J1275" s="56" t="str">
        <f>LEFT(Tabela13[[#This Row],[CONCATENAR]],FIND("-",Tabela13[[#This Row],[CONCATENAR]])-1)</f>
        <v>Lino Rodriguez</v>
      </c>
    </row>
    <row r="1276" spans="1:10" x14ac:dyDescent="0.25">
      <c r="A1276" s="55" t="s">
        <v>216</v>
      </c>
      <c r="B1276" s="55" t="str">
        <f t="shared" si="133"/>
        <v>PIRKKO KOSKITALO</v>
      </c>
      <c r="C1276" s="55" t="str">
        <f t="shared" si="134"/>
        <v>pirkko koskitalo</v>
      </c>
      <c r="D1276" s="55" t="str">
        <f t="shared" si="135"/>
        <v>Pirkko Koskitalo</v>
      </c>
      <c r="E1276" s="55" t="str">
        <f t="shared" si="136"/>
        <v>Pirkko Koskitalo-566766</v>
      </c>
      <c r="F1276" s="55" t="str">
        <f t="shared" si="137"/>
        <v>Pirkk</v>
      </c>
      <c r="G1276" s="55" t="str">
        <f t="shared" si="138"/>
        <v>italo</v>
      </c>
      <c r="H1276" s="55">
        <f t="shared" si="139"/>
        <v>17</v>
      </c>
      <c r="I1276" s="55">
        <v>566766</v>
      </c>
      <c r="J1276" s="56" t="str">
        <f>LEFT(Tabela13[[#This Row],[CONCATENAR]],FIND("-",Tabela13[[#This Row],[CONCATENAR]])-1)</f>
        <v>Pirkko Koskitalo</v>
      </c>
    </row>
    <row r="1277" spans="1:10" x14ac:dyDescent="0.25">
      <c r="A1277" s="55" t="s">
        <v>251</v>
      </c>
      <c r="B1277" s="55" t="str">
        <f t="shared" si="133"/>
        <v>VICTORIA ASHWORTH</v>
      </c>
      <c r="C1277" s="55" t="str">
        <f t="shared" si="134"/>
        <v>victoria ashworth</v>
      </c>
      <c r="D1277" s="55" t="str">
        <f t="shared" si="135"/>
        <v>Victoria Ashworth</v>
      </c>
      <c r="E1277" s="55" t="str">
        <f t="shared" si="136"/>
        <v>Victoria Ashworth-693617</v>
      </c>
      <c r="F1277" s="55" t="str">
        <f t="shared" si="137"/>
        <v>Victo</v>
      </c>
      <c r="G1277" s="55" t="str">
        <f t="shared" si="138"/>
        <v>worth</v>
      </c>
      <c r="H1277" s="55">
        <f t="shared" si="139"/>
        <v>18</v>
      </c>
      <c r="I1277" s="55">
        <v>693617</v>
      </c>
      <c r="J1277" s="56" t="str">
        <f>LEFT(Tabela13[[#This Row],[CONCATENAR]],FIND("-",Tabela13[[#This Row],[CONCATENAR]])-1)</f>
        <v>Victoria Ashworth</v>
      </c>
    </row>
    <row r="1278" spans="1:10" x14ac:dyDescent="0.25">
      <c r="A1278" s="55" t="s">
        <v>264</v>
      </c>
      <c r="B1278" s="55" t="str">
        <f t="shared" si="133"/>
        <v>BERNARDO BATISTA</v>
      </c>
      <c r="C1278" s="55" t="str">
        <f t="shared" si="134"/>
        <v>bernardo batista</v>
      </c>
      <c r="D1278" s="55" t="str">
        <f t="shared" si="135"/>
        <v>Bernardo Batista</v>
      </c>
      <c r="E1278" s="55" t="str">
        <f t="shared" si="136"/>
        <v>Bernardo Batista-618773</v>
      </c>
      <c r="F1278" s="55" t="str">
        <f t="shared" si="137"/>
        <v>Berna</v>
      </c>
      <c r="G1278" s="55" t="str">
        <f t="shared" si="138"/>
        <v>tista</v>
      </c>
      <c r="H1278" s="55">
        <f t="shared" si="139"/>
        <v>17</v>
      </c>
      <c r="I1278" s="55">
        <v>618773</v>
      </c>
      <c r="J1278" s="56" t="str">
        <f>LEFT(Tabela13[[#This Row],[CONCATENAR]],FIND("-",Tabela13[[#This Row],[CONCATENAR]])-1)</f>
        <v>Bernardo Batista</v>
      </c>
    </row>
    <row r="1279" spans="1:10" x14ac:dyDescent="0.25">
      <c r="A1279" s="55" t="s">
        <v>234</v>
      </c>
      <c r="B1279" s="55" t="str">
        <f t="shared" si="133"/>
        <v>HOWARD SNYDER</v>
      </c>
      <c r="C1279" s="55" t="str">
        <f t="shared" si="134"/>
        <v>howard snyder</v>
      </c>
      <c r="D1279" s="55" t="str">
        <f t="shared" si="135"/>
        <v>Howard Snyder</v>
      </c>
      <c r="E1279" s="55" t="str">
        <f t="shared" si="136"/>
        <v>Howard Snyder-638925</v>
      </c>
      <c r="F1279" s="55" t="str">
        <f t="shared" si="137"/>
        <v>Howar</v>
      </c>
      <c r="G1279" s="55" t="str">
        <f t="shared" si="138"/>
        <v>nyder</v>
      </c>
      <c r="H1279" s="55">
        <f t="shared" si="139"/>
        <v>14</v>
      </c>
      <c r="I1279" s="55">
        <v>638925</v>
      </c>
      <c r="J1279" s="56" t="str">
        <f>LEFT(Tabela13[[#This Row],[CONCATENAR]],FIND("-",Tabela13[[#This Row],[CONCATENAR]])-1)</f>
        <v>Howard Snyder</v>
      </c>
    </row>
    <row r="1280" spans="1:10" x14ac:dyDescent="0.25">
      <c r="A1280" s="55" t="s">
        <v>238</v>
      </c>
      <c r="B1280" s="55" t="str">
        <f t="shared" si="133"/>
        <v>ROLAND MENDEL</v>
      </c>
      <c r="C1280" s="55" t="str">
        <f t="shared" si="134"/>
        <v>roland mendel</v>
      </c>
      <c r="D1280" s="55" t="str">
        <f t="shared" si="135"/>
        <v>Roland Mendel</v>
      </c>
      <c r="E1280" s="55" t="str">
        <f t="shared" si="136"/>
        <v>Roland Mendel-250276</v>
      </c>
      <c r="F1280" s="55" t="str">
        <f t="shared" si="137"/>
        <v>Rolan</v>
      </c>
      <c r="G1280" s="55" t="str">
        <f t="shared" si="138"/>
        <v>endel</v>
      </c>
      <c r="H1280" s="55">
        <f t="shared" si="139"/>
        <v>14</v>
      </c>
      <c r="I1280" s="55">
        <v>250276</v>
      </c>
      <c r="J1280" s="56" t="str">
        <f>LEFT(Tabela13[[#This Row],[CONCATENAR]],FIND("-",Tabela13[[#This Row],[CONCATENAR]])-1)</f>
        <v>Roland Mendel</v>
      </c>
    </row>
    <row r="1281" spans="1:10" x14ac:dyDescent="0.25">
      <c r="A1281" s="55" t="s">
        <v>240</v>
      </c>
      <c r="B1281" s="55" t="str">
        <f t="shared" si="133"/>
        <v>PETER FRANKEN</v>
      </c>
      <c r="C1281" s="55" t="str">
        <f t="shared" si="134"/>
        <v>peter franken</v>
      </c>
      <c r="D1281" s="55" t="str">
        <f t="shared" si="135"/>
        <v>Peter Franken</v>
      </c>
      <c r="E1281" s="55" t="str">
        <f t="shared" si="136"/>
        <v>Peter Franken-925876</v>
      </c>
      <c r="F1281" s="55" t="str">
        <f t="shared" si="137"/>
        <v>Peter</v>
      </c>
      <c r="G1281" s="55" t="str">
        <f t="shared" si="138"/>
        <v>anken</v>
      </c>
      <c r="H1281" s="55">
        <f t="shared" si="139"/>
        <v>14</v>
      </c>
      <c r="I1281" s="55">
        <v>925876</v>
      </c>
      <c r="J1281" s="56" t="str">
        <f>LEFT(Tabela13[[#This Row],[CONCATENAR]],FIND("-",Tabela13[[#This Row],[CONCATENAR]])-1)</f>
        <v>Peter Franken</v>
      </c>
    </row>
    <row r="1282" spans="1:10" x14ac:dyDescent="0.25">
      <c r="A1282" s="55" t="s">
        <v>225</v>
      </c>
      <c r="B1282" s="55" t="str">
        <f t="shared" ref="B1282:B1345" si="140">UPPER(A1282)</f>
        <v>FELIPE IZQUIERDO</v>
      </c>
      <c r="C1282" s="55" t="str">
        <f t="shared" ref="C1282:C1345" si="141">LOWER(B1282)</f>
        <v>felipe izquierdo</v>
      </c>
      <c r="D1282" s="55" t="str">
        <f t="shared" ref="D1282:D1345" si="142">PROPER(C1282)</f>
        <v>Felipe Izquierdo</v>
      </c>
      <c r="E1282" s="55" t="str">
        <f t="shared" ref="E1282:E1345" si="143">CONCATENATE(D1282,"-",I1282)</f>
        <v>Felipe Izquierdo-388755</v>
      </c>
      <c r="F1282" s="55" t="str">
        <f t="shared" ref="F1282:F1345" si="144">LEFT(D1282,5)</f>
        <v>Felip</v>
      </c>
      <c r="G1282" s="55" t="str">
        <f t="shared" ref="G1282:G1345" si="145">RIGHT(D1282,5)</f>
        <v>ierdo</v>
      </c>
      <c r="H1282" s="55">
        <f t="shared" ref="H1282:H1345" si="146">FIND("-",E1282)</f>
        <v>17</v>
      </c>
      <c r="I1282" s="55">
        <v>388755</v>
      </c>
      <c r="J1282" s="56" t="str">
        <f>LEFT(Tabela13[[#This Row],[CONCATENAR]],FIND("-",Tabela13[[#This Row],[CONCATENAR]])-1)</f>
        <v>Felipe Izquierdo</v>
      </c>
    </row>
    <row r="1283" spans="1:10" x14ac:dyDescent="0.25">
      <c r="A1283" s="55" t="s">
        <v>264</v>
      </c>
      <c r="B1283" s="55" t="str">
        <f t="shared" si="140"/>
        <v>BERNARDO BATISTA</v>
      </c>
      <c r="C1283" s="55" t="str">
        <f t="shared" si="141"/>
        <v>bernardo batista</v>
      </c>
      <c r="D1283" s="55" t="str">
        <f t="shared" si="142"/>
        <v>Bernardo Batista</v>
      </c>
      <c r="E1283" s="55" t="str">
        <f t="shared" si="143"/>
        <v>Bernardo Batista-463047</v>
      </c>
      <c r="F1283" s="55" t="str">
        <f t="shared" si="144"/>
        <v>Berna</v>
      </c>
      <c r="G1283" s="55" t="str">
        <f t="shared" si="145"/>
        <v>tista</v>
      </c>
      <c r="H1283" s="55">
        <f t="shared" si="146"/>
        <v>17</v>
      </c>
      <c r="I1283" s="55">
        <v>463047</v>
      </c>
      <c r="J1283" s="56" t="str">
        <f>LEFT(Tabela13[[#This Row],[CONCATENAR]],FIND("-",Tabela13[[#This Row],[CONCATENAR]])-1)</f>
        <v>Bernardo Batista</v>
      </c>
    </row>
    <row r="1284" spans="1:10" x14ac:dyDescent="0.25">
      <c r="A1284" s="55" t="s">
        <v>242</v>
      </c>
      <c r="B1284" s="55" t="str">
        <f t="shared" si="140"/>
        <v>KARL JABLONSKI</v>
      </c>
      <c r="C1284" s="55" t="str">
        <f t="shared" si="141"/>
        <v>karl jablonski</v>
      </c>
      <c r="D1284" s="55" t="str">
        <f t="shared" si="142"/>
        <v>Karl Jablonski</v>
      </c>
      <c r="E1284" s="55" t="str">
        <f t="shared" si="143"/>
        <v>Karl Jablonski-626670</v>
      </c>
      <c r="F1284" s="55" t="str">
        <f t="shared" si="144"/>
        <v xml:space="preserve">Karl </v>
      </c>
      <c r="G1284" s="55" t="str">
        <f t="shared" si="145"/>
        <v>onski</v>
      </c>
      <c r="H1284" s="55">
        <f t="shared" si="146"/>
        <v>15</v>
      </c>
      <c r="I1284" s="55">
        <v>626670</v>
      </c>
      <c r="J1284" s="56" t="str">
        <f>LEFT(Tabela13[[#This Row],[CONCATENAR]],FIND("-",Tabela13[[#This Row],[CONCATENAR]])-1)</f>
        <v>Karl Jablonski</v>
      </c>
    </row>
    <row r="1285" spans="1:10" x14ac:dyDescent="0.25">
      <c r="A1285" s="55" t="s">
        <v>270</v>
      </c>
      <c r="B1285" s="55" t="str">
        <f t="shared" si="140"/>
        <v>MARTINE RANCÉ</v>
      </c>
      <c r="C1285" s="55" t="str">
        <f t="shared" si="141"/>
        <v>martine rancé</v>
      </c>
      <c r="D1285" s="55" t="str">
        <f t="shared" si="142"/>
        <v>Martine Rancé</v>
      </c>
      <c r="E1285" s="55" t="str">
        <f t="shared" si="143"/>
        <v>Martine Rancé-626651</v>
      </c>
      <c r="F1285" s="55" t="str">
        <f t="shared" si="144"/>
        <v>Marti</v>
      </c>
      <c r="G1285" s="55" t="str">
        <f t="shared" si="145"/>
        <v>Rancé</v>
      </c>
      <c r="H1285" s="55">
        <f t="shared" si="146"/>
        <v>14</v>
      </c>
      <c r="I1285" s="55">
        <v>626651</v>
      </c>
      <c r="J1285" s="56" t="str">
        <f>LEFT(Tabela13[[#This Row],[CONCATENAR]],FIND("-",Tabela13[[#This Row],[CONCATENAR]])-1)</f>
        <v>Martine Rancé</v>
      </c>
    </row>
    <row r="1286" spans="1:10" x14ac:dyDescent="0.25">
      <c r="A1286" s="55" t="s">
        <v>269</v>
      </c>
      <c r="B1286" s="55" t="str">
        <f t="shared" si="140"/>
        <v>ART BRAUNSCHWEIGER</v>
      </c>
      <c r="C1286" s="55" t="str">
        <f t="shared" si="141"/>
        <v>art braunschweiger</v>
      </c>
      <c r="D1286" s="55" t="str">
        <f t="shared" si="142"/>
        <v>Art Braunschweiger</v>
      </c>
      <c r="E1286" s="55" t="str">
        <f t="shared" si="143"/>
        <v>Art Braunschweiger-316780</v>
      </c>
      <c r="F1286" s="55" t="str">
        <f t="shared" si="144"/>
        <v>Art B</v>
      </c>
      <c r="G1286" s="55" t="str">
        <f t="shared" si="145"/>
        <v>eiger</v>
      </c>
      <c r="H1286" s="55">
        <f t="shared" si="146"/>
        <v>19</v>
      </c>
      <c r="I1286" s="55">
        <v>316780</v>
      </c>
      <c r="J1286" s="56" t="str">
        <f>LEFT(Tabela13[[#This Row],[CONCATENAR]],FIND("-",Tabela13[[#This Row],[CONCATENAR]])-1)</f>
        <v>Art Braunschweiger</v>
      </c>
    </row>
    <row r="1287" spans="1:10" x14ac:dyDescent="0.25">
      <c r="A1287" s="55" t="s">
        <v>273</v>
      </c>
      <c r="B1287" s="55" t="str">
        <f t="shared" si="140"/>
        <v>JONAS BERGULFSEN</v>
      </c>
      <c r="C1287" s="55" t="str">
        <f t="shared" si="141"/>
        <v>jonas bergulfsen</v>
      </c>
      <c r="D1287" s="55" t="str">
        <f t="shared" si="142"/>
        <v>Jonas Bergulfsen</v>
      </c>
      <c r="E1287" s="55" t="str">
        <f t="shared" si="143"/>
        <v>Jonas Bergulfsen-824262</v>
      </c>
      <c r="F1287" s="55" t="str">
        <f t="shared" si="144"/>
        <v>Jonas</v>
      </c>
      <c r="G1287" s="55" t="str">
        <f t="shared" si="145"/>
        <v>lfsen</v>
      </c>
      <c r="H1287" s="55">
        <f t="shared" si="146"/>
        <v>17</v>
      </c>
      <c r="I1287" s="55">
        <v>824262</v>
      </c>
      <c r="J1287" s="56" t="str">
        <f>LEFT(Tabela13[[#This Row],[CONCATENAR]],FIND("-",Tabela13[[#This Row],[CONCATENAR]])-1)</f>
        <v>Jonas Bergulfsen</v>
      </c>
    </row>
    <row r="1288" spans="1:10" x14ac:dyDescent="0.25">
      <c r="A1288" s="55" t="s">
        <v>238</v>
      </c>
      <c r="B1288" s="55" t="str">
        <f t="shared" si="140"/>
        <v>ROLAND MENDEL</v>
      </c>
      <c r="C1288" s="55" t="str">
        <f t="shared" si="141"/>
        <v>roland mendel</v>
      </c>
      <c r="D1288" s="55" t="str">
        <f t="shared" si="142"/>
        <v>Roland Mendel</v>
      </c>
      <c r="E1288" s="55" t="str">
        <f t="shared" si="143"/>
        <v>Roland Mendel-269494</v>
      </c>
      <c r="F1288" s="55" t="str">
        <f t="shared" si="144"/>
        <v>Rolan</v>
      </c>
      <c r="G1288" s="55" t="str">
        <f t="shared" si="145"/>
        <v>endel</v>
      </c>
      <c r="H1288" s="55">
        <f t="shared" si="146"/>
        <v>14</v>
      </c>
      <c r="I1288" s="55">
        <v>269494</v>
      </c>
      <c r="J1288" s="56" t="str">
        <f>LEFT(Tabela13[[#This Row],[CONCATENAR]],FIND("-",Tabela13[[#This Row],[CONCATENAR]])-1)</f>
        <v>Roland Mendel</v>
      </c>
    </row>
    <row r="1289" spans="1:10" x14ac:dyDescent="0.25">
      <c r="A1289" s="55" t="s">
        <v>206</v>
      </c>
      <c r="B1289" s="55" t="str">
        <f t="shared" si="140"/>
        <v>HORST KLOSS</v>
      </c>
      <c r="C1289" s="55" t="str">
        <f t="shared" si="141"/>
        <v>horst kloss</v>
      </c>
      <c r="D1289" s="55" t="str">
        <f t="shared" si="142"/>
        <v>Horst Kloss</v>
      </c>
      <c r="E1289" s="55" t="str">
        <f t="shared" si="143"/>
        <v>Horst Kloss-402984</v>
      </c>
      <c r="F1289" s="55" t="str">
        <f t="shared" si="144"/>
        <v>Horst</v>
      </c>
      <c r="G1289" s="55" t="str">
        <f t="shared" si="145"/>
        <v>Kloss</v>
      </c>
      <c r="H1289" s="55">
        <f t="shared" si="146"/>
        <v>12</v>
      </c>
      <c r="I1289" s="55">
        <v>402984</v>
      </c>
      <c r="J1289" s="56" t="str">
        <f>LEFT(Tabela13[[#This Row],[CONCATENAR]],FIND("-",Tabela13[[#This Row],[CONCATENAR]])-1)</f>
        <v>Horst Kloss</v>
      </c>
    </row>
    <row r="1290" spans="1:10" x14ac:dyDescent="0.25">
      <c r="A1290" s="55" t="s">
        <v>244</v>
      </c>
      <c r="B1290" s="55" t="str">
        <f t="shared" si="140"/>
        <v>THOMAS HARDY</v>
      </c>
      <c r="C1290" s="55" t="str">
        <f t="shared" si="141"/>
        <v>thomas hardy</v>
      </c>
      <c r="D1290" s="55" t="str">
        <f t="shared" si="142"/>
        <v>Thomas Hardy</v>
      </c>
      <c r="E1290" s="55" t="str">
        <f t="shared" si="143"/>
        <v>Thomas Hardy-503183</v>
      </c>
      <c r="F1290" s="55" t="str">
        <f t="shared" si="144"/>
        <v>Thoma</v>
      </c>
      <c r="G1290" s="55" t="str">
        <f t="shared" si="145"/>
        <v>Hardy</v>
      </c>
      <c r="H1290" s="55">
        <f t="shared" si="146"/>
        <v>13</v>
      </c>
      <c r="I1290" s="55">
        <v>503183</v>
      </c>
      <c r="J1290" s="56" t="str">
        <f>LEFT(Tabela13[[#This Row],[CONCATENAR]],FIND("-",Tabela13[[#This Row],[CONCATENAR]])-1)</f>
        <v>Thomas Hardy</v>
      </c>
    </row>
    <row r="1291" spans="1:10" x14ac:dyDescent="0.25">
      <c r="A1291" s="55" t="s">
        <v>212</v>
      </c>
      <c r="B1291" s="55" t="str">
        <f t="shared" si="140"/>
        <v>LÚCIA CARVALHO</v>
      </c>
      <c r="C1291" s="55" t="str">
        <f t="shared" si="141"/>
        <v>lúcia carvalho</v>
      </c>
      <c r="D1291" s="55" t="str">
        <f t="shared" si="142"/>
        <v>Lúcia Carvalho</v>
      </c>
      <c r="E1291" s="55" t="str">
        <f t="shared" si="143"/>
        <v>Lúcia Carvalho-213472</v>
      </c>
      <c r="F1291" s="55" t="str">
        <f t="shared" si="144"/>
        <v>Lúcia</v>
      </c>
      <c r="G1291" s="55" t="str">
        <f t="shared" si="145"/>
        <v>valho</v>
      </c>
      <c r="H1291" s="55">
        <f t="shared" si="146"/>
        <v>15</v>
      </c>
      <c r="I1291" s="55">
        <v>213472</v>
      </c>
      <c r="J1291" s="56" t="str">
        <f>LEFT(Tabela13[[#This Row],[CONCATENAR]],FIND("-",Tabela13[[#This Row],[CONCATENAR]])-1)</f>
        <v>Lúcia Carvalho</v>
      </c>
    </row>
    <row r="1292" spans="1:10" x14ac:dyDescent="0.25">
      <c r="A1292" s="55" t="s">
        <v>220</v>
      </c>
      <c r="B1292" s="55" t="str">
        <f t="shared" si="140"/>
        <v>ZBYSZEK PIESTRZENIEWICZ</v>
      </c>
      <c r="C1292" s="55" t="str">
        <f t="shared" si="141"/>
        <v>zbyszek piestrzeniewicz</v>
      </c>
      <c r="D1292" s="55" t="str">
        <f t="shared" si="142"/>
        <v>Zbyszek Piestrzeniewicz</v>
      </c>
      <c r="E1292" s="55" t="str">
        <f t="shared" si="143"/>
        <v>Zbyszek Piestrzeniewicz-548564</v>
      </c>
      <c r="F1292" s="55" t="str">
        <f t="shared" si="144"/>
        <v>Zbysz</v>
      </c>
      <c r="G1292" s="55" t="str">
        <f t="shared" si="145"/>
        <v>ewicz</v>
      </c>
      <c r="H1292" s="55">
        <f t="shared" si="146"/>
        <v>24</v>
      </c>
      <c r="I1292" s="55">
        <v>548564</v>
      </c>
      <c r="J1292" s="56" t="str">
        <f>LEFT(Tabela13[[#This Row],[CONCATENAR]],FIND("-",Tabela13[[#This Row],[CONCATENAR]])-1)</f>
        <v>Zbyszek Piestrzeniewicz</v>
      </c>
    </row>
    <row r="1293" spans="1:10" x14ac:dyDescent="0.25">
      <c r="A1293" s="55" t="s">
        <v>252</v>
      </c>
      <c r="B1293" s="55" t="str">
        <f t="shared" si="140"/>
        <v>PALLE IBSEN</v>
      </c>
      <c r="C1293" s="55" t="str">
        <f t="shared" si="141"/>
        <v>palle ibsen</v>
      </c>
      <c r="D1293" s="55" t="str">
        <f t="shared" si="142"/>
        <v>Palle Ibsen</v>
      </c>
      <c r="E1293" s="55" t="str">
        <f t="shared" si="143"/>
        <v>Palle Ibsen-827930</v>
      </c>
      <c r="F1293" s="55" t="str">
        <f t="shared" si="144"/>
        <v>Palle</v>
      </c>
      <c r="G1293" s="55" t="str">
        <f t="shared" si="145"/>
        <v>Ibsen</v>
      </c>
      <c r="H1293" s="55">
        <f t="shared" si="146"/>
        <v>12</v>
      </c>
      <c r="I1293" s="55">
        <v>827930</v>
      </c>
      <c r="J1293" s="56" t="str">
        <f>LEFT(Tabela13[[#This Row],[CONCATENAR]],FIND("-",Tabela13[[#This Row],[CONCATENAR]])-1)</f>
        <v>Palle Ibsen</v>
      </c>
    </row>
    <row r="1294" spans="1:10" x14ac:dyDescent="0.25">
      <c r="A1294" s="55" t="s">
        <v>227</v>
      </c>
      <c r="B1294" s="55" t="str">
        <f t="shared" si="140"/>
        <v>CARLOS HERNÁNDEZ</v>
      </c>
      <c r="C1294" s="55" t="str">
        <f t="shared" si="141"/>
        <v>carlos hernández</v>
      </c>
      <c r="D1294" s="55" t="str">
        <f t="shared" si="142"/>
        <v>Carlos Hernández</v>
      </c>
      <c r="E1294" s="55" t="str">
        <f t="shared" si="143"/>
        <v>Carlos Hernández-276431</v>
      </c>
      <c r="F1294" s="55" t="str">
        <f t="shared" si="144"/>
        <v>Carlo</v>
      </c>
      <c r="G1294" s="55" t="str">
        <f t="shared" si="145"/>
        <v>ández</v>
      </c>
      <c r="H1294" s="55">
        <f t="shared" si="146"/>
        <v>17</v>
      </c>
      <c r="I1294" s="55">
        <v>276431</v>
      </c>
      <c r="J1294" s="56" t="str">
        <f>LEFT(Tabela13[[#This Row],[CONCATENAR]],FIND("-",Tabela13[[#This Row],[CONCATENAR]])-1)</f>
        <v>Carlos Hernández</v>
      </c>
    </row>
    <row r="1295" spans="1:10" x14ac:dyDescent="0.25">
      <c r="A1295" s="55" t="s">
        <v>224</v>
      </c>
      <c r="B1295" s="55" t="str">
        <f t="shared" si="140"/>
        <v>JOSE PAVAROTTI</v>
      </c>
      <c r="C1295" s="55" t="str">
        <f t="shared" si="141"/>
        <v>jose pavarotti</v>
      </c>
      <c r="D1295" s="55" t="str">
        <f t="shared" si="142"/>
        <v>Jose Pavarotti</v>
      </c>
      <c r="E1295" s="55" t="str">
        <f t="shared" si="143"/>
        <v>Jose Pavarotti-226954</v>
      </c>
      <c r="F1295" s="55" t="str">
        <f t="shared" si="144"/>
        <v xml:space="preserve">Jose </v>
      </c>
      <c r="G1295" s="55" t="str">
        <f t="shared" si="145"/>
        <v>rotti</v>
      </c>
      <c r="H1295" s="55">
        <f t="shared" si="146"/>
        <v>15</v>
      </c>
      <c r="I1295" s="55">
        <v>226954</v>
      </c>
      <c r="J1295" s="56" t="str">
        <f>LEFT(Tabela13[[#This Row],[CONCATENAR]],FIND("-",Tabela13[[#This Row],[CONCATENAR]])-1)</f>
        <v>Jose Pavarotti</v>
      </c>
    </row>
    <row r="1296" spans="1:10" x14ac:dyDescent="0.25">
      <c r="A1296" s="55" t="s">
        <v>235</v>
      </c>
      <c r="B1296" s="55" t="str">
        <f t="shared" si="140"/>
        <v>PASCALE CARTRAIN</v>
      </c>
      <c r="C1296" s="55" t="str">
        <f t="shared" si="141"/>
        <v>pascale cartrain</v>
      </c>
      <c r="D1296" s="55" t="str">
        <f t="shared" si="142"/>
        <v>Pascale Cartrain</v>
      </c>
      <c r="E1296" s="55" t="str">
        <f t="shared" si="143"/>
        <v>Pascale Cartrain-198043</v>
      </c>
      <c r="F1296" s="55" t="str">
        <f t="shared" si="144"/>
        <v>Pasca</v>
      </c>
      <c r="G1296" s="55" t="str">
        <f t="shared" si="145"/>
        <v>train</v>
      </c>
      <c r="H1296" s="55">
        <f t="shared" si="146"/>
        <v>17</v>
      </c>
      <c r="I1296" s="55">
        <v>198043</v>
      </c>
      <c r="J1296" s="56" t="str">
        <f>LEFT(Tabela13[[#This Row],[CONCATENAR]],FIND("-",Tabela13[[#This Row],[CONCATENAR]])-1)</f>
        <v>Pascale Cartrain</v>
      </c>
    </row>
    <row r="1297" spans="1:10" x14ac:dyDescent="0.25">
      <c r="A1297" s="55" t="s">
        <v>225</v>
      </c>
      <c r="B1297" s="55" t="str">
        <f t="shared" si="140"/>
        <v>FELIPE IZQUIERDO</v>
      </c>
      <c r="C1297" s="55" t="str">
        <f t="shared" si="141"/>
        <v>felipe izquierdo</v>
      </c>
      <c r="D1297" s="55" t="str">
        <f t="shared" si="142"/>
        <v>Felipe Izquierdo</v>
      </c>
      <c r="E1297" s="55" t="str">
        <f t="shared" si="143"/>
        <v>Felipe Izquierdo-998837</v>
      </c>
      <c r="F1297" s="55" t="str">
        <f t="shared" si="144"/>
        <v>Felip</v>
      </c>
      <c r="G1297" s="55" t="str">
        <f t="shared" si="145"/>
        <v>ierdo</v>
      </c>
      <c r="H1297" s="55">
        <f t="shared" si="146"/>
        <v>17</v>
      </c>
      <c r="I1297" s="55">
        <v>998837</v>
      </c>
      <c r="J1297" s="56" t="str">
        <f>LEFT(Tabela13[[#This Row],[CONCATENAR]],FIND("-",Tabela13[[#This Row],[CONCATENAR]])-1)</f>
        <v>Felipe Izquierdo</v>
      </c>
    </row>
    <row r="1298" spans="1:10" x14ac:dyDescent="0.25">
      <c r="A1298" s="55" t="s">
        <v>209</v>
      </c>
      <c r="B1298" s="55" t="str">
        <f t="shared" si="140"/>
        <v>RITA MÜLLER</v>
      </c>
      <c r="C1298" s="55" t="str">
        <f t="shared" si="141"/>
        <v>rita müller</v>
      </c>
      <c r="D1298" s="55" t="str">
        <f t="shared" si="142"/>
        <v>Rita Müller</v>
      </c>
      <c r="E1298" s="55" t="str">
        <f t="shared" si="143"/>
        <v>Rita Müller-550223</v>
      </c>
      <c r="F1298" s="55" t="str">
        <f t="shared" si="144"/>
        <v xml:space="preserve">Rita </v>
      </c>
      <c r="G1298" s="55" t="str">
        <f t="shared" si="145"/>
        <v>üller</v>
      </c>
      <c r="H1298" s="55">
        <f t="shared" si="146"/>
        <v>12</v>
      </c>
      <c r="I1298" s="55">
        <v>550223</v>
      </c>
      <c r="J1298" s="56" t="str">
        <f>LEFT(Tabela13[[#This Row],[CONCATENAR]],FIND("-",Tabela13[[#This Row],[CONCATENAR]])-1)</f>
        <v>Rita Müller</v>
      </c>
    </row>
    <row r="1299" spans="1:10" x14ac:dyDescent="0.25">
      <c r="A1299" s="55" t="s">
        <v>215</v>
      </c>
      <c r="B1299" s="55" t="str">
        <f t="shared" si="140"/>
        <v>RENATE MESSNER</v>
      </c>
      <c r="C1299" s="55" t="str">
        <f t="shared" si="141"/>
        <v>renate messner</v>
      </c>
      <c r="D1299" s="55" t="str">
        <f t="shared" si="142"/>
        <v>Renate Messner</v>
      </c>
      <c r="E1299" s="55" t="str">
        <f t="shared" si="143"/>
        <v>Renate Messner-956507</v>
      </c>
      <c r="F1299" s="55" t="str">
        <f t="shared" si="144"/>
        <v>Renat</v>
      </c>
      <c r="G1299" s="55" t="str">
        <f t="shared" si="145"/>
        <v>ssner</v>
      </c>
      <c r="H1299" s="55">
        <f t="shared" si="146"/>
        <v>15</v>
      </c>
      <c r="I1299" s="55">
        <v>956507</v>
      </c>
      <c r="J1299" s="56" t="str">
        <f>LEFT(Tabela13[[#This Row],[CONCATENAR]],FIND("-",Tabela13[[#This Row],[CONCATENAR]])-1)</f>
        <v>Renate Messner</v>
      </c>
    </row>
    <row r="1300" spans="1:10" x14ac:dyDescent="0.25">
      <c r="A1300" s="55" t="s">
        <v>210</v>
      </c>
      <c r="B1300" s="55" t="str">
        <f t="shared" si="140"/>
        <v>GUILLERMO FERNÁNDEZ</v>
      </c>
      <c r="C1300" s="55" t="str">
        <f t="shared" si="141"/>
        <v>guillermo fernández</v>
      </c>
      <c r="D1300" s="55" t="str">
        <f t="shared" si="142"/>
        <v>Guillermo Fernández</v>
      </c>
      <c r="E1300" s="55" t="str">
        <f t="shared" si="143"/>
        <v>Guillermo Fernández-192515</v>
      </c>
      <c r="F1300" s="55" t="str">
        <f t="shared" si="144"/>
        <v>Guill</v>
      </c>
      <c r="G1300" s="55" t="str">
        <f t="shared" si="145"/>
        <v>ández</v>
      </c>
      <c r="H1300" s="55">
        <f t="shared" si="146"/>
        <v>20</v>
      </c>
      <c r="I1300" s="55">
        <v>192515</v>
      </c>
      <c r="J1300" s="56" t="str">
        <f>LEFT(Tabela13[[#This Row],[CONCATENAR]],FIND("-",Tabela13[[#This Row],[CONCATENAR]])-1)</f>
        <v>Guillermo Fernández</v>
      </c>
    </row>
    <row r="1301" spans="1:10" x14ac:dyDescent="0.25">
      <c r="A1301" s="55" t="s">
        <v>208</v>
      </c>
      <c r="B1301" s="55" t="str">
        <f t="shared" si="140"/>
        <v>FRAN WILSON</v>
      </c>
      <c r="C1301" s="55" t="str">
        <f t="shared" si="141"/>
        <v>fran wilson</v>
      </c>
      <c r="D1301" s="55" t="str">
        <f t="shared" si="142"/>
        <v>Fran Wilson</v>
      </c>
      <c r="E1301" s="55" t="str">
        <f t="shared" si="143"/>
        <v>Fran Wilson-992745</v>
      </c>
      <c r="F1301" s="55" t="str">
        <f t="shared" si="144"/>
        <v xml:space="preserve">Fran </v>
      </c>
      <c r="G1301" s="55" t="str">
        <f t="shared" si="145"/>
        <v>ilson</v>
      </c>
      <c r="H1301" s="55">
        <f t="shared" si="146"/>
        <v>12</v>
      </c>
      <c r="I1301" s="55">
        <v>992745</v>
      </c>
      <c r="J1301" s="56" t="str">
        <f>LEFT(Tabela13[[#This Row],[CONCATENAR]],FIND("-",Tabela13[[#This Row],[CONCATENAR]])-1)</f>
        <v>Fran Wilson</v>
      </c>
    </row>
    <row r="1302" spans="1:10" x14ac:dyDescent="0.25">
      <c r="A1302" s="55" t="s">
        <v>240</v>
      </c>
      <c r="B1302" s="55" t="str">
        <f t="shared" si="140"/>
        <v>PETER FRANKEN</v>
      </c>
      <c r="C1302" s="55" t="str">
        <f t="shared" si="141"/>
        <v>peter franken</v>
      </c>
      <c r="D1302" s="55" t="str">
        <f t="shared" si="142"/>
        <v>Peter Franken</v>
      </c>
      <c r="E1302" s="55" t="str">
        <f t="shared" si="143"/>
        <v>Peter Franken-483830</v>
      </c>
      <c r="F1302" s="55" t="str">
        <f t="shared" si="144"/>
        <v>Peter</v>
      </c>
      <c r="G1302" s="55" t="str">
        <f t="shared" si="145"/>
        <v>anken</v>
      </c>
      <c r="H1302" s="55">
        <f t="shared" si="146"/>
        <v>14</v>
      </c>
      <c r="I1302" s="55">
        <v>483830</v>
      </c>
      <c r="J1302" s="56" t="str">
        <f>LEFT(Tabela13[[#This Row],[CONCATENAR]],FIND("-",Tabela13[[#This Row],[CONCATENAR]])-1)</f>
        <v>Peter Franken</v>
      </c>
    </row>
    <row r="1303" spans="1:10" x14ac:dyDescent="0.25">
      <c r="A1303" s="55" t="s">
        <v>232</v>
      </c>
      <c r="B1303" s="55" t="str">
        <f t="shared" si="140"/>
        <v>LIU WONG</v>
      </c>
      <c r="C1303" s="55" t="str">
        <f t="shared" si="141"/>
        <v>liu wong</v>
      </c>
      <c r="D1303" s="55" t="str">
        <f t="shared" si="142"/>
        <v>Liu Wong</v>
      </c>
      <c r="E1303" s="55" t="str">
        <f t="shared" si="143"/>
        <v>Liu Wong-902554</v>
      </c>
      <c r="F1303" s="55" t="str">
        <f t="shared" si="144"/>
        <v>Liu W</v>
      </c>
      <c r="G1303" s="55" t="str">
        <f t="shared" si="145"/>
        <v xml:space="preserve"> Wong</v>
      </c>
      <c r="H1303" s="55">
        <f t="shared" si="146"/>
        <v>9</v>
      </c>
      <c r="I1303" s="55">
        <v>902554</v>
      </c>
      <c r="J1303" s="56" t="str">
        <f>LEFT(Tabela13[[#This Row],[CONCATENAR]],FIND("-",Tabela13[[#This Row],[CONCATENAR]])-1)</f>
        <v>Liu Wong</v>
      </c>
    </row>
    <row r="1304" spans="1:10" x14ac:dyDescent="0.25">
      <c r="A1304" s="55" t="s">
        <v>244</v>
      </c>
      <c r="B1304" s="55" t="str">
        <f t="shared" si="140"/>
        <v>THOMAS HARDY</v>
      </c>
      <c r="C1304" s="55" t="str">
        <f t="shared" si="141"/>
        <v>thomas hardy</v>
      </c>
      <c r="D1304" s="55" t="str">
        <f t="shared" si="142"/>
        <v>Thomas Hardy</v>
      </c>
      <c r="E1304" s="55" t="str">
        <f t="shared" si="143"/>
        <v>Thomas Hardy-835325</v>
      </c>
      <c r="F1304" s="55" t="str">
        <f t="shared" si="144"/>
        <v>Thoma</v>
      </c>
      <c r="G1304" s="55" t="str">
        <f t="shared" si="145"/>
        <v>Hardy</v>
      </c>
      <c r="H1304" s="55">
        <f t="shared" si="146"/>
        <v>13</v>
      </c>
      <c r="I1304" s="55">
        <v>835325</v>
      </c>
      <c r="J1304" s="56" t="str">
        <f>LEFT(Tabela13[[#This Row],[CONCATENAR]],FIND("-",Tabela13[[#This Row],[CONCATENAR]])-1)</f>
        <v>Thomas Hardy</v>
      </c>
    </row>
    <row r="1305" spans="1:10" x14ac:dyDescent="0.25">
      <c r="A1305" s="55" t="s">
        <v>230</v>
      </c>
      <c r="B1305" s="55" t="str">
        <f t="shared" si="140"/>
        <v>JOSÉ PEDRO FREYRE</v>
      </c>
      <c r="C1305" s="55" t="str">
        <f t="shared" si="141"/>
        <v>josé pedro freyre</v>
      </c>
      <c r="D1305" s="55" t="str">
        <f t="shared" si="142"/>
        <v>José Pedro Freyre</v>
      </c>
      <c r="E1305" s="55" t="str">
        <f t="shared" si="143"/>
        <v>José Pedro Freyre-536754</v>
      </c>
      <c r="F1305" s="55" t="str">
        <f t="shared" si="144"/>
        <v xml:space="preserve">José </v>
      </c>
      <c r="G1305" s="55" t="str">
        <f t="shared" si="145"/>
        <v>reyre</v>
      </c>
      <c r="H1305" s="55">
        <f t="shared" si="146"/>
        <v>18</v>
      </c>
      <c r="I1305" s="55">
        <v>536754</v>
      </c>
      <c r="J1305" s="56" t="str">
        <f>LEFT(Tabela13[[#This Row],[CONCATENAR]],FIND("-",Tabela13[[#This Row],[CONCATENAR]])-1)</f>
        <v>José Pedro Freyre</v>
      </c>
    </row>
    <row r="1306" spans="1:10" x14ac:dyDescent="0.25">
      <c r="A1306" s="55" t="s">
        <v>213</v>
      </c>
      <c r="B1306" s="55" t="str">
        <f t="shared" si="140"/>
        <v>ANNETTE ROULET</v>
      </c>
      <c r="C1306" s="55" t="str">
        <f t="shared" si="141"/>
        <v>annette roulet</v>
      </c>
      <c r="D1306" s="55" t="str">
        <f t="shared" si="142"/>
        <v>Annette Roulet</v>
      </c>
      <c r="E1306" s="55" t="str">
        <f t="shared" si="143"/>
        <v>Annette Roulet-621219</v>
      </c>
      <c r="F1306" s="55" t="str">
        <f t="shared" si="144"/>
        <v>Annet</v>
      </c>
      <c r="G1306" s="55" t="str">
        <f t="shared" si="145"/>
        <v>oulet</v>
      </c>
      <c r="H1306" s="55">
        <f t="shared" si="146"/>
        <v>15</v>
      </c>
      <c r="I1306" s="55">
        <v>621219</v>
      </c>
      <c r="J1306" s="56" t="str">
        <f>LEFT(Tabela13[[#This Row],[CONCATENAR]],FIND("-",Tabela13[[#This Row],[CONCATENAR]])-1)</f>
        <v>Annette Roulet</v>
      </c>
    </row>
    <row r="1307" spans="1:10" x14ac:dyDescent="0.25">
      <c r="A1307" s="55" t="s">
        <v>249</v>
      </c>
      <c r="B1307" s="55" t="str">
        <f t="shared" si="140"/>
        <v>GIOVANNI ROVELLI</v>
      </c>
      <c r="C1307" s="55" t="str">
        <f t="shared" si="141"/>
        <v>giovanni rovelli</v>
      </c>
      <c r="D1307" s="55" t="str">
        <f t="shared" si="142"/>
        <v>Giovanni Rovelli</v>
      </c>
      <c r="E1307" s="55" t="str">
        <f t="shared" si="143"/>
        <v>Giovanni Rovelli-297145</v>
      </c>
      <c r="F1307" s="55" t="str">
        <f t="shared" si="144"/>
        <v>Giova</v>
      </c>
      <c r="G1307" s="55" t="str">
        <f t="shared" si="145"/>
        <v>velli</v>
      </c>
      <c r="H1307" s="55">
        <f t="shared" si="146"/>
        <v>17</v>
      </c>
      <c r="I1307" s="55">
        <v>297145</v>
      </c>
      <c r="J1307" s="56" t="str">
        <f>LEFT(Tabela13[[#This Row],[CONCATENAR]],FIND("-",Tabela13[[#This Row],[CONCATENAR]])-1)</f>
        <v>Giovanni Rovelli</v>
      </c>
    </row>
    <row r="1308" spans="1:10" x14ac:dyDescent="0.25">
      <c r="A1308" s="55" t="s">
        <v>294</v>
      </c>
      <c r="B1308" s="55" t="str">
        <f t="shared" si="140"/>
        <v>PATRICIO SIMPSON</v>
      </c>
      <c r="C1308" s="55" t="str">
        <f t="shared" si="141"/>
        <v>patricio simpson</v>
      </c>
      <c r="D1308" s="55" t="str">
        <f t="shared" si="142"/>
        <v>Patricio Simpson</v>
      </c>
      <c r="E1308" s="55" t="str">
        <f t="shared" si="143"/>
        <v>Patricio Simpson-577708</v>
      </c>
      <c r="F1308" s="55" t="str">
        <f t="shared" si="144"/>
        <v>Patri</v>
      </c>
      <c r="G1308" s="55" t="str">
        <f t="shared" si="145"/>
        <v>mpson</v>
      </c>
      <c r="H1308" s="55">
        <f t="shared" si="146"/>
        <v>17</v>
      </c>
      <c r="I1308" s="55">
        <v>577708</v>
      </c>
      <c r="J1308" s="56" t="str">
        <f>LEFT(Tabela13[[#This Row],[CONCATENAR]],FIND("-",Tabela13[[#This Row],[CONCATENAR]])-1)</f>
        <v>Patricio Simpson</v>
      </c>
    </row>
    <row r="1309" spans="1:10" x14ac:dyDescent="0.25">
      <c r="A1309" s="55" t="s">
        <v>237</v>
      </c>
      <c r="B1309" s="55" t="str">
        <f t="shared" si="140"/>
        <v>MICHAEL HOLZ</v>
      </c>
      <c r="C1309" s="55" t="str">
        <f t="shared" si="141"/>
        <v>michael holz</v>
      </c>
      <c r="D1309" s="55" t="str">
        <f t="shared" si="142"/>
        <v>Michael Holz</v>
      </c>
      <c r="E1309" s="55" t="str">
        <f t="shared" si="143"/>
        <v>Michael Holz-872487</v>
      </c>
      <c r="F1309" s="55" t="str">
        <f t="shared" si="144"/>
        <v>Micha</v>
      </c>
      <c r="G1309" s="55" t="str">
        <f t="shared" si="145"/>
        <v xml:space="preserve"> Holz</v>
      </c>
      <c r="H1309" s="55">
        <f t="shared" si="146"/>
        <v>13</v>
      </c>
      <c r="I1309" s="55">
        <v>872487</v>
      </c>
      <c r="J1309" s="56" t="str">
        <f>LEFT(Tabela13[[#This Row],[CONCATENAR]],FIND("-",Tabela13[[#This Row],[CONCATENAR]])-1)</f>
        <v>Michael Holz</v>
      </c>
    </row>
    <row r="1310" spans="1:10" x14ac:dyDescent="0.25">
      <c r="A1310" s="55" t="s">
        <v>216</v>
      </c>
      <c r="B1310" s="55" t="str">
        <f t="shared" si="140"/>
        <v>PIRKKO KOSKITALO</v>
      </c>
      <c r="C1310" s="55" t="str">
        <f t="shared" si="141"/>
        <v>pirkko koskitalo</v>
      </c>
      <c r="D1310" s="55" t="str">
        <f t="shared" si="142"/>
        <v>Pirkko Koskitalo</v>
      </c>
      <c r="E1310" s="55" t="str">
        <f t="shared" si="143"/>
        <v>Pirkko Koskitalo-682342</v>
      </c>
      <c r="F1310" s="55" t="str">
        <f t="shared" si="144"/>
        <v>Pirkk</v>
      </c>
      <c r="G1310" s="55" t="str">
        <f t="shared" si="145"/>
        <v>italo</v>
      </c>
      <c r="H1310" s="55">
        <f t="shared" si="146"/>
        <v>17</v>
      </c>
      <c r="I1310" s="55">
        <v>682342</v>
      </c>
      <c r="J1310" s="56" t="str">
        <f>LEFT(Tabela13[[#This Row],[CONCATENAR]],FIND("-",Tabela13[[#This Row],[CONCATENAR]])-1)</f>
        <v>Pirkko Koskitalo</v>
      </c>
    </row>
    <row r="1311" spans="1:10" x14ac:dyDescent="0.25">
      <c r="A1311" s="55" t="s">
        <v>222</v>
      </c>
      <c r="B1311" s="55" t="str">
        <f t="shared" si="140"/>
        <v>PATRICIA MCKENNA</v>
      </c>
      <c r="C1311" s="55" t="str">
        <f t="shared" si="141"/>
        <v>patricia mckenna</v>
      </c>
      <c r="D1311" s="55" t="str">
        <f t="shared" si="142"/>
        <v>Patricia Mckenna</v>
      </c>
      <c r="E1311" s="55" t="str">
        <f t="shared" si="143"/>
        <v>Patricia Mckenna-663488</v>
      </c>
      <c r="F1311" s="55" t="str">
        <f t="shared" si="144"/>
        <v>Patri</v>
      </c>
      <c r="G1311" s="55" t="str">
        <f t="shared" si="145"/>
        <v>kenna</v>
      </c>
      <c r="H1311" s="55">
        <f t="shared" si="146"/>
        <v>17</v>
      </c>
      <c r="I1311" s="55">
        <v>663488</v>
      </c>
      <c r="J1311" s="56" t="str">
        <f>LEFT(Tabela13[[#This Row],[CONCATENAR]],FIND("-",Tabela13[[#This Row],[CONCATENAR]])-1)</f>
        <v>Patricia Mckenna</v>
      </c>
    </row>
    <row r="1312" spans="1:10" x14ac:dyDescent="0.25">
      <c r="A1312" s="55" t="s">
        <v>206</v>
      </c>
      <c r="B1312" s="55" t="str">
        <f t="shared" si="140"/>
        <v>HORST KLOSS</v>
      </c>
      <c r="C1312" s="55" t="str">
        <f t="shared" si="141"/>
        <v>horst kloss</v>
      </c>
      <c r="D1312" s="55" t="str">
        <f t="shared" si="142"/>
        <v>Horst Kloss</v>
      </c>
      <c r="E1312" s="55" t="str">
        <f t="shared" si="143"/>
        <v>Horst Kloss-776079</v>
      </c>
      <c r="F1312" s="55" t="str">
        <f t="shared" si="144"/>
        <v>Horst</v>
      </c>
      <c r="G1312" s="55" t="str">
        <f t="shared" si="145"/>
        <v>Kloss</v>
      </c>
      <c r="H1312" s="55">
        <f t="shared" si="146"/>
        <v>12</v>
      </c>
      <c r="I1312" s="55">
        <v>776079</v>
      </c>
      <c r="J1312" s="56" t="str">
        <f>LEFT(Tabela13[[#This Row],[CONCATENAR]],FIND("-",Tabela13[[#This Row],[CONCATENAR]])-1)</f>
        <v>Horst Kloss</v>
      </c>
    </row>
    <row r="1313" spans="1:10" x14ac:dyDescent="0.25">
      <c r="A1313" s="55" t="s">
        <v>240</v>
      </c>
      <c r="B1313" s="55" t="str">
        <f t="shared" si="140"/>
        <v>PETER FRANKEN</v>
      </c>
      <c r="C1313" s="55" t="str">
        <f t="shared" si="141"/>
        <v>peter franken</v>
      </c>
      <c r="D1313" s="55" t="str">
        <f t="shared" si="142"/>
        <v>Peter Franken</v>
      </c>
      <c r="E1313" s="55" t="str">
        <f t="shared" si="143"/>
        <v>Peter Franken-555732</v>
      </c>
      <c r="F1313" s="55" t="str">
        <f t="shared" si="144"/>
        <v>Peter</v>
      </c>
      <c r="G1313" s="55" t="str">
        <f t="shared" si="145"/>
        <v>anken</v>
      </c>
      <c r="H1313" s="55">
        <f t="shared" si="146"/>
        <v>14</v>
      </c>
      <c r="I1313" s="55">
        <v>555732</v>
      </c>
      <c r="J1313" s="56" t="str">
        <f>LEFT(Tabela13[[#This Row],[CONCATENAR]],FIND("-",Tabela13[[#This Row],[CONCATENAR]])-1)</f>
        <v>Peter Franken</v>
      </c>
    </row>
    <row r="1314" spans="1:10" x14ac:dyDescent="0.25">
      <c r="A1314" s="55" t="s">
        <v>240</v>
      </c>
      <c r="B1314" s="55" t="str">
        <f t="shared" si="140"/>
        <v>PETER FRANKEN</v>
      </c>
      <c r="C1314" s="55" t="str">
        <f t="shared" si="141"/>
        <v>peter franken</v>
      </c>
      <c r="D1314" s="55" t="str">
        <f t="shared" si="142"/>
        <v>Peter Franken</v>
      </c>
      <c r="E1314" s="55" t="str">
        <f t="shared" si="143"/>
        <v>Peter Franken-733521</v>
      </c>
      <c r="F1314" s="55" t="str">
        <f t="shared" si="144"/>
        <v>Peter</v>
      </c>
      <c r="G1314" s="55" t="str">
        <f t="shared" si="145"/>
        <v>anken</v>
      </c>
      <c r="H1314" s="55">
        <f t="shared" si="146"/>
        <v>14</v>
      </c>
      <c r="I1314" s="55">
        <v>733521</v>
      </c>
      <c r="J1314" s="56" t="str">
        <f>LEFT(Tabela13[[#This Row],[CONCATENAR]],FIND("-",Tabela13[[#This Row],[CONCATENAR]])-1)</f>
        <v>Peter Franken</v>
      </c>
    </row>
    <row r="1315" spans="1:10" x14ac:dyDescent="0.25">
      <c r="A1315" s="55" t="s">
        <v>213</v>
      </c>
      <c r="B1315" s="55" t="str">
        <f t="shared" si="140"/>
        <v>ANNETTE ROULET</v>
      </c>
      <c r="C1315" s="55" t="str">
        <f t="shared" si="141"/>
        <v>annette roulet</v>
      </c>
      <c r="D1315" s="55" t="str">
        <f t="shared" si="142"/>
        <v>Annette Roulet</v>
      </c>
      <c r="E1315" s="55" t="str">
        <f t="shared" si="143"/>
        <v>Annette Roulet-665298</v>
      </c>
      <c r="F1315" s="55" t="str">
        <f t="shared" si="144"/>
        <v>Annet</v>
      </c>
      <c r="G1315" s="55" t="str">
        <f t="shared" si="145"/>
        <v>oulet</v>
      </c>
      <c r="H1315" s="55">
        <f t="shared" si="146"/>
        <v>15</v>
      </c>
      <c r="I1315" s="55">
        <v>665298</v>
      </c>
      <c r="J1315" s="56" t="str">
        <f>LEFT(Tabela13[[#This Row],[CONCATENAR]],FIND("-",Tabela13[[#This Row],[CONCATENAR]])-1)</f>
        <v>Annette Roulet</v>
      </c>
    </row>
    <row r="1316" spans="1:10" x14ac:dyDescent="0.25">
      <c r="A1316" s="55" t="s">
        <v>213</v>
      </c>
      <c r="B1316" s="55" t="str">
        <f t="shared" si="140"/>
        <v>ANNETTE ROULET</v>
      </c>
      <c r="C1316" s="55" t="str">
        <f t="shared" si="141"/>
        <v>annette roulet</v>
      </c>
      <c r="D1316" s="55" t="str">
        <f t="shared" si="142"/>
        <v>Annette Roulet</v>
      </c>
      <c r="E1316" s="55" t="str">
        <f t="shared" si="143"/>
        <v>Annette Roulet-987504</v>
      </c>
      <c r="F1316" s="55" t="str">
        <f t="shared" si="144"/>
        <v>Annet</v>
      </c>
      <c r="G1316" s="55" t="str">
        <f t="shared" si="145"/>
        <v>oulet</v>
      </c>
      <c r="H1316" s="55">
        <f t="shared" si="146"/>
        <v>15</v>
      </c>
      <c r="I1316" s="55">
        <v>987504</v>
      </c>
      <c r="J1316" s="56" t="str">
        <f>LEFT(Tabela13[[#This Row],[CONCATENAR]],FIND("-",Tabela13[[#This Row],[CONCATENAR]])-1)</f>
        <v>Annette Roulet</v>
      </c>
    </row>
    <row r="1317" spans="1:10" x14ac:dyDescent="0.25">
      <c r="A1317" s="55" t="s">
        <v>212</v>
      </c>
      <c r="B1317" s="55" t="str">
        <f t="shared" si="140"/>
        <v>LÚCIA CARVALHO</v>
      </c>
      <c r="C1317" s="55" t="str">
        <f t="shared" si="141"/>
        <v>lúcia carvalho</v>
      </c>
      <c r="D1317" s="55" t="str">
        <f t="shared" si="142"/>
        <v>Lúcia Carvalho</v>
      </c>
      <c r="E1317" s="55" t="str">
        <f t="shared" si="143"/>
        <v>Lúcia Carvalho-840975</v>
      </c>
      <c r="F1317" s="55" t="str">
        <f t="shared" si="144"/>
        <v>Lúcia</v>
      </c>
      <c r="G1317" s="55" t="str">
        <f t="shared" si="145"/>
        <v>valho</v>
      </c>
      <c r="H1317" s="55">
        <f t="shared" si="146"/>
        <v>15</v>
      </c>
      <c r="I1317" s="55">
        <v>840975</v>
      </c>
      <c r="J1317" s="56" t="str">
        <f>LEFT(Tabela13[[#This Row],[CONCATENAR]],FIND("-",Tabela13[[#This Row],[CONCATENAR]])-1)</f>
        <v>Lúcia Carvalho</v>
      </c>
    </row>
    <row r="1318" spans="1:10" x14ac:dyDescent="0.25">
      <c r="A1318" s="55" t="s">
        <v>257</v>
      </c>
      <c r="B1318" s="55" t="str">
        <f t="shared" si="140"/>
        <v>LAURENCE LEBIHAN</v>
      </c>
      <c r="C1318" s="55" t="str">
        <f t="shared" si="141"/>
        <v>laurence lebihan</v>
      </c>
      <c r="D1318" s="55" t="str">
        <f t="shared" si="142"/>
        <v>Laurence Lebihan</v>
      </c>
      <c r="E1318" s="55" t="str">
        <f t="shared" si="143"/>
        <v>Laurence Lebihan-170606</v>
      </c>
      <c r="F1318" s="55" t="str">
        <f t="shared" si="144"/>
        <v>Laure</v>
      </c>
      <c r="G1318" s="55" t="str">
        <f t="shared" si="145"/>
        <v>bihan</v>
      </c>
      <c r="H1318" s="55">
        <f t="shared" si="146"/>
        <v>17</v>
      </c>
      <c r="I1318" s="55">
        <v>170606</v>
      </c>
      <c r="J1318" s="56" t="str">
        <f>LEFT(Tabela13[[#This Row],[CONCATENAR]],FIND("-",Tabela13[[#This Row],[CONCATENAR]])-1)</f>
        <v>Laurence Lebihan</v>
      </c>
    </row>
    <row r="1319" spans="1:10" x14ac:dyDescent="0.25">
      <c r="A1319" s="55" t="s">
        <v>206</v>
      </c>
      <c r="B1319" s="55" t="str">
        <f t="shared" si="140"/>
        <v>HORST KLOSS</v>
      </c>
      <c r="C1319" s="55" t="str">
        <f t="shared" si="141"/>
        <v>horst kloss</v>
      </c>
      <c r="D1319" s="55" t="str">
        <f t="shared" si="142"/>
        <v>Horst Kloss</v>
      </c>
      <c r="E1319" s="55" t="str">
        <f t="shared" si="143"/>
        <v>Horst Kloss-389545</v>
      </c>
      <c r="F1319" s="55" t="str">
        <f t="shared" si="144"/>
        <v>Horst</v>
      </c>
      <c r="G1319" s="55" t="str">
        <f t="shared" si="145"/>
        <v>Kloss</v>
      </c>
      <c r="H1319" s="55">
        <f t="shared" si="146"/>
        <v>12</v>
      </c>
      <c r="I1319" s="55">
        <v>389545</v>
      </c>
      <c r="J1319" s="56" t="str">
        <f>LEFT(Tabela13[[#This Row],[CONCATENAR]],FIND("-",Tabela13[[#This Row],[CONCATENAR]])-1)</f>
        <v>Horst Kloss</v>
      </c>
    </row>
    <row r="1320" spans="1:10" x14ac:dyDescent="0.25">
      <c r="A1320" s="55" t="s">
        <v>228</v>
      </c>
      <c r="B1320" s="55" t="str">
        <f t="shared" si="140"/>
        <v>HARI KUMAR</v>
      </c>
      <c r="C1320" s="55" t="str">
        <f t="shared" si="141"/>
        <v>hari kumar</v>
      </c>
      <c r="D1320" s="55" t="str">
        <f t="shared" si="142"/>
        <v>Hari Kumar</v>
      </c>
      <c r="E1320" s="55" t="str">
        <f t="shared" si="143"/>
        <v>Hari Kumar-215690</v>
      </c>
      <c r="F1320" s="55" t="str">
        <f t="shared" si="144"/>
        <v xml:space="preserve">Hari </v>
      </c>
      <c r="G1320" s="55" t="str">
        <f t="shared" si="145"/>
        <v>Kumar</v>
      </c>
      <c r="H1320" s="55">
        <f t="shared" si="146"/>
        <v>11</v>
      </c>
      <c r="I1320" s="55">
        <v>215690</v>
      </c>
      <c r="J1320" s="56" t="str">
        <f>LEFT(Tabela13[[#This Row],[CONCATENAR]],FIND("-",Tabela13[[#This Row],[CONCATENAR]])-1)</f>
        <v>Hari Kumar</v>
      </c>
    </row>
    <row r="1321" spans="1:10" x14ac:dyDescent="0.25">
      <c r="A1321" s="55" t="s">
        <v>243</v>
      </c>
      <c r="B1321" s="55" t="str">
        <f t="shared" si="140"/>
        <v>JANETE LIMEIRA</v>
      </c>
      <c r="C1321" s="55" t="str">
        <f t="shared" si="141"/>
        <v>janete limeira</v>
      </c>
      <c r="D1321" s="55" t="str">
        <f t="shared" si="142"/>
        <v>Janete Limeira</v>
      </c>
      <c r="E1321" s="55" t="str">
        <f t="shared" si="143"/>
        <v>Janete Limeira-589927</v>
      </c>
      <c r="F1321" s="55" t="str">
        <f t="shared" si="144"/>
        <v>Janet</v>
      </c>
      <c r="G1321" s="55" t="str">
        <f t="shared" si="145"/>
        <v>meira</v>
      </c>
      <c r="H1321" s="55">
        <f t="shared" si="146"/>
        <v>15</v>
      </c>
      <c r="I1321" s="55">
        <v>589927</v>
      </c>
      <c r="J1321" s="56" t="str">
        <f>LEFT(Tabela13[[#This Row],[CONCATENAR]],FIND("-",Tabela13[[#This Row],[CONCATENAR]])-1)</f>
        <v>Janete Limeira</v>
      </c>
    </row>
    <row r="1322" spans="1:10" x14ac:dyDescent="0.25">
      <c r="A1322" s="55" t="s">
        <v>213</v>
      </c>
      <c r="B1322" s="55" t="str">
        <f t="shared" si="140"/>
        <v>ANNETTE ROULET</v>
      </c>
      <c r="C1322" s="55" t="str">
        <f t="shared" si="141"/>
        <v>annette roulet</v>
      </c>
      <c r="D1322" s="55" t="str">
        <f t="shared" si="142"/>
        <v>Annette Roulet</v>
      </c>
      <c r="E1322" s="55" t="str">
        <f t="shared" si="143"/>
        <v>Annette Roulet-285259</v>
      </c>
      <c r="F1322" s="55" t="str">
        <f t="shared" si="144"/>
        <v>Annet</v>
      </c>
      <c r="G1322" s="55" t="str">
        <f t="shared" si="145"/>
        <v>oulet</v>
      </c>
      <c r="H1322" s="55">
        <f t="shared" si="146"/>
        <v>15</v>
      </c>
      <c r="I1322" s="55">
        <v>285259</v>
      </c>
      <c r="J1322" s="56" t="str">
        <f>LEFT(Tabela13[[#This Row],[CONCATENAR]],FIND("-",Tabela13[[#This Row],[CONCATENAR]])-1)</f>
        <v>Annette Roulet</v>
      </c>
    </row>
    <row r="1323" spans="1:10" x14ac:dyDescent="0.25">
      <c r="A1323" s="55" t="s">
        <v>224</v>
      </c>
      <c r="B1323" s="55" t="str">
        <f t="shared" si="140"/>
        <v>JOSE PAVAROTTI</v>
      </c>
      <c r="C1323" s="55" t="str">
        <f t="shared" si="141"/>
        <v>jose pavarotti</v>
      </c>
      <c r="D1323" s="55" t="str">
        <f t="shared" si="142"/>
        <v>Jose Pavarotti</v>
      </c>
      <c r="E1323" s="55" t="str">
        <f t="shared" si="143"/>
        <v>Jose Pavarotti-984016</v>
      </c>
      <c r="F1323" s="55" t="str">
        <f t="shared" si="144"/>
        <v xml:space="preserve">Jose </v>
      </c>
      <c r="G1323" s="55" t="str">
        <f t="shared" si="145"/>
        <v>rotti</v>
      </c>
      <c r="H1323" s="55">
        <f t="shared" si="146"/>
        <v>15</v>
      </c>
      <c r="I1323" s="55">
        <v>984016</v>
      </c>
      <c r="J1323" s="56" t="str">
        <f>LEFT(Tabela13[[#This Row],[CONCATENAR]],FIND("-",Tabela13[[#This Row],[CONCATENAR]])-1)</f>
        <v>Jose Pavarotti</v>
      </c>
    </row>
    <row r="1324" spans="1:10" x14ac:dyDescent="0.25">
      <c r="A1324" s="55" t="s">
        <v>262</v>
      </c>
      <c r="B1324" s="55" t="str">
        <f t="shared" si="140"/>
        <v>MARIO PONTES</v>
      </c>
      <c r="C1324" s="55" t="str">
        <f t="shared" si="141"/>
        <v>mario pontes</v>
      </c>
      <c r="D1324" s="55" t="str">
        <f t="shared" si="142"/>
        <v>Mario Pontes</v>
      </c>
      <c r="E1324" s="55" t="str">
        <f t="shared" si="143"/>
        <v>Mario Pontes-802510</v>
      </c>
      <c r="F1324" s="55" t="str">
        <f t="shared" si="144"/>
        <v>Mario</v>
      </c>
      <c r="G1324" s="55" t="str">
        <f t="shared" si="145"/>
        <v>ontes</v>
      </c>
      <c r="H1324" s="55">
        <f t="shared" si="146"/>
        <v>13</v>
      </c>
      <c r="I1324" s="55">
        <v>802510</v>
      </c>
      <c r="J1324" s="56" t="str">
        <f>LEFT(Tabela13[[#This Row],[CONCATENAR]],FIND("-",Tabela13[[#This Row],[CONCATENAR]])-1)</f>
        <v>Mario Pontes</v>
      </c>
    </row>
    <row r="1325" spans="1:10" x14ac:dyDescent="0.25">
      <c r="A1325" s="55" t="s">
        <v>289</v>
      </c>
      <c r="B1325" s="55" t="str">
        <f t="shared" si="140"/>
        <v>JYTTE PETERSEN</v>
      </c>
      <c r="C1325" s="55" t="str">
        <f t="shared" si="141"/>
        <v>jytte petersen</v>
      </c>
      <c r="D1325" s="55" t="str">
        <f t="shared" si="142"/>
        <v>Jytte Petersen</v>
      </c>
      <c r="E1325" s="55" t="str">
        <f t="shared" si="143"/>
        <v>Jytte Petersen-222876</v>
      </c>
      <c r="F1325" s="55" t="str">
        <f t="shared" si="144"/>
        <v>Jytte</v>
      </c>
      <c r="G1325" s="55" t="str">
        <f t="shared" si="145"/>
        <v>ersen</v>
      </c>
      <c r="H1325" s="55">
        <f t="shared" si="146"/>
        <v>15</v>
      </c>
      <c r="I1325" s="55">
        <v>222876</v>
      </c>
      <c r="J1325" s="56" t="str">
        <f>LEFT(Tabela13[[#This Row],[CONCATENAR]],FIND("-",Tabela13[[#This Row],[CONCATENAR]])-1)</f>
        <v>Jytte Petersen</v>
      </c>
    </row>
    <row r="1326" spans="1:10" x14ac:dyDescent="0.25">
      <c r="A1326" s="55" t="s">
        <v>222</v>
      </c>
      <c r="B1326" s="55" t="str">
        <f t="shared" si="140"/>
        <v>PATRICIA MCKENNA</v>
      </c>
      <c r="C1326" s="55" t="str">
        <f t="shared" si="141"/>
        <v>patricia mckenna</v>
      </c>
      <c r="D1326" s="55" t="str">
        <f t="shared" si="142"/>
        <v>Patricia Mckenna</v>
      </c>
      <c r="E1326" s="55" t="str">
        <f t="shared" si="143"/>
        <v>Patricia Mckenna-476558</v>
      </c>
      <c r="F1326" s="55" t="str">
        <f t="shared" si="144"/>
        <v>Patri</v>
      </c>
      <c r="G1326" s="55" t="str">
        <f t="shared" si="145"/>
        <v>kenna</v>
      </c>
      <c r="H1326" s="55">
        <f t="shared" si="146"/>
        <v>17</v>
      </c>
      <c r="I1326" s="55">
        <v>476558</v>
      </c>
      <c r="J1326" s="56" t="str">
        <f>LEFT(Tabela13[[#This Row],[CONCATENAR]],FIND("-",Tabela13[[#This Row],[CONCATENAR]])-1)</f>
        <v>Patricia Mckenna</v>
      </c>
    </row>
    <row r="1327" spans="1:10" x14ac:dyDescent="0.25">
      <c r="A1327" s="55" t="s">
        <v>260</v>
      </c>
      <c r="B1327" s="55" t="str">
        <f t="shared" si="140"/>
        <v>LIZ NIXON</v>
      </c>
      <c r="C1327" s="55" t="str">
        <f t="shared" si="141"/>
        <v>liz nixon</v>
      </c>
      <c r="D1327" s="55" t="str">
        <f t="shared" si="142"/>
        <v>Liz Nixon</v>
      </c>
      <c r="E1327" s="55" t="str">
        <f t="shared" si="143"/>
        <v>Liz Nixon-431187</v>
      </c>
      <c r="F1327" s="55" t="str">
        <f t="shared" si="144"/>
        <v>Liz N</v>
      </c>
      <c r="G1327" s="55" t="str">
        <f t="shared" si="145"/>
        <v>Nixon</v>
      </c>
      <c r="H1327" s="55">
        <f t="shared" si="146"/>
        <v>10</v>
      </c>
      <c r="I1327" s="55">
        <v>431187</v>
      </c>
      <c r="J1327" s="56" t="str">
        <f>LEFT(Tabela13[[#This Row],[CONCATENAR]],FIND("-",Tabela13[[#This Row],[CONCATENAR]])-1)</f>
        <v>Liz Nixon</v>
      </c>
    </row>
    <row r="1328" spans="1:10" x14ac:dyDescent="0.25">
      <c r="A1328" s="55" t="s">
        <v>254</v>
      </c>
      <c r="B1328" s="55" t="str">
        <f t="shared" si="140"/>
        <v>PHILIP CRAMER</v>
      </c>
      <c r="C1328" s="55" t="str">
        <f t="shared" si="141"/>
        <v>philip cramer</v>
      </c>
      <c r="D1328" s="55" t="str">
        <f t="shared" si="142"/>
        <v>Philip Cramer</v>
      </c>
      <c r="E1328" s="55" t="str">
        <f t="shared" si="143"/>
        <v>Philip Cramer-243239</v>
      </c>
      <c r="F1328" s="55" t="str">
        <f t="shared" si="144"/>
        <v>Phili</v>
      </c>
      <c r="G1328" s="55" t="str">
        <f t="shared" si="145"/>
        <v>ramer</v>
      </c>
      <c r="H1328" s="55">
        <f t="shared" si="146"/>
        <v>14</v>
      </c>
      <c r="I1328" s="55">
        <v>243239</v>
      </c>
      <c r="J1328" s="56" t="str">
        <f>LEFT(Tabela13[[#This Row],[CONCATENAR]],FIND("-",Tabela13[[#This Row],[CONCATENAR]])-1)</f>
        <v>Philip Cramer</v>
      </c>
    </row>
    <row r="1329" spans="1:10" x14ac:dyDescent="0.25">
      <c r="A1329" s="55" t="s">
        <v>278</v>
      </c>
      <c r="B1329" s="55" t="str">
        <f t="shared" si="140"/>
        <v>PAUL HENRIOT</v>
      </c>
      <c r="C1329" s="55" t="str">
        <f t="shared" si="141"/>
        <v>paul henriot</v>
      </c>
      <c r="D1329" s="55" t="str">
        <f t="shared" si="142"/>
        <v>Paul Henriot</v>
      </c>
      <c r="E1329" s="55" t="str">
        <f t="shared" si="143"/>
        <v>Paul Henriot-173146</v>
      </c>
      <c r="F1329" s="55" t="str">
        <f t="shared" si="144"/>
        <v xml:space="preserve">Paul </v>
      </c>
      <c r="G1329" s="55" t="str">
        <f t="shared" si="145"/>
        <v>nriot</v>
      </c>
      <c r="H1329" s="55">
        <f t="shared" si="146"/>
        <v>13</v>
      </c>
      <c r="I1329" s="55">
        <v>173146</v>
      </c>
      <c r="J1329" s="56" t="str">
        <f>LEFT(Tabela13[[#This Row],[CONCATENAR]],FIND("-",Tabela13[[#This Row],[CONCATENAR]])-1)</f>
        <v>Paul Henriot</v>
      </c>
    </row>
    <row r="1330" spans="1:10" x14ac:dyDescent="0.25">
      <c r="A1330" s="55" t="s">
        <v>269</v>
      </c>
      <c r="B1330" s="55" t="str">
        <f t="shared" si="140"/>
        <v>ART BRAUNSCHWEIGER</v>
      </c>
      <c r="C1330" s="55" t="str">
        <f t="shared" si="141"/>
        <v>art braunschweiger</v>
      </c>
      <c r="D1330" s="55" t="str">
        <f t="shared" si="142"/>
        <v>Art Braunschweiger</v>
      </c>
      <c r="E1330" s="55" t="str">
        <f t="shared" si="143"/>
        <v>Art Braunschweiger-372485</v>
      </c>
      <c r="F1330" s="55" t="str">
        <f t="shared" si="144"/>
        <v>Art B</v>
      </c>
      <c r="G1330" s="55" t="str">
        <f t="shared" si="145"/>
        <v>eiger</v>
      </c>
      <c r="H1330" s="55">
        <f t="shared" si="146"/>
        <v>19</v>
      </c>
      <c r="I1330" s="55">
        <v>372485</v>
      </c>
      <c r="J1330" s="56" t="str">
        <f>LEFT(Tabela13[[#This Row],[CONCATENAR]],FIND("-",Tabela13[[#This Row],[CONCATENAR]])-1)</f>
        <v>Art Braunschweiger</v>
      </c>
    </row>
    <row r="1331" spans="1:10" x14ac:dyDescent="0.25">
      <c r="A1331" s="55" t="s">
        <v>249</v>
      </c>
      <c r="B1331" s="55" t="str">
        <f t="shared" si="140"/>
        <v>GIOVANNI ROVELLI</v>
      </c>
      <c r="C1331" s="55" t="str">
        <f t="shared" si="141"/>
        <v>giovanni rovelli</v>
      </c>
      <c r="D1331" s="55" t="str">
        <f t="shared" si="142"/>
        <v>Giovanni Rovelli</v>
      </c>
      <c r="E1331" s="55" t="str">
        <f t="shared" si="143"/>
        <v>Giovanni Rovelli-985201</v>
      </c>
      <c r="F1331" s="55" t="str">
        <f t="shared" si="144"/>
        <v>Giova</v>
      </c>
      <c r="G1331" s="55" t="str">
        <f t="shared" si="145"/>
        <v>velli</v>
      </c>
      <c r="H1331" s="55">
        <f t="shared" si="146"/>
        <v>17</v>
      </c>
      <c r="I1331" s="55">
        <v>985201</v>
      </c>
      <c r="J1331" s="56" t="str">
        <f>LEFT(Tabela13[[#This Row],[CONCATENAR]],FIND("-",Tabela13[[#This Row],[CONCATENAR]])-1)</f>
        <v>Giovanni Rovelli</v>
      </c>
    </row>
    <row r="1332" spans="1:10" x14ac:dyDescent="0.25">
      <c r="A1332" s="55" t="s">
        <v>225</v>
      </c>
      <c r="B1332" s="55" t="str">
        <f t="shared" si="140"/>
        <v>FELIPE IZQUIERDO</v>
      </c>
      <c r="C1332" s="55" t="str">
        <f t="shared" si="141"/>
        <v>felipe izquierdo</v>
      </c>
      <c r="D1332" s="55" t="str">
        <f t="shared" si="142"/>
        <v>Felipe Izquierdo</v>
      </c>
      <c r="E1332" s="55" t="str">
        <f t="shared" si="143"/>
        <v>Felipe Izquierdo-188269</v>
      </c>
      <c r="F1332" s="55" t="str">
        <f t="shared" si="144"/>
        <v>Felip</v>
      </c>
      <c r="G1332" s="55" t="str">
        <f t="shared" si="145"/>
        <v>ierdo</v>
      </c>
      <c r="H1332" s="55">
        <f t="shared" si="146"/>
        <v>17</v>
      </c>
      <c r="I1332" s="55">
        <v>188269</v>
      </c>
      <c r="J1332" s="56" t="str">
        <f>LEFT(Tabela13[[#This Row],[CONCATENAR]],FIND("-",Tabela13[[#This Row],[CONCATENAR]])-1)</f>
        <v>Felipe Izquierdo</v>
      </c>
    </row>
    <row r="1333" spans="1:10" x14ac:dyDescent="0.25">
      <c r="A1333" s="55" t="s">
        <v>254</v>
      </c>
      <c r="B1333" s="55" t="str">
        <f t="shared" si="140"/>
        <v>PHILIP CRAMER</v>
      </c>
      <c r="C1333" s="55" t="str">
        <f t="shared" si="141"/>
        <v>philip cramer</v>
      </c>
      <c r="D1333" s="55" t="str">
        <f t="shared" si="142"/>
        <v>Philip Cramer</v>
      </c>
      <c r="E1333" s="55" t="str">
        <f t="shared" si="143"/>
        <v>Philip Cramer-260787</v>
      </c>
      <c r="F1333" s="55" t="str">
        <f t="shared" si="144"/>
        <v>Phili</v>
      </c>
      <c r="G1333" s="55" t="str">
        <f t="shared" si="145"/>
        <v>ramer</v>
      </c>
      <c r="H1333" s="55">
        <f t="shared" si="146"/>
        <v>14</v>
      </c>
      <c r="I1333" s="55">
        <v>260787</v>
      </c>
      <c r="J1333" s="56" t="str">
        <f>LEFT(Tabela13[[#This Row],[CONCATENAR]],FIND("-",Tabela13[[#This Row],[CONCATENAR]])-1)</f>
        <v>Philip Cramer</v>
      </c>
    </row>
    <row r="1334" spans="1:10" x14ac:dyDescent="0.25">
      <c r="A1334" s="55" t="s">
        <v>262</v>
      </c>
      <c r="B1334" s="55" t="str">
        <f t="shared" si="140"/>
        <v>MARIO PONTES</v>
      </c>
      <c r="C1334" s="55" t="str">
        <f t="shared" si="141"/>
        <v>mario pontes</v>
      </c>
      <c r="D1334" s="55" t="str">
        <f t="shared" si="142"/>
        <v>Mario Pontes</v>
      </c>
      <c r="E1334" s="55" t="str">
        <f t="shared" si="143"/>
        <v>Mario Pontes-655531</v>
      </c>
      <c r="F1334" s="55" t="str">
        <f t="shared" si="144"/>
        <v>Mario</v>
      </c>
      <c r="G1334" s="55" t="str">
        <f t="shared" si="145"/>
        <v>ontes</v>
      </c>
      <c r="H1334" s="55">
        <f t="shared" si="146"/>
        <v>13</v>
      </c>
      <c r="I1334" s="55">
        <v>655531</v>
      </c>
      <c r="J1334" s="56" t="str">
        <f>LEFT(Tabela13[[#This Row],[CONCATENAR]],FIND("-",Tabela13[[#This Row],[CONCATENAR]])-1)</f>
        <v>Mario Pontes</v>
      </c>
    </row>
    <row r="1335" spans="1:10" x14ac:dyDescent="0.25">
      <c r="A1335" s="55" t="s">
        <v>234</v>
      </c>
      <c r="B1335" s="55" t="str">
        <f t="shared" si="140"/>
        <v>HOWARD SNYDER</v>
      </c>
      <c r="C1335" s="55" t="str">
        <f t="shared" si="141"/>
        <v>howard snyder</v>
      </c>
      <c r="D1335" s="55" t="str">
        <f t="shared" si="142"/>
        <v>Howard Snyder</v>
      </c>
      <c r="E1335" s="55" t="str">
        <f t="shared" si="143"/>
        <v>Howard Snyder-363257</v>
      </c>
      <c r="F1335" s="55" t="str">
        <f t="shared" si="144"/>
        <v>Howar</v>
      </c>
      <c r="G1335" s="55" t="str">
        <f t="shared" si="145"/>
        <v>nyder</v>
      </c>
      <c r="H1335" s="55">
        <f t="shared" si="146"/>
        <v>14</v>
      </c>
      <c r="I1335" s="55">
        <v>363257</v>
      </c>
      <c r="J1335" s="56" t="str">
        <f>LEFT(Tabela13[[#This Row],[CONCATENAR]],FIND("-",Tabela13[[#This Row],[CONCATENAR]])-1)</f>
        <v>Howard Snyder</v>
      </c>
    </row>
    <row r="1336" spans="1:10" x14ac:dyDescent="0.25">
      <c r="A1336" s="55" t="s">
        <v>224</v>
      </c>
      <c r="B1336" s="55" t="str">
        <f t="shared" si="140"/>
        <v>JOSE PAVAROTTI</v>
      </c>
      <c r="C1336" s="55" t="str">
        <f t="shared" si="141"/>
        <v>jose pavarotti</v>
      </c>
      <c r="D1336" s="55" t="str">
        <f t="shared" si="142"/>
        <v>Jose Pavarotti</v>
      </c>
      <c r="E1336" s="55" t="str">
        <f t="shared" si="143"/>
        <v>Jose Pavarotti-342336</v>
      </c>
      <c r="F1336" s="55" t="str">
        <f t="shared" si="144"/>
        <v xml:space="preserve">Jose </v>
      </c>
      <c r="G1336" s="55" t="str">
        <f t="shared" si="145"/>
        <v>rotti</v>
      </c>
      <c r="H1336" s="55">
        <f t="shared" si="146"/>
        <v>15</v>
      </c>
      <c r="I1336" s="55">
        <v>342336</v>
      </c>
      <c r="J1336" s="56" t="str">
        <f>LEFT(Tabela13[[#This Row],[CONCATENAR]],FIND("-",Tabela13[[#This Row],[CONCATENAR]])-1)</f>
        <v>Jose Pavarotti</v>
      </c>
    </row>
    <row r="1337" spans="1:10" x14ac:dyDescent="0.25">
      <c r="A1337" s="55" t="s">
        <v>230</v>
      </c>
      <c r="B1337" s="55" t="str">
        <f t="shared" si="140"/>
        <v>JOSÉ PEDRO FREYRE</v>
      </c>
      <c r="C1337" s="55" t="str">
        <f t="shared" si="141"/>
        <v>josé pedro freyre</v>
      </c>
      <c r="D1337" s="55" t="str">
        <f t="shared" si="142"/>
        <v>José Pedro Freyre</v>
      </c>
      <c r="E1337" s="55" t="str">
        <f t="shared" si="143"/>
        <v>José Pedro Freyre-606733</v>
      </c>
      <c r="F1337" s="55" t="str">
        <f t="shared" si="144"/>
        <v xml:space="preserve">José </v>
      </c>
      <c r="G1337" s="55" t="str">
        <f t="shared" si="145"/>
        <v>reyre</v>
      </c>
      <c r="H1337" s="55">
        <f t="shared" si="146"/>
        <v>18</v>
      </c>
      <c r="I1337" s="55">
        <v>606733</v>
      </c>
      <c r="J1337" s="56" t="str">
        <f>LEFT(Tabela13[[#This Row],[CONCATENAR]],FIND("-",Tabela13[[#This Row],[CONCATENAR]])-1)</f>
        <v>José Pedro Freyre</v>
      </c>
    </row>
    <row r="1338" spans="1:10" x14ac:dyDescent="0.25">
      <c r="A1338" s="55" t="s">
        <v>244</v>
      </c>
      <c r="B1338" s="55" t="str">
        <f t="shared" si="140"/>
        <v>THOMAS HARDY</v>
      </c>
      <c r="C1338" s="55" t="str">
        <f t="shared" si="141"/>
        <v>thomas hardy</v>
      </c>
      <c r="D1338" s="55" t="str">
        <f t="shared" si="142"/>
        <v>Thomas Hardy</v>
      </c>
      <c r="E1338" s="55" t="str">
        <f t="shared" si="143"/>
        <v>Thomas Hardy-816514</v>
      </c>
      <c r="F1338" s="55" t="str">
        <f t="shared" si="144"/>
        <v>Thoma</v>
      </c>
      <c r="G1338" s="55" t="str">
        <f t="shared" si="145"/>
        <v>Hardy</v>
      </c>
      <c r="H1338" s="55">
        <f t="shared" si="146"/>
        <v>13</v>
      </c>
      <c r="I1338" s="55">
        <v>816514</v>
      </c>
      <c r="J1338" s="56" t="str">
        <f>LEFT(Tabela13[[#This Row],[CONCATENAR]],FIND("-",Tabela13[[#This Row],[CONCATENAR]])-1)</f>
        <v>Thomas Hardy</v>
      </c>
    </row>
    <row r="1339" spans="1:10" x14ac:dyDescent="0.25">
      <c r="A1339" s="55" t="s">
        <v>242</v>
      </c>
      <c r="B1339" s="55" t="str">
        <f t="shared" si="140"/>
        <v>KARL JABLONSKI</v>
      </c>
      <c r="C1339" s="55" t="str">
        <f t="shared" si="141"/>
        <v>karl jablonski</v>
      </c>
      <c r="D1339" s="55" t="str">
        <f t="shared" si="142"/>
        <v>Karl Jablonski</v>
      </c>
      <c r="E1339" s="55" t="str">
        <f t="shared" si="143"/>
        <v>Karl Jablonski-590441</v>
      </c>
      <c r="F1339" s="55" t="str">
        <f t="shared" si="144"/>
        <v xml:space="preserve">Karl </v>
      </c>
      <c r="G1339" s="55" t="str">
        <f t="shared" si="145"/>
        <v>onski</v>
      </c>
      <c r="H1339" s="55">
        <f t="shared" si="146"/>
        <v>15</v>
      </c>
      <c r="I1339" s="55">
        <v>590441</v>
      </c>
      <c r="J1339" s="56" t="str">
        <f>LEFT(Tabela13[[#This Row],[CONCATENAR]],FIND("-",Tabela13[[#This Row],[CONCATENAR]])-1)</f>
        <v>Karl Jablonski</v>
      </c>
    </row>
    <row r="1340" spans="1:10" x14ac:dyDescent="0.25">
      <c r="A1340" s="55" t="s">
        <v>293</v>
      </c>
      <c r="B1340" s="55" t="str">
        <f t="shared" si="140"/>
        <v>FRANCISCO CHANG</v>
      </c>
      <c r="C1340" s="55" t="str">
        <f t="shared" si="141"/>
        <v>francisco chang</v>
      </c>
      <c r="D1340" s="55" t="str">
        <f t="shared" si="142"/>
        <v>Francisco Chang</v>
      </c>
      <c r="E1340" s="55" t="str">
        <f t="shared" si="143"/>
        <v>Francisco Chang-695493</v>
      </c>
      <c r="F1340" s="55" t="str">
        <f t="shared" si="144"/>
        <v>Franc</v>
      </c>
      <c r="G1340" s="55" t="str">
        <f t="shared" si="145"/>
        <v>Chang</v>
      </c>
      <c r="H1340" s="55">
        <f t="shared" si="146"/>
        <v>16</v>
      </c>
      <c r="I1340" s="55">
        <v>695493</v>
      </c>
      <c r="J1340" s="56" t="str">
        <f>LEFT(Tabela13[[#This Row],[CONCATENAR]],FIND("-",Tabela13[[#This Row],[CONCATENAR]])-1)</f>
        <v>Francisco Chang</v>
      </c>
    </row>
    <row r="1341" spans="1:10" x14ac:dyDescent="0.25">
      <c r="A1341" s="55" t="s">
        <v>240</v>
      </c>
      <c r="B1341" s="55" t="str">
        <f t="shared" si="140"/>
        <v>PETER FRANKEN</v>
      </c>
      <c r="C1341" s="55" t="str">
        <f t="shared" si="141"/>
        <v>peter franken</v>
      </c>
      <c r="D1341" s="55" t="str">
        <f t="shared" si="142"/>
        <v>Peter Franken</v>
      </c>
      <c r="E1341" s="55" t="str">
        <f t="shared" si="143"/>
        <v>Peter Franken-848951</v>
      </c>
      <c r="F1341" s="55" t="str">
        <f t="shared" si="144"/>
        <v>Peter</v>
      </c>
      <c r="G1341" s="55" t="str">
        <f t="shared" si="145"/>
        <v>anken</v>
      </c>
      <c r="H1341" s="55">
        <f t="shared" si="146"/>
        <v>14</v>
      </c>
      <c r="I1341" s="55">
        <v>848951</v>
      </c>
      <c r="J1341" s="56" t="str">
        <f>LEFT(Tabela13[[#This Row],[CONCATENAR]],FIND("-",Tabela13[[#This Row],[CONCATENAR]])-1)</f>
        <v>Peter Franken</v>
      </c>
    </row>
    <row r="1342" spans="1:10" x14ac:dyDescent="0.25">
      <c r="A1342" s="55" t="s">
        <v>270</v>
      </c>
      <c r="B1342" s="55" t="str">
        <f t="shared" si="140"/>
        <v>MARTINE RANCÉ</v>
      </c>
      <c r="C1342" s="55" t="str">
        <f t="shared" si="141"/>
        <v>martine rancé</v>
      </c>
      <c r="D1342" s="55" t="str">
        <f t="shared" si="142"/>
        <v>Martine Rancé</v>
      </c>
      <c r="E1342" s="55" t="str">
        <f t="shared" si="143"/>
        <v>Martine Rancé-753330</v>
      </c>
      <c r="F1342" s="55" t="str">
        <f t="shared" si="144"/>
        <v>Marti</v>
      </c>
      <c r="G1342" s="55" t="str">
        <f t="shared" si="145"/>
        <v>Rancé</v>
      </c>
      <c r="H1342" s="55">
        <f t="shared" si="146"/>
        <v>14</v>
      </c>
      <c r="I1342" s="55">
        <v>753330</v>
      </c>
      <c r="J1342" s="56" t="str">
        <f>LEFT(Tabela13[[#This Row],[CONCATENAR]],FIND("-",Tabela13[[#This Row],[CONCATENAR]])-1)</f>
        <v>Martine Rancé</v>
      </c>
    </row>
    <row r="1343" spans="1:10" x14ac:dyDescent="0.25">
      <c r="A1343" s="55" t="s">
        <v>228</v>
      </c>
      <c r="B1343" s="55" t="str">
        <f t="shared" si="140"/>
        <v>HARI KUMAR</v>
      </c>
      <c r="C1343" s="55" t="str">
        <f t="shared" si="141"/>
        <v>hari kumar</v>
      </c>
      <c r="D1343" s="55" t="str">
        <f t="shared" si="142"/>
        <v>Hari Kumar</v>
      </c>
      <c r="E1343" s="55" t="str">
        <f t="shared" si="143"/>
        <v>Hari Kumar-784363</v>
      </c>
      <c r="F1343" s="55" t="str">
        <f t="shared" si="144"/>
        <v xml:space="preserve">Hari </v>
      </c>
      <c r="G1343" s="55" t="str">
        <f t="shared" si="145"/>
        <v>Kumar</v>
      </c>
      <c r="H1343" s="55">
        <f t="shared" si="146"/>
        <v>11</v>
      </c>
      <c r="I1343" s="55">
        <v>784363</v>
      </c>
      <c r="J1343" s="56" t="str">
        <f>LEFT(Tabela13[[#This Row],[CONCATENAR]],FIND("-",Tabela13[[#This Row],[CONCATENAR]])-1)</f>
        <v>Hari Kumar</v>
      </c>
    </row>
    <row r="1344" spans="1:10" x14ac:dyDescent="0.25">
      <c r="A1344" s="55" t="s">
        <v>224</v>
      </c>
      <c r="B1344" s="55" t="str">
        <f t="shared" si="140"/>
        <v>JOSE PAVAROTTI</v>
      </c>
      <c r="C1344" s="55" t="str">
        <f t="shared" si="141"/>
        <v>jose pavarotti</v>
      </c>
      <c r="D1344" s="55" t="str">
        <f t="shared" si="142"/>
        <v>Jose Pavarotti</v>
      </c>
      <c r="E1344" s="55" t="str">
        <f t="shared" si="143"/>
        <v>Jose Pavarotti-984615</v>
      </c>
      <c r="F1344" s="55" t="str">
        <f t="shared" si="144"/>
        <v xml:space="preserve">Jose </v>
      </c>
      <c r="G1344" s="55" t="str">
        <f t="shared" si="145"/>
        <v>rotti</v>
      </c>
      <c r="H1344" s="55">
        <f t="shared" si="146"/>
        <v>15</v>
      </c>
      <c r="I1344" s="55">
        <v>984615</v>
      </c>
      <c r="J1344" s="56" t="str">
        <f>LEFT(Tabela13[[#This Row],[CONCATENAR]],FIND("-",Tabela13[[#This Row],[CONCATENAR]])-1)</f>
        <v>Jose Pavarotti</v>
      </c>
    </row>
    <row r="1345" spans="1:10" x14ac:dyDescent="0.25">
      <c r="A1345" s="55" t="s">
        <v>211</v>
      </c>
      <c r="B1345" s="55" t="str">
        <f t="shared" si="140"/>
        <v>YANG WANG</v>
      </c>
      <c r="C1345" s="55" t="str">
        <f t="shared" si="141"/>
        <v>yang wang</v>
      </c>
      <c r="D1345" s="55" t="str">
        <f t="shared" si="142"/>
        <v>Yang Wang</v>
      </c>
      <c r="E1345" s="55" t="str">
        <f t="shared" si="143"/>
        <v>Yang Wang-892506</v>
      </c>
      <c r="F1345" s="55" t="str">
        <f t="shared" si="144"/>
        <v xml:space="preserve">Yang </v>
      </c>
      <c r="G1345" s="55" t="str">
        <f t="shared" si="145"/>
        <v xml:space="preserve"> Wang</v>
      </c>
      <c r="H1345" s="55">
        <f t="shared" si="146"/>
        <v>10</v>
      </c>
      <c r="I1345" s="55">
        <v>892506</v>
      </c>
      <c r="J1345" s="56" t="str">
        <f>LEFT(Tabela13[[#This Row],[CONCATENAR]],FIND("-",Tabela13[[#This Row],[CONCATENAR]])-1)</f>
        <v>Yang Wang</v>
      </c>
    </row>
    <row r="1346" spans="1:10" x14ac:dyDescent="0.25">
      <c r="A1346" s="55" t="s">
        <v>223</v>
      </c>
      <c r="B1346" s="55" t="str">
        <f t="shared" ref="B1346:B1409" si="147">UPPER(A1346)</f>
        <v>CHRISTINA BERGLUND</v>
      </c>
      <c r="C1346" s="55" t="str">
        <f t="shared" ref="C1346:C1409" si="148">LOWER(B1346)</f>
        <v>christina berglund</v>
      </c>
      <c r="D1346" s="55" t="str">
        <f t="shared" ref="D1346:D1409" si="149">PROPER(C1346)</f>
        <v>Christina Berglund</v>
      </c>
      <c r="E1346" s="55" t="str">
        <f t="shared" ref="E1346:E1409" si="150">CONCATENATE(D1346,"-",I1346)</f>
        <v>Christina Berglund-959401</v>
      </c>
      <c r="F1346" s="55" t="str">
        <f t="shared" ref="F1346:F1409" si="151">LEFT(D1346,5)</f>
        <v>Chris</v>
      </c>
      <c r="G1346" s="55" t="str">
        <f t="shared" ref="G1346:G1409" si="152">RIGHT(D1346,5)</f>
        <v>glund</v>
      </c>
      <c r="H1346" s="55">
        <f t="shared" ref="H1346:H1409" si="153">FIND("-",E1346)</f>
        <v>19</v>
      </c>
      <c r="I1346" s="55">
        <v>959401</v>
      </c>
      <c r="J1346" s="56" t="str">
        <f>LEFT(Tabela13[[#This Row],[CONCATENAR]],FIND("-",Tabela13[[#This Row],[CONCATENAR]])-1)</f>
        <v>Christina Berglund</v>
      </c>
    </row>
    <row r="1347" spans="1:10" x14ac:dyDescent="0.25">
      <c r="A1347" s="55" t="s">
        <v>229</v>
      </c>
      <c r="B1347" s="55" t="str">
        <f t="shared" si="147"/>
        <v>PAULA PARENTE</v>
      </c>
      <c r="C1347" s="55" t="str">
        <f t="shared" si="148"/>
        <v>paula parente</v>
      </c>
      <c r="D1347" s="55" t="str">
        <f t="shared" si="149"/>
        <v>Paula Parente</v>
      </c>
      <c r="E1347" s="55" t="str">
        <f t="shared" si="150"/>
        <v>Paula Parente-395697</v>
      </c>
      <c r="F1347" s="55" t="str">
        <f t="shared" si="151"/>
        <v>Paula</v>
      </c>
      <c r="G1347" s="55" t="str">
        <f t="shared" si="152"/>
        <v>rente</v>
      </c>
      <c r="H1347" s="55">
        <f t="shared" si="153"/>
        <v>14</v>
      </c>
      <c r="I1347" s="55">
        <v>395697</v>
      </c>
      <c r="J1347" s="56" t="str">
        <f>LEFT(Tabela13[[#This Row],[CONCATENAR]],FIND("-",Tabela13[[#This Row],[CONCATENAR]])-1)</f>
        <v>Paula Parente</v>
      </c>
    </row>
    <row r="1348" spans="1:10" x14ac:dyDescent="0.25">
      <c r="A1348" s="55" t="s">
        <v>240</v>
      </c>
      <c r="B1348" s="55" t="str">
        <f t="shared" si="147"/>
        <v>PETER FRANKEN</v>
      </c>
      <c r="C1348" s="55" t="str">
        <f t="shared" si="148"/>
        <v>peter franken</v>
      </c>
      <c r="D1348" s="55" t="str">
        <f t="shared" si="149"/>
        <v>Peter Franken</v>
      </c>
      <c r="E1348" s="55" t="str">
        <f t="shared" si="150"/>
        <v>Peter Franken-276982</v>
      </c>
      <c r="F1348" s="55" t="str">
        <f t="shared" si="151"/>
        <v>Peter</v>
      </c>
      <c r="G1348" s="55" t="str">
        <f t="shared" si="152"/>
        <v>anken</v>
      </c>
      <c r="H1348" s="55">
        <f t="shared" si="153"/>
        <v>14</v>
      </c>
      <c r="I1348" s="55">
        <v>276982</v>
      </c>
      <c r="J1348" s="56" t="str">
        <f>LEFT(Tabela13[[#This Row],[CONCATENAR]],FIND("-",Tabela13[[#This Row],[CONCATENAR]])-1)</f>
        <v>Peter Franken</v>
      </c>
    </row>
    <row r="1349" spans="1:10" x14ac:dyDescent="0.25">
      <c r="A1349" s="55" t="s">
        <v>239</v>
      </c>
      <c r="B1349" s="55" t="str">
        <f t="shared" si="147"/>
        <v>MARIA LARSSON</v>
      </c>
      <c r="C1349" s="55" t="str">
        <f t="shared" si="148"/>
        <v>maria larsson</v>
      </c>
      <c r="D1349" s="55" t="str">
        <f t="shared" si="149"/>
        <v>Maria Larsson</v>
      </c>
      <c r="E1349" s="55" t="str">
        <f t="shared" si="150"/>
        <v>Maria Larsson-303069</v>
      </c>
      <c r="F1349" s="55" t="str">
        <f t="shared" si="151"/>
        <v>Maria</v>
      </c>
      <c r="G1349" s="55" t="str">
        <f t="shared" si="152"/>
        <v>rsson</v>
      </c>
      <c r="H1349" s="55">
        <f t="shared" si="153"/>
        <v>14</v>
      </c>
      <c r="I1349" s="55">
        <v>303069</v>
      </c>
      <c r="J1349" s="56" t="str">
        <f>LEFT(Tabela13[[#This Row],[CONCATENAR]],FIND("-",Tabela13[[#This Row],[CONCATENAR]])-1)</f>
        <v>Maria Larsson</v>
      </c>
    </row>
    <row r="1350" spans="1:10" x14ac:dyDescent="0.25">
      <c r="A1350" s="55" t="s">
        <v>237</v>
      </c>
      <c r="B1350" s="55" t="str">
        <f t="shared" si="147"/>
        <v>MICHAEL HOLZ</v>
      </c>
      <c r="C1350" s="55" t="str">
        <f t="shared" si="148"/>
        <v>michael holz</v>
      </c>
      <c r="D1350" s="55" t="str">
        <f t="shared" si="149"/>
        <v>Michael Holz</v>
      </c>
      <c r="E1350" s="55" t="str">
        <f t="shared" si="150"/>
        <v>Michael Holz-364678</v>
      </c>
      <c r="F1350" s="55" t="str">
        <f t="shared" si="151"/>
        <v>Micha</v>
      </c>
      <c r="G1350" s="55" t="str">
        <f t="shared" si="152"/>
        <v xml:space="preserve"> Holz</v>
      </c>
      <c r="H1350" s="55">
        <f t="shared" si="153"/>
        <v>13</v>
      </c>
      <c r="I1350" s="55">
        <v>364678</v>
      </c>
      <c r="J1350" s="56" t="str">
        <f>LEFT(Tabela13[[#This Row],[CONCATENAR]],FIND("-",Tabela13[[#This Row],[CONCATENAR]])-1)</f>
        <v>Michael Holz</v>
      </c>
    </row>
    <row r="1351" spans="1:10" x14ac:dyDescent="0.25">
      <c r="A1351" s="55" t="s">
        <v>244</v>
      </c>
      <c r="B1351" s="55" t="str">
        <f t="shared" si="147"/>
        <v>THOMAS HARDY</v>
      </c>
      <c r="C1351" s="55" t="str">
        <f t="shared" si="148"/>
        <v>thomas hardy</v>
      </c>
      <c r="D1351" s="55" t="str">
        <f t="shared" si="149"/>
        <v>Thomas Hardy</v>
      </c>
      <c r="E1351" s="55" t="str">
        <f t="shared" si="150"/>
        <v>Thomas Hardy-988485</v>
      </c>
      <c r="F1351" s="55" t="str">
        <f t="shared" si="151"/>
        <v>Thoma</v>
      </c>
      <c r="G1351" s="55" t="str">
        <f t="shared" si="152"/>
        <v>Hardy</v>
      </c>
      <c r="H1351" s="55">
        <f t="shared" si="153"/>
        <v>13</v>
      </c>
      <c r="I1351" s="55">
        <v>988485</v>
      </c>
      <c r="J1351" s="56" t="str">
        <f>LEFT(Tabela13[[#This Row],[CONCATENAR]],FIND("-",Tabela13[[#This Row],[CONCATENAR]])-1)</f>
        <v>Thomas Hardy</v>
      </c>
    </row>
    <row r="1352" spans="1:10" x14ac:dyDescent="0.25">
      <c r="A1352" s="55" t="s">
        <v>284</v>
      </c>
      <c r="B1352" s="55" t="str">
        <f t="shared" si="147"/>
        <v>YOSHI LATIMER</v>
      </c>
      <c r="C1352" s="55" t="str">
        <f t="shared" si="148"/>
        <v>yoshi latimer</v>
      </c>
      <c r="D1352" s="55" t="str">
        <f t="shared" si="149"/>
        <v>Yoshi Latimer</v>
      </c>
      <c r="E1352" s="55" t="str">
        <f t="shared" si="150"/>
        <v>Yoshi Latimer-763759</v>
      </c>
      <c r="F1352" s="55" t="str">
        <f t="shared" si="151"/>
        <v>Yoshi</v>
      </c>
      <c r="G1352" s="55" t="str">
        <f t="shared" si="152"/>
        <v>timer</v>
      </c>
      <c r="H1352" s="55">
        <f t="shared" si="153"/>
        <v>14</v>
      </c>
      <c r="I1352" s="55">
        <v>763759</v>
      </c>
      <c r="J1352" s="56" t="str">
        <f>LEFT(Tabela13[[#This Row],[CONCATENAR]],FIND("-",Tabela13[[#This Row],[CONCATENAR]])-1)</f>
        <v>Yoshi Latimer</v>
      </c>
    </row>
    <row r="1353" spans="1:10" x14ac:dyDescent="0.25">
      <c r="A1353" s="55" t="s">
        <v>224</v>
      </c>
      <c r="B1353" s="55" t="str">
        <f t="shared" si="147"/>
        <v>JOSE PAVAROTTI</v>
      </c>
      <c r="C1353" s="55" t="str">
        <f t="shared" si="148"/>
        <v>jose pavarotti</v>
      </c>
      <c r="D1353" s="55" t="str">
        <f t="shared" si="149"/>
        <v>Jose Pavarotti</v>
      </c>
      <c r="E1353" s="55" t="str">
        <f t="shared" si="150"/>
        <v>Jose Pavarotti-428925</v>
      </c>
      <c r="F1353" s="55" t="str">
        <f t="shared" si="151"/>
        <v xml:space="preserve">Jose </v>
      </c>
      <c r="G1353" s="55" t="str">
        <f t="shared" si="152"/>
        <v>rotti</v>
      </c>
      <c r="H1353" s="55">
        <f t="shared" si="153"/>
        <v>15</v>
      </c>
      <c r="I1353" s="55">
        <v>428925</v>
      </c>
      <c r="J1353" s="56" t="str">
        <f>LEFT(Tabela13[[#This Row],[CONCATENAR]],FIND("-",Tabela13[[#This Row],[CONCATENAR]])-1)</f>
        <v>Jose Pavarotti</v>
      </c>
    </row>
    <row r="1354" spans="1:10" x14ac:dyDescent="0.25">
      <c r="A1354" s="55" t="s">
        <v>240</v>
      </c>
      <c r="B1354" s="55" t="str">
        <f t="shared" si="147"/>
        <v>PETER FRANKEN</v>
      </c>
      <c r="C1354" s="55" t="str">
        <f t="shared" si="148"/>
        <v>peter franken</v>
      </c>
      <c r="D1354" s="55" t="str">
        <f t="shared" si="149"/>
        <v>Peter Franken</v>
      </c>
      <c r="E1354" s="55" t="str">
        <f t="shared" si="150"/>
        <v>Peter Franken-428734</v>
      </c>
      <c r="F1354" s="55" t="str">
        <f t="shared" si="151"/>
        <v>Peter</v>
      </c>
      <c r="G1354" s="55" t="str">
        <f t="shared" si="152"/>
        <v>anken</v>
      </c>
      <c r="H1354" s="55">
        <f t="shared" si="153"/>
        <v>14</v>
      </c>
      <c r="I1354" s="55">
        <v>428734</v>
      </c>
      <c r="J1354" s="56" t="str">
        <f>LEFT(Tabela13[[#This Row],[CONCATENAR]],FIND("-",Tabela13[[#This Row],[CONCATENAR]])-1)</f>
        <v>Peter Franken</v>
      </c>
    </row>
    <row r="1355" spans="1:10" x14ac:dyDescent="0.25">
      <c r="A1355" s="55" t="s">
        <v>242</v>
      </c>
      <c r="B1355" s="55" t="str">
        <f t="shared" si="147"/>
        <v>KARL JABLONSKI</v>
      </c>
      <c r="C1355" s="55" t="str">
        <f t="shared" si="148"/>
        <v>karl jablonski</v>
      </c>
      <c r="D1355" s="55" t="str">
        <f t="shared" si="149"/>
        <v>Karl Jablonski</v>
      </c>
      <c r="E1355" s="55" t="str">
        <f t="shared" si="150"/>
        <v>Karl Jablonski-280516</v>
      </c>
      <c r="F1355" s="55" t="str">
        <f t="shared" si="151"/>
        <v xml:space="preserve">Karl </v>
      </c>
      <c r="G1355" s="55" t="str">
        <f t="shared" si="152"/>
        <v>onski</v>
      </c>
      <c r="H1355" s="55">
        <f t="shared" si="153"/>
        <v>15</v>
      </c>
      <c r="I1355" s="55">
        <v>280516</v>
      </c>
      <c r="J1355" s="56" t="str">
        <f>LEFT(Tabela13[[#This Row],[CONCATENAR]],FIND("-",Tabela13[[#This Row],[CONCATENAR]])-1)</f>
        <v>Karl Jablonski</v>
      </c>
    </row>
    <row r="1356" spans="1:10" x14ac:dyDescent="0.25">
      <c r="A1356" s="55" t="s">
        <v>239</v>
      </c>
      <c r="B1356" s="55" t="str">
        <f t="shared" si="147"/>
        <v>MARIA LARSSON</v>
      </c>
      <c r="C1356" s="55" t="str">
        <f t="shared" si="148"/>
        <v>maria larsson</v>
      </c>
      <c r="D1356" s="55" t="str">
        <f t="shared" si="149"/>
        <v>Maria Larsson</v>
      </c>
      <c r="E1356" s="55" t="str">
        <f t="shared" si="150"/>
        <v>Maria Larsson-904601</v>
      </c>
      <c r="F1356" s="55" t="str">
        <f t="shared" si="151"/>
        <v>Maria</v>
      </c>
      <c r="G1356" s="55" t="str">
        <f t="shared" si="152"/>
        <v>rsson</v>
      </c>
      <c r="H1356" s="55">
        <f t="shared" si="153"/>
        <v>14</v>
      </c>
      <c r="I1356" s="55">
        <v>904601</v>
      </c>
      <c r="J1356" s="56" t="str">
        <f>LEFT(Tabela13[[#This Row],[CONCATENAR]],FIND("-",Tabela13[[#This Row],[CONCATENAR]])-1)</f>
        <v>Maria Larsson</v>
      </c>
    </row>
    <row r="1357" spans="1:10" x14ac:dyDescent="0.25">
      <c r="A1357" s="55" t="s">
        <v>237</v>
      </c>
      <c r="B1357" s="55" t="str">
        <f t="shared" si="147"/>
        <v>MICHAEL HOLZ</v>
      </c>
      <c r="C1357" s="55" t="str">
        <f t="shared" si="148"/>
        <v>michael holz</v>
      </c>
      <c r="D1357" s="55" t="str">
        <f t="shared" si="149"/>
        <v>Michael Holz</v>
      </c>
      <c r="E1357" s="55" t="str">
        <f t="shared" si="150"/>
        <v>Michael Holz-682979</v>
      </c>
      <c r="F1357" s="55" t="str">
        <f t="shared" si="151"/>
        <v>Micha</v>
      </c>
      <c r="G1357" s="55" t="str">
        <f t="shared" si="152"/>
        <v xml:space="preserve"> Holz</v>
      </c>
      <c r="H1357" s="55">
        <f t="shared" si="153"/>
        <v>13</v>
      </c>
      <c r="I1357" s="55">
        <v>682979</v>
      </c>
      <c r="J1357" s="56" t="str">
        <f>LEFT(Tabela13[[#This Row],[CONCATENAR]],FIND("-",Tabela13[[#This Row],[CONCATENAR]])-1)</f>
        <v>Michael Holz</v>
      </c>
    </row>
    <row r="1358" spans="1:10" x14ac:dyDescent="0.25">
      <c r="A1358" s="55" t="s">
        <v>294</v>
      </c>
      <c r="B1358" s="55" t="str">
        <f t="shared" si="147"/>
        <v>PATRICIO SIMPSON</v>
      </c>
      <c r="C1358" s="55" t="str">
        <f t="shared" si="148"/>
        <v>patricio simpson</v>
      </c>
      <c r="D1358" s="55" t="str">
        <f t="shared" si="149"/>
        <v>Patricio Simpson</v>
      </c>
      <c r="E1358" s="55" t="str">
        <f t="shared" si="150"/>
        <v>Patricio Simpson-954216</v>
      </c>
      <c r="F1358" s="55" t="str">
        <f t="shared" si="151"/>
        <v>Patri</v>
      </c>
      <c r="G1358" s="55" t="str">
        <f t="shared" si="152"/>
        <v>mpson</v>
      </c>
      <c r="H1358" s="55">
        <f t="shared" si="153"/>
        <v>17</v>
      </c>
      <c r="I1358" s="55">
        <v>954216</v>
      </c>
      <c r="J1358" s="56" t="str">
        <f>LEFT(Tabela13[[#This Row],[CONCATENAR]],FIND("-",Tabela13[[#This Row],[CONCATENAR]])-1)</f>
        <v>Patricio Simpson</v>
      </c>
    </row>
    <row r="1359" spans="1:10" x14ac:dyDescent="0.25">
      <c r="A1359" s="55" t="s">
        <v>207</v>
      </c>
      <c r="B1359" s="55" t="str">
        <f t="shared" si="147"/>
        <v>PAULA WILSON</v>
      </c>
      <c r="C1359" s="55" t="str">
        <f t="shared" si="148"/>
        <v>paula wilson</v>
      </c>
      <c r="D1359" s="55" t="str">
        <f t="shared" si="149"/>
        <v>Paula Wilson</v>
      </c>
      <c r="E1359" s="55" t="str">
        <f t="shared" si="150"/>
        <v>Paula Wilson-207725</v>
      </c>
      <c r="F1359" s="55" t="str">
        <f t="shared" si="151"/>
        <v>Paula</v>
      </c>
      <c r="G1359" s="55" t="str">
        <f t="shared" si="152"/>
        <v>ilson</v>
      </c>
      <c r="H1359" s="55">
        <f t="shared" si="153"/>
        <v>13</v>
      </c>
      <c r="I1359" s="55">
        <v>207725</v>
      </c>
      <c r="J1359" s="56" t="str">
        <f>LEFT(Tabela13[[#This Row],[CONCATENAR]],FIND("-",Tabela13[[#This Row],[CONCATENAR]])-1)</f>
        <v>Paula Wilson</v>
      </c>
    </row>
    <row r="1360" spans="1:10" x14ac:dyDescent="0.25">
      <c r="A1360" s="55" t="s">
        <v>269</v>
      </c>
      <c r="B1360" s="55" t="str">
        <f t="shared" si="147"/>
        <v>ART BRAUNSCHWEIGER</v>
      </c>
      <c r="C1360" s="55" t="str">
        <f t="shared" si="148"/>
        <v>art braunschweiger</v>
      </c>
      <c r="D1360" s="55" t="str">
        <f t="shared" si="149"/>
        <v>Art Braunschweiger</v>
      </c>
      <c r="E1360" s="55" t="str">
        <f t="shared" si="150"/>
        <v>Art Braunschweiger-435231</v>
      </c>
      <c r="F1360" s="55" t="str">
        <f t="shared" si="151"/>
        <v>Art B</v>
      </c>
      <c r="G1360" s="55" t="str">
        <f t="shared" si="152"/>
        <v>eiger</v>
      </c>
      <c r="H1360" s="55">
        <f t="shared" si="153"/>
        <v>19</v>
      </c>
      <c r="I1360" s="55">
        <v>435231</v>
      </c>
      <c r="J1360" s="56" t="str">
        <f>LEFT(Tabela13[[#This Row],[CONCATENAR]],FIND("-",Tabela13[[#This Row],[CONCATENAR]])-1)</f>
        <v>Art Braunschweiger</v>
      </c>
    </row>
    <row r="1361" spans="1:10" x14ac:dyDescent="0.25">
      <c r="A1361" s="55" t="s">
        <v>238</v>
      </c>
      <c r="B1361" s="55" t="str">
        <f t="shared" si="147"/>
        <v>ROLAND MENDEL</v>
      </c>
      <c r="C1361" s="55" t="str">
        <f t="shared" si="148"/>
        <v>roland mendel</v>
      </c>
      <c r="D1361" s="55" t="str">
        <f t="shared" si="149"/>
        <v>Roland Mendel</v>
      </c>
      <c r="E1361" s="55" t="str">
        <f t="shared" si="150"/>
        <v>Roland Mendel-745471</v>
      </c>
      <c r="F1361" s="55" t="str">
        <f t="shared" si="151"/>
        <v>Rolan</v>
      </c>
      <c r="G1361" s="55" t="str">
        <f t="shared" si="152"/>
        <v>endel</v>
      </c>
      <c r="H1361" s="55">
        <f t="shared" si="153"/>
        <v>14</v>
      </c>
      <c r="I1361" s="55">
        <v>745471</v>
      </c>
      <c r="J1361" s="56" t="str">
        <f>LEFT(Tabela13[[#This Row],[CONCATENAR]],FIND("-",Tabela13[[#This Row],[CONCATENAR]])-1)</f>
        <v>Roland Mendel</v>
      </c>
    </row>
    <row r="1362" spans="1:10" x14ac:dyDescent="0.25">
      <c r="A1362" s="55" t="s">
        <v>265</v>
      </c>
      <c r="B1362" s="55" t="str">
        <f t="shared" si="147"/>
        <v>GEORG PIPPS</v>
      </c>
      <c r="C1362" s="55" t="str">
        <f t="shared" si="148"/>
        <v>georg pipps</v>
      </c>
      <c r="D1362" s="55" t="str">
        <f t="shared" si="149"/>
        <v>Georg Pipps</v>
      </c>
      <c r="E1362" s="55" t="str">
        <f t="shared" si="150"/>
        <v>Georg Pipps-841280</v>
      </c>
      <c r="F1362" s="55" t="str">
        <f t="shared" si="151"/>
        <v>Georg</v>
      </c>
      <c r="G1362" s="55" t="str">
        <f t="shared" si="152"/>
        <v>Pipps</v>
      </c>
      <c r="H1362" s="55">
        <f t="shared" si="153"/>
        <v>12</v>
      </c>
      <c r="I1362" s="55">
        <v>841280</v>
      </c>
      <c r="J1362" s="56" t="str">
        <f>LEFT(Tabela13[[#This Row],[CONCATENAR]],FIND("-",Tabela13[[#This Row],[CONCATENAR]])-1)</f>
        <v>Georg Pipps</v>
      </c>
    </row>
    <row r="1363" spans="1:10" x14ac:dyDescent="0.25">
      <c r="A1363" s="55" t="s">
        <v>221</v>
      </c>
      <c r="B1363" s="55" t="str">
        <f t="shared" si="147"/>
        <v>FRÉDÉRIQUE CITEAUX</v>
      </c>
      <c r="C1363" s="55" t="str">
        <f t="shared" si="148"/>
        <v>frédérique citeaux</v>
      </c>
      <c r="D1363" s="55" t="str">
        <f t="shared" si="149"/>
        <v>Frédérique Citeaux</v>
      </c>
      <c r="E1363" s="55" t="str">
        <f t="shared" si="150"/>
        <v>Frédérique Citeaux-756524</v>
      </c>
      <c r="F1363" s="55" t="str">
        <f t="shared" si="151"/>
        <v>Frédé</v>
      </c>
      <c r="G1363" s="55" t="str">
        <f t="shared" si="152"/>
        <v>teaux</v>
      </c>
      <c r="H1363" s="55">
        <f t="shared" si="153"/>
        <v>19</v>
      </c>
      <c r="I1363" s="55">
        <v>756524</v>
      </c>
      <c r="J1363" s="56" t="str">
        <f>LEFT(Tabela13[[#This Row],[CONCATENAR]],FIND("-",Tabela13[[#This Row],[CONCATENAR]])-1)</f>
        <v>Frédérique Citeaux</v>
      </c>
    </row>
    <row r="1364" spans="1:10" x14ac:dyDescent="0.25">
      <c r="A1364" s="55" t="s">
        <v>212</v>
      </c>
      <c r="B1364" s="55" t="str">
        <f t="shared" si="147"/>
        <v>LÚCIA CARVALHO</v>
      </c>
      <c r="C1364" s="55" t="str">
        <f t="shared" si="148"/>
        <v>lúcia carvalho</v>
      </c>
      <c r="D1364" s="55" t="str">
        <f t="shared" si="149"/>
        <v>Lúcia Carvalho</v>
      </c>
      <c r="E1364" s="55" t="str">
        <f t="shared" si="150"/>
        <v>Lúcia Carvalho-639912</v>
      </c>
      <c r="F1364" s="55" t="str">
        <f t="shared" si="151"/>
        <v>Lúcia</v>
      </c>
      <c r="G1364" s="55" t="str">
        <f t="shared" si="152"/>
        <v>valho</v>
      </c>
      <c r="H1364" s="55">
        <f t="shared" si="153"/>
        <v>15</v>
      </c>
      <c r="I1364" s="55">
        <v>639912</v>
      </c>
      <c r="J1364" s="56" t="str">
        <f>LEFT(Tabela13[[#This Row],[CONCATENAR]],FIND("-",Tabela13[[#This Row],[CONCATENAR]])-1)</f>
        <v>Lúcia Carvalho</v>
      </c>
    </row>
    <row r="1365" spans="1:10" x14ac:dyDescent="0.25">
      <c r="A1365" s="55" t="s">
        <v>289</v>
      </c>
      <c r="B1365" s="55" t="str">
        <f t="shared" si="147"/>
        <v>JYTTE PETERSEN</v>
      </c>
      <c r="C1365" s="55" t="str">
        <f t="shared" si="148"/>
        <v>jytte petersen</v>
      </c>
      <c r="D1365" s="55" t="str">
        <f t="shared" si="149"/>
        <v>Jytte Petersen</v>
      </c>
      <c r="E1365" s="55" t="str">
        <f t="shared" si="150"/>
        <v>Jytte Petersen-450708</v>
      </c>
      <c r="F1365" s="55" t="str">
        <f t="shared" si="151"/>
        <v>Jytte</v>
      </c>
      <c r="G1365" s="55" t="str">
        <f t="shared" si="152"/>
        <v>ersen</v>
      </c>
      <c r="H1365" s="55">
        <f t="shared" si="153"/>
        <v>15</v>
      </c>
      <c r="I1365" s="55">
        <v>450708</v>
      </c>
      <c r="J1365" s="56" t="str">
        <f>LEFT(Tabela13[[#This Row],[CONCATENAR]],FIND("-",Tabela13[[#This Row],[CONCATENAR]])-1)</f>
        <v>Jytte Petersen</v>
      </c>
    </row>
    <row r="1366" spans="1:10" x14ac:dyDescent="0.25">
      <c r="A1366" s="55" t="s">
        <v>218</v>
      </c>
      <c r="B1366" s="55" t="str">
        <f t="shared" si="147"/>
        <v>JEAN FRESNIÈRE</v>
      </c>
      <c r="C1366" s="55" t="str">
        <f t="shared" si="148"/>
        <v>jean fresnière</v>
      </c>
      <c r="D1366" s="55" t="str">
        <f t="shared" si="149"/>
        <v>Jean Fresnière</v>
      </c>
      <c r="E1366" s="55" t="str">
        <f t="shared" si="150"/>
        <v>Jean Fresnière-963682</v>
      </c>
      <c r="F1366" s="55" t="str">
        <f t="shared" si="151"/>
        <v xml:space="preserve">Jean </v>
      </c>
      <c r="G1366" s="55" t="str">
        <f t="shared" si="152"/>
        <v>nière</v>
      </c>
      <c r="H1366" s="55">
        <f t="shared" si="153"/>
        <v>15</v>
      </c>
      <c r="I1366" s="55">
        <v>963682</v>
      </c>
      <c r="J1366" s="56" t="str">
        <f>LEFT(Tabela13[[#This Row],[CONCATENAR]],FIND("-",Tabela13[[#This Row],[CONCATENAR]])-1)</f>
        <v>Jean Fresnière</v>
      </c>
    </row>
    <row r="1367" spans="1:10" x14ac:dyDescent="0.25">
      <c r="A1367" s="55" t="s">
        <v>207</v>
      </c>
      <c r="B1367" s="55" t="str">
        <f t="shared" si="147"/>
        <v>PAULA WILSON</v>
      </c>
      <c r="C1367" s="55" t="str">
        <f t="shared" si="148"/>
        <v>paula wilson</v>
      </c>
      <c r="D1367" s="55" t="str">
        <f t="shared" si="149"/>
        <v>Paula Wilson</v>
      </c>
      <c r="E1367" s="55" t="str">
        <f t="shared" si="150"/>
        <v>Paula Wilson-360454</v>
      </c>
      <c r="F1367" s="55" t="str">
        <f t="shared" si="151"/>
        <v>Paula</v>
      </c>
      <c r="G1367" s="55" t="str">
        <f t="shared" si="152"/>
        <v>ilson</v>
      </c>
      <c r="H1367" s="55">
        <f t="shared" si="153"/>
        <v>13</v>
      </c>
      <c r="I1367" s="55">
        <v>360454</v>
      </c>
      <c r="J1367" s="56" t="str">
        <f>LEFT(Tabela13[[#This Row],[CONCATENAR]],FIND("-",Tabela13[[#This Row],[CONCATENAR]])-1)</f>
        <v>Paula Wilson</v>
      </c>
    </row>
    <row r="1368" spans="1:10" x14ac:dyDescent="0.25">
      <c r="A1368" s="55" t="s">
        <v>217</v>
      </c>
      <c r="B1368" s="55" t="str">
        <f t="shared" si="147"/>
        <v>MIGUEL ANGEL PAOLINO</v>
      </c>
      <c r="C1368" s="55" t="str">
        <f t="shared" si="148"/>
        <v>miguel angel paolino</v>
      </c>
      <c r="D1368" s="55" t="str">
        <f t="shared" si="149"/>
        <v>Miguel Angel Paolino</v>
      </c>
      <c r="E1368" s="55" t="str">
        <f t="shared" si="150"/>
        <v>Miguel Angel Paolino-463111</v>
      </c>
      <c r="F1368" s="55" t="str">
        <f t="shared" si="151"/>
        <v>Migue</v>
      </c>
      <c r="G1368" s="55" t="str">
        <f t="shared" si="152"/>
        <v>olino</v>
      </c>
      <c r="H1368" s="55">
        <f t="shared" si="153"/>
        <v>21</v>
      </c>
      <c r="I1368" s="55">
        <v>463111</v>
      </c>
      <c r="J1368" s="56" t="str">
        <f>LEFT(Tabela13[[#This Row],[CONCATENAR]],FIND("-",Tabela13[[#This Row],[CONCATENAR]])-1)</f>
        <v>Miguel Angel Paolino</v>
      </c>
    </row>
    <row r="1369" spans="1:10" x14ac:dyDescent="0.25">
      <c r="A1369" s="55" t="s">
        <v>206</v>
      </c>
      <c r="B1369" s="55" t="str">
        <f t="shared" si="147"/>
        <v>HORST KLOSS</v>
      </c>
      <c r="C1369" s="55" t="str">
        <f t="shared" si="148"/>
        <v>horst kloss</v>
      </c>
      <c r="D1369" s="55" t="str">
        <f t="shared" si="149"/>
        <v>Horst Kloss</v>
      </c>
      <c r="E1369" s="55" t="str">
        <f t="shared" si="150"/>
        <v>Horst Kloss-160281</v>
      </c>
      <c r="F1369" s="55" t="str">
        <f t="shared" si="151"/>
        <v>Horst</v>
      </c>
      <c r="G1369" s="55" t="str">
        <f t="shared" si="152"/>
        <v>Kloss</v>
      </c>
      <c r="H1369" s="55">
        <f t="shared" si="153"/>
        <v>12</v>
      </c>
      <c r="I1369" s="55">
        <v>160281</v>
      </c>
      <c r="J1369" s="56" t="str">
        <f>LEFT(Tabela13[[#This Row],[CONCATENAR]],FIND("-",Tabela13[[#This Row],[CONCATENAR]])-1)</f>
        <v>Horst Kloss</v>
      </c>
    </row>
    <row r="1370" spans="1:10" x14ac:dyDescent="0.25">
      <c r="A1370" s="55" t="s">
        <v>262</v>
      </c>
      <c r="B1370" s="55" t="str">
        <f t="shared" si="147"/>
        <v>MARIO PONTES</v>
      </c>
      <c r="C1370" s="55" t="str">
        <f t="shared" si="148"/>
        <v>mario pontes</v>
      </c>
      <c r="D1370" s="55" t="str">
        <f t="shared" si="149"/>
        <v>Mario Pontes</v>
      </c>
      <c r="E1370" s="55" t="str">
        <f t="shared" si="150"/>
        <v>Mario Pontes-545727</v>
      </c>
      <c r="F1370" s="55" t="str">
        <f t="shared" si="151"/>
        <v>Mario</v>
      </c>
      <c r="G1370" s="55" t="str">
        <f t="shared" si="152"/>
        <v>ontes</v>
      </c>
      <c r="H1370" s="55">
        <f t="shared" si="153"/>
        <v>13</v>
      </c>
      <c r="I1370" s="55">
        <v>545727</v>
      </c>
      <c r="J1370" s="56" t="str">
        <f>LEFT(Tabela13[[#This Row],[CONCATENAR]],FIND("-",Tabela13[[#This Row],[CONCATENAR]])-1)</f>
        <v>Mario Pontes</v>
      </c>
    </row>
    <row r="1371" spans="1:10" x14ac:dyDescent="0.25">
      <c r="A1371" s="55" t="s">
        <v>234</v>
      </c>
      <c r="B1371" s="55" t="str">
        <f t="shared" si="147"/>
        <v>HOWARD SNYDER</v>
      </c>
      <c r="C1371" s="55" t="str">
        <f t="shared" si="148"/>
        <v>howard snyder</v>
      </c>
      <c r="D1371" s="55" t="str">
        <f t="shared" si="149"/>
        <v>Howard Snyder</v>
      </c>
      <c r="E1371" s="55" t="str">
        <f t="shared" si="150"/>
        <v>Howard Snyder-369796</v>
      </c>
      <c r="F1371" s="55" t="str">
        <f t="shared" si="151"/>
        <v>Howar</v>
      </c>
      <c r="G1371" s="55" t="str">
        <f t="shared" si="152"/>
        <v>nyder</v>
      </c>
      <c r="H1371" s="55">
        <f t="shared" si="153"/>
        <v>14</v>
      </c>
      <c r="I1371" s="55">
        <v>369796</v>
      </c>
      <c r="J1371" s="56" t="str">
        <f>LEFT(Tabela13[[#This Row],[CONCATENAR]],FIND("-",Tabela13[[#This Row],[CONCATENAR]])-1)</f>
        <v>Howard Snyder</v>
      </c>
    </row>
    <row r="1372" spans="1:10" x14ac:dyDescent="0.25">
      <c r="A1372" s="55" t="s">
        <v>223</v>
      </c>
      <c r="B1372" s="55" t="str">
        <f t="shared" si="147"/>
        <v>CHRISTINA BERGLUND</v>
      </c>
      <c r="C1372" s="55" t="str">
        <f t="shared" si="148"/>
        <v>christina berglund</v>
      </c>
      <c r="D1372" s="55" t="str">
        <f t="shared" si="149"/>
        <v>Christina Berglund</v>
      </c>
      <c r="E1372" s="55" t="str">
        <f t="shared" si="150"/>
        <v>Christina Berglund-172223</v>
      </c>
      <c r="F1372" s="55" t="str">
        <f t="shared" si="151"/>
        <v>Chris</v>
      </c>
      <c r="G1372" s="55" t="str">
        <f t="shared" si="152"/>
        <v>glund</v>
      </c>
      <c r="H1372" s="55">
        <f t="shared" si="153"/>
        <v>19</v>
      </c>
      <c r="I1372" s="55">
        <v>172223</v>
      </c>
      <c r="J1372" s="56" t="str">
        <f>LEFT(Tabela13[[#This Row],[CONCATENAR]],FIND("-",Tabela13[[#This Row],[CONCATENAR]])-1)</f>
        <v>Christina Berglund</v>
      </c>
    </row>
    <row r="1373" spans="1:10" x14ac:dyDescent="0.25">
      <c r="A1373" s="55" t="s">
        <v>262</v>
      </c>
      <c r="B1373" s="55" t="str">
        <f t="shared" si="147"/>
        <v>MARIO PONTES</v>
      </c>
      <c r="C1373" s="55" t="str">
        <f t="shared" si="148"/>
        <v>mario pontes</v>
      </c>
      <c r="D1373" s="55" t="str">
        <f t="shared" si="149"/>
        <v>Mario Pontes</v>
      </c>
      <c r="E1373" s="55" t="str">
        <f t="shared" si="150"/>
        <v>Mario Pontes-242308</v>
      </c>
      <c r="F1373" s="55" t="str">
        <f t="shared" si="151"/>
        <v>Mario</v>
      </c>
      <c r="G1373" s="55" t="str">
        <f t="shared" si="152"/>
        <v>ontes</v>
      </c>
      <c r="H1373" s="55">
        <f t="shared" si="153"/>
        <v>13</v>
      </c>
      <c r="I1373" s="55">
        <v>242308</v>
      </c>
      <c r="J1373" s="56" t="str">
        <f>LEFT(Tabela13[[#This Row],[CONCATENAR]],FIND("-",Tabela13[[#This Row],[CONCATENAR]])-1)</f>
        <v>Mario Pontes</v>
      </c>
    </row>
    <row r="1374" spans="1:10" x14ac:dyDescent="0.25">
      <c r="A1374" s="55" t="s">
        <v>260</v>
      </c>
      <c r="B1374" s="55" t="str">
        <f t="shared" si="147"/>
        <v>LIZ NIXON</v>
      </c>
      <c r="C1374" s="55" t="str">
        <f t="shared" si="148"/>
        <v>liz nixon</v>
      </c>
      <c r="D1374" s="55" t="str">
        <f t="shared" si="149"/>
        <v>Liz Nixon</v>
      </c>
      <c r="E1374" s="55" t="str">
        <f t="shared" si="150"/>
        <v>Liz Nixon-799502</v>
      </c>
      <c r="F1374" s="55" t="str">
        <f t="shared" si="151"/>
        <v>Liz N</v>
      </c>
      <c r="G1374" s="55" t="str">
        <f t="shared" si="152"/>
        <v>Nixon</v>
      </c>
      <c r="H1374" s="55">
        <f t="shared" si="153"/>
        <v>10</v>
      </c>
      <c r="I1374" s="55">
        <v>799502</v>
      </c>
      <c r="J1374" s="56" t="str">
        <f>LEFT(Tabela13[[#This Row],[CONCATENAR]],FIND("-",Tabela13[[#This Row],[CONCATENAR]])-1)</f>
        <v>Liz Nixon</v>
      </c>
    </row>
    <row r="1375" spans="1:10" x14ac:dyDescent="0.25">
      <c r="A1375" s="55" t="s">
        <v>234</v>
      </c>
      <c r="B1375" s="55" t="str">
        <f t="shared" si="147"/>
        <v>HOWARD SNYDER</v>
      </c>
      <c r="C1375" s="55" t="str">
        <f t="shared" si="148"/>
        <v>howard snyder</v>
      </c>
      <c r="D1375" s="55" t="str">
        <f t="shared" si="149"/>
        <v>Howard Snyder</v>
      </c>
      <c r="E1375" s="55" t="str">
        <f t="shared" si="150"/>
        <v>Howard Snyder-889708</v>
      </c>
      <c r="F1375" s="55" t="str">
        <f t="shared" si="151"/>
        <v>Howar</v>
      </c>
      <c r="G1375" s="55" t="str">
        <f t="shared" si="152"/>
        <v>nyder</v>
      </c>
      <c r="H1375" s="55">
        <f t="shared" si="153"/>
        <v>14</v>
      </c>
      <c r="I1375" s="55">
        <v>889708</v>
      </c>
      <c r="J1375" s="56" t="str">
        <f>LEFT(Tabela13[[#This Row],[CONCATENAR]],FIND("-",Tabela13[[#This Row],[CONCATENAR]])-1)</f>
        <v>Howard Snyder</v>
      </c>
    </row>
    <row r="1376" spans="1:10" x14ac:dyDescent="0.25">
      <c r="A1376" s="55" t="s">
        <v>254</v>
      </c>
      <c r="B1376" s="55" t="str">
        <f t="shared" si="147"/>
        <v>PHILIP CRAMER</v>
      </c>
      <c r="C1376" s="55" t="str">
        <f t="shared" si="148"/>
        <v>philip cramer</v>
      </c>
      <c r="D1376" s="55" t="str">
        <f t="shared" si="149"/>
        <v>Philip Cramer</v>
      </c>
      <c r="E1376" s="55" t="str">
        <f t="shared" si="150"/>
        <v>Philip Cramer-359021</v>
      </c>
      <c r="F1376" s="55" t="str">
        <f t="shared" si="151"/>
        <v>Phili</v>
      </c>
      <c r="G1376" s="55" t="str">
        <f t="shared" si="152"/>
        <v>ramer</v>
      </c>
      <c r="H1376" s="55">
        <f t="shared" si="153"/>
        <v>14</v>
      </c>
      <c r="I1376" s="55">
        <v>359021</v>
      </c>
      <c r="J1376" s="56" t="str">
        <f>LEFT(Tabela13[[#This Row],[CONCATENAR]],FIND("-",Tabela13[[#This Row],[CONCATENAR]])-1)</f>
        <v>Philip Cramer</v>
      </c>
    </row>
    <row r="1377" spans="1:10" x14ac:dyDescent="0.25">
      <c r="A1377" s="55" t="s">
        <v>288</v>
      </c>
      <c r="B1377" s="55" t="str">
        <f t="shared" si="147"/>
        <v>SERGIO GUTIÉRREZ</v>
      </c>
      <c r="C1377" s="55" t="str">
        <f t="shared" si="148"/>
        <v>sergio gutiérrez</v>
      </c>
      <c r="D1377" s="55" t="str">
        <f t="shared" si="149"/>
        <v>Sergio Gutiérrez</v>
      </c>
      <c r="E1377" s="55" t="str">
        <f t="shared" si="150"/>
        <v>Sergio Gutiérrez-851806</v>
      </c>
      <c r="F1377" s="55" t="str">
        <f t="shared" si="151"/>
        <v>Sergi</v>
      </c>
      <c r="G1377" s="55" t="str">
        <f t="shared" si="152"/>
        <v>érrez</v>
      </c>
      <c r="H1377" s="55">
        <f t="shared" si="153"/>
        <v>17</v>
      </c>
      <c r="I1377" s="55">
        <v>851806</v>
      </c>
      <c r="J1377" s="56" t="str">
        <f>LEFT(Tabela13[[#This Row],[CONCATENAR]],FIND("-",Tabela13[[#This Row],[CONCATENAR]])-1)</f>
        <v>Sergio Gutiérrez</v>
      </c>
    </row>
    <row r="1378" spans="1:10" x14ac:dyDescent="0.25">
      <c r="A1378" s="55" t="s">
        <v>273</v>
      </c>
      <c r="B1378" s="55" t="str">
        <f t="shared" si="147"/>
        <v>JONAS BERGULFSEN</v>
      </c>
      <c r="C1378" s="55" t="str">
        <f t="shared" si="148"/>
        <v>jonas bergulfsen</v>
      </c>
      <c r="D1378" s="55" t="str">
        <f t="shared" si="149"/>
        <v>Jonas Bergulfsen</v>
      </c>
      <c r="E1378" s="55" t="str">
        <f t="shared" si="150"/>
        <v>Jonas Bergulfsen-515364</v>
      </c>
      <c r="F1378" s="55" t="str">
        <f t="shared" si="151"/>
        <v>Jonas</v>
      </c>
      <c r="G1378" s="55" t="str">
        <f t="shared" si="152"/>
        <v>lfsen</v>
      </c>
      <c r="H1378" s="55">
        <f t="shared" si="153"/>
        <v>17</v>
      </c>
      <c r="I1378" s="55">
        <v>515364</v>
      </c>
      <c r="J1378" s="56" t="str">
        <f>LEFT(Tabela13[[#This Row],[CONCATENAR]],FIND("-",Tabela13[[#This Row],[CONCATENAR]])-1)</f>
        <v>Jonas Bergulfsen</v>
      </c>
    </row>
    <row r="1379" spans="1:10" x14ac:dyDescent="0.25">
      <c r="A1379" s="55" t="s">
        <v>206</v>
      </c>
      <c r="B1379" s="55" t="str">
        <f t="shared" si="147"/>
        <v>HORST KLOSS</v>
      </c>
      <c r="C1379" s="55" t="str">
        <f t="shared" si="148"/>
        <v>horst kloss</v>
      </c>
      <c r="D1379" s="55" t="str">
        <f t="shared" si="149"/>
        <v>Horst Kloss</v>
      </c>
      <c r="E1379" s="55" t="str">
        <f t="shared" si="150"/>
        <v>Horst Kloss-970157</v>
      </c>
      <c r="F1379" s="55" t="str">
        <f t="shared" si="151"/>
        <v>Horst</v>
      </c>
      <c r="G1379" s="55" t="str">
        <f t="shared" si="152"/>
        <v>Kloss</v>
      </c>
      <c r="H1379" s="55">
        <f t="shared" si="153"/>
        <v>12</v>
      </c>
      <c r="I1379" s="55">
        <v>970157</v>
      </c>
      <c r="J1379" s="56" t="str">
        <f>LEFT(Tabela13[[#This Row],[CONCATENAR]],FIND("-",Tabela13[[#This Row],[CONCATENAR]])-1)</f>
        <v>Horst Kloss</v>
      </c>
    </row>
    <row r="1380" spans="1:10" x14ac:dyDescent="0.25">
      <c r="A1380" s="55" t="s">
        <v>207</v>
      </c>
      <c r="B1380" s="55" t="str">
        <f t="shared" si="147"/>
        <v>PAULA WILSON</v>
      </c>
      <c r="C1380" s="55" t="str">
        <f t="shared" si="148"/>
        <v>paula wilson</v>
      </c>
      <c r="D1380" s="55" t="str">
        <f t="shared" si="149"/>
        <v>Paula Wilson</v>
      </c>
      <c r="E1380" s="55" t="str">
        <f t="shared" si="150"/>
        <v>Paula Wilson-897920</v>
      </c>
      <c r="F1380" s="55" t="str">
        <f t="shared" si="151"/>
        <v>Paula</v>
      </c>
      <c r="G1380" s="55" t="str">
        <f t="shared" si="152"/>
        <v>ilson</v>
      </c>
      <c r="H1380" s="55">
        <f t="shared" si="153"/>
        <v>13</v>
      </c>
      <c r="I1380" s="55">
        <v>897920</v>
      </c>
      <c r="J1380" s="56" t="str">
        <f>LEFT(Tabela13[[#This Row],[CONCATENAR]],FIND("-",Tabela13[[#This Row],[CONCATENAR]])-1)</f>
        <v>Paula Wilson</v>
      </c>
    </row>
    <row r="1381" spans="1:10" x14ac:dyDescent="0.25">
      <c r="A1381" s="55" t="s">
        <v>283</v>
      </c>
      <c r="B1381" s="55" t="str">
        <f t="shared" si="147"/>
        <v>DOMINIQUE PERRIER</v>
      </c>
      <c r="C1381" s="55" t="str">
        <f t="shared" si="148"/>
        <v>dominique perrier</v>
      </c>
      <c r="D1381" s="55" t="str">
        <f t="shared" si="149"/>
        <v>Dominique Perrier</v>
      </c>
      <c r="E1381" s="55" t="str">
        <f t="shared" si="150"/>
        <v>Dominique Perrier-632981</v>
      </c>
      <c r="F1381" s="55" t="str">
        <f t="shared" si="151"/>
        <v>Domin</v>
      </c>
      <c r="G1381" s="55" t="str">
        <f t="shared" si="152"/>
        <v>rrier</v>
      </c>
      <c r="H1381" s="55">
        <f t="shared" si="153"/>
        <v>18</v>
      </c>
      <c r="I1381" s="55">
        <v>632981</v>
      </c>
      <c r="J1381" s="56" t="str">
        <f>LEFT(Tabela13[[#This Row],[CONCATENAR]],FIND("-",Tabela13[[#This Row],[CONCATENAR]])-1)</f>
        <v>Dominique Perrier</v>
      </c>
    </row>
    <row r="1382" spans="1:10" x14ac:dyDescent="0.25">
      <c r="A1382" s="55" t="s">
        <v>262</v>
      </c>
      <c r="B1382" s="55" t="str">
        <f t="shared" si="147"/>
        <v>MARIO PONTES</v>
      </c>
      <c r="C1382" s="55" t="str">
        <f t="shared" si="148"/>
        <v>mario pontes</v>
      </c>
      <c r="D1382" s="55" t="str">
        <f t="shared" si="149"/>
        <v>Mario Pontes</v>
      </c>
      <c r="E1382" s="55" t="str">
        <f t="shared" si="150"/>
        <v>Mario Pontes-840189</v>
      </c>
      <c r="F1382" s="55" t="str">
        <f t="shared" si="151"/>
        <v>Mario</v>
      </c>
      <c r="G1382" s="55" t="str">
        <f t="shared" si="152"/>
        <v>ontes</v>
      </c>
      <c r="H1382" s="55">
        <f t="shared" si="153"/>
        <v>13</v>
      </c>
      <c r="I1382" s="55">
        <v>840189</v>
      </c>
      <c r="J1382" s="56" t="str">
        <f>LEFT(Tabela13[[#This Row],[CONCATENAR]],FIND("-",Tabela13[[#This Row],[CONCATENAR]])-1)</f>
        <v>Mario Pontes</v>
      </c>
    </row>
    <row r="1383" spans="1:10" x14ac:dyDescent="0.25">
      <c r="A1383" s="55" t="s">
        <v>242</v>
      </c>
      <c r="B1383" s="55" t="str">
        <f t="shared" si="147"/>
        <v>KARL JABLONSKI</v>
      </c>
      <c r="C1383" s="55" t="str">
        <f t="shared" si="148"/>
        <v>karl jablonski</v>
      </c>
      <c r="D1383" s="55" t="str">
        <f t="shared" si="149"/>
        <v>Karl Jablonski</v>
      </c>
      <c r="E1383" s="55" t="str">
        <f t="shared" si="150"/>
        <v>Karl Jablonski-303390</v>
      </c>
      <c r="F1383" s="55" t="str">
        <f t="shared" si="151"/>
        <v xml:space="preserve">Karl </v>
      </c>
      <c r="G1383" s="55" t="str">
        <f t="shared" si="152"/>
        <v>onski</v>
      </c>
      <c r="H1383" s="55">
        <f t="shared" si="153"/>
        <v>15</v>
      </c>
      <c r="I1383" s="55">
        <v>303390</v>
      </c>
      <c r="J1383" s="56" t="str">
        <f>LEFT(Tabela13[[#This Row],[CONCATENAR]],FIND("-",Tabela13[[#This Row],[CONCATENAR]])-1)</f>
        <v>Karl Jablonski</v>
      </c>
    </row>
    <row r="1384" spans="1:10" x14ac:dyDescent="0.25">
      <c r="A1384" s="55" t="s">
        <v>262</v>
      </c>
      <c r="B1384" s="55" t="str">
        <f t="shared" si="147"/>
        <v>MARIO PONTES</v>
      </c>
      <c r="C1384" s="55" t="str">
        <f t="shared" si="148"/>
        <v>mario pontes</v>
      </c>
      <c r="D1384" s="55" t="str">
        <f t="shared" si="149"/>
        <v>Mario Pontes</v>
      </c>
      <c r="E1384" s="55" t="str">
        <f t="shared" si="150"/>
        <v>Mario Pontes-717708</v>
      </c>
      <c r="F1384" s="55" t="str">
        <f t="shared" si="151"/>
        <v>Mario</v>
      </c>
      <c r="G1384" s="55" t="str">
        <f t="shared" si="152"/>
        <v>ontes</v>
      </c>
      <c r="H1384" s="55">
        <f t="shared" si="153"/>
        <v>13</v>
      </c>
      <c r="I1384" s="55">
        <v>717708</v>
      </c>
      <c r="J1384" s="56" t="str">
        <f>LEFT(Tabela13[[#This Row],[CONCATENAR]],FIND("-",Tabela13[[#This Row],[CONCATENAR]])-1)</f>
        <v>Mario Pontes</v>
      </c>
    </row>
    <row r="1385" spans="1:10" x14ac:dyDescent="0.25">
      <c r="A1385" s="55" t="s">
        <v>227</v>
      </c>
      <c r="B1385" s="55" t="str">
        <f t="shared" si="147"/>
        <v>CARLOS HERNÁNDEZ</v>
      </c>
      <c r="C1385" s="55" t="str">
        <f t="shared" si="148"/>
        <v>carlos hernández</v>
      </c>
      <c r="D1385" s="55" t="str">
        <f t="shared" si="149"/>
        <v>Carlos Hernández</v>
      </c>
      <c r="E1385" s="55" t="str">
        <f t="shared" si="150"/>
        <v>Carlos Hernández-552858</v>
      </c>
      <c r="F1385" s="55" t="str">
        <f t="shared" si="151"/>
        <v>Carlo</v>
      </c>
      <c r="G1385" s="55" t="str">
        <f t="shared" si="152"/>
        <v>ández</v>
      </c>
      <c r="H1385" s="55">
        <f t="shared" si="153"/>
        <v>17</v>
      </c>
      <c r="I1385" s="55">
        <v>552858</v>
      </c>
      <c r="J1385" s="56" t="str">
        <f>LEFT(Tabela13[[#This Row],[CONCATENAR]],FIND("-",Tabela13[[#This Row],[CONCATENAR]])-1)</f>
        <v>Carlos Hernández</v>
      </c>
    </row>
    <row r="1386" spans="1:10" x14ac:dyDescent="0.25">
      <c r="A1386" s="55" t="s">
        <v>221</v>
      </c>
      <c r="B1386" s="55" t="str">
        <f t="shared" si="147"/>
        <v>FRÉDÉRIQUE CITEAUX</v>
      </c>
      <c r="C1386" s="55" t="str">
        <f t="shared" si="148"/>
        <v>frédérique citeaux</v>
      </c>
      <c r="D1386" s="55" t="str">
        <f t="shared" si="149"/>
        <v>Frédérique Citeaux</v>
      </c>
      <c r="E1386" s="55" t="str">
        <f t="shared" si="150"/>
        <v>Frédérique Citeaux-290543</v>
      </c>
      <c r="F1386" s="55" t="str">
        <f t="shared" si="151"/>
        <v>Frédé</v>
      </c>
      <c r="G1386" s="55" t="str">
        <f t="shared" si="152"/>
        <v>teaux</v>
      </c>
      <c r="H1386" s="55">
        <f t="shared" si="153"/>
        <v>19</v>
      </c>
      <c r="I1386" s="55">
        <v>290543</v>
      </c>
      <c r="J1386" s="56" t="str">
        <f>LEFT(Tabela13[[#This Row],[CONCATENAR]],FIND("-",Tabela13[[#This Row],[CONCATENAR]])-1)</f>
        <v>Frédérique Citeaux</v>
      </c>
    </row>
    <row r="1387" spans="1:10" x14ac:dyDescent="0.25">
      <c r="A1387" s="55" t="s">
        <v>267</v>
      </c>
      <c r="B1387" s="55" t="str">
        <f t="shared" si="147"/>
        <v>RENE PHILLIPS</v>
      </c>
      <c r="C1387" s="55" t="str">
        <f t="shared" si="148"/>
        <v>rene phillips</v>
      </c>
      <c r="D1387" s="55" t="str">
        <f t="shared" si="149"/>
        <v>Rene Phillips</v>
      </c>
      <c r="E1387" s="55" t="str">
        <f t="shared" si="150"/>
        <v>Rene Phillips-209082</v>
      </c>
      <c r="F1387" s="55" t="str">
        <f t="shared" si="151"/>
        <v xml:space="preserve">Rene </v>
      </c>
      <c r="G1387" s="55" t="str">
        <f t="shared" si="152"/>
        <v>llips</v>
      </c>
      <c r="H1387" s="55">
        <f t="shared" si="153"/>
        <v>14</v>
      </c>
      <c r="I1387" s="55">
        <v>209082</v>
      </c>
      <c r="J1387" s="56" t="str">
        <f>LEFT(Tabela13[[#This Row],[CONCATENAR]],FIND("-",Tabela13[[#This Row],[CONCATENAR]])-1)</f>
        <v>Rene Phillips</v>
      </c>
    </row>
    <row r="1388" spans="1:10" x14ac:dyDescent="0.25">
      <c r="A1388" s="55" t="s">
        <v>254</v>
      </c>
      <c r="B1388" s="55" t="str">
        <f t="shared" si="147"/>
        <v>PHILIP CRAMER</v>
      </c>
      <c r="C1388" s="55" t="str">
        <f t="shared" si="148"/>
        <v>philip cramer</v>
      </c>
      <c r="D1388" s="55" t="str">
        <f t="shared" si="149"/>
        <v>Philip Cramer</v>
      </c>
      <c r="E1388" s="55" t="str">
        <f t="shared" si="150"/>
        <v>Philip Cramer-302236</v>
      </c>
      <c r="F1388" s="55" t="str">
        <f t="shared" si="151"/>
        <v>Phili</v>
      </c>
      <c r="G1388" s="55" t="str">
        <f t="shared" si="152"/>
        <v>ramer</v>
      </c>
      <c r="H1388" s="55">
        <f t="shared" si="153"/>
        <v>14</v>
      </c>
      <c r="I1388" s="55">
        <v>302236</v>
      </c>
      <c r="J1388" s="56" t="str">
        <f>LEFT(Tabela13[[#This Row],[CONCATENAR]],FIND("-",Tabela13[[#This Row],[CONCATENAR]])-1)</f>
        <v>Philip Cramer</v>
      </c>
    </row>
    <row r="1389" spans="1:10" x14ac:dyDescent="0.25">
      <c r="A1389" s="55" t="s">
        <v>292</v>
      </c>
      <c r="B1389" s="55" t="str">
        <f t="shared" si="147"/>
        <v>ARIA CRUZ</v>
      </c>
      <c r="C1389" s="55" t="str">
        <f t="shared" si="148"/>
        <v>aria cruz</v>
      </c>
      <c r="D1389" s="55" t="str">
        <f t="shared" si="149"/>
        <v>Aria Cruz</v>
      </c>
      <c r="E1389" s="55" t="str">
        <f t="shared" si="150"/>
        <v>Aria Cruz-278787</v>
      </c>
      <c r="F1389" s="55" t="str">
        <f t="shared" si="151"/>
        <v xml:space="preserve">Aria </v>
      </c>
      <c r="G1389" s="55" t="str">
        <f t="shared" si="152"/>
        <v xml:space="preserve"> Cruz</v>
      </c>
      <c r="H1389" s="55">
        <f t="shared" si="153"/>
        <v>10</v>
      </c>
      <c r="I1389" s="55">
        <v>278787</v>
      </c>
      <c r="J1389" s="56" t="str">
        <f>LEFT(Tabela13[[#This Row],[CONCATENAR]],FIND("-",Tabela13[[#This Row],[CONCATENAR]])-1)</f>
        <v>Aria Cruz</v>
      </c>
    </row>
    <row r="1390" spans="1:10" x14ac:dyDescent="0.25">
      <c r="A1390" s="55" t="s">
        <v>206</v>
      </c>
      <c r="B1390" s="55" t="str">
        <f t="shared" si="147"/>
        <v>HORST KLOSS</v>
      </c>
      <c r="C1390" s="55" t="str">
        <f t="shared" si="148"/>
        <v>horst kloss</v>
      </c>
      <c r="D1390" s="55" t="str">
        <f t="shared" si="149"/>
        <v>Horst Kloss</v>
      </c>
      <c r="E1390" s="55" t="str">
        <f t="shared" si="150"/>
        <v>Horst Kloss-240552</v>
      </c>
      <c r="F1390" s="55" t="str">
        <f t="shared" si="151"/>
        <v>Horst</v>
      </c>
      <c r="G1390" s="55" t="str">
        <f t="shared" si="152"/>
        <v>Kloss</v>
      </c>
      <c r="H1390" s="55">
        <f t="shared" si="153"/>
        <v>12</v>
      </c>
      <c r="I1390" s="55">
        <v>240552</v>
      </c>
      <c r="J1390" s="56" t="str">
        <f>LEFT(Tabela13[[#This Row],[CONCATENAR]],FIND("-",Tabela13[[#This Row],[CONCATENAR]])-1)</f>
        <v>Horst Kloss</v>
      </c>
    </row>
    <row r="1391" spans="1:10" x14ac:dyDescent="0.25">
      <c r="A1391" s="55" t="s">
        <v>228</v>
      </c>
      <c r="B1391" s="55" t="str">
        <f t="shared" si="147"/>
        <v>HARI KUMAR</v>
      </c>
      <c r="C1391" s="55" t="str">
        <f t="shared" si="148"/>
        <v>hari kumar</v>
      </c>
      <c r="D1391" s="55" t="str">
        <f t="shared" si="149"/>
        <v>Hari Kumar</v>
      </c>
      <c r="E1391" s="55" t="str">
        <f t="shared" si="150"/>
        <v>Hari Kumar-868302</v>
      </c>
      <c r="F1391" s="55" t="str">
        <f t="shared" si="151"/>
        <v xml:space="preserve">Hari </v>
      </c>
      <c r="G1391" s="55" t="str">
        <f t="shared" si="152"/>
        <v>Kumar</v>
      </c>
      <c r="H1391" s="55">
        <f t="shared" si="153"/>
        <v>11</v>
      </c>
      <c r="I1391" s="55">
        <v>868302</v>
      </c>
      <c r="J1391" s="56" t="str">
        <f>LEFT(Tabela13[[#This Row],[CONCATENAR]],FIND("-",Tabela13[[#This Row],[CONCATENAR]])-1)</f>
        <v>Hari Kumar</v>
      </c>
    </row>
    <row r="1392" spans="1:10" x14ac:dyDescent="0.25">
      <c r="A1392" s="55" t="s">
        <v>223</v>
      </c>
      <c r="B1392" s="55" t="str">
        <f t="shared" si="147"/>
        <v>CHRISTINA BERGLUND</v>
      </c>
      <c r="C1392" s="55" t="str">
        <f t="shared" si="148"/>
        <v>christina berglund</v>
      </c>
      <c r="D1392" s="55" t="str">
        <f t="shared" si="149"/>
        <v>Christina Berglund</v>
      </c>
      <c r="E1392" s="55" t="str">
        <f t="shared" si="150"/>
        <v>Christina Berglund-214320</v>
      </c>
      <c r="F1392" s="55" t="str">
        <f t="shared" si="151"/>
        <v>Chris</v>
      </c>
      <c r="G1392" s="55" t="str">
        <f t="shared" si="152"/>
        <v>glund</v>
      </c>
      <c r="H1392" s="55">
        <f t="shared" si="153"/>
        <v>19</v>
      </c>
      <c r="I1392" s="55">
        <v>214320</v>
      </c>
      <c r="J1392" s="56" t="str">
        <f>LEFT(Tabela13[[#This Row],[CONCATENAR]],FIND("-",Tabela13[[#This Row],[CONCATENAR]])-1)</f>
        <v>Christina Berglund</v>
      </c>
    </row>
    <row r="1393" spans="1:10" x14ac:dyDescent="0.25">
      <c r="A1393" s="55" t="s">
        <v>216</v>
      </c>
      <c r="B1393" s="55" t="str">
        <f t="shared" si="147"/>
        <v>PIRKKO KOSKITALO</v>
      </c>
      <c r="C1393" s="55" t="str">
        <f t="shared" si="148"/>
        <v>pirkko koskitalo</v>
      </c>
      <c r="D1393" s="55" t="str">
        <f t="shared" si="149"/>
        <v>Pirkko Koskitalo</v>
      </c>
      <c r="E1393" s="55" t="str">
        <f t="shared" si="150"/>
        <v>Pirkko Koskitalo-174148</v>
      </c>
      <c r="F1393" s="55" t="str">
        <f t="shared" si="151"/>
        <v>Pirkk</v>
      </c>
      <c r="G1393" s="55" t="str">
        <f t="shared" si="152"/>
        <v>italo</v>
      </c>
      <c r="H1393" s="55">
        <f t="shared" si="153"/>
        <v>17</v>
      </c>
      <c r="I1393" s="55">
        <v>174148</v>
      </c>
      <c r="J1393" s="56" t="str">
        <f>LEFT(Tabela13[[#This Row],[CONCATENAR]],FIND("-",Tabela13[[#This Row],[CONCATENAR]])-1)</f>
        <v>Pirkko Koskitalo</v>
      </c>
    </row>
    <row r="1394" spans="1:10" x14ac:dyDescent="0.25">
      <c r="A1394" s="55" t="s">
        <v>214</v>
      </c>
      <c r="B1394" s="55" t="str">
        <f t="shared" si="147"/>
        <v>ISABEL DE CASTRO</v>
      </c>
      <c r="C1394" s="55" t="str">
        <f t="shared" si="148"/>
        <v>isabel de castro</v>
      </c>
      <c r="D1394" s="55" t="str">
        <f t="shared" si="149"/>
        <v>Isabel De Castro</v>
      </c>
      <c r="E1394" s="55" t="str">
        <f t="shared" si="150"/>
        <v>Isabel De Castro-700593</v>
      </c>
      <c r="F1394" s="55" t="str">
        <f t="shared" si="151"/>
        <v>Isabe</v>
      </c>
      <c r="G1394" s="55" t="str">
        <f t="shared" si="152"/>
        <v>astro</v>
      </c>
      <c r="H1394" s="55">
        <f t="shared" si="153"/>
        <v>17</v>
      </c>
      <c r="I1394" s="55">
        <v>700593</v>
      </c>
      <c r="J1394" s="56" t="str">
        <f>LEFT(Tabela13[[#This Row],[CONCATENAR]],FIND("-",Tabela13[[#This Row],[CONCATENAR]])-1)</f>
        <v>Isabel De Castro</v>
      </c>
    </row>
    <row r="1395" spans="1:10" x14ac:dyDescent="0.25">
      <c r="A1395" s="55" t="s">
        <v>245</v>
      </c>
      <c r="B1395" s="55" t="str">
        <f t="shared" si="147"/>
        <v>HENRIETTE PFALZHEIM</v>
      </c>
      <c r="C1395" s="55" t="str">
        <f t="shared" si="148"/>
        <v>henriette pfalzheim</v>
      </c>
      <c r="D1395" s="55" t="str">
        <f t="shared" si="149"/>
        <v>Henriette Pfalzheim</v>
      </c>
      <c r="E1395" s="55" t="str">
        <f t="shared" si="150"/>
        <v>Henriette Pfalzheim-254767</v>
      </c>
      <c r="F1395" s="55" t="str">
        <f t="shared" si="151"/>
        <v>Henri</v>
      </c>
      <c r="G1395" s="55" t="str">
        <f t="shared" si="152"/>
        <v>zheim</v>
      </c>
      <c r="H1395" s="55">
        <f t="shared" si="153"/>
        <v>20</v>
      </c>
      <c r="I1395" s="55">
        <v>254767</v>
      </c>
      <c r="J1395" s="56" t="str">
        <f>LEFT(Tabela13[[#This Row],[CONCATENAR]],FIND("-",Tabela13[[#This Row],[CONCATENAR]])-1)</f>
        <v>Henriette Pfalzheim</v>
      </c>
    </row>
    <row r="1396" spans="1:10" x14ac:dyDescent="0.25">
      <c r="A1396" s="55" t="s">
        <v>290</v>
      </c>
      <c r="B1396" s="55" t="str">
        <f t="shared" si="147"/>
        <v>HELVETIUS NAGY</v>
      </c>
      <c r="C1396" s="55" t="str">
        <f t="shared" si="148"/>
        <v>helvetius nagy</v>
      </c>
      <c r="D1396" s="55" t="str">
        <f t="shared" si="149"/>
        <v>Helvetius Nagy</v>
      </c>
      <c r="E1396" s="55" t="str">
        <f t="shared" si="150"/>
        <v>Helvetius Nagy-676036</v>
      </c>
      <c r="F1396" s="55" t="str">
        <f t="shared" si="151"/>
        <v>Helve</v>
      </c>
      <c r="G1396" s="55" t="str">
        <f t="shared" si="152"/>
        <v xml:space="preserve"> Nagy</v>
      </c>
      <c r="H1396" s="55">
        <f t="shared" si="153"/>
        <v>15</v>
      </c>
      <c r="I1396" s="55">
        <v>676036</v>
      </c>
      <c r="J1396" s="56" t="str">
        <f>LEFT(Tabela13[[#This Row],[CONCATENAR]],FIND("-",Tabela13[[#This Row],[CONCATENAR]])-1)</f>
        <v>Helvetius Nagy</v>
      </c>
    </row>
    <row r="1397" spans="1:10" x14ac:dyDescent="0.25">
      <c r="A1397" s="55" t="s">
        <v>280</v>
      </c>
      <c r="B1397" s="55" t="str">
        <f t="shared" si="147"/>
        <v>HANNA MOOS</v>
      </c>
      <c r="C1397" s="55" t="str">
        <f t="shared" si="148"/>
        <v>hanna moos</v>
      </c>
      <c r="D1397" s="55" t="str">
        <f t="shared" si="149"/>
        <v>Hanna Moos</v>
      </c>
      <c r="E1397" s="55" t="str">
        <f t="shared" si="150"/>
        <v>Hanna Moos-239926</v>
      </c>
      <c r="F1397" s="55" t="str">
        <f t="shared" si="151"/>
        <v>Hanna</v>
      </c>
      <c r="G1397" s="55" t="str">
        <f t="shared" si="152"/>
        <v xml:space="preserve"> Moos</v>
      </c>
      <c r="H1397" s="55">
        <f t="shared" si="153"/>
        <v>11</v>
      </c>
      <c r="I1397" s="55">
        <v>239926</v>
      </c>
      <c r="J1397" s="56" t="str">
        <f>LEFT(Tabela13[[#This Row],[CONCATENAR]],FIND("-",Tabela13[[#This Row],[CONCATENAR]])-1)</f>
        <v>Hanna Moos</v>
      </c>
    </row>
    <row r="1398" spans="1:10" x14ac:dyDescent="0.25">
      <c r="A1398" s="55" t="s">
        <v>253</v>
      </c>
      <c r="B1398" s="55" t="str">
        <f t="shared" si="147"/>
        <v>MARIA ANDERS</v>
      </c>
      <c r="C1398" s="55" t="str">
        <f t="shared" si="148"/>
        <v>maria anders</v>
      </c>
      <c r="D1398" s="55" t="str">
        <f t="shared" si="149"/>
        <v>Maria Anders</v>
      </c>
      <c r="E1398" s="55" t="str">
        <f t="shared" si="150"/>
        <v>Maria Anders-585500</v>
      </c>
      <c r="F1398" s="55" t="str">
        <f t="shared" si="151"/>
        <v>Maria</v>
      </c>
      <c r="G1398" s="55" t="str">
        <f t="shared" si="152"/>
        <v>nders</v>
      </c>
      <c r="H1398" s="55">
        <f t="shared" si="153"/>
        <v>13</v>
      </c>
      <c r="I1398" s="55">
        <v>585500</v>
      </c>
      <c r="J1398" s="56" t="str">
        <f>LEFT(Tabela13[[#This Row],[CONCATENAR]],FIND("-",Tabela13[[#This Row],[CONCATENAR]])-1)</f>
        <v>Maria Anders</v>
      </c>
    </row>
    <row r="1399" spans="1:10" x14ac:dyDescent="0.25">
      <c r="A1399" s="55" t="s">
        <v>264</v>
      </c>
      <c r="B1399" s="55" t="str">
        <f t="shared" si="147"/>
        <v>BERNARDO BATISTA</v>
      </c>
      <c r="C1399" s="55" t="str">
        <f t="shared" si="148"/>
        <v>bernardo batista</v>
      </c>
      <c r="D1399" s="55" t="str">
        <f t="shared" si="149"/>
        <v>Bernardo Batista</v>
      </c>
      <c r="E1399" s="55" t="str">
        <f t="shared" si="150"/>
        <v>Bernardo Batista-782439</v>
      </c>
      <c r="F1399" s="55" t="str">
        <f t="shared" si="151"/>
        <v>Berna</v>
      </c>
      <c r="G1399" s="55" t="str">
        <f t="shared" si="152"/>
        <v>tista</v>
      </c>
      <c r="H1399" s="55">
        <f t="shared" si="153"/>
        <v>17</v>
      </c>
      <c r="I1399" s="55">
        <v>782439</v>
      </c>
      <c r="J1399" s="56" t="str">
        <f>LEFT(Tabela13[[#This Row],[CONCATENAR]],FIND("-",Tabela13[[#This Row],[CONCATENAR]])-1)</f>
        <v>Bernardo Batista</v>
      </c>
    </row>
    <row r="1400" spans="1:10" x14ac:dyDescent="0.25">
      <c r="A1400" s="55" t="s">
        <v>223</v>
      </c>
      <c r="B1400" s="55" t="str">
        <f t="shared" si="147"/>
        <v>CHRISTINA BERGLUND</v>
      </c>
      <c r="C1400" s="55" t="str">
        <f t="shared" si="148"/>
        <v>christina berglund</v>
      </c>
      <c r="D1400" s="55" t="str">
        <f t="shared" si="149"/>
        <v>Christina Berglund</v>
      </c>
      <c r="E1400" s="55" t="str">
        <f t="shared" si="150"/>
        <v>Christina Berglund-416728</v>
      </c>
      <c r="F1400" s="55" t="str">
        <f t="shared" si="151"/>
        <v>Chris</v>
      </c>
      <c r="G1400" s="55" t="str">
        <f t="shared" si="152"/>
        <v>glund</v>
      </c>
      <c r="H1400" s="55">
        <f t="shared" si="153"/>
        <v>19</v>
      </c>
      <c r="I1400" s="55">
        <v>416728</v>
      </c>
      <c r="J1400" s="56" t="str">
        <f>LEFT(Tabela13[[#This Row],[CONCATENAR]],FIND("-",Tabela13[[#This Row],[CONCATENAR]])-1)</f>
        <v>Christina Berglund</v>
      </c>
    </row>
    <row r="1401" spans="1:10" x14ac:dyDescent="0.25">
      <c r="A1401" s="55" t="s">
        <v>222</v>
      </c>
      <c r="B1401" s="55" t="str">
        <f t="shared" si="147"/>
        <v>PATRICIA MCKENNA</v>
      </c>
      <c r="C1401" s="55" t="str">
        <f t="shared" si="148"/>
        <v>patricia mckenna</v>
      </c>
      <c r="D1401" s="55" t="str">
        <f t="shared" si="149"/>
        <v>Patricia Mckenna</v>
      </c>
      <c r="E1401" s="55" t="str">
        <f t="shared" si="150"/>
        <v>Patricia Mckenna-764404</v>
      </c>
      <c r="F1401" s="55" t="str">
        <f t="shared" si="151"/>
        <v>Patri</v>
      </c>
      <c r="G1401" s="55" t="str">
        <f t="shared" si="152"/>
        <v>kenna</v>
      </c>
      <c r="H1401" s="55">
        <f t="shared" si="153"/>
        <v>17</v>
      </c>
      <c r="I1401" s="55">
        <v>764404</v>
      </c>
      <c r="J1401" s="56" t="str">
        <f>LEFT(Tabela13[[#This Row],[CONCATENAR]],FIND("-",Tabela13[[#This Row],[CONCATENAR]])-1)</f>
        <v>Patricia Mckenna</v>
      </c>
    </row>
    <row r="1402" spans="1:10" x14ac:dyDescent="0.25">
      <c r="A1402" s="55" t="s">
        <v>239</v>
      </c>
      <c r="B1402" s="55" t="str">
        <f t="shared" si="147"/>
        <v>MARIA LARSSON</v>
      </c>
      <c r="C1402" s="55" t="str">
        <f t="shared" si="148"/>
        <v>maria larsson</v>
      </c>
      <c r="D1402" s="55" t="str">
        <f t="shared" si="149"/>
        <v>Maria Larsson</v>
      </c>
      <c r="E1402" s="55" t="str">
        <f t="shared" si="150"/>
        <v>Maria Larsson-890084</v>
      </c>
      <c r="F1402" s="55" t="str">
        <f t="shared" si="151"/>
        <v>Maria</v>
      </c>
      <c r="G1402" s="55" t="str">
        <f t="shared" si="152"/>
        <v>rsson</v>
      </c>
      <c r="H1402" s="55">
        <f t="shared" si="153"/>
        <v>14</v>
      </c>
      <c r="I1402" s="55">
        <v>890084</v>
      </c>
      <c r="J1402" s="56" t="str">
        <f>LEFT(Tabela13[[#This Row],[CONCATENAR]],FIND("-",Tabela13[[#This Row],[CONCATENAR]])-1)</f>
        <v>Maria Larsson</v>
      </c>
    </row>
    <row r="1403" spans="1:10" x14ac:dyDescent="0.25">
      <c r="A1403" s="55" t="s">
        <v>238</v>
      </c>
      <c r="B1403" s="55" t="str">
        <f t="shared" si="147"/>
        <v>ROLAND MENDEL</v>
      </c>
      <c r="C1403" s="55" t="str">
        <f t="shared" si="148"/>
        <v>roland mendel</v>
      </c>
      <c r="D1403" s="55" t="str">
        <f t="shared" si="149"/>
        <v>Roland Mendel</v>
      </c>
      <c r="E1403" s="55" t="str">
        <f t="shared" si="150"/>
        <v>Roland Mendel-651563</v>
      </c>
      <c r="F1403" s="55" t="str">
        <f t="shared" si="151"/>
        <v>Rolan</v>
      </c>
      <c r="G1403" s="55" t="str">
        <f t="shared" si="152"/>
        <v>endel</v>
      </c>
      <c r="H1403" s="55">
        <f t="shared" si="153"/>
        <v>14</v>
      </c>
      <c r="I1403" s="55">
        <v>651563</v>
      </c>
      <c r="J1403" s="56" t="str">
        <f>LEFT(Tabela13[[#This Row],[CONCATENAR]],FIND("-",Tabela13[[#This Row],[CONCATENAR]])-1)</f>
        <v>Roland Mendel</v>
      </c>
    </row>
    <row r="1404" spans="1:10" x14ac:dyDescent="0.25">
      <c r="A1404" s="55" t="s">
        <v>249</v>
      </c>
      <c r="B1404" s="55" t="str">
        <f t="shared" si="147"/>
        <v>GIOVANNI ROVELLI</v>
      </c>
      <c r="C1404" s="55" t="str">
        <f t="shared" si="148"/>
        <v>giovanni rovelli</v>
      </c>
      <c r="D1404" s="55" t="str">
        <f t="shared" si="149"/>
        <v>Giovanni Rovelli</v>
      </c>
      <c r="E1404" s="55" t="str">
        <f t="shared" si="150"/>
        <v>Giovanni Rovelli-328732</v>
      </c>
      <c r="F1404" s="55" t="str">
        <f t="shared" si="151"/>
        <v>Giova</v>
      </c>
      <c r="G1404" s="55" t="str">
        <f t="shared" si="152"/>
        <v>velli</v>
      </c>
      <c r="H1404" s="55">
        <f t="shared" si="153"/>
        <v>17</v>
      </c>
      <c r="I1404" s="55">
        <v>328732</v>
      </c>
      <c r="J1404" s="56" t="str">
        <f>LEFT(Tabela13[[#This Row],[CONCATENAR]],FIND("-",Tabela13[[#This Row],[CONCATENAR]])-1)</f>
        <v>Giovanni Rovelli</v>
      </c>
    </row>
    <row r="1405" spans="1:10" x14ac:dyDescent="0.25">
      <c r="A1405" s="55" t="s">
        <v>257</v>
      </c>
      <c r="B1405" s="55" t="str">
        <f t="shared" si="147"/>
        <v>LAURENCE LEBIHAN</v>
      </c>
      <c r="C1405" s="55" t="str">
        <f t="shared" si="148"/>
        <v>laurence lebihan</v>
      </c>
      <c r="D1405" s="55" t="str">
        <f t="shared" si="149"/>
        <v>Laurence Lebihan</v>
      </c>
      <c r="E1405" s="55" t="str">
        <f t="shared" si="150"/>
        <v>Laurence Lebihan-174568</v>
      </c>
      <c r="F1405" s="55" t="str">
        <f t="shared" si="151"/>
        <v>Laure</v>
      </c>
      <c r="G1405" s="55" t="str">
        <f t="shared" si="152"/>
        <v>bihan</v>
      </c>
      <c r="H1405" s="55">
        <f t="shared" si="153"/>
        <v>17</v>
      </c>
      <c r="I1405" s="55">
        <v>174568</v>
      </c>
      <c r="J1405" s="56" t="str">
        <f>LEFT(Tabela13[[#This Row],[CONCATENAR]],FIND("-",Tabela13[[#This Row],[CONCATENAR]])-1)</f>
        <v>Laurence Lebihan</v>
      </c>
    </row>
    <row r="1406" spans="1:10" x14ac:dyDescent="0.25">
      <c r="A1406" s="55" t="s">
        <v>258</v>
      </c>
      <c r="B1406" s="55" t="str">
        <f t="shared" si="147"/>
        <v>ANABELA DOMINGUES</v>
      </c>
      <c r="C1406" s="55" t="str">
        <f t="shared" si="148"/>
        <v>anabela domingues</v>
      </c>
      <c r="D1406" s="55" t="str">
        <f t="shared" si="149"/>
        <v>Anabela Domingues</v>
      </c>
      <c r="E1406" s="55" t="str">
        <f t="shared" si="150"/>
        <v>Anabela Domingues-501776</v>
      </c>
      <c r="F1406" s="55" t="str">
        <f t="shared" si="151"/>
        <v>Anabe</v>
      </c>
      <c r="G1406" s="55" t="str">
        <f t="shared" si="152"/>
        <v>ngues</v>
      </c>
      <c r="H1406" s="55">
        <f t="shared" si="153"/>
        <v>18</v>
      </c>
      <c r="I1406" s="55">
        <v>501776</v>
      </c>
      <c r="J1406" s="56" t="str">
        <f>LEFT(Tabela13[[#This Row],[CONCATENAR]],FIND("-",Tabela13[[#This Row],[CONCATENAR]])-1)</f>
        <v>Anabela Domingues</v>
      </c>
    </row>
    <row r="1407" spans="1:10" x14ac:dyDescent="0.25">
      <c r="A1407" s="55" t="s">
        <v>225</v>
      </c>
      <c r="B1407" s="55" t="str">
        <f t="shared" si="147"/>
        <v>FELIPE IZQUIERDO</v>
      </c>
      <c r="C1407" s="55" t="str">
        <f t="shared" si="148"/>
        <v>felipe izquierdo</v>
      </c>
      <c r="D1407" s="55" t="str">
        <f t="shared" si="149"/>
        <v>Felipe Izquierdo</v>
      </c>
      <c r="E1407" s="55" t="str">
        <f t="shared" si="150"/>
        <v>Felipe Izquierdo-249169</v>
      </c>
      <c r="F1407" s="55" t="str">
        <f t="shared" si="151"/>
        <v>Felip</v>
      </c>
      <c r="G1407" s="55" t="str">
        <f t="shared" si="152"/>
        <v>ierdo</v>
      </c>
      <c r="H1407" s="55">
        <f t="shared" si="153"/>
        <v>17</v>
      </c>
      <c r="I1407" s="55">
        <v>249169</v>
      </c>
      <c r="J1407" s="56" t="str">
        <f>LEFT(Tabela13[[#This Row],[CONCATENAR]],FIND("-",Tabela13[[#This Row],[CONCATENAR]])-1)</f>
        <v>Felipe Izquierdo</v>
      </c>
    </row>
    <row r="1408" spans="1:10" x14ac:dyDescent="0.25">
      <c r="A1408" s="55" t="s">
        <v>206</v>
      </c>
      <c r="B1408" s="55" t="str">
        <f t="shared" si="147"/>
        <v>HORST KLOSS</v>
      </c>
      <c r="C1408" s="55" t="str">
        <f t="shared" si="148"/>
        <v>horst kloss</v>
      </c>
      <c r="D1408" s="55" t="str">
        <f t="shared" si="149"/>
        <v>Horst Kloss</v>
      </c>
      <c r="E1408" s="55" t="str">
        <f t="shared" si="150"/>
        <v>Horst Kloss-809082</v>
      </c>
      <c r="F1408" s="55" t="str">
        <f t="shared" si="151"/>
        <v>Horst</v>
      </c>
      <c r="G1408" s="55" t="str">
        <f t="shared" si="152"/>
        <v>Kloss</v>
      </c>
      <c r="H1408" s="55">
        <f t="shared" si="153"/>
        <v>12</v>
      </c>
      <c r="I1408" s="55">
        <v>809082</v>
      </c>
      <c r="J1408" s="56" t="str">
        <f>LEFT(Tabela13[[#This Row],[CONCATENAR]],FIND("-",Tabela13[[#This Row],[CONCATENAR]])-1)</f>
        <v>Horst Kloss</v>
      </c>
    </row>
    <row r="1409" spans="1:10" x14ac:dyDescent="0.25">
      <c r="A1409" s="55" t="s">
        <v>238</v>
      </c>
      <c r="B1409" s="55" t="str">
        <f t="shared" si="147"/>
        <v>ROLAND MENDEL</v>
      </c>
      <c r="C1409" s="55" t="str">
        <f t="shared" si="148"/>
        <v>roland mendel</v>
      </c>
      <c r="D1409" s="55" t="str">
        <f t="shared" si="149"/>
        <v>Roland Mendel</v>
      </c>
      <c r="E1409" s="55" t="str">
        <f t="shared" si="150"/>
        <v>Roland Mendel-708748</v>
      </c>
      <c r="F1409" s="55" t="str">
        <f t="shared" si="151"/>
        <v>Rolan</v>
      </c>
      <c r="G1409" s="55" t="str">
        <f t="shared" si="152"/>
        <v>endel</v>
      </c>
      <c r="H1409" s="55">
        <f t="shared" si="153"/>
        <v>14</v>
      </c>
      <c r="I1409" s="55">
        <v>708748</v>
      </c>
      <c r="J1409" s="56" t="str">
        <f>LEFT(Tabela13[[#This Row],[CONCATENAR]],FIND("-",Tabela13[[#This Row],[CONCATENAR]])-1)</f>
        <v>Roland Mendel</v>
      </c>
    </row>
    <row r="1410" spans="1:10" x14ac:dyDescent="0.25">
      <c r="A1410" s="55" t="s">
        <v>274</v>
      </c>
      <c r="B1410" s="55" t="str">
        <f t="shared" ref="B1410:B1473" si="154">UPPER(A1410)</f>
        <v>CARLOS GONZÁLEZ</v>
      </c>
      <c r="C1410" s="55" t="str">
        <f t="shared" ref="C1410:C1473" si="155">LOWER(B1410)</f>
        <v>carlos gonzález</v>
      </c>
      <c r="D1410" s="55" t="str">
        <f t="shared" ref="D1410:D1473" si="156">PROPER(C1410)</f>
        <v>Carlos González</v>
      </c>
      <c r="E1410" s="55" t="str">
        <f t="shared" ref="E1410:E1473" si="157">CONCATENATE(D1410,"-",I1410)</f>
        <v>Carlos González-931716</v>
      </c>
      <c r="F1410" s="55" t="str">
        <f t="shared" ref="F1410:F1473" si="158">LEFT(D1410,5)</f>
        <v>Carlo</v>
      </c>
      <c r="G1410" s="55" t="str">
        <f t="shared" ref="G1410:G1473" si="159">RIGHT(D1410,5)</f>
        <v>zález</v>
      </c>
      <c r="H1410" s="55">
        <f t="shared" ref="H1410:H1473" si="160">FIND("-",E1410)</f>
        <v>16</v>
      </c>
      <c r="I1410" s="55">
        <v>931716</v>
      </c>
      <c r="J1410" s="56" t="str">
        <f>LEFT(Tabela13[[#This Row],[CONCATENAR]],FIND("-",Tabela13[[#This Row],[CONCATENAR]])-1)</f>
        <v>Carlos González</v>
      </c>
    </row>
    <row r="1411" spans="1:10" x14ac:dyDescent="0.25">
      <c r="A1411" s="55" t="s">
        <v>239</v>
      </c>
      <c r="B1411" s="55" t="str">
        <f t="shared" si="154"/>
        <v>MARIA LARSSON</v>
      </c>
      <c r="C1411" s="55" t="str">
        <f t="shared" si="155"/>
        <v>maria larsson</v>
      </c>
      <c r="D1411" s="55" t="str">
        <f t="shared" si="156"/>
        <v>Maria Larsson</v>
      </c>
      <c r="E1411" s="55" t="str">
        <f t="shared" si="157"/>
        <v>Maria Larsson-382557</v>
      </c>
      <c r="F1411" s="55" t="str">
        <f t="shared" si="158"/>
        <v>Maria</v>
      </c>
      <c r="G1411" s="55" t="str">
        <f t="shared" si="159"/>
        <v>rsson</v>
      </c>
      <c r="H1411" s="55">
        <f t="shared" si="160"/>
        <v>14</v>
      </c>
      <c r="I1411" s="55">
        <v>382557</v>
      </c>
      <c r="J1411" s="56" t="str">
        <f>LEFT(Tabela13[[#This Row],[CONCATENAR]],FIND("-",Tabela13[[#This Row],[CONCATENAR]])-1)</f>
        <v>Maria Larsson</v>
      </c>
    </row>
    <row r="1412" spans="1:10" x14ac:dyDescent="0.25">
      <c r="A1412" s="55" t="s">
        <v>217</v>
      </c>
      <c r="B1412" s="55" t="str">
        <f t="shared" si="154"/>
        <v>MIGUEL ANGEL PAOLINO</v>
      </c>
      <c r="C1412" s="55" t="str">
        <f t="shared" si="155"/>
        <v>miguel angel paolino</v>
      </c>
      <c r="D1412" s="55" t="str">
        <f t="shared" si="156"/>
        <v>Miguel Angel Paolino</v>
      </c>
      <c r="E1412" s="55" t="str">
        <f t="shared" si="157"/>
        <v>Miguel Angel Paolino-535920</v>
      </c>
      <c r="F1412" s="55" t="str">
        <f t="shared" si="158"/>
        <v>Migue</v>
      </c>
      <c r="G1412" s="55" t="str">
        <f t="shared" si="159"/>
        <v>olino</v>
      </c>
      <c r="H1412" s="55">
        <f t="shared" si="160"/>
        <v>21</v>
      </c>
      <c r="I1412" s="55">
        <v>535920</v>
      </c>
      <c r="J1412" s="56" t="str">
        <f>LEFT(Tabela13[[#This Row],[CONCATENAR]],FIND("-",Tabela13[[#This Row],[CONCATENAR]])-1)</f>
        <v>Miguel Angel Paolino</v>
      </c>
    </row>
    <row r="1413" spans="1:10" x14ac:dyDescent="0.25">
      <c r="A1413" s="55" t="s">
        <v>207</v>
      </c>
      <c r="B1413" s="55" t="str">
        <f t="shared" si="154"/>
        <v>PAULA WILSON</v>
      </c>
      <c r="C1413" s="55" t="str">
        <f t="shared" si="155"/>
        <v>paula wilson</v>
      </c>
      <c r="D1413" s="55" t="str">
        <f t="shared" si="156"/>
        <v>Paula Wilson</v>
      </c>
      <c r="E1413" s="55" t="str">
        <f t="shared" si="157"/>
        <v>Paula Wilson-983488</v>
      </c>
      <c r="F1413" s="55" t="str">
        <f t="shared" si="158"/>
        <v>Paula</v>
      </c>
      <c r="G1413" s="55" t="str">
        <f t="shared" si="159"/>
        <v>ilson</v>
      </c>
      <c r="H1413" s="55">
        <f t="shared" si="160"/>
        <v>13</v>
      </c>
      <c r="I1413" s="55">
        <v>983488</v>
      </c>
      <c r="J1413" s="56" t="str">
        <f>LEFT(Tabela13[[#This Row],[CONCATENAR]],FIND("-",Tabela13[[#This Row],[CONCATENAR]])-1)</f>
        <v>Paula Wilson</v>
      </c>
    </row>
    <row r="1414" spans="1:10" x14ac:dyDescent="0.25">
      <c r="A1414" s="55" t="s">
        <v>240</v>
      </c>
      <c r="B1414" s="55" t="str">
        <f t="shared" si="154"/>
        <v>PETER FRANKEN</v>
      </c>
      <c r="C1414" s="55" t="str">
        <f t="shared" si="155"/>
        <v>peter franken</v>
      </c>
      <c r="D1414" s="55" t="str">
        <f t="shared" si="156"/>
        <v>Peter Franken</v>
      </c>
      <c r="E1414" s="55" t="str">
        <f t="shared" si="157"/>
        <v>Peter Franken-303768</v>
      </c>
      <c r="F1414" s="55" t="str">
        <f t="shared" si="158"/>
        <v>Peter</v>
      </c>
      <c r="G1414" s="55" t="str">
        <f t="shared" si="159"/>
        <v>anken</v>
      </c>
      <c r="H1414" s="55">
        <f t="shared" si="160"/>
        <v>14</v>
      </c>
      <c r="I1414" s="55">
        <v>303768</v>
      </c>
      <c r="J1414" s="56" t="str">
        <f>LEFT(Tabela13[[#This Row],[CONCATENAR]],FIND("-",Tabela13[[#This Row],[CONCATENAR]])-1)</f>
        <v>Peter Franken</v>
      </c>
    </row>
    <row r="1415" spans="1:10" x14ac:dyDescent="0.25">
      <c r="A1415" s="55" t="s">
        <v>206</v>
      </c>
      <c r="B1415" s="55" t="str">
        <f t="shared" si="154"/>
        <v>HORST KLOSS</v>
      </c>
      <c r="C1415" s="55" t="str">
        <f t="shared" si="155"/>
        <v>horst kloss</v>
      </c>
      <c r="D1415" s="55" t="str">
        <f t="shared" si="156"/>
        <v>Horst Kloss</v>
      </c>
      <c r="E1415" s="55" t="str">
        <f t="shared" si="157"/>
        <v>Horst Kloss-717116</v>
      </c>
      <c r="F1415" s="55" t="str">
        <f t="shared" si="158"/>
        <v>Horst</v>
      </c>
      <c r="G1415" s="55" t="str">
        <f t="shared" si="159"/>
        <v>Kloss</v>
      </c>
      <c r="H1415" s="55">
        <f t="shared" si="160"/>
        <v>12</v>
      </c>
      <c r="I1415" s="55">
        <v>717116</v>
      </c>
      <c r="J1415" s="56" t="str">
        <f>LEFT(Tabela13[[#This Row],[CONCATENAR]],FIND("-",Tabela13[[#This Row],[CONCATENAR]])-1)</f>
        <v>Horst Kloss</v>
      </c>
    </row>
    <row r="1416" spans="1:10" x14ac:dyDescent="0.25">
      <c r="A1416" s="55" t="s">
        <v>206</v>
      </c>
      <c r="B1416" s="55" t="str">
        <f t="shared" si="154"/>
        <v>HORST KLOSS</v>
      </c>
      <c r="C1416" s="55" t="str">
        <f t="shared" si="155"/>
        <v>horst kloss</v>
      </c>
      <c r="D1416" s="55" t="str">
        <f t="shared" si="156"/>
        <v>Horst Kloss</v>
      </c>
      <c r="E1416" s="55" t="str">
        <f t="shared" si="157"/>
        <v>Horst Kloss-678295</v>
      </c>
      <c r="F1416" s="55" t="str">
        <f t="shared" si="158"/>
        <v>Horst</v>
      </c>
      <c r="G1416" s="55" t="str">
        <f t="shared" si="159"/>
        <v>Kloss</v>
      </c>
      <c r="H1416" s="55">
        <f t="shared" si="160"/>
        <v>12</v>
      </c>
      <c r="I1416" s="55">
        <v>678295</v>
      </c>
      <c r="J1416" s="56" t="str">
        <f>LEFT(Tabela13[[#This Row],[CONCATENAR]],FIND("-",Tabela13[[#This Row],[CONCATENAR]])-1)</f>
        <v>Horst Kloss</v>
      </c>
    </row>
    <row r="1417" spans="1:10" x14ac:dyDescent="0.25">
      <c r="A1417" s="55" t="s">
        <v>209</v>
      </c>
      <c r="B1417" s="55" t="str">
        <f t="shared" si="154"/>
        <v>RITA MÜLLER</v>
      </c>
      <c r="C1417" s="55" t="str">
        <f t="shared" si="155"/>
        <v>rita müller</v>
      </c>
      <c r="D1417" s="55" t="str">
        <f t="shared" si="156"/>
        <v>Rita Müller</v>
      </c>
      <c r="E1417" s="55" t="str">
        <f t="shared" si="157"/>
        <v>Rita Müller-251539</v>
      </c>
      <c r="F1417" s="55" t="str">
        <f t="shared" si="158"/>
        <v xml:space="preserve">Rita </v>
      </c>
      <c r="G1417" s="55" t="str">
        <f t="shared" si="159"/>
        <v>üller</v>
      </c>
      <c r="H1417" s="55">
        <f t="shared" si="160"/>
        <v>12</v>
      </c>
      <c r="I1417" s="55">
        <v>251539</v>
      </c>
      <c r="J1417" s="56" t="str">
        <f>LEFT(Tabela13[[#This Row],[CONCATENAR]],FIND("-",Tabela13[[#This Row],[CONCATENAR]])-1)</f>
        <v>Rita Müller</v>
      </c>
    </row>
    <row r="1418" spans="1:10" x14ac:dyDescent="0.25">
      <c r="A1418" s="55" t="s">
        <v>230</v>
      </c>
      <c r="B1418" s="55" t="str">
        <f t="shared" si="154"/>
        <v>JOSÉ PEDRO FREYRE</v>
      </c>
      <c r="C1418" s="55" t="str">
        <f t="shared" si="155"/>
        <v>josé pedro freyre</v>
      </c>
      <c r="D1418" s="55" t="str">
        <f t="shared" si="156"/>
        <v>José Pedro Freyre</v>
      </c>
      <c r="E1418" s="55" t="str">
        <f t="shared" si="157"/>
        <v>José Pedro Freyre-153585</v>
      </c>
      <c r="F1418" s="55" t="str">
        <f t="shared" si="158"/>
        <v xml:space="preserve">José </v>
      </c>
      <c r="G1418" s="55" t="str">
        <f t="shared" si="159"/>
        <v>reyre</v>
      </c>
      <c r="H1418" s="55">
        <f t="shared" si="160"/>
        <v>18</v>
      </c>
      <c r="I1418" s="55">
        <v>153585</v>
      </c>
      <c r="J1418" s="56" t="str">
        <f>LEFT(Tabela13[[#This Row],[CONCATENAR]],FIND("-",Tabela13[[#This Row],[CONCATENAR]])-1)</f>
        <v>José Pedro Freyre</v>
      </c>
    </row>
    <row r="1419" spans="1:10" x14ac:dyDescent="0.25">
      <c r="A1419" s="55" t="s">
        <v>292</v>
      </c>
      <c r="B1419" s="55" t="str">
        <f t="shared" si="154"/>
        <v>ARIA CRUZ</v>
      </c>
      <c r="C1419" s="55" t="str">
        <f t="shared" si="155"/>
        <v>aria cruz</v>
      </c>
      <c r="D1419" s="55" t="str">
        <f t="shared" si="156"/>
        <v>Aria Cruz</v>
      </c>
      <c r="E1419" s="55" t="str">
        <f t="shared" si="157"/>
        <v>Aria Cruz-369380</v>
      </c>
      <c r="F1419" s="55" t="str">
        <f t="shared" si="158"/>
        <v xml:space="preserve">Aria </v>
      </c>
      <c r="G1419" s="55" t="str">
        <f t="shared" si="159"/>
        <v xml:space="preserve"> Cruz</v>
      </c>
      <c r="H1419" s="55">
        <f t="shared" si="160"/>
        <v>10</v>
      </c>
      <c r="I1419" s="55">
        <v>369380</v>
      </c>
      <c r="J1419" s="56" t="str">
        <f>LEFT(Tabela13[[#This Row],[CONCATENAR]],FIND("-",Tabela13[[#This Row],[CONCATENAR]])-1)</f>
        <v>Aria Cruz</v>
      </c>
    </row>
    <row r="1420" spans="1:10" x14ac:dyDescent="0.25">
      <c r="A1420" s="55" t="s">
        <v>212</v>
      </c>
      <c r="B1420" s="55" t="str">
        <f t="shared" si="154"/>
        <v>LÚCIA CARVALHO</v>
      </c>
      <c r="C1420" s="55" t="str">
        <f t="shared" si="155"/>
        <v>lúcia carvalho</v>
      </c>
      <c r="D1420" s="55" t="str">
        <f t="shared" si="156"/>
        <v>Lúcia Carvalho</v>
      </c>
      <c r="E1420" s="55" t="str">
        <f t="shared" si="157"/>
        <v>Lúcia Carvalho-283186</v>
      </c>
      <c r="F1420" s="55" t="str">
        <f t="shared" si="158"/>
        <v>Lúcia</v>
      </c>
      <c r="G1420" s="55" t="str">
        <f t="shared" si="159"/>
        <v>valho</v>
      </c>
      <c r="H1420" s="55">
        <f t="shared" si="160"/>
        <v>15</v>
      </c>
      <c r="I1420" s="55">
        <v>283186</v>
      </c>
      <c r="J1420" s="56" t="str">
        <f>LEFT(Tabela13[[#This Row],[CONCATENAR]],FIND("-",Tabela13[[#This Row],[CONCATENAR]])-1)</f>
        <v>Lúcia Carvalho</v>
      </c>
    </row>
    <row r="1421" spans="1:10" x14ac:dyDescent="0.25">
      <c r="A1421" s="55" t="s">
        <v>231</v>
      </c>
      <c r="B1421" s="55" t="str">
        <f t="shared" si="154"/>
        <v>ELIZABETH LINCOLN</v>
      </c>
      <c r="C1421" s="55" t="str">
        <f t="shared" si="155"/>
        <v>elizabeth lincoln</v>
      </c>
      <c r="D1421" s="55" t="str">
        <f t="shared" si="156"/>
        <v>Elizabeth Lincoln</v>
      </c>
      <c r="E1421" s="55" t="str">
        <f t="shared" si="157"/>
        <v>Elizabeth Lincoln-446576</v>
      </c>
      <c r="F1421" s="55" t="str">
        <f t="shared" si="158"/>
        <v>Eliza</v>
      </c>
      <c r="G1421" s="55" t="str">
        <f t="shared" si="159"/>
        <v>ncoln</v>
      </c>
      <c r="H1421" s="55">
        <f t="shared" si="160"/>
        <v>18</v>
      </c>
      <c r="I1421" s="55">
        <v>446576</v>
      </c>
      <c r="J1421" s="56" t="str">
        <f>LEFT(Tabela13[[#This Row],[CONCATENAR]],FIND("-",Tabela13[[#This Row],[CONCATENAR]])-1)</f>
        <v>Elizabeth Lincoln</v>
      </c>
    </row>
    <row r="1422" spans="1:10" x14ac:dyDescent="0.25">
      <c r="A1422" s="55" t="s">
        <v>288</v>
      </c>
      <c r="B1422" s="55" t="str">
        <f t="shared" si="154"/>
        <v>SERGIO GUTIÉRREZ</v>
      </c>
      <c r="C1422" s="55" t="str">
        <f t="shared" si="155"/>
        <v>sergio gutiérrez</v>
      </c>
      <c r="D1422" s="55" t="str">
        <f t="shared" si="156"/>
        <v>Sergio Gutiérrez</v>
      </c>
      <c r="E1422" s="55" t="str">
        <f t="shared" si="157"/>
        <v>Sergio Gutiérrez-909402</v>
      </c>
      <c r="F1422" s="55" t="str">
        <f t="shared" si="158"/>
        <v>Sergi</v>
      </c>
      <c r="G1422" s="55" t="str">
        <f t="shared" si="159"/>
        <v>érrez</v>
      </c>
      <c r="H1422" s="55">
        <f t="shared" si="160"/>
        <v>17</v>
      </c>
      <c r="I1422" s="55">
        <v>909402</v>
      </c>
      <c r="J1422" s="56" t="str">
        <f>LEFT(Tabela13[[#This Row],[CONCATENAR]],FIND("-",Tabela13[[#This Row],[CONCATENAR]])-1)</f>
        <v>Sergio Gutiérrez</v>
      </c>
    </row>
    <row r="1423" spans="1:10" x14ac:dyDescent="0.25">
      <c r="A1423" s="55" t="s">
        <v>252</v>
      </c>
      <c r="B1423" s="55" t="str">
        <f t="shared" si="154"/>
        <v>PALLE IBSEN</v>
      </c>
      <c r="C1423" s="55" t="str">
        <f t="shared" si="155"/>
        <v>palle ibsen</v>
      </c>
      <c r="D1423" s="55" t="str">
        <f t="shared" si="156"/>
        <v>Palle Ibsen</v>
      </c>
      <c r="E1423" s="55" t="str">
        <f t="shared" si="157"/>
        <v>Palle Ibsen-156603</v>
      </c>
      <c r="F1423" s="55" t="str">
        <f t="shared" si="158"/>
        <v>Palle</v>
      </c>
      <c r="G1423" s="55" t="str">
        <f t="shared" si="159"/>
        <v>Ibsen</v>
      </c>
      <c r="H1423" s="55">
        <f t="shared" si="160"/>
        <v>12</v>
      </c>
      <c r="I1423" s="55">
        <v>156603</v>
      </c>
      <c r="J1423" s="56" t="str">
        <f>LEFT(Tabela13[[#This Row],[CONCATENAR]],FIND("-",Tabela13[[#This Row],[CONCATENAR]])-1)</f>
        <v>Palle Ibsen</v>
      </c>
    </row>
    <row r="1424" spans="1:10" x14ac:dyDescent="0.25">
      <c r="A1424" s="55" t="s">
        <v>210</v>
      </c>
      <c r="B1424" s="55" t="str">
        <f t="shared" si="154"/>
        <v>GUILLERMO FERNÁNDEZ</v>
      </c>
      <c r="C1424" s="55" t="str">
        <f t="shared" si="155"/>
        <v>guillermo fernández</v>
      </c>
      <c r="D1424" s="55" t="str">
        <f t="shared" si="156"/>
        <v>Guillermo Fernández</v>
      </c>
      <c r="E1424" s="55" t="str">
        <f t="shared" si="157"/>
        <v>Guillermo Fernández-342878</v>
      </c>
      <c r="F1424" s="55" t="str">
        <f t="shared" si="158"/>
        <v>Guill</v>
      </c>
      <c r="G1424" s="55" t="str">
        <f t="shared" si="159"/>
        <v>ández</v>
      </c>
      <c r="H1424" s="55">
        <f t="shared" si="160"/>
        <v>20</v>
      </c>
      <c r="I1424" s="55">
        <v>342878</v>
      </c>
      <c r="J1424" s="56" t="str">
        <f>LEFT(Tabela13[[#This Row],[CONCATENAR]],FIND("-",Tabela13[[#This Row],[CONCATENAR]])-1)</f>
        <v>Guillermo Fernández</v>
      </c>
    </row>
    <row r="1425" spans="1:10" x14ac:dyDescent="0.25">
      <c r="A1425" s="55" t="s">
        <v>279</v>
      </c>
      <c r="B1425" s="55" t="str">
        <f t="shared" si="154"/>
        <v>JOHN STEEL</v>
      </c>
      <c r="C1425" s="55" t="str">
        <f t="shared" si="155"/>
        <v>john steel</v>
      </c>
      <c r="D1425" s="55" t="str">
        <f t="shared" si="156"/>
        <v>John Steel</v>
      </c>
      <c r="E1425" s="55" t="str">
        <f t="shared" si="157"/>
        <v>John Steel-597996</v>
      </c>
      <c r="F1425" s="55" t="str">
        <f t="shared" si="158"/>
        <v xml:space="preserve">John </v>
      </c>
      <c r="G1425" s="55" t="str">
        <f t="shared" si="159"/>
        <v>Steel</v>
      </c>
      <c r="H1425" s="55">
        <f t="shared" si="160"/>
        <v>11</v>
      </c>
      <c r="I1425" s="55">
        <v>597996</v>
      </c>
      <c r="J1425" s="56" t="str">
        <f>LEFT(Tabela13[[#This Row],[CONCATENAR]],FIND("-",Tabela13[[#This Row],[CONCATENAR]])-1)</f>
        <v>John Steel</v>
      </c>
    </row>
    <row r="1426" spans="1:10" x14ac:dyDescent="0.25">
      <c r="A1426" s="55" t="s">
        <v>251</v>
      </c>
      <c r="B1426" s="55" t="str">
        <f t="shared" si="154"/>
        <v>VICTORIA ASHWORTH</v>
      </c>
      <c r="C1426" s="55" t="str">
        <f t="shared" si="155"/>
        <v>victoria ashworth</v>
      </c>
      <c r="D1426" s="55" t="str">
        <f t="shared" si="156"/>
        <v>Victoria Ashworth</v>
      </c>
      <c r="E1426" s="55" t="str">
        <f t="shared" si="157"/>
        <v>Victoria Ashworth-838917</v>
      </c>
      <c r="F1426" s="55" t="str">
        <f t="shared" si="158"/>
        <v>Victo</v>
      </c>
      <c r="G1426" s="55" t="str">
        <f t="shared" si="159"/>
        <v>worth</v>
      </c>
      <c r="H1426" s="55">
        <f t="shared" si="160"/>
        <v>18</v>
      </c>
      <c r="I1426" s="55">
        <v>838917</v>
      </c>
      <c r="J1426" s="56" t="str">
        <f>LEFT(Tabela13[[#This Row],[CONCATENAR]],FIND("-",Tabela13[[#This Row],[CONCATENAR]])-1)</f>
        <v>Victoria Ashworth</v>
      </c>
    </row>
    <row r="1427" spans="1:10" x14ac:dyDescent="0.25">
      <c r="A1427" s="55" t="s">
        <v>227</v>
      </c>
      <c r="B1427" s="55" t="str">
        <f t="shared" si="154"/>
        <v>CARLOS HERNÁNDEZ</v>
      </c>
      <c r="C1427" s="55" t="str">
        <f t="shared" si="155"/>
        <v>carlos hernández</v>
      </c>
      <c r="D1427" s="55" t="str">
        <f t="shared" si="156"/>
        <v>Carlos Hernández</v>
      </c>
      <c r="E1427" s="55" t="str">
        <f t="shared" si="157"/>
        <v>Carlos Hernández-389872</v>
      </c>
      <c r="F1427" s="55" t="str">
        <f t="shared" si="158"/>
        <v>Carlo</v>
      </c>
      <c r="G1427" s="55" t="str">
        <f t="shared" si="159"/>
        <v>ández</v>
      </c>
      <c r="H1427" s="55">
        <f t="shared" si="160"/>
        <v>17</v>
      </c>
      <c r="I1427" s="55">
        <v>389872</v>
      </c>
      <c r="J1427" s="56" t="str">
        <f>LEFT(Tabela13[[#This Row],[CONCATENAR]],FIND("-",Tabela13[[#This Row],[CONCATENAR]])-1)</f>
        <v>Carlos Hernández</v>
      </c>
    </row>
    <row r="1428" spans="1:10" x14ac:dyDescent="0.25">
      <c r="A1428" s="55" t="s">
        <v>215</v>
      </c>
      <c r="B1428" s="55" t="str">
        <f t="shared" si="154"/>
        <v>RENATE MESSNER</v>
      </c>
      <c r="C1428" s="55" t="str">
        <f t="shared" si="155"/>
        <v>renate messner</v>
      </c>
      <c r="D1428" s="55" t="str">
        <f t="shared" si="156"/>
        <v>Renate Messner</v>
      </c>
      <c r="E1428" s="55" t="str">
        <f t="shared" si="157"/>
        <v>Renate Messner-751442</v>
      </c>
      <c r="F1428" s="55" t="str">
        <f t="shared" si="158"/>
        <v>Renat</v>
      </c>
      <c r="G1428" s="55" t="str">
        <f t="shared" si="159"/>
        <v>ssner</v>
      </c>
      <c r="H1428" s="55">
        <f t="shared" si="160"/>
        <v>15</v>
      </c>
      <c r="I1428" s="55">
        <v>751442</v>
      </c>
      <c r="J1428" s="56" t="str">
        <f>LEFT(Tabela13[[#This Row],[CONCATENAR]],FIND("-",Tabela13[[#This Row],[CONCATENAR]])-1)</f>
        <v>Renate Messner</v>
      </c>
    </row>
    <row r="1429" spans="1:10" x14ac:dyDescent="0.25">
      <c r="A1429" s="55" t="s">
        <v>257</v>
      </c>
      <c r="B1429" s="55" t="str">
        <f t="shared" si="154"/>
        <v>LAURENCE LEBIHAN</v>
      </c>
      <c r="C1429" s="55" t="str">
        <f t="shared" si="155"/>
        <v>laurence lebihan</v>
      </c>
      <c r="D1429" s="55" t="str">
        <f t="shared" si="156"/>
        <v>Laurence Lebihan</v>
      </c>
      <c r="E1429" s="55" t="str">
        <f t="shared" si="157"/>
        <v>Laurence Lebihan-479105</v>
      </c>
      <c r="F1429" s="55" t="str">
        <f t="shared" si="158"/>
        <v>Laure</v>
      </c>
      <c r="G1429" s="55" t="str">
        <f t="shared" si="159"/>
        <v>bihan</v>
      </c>
      <c r="H1429" s="55">
        <f t="shared" si="160"/>
        <v>17</v>
      </c>
      <c r="I1429" s="55">
        <v>479105</v>
      </c>
      <c r="J1429" s="56" t="str">
        <f>LEFT(Tabela13[[#This Row],[CONCATENAR]],FIND("-",Tabela13[[#This Row],[CONCATENAR]])-1)</f>
        <v>Laurence Lebihan</v>
      </c>
    </row>
    <row r="1430" spans="1:10" x14ac:dyDescent="0.25">
      <c r="A1430" s="55" t="s">
        <v>215</v>
      </c>
      <c r="B1430" s="55" t="str">
        <f t="shared" si="154"/>
        <v>RENATE MESSNER</v>
      </c>
      <c r="C1430" s="55" t="str">
        <f t="shared" si="155"/>
        <v>renate messner</v>
      </c>
      <c r="D1430" s="55" t="str">
        <f t="shared" si="156"/>
        <v>Renate Messner</v>
      </c>
      <c r="E1430" s="55" t="str">
        <f t="shared" si="157"/>
        <v>Renate Messner-983559</v>
      </c>
      <c r="F1430" s="55" t="str">
        <f t="shared" si="158"/>
        <v>Renat</v>
      </c>
      <c r="G1430" s="55" t="str">
        <f t="shared" si="159"/>
        <v>ssner</v>
      </c>
      <c r="H1430" s="55">
        <f t="shared" si="160"/>
        <v>15</v>
      </c>
      <c r="I1430" s="55">
        <v>983559</v>
      </c>
      <c r="J1430" s="56" t="str">
        <f>LEFT(Tabela13[[#This Row],[CONCATENAR]],FIND("-",Tabela13[[#This Row],[CONCATENAR]])-1)</f>
        <v>Renate Messner</v>
      </c>
    </row>
    <row r="1431" spans="1:10" x14ac:dyDescent="0.25">
      <c r="A1431" s="55" t="s">
        <v>248</v>
      </c>
      <c r="B1431" s="55" t="str">
        <f t="shared" si="154"/>
        <v>ANTONIO MORENO</v>
      </c>
      <c r="C1431" s="55" t="str">
        <f t="shared" si="155"/>
        <v>antonio moreno</v>
      </c>
      <c r="D1431" s="55" t="str">
        <f t="shared" si="156"/>
        <v>Antonio Moreno</v>
      </c>
      <c r="E1431" s="55" t="str">
        <f t="shared" si="157"/>
        <v>Antonio Moreno-632146</v>
      </c>
      <c r="F1431" s="55" t="str">
        <f t="shared" si="158"/>
        <v>Anton</v>
      </c>
      <c r="G1431" s="55" t="str">
        <f t="shared" si="159"/>
        <v>oreno</v>
      </c>
      <c r="H1431" s="55">
        <f t="shared" si="160"/>
        <v>15</v>
      </c>
      <c r="I1431" s="55">
        <v>632146</v>
      </c>
      <c r="J1431" s="56" t="str">
        <f>LEFT(Tabela13[[#This Row],[CONCATENAR]],FIND("-",Tabela13[[#This Row],[CONCATENAR]])-1)</f>
        <v>Antonio Moreno</v>
      </c>
    </row>
    <row r="1432" spans="1:10" x14ac:dyDescent="0.25">
      <c r="A1432" s="55" t="s">
        <v>223</v>
      </c>
      <c r="B1432" s="55" t="str">
        <f t="shared" si="154"/>
        <v>CHRISTINA BERGLUND</v>
      </c>
      <c r="C1432" s="55" t="str">
        <f t="shared" si="155"/>
        <v>christina berglund</v>
      </c>
      <c r="D1432" s="55" t="str">
        <f t="shared" si="156"/>
        <v>Christina Berglund</v>
      </c>
      <c r="E1432" s="55" t="str">
        <f t="shared" si="157"/>
        <v>Christina Berglund-951292</v>
      </c>
      <c r="F1432" s="55" t="str">
        <f t="shared" si="158"/>
        <v>Chris</v>
      </c>
      <c r="G1432" s="55" t="str">
        <f t="shared" si="159"/>
        <v>glund</v>
      </c>
      <c r="H1432" s="55">
        <f t="shared" si="160"/>
        <v>19</v>
      </c>
      <c r="I1432" s="55">
        <v>951292</v>
      </c>
      <c r="J1432" s="56" t="str">
        <f>LEFT(Tabela13[[#This Row],[CONCATENAR]],FIND("-",Tabela13[[#This Row],[CONCATENAR]])-1)</f>
        <v>Christina Berglund</v>
      </c>
    </row>
    <row r="1433" spans="1:10" x14ac:dyDescent="0.25">
      <c r="A1433" s="55" t="s">
        <v>290</v>
      </c>
      <c r="B1433" s="55" t="str">
        <f t="shared" si="154"/>
        <v>HELVETIUS NAGY</v>
      </c>
      <c r="C1433" s="55" t="str">
        <f t="shared" si="155"/>
        <v>helvetius nagy</v>
      </c>
      <c r="D1433" s="55" t="str">
        <f t="shared" si="156"/>
        <v>Helvetius Nagy</v>
      </c>
      <c r="E1433" s="55" t="str">
        <f t="shared" si="157"/>
        <v>Helvetius Nagy-830349</v>
      </c>
      <c r="F1433" s="55" t="str">
        <f t="shared" si="158"/>
        <v>Helve</v>
      </c>
      <c r="G1433" s="55" t="str">
        <f t="shared" si="159"/>
        <v xml:space="preserve"> Nagy</v>
      </c>
      <c r="H1433" s="55">
        <f t="shared" si="160"/>
        <v>15</v>
      </c>
      <c r="I1433" s="55">
        <v>830349</v>
      </c>
      <c r="J1433" s="56" t="str">
        <f>LEFT(Tabela13[[#This Row],[CONCATENAR]],FIND("-",Tabela13[[#This Row],[CONCATENAR]])-1)</f>
        <v>Helvetius Nagy</v>
      </c>
    </row>
    <row r="1434" spans="1:10" x14ac:dyDescent="0.25">
      <c r="A1434" s="55" t="s">
        <v>224</v>
      </c>
      <c r="B1434" s="55" t="str">
        <f t="shared" si="154"/>
        <v>JOSE PAVAROTTI</v>
      </c>
      <c r="C1434" s="55" t="str">
        <f t="shared" si="155"/>
        <v>jose pavarotti</v>
      </c>
      <c r="D1434" s="55" t="str">
        <f t="shared" si="156"/>
        <v>Jose Pavarotti</v>
      </c>
      <c r="E1434" s="55" t="str">
        <f t="shared" si="157"/>
        <v>Jose Pavarotti-331239</v>
      </c>
      <c r="F1434" s="55" t="str">
        <f t="shared" si="158"/>
        <v xml:space="preserve">Jose </v>
      </c>
      <c r="G1434" s="55" t="str">
        <f t="shared" si="159"/>
        <v>rotti</v>
      </c>
      <c r="H1434" s="55">
        <f t="shared" si="160"/>
        <v>15</v>
      </c>
      <c r="I1434" s="55">
        <v>331239</v>
      </c>
      <c r="J1434" s="56" t="str">
        <f>LEFT(Tabela13[[#This Row],[CONCATENAR]],FIND("-",Tabela13[[#This Row],[CONCATENAR]])-1)</f>
        <v>Jose Pavarotti</v>
      </c>
    </row>
    <row r="1435" spans="1:10" x14ac:dyDescent="0.25">
      <c r="A1435" s="55" t="s">
        <v>227</v>
      </c>
      <c r="B1435" s="55" t="str">
        <f t="shared" si="154"/>
        <v>CARLOS HERNÁNDEZ</v>
      </c>
      <c r="C1435" s="55" t="str">
        <f t="shared" si="155"/>
        <v>carlos hernández</v>
      </c>
      <c r="D1435" s="55" t="str">
        <f t="shared" si="156"/>
        <v>Carlos Hernández</v>
      </c>
      <c r="E1435" s="55" t="str">
        <f t="shared" si="157"/>
        <v>Carlos Hernández-740530</v>
      </c>
      <c r="F1435" s="55" t="str">
        <f t="shared" si="158"/>
        <v>Carlo</v>
      </c>
      <c r="G1435" s="55" t="str">
        <f t="shared" si="159"/>
        <v>ández</v>
      </c>
      <c r="H1435" s="55">
        <f t="shared" si="160"/>
        <v>17</v>
      </c>
      <c r="I1435" s="55">
        <v>740530</v>
      </c>
      <c r="J1435" s="56" t="str">
        <f>LEFT(Tabela13[[#This Row],[CONCATENAR]],FIND("-",Tabela13[[#This Row],[CONCATENAR]])-1)</f>
        <v>Carlos Hernández</v>
      </c>
    </row>
    <row r="1436" spans="1:10" x14ac:dyDescent="0.25">
      <c r="A1436" s="55" t="s">
        <v>206</v>
      </c>
      <c r="B1436" s="55" t="str">
        <f t="shared" si="154"/>
        <v>HORST KLOSS</v>
      </c>
      <c r="C1436" s="55" t="str">
        <f t="shared" si="155"/>
        <v>horst kloss</v>
      </c>
      <c r="D1436" s="55" t="str">
        <f t="shared" si="156"/>
        <v>Horst Kloss</v>
      </c>
      <c r="E1436" s="55" t="str">
        <f t="shared" si="157"/>
        <v>Horst Kloss-421764</v>
      </c>
      <c r="F1436" s="55" t="str">
        <f t="shared" si="158"/>
        <v>Horst</v>
      </c>
      <c r="G1436" s="55" t="str">
        <f t="shared" si="159"/>
        <v>Kloss</v>
      </c>
      <c r="H1436" s="55">
        <f t="shared" si="160"/>
        <v>12</v>
      </c>
      <c r="I1436" s="55">
        <v>421764</v>
      </c>
      <c r="J1436" s="56" t="str">
        <f>LEFT(Tabela13[[#This Row],[CONCATENAR]],FIND("-",Tabela13[[#This Row],[CONCATENAR]])-1)</f>
        <v>Horst Kloss</v>
      </c>
    </row>
    <row r="1437" spans="1:10" x14ac:dyDescent="0.25">
      <c r="A1437" s="55" t="s">
        <v>212</v>
      </c>
      <c r="B1437" s="55" t="str">
        <f t="shared" si="154"/>
        <v>LÚCIA CARVALHO</v>
      </c>
      <c r="C1437" s="55" t="str">
        <f t="shared" si="155"/>
        <v>lúcia carvalho</v>
      </c>
      <c r="D1437" s="55" t="str">
        <f t="shared" si="156"/>
        <v>Lúcia Carvalho</v>
      </c>
      <c r="E1437" s="55" t="str">
        <f t="shared" si="157"/>
        <v>Lúcia Carvalho-305443</v>
      </c>
      <c r="F1437" s="55" t="str">
        <f t="shared" si="158"/>
        <v>Lúcia</v>
      </c>
      <c r="G1437" s="55" t="str">
        <f t="shared" si="159"/>
        <v>valho</v>
      </c>
      <c r="H1437" s="55">
        <f t="shared" si="160"/>
        <v>15</v>
      </c>
      <c r="I1437" s="55">
        <v>305443</v>
      </c>
      <c r="J1437" s="56" t="str">
        <f>LEFT(Tabela13[[#This Row],[CONCATENAR]],FIND("-",Tabela13[[#This Row],[CONCATENAR]])-1)</f>
        <v>Lúcia Carvalho</v>
      </c>
    </row>
    <row r="1438" spans="1:10" x14ac:dyDescent="0.25">
      <c r="A1438" s="55" t="s">
        <v>257</v>
      </c>
      <c r="B1438" s="55" t="str">
        <f t="shared" si="154"/>
        <v>LAURENCE LEBIHAN</v>
      </c>
      <c r="C1438" s="55" t="str">
        <f t="shared" si="155"/>
        <v>laurence lebihan</v>
      </c>
      <c r="D1438" s="55" t="str">
        <f t="shared" si="156"/>
        <v>Laurence Lebihan</v>
      </c>
      <c r="E1438" s="55" t="str">
        <f t="shared" si="157"/>
        <v>Laurence Lebihan-684740</v>
      </c>
      <c r="F1438" s="55" t="str">
        <f t="shared" si="158"/>
        <v>Laure</v>
      </c>
      <c r="G1438" s="55" t="str">
        <f t="shared" si="159"/>
        <v>bihan</v>
      </c>
      <c r="H1438" s="55">
        <f t="shared" si="160"/>
        <v>17</v>
      </c>
      <c r="I1438" s="55">
        <v>684740</v>
      </c>
      <c r="J1438" s="56" t="str">
        <f>LEFT(Tabela13[[#This Row],[CONCATENAR]],FIND("-",Tabela13[[#This Row],[CONCATENAR]])-1)</f>
        <v>Laurence Lebihan</v>
      </c>
    </row>
    <row r="1439" spans="1:10" x14ac:dyDescent="0.25">
      <c r="A1439" s="55" t="s">
        <v>245</v>
      </c>
      <c r="B1439" s="55" t="str">
        <f t="shared" si="154"/>
        <v>HENRIETTE PFALZHEIM</v>
      </c>
      <c r="C1439" s="55" t="str">
        <f t="shared" si="155"/>
        <v>henriette pfalzheim</v>
      </c>
      <c r="D1439" s="55" t="str">
        <f t="shared" si="156"/>
        <v>Henriette Pfalzheim</v>
      </c>
      <c r="E1439" s="55" t="str">
        <f t="shared" si="157"/>
        <v>Henriette Pfalzheim-901231</v>
      </c>
      <c r="F1439" s="55" t="str">
        <f t="shared" si="158"/>
        <v>Henri</v>
      </c>
      <c r="G1439" s="55" t="str">
        <f t="shared" si="159"/>
        <v>zheim</v>
      </c>
      <c r="H1439" s="55">
        <f t="shared" si="160"/>
        <v>20</v>
      </c>
      <c r="I1439" s="55">
        <v>901231</v>
      </c>
      <c r="J1439" s="56" t="str">
        <f>LEFT(Tabela13[[#This Row],[CONCATENAR]],FIND("-",Tabela13[[#This Row],[CONCATENAR]])-1)</f>
        <v>Henriette Pfalzheim</v>
      </c>
    </row>
    <row r="1440" spans="1:10" x14ac:dyDescent="0.25">
      <c r="A1440" s="55" t="s">
        <v>212</v>
      </c>
      <c r="B1440" s="55" t="str">
        <f t="shared" si="154"/>
        <v>LÚCIA CARVALHO</v>
      </c>
      <c r="C1440" s="55" t="str">
        <f t="shared" si="155"/>
        <v>lúcia carvalho</v>
      </c>
      <c r="D1440" s="55" t="str">
        <f t="shared" si="156"/>
        <v>Lúcia Carvalho</v>
      </c>
      <c r="E1440" s="55" t="str">
        <f t="shared" si="157"/>
        <v>Lúcia Carvalho-549200</v>
      </c>
      <c r="F1440" s="55" t="str">
        <f t="shared" si="158"/>
        <v>Lúcia</v>
      </c>
      <c r="G1440" s="55" t="str">
        <f t="shared" si="159"/>
        <v>valho</v>
      </c>
      <c r="H1440" s="55">
        <f t="shared" si="160"/>
        <v>15</v>
      </c>
      <c r="I1440" s="55">
        <v>549200</v>
      </c>
      <c r="J1440" s="56" t="str">
        <f>LEFT(Tabela13[[#This Row],[CONCATENAR]],FIND("-",Tabela13[[#This Row],[CONCATENAR]])-1)</f>
        <v>Lúcia Carvalho</v>
      </c>
    </row>
    <row r="1441" spans="1:10" x14ac:dyDescent="0.25">
      <c r="A1441" s="55" t="s">
        <v>252</v>
      </c>
      <c r="B1441" s="55" t="str">
        <f t="shared" si="154"/>
        <v>PALLE IBSEN</v>
      </c>
      <c r="C1441" s="55" t="str">
        <f t="shared" si="155"/>
        <v>palle ibsen</v>
      </c>
      <c r="D1441" s="55" t="str">
        <f t="shared" si="156"/>
        <v>Palle Ibsen</v>
      </c>
      <c r="E1441" s="55" t="str">
        <f t="shared" si="157"/>
        <v>Palle Ibsen-664546</v>
      </c>
      <c r="F1441" s="55" t="str">
        <f t="shared" si="158"/>
        <v>Palle</v>
      </c>
      <c r="G1441" s="55" t="str">
        <f t="shared" si="159"/>
        <v>Ibsen</v>
      </c>
      <c r="H1441" s="55">
        <f t="shared" si="160"/>
        <v>12</v>
      </c>
      <c r="I1441" s="55">
        <v>664546</v>
      </c>
      <c r="J1441" s="56" t="str">
        <f>LEFT(Tabela13[[#This Row],[CONCATENAR]],FIND("-",Tabela13[[#This Row],[CONCATENAR]])-1)</f>
        <v>Palle Ibsen</v>
      </c>
    </row>
    <row r="1442" spans="1:10" x14ac:dyDescent="0.25">
      <c r="A1442" s="55" t="s">
        <v>224</v>
      </c>
      <c r="B1442" s="55" t="str">
        <f t="shared" si="154"/>
        <v>JOSE PAVAROTTI</v>
      </c>
      <c r="C1442" s="55" t="str">
        <f t="shared" si="155"/>
        <v>jose pavarotti</v>
      </c>
      <c r="D1442" s="55" t="str">
        <f t="shared" si="156"/>
        <v>Jose Pavarotti</v>
      </c>
      <c r="E1442" s="55" t="str">
        <f t="shared" si="157"/>
        <v>Jose Pavarotti-271128</v>
      </c>
      <c r="F1442" s="55" t="str">
        <f t="shared" si="158"/>
        <v xml:space="preserve">Jose </v>
      </c>
      <c r="G1442" s="55" t="str">
        <f t="shared" si="159"/>
        <v>rotti</v>
      </c>
      <c r="H1442" s="55">
        <f t="shared" si="160"/>
        <v>15</v>
      </c>
      <c r="I1442" s="55">
        <v>271128</v>
      </c>
      <c r="J1442" s="56" t="str">
        <f>LEFT(Tabela13[[#This Row],[CONCATENAR]],FIND("-",Tabela13[[#This Row],[CONCATENAR]])-1)</f>
        <v>Jose Pavarotti</v>
      </c>
    </row>
    <row r="1443" spans="1:10" x14ac:dyDescent="0.25">
      <c r="A1443" s="55" t="s">
        <v>249</v>
      </c>
      <c r="B1443" s="55" t="str">
        <f t="shared" si="154"/>
        <v>GIOVANNI ROVELLI</v>
      </c>
      <c r="C1443" s="55" t="str">
        <f t="shared" si="155"/>
        <v>giovanni rovelli</v>
      </c>
      <c r="D1443" s="55" t="str">
        <f t="shared" si="156"/>
        <v>Giovanni Rovelli</v>
      </c>
      <c r="E1443" s="55" t="str">
        <f t="shared" si="157"/>
        <v>Giovanni Rovelli-527342</v>
      </c>
      <c r="F1443" s="55" t="str">
        <f t="shared" si="158"/>
        <v>Giova</v>
      </c>
      <c r="G1443" s="55" t="str">
        <f t="shared" si="159"/>
        <v>velli</v>
      </c>
      <c r="H1443" s="55">
        <f t="shared" si="160"/>
        <v>17</v>
      </c>
      <c r="I1443" s="55">
        <v>527342</v>
      </c>
      <c r="J1443" s="56" t="str">
        <f>LEFT(Tabela13[[#This Row],[CONCATENAR]],FIND("-",Tabela13[[#This Row],[CONCATENAR]])-1)</f>
        <v>Giovanni Rovelli</v>
      </c>
    </row>
    <row r="1444" spans="1:10" x14ac:dyDescent="0.25">
      <c r="A1444" s="55" t="s">
        <v>277</v>
      </c>
      <c r="B1444" s="55" t="str">
        <f t="shared" si="154"/>
        <v>PAOLO ACCORTI</v>
      </c>
      <c r="C1444" s="55" t="str">
        <f t="shared" si="155"/>
        <v>paolo accorti</v>
      </c>
      <c r="D1444" s="55" t="str">
        <f t="shared" si="156"/>
        <v>Paolo Accorti</v>
      </c>
      <c r="E1444" s="55" t="str">
        <f t="shared" si="157"/>
        <v>Paolo Accorti-767921</v>
      </c>
      <c r="F1444" s="55" t="str">
        <f t="shared" si="158"/>
        <v>Paolo</v>
      </c>
      <c r="G1444" s="55" t="str">
        <f t="shared" si="159"/>
        <v>corti</v>
      </c>
      <c r="H1444" s="55">
        <f t="shared" si="160"/>
        <v>14</v>
      </c>
      <c r="I1444" s="55">
        <v>767921</v>
      </c>
      <c r="J1444" s="56" t="str">
        <f>LEFT(Tabela13[[#This Row],[CONCATENAR]],FIND("-",Tabela13[[#This Row],[CONCATENAR]])-1)</f>
        <v>Paolo Accorti</v>
      </c>
    </row>
    <row r="1445" spans="1:10" x14ac:dyDescent="0.25">
      <c r="A1445" s="55" t="s">
        <v>225</v>
      </c>
      <c r="B1445" s="55" t="str">
        <f t="shared" si="154"/>
        <v>FELIPE IZQUIERDO</v>
      </c>
      <c r="C1445" s="55" t="str">
        <f t="shared" si="155"/>
        <v>felipe izquierdo</v>
      </c>
      <c r="D1445" s="55" t="str">
        <f t="shared" si="156"/>
        <v>Felipe Izquierdo</v>
      </c>
      <c r="E1445" s="55" t="str">
        <f t="shared" si="157"/>
        <v>Felipe Izquierdo-992309</v>
      </c>
      <c r="F1445" s="55" t="str">
        <f t="shared" si="158"/>
        <v>Felip</v>
      </c>
      <c r="G1445" s="55" t="str">
        <f t="shared" si="159"/>
        <v>ierdo</v>
      </c>
      <c r="H1445" s="55">
        <f t="shared" si="160"/>
        <v>17</v>
      </c>
      <c r="I1445" s="55">
        <v>992309</v>
      </c>
      <c r="J1445" s="56" t="str">
        <f>LEFT(Tabela13[[#This Row],[CONCATENAR]],FIND("-",Tabela13[[#This Row],[CONCATENAR]])-1)</f>
        <v>Felipe Izquierdo</v>
      </c>
    </row>
    <row r="1446" spans="1:10" x14ac:dyDescent="0.25">
      <c r="A1446" s="55" t="s">
        <v>254</v>
      </c>
      <c r="B1446" s="55" t="str">
        <f t="shared" si="154"/>
        <v>PHILIP CRAMER</v>
      </c>
      <c r="C1446" s="55" t="str">
        <f t="shared" si="155"/>
        <v>philip cramer</v>
      </c>
      <c r="D1446" s="55" t="str">
        <f t="shared" si="156"/>
        <v>Philip Cramer</v>
      </c>
      <c r="E1446" s="55" t="str">
        <f t="shared" si="157"/>
        <v>Philip Cramer-375907</v>
      </c>
      <c r="F1446" s="55" t="str">
        <f t="shared" si="158"/>
        <v>Phili</v>
      </c>
      <c r="G1446" s="55" t="str">
        <f t="shared" si="159"/>
        <v>ramer</v>
      </c>
      <c r="H1446" s="55">
        <f t="shared" si="160"/>
        <v>14</v>
      </c>
      <c r="I1446" s="55">
        <v>375907</v>
      </c>
      <c r="J1446" s="56" t="str">
        <f>LEFT(Tabela13[[#This Row],[CONCATENAR]],FIND("-",Tabela13[[#This Row],[CONCATENAR]])-1)</f>
        <v>Philip Cramer</v>
      </c>
    </row>
    <row r="1447" spans="1:10" x14ac:dyDescent="0.25">
      <c r="A1447" s="55" t="s">
        <v>223</v>
      </c>
      <c r="B1447" s="55" t="str">
        <f t="shared" si="154"/>
        <v>CHRISTINA BERGLUND</v>
      </c>
      <c r="C1447" s="55" t="str">
        <f t="shared" si="155"/>
        <v>christina berglund</v>
      </c>
      <c r="D1447" s="55" t="str">
        <f t="shared" si="156"/>
        <v>Christina Berglund</v>
      </c>
      <c r="E1447" s="55" t="str">
        <f t="shared" si="157"/>
        <v>Christina Berglund-616333</v>
      </c>
      <c r="F1447" s="55" t="str">
        <f t="shared" si="158"/>
        <v>Chris</v>
      </c>
      <c r="G1447" s="55" t="str">
        <f t="shared" si="159"/>
        <v>glund</v>
      </c>
      <c r="H1447" s="55">
        <f t="shared" si="160"/>
        <v>19</v>
      </c>
      <c r="I1447" s="55">
        <v>616333</v>
      </c>
      <c r="J1447" s="56" t="str">
        <f>LEFT(Tabela13[[#This Row],[CONCATENAR]],FIND("-",Tabela13[[#This Row],[CONCATENAR]])-1)</f>
        <v>Christina Berglund</v>
      </c>
    </row>
    <row r="1448" spans="1:10" x14ac:dyDescent="0.25">
      <c r="A1448" s="55" t="s">
        <v>233</v>
      </c>
      <c r="B1448" s="55" t="str">
        <f t="shared" si="154"/>
        <v>MATTI KARTTUNEN</v>
      </c>
      <c r="C1448" s="55" t="str">
        <f t="shared" si="155"/>
        <v>matti karttunen</v>
      </c>
      <c r="D1448" s="55" t="str">
        <f t="shared" si="156"/>
        <v>Matti Karttunen</v>
      </c>
      <c r="E1448" s="55" t="str">
        <f t="shared" si="157"/>
        <v>Matti Karttunen-202137</v>
      </c>
      <c r="F1448" s="55" t="str">
        <f t="shared" si="158"/>
        <v>Matti</v>
      </c>
      <c r="G1448" s="55" t="str">
        <f t="shared" si="159"/>
        <v>tunen</v>
      </c>
      <c r="H1448" s="55">
        <f t="shared" si="160"/>
        <v>16</v>
      </c>
      <c r="I1448" s="55">
        <v>202137</v>
      </c>
      <c r="J1448" s="56" t="str">
        <f>LEFT(Tabela13[[#This Row],[CONCATENAR]],FIND("-",Tabela13[[#This Row],[CONCATENAR]])-1)</f>
        <v>Matti Karttunen</v>
      </c>
    </row>
    <row r="1449" spans="1:10" x14ac:dyDescent="0.25">
      <c r="A1449" s="55" t="s">
        <v>238</v>
      </c>
      <c r="B1449" s="55" t="str">
        <f t="shared" si="154"/>
        <v>ROLAND MENDEL</v>
      </c>
      <c r="C1449" s="55" t="str">
        <f t="shared" si="155"/>
        <v>roland mendel</v>
      </c>
      <c r="D1449" s="55" t="str">
        <f t="shared" si="156"/>
        <v>Roland Mendel</v>
      </c>
      <c r="E1449" s="55" t="str">
        <f t="shared" si="157"/>
        <v>Roland Mendel-248224</v>
      </c>
      <c r="F1449" s="55" t="str">
        <f t="shared" si="158"/>
        <v>Rolan</v>
      </c>
      <c r="G1449" s="55" t="str">
        <f t="shared" si="159"/>
        <v>endel</v>
      </c>
      <c r="H1449" s="55">
        <f t="shared" si="160"/>
        <v>14</v>
      </c>
      <c r="I1449" s="55">
        <v>248224</v>
      </c>
      <c r="J1449" s="56" t="str">
        <f>LEFT(Tabela13[[#This Row],[CONCATENAR]],FIND("-",Tabela13[[#This Row],[CONCATENAR]])-1)</f>
        <v>Roland Mendel</v>
      </c>
    </row>
    <row r="1450" spans="1:10" x14ac:dyDescent="0.25">
      <c r="A1450" s="55" t="s">
        <v>225</v>
      </c>
      <c r="B1450" s="55" t="str">
        <f t="shared" si="154"/>
        <v>FELIPE IZQUIERDO</v>
      </c>
      <c r="C1450" s="55" t="str">
        <f t="shared" si="155"/>
        <v>felipe izquierdo</v>
      </c>
      <c r="D1450" s="55" t="str">
        <f t="shared" si="156"/>
        <v>Felipe Izquierdo</v>
      </c>
      <c r="E1450" s="55" t="str">
        <f t="shared" si="157"/>
        <v>Felipe Izquierdo-866045</v>
      </c>
      <c r="F1450" s="55" t="str">
        <f t="shared" si="158"/>
        <v>Felip</v>
      </c>
      <c r="G1450" s="55" t="str">
        <f t="shared" si="159"/>
        <v>ierdo</v>
      </c>
      <c r="H1450" s="55">
        <f t="shared" si="160"/>
        <v>17</v>
      </c>
      <c r="I1450" s="55">
        <v>866045</v>
      </c>
      <c r="J1450" s="56" t="str">
        <f>LEFT(Tabela13[[#This Row],[CONCATENAR]],FIND("-",Tabela13[[#This Row],[CONCATENAR]])-1)</f>
        <v>Felipe Izquierdo</v>
      </c>
    </row>
    <row r="1451" spans="1:10" x14ac:dyDescent="0.25">
      <c r="A1451" s="55" t="s">
        <v>275</v>
      </c>
      <c r="B1451" s="55" t="str">
        <f t="shared" si="154"/>
        <v>CATHERINE DEWEY</v>
      </c>
      <c r="C1451" s="55" t="str">
        <f t="shared" si="155"/>
        <v>catherine dewey</v>
      </c>
      <c r="D1451" s="55" t="str">
        <f t="shared" si="156"/>
        <v>Catherine Dewey</v>
      </c>
      <c r="E1451" s="55" t="str">
        <f t="shared" si="157"/>
        <v>Catherine Dewey-452572</v>
      </c>
      <c r="F1451" s="55" t="str">
        <f t="shared" si="158"/>
        <v>Cathe</v>
      </c>
      <c r="G1451" s="55" t="str">
        <f t="shared" si="159"/>
        <v>Dewey</v>
      </c>
      <c r="H1451" s="55">
        <f t="shared" si="160"/>
        <v>16</v>
      </c>
      <c r="I1451" s="55">
        <v>452572</v>
      </c>
      <c r="J1451" s="56" t="str">
        <f>LEFT(Tabela13[[#This Row],[CONCATENAR]],FIND("-",Tabela13[[#This Row],[CONCATENAR]])-1)</f>
        <v>Catherine Dewey</v>
      </c>
    </row>
    <row r="1452" spans="1:10" x14ac:dyDescent="0.25">
      <c r="A1452" s="55" t="s">
        <v>232</v>
      </c>
      <c r="B1452" s="55" t="str">
        <f t="shared" si="154"/>
        <v>LIU WONG</v>
      </c>
      <c r="C1452" s="55" t="str">
        <f t="shared" si="155"/>
        <v>liu wong</v>
      </c>
      <c r="D1452" s="55" t="str">
        <f t="shared" si="156"/>
        <v>Liu Wong</v>
      </c>
      <c r="E1452" s="55" t="str">
        <f t="shared" si="157"/>
        <v>Liu Wong-556540</v>
      </c>
      <c r="F1452" s="55" t="str">
        <f t="shared" si="158"/>
        <v>Liu W</v>
      </c>
      <c r="G1452" s="55" t="str">
        <f t="shared" si="159"/>
        <v xml:space="preserve"> Wong</v>
      </c>
      <c r="H1452" s="55">
        <f t="shared" si="160"/>
        <v>9</v>
      </c>
      <c r="I1452" s="55">
        <v>556540</v>
      </c>
      <c r="J1452" s="56" t="str">
        <f>LEFT(Tabela13[[#This Row],[CONCATENAR]],FIND("-",Tabela13[[#This Row],[CONCATENAR]])-1)</f>
        <v>Liu Wong</v>
      </c>
    </row>
    <row r="1453" spans="1:10" x14ac:dyDescent="0.25">
      <c r="A1453" s="55" t="s">
        <v>235</v>
      </c>
      <c r="B1453" s="55" t="str">
        <f t="shared" si="154"/>
        <v>PASCALE CARTRAIN</v>
      </c>
      <c r="C1453" s="55" t="str">
        <f t="shared" si="155"/>
        <v>pascale cartrain</v>
      </c>
      <c r="D1453" s="55" t="str">
        <f t="shared" si="156"/>
        <v>Pascale Cartrain</v>
      </c>
      <c r="E1453" s="55" t="str">
        <f t="shared" si="157"/>
        <v>Pascale Cartrain-318436</v>
      </c>
      <c r="F1453" s="55" t="str">
        <f t="shared" si="158"/>
        <v>Pasca</v>
      </c>
      <c r="G1453" s="55" t="str">
        <f t="shared" si="159"/>
        <v>train</v>
      </c>
      <c r="H1453" s="55">
        <f t="shared" si="160"/>
        <v>17</v>
      </c>
      <c r="I1453" s="55">
        <v>318436</v>
      </c>
      <c r="J1453" s="56" t="str">
        <f>LEFT(Tabela13[[#This Row],[CONCATENAR]],FIND("-",Tabela13[[#This Row],[CONCATENAR]])-1)</f>
        <v>Pascale Cartrain</v>
      </c>
    </row>
    <row r="1454" spans="1:10" x14ac:dyDescent="0.25">
      <c r="A1454" s="55" t="s">
        <v>222</v>
      </c>
      <c r="B1454" s="55" t="str">
        <f t="shared" si="154"/>
        <v>PATRICIA MCKENNA</v>
      </c>
      <c r="C1454" s="55" t="str">
        <f t="shared" si="155"/>
        <v>patricia mckenna</v>
      </c>
      <c r="D1454" s="55" t="str">
        <f t="shared" si="156"/>
        <v>Patricia Mckenna</v>
      </c>
      <c r="E1454" s="55" t="str">
        <f t="shared" si="157"/>
        <v>Patricia Mckenna-283596</v>
      </c>
      <c r="F1454" s="55" t="str">
        <f t="shared" si="158"/>
        <v>Patri</v>
      </c>
      <c r="G1454" s="55" t="str">
        <f t="shared" si="159"/>
        <v>kenna</v>
      </c>
      <c r="H1454" s="55">
        <f t="shared" si="160"/>
        <v>17</v>
      </c>
      <c r="I1454" s="55">
        <v>283596</v>
      </c>
      <c r="J1454" s="56" t="str">
        <f>LEFT(Tabela13[[#This Row],[CONCATENAR]],FIND("-",Tabela13[[#This Row],[CONCATENAR]])-1)</f>
        <v>Patricia Mckenna</v>
      </c>
    </row>
    <row r="1455" spans="1:10" x14ac:dyDescent="0.25">
      <c r="A1455" s="55" t="s">
        <v>262</v>
      </c>
      <c r="B1455" s="55" t="str">
        <f t="shared" si="154"/>
        <v>MARIO PONTES</v>
      </c>
      <c r="C1455" s="55" t="str">
        <f t="shared" si="155"/>
        <v>mario pontes</v>
      </c>
      <c r="D1455" s="55" t="str">
        <f t="shared" si="156"/>
        <v>Mario Pontes</v>
      </c>
      <c r="E1455" s="55" t="str">
        <f t="shared" si="157"/>
        <v>Mario Pontes-529178</v>
      </c>
      <c r="F1455" s="55" t="str">
        <f t="shared" si="158"/>
        <v>Mario</v>
      </c>
      <c r="G1455" s="55" t="str">
        <f t="shared" si="159"/>
        <v>ontes</v>
      </c>
      <c r="H1455" s="55">
        <f t="shared" si="160"/>
        <v>13</v>
      </c>
      <c r="I1455" s="55">
        <v>529178</v>
      </c>
      <c r="J1455" s="56" t="str">
        <f>LEFT(Tabela13[[#This Row],[CONCATENAR]],FIND("-",Tabela13[[#This Row],[CONCATENAR]])-1)</f>
        <v>Mario Pontes</v>
      </c>
    </row>
    <row r="1456" spans="1:10" x14ac:dyDescent="0.25">
      <c r="A1456" s="55" t="s">
        <v>245</v>
      </c>
      <c r="B1456" s="55" t="str">
        <f t="shared" si="154"/>
        <v>HENRIETTE PFALZHEIM</v>
      </c>
      <c r="C1456" s="55" t="str">
        <f t="shared" si="155"/>
        <v>henriette pfalzheim</v>
      </c>
      <c r="D1456" s="55" t="str">
        <f t="shared" si="156"/>
        <v>Henriette Pfalzheim</v>
      </c>
      <c r="E1456" s="55" t="str">
        <f t="shared" si="157"/>
        <v>Henriette Pfalzheim-293101</v>
      </c>
      <c r="F1456" s="55" t="str">
        <f t="shared" si="158"/>
        <v>Henri</v>
      </c>
      <c r="G1456" s="55" t="str">
        <f t="shared" si="159"/>
        <v>zheim</v>
      </c>
      <c r="H1456" s="55">
        <f t="shared" si="160"/>
        <v>20</v>
      </c>
      <c r="I1456" s="55">
        <v>293101</v>
      </c>
      <c r="J1456" s="56" t="str">
        <f>LEFT(Tabela13[[#This Row],[CONCATENAR]],FIND("-",Tabela13[[#This Row],[CONCATENAR]])-1)</f>
        <v>Henriette Pfalzheim</v>
      </c>
    </row>
    <row r="1457" spans="1:10" x14ac:dyDescent="0.25">
      <c r="A1457" s="55" t="s">
        <v>239</v>
      </c>
      <c r="B1457" s="55" t="str">
        <f t="shared" si="154"/>
        <v>MARIA LARSSON</v>
      </c>
      <c r="C1457" s="55" t="str">
        <f t="shared" si="155"/>
        <v>maria larsson</v>
      </c>
      <c r="D1457" s="55" t="str">
        <f t="shared" si="156"/>
        <v>Maria Larsson</v>
      </c>
      <c r="E1457" s="55" t="str">
        <f t="shared" si="157"/>
        <v>Maria Larsson-460566</v>
      </c>
      <c r="F1457" s="55" t="str">
        <f t="shared" si="158"/>
        <v>Maria</v>
      </c>
      <c r="G1457" s="55" t="str">
        <f t="shared" si="159"/>
        <v>rsson</v>
      </c>
      <c r="H1457" s="55">
        <f t="shared" si="160"/>
        <v>14</v>
      </c>
      <c r="I1457" s="55">
        <v>460566</v>
      </c>
      <c r="J1457" s="56" t="str">
        <f>LEFT(Tabela13[[#This Row],[CONCATENAR]],FIND("-",Tabela13[[#This Row],[CONCATENAR]])-1)</f>
        <v>Maria Larsson</v>
      </c>
    </row>
    <row r="1458" spans="1:10" x14ac:dyDescent="0.25">
      <c r="A1458" s="55" t="s">
        <v>207</v>
      </c>
      <c r="B1458" s="55" t="str">
        <f t="shared" si="154"/>
        <v>PAULA WILSON</v>
      </c>
      <c r="C1458" s="55" t="str">
        <f t="shared" si="155"/>
        <v>paula wilson</v>
      </c>
      <c r="D1458" s="55" t="str">
        <f t="shared" si="156"/>
        <v>Paula Wilson</v>
      </c>
      <c r="E1458" s="55" t="str">
        <f t="shared" si="157"/>
        <v>Paula Wilson-812717</v>
      </c>
      <c r="F1458" s="55" t="str">
        <f t="shared" si="158"/>
        <v>Paula</v>
      </c>
      <c r="G1458" s="55" t="str">
        <f t="shared" si="159"/>
        <v>ilson</v>
      </c>
      <c r="H1458" s="55">
        <f t="shared" si="160"/>
        <v>13</v>
      </c>
      <c r="I1458" s="55">
        <v>812717</v>
      </c>
      <c r="J1458" s="56" t="str">
        <f>LEFT(Tabela13[[#This Row],[CONCATENAR]],FIND("-",Tabela13[[#This Row],[CONCATENAR]])-1)</f>
        <v>Paula Wilson</v>
      </c>
    </row>
    <row r="1459" spans="1:10" x14ac:dyDescent="0.25">
      <c r="A1459" s="55" t="s">
        <v>247</v>
      </c>
      <c r="B1459" s="55" t="str">
        <f t="shared" si="154"/>
        <v>HELEN BENNETT</v>
      </c>
      <c r="C1459" s="55" t="str">
        <f t="shared" si="155"/>
        <v>helen bennett</v>
      </c>
      <c r="D1459" s="55" t="str">
        <f t="shared" si="156"/>
        <v>Helen Bennett</v>
      </c>
      <c r="E1459" s="55" t="str">
        <f t="shared" si="157"/>
        <v>Helen Bennett-438028</v>
      </c>
      <c r="F1459" s="55" t="str">
        <f t="shared" si="158"/>
        <v>Helen</v>
      </c>
      <c r="G1459" s="55" t="str">
        <f t="shared" si="159"/>
        <v>nnett</v>
      </c>
      <c r="H1459" s="55">
        <f t="shared" si="160"/>
        <v>14</v>
      </c>
      <c r="I1459" s="55">
        <v>438028</v>
      </c>
      <c r="J1459" s="56" t="str">
        <f>LEFT(Tabela13[[#This Row],[CONCATENAR]],FIND("-",Tabela13[[#This Row],[CONCATENAR]])-1)</f>
        <v>Helen Bennett</v>
      </c>
    </row>
    <row r="1460" spans="1:10" x14ac:dyDescent="0.25">
      <c r="A1460" s="55" t="s">
        <v>257</v>
      </c>
      <c r="B1460" s="55" t="str">
        <f t="shared" si="154"/>
        <v>LAURENCE LEBIHAN</v>
      </c>
      <c r="C1460" s="55" t="str">
        <f t="shared" si="155"/>
        <v>laurence lebihan</v>
      </c>
      <c r="D1460" s="55" t="str">
        <f t="shared" si="156"/>
        <v>Laurence Lebihan</v>
      </c>
      <c r="E1460" s="55" t="str">
        <f t="shared" si="157"/>
        <v>Laurence Lebihan-643622</v>
      </c>
      <c r="F1460" s="55" t="str">
        <f t="shared" si="158"/>
        <v>Laure</v>
      </c>
      <c r="G1460" s="55" t="str">
        <f t="shared" si="159"/>
        <v>bihan</v>
      </c>
      <c r="H1460" s="55">
        <f t="shared" si="160"/>
        <v>17</v>
      </c>
      <c r="I1460" s="55">
        <v>643622</v>
      </c>
      <c r="J1460" s="56" t="str">
        <f>LEFT(Tabela13[[#This Row],[CONCATENAR]],FIND("-",Tabela13[[#This Row],[CONCATENAR]])-1)</f>
        <v>Laurence Lebihan</v>
      </c>
    </row>
    <row r="1461" spans="1:10" x14ac:dyDescent="0.25">
      <c r="A1461" s="55" t="s">
        <v>238</v>
      </c>
      <c r="B1461" s="55" t="str">
        <f t="shared" si="154"/>
        <v>ROLAND MENDEL</v>
      </c>
      <c r="C1461" s="55" t="str">
        <f t="shared" si="155"/>
        <v>roland mendel</v>
      </c>
      <c r="D1461" s="55" t="str">
        <f t="shared" si="156"/>
        <v>Roland Mendel</v>
      </c>
      <c r="E1461" s="55" t="str">
        <f t="shared" si="157"/>
        <v>Roland Mendel-229838</v>
      </c>
      <c r="F1461" s="55" t="str">
        <f t="shared" si="158"/>
        <v>Rolan</v>
      </c>
      <c r="G1461" s="55" t="str">
        <f t="shared" si="159"/>
        <v>endel</v>
      </c>
      <c r="H1461" s="55">
        <f t="shared" si="160"/>
        <v>14</v>
      </c>
      <c r="I1461" s="55">
        <v>229838</v>
      </c>
      <c r="J1461" s="56" t="str">
        <f>LEFT(Tabela13[[#This Row],[CONCATENAR]],FIND("-",Tabela13[[#This Row],[CONCATENAR]])-1)</f>
        <v>Roland Mendel</v>
      </c>
    </row>
    <row r="1462" spans="1:10" x14ac:dyDescent="0.25">
      <c r="A1462" s="55" t="s">
        <v>264</v>
      </c>
      <c r="B1462" s="55" t="str">
        <f t="shared" si="154"/>
        <v>BERNARDO BATISTA</v>
      </c>
      <c r="C1462" s="55" t="str">
        <f t="shared" si="155"/>
        <v>bernardo batista</v>
      </c>
      <c r="D1462" s="55" t="str">
        <f t="shared" si="156"/>
        <v>Bernardo Batista</v>
      </c>
      <c r="E1462" s="55" t="str">
        <f t="shared" si="157"/>
        <v>Bernardo Batista-692145</v>
      </c>
      <c r="F1462" s="55" t="str">
        <f t="shared" si="158"/>
        <v>Berna</v>
      </c>
      <c r="G1462" s="55" t="str">
        <f t="shared" si="159"/>
        <v>tista</v>
      </c>
      <c r="H1462" s="55">
        <f t="shared" si="160"/>
        <v>17</v>
      </c>
      <c r="I1462" s="55">
        <v>692145</v>
      </c>
      <c r="J1462" s="56" t="str">
        <f>LEFT(Tabela13[[#This Row],[CONCATENAR]],FIND("-",Tabela13[[#This Row],[CONCATENAR]])-1)</f>
        <v>Bernardo Batista</v>
      </c>
    </row>
    <row r="1463" spans="1:10" x14ac:dyDescent="0.25">
      <c r="A1463" s="55" t="s">
        <v>231</v>
      </c>
      <c r="B1463" s="55" t="str">
        <f t="shared" si="154"/>
        <v>ELIZABETH LINCOLN</v>
      </c>
      <c r="C1463" s="55" t="str">
        <f t="shared" si="155"/>
        <v>elizabeth lincoln</v>
      </c>
      <c r="D1463" s="55" t="str">
        <f t="shared" si="156"/>
        <v>Elizabeth Lincoln</v>
      </c>
      <c r="E1463" s="55" t="str">
        <f t="shared" si="157"/>
        <v>Elizabeth Lincoln-963729</v>
      </c>
      <c r="F1463" s="55" t="str">
        <f t="shared" si="158"/>
        <v>Eliza</v>
      </c>
      <c r="G1463" s="55" t="str">
        <f t="shared" si="159"/>
        <v>ncoln</v>
      </c>
      <c r="H1463" s="55">
        <f t="shared" si="160"/>
        <v>18</v>
      </c>
      <c r="I1463" s="55">
        <v>963729</v>
      </c>
      <c r="J1463" s="56" t="str">
        <f>LEFT(Tabela13[[#This Row],[CONCATENAR]],FIND("-",Tabela13[[#This Row],[CONCATENAR]])-1)</f>
        <v>Elizabeth Lincoln</v>
      </c>
    </row>
    <row r="1464" spans="1:10" x14ac:dyDescent="0.25">
      <c r="A1464" s="55" t="s">
        <v>223</v>
      </c>
      <c r="B1464" s="55" t="str">
        <f t="shared" si="154"/>
        <v>CHRISTINA BERGLUND</v>
      </c>
      <c r="C1464" s="55" t="str">
        <f t="shared" si="155"/>
        <v>christina berglund</v>
      </c>
      <c r="D1464" s="55" t="str">
        <f t="shared" si="156"/>
        <v>Christina Berglund</v>
      </c>
      <c r="E1464" s="55" t="str">
        <f t="shared" si="157"/>
        <v>Christina Berglund-854979</v>
      </c>
      <c r="F1464" s="55" t="str">
        <f t="shared" si="158"/>
        <v>Chris</v>
      </c>
      <c r="G1464" s="55" t="str">
        <f t="shared" si="159"/>
        <v>glund</v>
      </c>
      <c r="H1464" s="55">
        <f t="shared" si="160"/>
        <v>19</v>
      </c>
      <c r="I1464" s="55">
        <v>854979</v>
      </c>
      <c r="J1464" s="56" t="str">
        <f>LEFT(Tabela13[[#This Row],[CONCATENAR]],FIND("-",Tabela13[[#This Row],[CONCATENAR]])-1)</f>
        <v>Christina Berglund</v>
      </c>
    </row>
    <row r="1465" spans="1:10" x14ac:dyDescent="0.25">
      <c r="A1465" s="55" t="s">
        <v>285</v>
      </c>
      <c r="B1465" s="55" t="str">
        <f t="shared" si="154"/>
        <v>YOSHI TANNAMURI</v>
      </c>
      <c r="C1465" s="55" t="str">
        <f t="shared" si="155"/>
        <v>yoshi tannamuri</v>
      </c>
      <c r="D1465" s="55" t="str">
        <f t="shared" si="156"/>
        <v>Yoshi Tannamuri</v>
      </c>
      <c r="E1465" s="55" t="str">
        <f t="shared" si="157"/>
        <v>Yoshi Tannamuri-304874</v>
      </c>
      <c r="F1465" s="55" t="str">
        <f t="shared" si="158"/>
        <v>Yoshi</v>
      </c>
      <c r="G1465" s="55" t="str">
        <f t="shared" si="159"/>
        <v>amuri</v>
      </c>
      <c r="H1465" s="55">
        <f t="shared" si="160"/>
        <v>16</v>
      </c>
      <c r="I1465" s="55">
        <v>304874</v>
      </c>
      <c r="J1465" s="56" t="str">
        <f>LEFT(Tabela13[[#This Row],[CONCATENAR]],FIND("-",Tabela13[[#This Row],[CONCATENAR]])-1)</f>
        <v>Yoshi Tannamuri</v>
      </c>
    </row>
    <row r="1466" spans="1:10" x14ac:dyDescent="0.25">
      <c r="A1466" s="55" t="s">
        <v>222</v>
      </c>
      <c r="B1466" s="55" t="str">
        <f t="shared" si="154"/>
        <v>PATRICIA MCKENNA</v>
      </c>
      <c r="C1466" s="55" t="str">
        <f t="shared" si="155"/>
        <v>patricia mckenna</v>
      </c>
      <c r="D1466" s="55" t="str">
        <f t="shared" si="156"/>
        <v>Patricia Mckenna</v>
      </c>
      <c r="E1466" s="55" t="str">
        <f t="shared" si="157"/>
        <v>Patricia Mckenna-334282</v>
      </c>
      <c r="F1466" s="55" t="str">
        <f t="shared" si="158"/>
        <v>Patri</v>
      </c>
      <c r="G1466" s="55" t="str">
        <f t="shared" si="159"/>
        <v>kenna</v>
      </c>
      <c r="H1466" s="55">
        <f t="shared" si="160"/>
        <v>17</v>
      </c>
      <c r="I1466" s="55">
        <v>334282</v>
      </c>
      <c r="J1466" s="56" t="str">
        <f>LEFT(Tabela13[[#This Row],[CONCATENAR]],FIND("-",Tabela13[[#This Row],[CONCATENAR]])-1)</f>
        <v>Patricia Mckenna</v>
      </c>
    </row>
    <row r="1467" spans="1:10" x14ac:dyDescent="0.25">
      <c r="A1467" s="55" t="s">
        <v>294</v>
      </c>
      <c r="B1467" s="55" t="str">
        <f t="shared" si="154"/>
        <v>PATRICIO SIMPSON</v>
      </c>
      <c r="C1467" s="55" t="str">
        <f t="shared" si="155"/>
        <v>patricio simpson</v>
      </c>
      <c r="D1467" s="55" t="str">
        <f t="shared" si="156"/>
        <v>Patricio Simpson</v>
      </c>
      <c r="E1467" s="55" t="str">
        <f t="shared" si="157"/>
        <v>Patricio Simpson-192728</v>
      </c>
      <c r="F1467" s="55" t="str">
        <f t="shared" si="158"/>
        <v>Patri</v>
      </c>
      <c r="G1467" s="55" t="str">
        <f t="shared" si="159"/>
        <v>mpson</v>
      </c>
      <c r="H1467" s="55">
        <f t="shared" si="160"/>
        <v>17</v>
      </c>
      <c r="I1467" s="55">
        <v>192728</v>
      </c>
      <c r="J1467" s="56" t="str">
        <f>LEFT(Tabela13[[#This Row],[CONCATENAR]],FIND("-",Tabela13[[#This Row],[CONCATENAR]])-1)</f>
        <v>Patricio Simpson</v>
      </c>
    </row>
    <row r="1468" spans="1:10" x14ac:dyDescent="0.25">
      <c r="A1468" s="55" t="s">
        <v>228</v>
      </c>
      <c r="B1468" s="55" t="str">
        <f t="shared" si="154"/>
        <v>HARI KUMAR</v>
      </c>
      <c r="C1468" s="55" t="str">
        <f t="shared" si="155"/>
        <v>hari kumar</v>
      </c>
      <c r="D1468" s="55" t="str">
        <f t="shared" si="156"/>
        <v>Hari Kumar</v>
      </c>
      <c r="E1468" s="55" t="str">
        <f t="shared" si="157"/>
        <v>Hari Kumar-787175</v>
      </c>
      <c r="F1468" s="55" t="str">
        <f t="shared" si="158"/>
        <v xml:space="preserve">Hari </v>
      </c>
      <c r="G1468" s="55" t="str">
        <f t="shared" si="159"/>
        <v>Kumar</v>
      </c>
      <c r="H1468" s="55">
        <f t="shared" si="160"/>
        <v>11</v>
      </c>
      <c r="I1468" s="55">
        <v>787175</v>
      </c>
      <c r="J1468" s="56" t="str">
        <f>LEFT(Tabela13[[#This Row],[CONCATENAR]],FIND("-",Tabela13[[#This Row],[CONCATENAR]])-1)</f>
        <v>Hari Kumar</v>
      </c>
    </row>
    <row r="1469" spans="1:10" x14ac:dyDescent="0.25">
      <c r="A1469" s="55" t="s">
        <v>287</v>
      </c>
      <c r="B1469" s="55" t="str">
        <f t="shared" si="154"/>
        <v>KARIN JOSEPHS</v>
      </c>
      <c r="C1469" s="55" t="str">
        <f t="shared" si="155"/>
        <v>karin josephs</v>
      </c>
      <c r="D1469" s="55" t="str">
        <f t="shared" si="156"/>
        <v>Karin Josephs</v>
      </c>
      <c r="E1469" s="55" t="str">
        <f t="shared" si="157"/>
        <v>Karin Josephs-917298</v>
      </c>
      <c r="F1469" s="55" t="str">
        <f t="shared" si="158"/>
        <v>Karin</v>
      </c>
      <c r="G1469" s="55" t="str">
        <f t="shared" si="159"/>
        <v>sephs</v>
      </c>
      <c r="H1469" s="55">
        <f t="shared" si="160"/>
        <v>14</v>
      </c>
      <c r="I1469" s="55">
        <v>917298</v>
      </c>
      <c r="J1469" s="56" t="str">
        <f>LEFT(Tabela13[[#This Row],[CONCATENAR]],FIND("-",Tabela13[[#This Row],[CONCATENAR]])-1)</f>
        <v>Karin Josephs</v>
      </c>
    </row>
    <row r="1470" spans="1:10" x14ac:dyDescent="0.25">
      <c r="A1470" s="55" t="s">
        <v>221</v>
      </c>
      <c r="B1470" s="55" t="str">
        <f t="shared" si="154"/>
        <v>FRÉDÉRIQUE CITEAUX</v>
      </c>
      <c r="C1470" s="55" t="str">
        <f t="shared" si="155"/>
        <v>frédérique citeaux</v>
      </c>
      <c r="D1470" s="55" t="str">
        <f t="shared" si="156"/>
        <v>Frédérique Citeaux</v>
      </c>
      <c r="E1470" s="55" t="str">
        <f t="shared" si="157"/>
        <v>Frédérique Citeaux-355067</v>
      </c>
      <c r="F1470" s="55" t="str">
        <f t="shared" si="158"/>
        <v>Frédé</v>
      </c>
      <c r="G1470" s="55" t="str">
        <f t="shared" si="159"/>
        <v>teaux</v>
      </c>
      <c r="H1470" s="55">
        <f t="shared" si="160"/>
        <v>19</v>
      </c>
      <c r="I1470" s="55">
        <v>355067</v>
      </c>
      <c r="J1470" s="56" t="str">
        <f>LEFT(Tabela13[[#This Row],[CONCATENAR]],FIND("-",Tabela13[[#This Row],[CONCATENAR]])-1)</f>
        <v>Frédérique Citeaux</v>
      </c>
    </row>
    <row r="1471" spans="1:10" x14ac:dyDescent="0.25">
      <c r="A1471" s="55" t="s">
        <v>245</v>
      </c>
      <c r="B1471" s="55" t="str">
        <f t="shared" si="154"/>
        <v>HENRIETTE PFALZHEIM</v>
      </c>
      <c r="C1471" s="55" t="str">
        <f t="shared" si="155"/>
        <v>henriette pfalzheim</v>
      </c>
      <c r="D1471" s="55" t="str">
        <f t="shared" si="156"/>
        <v>Henriette Pfalzheim</v>
      </c>
      <c r="E1471" s="55" t="str">
        <f t="shared" si="157"/>
        <v>Henriette Pfalzheim-986119</v>
      </c>
      <c r="F1471" s="55" t="str">
        <f t="shared" si="158"/>
        <v>Henri</v>
      </c>
      <c r="G1471" s="55" t="str">
        <f t="shared" si="159"/>
        <v>zheim</v>
      </c>
      <c r="H1471" s="55">
        <f t="shared" si="160"/>
        <v>20</v>
      </c>
      <c r="I1471" s="55">
        <v>986119</v>
      </c>
      <c r="J1471" s="56" t="str">
        <f>LEFT(Tabela13[[#This Row],[CONCATENAR]],FIND("-",Tabela13[[#This Row],[CONCATENAR]])-1)</f>
        <v>Henriette Pfalzheim</v>
      </c>
    </row>
    <row r="1472" spans="1:10" x14ac:dyDescent="0.25">
      <c r="A1472" s="55" t="s">
        <v>272</v>
      </c>
      <c r="B1472" s="55" t="str">
        <f t="shared" si="154"/>
        <v>MAURIZIO MORONI</v>
      </c>
      <c r="C1472" s="55" t="str">
        <f t="shared" si="155"/>
        <v>maurizio moroni</v>
      </c>
      <c r="D1472" s="55" t="str">
        <f t="shared" si="156"/>
        <v>Maurizio Moroni</v>
      </c>
      <c r="E1472" s="55" t="str">
        <f t="shared" si="157"/>
        <v>Maurizio Moroni-215263</v>
      </c>
      <c r="F1472" s="55" t="str">
        <f t="shared" si="158"/>
        <v>Mauri</v>
      </c>
      <c r="G1472" s="55" t="str">
        <f t="shared" si="159"/>
        <v>oroni</v>
      </c>
      <c r="H1472" s="55">
        <f t="shared" si="160"/>
        <v>16</v>
      </c>
      <c r="I1472" s="55">
        <v>215263</v>
      </c>
      <c r="J1472" s="56" t="str">
        <f>LEFT(Tabela13[[#This Row],[CONCATENAR]],FIND("-",Tabela13[[#This Row],[CONCATENAR]])-1)</f>
        <v>Maurizio Moroni</v>
      </c>
    </row>
    <row r="1473" spans="1:10" x14ac:dyDescent="0.25">
      <c r="A1473" s="55" t="s">
        <v>224</v>
      </c>
      <c r="B1473" s="55" t="str">
        <f t="shared" si="154"/>
        <v>JOSE PAVAROTTI</v>
      </c>
      <c r="C1473" s="55" t="str">
        <f t="shared" si="155"/>
        <v>jose pavarotti</v>
      </c>
      <c r="D1473" s="55" t="str">
        <f t="shared" si="156"/>
        <v>Jose Pavarotti</v>
      </c>
      <c r="E1473" s="55" t="str">
        <f t="shared" si="157"/>
        <v>Jose Pavarotti-387123</v>
      </c>
      <c r="F1473" s="55" t="str">
        <f t="shared" si="158"/>
        <v xml:space="preserve">Jose </v>
      </c>
      <c r="G1473" s="55" t="str">
        <f t="shared" si="159"/>
        <v>rotti</v>
      </c>
      <c r="H1473" s="55">
        <f t="shared" si="160"/>
        <v>15</v>
      </c>
      <c r="I1473" s="55">
        <v>387123</v>
      </c>
      <c r="J1473" s="56" t="str">
        <f>LEFT(Tabela13[[#This Row],[CONCATENAR]],FIND("-",Tabela13[[#This Row],[CONCATENAR]])-1)</f>
        <v>Jose Pavarotti</v>
      </c>
    </row>
    <row r="1474" spans="1:10" x14ac:dyDescent="0.25">
      <c r="A1474" s="55" t="s">
        <v>224</v>
      </c>
      <c r="B1474" s="55" t="str">
        <f t="shared" ref="B1474:B1537" si="161">UPPER(A1474)</f>
        <v>JOSE PAVAROTTI</v>
      </c>
      <c r="C1474" s="55" t="str">
        <f t="shared" ref="C1474:C1537" si="162">LOWER(B1474)</f>
        <v>jose pavarotti</v>
      </c>
      <c r="D1474" s="55" t="str">
        <f t="shared" ref="D1474:D1537" si="163">PROPER(C1474)</f>
        <v>Jose Pavarotti</v>
      </c>
      <c r="E1474" s="55" t="str">
        <f t="shared" ref="E1474:E1537" si="164">CONCATENATE(D1474,"-",I1474)</f>
        <v>Jose Pavarotti-706978</v>
      </c>
      <c r="F1474" s="55" t="str">
        <f t="shared" ref="F1474:F1537" si="165">LEFT(D1474,5)</f>
        <v xml:space="preserve">Jose </v>
      </c>
      <c r="G1474" s="55" t="str">
        <f t="shared" ref="G1474:G1537" si="166">RIGHT(D1474,5)</f>
        <v>rotti</v>
      </c>
      <c r="H1474" s="55">
        <f t="shared" ref="H1474:H1537" si="167">FIND("-",E1474)</f>
        <v>15</v>
      </c>
      <c r="I1474" s="55">
        <v>706978</v>
      </c>
      <c r="J1474" s="56" t="str">
        <f>LEFT(Tabela13[[#This Row],[CONCATENAR]],FIND("-",Tabela13[[#This Row],[CONCATENAR]])-1)</f>
        <v>Jose Pavarotti</v>
      </c>
    </row>
    <row r="1475" spans="1:10" x14ac:dyDescent="0.25">
      <c r="A1475" s="55" t="s">
        <v>250</v>
      </c>
      <c r="B1475" s="55" t="str">
        <f t="shared" si="161"/>
        <v>ANDRÉ FONSECA</v>
      </c>
      <c r="C1475" s="55" t="str">
        <f t="shared" si="162"/>
        <v>andré fonseca</v>
      </c>
      <c r="D1475" s="55" t="str">
        <f t="shared" si="163"/>
        <v>André Fonseca</v>
      </c>
      <c r="E1475" s="55" t="str">
        <f t="shared" si="164"/>
        <v>André Fonseca-915690</v>
      </c>
      <c r="F1475" s="55" t="str">
        <f t="shared" si="165"/>
        <v>André</v>
      </c>
      <c r="G1475" s="55" t="str">
        <f t="shared" si="166"/>
        <v>nseca</v>
      </c>
      <c r="H1475" s="55">
        <f t="shared" si="167"/>
        <v>14</v>
      </c>
      <c r="I1475" s="55">
        <v>915690</v>
      </c>
      <c r="J1475" s="56" t="str">
        <f>LEFT(Tabela13[[#This Row],[CONCATENAR]],FIND("-",Tabela13[[#This Row],[CONCATENAR]])-1)</f>
        <v>André Fonseca</v>
      </c>
    </row>
    <row r="1476" spans="1:10" x14ac:dyDescent="0.25">
      <c r="A1476" s="55" t="s">
        <v>224</v>
      </c>
      <c r="B1476" s="55" t="str">
        <f t="shared" si="161"/>
        <v>JOSE PAVAROTTI</v>
      </c>
      <c r="C1476" s="55" t="str">
        <f t="shared" si="162"/>
        <v>jose pavarotti</v>
      </c>
      <c r="D1476" s="55" t="str">
        <f t="shared" si="163"/>
        <v>Jose Pavarotti</v>
      </c>
      <c r="E1476" s="55" t="str">
        <f t="shared" si="164"/>
        <v>Jose Pavarotti-930000</v>
      </c>
      <c r="F1476" s="55" t="str">
        <f t="shared" si="165"/>
        <v xml:space="preserve">Jose </v>
      </c>
      <c r="G1476" s="55" t="str">
        <f t="shared" si="166"/>
        <v>rotti</v>
      </c>
      <c r="H1476" s="55">
        <f t="shared" si="167"/>
        <v>15</v>
      </c>
      <c r="I1476" s="55">
        <v>930000</v>
      </c>
      <c r="J1476" s="56" t="str">
        <f>LEFT(Tabela13[[#This Row],[CONCATENAR]],FIND("-",Tabela13[[#This Row],[CONCATENAR]])-1)</f>
        <v>Jose Pavarotti</v>
      </c>
    </row>
    <row r="1477" spans="1:10" x14ac:dyDescent="0.25">
      <c r="A1477" s="55" t="s">
        <v>292</v>
      </c>
      <c r="B1477" s="55" t="str">
        <f t="shared" si="161"/>
        <v>ARIA CRUZ</v>
      </c>
      <c r="C1477" s="55" t="str">
        <f t="shared" si="162"/>
        <v>aria cruz</v>
      </c>
      <c r="D1477" s="55" t="str">
        <f t="shared" si="163"/>
        <v>Aria Cruz</v>
      </c>
      <c r="E1477" s="55" t="str">
        <f t="shared" si="164"/>
        <v>Aria Cruz-992896</v>
      </c>
      <c r="F1477" s="55" t="str">
        <f t="shared" si="165"/>
        <v xml:space="preserve">Aria </v>
      </c>
      <c r="G1477" s="55" t="str">
        <f t="shared" si="166"/>
        <v xml:space="preserve"> Cruz</v>
      </c>
      <c r="H1477" s="55">
        <f t="shared" si="167"/>
        <v>10</v>
      </c>
      <c r="I1477" s="55">
        <v>992896</v>
      </c>
      <c r="J1477" s="56" t="str">
        <f>LEFT(Tabela13[[#This Row],[CONCATENAR]],FIND("-",Tabela13[[#This Row],[CONCATENAR]])-1)</f>
        <v>Aria Cruz</v>
      </c>
    </row>
    <row r="1478" spans="1:10" x14ac:dyDescent="0.25">
      <c r="A1478" s="55" t="s">
        <v>278</v>
      </c>
      <c r="B1478" s="55" t="str">
        <f t="shared" si="161"/>
        <v>PAUL HENRIOT</v>
      </c>
      <c r="C1478" s="55" t="str">
        <f t="shared" si="162"/>
        <v>paul henriot</v>
      </c>
      <c r="D1478" s="55" t="str">
        <f t="shared" si="163"/>
        <v>Paul Henriot</v>
      </c>
      <c r="E1478" s="55" t="str">
        <f t="shared" si="164"/>
        <v>Paul Henriot-621026</v>
      </c>
      <c r="F1478" s="55" t="str">
        <f t="shared" si="165"/>
        <v xml:space="preserve">Paul </v>
      </c>
      <c r="G1478" s="55" t="str">
        <f t="shared" si="166"/>
        <v>nriot</v>
      </c>
      <c r="H1478" s="55">
        <f t="shared" si="167"/>
        <v>13</v>
      </c>
      <c r="I1478" s="55">
        <v>621026</v>
      </c>
      <c r="J1478" s="56" t="str">
        <f>LEFT(Tabela13[[#This Row],[CONCATENAR]],FIND("-",Tabela13[[#This Row],[CONCATENAR]])-1)</f>
        <v>Paul Henriot</v>
      </c>
    </row>
    <row r="1479" spans="1:10" x14ac:dyDescent="0.25">
      <c r="A1479" s="55" t="s">
        <v>265</v>
      </c>
      <c r="B1479" s="55" t="str">
        <f t="shared" si="161"/>
        <v>GEORG PIPPS</v>
      </c>
      <c r="C1479" s="55" t="str">
        <f t="shared" si="162"/>
        <v>georg pipps</v>
      </c>
      <c r="D1479" s="55" t="str">
        <f t="shared" si="163"/>
        <v>Georg Pipps</v>
      </c>
      <c r="E1479" s="55" t="str">
        <f t="shared" si="164"/>
        <v>Georg Pipps-495322</v>
      </c>
      <c r="F1479" s="55" t="str">
        <f t="shared" si="165"/>
        <v>Georg</v>
      </c>
      <c r="G1479" s="55" t="str">
        <f t="shared" si="166"/>
        <v>Pipps</v>
      </c>
      <c r="H1479" s="55">
        <f t="shared" si="167"/>
        <v>12</v>
      </c>
      <c r="I1479" s="55">
        <v>495322</v>
      </c>
      <c r="J1479" s="56" t="str">
        <f>LEFT(Tabela13[[#This Row],[CONCATENAR]],FIND("-",Tabela13[[#This Row],[CONCATENAR]])-1)</f>
        <v>Georg Pipps</v>
      </c>
    </row>
    <row r="1480" spans="1:10" x14ac:dyDescent="0.25">
      <c r="A1480" s="55" t="s">
        <v>252</v>
      </c>
      <c r="B1480" s="55" t="str">
        <f t="shared" si="161"/>
        <v>PALLE IBSEN</v>
      </c>
      <c r="C1480" s="55" t="str">
        <f t="shared" si="162"/>
        <v>palle ibsen</v>
      </c>
      <c r="D1480" s="55" t="str">
        <f t="shared" si="163"/>
        <v>Palle Ibsen</v>
      </c>
      <c r="E1480" s="55" t="str">
        <f t="shared" si="164"/>
        <v>Palle Ibsen-918044</v>
      </c>
      <c r="F1480" s="55" t="str">
        <f t="shared" si="165"/>
        <v>Palle</v>
      </c>
      <c r="G1480" s="55" t="str">
        <f t="shared" si="166"/>
        <v>Ibsen</v>
      </c>
      <c r="H1480" s="55">
        <f t="shared" si="167"/>
        <v>12</v>
      </c>
      <c r="I1480" s="55">
        <v>918044</v>
      </c>
      <c r="J1480" s="56" t="str">
        <f>LEFT(Tabela13[[#This Row],[CONCATENAR]],FIND("-",Tabela13[[#This Row],[CONCATENAR]])-1)</f>
        <v>Palle Ibsen</v>
      </c>
    </row>
    <row r="1481" spans="1:10" x14ac:dyDescent="0.25">
      <c r="A1481" s="55" t="s">
        <v>223</v>
      </c>
      <c r="B1481" s="55" t="str">
        <f t="shared" si="161"/>
        <v>CHRISTINA BERGLUND</v>
      </c>
      <c r="C1481" s="55" t="str">
        <f t="shared" si="162"/>
        <v>christina berglund</v>
      </c>
      <c r="D1481" s="55" t="str">
        <f t="shared" si="163"/>
        <v>Christina Berglund</v>
      </c>
      <c r="E1481" s="55" t="str">
        <f t="shared" si="164"/>
        <v>Christina Berglund-370426</v>
      </c>
      <c r="F1481" s="55" t="str">
        <f t="shared" si="165"/>
        <v>Chris</v>
      </c>
      <c r="G1481" s="55" t="str">
        <f t="shared" si="166"/>
        <v>glund</v>
      </c>
      <c r="H1481" s="55">
        <f t="shared" si="167"/>
        <v>19</v>
      </c>
      <c r="I1481" s="55">
        <v>370426</v>
      </c>
      <c r="J1481" s="56" t="str">
        <f>LEFT(Tabela13[[#This Row],[CONCATENAR]],FIND("-",Tabela13[[#This Row],[CONCATENAR]])-1)</f>
        <v>Christina Berglund</v>
      </c>
    </row>
    <row r="1482" spans="1:10" x14ac:dyDescent="0.25">
      <c r="A1482" s="55" t="s">
        <v>240</v>
      </c>
      <c r="B1482" s="55" t="str">
        <f t="shared" si="161"/>
        <v>PETER FRANKEN</v>
      </c>
      <c r="C1482" s="55" t="str">
        <f t="shared" si="162"/>
        <v>peter franken</v>
      </c>
      <c r="D1482" s="55" t="str">
        <f t="shared" si="163"/>
        <v>Peter Franken</v>
      </c>
      <c r="E1482" s="55" t="str">
        <f t="shared" si="164"/>
        <v>Peter Franken-921720</v>
      </c>
      <c r="F1482" s="55" t="str">
        <f t="shared" si="165"/>
        <v>Peter</v>
      </c>
      <c r="G1482" s="55" t="str">
        <f t="shared" si="166"/>
        <v>anken</v>
      </c>
      <c r="H1482" s="55">
        <f t="shared" si="167"/>
        <v>14</v>
      </c>
      <c r="I1482" s="55">
        <v>921720</v>
      </c>
      <c r="J1482" s="56" t="str">
        <f>LEFT(Tabela13[[#This Row],[CONCATENAR]],FIND("-",Tabela13[[#This Row],[CONCATENAR]])-1)</f>
        <v>Peter Franken</v>
      </c>
    </row>
    <row r="1483" spans="1:10" x14ac:dyDescent="0.25">
      <c r="A1483" s="55" t="s">
        <v>244</v>
      </c>
      <c r="B1483" s="55" t="str">
        <f t="shared" si="161"/>
        <v>THOMAS HARDY</v>
      </c>
      <c r="C1483" s="55" t="str">
        <f t="shared" si="162"/>
        <v>thomas hardy</v>
      </c>
      <c r="D1483" s="55" t="str">
        <f t="shared" si="163"/>
        <v>Thomas Hardy</v>
      </c>
      <c r="E1483" s="55" t="str">
        <f t="shared" si="164"/>
        <v>Thomas Hardy-998372</v>
      </c>
      <c r="F1483" s="55" t="str">
        <f t="shared" si="165"/>
        <v>Thoma</v>
      </c>
      <c r="G1483" s="55" t="str">
        <f t="shared" si="166"/>
        <v>Hardy</v>
      </c>
      <c r="H1483" s="55">
        <f t="shared" si="167"/>
        <v>13</v>
      </c>
      <c r="I1483" s="55">
        <v>998372</v>
      </c>
      <c r="J1483" s="56" t="str">
        <f>LEFT(Tabela13[[#This Row],[CONCATENAR]],FIND("-",Tabela13[[#This Row],[CONCATENAR]])-1)</f>
        <v>Thomas Hardy</v>
      </c>
    </row>
    <row r="1484" spans="1:10" x14ac:dyDescent="0.25">
      <c r="A1484" s="55" t="s">
        <v>246</v>
      </c>
      <c r="B1484" s="55" t="str">
        <f t="shared" si="161"/>
        <v>MARY SAVELEY</v>
      </c>
      <c r="C1484" s="55" t="str">
        <f t="shared" si="162"/>
        <v>mary saveley</v>
      </c>
      <c r="D1484" s="55" t="str">
        <f t="shared" si="163"/>
        <v>Mary Saveley</v>
      </c>
      <c r="E1484" s="55" t="str">
        <f t="shared" si="164"/>
        <v>Mary Saveley-484852</v>
      </c>
      <c r="F1484" s="55" t="str">
        <f t="shared" si="165"/>
        <v xml:space="preserve">Mary </v>
      </c>
      <c r="G1484" s="55" t="str">
        <f t="shared" si="166"/>
        <v>veley</v>
      </c>
      <c r="H1484" s="55">
        <f t="shared" si="167"/>
        <v>13</v>
      </c>
      <c r="I1484" s="55">
        <v>484852</v>
      </c>
      <c r="J1484" s="56" t="str">
        <f>LEFT(Tabela13[[#This Row],[CONCATENAR]],FIND("-",Tabela13[[#This Row],[CONCATENAR]])-1)</f>
        <v>Mary Saveley</v>
      </c>
    </row>
    <row r="1485" spans="1:10" x14ac:dyDescent="0.25">
      <c r="A1485" s="55" t="s">
        <v>249</v>
      </c>
      <c r="B1485" s="55" t="str">
        <f t="shared" si="161"/>
        <v>GIOVANNI ROVELLI</v>
      </c>
      <c r="C1485" s="55" t="str">
        <f t="shared" si="162"/>
        <v>giovanni rovelli</v>
      </c>
      <c r="D1485" s="55" t="str">
        <f t="shared" si="163"/>
        <v>Giovanni Rovelli</v>
      </c>
      <c r="E1485" s="55" t="str">
        <f t="shared" si="164"/>
        <v>Giovanni Rovelli-641782</v>
      </c>
      <c r="F1485" s="55" t="str">
        <f t="shared" si="165"/>
        <v>Giova</v>
      </c>
      <c r="G1485" s="55" t="str">
        <f t="shared" si="166"/>
        <v>velli</v>
      </c>
      <c r="H1485" s="55">
        <f t="shared" si="167"/>
        <v>17</v>
      </c>
      <c r="I1485" s="55">
        <v>641782</v>
      </c>
      <c r="J1485" s="56" t="str">
        <f>LEFT(Tabela13[[#This Row],[CONCATENAR]],FIND("-",Tabela13[[#This Row],[CONCATENAR]])-1)</f>
        <v>Giovanni Rovelli</v>
      </c>
    </row>
    <row r="1486" spans="1:10" x14ac:dyDescent="0.25">
      <c r="A1486" s="55" t="s">
        <v>239</v>
      </c>
      <c r="B1486" s="55" t="str">
        <f t="shared" si="161"/>
        <v>MARIA LARSSON</v>
      </c>
      <c r="C1486" s="55" t="str">
        <f t="shared" si="162"/>
        <v>maria larsson</v>
      </c>
      <c r="D1486" s="55" t="str">
        <f t="shared" si="163"/>
        <v>Maria Larsson</v>
      </c>
      <c r="E1486" s="55" t="str">
        <f t="shared" si="164"/>
        <v>Maria Larsson-879701</v>
      </c>
      <c r="F1486" s="55" t="str">
        <f t="shared" si="165"/>
        <v>Maria</v>
      </c>
      <c r="G1486" s="55" t="str">
        <f t="shared" si="166"/>
        <v>rsson</v>
      </c>
      <c r="H1486" s="55">
        <f t="shared" si="167"/>
        <v>14</v>
      </c>
      <c r="I1486" s="55">
        <v>879701</v>
      </c>
      <c r="J1486" s="56" t="str">
        <f>LEFT(Tabela13[[#This Row],[CONCATENAR]],FIND("-",Tabela13[[#This Row],[CONCATENAR]])-1)</f>
        <v>Maria Larsson</v>
      </c>
    </row>
    <row r="1487" spans="1:10" x14ac:dyDescent="0.25">
      <c r="A1487" s="55" t="s">
        <v>219</v>
      </c>
      <c r="B1487" s="55" t="str">
        <f t="shared" si="161"/>
        <v>JANINE LABRUNE</v>
      </c>
      <c r="C1487" s="55" t="str">
        <f t="shared" si="162"/>
        <v>janine labrune</v>
      </c>
      <c r="D1487" s="55" t="str">
        <f t="shared" si="163"/>
        <v>Janine Labrune</v>
      </c>
      <c r="E1487" s="55" t="str">
        <f t="shared" si="164"/>
        <v>Janine Labrune-677170</v>
      </c>
      <c r="F1487" s="55" t="str">
        <f t="shared" si="165"/>
        <v>Janin</v>
      </c>
      <c r="G1487" s="55" t="str">
        <f t="shared" si="166"/>
        <v>brune</v>
      </c>
      <c r="H1487" s="55">
        <f t="shared" si="167"/>
        <v>15</v>
      </c>
      <c r="I1487" s="55">
        <v>677170</v>
      </c>
      <c r="J1487" s="56" t="str">
        <f>LEFT(Tabela13[[#This Row],[CONCATENAR]],FIND("-",Tabela13[[#This Row],[CONCATENAR]])-1)</f>
        <v>Janine Labrune</v>
      </c>
    </row>
    <row r="1488" spans="1:10" x14ac:dyDescent="0.25">
      <c r="A1488" s="55" t="s">
        <v>227</v>
      </c>
      <c r="B1488" s="55" t="str">
        <f t="shared" si="161"/>
        <v>CARLOS HERNÁNDEZ</v>
      </c>
      <c r="C1488" s="55" t="str">
        <f t="shared" si="162"/>
        <v>carlos hernández</v>
      </c>
      <c r="D1488" s="55" t="str">
        <f t="shared" si="163"/>
        <v>Carlos Hernández</v>
      </c>
      <c r="E1488" s="55" t="str">
        <f t="shared" si="164"/>
        <v>Carlos Hernández-604248</v>
      </c>
      <c r="F1488" s="55" t="str">
        <f t="shared" si="165"/>
        <v>Carlo</v>
      </c>
      <c r="G1488" s="55" t="str">
        <f t="shared" si="166"/>
        <v>ández</v>
      </c>
      <c r="H1488" s="55">
        <f t="shared" si="167"/>
        <v>17</v>
      </c>
      <c r="I1488" s="55">
        <v>604248</v>
      </c>
      <c r="J1488" s="56" t="str">
        <f>LEFT(Tabela13[[#This Row],[CONCATENAR]],FIND("-",Tabela13[[#This Row],[CONCATENAR]])-1)</f>
        <v>Carlos Hernández</v>
      </c>
    </row>
    <row r="1489" spans="1:10" x14ac:dyDescent="0.25">
      <c r="A1489" s="55" t="s">
        <v>273</v>
      </c>
      <c r="B1489" s="55" t="str">
        <f t="shared" si="161"/>
        <v>JONAS BERGULFSEN</v>
      </c>
      <c r="C1489" s="55" t="str">
        <f t="shared" si="162"/>
        <v>jonas bergulfsen</v>
      </c>
      <c r="D1489" s="55" t="str">
        <f t="shared" si="163"/>
        <v>Jonas Bergulfsen</v>
      </c>
      <c r="E1489" s="55" t="str">
        <f t="shared" si="164"/>
        <v>Jonas Bergulfsen-270757</v>
      </c>
      <c r="F1489" s="55" t="str">
        <f t="shared" si="165"/>
        <v>Jonas</v>
      </c>
      <c r="G1489" s="55" t="str">
        <f t="shared" si="166"/>
        <v>lfsen</v>
      </c>
      <c r="H1489" s="55">
        <f t="shared" si="167"/>
        <v>17</v>
      </c>
      <c r="I1489" s="55">
        <v>270757</v>
      </c>
      <c r="J1489" s="56" t="str">
        <f>LEFT(Tabela13[[#This Row],[CONCATENAR]],FIND("-",Tabela13[[#This Row],[CONCATENAR]])-1)</f>
        <v>Jonas Bergulfsen</v>
      </c>
    </row>
    <row r="1490" spans="1:10" x14ac:dyDescent="0.25">
      <c r="A1490" s="55" t="s">
        <v>237</v>
      </c>
      <c r="B1490" s="55" t="str">
        <f t="shared" si="161"/>
        <v>MICHAEL HOLZ</v>
      </c>
      <c r="C1490" s="55" t="str">
        <f t="shared" si="162"/>
        <v>michael holz</v>
      </c>
      <c r="D1490" s="55" t="str">
        <f t="shared" si="163"/>
        <v>Michael Holz</v>
      </c>
      <c r="E1490" s="55" t="str">
        <f t="shared" si="164"/>
        <v>Michael Holz-775068</v>
      </c>
      <c r="F1490" s="55" t="str">
        <f t="shared" si="165"/>
        <v>Micha</v>
      </c>
      <c r="G1490" s="55" t="str">
        <f t="shared" si="166"/>
        <v xml:space="preserve"> Holz</v>
      </c>
      <c r="H1490" s="55">
        <f t="shared" si="167"/>
        <v>13</v>
      </c>
      <c r="I1490" s="55">
        <v>775068</v>
      </c>
      <c r="J1490" s="56" t="str">
        <f>LEFT(Tabela13[[#This Row],[CONCATENAR]],FIND("-",Tabela13[[#This Row],[CONCATENAR]])-1)</f>
        <v>Michael Holz</v>
      </c>
    </row>
    <row r="1491" spans="1:10" x14ac:dyDescent="0.25">
      <c r="A1491" s="55" t="s">
        <v>227</v>
      </c>
      <c r="B1491" s="55" t="str">
        <f t="shared" si="161"/>
        <v>CARLOS HERNÁNDEZ</v>
      </c>
      <c r="C1491" s="55" t="str">
        <f t="shared" si="162"/>
        <v>carlos hernández</v>
      </c>
      <c r="D1491" s="55" t="str">
        <f t="shared" si="163"/>
        <v>Carlos Hernández</v>
      </c>
      <c r="E1491" s="55" t="str">
        <f t="shared" si="164"/>
        <v>Carlos Hernández-835029</v>
      </c>
      <c r="F1491" s="55" t="str">
        <f t="shared" si="165"/>
        <v>Carlo</v>
      </c>
      <c r="G1491" s="55" t="str">
        <f t="shared" si="166"/>
        <v>ández</v>
      </c>
      <c r="H1491" s="55">
        <f t="shared" si="167"/>
        <v>17</v>
      </c>
      <c r="I1491" s="55">
        <v>835029</v>
      </c>
      <c r="J1491" s="56" t="str">
        <f>LEFT(Tabela13[[#This Row],[CONCATENAR]],FIND("-",Tabela13[[#This Row],[CONCATENAR]])-1)</f>
        <v>Carlos Hernández</v>
      </c>
    </row>
    <row r="1492" spans="1:10" x14ac:dyDescent="0.25">
      <c r="A1492" s="55" t="s">
        <v>271</v>
      </c>
      <c r="B1492" s="55" t="str">
        <f t="shared" si="161"/>
        <v>DANIEL TONINI</v>
      </c>
      <c r="C1492" s="55" t="str">
        <f t="shared" si="162"/>
        <v>daniel tonini</v>
      </c>
      <c r="D1492" s="55" t="str">
        <f t="shared" si="163"/>
        <v>Daniel Tonini</v>
      </c>
      <c r="E1492" s="55" t="str">
        <f t="shared" si="164"/>
        <v>Daniel Tonini-370332</v>
      </c>
      <c r="F1492" s="55" t="str">
        <f t="shared" si="165"/>
        <v>Danie</v>
      </c>
      <c r="G1492" s="55" t="str">
        <f t="shared" si="166"/>
        <v>onini</v>
      </c>
      <c r="H1492" s="55">
        <f t="shared" si="167"/>
        <v>14</v>
      </c>
      <c r="I1492" s="55">
        <v>370332</v>
      </c>
      <c r="J1492" s="56" t="str">
        <f>LEFT(Tabela13[[#This Row],[CONCATENAR]],FIND("-",Tabela13[[#This Row],[CONCATENAR]])-1)</f>
        <v>Daniel Tonini</v>
      </c>
    </row>
    <row r="1493" spans="1:10" x14ac:dyDescent="0.25">
      <c r="A1493" s="55" t="s">
        <v>264</v>
      </c>
      <c r="B1493" s="55" t="str">
        <f t="shared" si="161"/>
        <v>BERNARDO BATISTA</v>
      </c>
      <c r="C1493" s="55" t="str">
        <f t="shared" si="162"/>
        <v>bernardo batista</v>
      </c>
      <c r="D1493" s="55" t="str">
        <f t="shared" si="163"/>
        <v>Bernardo Batista</v>
      </c>
      <c r="E1493" s="55" t="str">
        <f t="shared" si="164"/>
        <v>Bernardo Batista-535857</v>
      </c>
      <c r="F1493" s="55" t="str">
        <f t="shared" si="165"/>
        <v>Berna</v>
      </c>
      <c r="G1493" s="55" t="str">
        <f t="shared" si="166"/>
        <v>tista</v>
      </c>
      <c r="H1493" s="55">
        <f t="shared" si="167"/>
        <v>17</v>
      </c>
      <c r="I1493" s="55">
        <v>535857</v>
      </c>
      <c r="J1493" s="56" t="str">
        <f>LEFT(Tabela13[[#This Row],[CONCATENAR]],FIND("-",Tabela13[[#This Row],[CONCATENAR]])-1)</f>
        <v>Bernardo Batista</v>
      </c>
    </row>
    <row r="1494" spans="1:10" x14ac:dyDescent="0.25">
      <c r="A1494" s="55" t="s">
        <v>239</v>
      </c>
      <c r="B1494" s="55" t="str">
        <f t="shared" si="161"/>
        <v>MARIA LARSSON</v>
      </c>
      <c r="C1494" s="55" t="str">
        <f t="shared" si="162"/>
        <v>maria larsson</v>
      </c>
      <c r="D1494" s="55" t="str">
        <f t="shared" si="163"/>
        <v>Maria Larsson</v>
      </c>
      <c r="E1494" s="55" t="str">
        <f t="shared" si="164"/>
        <v>Maria Larsson-306582</v>
      </c>
      <c r="F1494" s="55" t="str">
        <f t="shared" si="165"/>
        <v>Maria</v>
      </c>
      <c r="G1494" s="55" t="str">
        <f t="shared" si="166"/>
        <v>rsson</v>
      </c>
      <c r="H1494" s="55">
        <f t="shared" si="167"/>
        <v>14</v>
      </c>
      <c r="I1494" s="55">
        <v>306582</v>
      </c>
      <c r="J1494" s="56" t="str">
        <f>LEFT(Tabela13[[#This Row],[CONCATENAR]],FIND("-",Tabela13[[#This Row],[CONCATENAR]])-1)</f>
        <v>Maria Larsson</v>
      </c>
    </row>
    <row r="1495" spans="1:10" x14ac:dyDescent="0.25">
      <c r="A1495" s="55" t="s">
        <v>245</v>
      </c>
      <c r="B1495" s="55" t="str">
        <f t="shared" si="161"/>
        <v>HENRIETTE PFALZHEIM</v>
      </c>
      <c r="C1495" s="55" t="str">
        <f t="shared" si="162"/>
        <v>henriette pfalzheim</v>
      </c>
      <c r="D1495" s="55" t="str">
        <f t="shared" si="163"/>
        <v>Henriette Pfalzheim</v>
      </c>
      <c r="E1495" s="55" t="str">
        <f t="shared" si="164"/>
        <v>Henriette Pfalzheim-355389</v>
      </c>
      <c r="F1495" s="55" t="str">
        <f t="shared" si="165"/>
        <v>Henri</v>
      </c>
      <c r="G1495" s="55" t="str">
        <f t="shared" si="166"/>
        <v>zheim</v>
      </c>
      <c r="H1495" s="55">
        <f t="shared" si="167"/>
        <v>20</v>
      </c>
      <c r="I1495" s="55">
        <v>355389</v>
      </c>
      <c r="J1495" s="56" t="str">
        <f>LEFT(Tabela13[[#This Row],[CONCATENAR]],FIND("-",Tabela13[[#This Row],[CONCATENAR]])-1)</f>
        <v>Henriette Pfalzheim</v>
      </c>
    </row>
    <row r="1496" spans="1:10" x14ac:dyDescent="0.25">
      <c r="A1496" s="55" t="s">
        <v>225</v>
      </c>
      <c r="B1496" s="55" t="str">
        <f t="shared" si="161"/>
        <v>FELIPE IZQUIERDO</v>
      </c>
      <c r="C1496" s="55" t="str">
        <f t="shared" si="162"/>
        <v>felipe izquierdo</v>
      </c>
      <c r="D1496" s="55" t="str">
        <f t="shared" si="163"/>
        <v>Felipe Izquierdo</v>
      </c>
      <c r="E1496" s="55" t="str">
        <f t="shared" si="164"/>
        <v>Felipe Izquierdo-552213</v>
      </c>
      <c r="F1496" s="55" t="str">
        <f t="shared" si="165"/>
        <v>Felip</v>
      </c>
      <c r="G1496" s="55" t="str">
        <f t="shared" si="166"/>
        <v>ierdo</v>
      </c>
      <c r="H1496" s="55">
        <f t="shared" si="167"/>
        <v>17</v>
      </c>
      <c r="I1496" s="55">
        <v>552213</v>
      </c>
      <c r="J1496" s="56" t="str">
        <f>LEFT(Tabela13[[#This Row],[CONCATENAR]],FIND("-",Tabela13[[#This Row],[CONCATENAR]])-1)</f>
        <v>Felipe Izquierdo</v>
      </c>
    </row>
    <row r="1497" spans="1:10" x14ac:dyDescent="0.25">
      <c r="A1497" s="55" t="s">
        <v>222</v>
      </c>
      <c r="B1497" s="55" t="str">
        <f t="shared" si="161"/>
        <v>PATRICIA MCKENNA</v>
      </c>
      <c r="C1497" s="55" t="str">
        <f t="shared" si="162"/>
        <v>patricia mckenna</v>
      </c>
      <c r="D1497" s="55" t="str">
        <f t="shared" si="163"/>
        <v>Patricia Mckenna</v>
      </c>
      <c r="E1497" s="55" t="str">
        <f t="shared" si="164"/>
        <v>Patricia Mckenna-961772</v>
      </c>
      <c r="F1497" s="55" t="str">
        <f t="shared" si="165"/>
        <v>Patri</v>
      </c>
      <c r="G1497" s="55" t="str">
        <f t="shared" si="166"/>
        <v>kenna</v>
      </c>
      <c r="H1497" s="55">
        <f t="shared" si="167"/>
        <v>17</v>
      </c>
      <c r="I1497" s="55">
        <v>961772</v>
      </c>
      <c r="J1497" s="56" t="str">
        <f>LEFT(Tabela13[[#This Row],[CONCATENAR]],FIND("-",Tabela13[[#This Row],[CONCATENAR]])-1)</f>
        <v>Patricia Mckenna</v>
      </c>
    </row>
    <row r="1498" spans="1:10" x14ac:dyDescent="0.25">
      <c r="A1498" s="55" t="s">
        <v>224</v>
      </c>
      <c r="B1498" s="55" t="str">
        <f t="shared" si="161"/>
        <v>JOSE PAVAROTTI</v>
      </c>
      <c r="C1498" s="55" t="str">
        <f t="shared" si="162"/>
        <v>jose pavarotti</v>
      </c>
      <c r="D1498" s="55" t="str">
        <f t="shared" si="163"/>
        <v>Jose Pavarotti</v>
      </c>
      <c r="E1498" s="55" t="str">
        <f t="shared" si="164"/>
        <v>Jose Pavarotti-597842</v>
      </c>
      <c r="F1498" s="55" t="str">
        <f t="shared" si="165"/>
        <v xml:space="preserve">Jose </v>
      </c>
      <c r="G1498" s="55" t="str">
        <f t="shared" si="166"/>
        <v>rotti</v>
      </c>
      <c r="H1498" s="55">
        <f t="shared" si="167"/>
        <v>15</v>
      </c>
      <c r="I1498" s="55">
        <v>597842</v>
      </c>
      <c r="J1498" s="56" t="str">
        <f>LEFT(Tabela13[[#This Row],[CONCATENAR]],FIND("-",Tabela13[[#This Row],[CONCATENAR]])-1)</f>
        <v>Jose Pavarotti</v>
      </c>
    </row>
    <row r="1499" spans="1:10" x14ac:dyDescent="0.25">
      <c r="A1499" s="55" t="s">
        <v>281</v>
      </c>
      <c r="B1499" s="55" t="str">
        <f t="shared" si="161"/>
        <v>SVEN OTTLIEB</v>
      </c>
      <c r="C1499" s="55" t="str">
        <f t="shared" si="162"/>
        <v>sven ottlieb</v>
      </c>
      <c r="D1499" s="55" t="str">
        <f t="shared" si="163"/>
        <v>Sven Ottlieb</v>
      </c>
      <c r="E1499" s="55" t="str">
        <f t="shared" si="164"/>
        <v>Sven Ottlieb-500322</v>
      </c>
      <c r="F1499" s="55" t="str">
        <f t="shared" si="165"/>
        <v xml:space="preserve">Sven </v>
      </c>
      <c r="G1499" s="55" t="str">
        <f t="shared" si="166"/>
        <v>tlieb</v>
      </c>
      <c r="H1499" s="55">
        <f t="shared" si="167"/>
        <v>13</v>
      </c>
      <c r="I1499" s="55">
        <v>500322</v>
      </c>
      <c r="J1499" s="56" t="str">
        <f>LEFT(Tabela13[[#This Row],[CONCATENAR]],FIND("-",Tabela13[[#This Row],[CONCATENAR]])-1)</f>
        <v>Sven Ottlieb</v>
      </c>
    </row>
    <row r="1500" spans="1:10" x14ac:dyDescent="0.25">
      <c r="A1500" s="55" t="s">
        <v>238</v>
      </c>
      <c r="B1500" s="55" t="str">
        <f t="shared" si="161"/>
        <v>ROLAND MENDEL</v>
      </c>
      <c r="C1500" s="55" t="str">
        <f t="shared" si="162"/>
        <v>roland mendel</v>
      </c>
      <c r="D1500" s="55" t="str">
        <f t="shared" si="163"/>
        <v>Roland Mendel</v>
      </c>
      <c r="E1500" s="55" t="str">
        <f t="shared" si="164"/>
        <v>Roland Mendel-456525</v>
      </c>
      <c r="F1500" s="55" t="str">
        <f t="shared" si="165"/>
        <v>Rolan</v>
      </c>
      <c r="G1500" s="55" t="str">
        <f t="shared" si="166"/>
        <v>endel</v>
      </c>
      <c r="H1500" s="55">
        <f t="shared" si="167"/>
        <v>14</v>
      </c>
      <c r="I1500" s="55">
        <v>456525</v>
      </c>
      <c r="J1500" s="56" t="str">
        <f>LEFT(Tabela13[[#This Row],[CONCATENAR]],FIND("-",Tabela13[[#This Row],[CONCATENAR]])-1)</f>
        <v>Roland Mendel</v>
      </c>
    </row>
    <row r="1501" spans="1:10" x14ac:dyDescent="0.25">
      <c r="A1501" s="55" t="s">
        <v>207</v>
      </c>
      <c r="B1501" s="55" t="str">
        <f t="shared" si="161"/>
        <v>PAULA WILSON</v>
      </c>
      <c r="C1501" s="55" t="str">
        <f t="shared" si="162"/>
        <v>paula wilson</v>
      </c>
      <c r="D1501" s="55" t="str">
        <f t="shared" si="163"/>
        <v>Paula Wilson</v>
      </c>
      <c r="E1501" s="55" t="str">
        <f t="shared" si="164"/>
        <v>Paula Wilson-693231</v>
      </c>
      <c r="F1501" s="55" t="str">
        <f t="shared" si="165"/>
        <v>Paula</v>
      </c>
      <c r="G1501" s="55" t="str">
        <f t="shared" si="166"/>
        <v>ilson</v>
      </c>
      <c r="H1501" s="55">
        <f t="shared" si="167"/>
        <v>13</v>
      </c>
      <c r="I1501" s="55">
        <v>693231</v>
      </c>
      <c r="J1501" s="56" t="str">
        <f>LEFT(Tabela13[[#This Row],[CONCATENAR]],FIND("-",Tabela13[[#This Row],[CONCATENAR]])-1)</f>
        <v>Paula Wilson</v>
      </c>
    </row>
    <row r="1502" spans="1:10" x14ac:dyDescent="0.25">
      <c r="A1502" s="55" t="s">
        <v>278</v>
      </c>
      <c r="B1502" s="55" t="str">
        <f t="shared" si="161"/>
        <v>PAUL HENRIOT</v>
      </c>
      <c r="C1502" s="55" t="str">
        <f t="shared" si="162"/>
        <v>paul henriot</v>
      </c>
      <c r="D1502" s="55" t="str">
        <f t="shared" si="163"/>
        <v>Paul Henriot</v>
      </c>
      <c r="E1502" s="55" t="str">
        <f t="shared" si="164"/>
        <v>Paul Henriot-649578</v>
      </c>
      <c r="F1502" s="55" t="str">
        <f t="shared" si="165"/>
        <v xml:space="preserve">Paul </v>
      </c>
      <c r="G1502" s="55" t="str">
        <f t="shared" si="166"/>
        <v>nriot</v>
      </c>
      <c r="H1502" s="55">
        <f t="shared" si="167"/>
        <v>13</v>
      </c>
      <c r="I1502" s="55">
        <v>649578</v>
      </c>
      <c r="J1502" s="56" t="str">
        <f>LEFT(Tabela13[[#This Row],[CONCATENAR]],FIND("-",Tabela13[[#This Row],[CONCATENAR]])-1)</f>
        <v>Paul Henriot</v>
      </c>
    </row>
    <row r="1503" spans="1:10" x14ac:dyDescent="0.25">
      <c r="A1503" s="55" t="s">
        <v>222</v>
      </c>
      <c r="B1503" s="55" t="str">
        <f t="shared" si="161"/>
        <v>PATRICIA MCKENNA</v>
      </c>
      <c r="C1503" s="55" t="str">
        <f t="shared" si="162"/>
        <v>patricia mckenna</v>
      </c>
      <c r="D1503" s="55" t="str">
        <f t="shared" si="163"/>
        <v>Patricia Mckenna</v>
      </c>
      <c r="E1503" s="55" t="str">
        <f t="shared" si="164"/>
        <v>Patricia Mckenna-321332</v>
      </c>
      <c r="F1503" s="55" t="str">
        <f t="shared" si="165"/>
        <v>Patri</v>
      </c>
      <c r="G1503" s="55" t="str">
        <f t="shared" si="166"/>
        <v>kenna</v>
      </c>
      <c r="H1503" s="55">
        <f t="shared" si="167"/>
        <v>17</v>
      </c>
      <c r="I1503" s="55">
        <v>321332</v>
      </c>
      <c r="J1503" s="56" t="str">
        <f>LEFT(Tabela13[[#This Row],[CONCATENAR]],FIND("-",Tabela13[[#This Row],[CONCATENAR]])-1)</f>
        <v>Patricia Mckenna</v>
      </c>
    </row>
    <row r="1504" spans="1:10" x14ac:dyDescent="0.25">
      <c r="A1504" s="55" t="s">
        <v>219</v>
      </c>
      <c r="B1504" s="55" t="str">
        <f t="shared" si="161"/>
        <v>JANINE LABRUNE</v>
      </c>
      <c r="C1504" s="55" t="str">
        <f t="shared" si="162"/>
        <v>janine labrune</v>
      </c>
      <c r="D1504" s="55" t="str">
        <f t="shared" si="163"/>
        <v>Janine Labrune</v>
      </c>
      <c r="E1504" s="55" t="str">
        <f t="shared" si="164"/>
        <v>Janine Labrune-883786</v>
      </c>
      <c r="F1504" s="55" t="str">
        <f t="shared" si="165"/>
        <v>Janin</v>
      </c>
      <c r="G1504" s="55" t="str">
        <f t="shared" si="166"/>
        <v>brune</v>
      </c>
      <c r="H1504" s="55">
        <f t="shared" si="167"/>
        <v>15</v>
      </c>
      <c r="I1504" s="55">
        <v>883786</v>
      </c>
      <c r="J1504" s="56" t="str">
        <f>LEFT(Tabela13[[#This Row],[CONCATENAR]],FIND("-",Tabela13[[#This Row],[CONCATENAR]])-1)</f>
        <v>Janine Labrune</v>
      </c>
    </row>
    <row r="1505" spans="1:10" x14ac:dyDescent="0.25">
      <c r="A1505" s="55" t="s">
        <v>218</v>
      </c>
      <c r="B1505" s="55" t="str">
        <f t="shared" si="161"/>
        <v>JEAN FRESNIÈRE</v>
      </c>
      <c r="C1505" s="55" t="str">
        <f t="shared" si="162"/>
        <v>jean fresnière</v>
      </c>
      <c r="D1505" s="55" t="str">
        <f t="shared" si="163"/>
        <v>Jean Fresnière</v>
      </c>
      <c r="E1505" s="55" t="str">
        <f t="shared" si="164"/>
        <v>Jean Fresnière-596182</v>
      </c>
      <c r="F1505" s="55" t="str">
        <f t="shared" si="165"/>
        <v xml:space="preserve">Jean </v>
      </c>
      <c r="G1505" s="55" t="str">
        <f t="shared" si="166"/>
        <v>nière</v>
      </c>
      <c r="H1505" s="55">
        <f t="shared" si="167"/>
        <v>15</v>
      </c>
      <c r="I1505" s="55">
        <v>596182</v>
      </c>
      <c r="J1505" s="56" t="str">
        <f>LEFT(Tabela13[[#This Row],[CONCATENAR]],FIND("-",Tabela13[[#This Row],[CONCATENAR]])-1)</f>
        <v>Jean Fresnière</v>
      </c>
    </row>
    <row r="1506" spans="1:10" x14ac:dyDescent="0.25">
      <c r="A1506" s="55" t="s">
        <v>206</v>
      </c>
      <c r="B1506" s="55" t="str">
        <f t="shared" si="161"/>
        <v>HORST KLOSS</v>
      </c>
      <c r="C1506" s="55" t="str">
        <f t="shared" si="162"/>
        <v>horst kloss</v>
      </c>
      <c r="D1506" s="55" t="str">
        <f t="shared" si="163"/>
        <v>Horst Kloss</v>
      </c>
      <c r="E1506" s="55" t="str">
        <f t="shared" si="164"/>
        <v>Horst Kloss-191818</v>
      </c>
      <c r="F1506" s="55" t="str">
        <f t="shared" si="165"/>
        <v>Horst</v>
      </c>
      <c r="G1506" s="55" t="str">
        <f t="shared" si="166"/>
        <v>Kloss</v>
      </c>
      <c r="H1506" s="55">
        <f t="shared" si="167"/>
        <v>12</v>
      </c>
      <c r="I1506" s="55">
        <v>191818</v>
      </c>
      <c r="J1506" s="56" t="str">
        <f>LEFT(Tabela13[[#This Row],[CONCATENAR]],FIND("-",Tabela13[[#This Row],[CONCATENAR]])-1)</f>
        <v>Horst Kloss</v>
      </c>
    </row>
    <row r="1507" spans="1:10" x14ac:dyDescent="0.25">
      <c r="A1507" s="55" t="s">
        <v>249</v>
      </c>
      <c r="B1507" s="55" t="str">
        <f t="shared" si="161"/>
        <v>GIOVANNI ROVELLI</v>
      </c>
      <c r="C1507" s="55" t="str">
        <f t="shared" si="162"/>
        <v>giovanni rovelli</v>
      </c>
      <c r="D1507" s="55" t="str">
        <f t="shared" si="163"/>
        <v>Giovanni Rovelli</v>
      </c>
      <c r="E1507" s="55" t="str">
        <f t="shared" si="164"/>
        <v>Giovanni Rovelli-766553</v>
      </c>
      <c r="F1507" s="55" t="str">
        <f t="shared" si="165"/>
        <v>Giova</v>
      </c>
      <c r="G1507" s="55" t="str">
        <f t="shared" si="166"/>
        <v>velli</v>
      </c>
      <c r="H1507" s="55">
        <f t="shared" si="167"/>
        <v>17</v>
      </c>
      <c r="I1507" s="55">
        <v>766553</v>
      </c>
      <c r="J1507" s="56" t="str">
        <f>LEFT(Tabela13[[#This Row],[CONCATENAR]],FIND("-",Tabela13[[#This Row],[CONCATENAR]])-1)</f>
        <v>Giovanni Rovelli</v>
      </c>
    </row>
    <row r="1508" spans="1:10" x14ac:dyDescent="0.25">
      <c r="A1508" s="55" t="s">
        <v>235</v>
      </c>
      <c r="B1508" s="55" t="str">
        <f t="shared" si="161"/>
        <v>PASCALE CARTRAIN</v>
      </c>
      <c r="C1508" s="55" t="str">
        <f t="shared" si="162"/>
        <v>pascale cartrain</v>
      </c>
      <c r="D1508" s="55" t="str">
        <f t="shared" si="163"/>
        <v>Pascale Cartrain</v>
      </c>
      <c r="E1508" s="55" t="str">
        <f t="shared" si="164"/>
        <v>Pascale Cartrain-592068</v>
      </c>
      <c r="F1508" s="55" t="str">
        <f t="shared" si="165"/>
        <v>Pasca</v>
      </c>
      <c r="G1508" s="55" t="str">
        <f t="shared" si="166"/>
        <v>train</v>
      </c>
      <c r="H1508" s="55">
        <f t="shared" si="167"/>
        <v>17</v>
      </c>
      <c r="I1508" s="55">
        <v>592068</v>
      </c>
      <c r="J1508" s="56" t="str">
        <f>LEFT(Tabela13[[#This Row],[CONCATENAR]],FIND("-",Tabela13[[#This Row],[CONCATENAR]])-1)</f>
        <v>Pascale Cartrain</v>
      </c>
    </row>
    <row r="1509" spans="1:10" x14ac:dyDescent="0.25">
      <c r="A1509" s="55" t="s">
        <v>231</v>
      </c>
      <c r="B1509" s="55" t="str">
        <f t="shared" si="161"/>
        <v>ELIZABETH LINCOLN</v>
      </c>
      <c r="C1509" s="55" t="str">
        <f t="shared" si="162"/>
        <v>elizabeth lincoln</v>
      </c>
      <c r="D1509" s="55" t="str">
        <f t="shared" si="163"/>
        <v>Elizabeth Lincoln</v>
      </c>
      <c r="E1509" s="55" t="str">
        <f t="shared" si="164"/>
        <v>Elizabeth Lincoln-508414</v>
      </c>
      <c r="F1509" s="55" t="str">
        <f t="shared" si="165"/>
        <v>Eliza</v>
      </c>
      <c r="G1509" s="55" t="str">
        <f t="shared" si="166"/>
        <v>ncoln</v>
      </c>
      <c r="H1509" s="55">
        <f t="shared" si="167"/>
        <v>18</v>
      </c>
      <c r="I1509" s="55">
        <v>508414</v>
      </c>
      <c r="J1509" s="56" t="str">
        <f>LEFT(Tabela13[[#This Row],[CONCATENAR]],FIND("-",Tabela13[[#This Row],[CONCATENAR]])-1)</f>
        <v>Elizabeth Lincoln</v>
      </c>
    </row>
    <row r="1510" spans="1:10" x14ac:dyDescent="0.25">
      <c r="A1510" s="55" t="s">
        <v>227</v>
      </c>
      <c r="B1510" s="55" t="str">
        <f t="shared" si="161"/>
        <v>CARLOS HERNÁNDEZ</v>
      </c>
      <c r="C1510" s="55" t="str">
        <f t="shared" si="162"/>
        <v>carlos hernández</v>
      </c>
      <c r="D1510" s="55" t="str">
        <f t="shared" si="163"/>
        <v>Carlos Hernández</v>
      </c>
      <c r="E1510" s="55" t="str">
        <f t="shared" si="164"/>
        <v>Carlos Hernández-183192</v>
      </c>
      <c r="F1510" s="55" t="str">
        <f t="shared" si="165"/>
        <v>Carlo</v>
      </c>
      <c r="G1510" s="55" t="str">
        <f t="shared" si="166"/>
        <v>ández</v>
      </c>
      <c r="H1510" s="55">
        <f t="shared" si="167"/>
        <v>17</v>
      </c>
      <c r="I1510" s="55">
        <v>183192</v>
      </c>
      <c r="J1510" s="56" t="str">
        <f>LEFT(Tabela13[[#This Row],[CONCATENAR]],FIND("-",Tabela13[[#This Row],[CONCATENAR]])-1)</f>
        <v>Carlos Hernández</v>
      </c>
    </row>
    <row r="1511" spans="1:10" x14ac:dyDescent="0.25">
      <c r="A1511" s="55" t="s">
        <v>222</v>
      </c>
      <c r="B1511" s="55" t="str">
        <f t="shared" si="161"/>
        <v>PATRICIA MCKENNA</v>
      </c>
      <c r="C1511" s="55" t="str">
        <f t="shared" si="162"/>
        <v>patricia mckenna</v>
      </c>
      <c r="D1511" s="55" t="str">
        <f t="shared" si="163"/>
        <v>Patricia Mckenna</v>
      </c>
      <c r="E1511" s="55" t="str">
        <f t="shared" si="164"/>
        <v>Patricia Mckenna-279922</v>
      </c>
      <c r="F1511" s="55" t="str">
        <f t="shared" si="165"/>
        <v>Patri</v>
      </c>
      <c r="G1511" s="55" t="str">
        <f t="shared" si="166"/>
        <v>kenna</v>
      </c>
      <c r="H1511" s="55">
        <f t="shared" si="167"/>
        <v>17</v>
      </c>
      <c r="I1511" s="55">
        <v>279922</v>
      </c>
      <c r="J1511" s="56" t="str">
        <f>LEFT(Tabela13[[#This Row],[CONCATENAR]],FIND("-",Tabela13[[#This Row],[CONCATENAR]])-1)</f>
        <v>Patricia Mckenna</v>
      </c>
    </row>
    <row r="1512" spans="1:10" x14ac:dyDescent="0.25">
      <c r="A1512" s="55" t="s">
        <v>238</v>
      </c>
      <c r="B1512" s="55" t="str">
        <f t="shared" si="161"/>
        <v>ROLAND MENDEL</v>
      </c>
      <c r="C1512" s="55" t="str">
        <f t="shared" si="162"/>
        <v>roland mendel</v>
      </c>
      <c r="D1512" s="55" t="str">
        <f t="shared" si="163"/>
        <v>Roland Mendel</v>
      </c>
      <c r="E1512" s="55" t="str">
        <f t="shared" si="164"/>
        <v>Roland Mendel-581440</v>
      </c>
      <c r="F1512" s="55" t="str">
        <f t="shared" si="165"/>
        <v>Rolan</v>
      </c>
      <c r="G1512" s="55" t="str">
        <f t="shared" si="166"/>
        <v>endel</v>
      </c>
      <c r="H1512" s="55">
        <f t="shared" si="167"/>
        <v>14</v>
      </c>
      <c r="I1512" s="55">
        <v>581440</v>
      </c>
      <c r="J1512" s="56" t="str">
        <f>LEFT(Tabela13[[#This Row],[CONCATENAR]],FIND("-",Tabela13[[#This Row],[CONCATENAR]])-1)</f>
        <v>Roland Mendel</v>
      </c>
    </row>
    <row r="1513" spans="1:10" x14ac:dyDescent="0.25">
      <c r="A1513" s="55" t="s">
        <v>206</v>
      </c>
      <c r="B1513" s="55" t="str">
        <f t="shared" si="161"/>
        <v>HORST KLOSS</v>
      </c>
      <c r="C1513" s="55" t="str">
        <f t="shared" si="162"/>
        <v>horst kloss</v>
      </c>
      <c r="D1513" s="55" t="str">
        <f t="shared" si="163"/>
        <v>Horst Kloss</v>
      </c>
      <c r="E1513" s="55" t="str">
        <f t="shared" si="164"/>
        <v>Horst Kloss-745744</v>
      </c>
      <c r="F1513" s="55" t="str">
        <f t="shared" si="165"/>
        <v>Horst</v>
      </c>
      <c r="G1513" s="55" t="str">
        <f t="shared" si="166"/>
        <v>Kloss</v>
      </c>
      <c r="H1513" s="55">
        <f t="shared" si="167"/>
        <v>12</v>
      </c>
      <c r="I1513" s="55">
        <v>745744</v>
      </c>
      <c r="J1513" s="56" t="str">
        <f>LEFT(Tabela13[[#This Row],[CONCATENAR]],FIND("-",Tabela13[[#This Row],[CONCATENAR]])-1)</f>
        <v>Horst Kloss</v>
      </c>
    </row>
    <row r="1514" spans="1:10" x14ac:dyDescent="0.25">
      <c r="A1514" s="55" t="s">
        <v>282</v>
      </c>
      <c r="B1514" s="55" t="str">
        <f t="shared" si="161"/>
        <v>ANA TRUJILLO</v>
      </c>
      <c r="C1514" s="55" t="str">
        <f t="shared" si="162"/>
        <v>ana trujillo</v>
      </c>
      <c r="D1514" s="55" t="str">
        <f t="shared" si="163"/>
        <v>Ana Trujillo</v>
      </c>
      <c r="E1514" s="55" t="str">
        <f t="shared" si="164"/>
        <v>Ana Trujillo-547985</v>
      </c>
      <c r="F1514" s="55" t="str">
        <f t="shared" si="165"/>
        <v>Ana T</v>
      </c>
      <c r="G1514" s="55" t="str">
        <f t="shared" si="166"/>
        <v>jillo</v>
      </c>
      <c r="H1514" s="55">
        <f t="shared" si="167"/>
        <v>13</v>
      </c>
      <c r="I1514" s="55">
        <v>547985</v>
      </c>
      <c r="J1514" s="56" t="str">
        <f>LEFT(Tabela13[[#This Row],[CONCATENAR]],FIND("-",Tabela13[[#This Row],[CONCATENAR]])-1)</f>
        <v>Ana Trujillo</v>
      </c>
    </row>
    <row r="1515" spans="1:10" x14ac:dyDescent="0.25">
      <c r="A1515" s="55" t="s">
        <v>250</v>
      </c>
      <c r="B1515" s="55" t="str">
        <f t="shared" si="161"/>
        <v>ANDRÉ FONSECA</v>
      </c>
      <c r="C1515" s="55" t="str">
        <f t="shared" si="162"/>
        <v>andré fonseca</v>
      </c>
      <c r="D1515" s="55" t="str">
        <f t="shared" si="163"/>
        <v>André Fonseca</v>
      </c>
      <c r="E1515" s="55" t="str">
        <f t="shared" si="164"/>
        <v>André Fonseca-807920</v>
      </c>
      <c r="F1515" s="55" t="str">
        <f t="shared" si="165"/>
        <v>André</v>
      </c>
      <c r="G1515" s="55" t="str">
        <f t="shared" si="166"/>
        <v>nseca</v>
      </c>
      <c r="H1515" s="55">
        <f t="shared" si="167"/>
        <v>14</v>
      </c>
      <c r="I1515" s="55">
        <v>807920</v>
      </c>
      <c r="J1515" s="56" t="str">
        <f>LEFT(Tabela13[[#This Row],[CONCATENAR]],FIND("-",Tabela13[[#This Row],[CONCATENAR]])-1)</f>
        <v>André Fonseca</v>
      </c>
    </row>
    <row r="1516" spans="1:10" x14ac:dyDescent="0.25">
      <c r="A1516" s="55" t="s">
        <v>257</v>
      </c>
      <c r="B1516" s="55" t="str">
        <f t="shared" si="161"/>
        <v>LAURENCE LEBIHAN</v>
      </c>
      <c r="C1516" s="55" t="str">
        <f t="shared" si="162"/>
        <v>laurence lebihan</v>
      </c>
      <c r="D1516" s="55" t="str">
        <f t="shared" si="163"/>
        <v>Laurence Lebihan</v>
      </c>
      <c r="E1516" s="55" t="str">
        <f t="shared" si="164"/>
        <v>Laurence Lebihan-360191</v>
      </c>
      <c r="F1516" s="55" t="str">
        <f t="shared" si="165"/>
        <v>Laure</v>
      </c>
      <c r="G1516" s="55" t="str">
        <f t="shared" si="166"/>
        <v>bihan</v>
      </c>
      <c r="H1516" s="55">
        <f t="shared" si="167"/>
        <v>17</v>
      </c>
      <c r="I1516" s="55">
        <v>360191</v>
      </c>
      <c r="J1516" s="56" t="str">
        <f>LEFT(Tabela13[[#This Row],[CONCATENAR]],FIND("-",Tabela13[[#This Row],[CONCATENAR]])-1)</f>
        <v>Laurence Lebihan</v>
      </c>
    </row>
    <row r="1517" spans="1:10" x14ac:dyDescent="0.25">
      <c r="A1517" s="55" t="s">
        <v>233</v>
      </c>
      <c r="B1517" s="55" t="str">
        <f t="shared" si="161"/>
        <v>MATTI KARTTUNEN</v>
      </c>
      <c r="C1517" s="55" t="str">
        <f t="shared" si="162"/>
        <v>matti karttunen</v>
      </c>
      <c r="D1517" s="55" t="str">
        <f t="shared" si="163"/>
        <v>Matti Karttunen</v>
      </c>
      <c r="E1517" s="55" t="str">
        <f t="shared" si="164"/>
        <v>Matti Karttunen-979599</v>
      </c>
      <c r="F1517" s="55" t="str">
        <f t="shared" si="165"/>
        <v>Matti</v>
      </c>
      <c r="G1517" s="55" t="str">
        <f t="shared" si="166"/>
        <v>tunen</v>
      </c>
      <c r="H1517" s="55">
        <f t="shared" si="167"/>
        <v>16</v>
      </c>
      <c r="I1517" s="55">
        <v>979599</v>
      </c>
      <c r="J1517" s="56" t="str">
        <f>LEFT(Tabela13[[#This Row],[CONCATENAR]],FIND("-",Tabela13[[#This Row],[CONCATENAR]])-1)</f>
        <v>Matti Karttunen</v>
      </c>
    </row>
    <row r="1518" spans="1:10" x14ac:dyDescent="0.25">
      <c r="A1518" s="55" t="s">
        <v>267</v>
      </c>
      <c r="B1518" s="55" t="str">
        <f t="shared" si="161"/>
        <v>RENE PHILLIPS</v>
      </c>
      <c r="C1518" s="55" t="str">
        <f t="shared" si="162"/>
        <v>rene phillips</v>
      </c>
      <c r="D1518" s="55" t="str">
        <f t="shared" si="163"/>
        <v>Rene Phillips</v>
      </c>
      <c r="E1518" s="55" t="str">
        <f t="shared" si="164"/>
        <v>Rene Phillips-476892</v>
      </c>
      <c r="F1518" s="55" t="str">
        <f t="shared" si="165"/>
        <v xml:space="preserve">Rene </v>
      </c>
      <c r="G1518" s="55" t="str">
        <f t="shared" si="166"/>
        <v>llips</v>
      </c>
      <c r="H1518" s="55">
        <f t="shared" si="167"/>
        <v>14</v>
      </c>
      <c r="I1518" s="55">
        <v>476892</v>
      </c>
      <c r="J1518" s="56" t="str">
        <f>LEFT(Tabela13[[#This Row],[CONCATENAR]],FIND("-",Tabela13[[#This Row],[CONCATENAR]])-1)</f>
        <v>Rene Phillips</v>
      </c>
    </row>
    <row r="1519" spans="1:10" x14ac:dyDescent="0.25">
      <c r="A1519" s="55" t="s">
        <v>211</v>
      </c>
      <c r="B1519" s="55" t="str">
        <f t="shared" si="161"/>
        <v>YANG WANG</v>
      </c>
      <c r="C1519" s="55" t="str">
        <f t="shared" si="162"/>
        <v>yang wang</v>
      </c>
      <c r="D1519" s="55" t="str">
        <f t="shared" si="163"/>
        <v>Yang Wang</v>
      </c>
      <c r="E1519" s="55" t="str">
        <f t="shared" si="164"/>
        <v>Yang Wang-915549</v>
      </c>
      <c r="F1519" s="55" t="str">
        <f t="shared" si="165"/>
        <v xml:space="preserve">Yang </v>
      </c>
      <c r="G1519" s="55" t="str">
        <f t="shared" si="166"/>
        <v xml:space="preserve"> Wang</v>
      </c>
      <c r="H1519" s="55">
        <f t="shared" si="167"/>
        <v>10</v>
      </c>
      <c r="I1519" s="55">
        <v>915549</v>
      </c>
      <c r="J1519" s="56" t="str">
        <f>LEFT(Tabela13[[#This Row],[CONCATENAR]],FIND("-",Tabela13[[#This Row],[CONCATENAR]])-1)</f>
        <v>Yang Wang</v>
      </c>
    </row>
    <row r="1520" spans="1:10" x14ac:dyDescent="0.25">
      <c r="A1520" s="55" t="s">
        <v>235</v>
      </c>
      <c r="B1520" s="55" t="str">
        <f t="shared" si="161"/>
        <v>PASCALE CARTRAIN</v>
      </c>
      <c r="C1520" s="55" t="str">
        <f t="shared" si="162"/>
        <v>pascale cartrain</v>
      </c>
      <c r="D1520" s="55" t="str">
        <f t="shared" si="163"/>
        <v>Pascale Cartrain</v>
      </c>
      <c r="E1520" s="55" t="str">
        <f t="shared" si="164"/>
        <v>Pascale Cartrain-437413</v>
      </c>
      <c r="F1520" s="55" t="str">
        <f t="shared" si="165"/>
        <v>Pasca</v>
      </c>
      <c r="G1520" s="55" t="str">
        <f t="shared" si="166"/>
        <v>train</v>
      </c>
      <c r="H1520" s="55">
        <f t="shared" si="167"/>
        <v>17</v>
      </c>
      <c r="I1520" s="55">
        <v>437413</v>
      </c>
      <c r="J1520" s="56" t="str">
        <f>LEFT(Tabela13[[#This Row],[CONCATENAR]],FIND("-",Tabela13[[#This Row],[CONCATENAR]])-1)</f>
        <v>Pascale Cartrain</v>
      </c>
    </row>
    <row r="1521" spans="1:10" x14ac:dyDescent="0.25">
      <c r="A1521" s="55" t="s">
        <v>238</v>
      </c>
      <c r="B1521" s="55" t="str">
        <f t="shared" si="161"/>
        <v>ROLAND MENDEL</v>
      </c>
      <c r="C1521" s="55" t="str">
        <f t="shared" si="162"/>
        <v>roland mendel</v>
      </c>
      <c r="D1521" s="55" t="str">
        <f t="shared" si="163"/>
        <v>Roland Mendel</v>
      </c>
      <c r="E1521" s="55" t="str">
        <f t="shared" si="164"/>
        <v>Roland Mendel-534432</v>
      </c>
      <c r="F1521" s="55" t="str">
        <f t="shared" si="165"/>
        <v>Rolan</v>
      </c>
      <c r="G1521" s="55" t="str">
        <f t="shared" si="166"/>
        <v>endel</v>
      </c>
      <c r="H1521" s="55">
        <f t="shared" si="167"/>
        <v>14</v>
      </c>
      <c r="I1521" s="55">
        <v>534432</v>
      </c>
      <c r="J1521" s="56" t="str">
        <f>LEFT(Tabela13[[#This Row],[CONCATENAR]],FIND("-",Tabela13[[#This Row],[CONCATENAR]])-1)</f>
        <v>Roland Mendel</v>
      </c>
    </row>
    <row r="1522" spans="1:10" x14ac:dyDescent="0.25">
      <c r="A1522" s="55" t="s">
        <v>250</v>
      </c>
      <c r="B1522" s="55" t="str">
        <f t="shared" si="161"/>
        <v>ANDRÉ FONSECA</v>
      </c>
      <c r="C1522" s="55" t="str">
        <f t="shared" si="162"/>
        <v>andré fonseca</v>
      </c>
      <c r="D1522" s="55" t="str">
        <f t="shared" si="163"/>
        <v>André Fonseca</v>
      </c>
      <c r="E1522" s="55" t="str">
        <f t="shared" si="164"/>
        <v>André Fonseca-745093</v>
      </c>
      <c r="F1522" s="55" t="str">
        <f t="shared" si="165"/>
        <v>André</v>
      </c>
      <c r="G1522" s="55" t="str">
        <f t="shared" si="166"/>
        <v>nseca</v>
      </c>
      <c r="H1522" s="55">
        <f t="shared" si="167"/>
        <v>14</v>
      </c>
      <c r="I1522" s="55">
        <v>745093</v>
      </c>
      <c r="J1522" s="56" t="str">
        <f>LEFT(Tabela13[[#This Row],[CONCATENAR]],FIND("-",Tabela13[[#This Row],[CONCATENAR]])-1)</f>
        <v>André Fonseca</v>
      </c>
    </row>
    <row r="1523" spans="1:10" x14ac:dyDescent="0.25">
      <c r="A1523" s="55" t="s">
        <v>206</v>
      </c>
      <c r="B1523" s="55" t="str">
        <f t="shared" si="161"/>
        <v>HORST KLOSS</v>
      </c>
      <c r="C1523" s="55" t="str">
        <f t="shared" si="162"/>
        <v>horst kloss</v>
      </c>
      <c r="D1523" s="55" t="str">
        <f t="shared" si="163"/>
        <v>Horst Kloss</v>
      </c>
      <c r="E1523" s="55" t="str">
        <f t="shared" si="164"/>
        <v>Horst Kloss-289822</v>
      </c>
      <c r="F1523" s="55" t="str">
        <f t="shared" si="165"/>
        <v>Horst</v>
      </c>
      <c r="G1523" s="55" t="str">
        <f t="shared" si="166"/>
        <v>Kloss</v>
      </c>
      <c r="H1523" s="55">
        <f t="shared" si="167"/>
        <v>12</v>
      </c>
      <c r="I1523" s="55">
        <v>289822</v>
      </c>
      <c r="J1523" s="56" t="str">
        <f>LEFT(Tabela13[[#This Row],[CONCATENAR]],FIND("-",Tabela13[[#This Row],[CONCATENAR]])-1)</f>
        <v>Horst Kloss</v>
      </c>
    </row>
    <row r="1524" spans="1:10" x14ac:dyDescent="0.25">
      <c r="A1524" s="55" t="s">
        <v>248</v>
      </c>
      <c r="B1524" s="55" t="str">
        <f t="shared" si="161"/>
        <v>ANTONIO MORENO</v>
      </c>
      <c r="C1524" s="55" t="str">
        <f t="shared" si="162"/>
        <v>antonio moreno</v>
      </c>
      <c r="D1524" s="55" t="str">
        <f t="shared" si="163"/>
        <v>Antonio Moreno</v>
      </c>
      <c r="E1524" s="55" t="str">
        <f t="shared" si="164"/>
        <v>Antonio Moreno-249675</v>
      </c>
      <c r="F1524" s="55" t="str">
        <f t="shared" si="165"/>
        <v>Anton</v>
      </c>
      <c r="G1524" s="55" t="str">
        <f t="shared" si="166"/>
        <v>oreno</v>
      </c>
      <c r="H1524" s="55">
        <f t="shared" si="167"/>
        <v>15</v>
      </c>
      <c r="I1524" s="55">
        <v>249675</v>
      </c>
      <c r="J1524" s="56" t="str">
        <f>LEFT(Tabela13[[#This Row],[CONCATENAR]],FIND("-",Tabela13[[#This Row],[CONCATENAR]])-1)</f>
        <v>Antonio Moreno</v>
      </c>
    </row>
    <row r="1525" spans="1:10" x14ac:dyDescent="0.25">
      <c r="A1525" s="55" t="s">
        <v>224</v>
      </c>
      <c r="B1525" s="55" t="str">
        <f t="shared" si="161"/>
        <v>JOSE PAVAROTTI</v>
      </c>
      <c r="C1525" s="55" t="str">
        <f t="shared" si="162"/>
        <v>jose pavarotti</v>
      </c>
      <c r="D1525" s="55" t="str">
        <f t="shared" si="163"/>
        <v>Jose Pavarotti</v>
      </c>
      <c r="E1525" s="55" t="str">
        <f t="shared" si="164"/>
        <v>Jose Pavarotti-492502</v>
      </c>
      <c r="F1525" s="55" t="str">
        <f t="shared" si="165"/>
        <v xml:space="preserve">Jose </v>
      </c>
      <c r="G1525" s="55" t="str">
        <f t="shared" si="166"/>
        <v>rotti</v>
      </c>
      <c r="H1525" s="55">
        <f t="shared" si="167"/>
        <v>15</v>
      </c>
      <c r="I1525" s="55">
        <v>492502</v>
      </c>
      <c r="J1525" s="56" t="str">
        <f>LEFT(Tabela13[[#This Row],[CONCATENAR]],FIND("-",Tabela13[[#This Row],[CONCATENAR]])-1)</f>
        <v>Jose Pavarotti</v>
      </c>
    </row>
    <row r="1526" spans="1:10" x14ac:dyDescent="0.25">
      <c r="A1526" s="55" t="s">
        <v>213</v>
      </c>
      <c r="B1526" s="55" t="str">
        <f t="shared" si="161"/>
        <v>ANNETTE ROULET</v>
      </c>
      <c r="C1526" s="55" t="str">
        <f t="shared" si="162"/>
        <v>annette roulet</v>
      </c>
      <c r="D1526" s="55" t="str">
        <f t="shared" si="163"/>
        <v>Annette Roulet</v>
      </c>
      <c r="E1526" s="55" t="str">
        <f t="shared" si="164"/>
        <v>Annette Roulet-614456</v>
      </c>
      <c r="F1526" s="55" t="str">
        <f t="shared" si="165"/>
        <v>Annet</v>
      </c>
      <c r="G1526" s="55" t="str">
        <f t="shared" si="166"/>
        <v>oulet</v>
      </c>
      <c r="H1526" s="55">
        <f t="shared" si="167"/>
        <v>15</v>
      </c>
      <c r="I1526" s="55">
        <v>614456</v>
      </c>
      <c r="J1526" s="56" t="str">
        <f>LEFT(Tabela13[[#This Row],[CONCATENAR]],FIND("-",Tabela13[[#This Row],[CONCATENAR]])-1)</f>
        <v>Annette Roulet</v>
      </c>
    </row>
    <row r="1527" spans="1:10" x14ac:dyDescent="0.25">
      <c r="A1527" s="55" t="s">
        <v>206</v>
      </c>
      <c r="B1527" s="55" t="str">
        <f t="shared" si="161"/>
        <v>HORST KLOSS</v>
      </c>
      <c r="C1527" s="55" t="str">
        <f t="shared" si="162"/>
        <v>horst kloss</v>
      </c>
      <c r="D1527" s="55" t="str">
        <f t="shared" si="163"/>
        <v>Horst Kloss</v>
      </c>
      <c r="E1527" s="55" t="str">
        <f t="shared" si="164"/>
        <v>Horst Kloss-748343</v>
      </c>
      <c r="F1527" s="55" t="str">
        <f t="shared" si="165"/>
        <v>Horst</v>
      </c>
      <c r="G1527" s="55" t="str">
        <f t="shared" si="166"/>
        <v>Kloss</v>
      </c>
      <c r="H1527" s="55">
        <f t="shared" si="167"/>
        <v>12</v>
      </c>
      <c r="I1527" s="55">
        <v>748343</v>
      </c>
      <c r="J1527" s="56" t="str">
        <f>LEFT(Tabela13[[#This Row],[CONCATENAR]],FIND("-",Tabela13[[#This Row],[CONCATENAR]])-1)</f>
        <v>Horst Kloss</v>
      </c>
    </row>
    <row r="1528" spans="1:10" x14ac:dyDescent="0.25">
      <c r="A1528" s="55" t="s">
        <v>224</v>
      </c>
      <c r="B1528" s="55" t="str">
        <f t="shared" si="161"/>
        <v>JOSE PAVAROTTI</v>
      </c>
      <c r="C1528" s="55" t="str">
        <f t="shared" si="162"/>
        <v>jose pavarotti</v>
      </c>
      <c r="D1528" s="55" t="str">
        <f t="shared" si="163"/>
        <v>Jose Pavarotti</v>
      </c>
      <c r="E1528" s="55" t="str">
        <f t="shared" si="164"/>
        <v>Jose Pavarotti-490291</v>
      </c>
      <c r="F1528" s="55" t="str">
        <f t="shared" si="165"/>
        <v xml:space="preserve">Jose </v>
      </c>
      <c r="G1528" s="55" t="str">
        <f t="shared" si="166"/>
        <v>rotti</v>
      </c>
      <c r="H1528" s="55">
        <f t="shared" si="167"/>
        <v>15</v>
      </c>
      <c r="I1528" s="55">
        <v>490291</v>
      </c>
      <c r="J1528" s="56" t="str">
        <f>LEFT(Tabela13[[#This Row],[CONCATENAR]],FIND("-",Tabela13[[#This Row],[CONCATENAR]])-1)</f>
        <v>Jose Pavarotti</v>
      </c>
    </row>
    <row r="1529" spans="1:10" x14ac:dyDescent="0.25">
      <c r="A1529" s="55" t="s">
        <v>214</v>
      </c>
      <c r="B1529" s="55" t="str">
        <f t="shared" si="161"/>
        <v>ISABEL DE CASTRO</v>
      </c>
      <c r="C1529" s="55" t="str">
        <f t="shared" si="162"/>
        <v>isabel de castro</v>
      </c>
      <c r="D1529" s="55" t="str">
        <f t="shared" si="163"/>
        <v>Isabel De Castro</v>
      </c>
      <c r="E1529" s="55" t="str">
        <f t="shared" si="164"/>
        <v>Isabel De Castro-219564</v>
      </c>
      <c r="F1529" s="55" t="str">
        <f t="shared" si="165"/>
        <v>Isabe</v>
      </c>
      <c r="G1529" s="55" t="str">
        <f t="shared" si="166"/>
        <v>astro</v>
      </c>
      <c r="H1529" s="55">
        <f t="shared" si="167"/>
        <v>17</v>
      </c>
      <c r="I1529" s="55">
        <v>219564</v>
      </c>
      <c r="J1529" s="56" t="str">
        <f>LEFT(Tabela13[[#This Row],[CONCATENAR]],FIND("-",Tabela13[[#This Row],[CONCATENAR]])-1)</f>
        <v>Isabel De Castro</v>
      </c>
    </row>
    <row r="1530" spans="1:10" x14ac:dyDescent="0.25">
      <c r="A1530" s="55" t="s">
        <v>291</v>
      </c>
      <c r="B1530" s="55" t="str">
        <f t="shared" si="161"/>
        <v>ALEJANDRA CAMINO</v>
      </c>
      <c r="C1530" s="55" t="str">
        <f t="shared" si="162"/>
        <v>alejandra camino</v>
      </c>
      <c r="D1530" s="55" t="str">
        <f t="shared" si="163"/>
        <v>Alejandra Camino</v>
      </c>
      <c r="E1530" s="55" t="str">
        <f t="shared" si="164"/>
        <v>Alejandra Camino-624825</v>
      </c>
      <c r="F1530" s="55" t="str">
        <f t="shared" si="165"/>
        <v>Aleja</v>
      </c>
      <c r="G1530" s="55" t="str">
        <f t="shared" si="166"/>
        <v>amino</v>
      </c>
      <c r="H1530" s="55">
        <f t="shared" si="167"/>
        <v>17</v>
      </c>
      <c r="I1530" s="55">
        <v>624825</v>
      </c>
      <c r="J1530" s="56" t="str">
        <f>LEFT(Tabela13[[#This Row],[CONCATENAR]],FIND("-",Tabela13[[#This Row],[CONCATENAR]])-1)</f>
        <v>Alejandra Camino</v>
      </c>
    </row>
    <row r="1531" spans="1:10" x14ac:dyDescent="0.25">
      <c r="A1531" s="55" t="s">
        <v>235</v>
      </c>
      <c r="B1531" s="55" t="str">
        <f t="shared" si="161"/>
        <v>PASCALE CARTRAIN</v>
      </c>
      <c r="C1531" s="55" t="str">
        <f t="shared" si="162"/>
        <v>pascale cartrain</v>
      </c>
      <c r="D1531" s="55" t="str">
        <f t="shared" si="163"/>
        <v>Pascale Cartrain</v>
      </c>
      <c r="E1531" s="55" t="str">
        <f t="shared" si="164"/>
        <v>Pascale Cartrain-974334</v>
      </c>
      <c r="F1531" s="55" t="str">
        <f t="shared" si="165"/>
        <v>Pasca</v>
      </c>
      <c r="G1531" s="55" t="str">
        <f t="shared" si="166"/>
        <v>train</v>
      </c>
      <c r="H1531" s="55">
        <f t="shared" si="167"/>
        <v>17</v>
      </c>
      <c r="I1531" s="55">
        <v>974334</v>
      </c>
      <c r="J1531" s="56" t="str">
        <f>LEFT(Tabela13[[#This Row],[CONCATENAR]],FIND("-",Tabela13[[#This Row],[CONCATENAR]])-1)</f>
        <v>Pascale Cartrain</v>
      </c>
    </row>
    <row r="1532" spans="1:10" x14ac:dyDescent="0.25">
      <c r="A1532" s="55" t="s">
        <v>216</v>
      </c>
      <c r="B1532" s="55" t="str">
        <f t="shared" si="161"/>
        <v>PIRKKO KOSKITALO</v>
      </c>
      <c r="C1532" s="55" t="str">
        <f t="shared" si="162"/>
        <v>pirkko koskitalo</v>
      </c>
      <c r="D1532" s="55" t="str">
        <f t="shared" si="163"/>
        <v>Pirkko Koskitalo</v>
      </c>
      <c r="E1532" s="55" t="str">
        <f t="shared" si="164"/>
        <v>Pirkko Koskitalo-528883</v>
      </c>
      <c r="F1532" s="55" t="str">
        <f t="shared" si="165"/>
        <v>Pirkk</v>
      </c>
      <c r="G1532" s="55" t="str">
        <f t="shared" si="166"/>
        <v>italo</v>
      </c>
      <c r="H1532" s="55">
        <f t="shared" si="167"/>
        <v>17</v>
      </c>
      <c r="I1532" s="55">
        <v>528883</v>
      </c>
      <c r="J1532" s="56" t="str">
        <f>LEFT(Tabela13[[#This Row],[CONCATENAR]],FIND("-",Tabela13[[#This Row],[CONCATENAR]])-1)</f>
        <v>Pirkko Koskitalo</v>
      </c>
    </row>
    <row r="1533" spans="1:10" x14ac:dyDescent="0.25">
      <c r="A1533" s="55" t="s">
        <v>207</v>
      </c>
      <c r="B1533" s="55" t="str">
        <f t="shared" si="161"/>
        <v>PAULA WILSON</v>
      </c>
      <c r="C1533" s="55" t="str">
        <f t="shared" si="162"/>
        <v>paula wilson</v>
      </c>
      <c r="D1533" s="55" t="str">
        <f t="shared" si="163"/>
        <v>Paula Wilson</v>
      </c>
      <c r="E1533" s="55" t="str">
        <f t="shared" si="164"/>
        <v>Paula Wilson-637638</v>
      </c>
      <c r="F1533" s="55" t="str">
        <f t="shared" si="165"/>
        <v>Paula</v>
      </c>
      <c r="G1533" s="55" t="str">
        <f t="shared" si="166"/>
        <v>ilson</v>
      </c>
      <c r="H1533" s="55">
        <f t="shared" si="167"/>
        <v>13</v>
      </c>
      <c r="I1533" s="55">
        <v>637638</v>
      </c>
      <c r="J1533" s="56" t="str">
        <f>LEFT(Tabela13[[#This Row],[CONCATENAR]],FIND("-",Tabela13[[#This Row],[CONCATENAR]])-1)</f>
        <v>Paula Wilson</v>
      </c>
    </row>
    <row r="1534" spans="1:10" x14ac:dyDescent="0.25">
      <c r="A1534" s="55" t="s">
        <v>235</v>
      </c>
      <c r="B1534" s="55" t="str">
        <f t="shared" si="161"/>
        <v>PASCALE CARTRAIN</v>
      </c>
      <c r="C1534" s="55" t="str">
        <f t="shared" si="162"/>
        <v>pascale cartrain</v>
      </c>
      <c r="D1534" s="55" t="str">
        <f t="shared" si="163"/>
        <v>Pascale Cartrain</v>
      </c>
      <c r="E1534" s="55" t="str">
        <f t="shared" si="164"/>
        <v>Pascale Cartrain-686855</v>
      </c>
      <c r="F1534" s="55" t="str">
        <f t="shared" si="165"/>
        <v>Pasca</v>
      </c>
      <c r="G1534" s="55" t="str">
        <f t="shared" si="166"/>
        <v>train</v>
      </c>
      <c r="H1534" s="55">
        <f t="shared" si="167"/>
        <v>17</v>
      </c>
      <c r="I1534" s="55">
        <v>686855</v>
      </c>
      <c r="J1534" s="56" t="str">
        <f>LEFT(Tabela13[[#This Row],[CONCATENAR]],FIND("-",Tabela13[[#This Row],[CONCATENAR]])-1)</f>
        <v>Pascale Cartrain</v>
      </c>
    </row>
    <row r="1535" spans="1:10" x14ac:dyDescent="0.25">
      <c r="A1535" s="55" t="s">
        <v>222</v>
      </c>
      <c r="B1535" s="55" t="str">
        <f t="shared" si="161"/>
        <v>PATRICIA MCKENNA</v>
      </c>
      <c r="C1535" s="55" t="str">
        <f t="shared" si="162"/>
        <v>patricia mckenna</v>
      </c>
      <c r="D1535" s="55" t="str">
        <f t="shared" si="163"/>
        <v>Patricia Mckenna</v>
      </c>
      <c r="E1535" s="55" t="str">
        <f t="shared" si="164"/>
        <v>Patricia Mckenna-804317</v>
      </c>
      <c r="F1535" s="55" t="str">
        <f t="shared" si="165"/>
        <v>Patri</v>
      </c>
      <c r="G1535" s="55" t="str">
        <f t="shared" si="166"/>
        <v>kenna</v>
      </c>
      <c r="H1535" s="55">
        <f t="shared" si="167"/>
        <v>17</v>
      </c>
      <c r="I1535" s="55">
        <v>804317</v>
      </c>
      <c r="J1535" s="56" t="str">
        <f>LEFT(Tabela13[[#This Row],[CONCATENAR]],FIND("-",Tabela13[[#This Row],[CONCATENAR]])-1)</f>
        <v>Patricia Mckenna</v>
      </c>
    </row>
    <row r="1536" spans="1:10" x14ac:dyDescent="0.25">
      <c r="A1536" s="55" t="s">
        <v>209</v>
      </c>
      <c r="B1536" s="55" t="str">
        <f t="shared" si="161"/>
        <v>RITA MÜLLER</v>
      </c>
      <c r="C1536" s="55" t="str">
        <f t="shared" si="162"/>
        <v>rita müller</v>
      </c>
      <c r="D1536" s="55" t="str">
        <f t="shared" si="163"/>
        <v>Rita Müller</v>
      </c>
      <c r="E1536" s="55" t="str">
        <f t="shared" si="164"/>
        <v>Rita Müller-364964</v>
      </c>
      <c r="F1536" s="55" t="str">
        <f t="shared" si="165"/>
        <v xml:space="preserve">Rita </v>
      </c>
      <c r="G1536" s="55" t="str">
        <f t="shared" si="166"/>
        <v>üller</v>
      </c>
      <c r="H1536" s="55">
        <f t="shared" si="167"/>
        <v>12</v>
      </c>
      <c r="I1536" s="55">
        <v>364964</v>
      </c>
      <c r="J1536" s="56" t="str">
        <f>LEFT(Tabela13[[#This Row],[CONCATENAR]],FIND("-",Tabela13[[#This Row],[CONCATENAR]])-1)</f>
        <v>Rita Müller</v>
      </c>
    </row>
    <row r="1537" spans="1:10" x14ac:dyDescent="0.25">
      <c r="A1537" s="55" t="s">
        <v>257</v>
      </c>
      <c r="B1537" s="55" t="str">
        <f t="shared" si="161"/>
        <v>LAURENCE LEBIHAN</v>
      </c>
      <c r="C1537" s="55" t="str">
        <f t="shared" si="162"/>
        <v>laurence lebihan</v>
      </c>
      <c r="D1537" s="55" t="str">
        <f t="shared" si="163"/>
        <v>Laurence Lebihan</v>
      </c>
      <c r="E1537" s="55" t="str">
        <f t="shared" si="164"/>
        <v>Laurence Lebihan-641071</v>
      </c>
      <c r="F1537" s="55" t="str">
        <f t="shared" si="165"/>
        <v>Laure</v>
      </c>
      <c r="G1537" s="55" t="str">
        <f t="shared" si="166"/>
        <v>bihan</v>
      </c>
      <c r="H1537" s="55">
        <f t="shared" si="167"/>
        <v>17</v>
      </c>
      <c r="I1537" s="55">
        <v>641071</v>
      </c>
      <c r="J1537" s="56" t="str">
        <f>LEFT(Tabela13[[#This Row],[CONCATENAR]],FIND("-",Tabela13[[#This Row],[CONCATENAR]])-1)</f>
        <v>Laurence Lebihan</v>
      </c>
    </row>
    <row r="1538" spans="1:10" x14ac:dyDescent="0.25">
      <c r="A1538" s="55" t="s">
        <v>235</v>
      </c>
      <c r="B1538" s="55" t="str">
        <f t="shared" ref="B1538:B1601" si="168">UPPER(A1538)</f>
        <v>PASCALE CARTRAIN</v>
      </c>
      <c r="C1538" s="55" t="str">
        <f t="shared" ref="C1538:C1601" si="169">LOWER(B1538)</f>
        <v>pascale cartrain</v>
      </c>
      <c r="D1538" s="55" t="str">
        <f t="shared" ref="D1538:D1601" si="170">PROPER(C1538)</f>
        <v>Pascale Cartrain</v>
      </c>
      <c r="E1538" s="55" t="str">
        <f t="shared" ref="E1538:E1601" si="171">CONCATENATE(D1538,"-",I1538)</f>
        <v>Pascale Cartrain-708203</v>
      </c>
      <c r="F1538" s="55" t="str">
        <f t="shared" ref="F1538:F1601" si="172">LEFT(D1538,5)</f>
        <v>Pasca</v>
      </c>
      <c r="G1538" s="55" t="str">
        <f t="shared" ref="G1538:G1601" si="173">RIGHT(D1538,5)</f>
        <v>train</v>
      </c>
      <c r="H1538" s="55">
        <f t="shared" ref="H1538:H1601" si="174">FIND("-",E1538)</f>
        <v>17</v>
      </c>
      <c r="I1538" s="55">
        <v>708203</v>
      </c>
      <c r="J1538" s="56" t="str">
        <f>LEFT(Tabela13[[#This Row],[CONCATENAR]],FIND("-",Tabela13[[#This Row],[CONCATENAR]])-1)</f>
        <v>Pascale Cartrain</v>
      </c>
    </row>
    <row r="1539" spans="1:10" x14ac:dyDescent="0.25">
      <c r="A1539" s="55" t="s">
        <v>256</v>
      </c>
      <c r="B1539" s="55" t="str">
        <f t="shared" si="168"/>
        <v>LINO RODRIGUEZ</v>
      </c>
      <c r="C1539" s="55" t="str">
        <f t="shared" si="169"/>
        <v>lino rodriguez</v>
      </c>
      <c r="D1539" s="55" t="str">
        <f t="shared" si="170"/>
        <v>Lino Rodriguez</v>
      </c>
      <c r="E1539" s="55" t="str">
        <f t="shared" si="171"/>
        <v>Lino Rodriguez-953439</v>
      </c>
      <c r="F1539" s="55" t="str">
        <f t="shared" si="172"/>
        <v xml:space="preserve">Lino </v>
      </c>
      <c r="G1539" s="55" t="str">
        <f t="shared" si="173"/>
        <v>iguez</v>
      </c>
      <c r="H1539" s="55">
        <f t="shared" si="174"/>
        <v>15</v>
      </c>
      <c r="I1539" s="55">
        <v>953439</v>
      </c>
      <c r="J1539" s="56" t="str">
        <f>LEFT(Tabela13[[#This Row],[CONCATENAR]],FIND("-",Tabela13[[#This Row],[CONCATENAR]])-1)</f>
        <v>Lino Rodriguez</v>
      </c>
    </row>
    <row r="1540" spans="1:10" x14ac:dyDescent="0.25">
      <c r="A1540" s="55" t="s">
        <v>254</v>
      </c>
      <c r="B1540" s="55" t="str">
        <f t="shared" si="168"/>
        <v>PHILIP CRAMER</v>
      </c>
      <c r="C1540" s="55" t="str">
        <f t="shared" si="169"/>
        <v>philip cramer</v>
      </c>
      <c r="D1540" s="55" t="str">
        <f t="shared" si="170"/>
        <v>Philip Cramer</v>
      </c>
      <c r="E1540" s="55" t="str">
        <f t="shared" si="171"/>
        <v>Philip Cramer-634351</v>
      </c>
      <c r="F1540" s="55" t="str">
        <f t="shared" si="172"/>
        <v>Phili</v>
      </c>
      <c r="G1540" s="55" t="str">
        <f t="shared" si="173"/>
        <v>ramer</v>
      </c>
      <c r="H1540" s="55">
        <f t="shared" si="174"/>
        <v>14</v>
      </c>
      <c r="I1540" s="55">
        <v>634351</v>
      </c>
      <c r="J1540" s="56" t="str">
        <f>LEFT(Tabela13[[#This Row],[CONCATENAR]],FIND("-",Tabela13[[#This Row],[CONCATENAR]])-1)</f>
        <v>Philip Cramer</v>
      </c>
    </row>
    <row r="1541" spans="1:10" x14ac:dyDescent="0.25">
      <c r="A1541" s="55" t="s">
        <v>248</v>
      </c>
      <c r="B1541" s="55" t="str">
        <f t="shared" si="168"/>
        <v>ANTONIO MORENO</v>
      </c>
      <c r="C1541" s="55" t="str">
        <f t="shared" si="169"/>
        <v>antonio moreno</v>
      </c>
      <c r="D1541" s="55" t="str">
        <f t="shared" si="170"/>
        <v>Antonio Moreno</v>
      </c>
      <c r="E1541" s="55" t="str">
        <f t="shared" si="171"/>
        <v>Antonio Moreno-573657</v>
      </c>
      <c r="F1541" s="55" t="str">
        <f t="shared" si="172"/>
        <v>Anton</v>
      </c>
      <c r="G1541" s="55" t="str">
        <f t="shared" si="173"/>
        <v>oreno</v>
      </c>
      <c r="H1541" s="55">
        <f t="shared" si="174"/>
        <v>15</v>
      </c>
      <c r="I1541" s="55">
        <v>573657</v>
      </c>
      <c r="J1541" s="56" t="str">
        <f>LEFT(Tabela13[[#This Row],[CONCATENAR]],FIND("-",Tabela13[[#This Row],[CONCATENAR]])-1)</f>
        <v>Antonio Moreno</v>
      </c>
    </row>
    <row r="1542" spans="1:10" x14ac:dyDescent="0.25">
      <c r="A1542" s="55" t="s">
        <v>223</v>
      </c>
      <c r="B1542" s="55" t="str">
        <f t="shared" si="168"/>
        <v>CHRISTINA BERGLUND</v>
      </c>
      <c r="C1542" s="55" t="str">
        <f t="shared" si="169"/>
        <v>christina berglund</v>
      </c>
      <c r="D1542" s="55" t="str">
        <f t="shared" si="170"/>
        <v>Christina Berglund</v>
      </c>
      <c r="E1542" s="55" t="str">
        <f t="shared" si="171"/>
        <v>Christina Berglund-174826</v>
      </c>
      <c r="F1542" s="55" t="str">
        <f t="shared" si="172"/>
        <v>Chris</v>
      </c>
      <c r="G1542" s="55" t="str">
        <f t="shared" si="173"/>
        <v>glund</v>
      </c>
      <c r="H1542" s="55">
        <f t="shared" si="174"/>
        <v>19</v>
      </c>
      <c r="I1542" s="55">
        <v>174826</v>
      </c>
      <c r="J1542" s="56" t="str">
        <f>LEFT(Tabela13[[#This Row],[CONCATENAR]],FIND("-",Tabela13[[#This Row],[CONCATENAR]])-1)</f>
        <v>Christina Berglund</v>
      </c>
    </row>
    <row r="1543" spans="1:10" x14ac:dyDescent="0.25">
      <c r="A1543" s="55" t="s">
        <v>265</v>
      </c>
      <c r="B1543" s="55" t="str">
        <f t="shared" si="168"/>
        <v>GEORG PIPPS</v>
      </c>
      <c r="C1543" s="55" t="str">
        <f t="shared" si="169"/>
        <v>georg pipps</v>
      </c>
      <c r="D1543" s="55" t="str">
        <f t="shared" si="170"/>
        <v>Georg Pipps</v>
      </c>
      <c r="E1543" s="55" t="str">
        <f t="shared" si="171"/>
        <v>Georg Pipps-402925</v>
      </c>
      <c r="F1543" s="55" t="str">
        <f t="shared" si="172"/>
        <v>Georg</v>
      </c>
      <c r="G1543" s="55" t="str">
        <f t="shared" si="173"/>
        <v>Pipps</v>
      </c>
      <c r="H1543" s="55">
        <f t="shared" si="174"/>
        <v>12</v>
      </c>
      <c r="I1543" s="55">
        <v>402925</v>
      </c>
      <c r="J1543" s="56" t="str">
        <f>LEFT(Tabela13[[#This Row],[CONCATENAR]],FIND("-",Tabela13[[#This Row],[CONCATENAR]])-1)</f>
        <v>Georg Pipps</v>
      </c>
    </row>
    <row r="1544" spans="1:10" x14ac:dyDescent="0.25">
      <c r="A1544" s="55" t="s">
        <v>229</v>
      </c>
      <c r="B1544" s="55" t="str">
        <f t="shared" si="168"/>
        <v>PAULA PARENTE</v>
      </c>
      <c r="C1544" s="55" t="str">
        <f t="shared" si="169"/>
        <v>paula parente</v>
      </c>
      <c r="D1544" s="55" t="str">
        <f t="shared" si="170"/>
        <v>Paula Parente</v>
      </c>
      <c r="E1544" s="55" t="str">
        <f t="shared" si="171"/>
        <v>Paula Parente-256520</v>
      </c>
      <c r="F1544" s="55" t="str">
        <f t="shared" si="172"/>
        <v>Paula</v>
      </c>
      <c r="G1544" s="55" t="str">
        <f t="shared" si="173"/>
        <v>rente</v>
      </c>
      <c r="H1544" s="55">
        <f t="shared" si="174"/>
        <v>14</v>
      </c>
      <c r="I1544" s="55">
        <v>256520</v>
      </c>
      <c r="J1544" s="56" t="str">
        <f>LEFT(Tabela13[[#This Row],[CONCATENAR]],FIND("-",Tabela13[[#This Row],[CONCATENAR]])-1)</f>
        <v>Paula Parente</v>
      </c>
    </row>
    <row r="1545" spans="1:10" x14ac:dyDescent="0.25">
      <c r="A1545" s="55" t="s">
        <v>233</v>
      </c>
      <c r="B1545" s="55" t="str">
        <f t="shared" si="168"/>
        <v>MATTI KARTTUNEN</v>
      </c>
      <c r="C1545" s="55" t="str">
        <f t="shared" si="169"/>
        <v>matti karttunen</v>
      </c>
      <c r="D1545" s="55" t="str">
        <f t="shared" si="170"/>
        <v>Matti Karttunen</v>
      </c>
      <c r="E1545" s="55" t="str">
        <f t="shared" si="171"/>
        <v>Matti Karttunen-837492</v>
      </c>
      <c r="F1545" s="55" t="str">
        <f t="shared" si="172"/>
        <v>Matti</v>
      </c>
      <c r="G1545" s="55" t="str">
        <f t="shared" si="173"/>
        <v>tunen</v>
      </c>
      <c r="H1545" s="55">
        <f t="shared" si="174"/>
        <v>16</v>
      </c>
      <c r="I1545" s="55">
        <v>837492</v>
      </c>
      <c r="J1545" s="56" t="str">
        <f>LEFT(Tabela13[[#This Row],[CONCATENAR]],FIND("-",Tabela13[[#This Row],[CONCATENAR]])-1)</f>
        <v>Matti Karttunen</v>
      </c>
    </row>
    <row r="1546" spans="1:10" x14ac:dyDescent="0.25">
      <c r="A1546" s="55" t="s">
        <v>206</v>
      </c>
      <c r="B1546" s="55" t="str">
        <f t="shared" si="168"/>
        <v>HORST KLOSS</v>
      </c>
      <c r="C1546" s="55" t="str">
        <f t="shared" si="169"/>
        <v>horst kloss</v>
      </c>
      <c r="D1546" s="55" t="str">
        <f t="shared" si="170"/>
        <v>Horst Kloss</v>
      </c>
      <c r="E1546" s="55" t="str">
        <f t="shared" si="171"/>
        <v>Horst Kloss-869391</v>
      </c>
      <c r="F1546" s="55" t="str">
        <f t="shared" si="172"/>
        <v>Horst</v>
      </c>
      <c r="G1546" s="55" t="str">
        <f t="shared" si="173"/>
        <v>Kloss</v>
      </c>
      <c r="H1546" s="55">
        <f t="shared" si="174"/>
        <v>12</v>
      </c>
      <c r="I1546" s="55">
        <v>869391</v>
      </c>
      <c r="J1546" s="56" t="str">
        <f>LEFT(Tabela13[[#This Row],[CONCATENAR]],FIND("-",Tabela13[[#This Row],[CONCATENAR]])-1)</f>
        <v>Horst Kloss</v>
      </c>
    </row>
    <row r="1547" spans="1:10" x14ac:dyDescent="0.25">
      <c r="A1547" s="55" t="s">
        <v>267</v>
      </c>
      <c r="B1547" s="55" t="str">
        <f t="shared" si="168"/>
        <v>RENE PHILLIPS</v>
      </c>
      <c r="C1547" s="55" t="str">
        <f t="shared" si="169"/>
        <v>rene phillips</v>
      </c>
      <c r="D1547" s="55" t="str">
        <f t="shared" si="170"/>
        <v>Rene Phillips</v>
      </c>
      <c r="E1547" s="55" t="str">
        <f t="shared" si="171"/>
        <v>Rene Phillips-928770</v>
      </c>
      <c r="F1547" s="55" t="str">
        <f t="shared" si="172"/>
        <v xml:space="preserve">Rene </v>
      </c>
      <c r="G1547" s="55" t="str">
        <f t="shared" si="173"/>
        <v>llips</v>
      </c>
      <c r="H1547" s="55">
        <f t="shared" si="174"/>
        <v>14</v>
      </c>
      <c r="I1547" s="55">
        <v>928770</v>
      </c>
      <c r="J1547" s="56" t="str">
        <f>LEFT(Tabela13[[#This Row],[CONCATENAR]],FIND("-",Tabela13[[#This Row],[CONCATENAR]])-1)</f>
        <v>Rene Phillips</v>
      </c>
    </row>
    <row r="1548" spans="1:10" x14ac:dyDescent="0.25">
      <c r="A1548" s="55" t="s">
        <v>275</v>
      </c>
      <c r="B1548" s="55" t="str">
        <f t="shared" si="168"/>
        <v>CATHERINE DEWEY</v>
      </c>
      <c r="C1548" s="55" t="str">
        <f t="shared" si="169"/>
        <v>catherine dewey</v>
      </c>
      <c r="D1548" s="55" t="str">
        <f t="shared" si="170"/>
        <v>Catherine Dewey</v>
      </c>
      <c r="E1548" s="55" t="str">
        <f t="shared" si="171"/>
        <v>Catherine Dewey-565407</v>
      </c>
      <c r="F1548" s="55" t="str">
        <f t="shared" si="172"/>
        <v>Cathe</v>
      </c>
      <c r="G1548" s="55" t="str">
        <f t="shared" si="173"/>
        <v>Dewey</v>
      </c>
      <c r="H1548" s="55">
        <f t="shared" si="174"/>
        <v>16</v>
      </c>
      <c r="I1548" s="55">
        <v>565407</v>
      </c>
      <c r="J1548" s="56" t="str">
        <f>LEFT(Tabela13[[#This Row],[CONCATENAR]],FIND("-",Tabela13[[#This Row],[CONCATENAR]])-1)</f>
        <v>Catherine Dewey</v>
      </c>
    </row>
    <row r="1549" spans="1:10" x14ac:dyDescent="0.25">
      <c r="A1549" s="55" t="s">
        <v>246</v>
      </c>
      <c r="B1549" s="55" t="str">
        <f t="shared" si="168"/>
        <v>MARY SAVELEY</v>
      </c>
      <c r="C1549" s="55" t="str">
        <f t="shared" si="169"/>
        <v>mary saveley</v>
      </c>
      <c r="D1549" s="55" t="str">
        <f t="shared" si="170"/>
        <v>Mary Saveley</v>
      </c>
      <c r="E1549" s="55" t="str">
        <f t="shared" si="171"/>
        <v>Mary Saveley-669881</v>
      </c>
      <c r="F1549" s="55" t="str">
        <f t="shared" si="172"/>
        <v xml:space="preserve">Mary </v>
      </c>
      <c r="G1549" s="55" t="str">
        <f t="shared" si="173"/>
        <v>veley</v>
      </c>
      <c r="H1549" s="55">
        <f t="shared" si="174"/>
        <v>13</v>
      </c>
      <c r="I1549" s="55">
        <v>669881</v>
      </c>
      <c r="J1549" s="56" t="str">
        <f>LEFT(Tabela13[[#This Row],[CONCATENAR]],FIND("-",Tabela13[[#This Row],[CONCATENAR]])-1)</f>
        <v>Mary Saveley</v>
      </c>
    </row>
    <row r="1550" spans="1:10" x14ac:dyDescent="0.25">
      <c r="A1550" s="55" t="s">
        <v>294</v>
      </c>
      <c r="B1550" s="55" t="str">
        <f t="shared" si="168"/>
        <v>PATRICIO SIMPSON</v>
      </c>
      <c r="C1550" s="55" t="str">
        <f t="shared" si="169"/>
        <v>patricio simpson</v>
      </c>
      <c r="D1550" s="55" t="str">
        <f t="shared" si="170"/>
        <v>Patricio Simpson</v>
      </c>
      <c r="E1550" s="55" t="str">
        <f t="shared" si="171"/>
        <v>Patricio Simpson-444065</v>
      </c>
      <c r="F1550" s="55" t="str">
        <f t="shared" si="172"/>
        <v>Patri</v>
      </c>
      <c r="G1550" s="55" t="str">
        <f t="shared" si="173"/>
        <v>mpson</v>
      </c>
      <c r="H1550" s="55">
        <f t="shared" si="174"/>
        <v>17</v>
      </c>
      <c r="I1550" s="55">
        <v>444065</v>
      </c>
      <c r="J1550" s="56" t="str">
        <f>LEFT(Tabela13[[#This Row],[CONCATENAR]],FIND("-",Tabela13[[#This Row],[CONCATENAR]])-1)</f>
        <v>Patricio Simpson</v>
      </c>
    </row>
    <row r="1551" spans="1:10" x14ac:dyDescent="0.25">
      <c r="A1551" s="55" t="s">
        <v>273</v>
      </c>
      <c r="B1551" s="55" t="str">
        <f t="shared" si="168"/>
        <v>JONAS BERGULFSEN</v>
      </c>
      <c r="C1551" s="55" t="str">
        <f t="shared" si="169"/>
        <v>jonas bergulfsen</v>
      </c>
      <c r="D1551" s="55" t="str">
        <f t="shared" si="170"/>
        <v>Jonas Bergulfsen</v>
      </c>
      <c r="E1551" s="55" t="str">
        <f t="shared" si="171"/>
        <v>Jonas Bergulfsen-801467</v>
      </c>
      <c r="F1551" s="55" t="str">
        <f t="shared" si="172"/>
        <v>Jonas</v>
      </c>
      <c r="G1551" s="55" t="str">
        <f t="shared" si="173"/>
        <v>lfsen</v>
      </c>
      <c r="H1551" s="55">
        <f t="shared" si="174"/>
        <v>17</v>
      </c>
      <c r="I1551" s="55">
        <v>801467</v>
      </c>
      <c r="J1551" s="56" t="str">
        <f>LEFT(Tabela13[[#This Row],[CONCATENAR]],FIND("-",Tabela13[[#This Row],[CONCATENAR]])-1)</f>
        <v>Jonas Bergulfsen</v>
      </c>
    </row>
    <row r="1552" spans="1:10" x14ac:dyDescent="0.25">
      <c r="A1552" s="55" t="s">
        <v>217</v>
      </c>
      <c r="B1552" s="55" t="str">
        <f t="shared" si="168"/>
        <v>MIGUEL ANGEL PAOLINO</v>
      </c>
      <c r="C1552" s="55" t="str">
        <f t="shared" si="169"/>
        <v>miguel angel paolino</v>
      </c>
      <c r="D1552" s="55" t="str">
        <f t="shared" si="170"/>
        <v>Miguel Angel Paolino</v>
      </c>
      <c r="E1552" s="55" t="str">
        <f t="shared" si="171"/>
        <v>Miguel Angel Paolino-379380</v>
      </c>
      <c r="F1552" s="55" t="str">
        <f t="shared" si="172"/>
        <v>Migue</v>
      </c>
      <c r="G1552" s="55" t="str">
        <f t="shared" si="173"/>
        <v>olino</v>
      </c>
      <c r="H1552" s="55">
        <f t="shared" si="174"/>
        <v>21</v>
      </c>
      <c r="I1552" s="55">
        <v>379380</v>
      </c>
      <c r="J1552" s="56" t="str">
        <f>LEFT(Tabela13[[#This Row],[CONCATENAR]],FIND("-",Tabela13[[#This Row],[CONCATENAR]])-1)</f>
        <v>Miguel Angel Paolino</v>
      </c>
    </row>
    <row r="1553" spans="1:10" x14ac:dyDescent="0.25">
      <c r="A1553" s="55" t="s">
        <v>213</v>
      </c>
      <c r="B1553" s="55" t="str">
        <f t="shared" si="168"/>
        <v>ANNETTE ROULET</v>
      </c>
      <c r="C1553" s="55" t="str">
        <f t="shared" si="169"/>
        <v>annette roulet</v>
      </c>
      <c r="D1553" s="55" t="str">
        <f t="shared" si="170"/>
        <v>Annette Roulet</v>
      </c>
      <c r="E1553" s="55" t="str">
        <f t="shared" si="171"/>
        <v>Annette Roulet-751534</v>
      </c>
      <c r="F1553" s="55" t="str">
        <f t="shared" si="172"/>
        <v>Annet</v>
      </c>
      <c r="G1553" s="55" t="str">
        <f t="shared" si="173"/>
        <v>oulet</v>
      </c>
      <c r="H1553" s="55">
        <f t="shared" si="174"/>
        <v>15</v>
      </c>
      <c r="I1553" s="55">
        <v>751534</v>
      </c>
      <c r="J1553" s="56" t="str">
        <f>LEFT(Tabela13[[#This Row],[CONCATENAR]],FIND("-",Tabela13[[#This Row],[CONCATENAR]])-1)</f>
        <v>Annette Roulet</v>
      </c>
    </row>
    <row r="1554" spans="1:10" x14ac:dyDescent="0.25">
      <c r="A1554" s="55" t="s">
        <v>206</v>
      </c>
      <c r="B1554" s="55" t="str">
        <f t="shared" si="168"/>
        <v>HORST KLOSS</v>
      </c>
      <c r="C1554" s="55" t="str">
        <f t="shared" si="169"/>
        <v>horst kloss</v>
      </c>
      <c r="D1554" s="55" t="str">
        <f t="shared" si="170"/>
        <v>Horst Kloss</v>
      </c>
      <c r="E1554" s="55" t="str">
        <f t="shared" si="171"/>
        <v>Horst Kloss-865386</v>
      </c>
      <c r="F1554" s="55" t="str">
        <f t="shared" si="172"/>
        <v>Horst</v>
      </c>
      <c r="G1554" s="55" t="str">
        <f t="shared" si="173"/>
        <v>Kloss</v>
      </c>
      <c r="H1554" s="55">
        <f t="shared" si="174"/>
        <v>12</v>
      </c>
      <c r="I1554" s="55">
        <v>865386</v>
      </c>
      <c r="J1554" s="56" t="str">
        <f>LEFT(Tabela13[[#This Row],[CONCATENAR]],FIND("-",Tabela13[[#This Row],[CONCATENAR]])-1)</f>
        <v>Horst Kloss</v>
      </c>
    </row>
    <row r="1555" spans="1:10" x14ac:dyDescent="0.25">
      <c r="A1555" s="55" t="s">
        <v>231</v>
      </c>
      <c r="B1555" s="55" t="str">
        <f t="shared" si="168"/>
        <v>ELIZABETH LINCOLN</v>
      </c>
      <c r="C1555" s="55" t="str">
        <f t="shared" si="169"/>
        <v>elizabeth lincoln</v>
      </c>
      <c r="D1555" s="55" t="str">
        <f t="shared" si="170"/>
        <v>Elizabeth Lincoln</v>
      </c>
      <c r="E1555" s="55" t="str">
        <f t="shared" si="171"/>
        <v>Elizabeth Lincoln-283880</v>
      </c>
      <c r="F1555" s="55" t="str">
        <f t="shared" si="172"/>
        <v>Eliza</v>
      </c>
      <c r="G1555" s="55" t="str">
        <f t="shared" si="173"/>
        <v>ncoln</v>
      </c>
      <c r="H1555" s="55">
        <f t="shared" si="174"/>
        <v>18</v>
      </c>
      <c r="I1555" s="55">
        <v>283880</v>
      </c>
      <c r="J1555" s="56" t="str">
        <f>LEFT(Tabela13[[#This Row],[CONCATENAR]],FIND("-",Tabela13[[#This Row],[CONCATENAR]])-1)</f>
        <v>Elizabeth Lincoln</v>
      </c>
    </row>
    <row r="1556" spans="1:10" x14ac:dyDescent="0.25">
      <c r="A1556" s="55" t="s">
        <v>236</v>
      </c>
      <c r="B1556" s="55" t="str">
        <f t="shared" si="168"/>
        <v>ANN DEVON</v>
      </c>
      <c r="C1556" s="55" t="str">
        <f t="shared" si="169"/>
        <v>ann devon</v>
      </c>
      <c r="D1556" s="55" t="str">
        <f t="shared" si="170"/>
        <v>Ann Devon</v>
      </c>
      <c r="E1556" s="55" t="str">
        <f t="shared" si="171"/>
        <v>Ann Devon-771653</v>
      </c>
      <c r="F1556" s="55" t="str">
        <f t="shared" si="172"/>
        <v>Ann D</v>
      </c>
      <c r="G1556" s="55" t="str">
        <f t="shared" si="173"/>
        <v>Devon</v>
      </c>
      <c r="H1556" s="55">
        <f t="shared" si="174"/>
        <v>10</v>
      </c>
      <c r="I1556" s="55">
        <v>771653</v>
      </c>
      <c r="J1556" s="56" t="str">
        <f>LEFT(Tabela13[[#This Row],[CONCATENAR]],FIND("-",Tabela13[[#This Row],[CONCATENAR]])-1)</f>
        <v>Ann Devon</v>
      </c>
    </row>
    <row r="1557" spans="1:10" x14ac:dyDescent="0.25">
      <c r="A1557" s="55" t="s">
        <v>251</v>
      </c>
      <c r="B1557" s="55" t="str">
        <f t="shared" si="168"/>
        <v>VICTORIA ASHWORTH</v>
      </c>
      <c r="C1557" s="55" t="str">
        <f t="shared" si="169"/>
        <v>victoria ashworth</v>
      </c>
      <c r="D1557" s="55" t="str">
        <f t="shared" si="170"/>
        <v>Victoria Ashworth</v>
      </c>
      <c r="E1557" s="55" t="str">
        <f t="shared" si="171"/>
        <v>Victoria Ashworth-981227</v>
      </c>
      <c r="F1557" s="55" t="str">
        <f t="shared" si="172"/>
        <v>Victo</v>
      </c>
      <c r="G1557" s="55" t="str">
        <f t="shared" si="173"/>
        <v>worth</v>
      </c>
      <c r="H1557" s="55">
        <f t="shared" si="174"/>
        <v>18</v>
      </c>
      <c r="I1557" s="55">
        <v>981227</v>
      </c>
      <c r="J1557" s="56" t="str">
        <f>LEFT(Tabela13[[#This Row],[CONCATENAR]],FIND("-",Tabela13[[#This Row],[CONCATENAR]])-1)</f>
        <v>Victoria Ashworth</v>
      </c>
    </row>
    <row r="1558" spans="1:10" x14ac:dyDescent="0.25">
      <c r="A1558" s="55" t="s">
        <v>262</v>
      </c>
      <c r="B1558" s="55" t="str">
        <f t="shared" si="168"/>
        <v>MARIO PONTES</v>
      </c>
      <c r="C1558" s="55" t="str">
        <f t="shared" si="169"/>
        <v>mario pontes</v>
      </c>
      <c r="D1558" s="55" t="str">
        <f t="shared" si="170"/>
        <v>Mario Pontes</v>
      </c>
      <c r="E1558" s="55" t="str">
        <f t="shared" si="171"/>
        <v>Mario Pontes-615342</v>
      </c>
      <c r="F1558" s="55" t="str">
        <f t="shared" si="172"/>
        <v>Mario</v>
      </c>
      <c r="G1558" s="55" t="str">
        <f t="shared" si="173"/>
        <v>ontes</v>
      </c>
      <c r="H1558" s="55">
        <f t="shared" si="174"/>
        <v>13</v>
      </c>
      <c r="I1558" s="55">
        <v>615342</v>
      </c>
      <c r="J1558" s="56" t="str">
        <f>LEFT(Tabela13[[#This Row],[CONCATENAR]],FIND("-",Tabela13[[#This Row],[CONCATENAR]])-1)</f>
        <v>Mario Pontes</v>
      </c>
    </row>
    <row r="1559" spans="1:10" x14ac:dyDescent="0.25">
      <c r="A1559" s="55" t="s">
        <v>212</v>
      </c>
      <c r="B1559" s="55" t="str">
        <f t="shared" si="168"/>
        <v>LÚCIA CARVALHO</v>
      </c>
      <c r="C1559" s="55" t="str">
        <f t="shared" si="169"/>
        <v>lúcia carvalho</v>
      </c>
      <c r="D1559" s="55" t="str">
        <f t="shared" si="170"/>
        <v>Lúcia Carvalho</v>
      </c>
      <c r="E1559" s="55" t="str">
        <f t="shared" si="171"/>
        <v>Lúcia Carvalho-887417</v>
      </c>
      <c r="F1559" s="55" t="str">
        <f t="shared" si="172"/>
        <v>Lúcia</v>
      </c>
      <c r="G1559" s="55" t="str">
        <f t="shared" si="173"/>
        <v>valho</v>
      </c>
      <c r="H1559" s="55">
        <f t="shared" si="174"/>
        <v>15</v>
      </c>
      <c r="I1559" s="55">
        <v>887417</v>
      </c>
      <c r="J1559" s="56" t="str">
        <f>LEFT(Tabela13[[#This Row],[CONCATENAR]],FIND("-",Tabela13[[#This Row],[CONCATENAR]])-1)</f>
        <v>Lúcia Carvalho</v>
      </c>
    </row>
    <row r="1560" spans="1:10" x14ac:dyDescent="0.25">
      <c r="A1560" s="55" t="s">
        <v>223</v>
      </c>
      <c r="B1560" s="55" t="str">
        <f t="shared" si="168"/>
        <v>CHRISTINA BERGLUND</v>
      </c>
      <c r="C1560" s="55" t="str">
        <f t="shared" si="169"/>
        <v>christina berglund</v>
      </c>
      <c r="D1560" s="55" t="str">
        <f t="shared" si="170"/>
        <v>Christina Berglund</v>
      </c>
      <c r="E1560" s="55" t="str">
        <f t="shared" si="171"/>
        <v>Christina Berglund-285687</v>
      </c>
      <c r="F1560" s="55" t="str">
        <f t="shared" si="172"/>
        <v>Chris</v>
      </c>
      <c r="G1560" s="55" t="str">
        <f t="shared" si="173"/>
        <v>glund</v>
      </c>
      <c r="H1560" s="55">
        <f t="shared" si="174"/>
        <v>19</v>
      </c>
      <c r="I1560" s="55">
        <v>285687</v>
      </c>
      <c r="J1560" s="56" t="str">
        <f>LEFT(Tabela13[[#This Row],[CONCATENAR]],FIND("-",Tabela13[[#This Row],[CONCATENAR]])-1)</f>
        <v>Christina Berglund</v>
      </c>
    </row>
    <row r="1561" spans="1:10" x14ac:dyDescent="0.25">
      <c r="A1561" s="55" t="s">
        <v>215</v>
      </c>
      <c r="B1561" s="55" t="str">
        <f t="shared" si="168"/>
        <v>RENATE MESSNER</v>
      </c>
      <c r="C1561" s="55" t="str">
        <f t="shared" si="169"/>
        <v>renate messner</v>
      </c>
      <c r="D1561" s="55" t="str">
        <f t="shared" si="170"/>
        <v>Renate Messner</v>
      </c>
      <c r="E1561" s="55" t="str">
        <f t="shared" si="171"/>
        <v>Renate Messner-528734</v>
      </c>
      <c r="F1561" s="55" t="str">
        <f t="shared" si="172"/>
        <v>Renat</v>
      </c>
      <c r="G1561" s="55" t="str">
        <f t="shared" si="173"/>
        <v>ssner</v>
      </c>
      <c r="H1561" s="55">
        <f t="shared" si="174"/>
        <v>15</v>
      </c>
      <c r="I1561" s="55">
        <v>528734</v>
      </c>
      <c r="J1561" s="56" t="str">
        <f>LEFT(Tabela13[[#This Row],[CONCATENAR]],FIND("-",Tabela13[[#This Row],[CONCATENAR]])-1)</f>
        <v>Renate Messner</v>
      </c>
    </row>
    <row r="1562" spans="1:10" x14ac:dyDescent="0.25">
      <c r="A1562" s="55" t="s">
        <v>264</v>
      </c>
      <c r="B1562" s="55" t="str">
        <f t="shared" si="168"/>
        <v>BERNARDO BATISTA</v>
      </c>
      <c r="C1562" s="55" t="str">
        <f t="shared" si="169"/>
        <v>bernardo batista</v>
      </c>
      <c r="D1562" s="55" t="str">
        <f t="shared" si="170"/>
        <v>Bernardo Batista</v>
      </c>
      <c r="E1562" s="55" t="str">
        <f t="shared" si="171"/>
        <v>Bernardo Batista-242893</v>
      </c>
      <c r="F1562" s="55" t="str">
        <f t="shared" si="172"/>
        <v>Berna</v>
      </c>
      <c r="G1562" s="55" t="str">
        <f t="shared" si="173"/>
        <v>tista</v>
      </c>
      <c r="H1562" s="55">
        <f t="shared" si="174"/>
        <v>17</v>
      </c>
      <c r="I1562" s="55">
        <v>242893</v>
      </c>
      <c r="J1562" s="56" t="str">
        <f>LEFT(Tabela13[[#This Row],[CONCATENAR]],FIND("-",Tabela13[[#This Row],[CONCATENAR]])-1)</f>
        <v>Bernardo Batista</v>
      </c>
    </row>
    <row r="1563" spans="1:10" x14ac:dyDescent="0.25">
      <c r="A1563" s="55" t="s">
        <v>238</v>
      </c>
      <c r="B1563" s="55" t="str">
        <f t="shared" si="168"/>
        <v>ROLAND MENDEL</v>
      </c>
      <c r="C1563" s="55" t="str">
        <f t="shared" si="169"/>
        <v>roland mendel</v>
      </c>
      <c r="D1563" s="55" t="str">
        <f t="shared" si="170"/>
        <v>Roland Mendel</v>
      </c>
      <c r="E1563" s="55" t="str">
        <f t="shared" si="171"/>
        <v>Roland Mendel-319636</v>
      </c>
      <c r="F1563" s="55" t="str">
        <f t="shared" si="172"/>
        <v>Rolan</v>
      </c>
      <c r="G1563" s="55" t="str">
        <f t="shared" si="173"/>
        <v>endel</v>
      </c>
      <c r="H1563" s="55">
        <f t="shared" si="174"/>
        <v>14</v>
      </c>
      <c r="I1563" s="55">
        <v>319636</v>
      </c>
      <c r="J1563" s="56" t="str">
        <f>LEFT(Tabela13[[#This Row],[CONCATENAR]],FIND("-",Tabela13[[#This Row],[CONCATENAR]])-1)</f>
        <v>Roland Mendel</v>
      </c>
    </row>
    <row r="1564" spans="1:10" x14ac:dyDescent="0.25">
      <c r="A1564" s="55" t="s">
        <v>231</v>
      </c>
      <c r="B1564" s="55" t="str">
        <f t="shared" si="168"/>
        <v>ELIZABETH LINCOLN</v>
      </c>
      <c r="C1564" s="55" t="str">
        <f t="shared" si="169"/>
        <v>elizabeth lincoln</v>
      </c>
      <c r="D1564" s="55" t="str">
        <f t="shared" si="170"/>
        <v>Elizabeth Lincoln</v>
      </c>
      <c r="E1564" s="55" t="str">
        <f t="shared" si="171"/>
        <v>Elizabeth Lincoln-987945</v>
      </c>
      <c r="F1564" s="55" t="str">
        <f t="shared" si="172"/>
        <v>Eliza</v>
      </c>
      <c r="G1564" s="55" t="str">
        <f t="shared" si="173"/>
        <v>ncoln</v>
      </c>
      <c r="H1564" s="55">
        <f t="shared" si="174"/>
        <v>18</v>
      </c>
      <c r="I1564" s="55">
        <v>987945</v>
      </c>
      <c r="J1564" s="56" t="str">
        <f>LEFT(Tabela13[[#This Row],[CONCATENAR]],FIND("-",Tabela13[[#This Row],[CONCATENAR]])-1)</f>
        <v>Elizabeth Lincoln</v>
      </c>
    </row>
    <row r="1565" spans="1:10" x14ac:dyDescent="0.25">
      <c r="A1565" s="55" t="s">
        <v>224</v>
      </c>
      <c r="B1565" s="55" t="str">
        <f t="shared" si="168"/>
        <v>JOSE PAVAROTTI</v>
      </c>
      <c r="C1565" s="55" t="str">
        <f t="shared" si="169"/>
        <v>jose pavarotti</v>
      </c>
      <c r="D1565" s="55" t="str">
        <f t="shared" si="170"/>
        <v>Jose Pavarotti</v>
      </c>
      <c r="E1565" s="55" t="str">
        <f t="shared" si="171"/>
        <v>Jose Pavarotti-720243</v>
      </c>
      <c r="F1565" s="55" t="str">
        <f t="shared" si="172"/>
        <v xml:space="preserve">Jose </v>
      </c>
      <c r="G1565" s="55" t="str">
        <f t="shared" si="173"/>
        <v>rotti</v>
      </c>
      <c r="H1565" s="55">
        <f t="shared" si="174"/>
        <v>15</v>
      </c>
      <c r="I1565" s="55">
        <v>720243</v>
      </c>
      <c r="J1565" s="56" t="str">
        <f>LEFT(Tabela13[[#This Row],[CONCATENAR]],FIND("-",Tabela13[[#This Row],[CONCATENAR]])-1)</f>
        <v>Jose Pavarotti</v>
      </c>
    </row>
    <row r="1566" spans="1:10" x14ac:dyDescent="0.25">
      <c r="A1566" s="55" t="s">
        <v>242</v>
      </c>
      <c r="B1566" s="55" t="str">
        <f t="shared" si="168"/>
        <v>KARL JABLONSKI</v>
      </c>
      <c r="C1566" s="55" t="str">
        <f t="shared" si="169"/>
        <v>karl jablonski</v>
      </c>
      <c r="D1566" s="55" t="str">
        <f t="shared" si="170"/>
        <v>Karl Jablonski</v>
      </c>
      <c r="E1566" s="55" t="str">
        <f t="shared" si="171"/>
        <v>Karl Jablonski-268711</v>
      </c>
      <c r="F1566" s="55" t="str">
        <f t="shared" si="172"/>
        <v xml:space="preserve">Karl </v>
      </c>
      <c r="G1566" s="55" t="str">
        <f t="shared" si="173"/>
        <v>onski</v>
      </c>
      <c r="H1566" s="55">
        <f t="shared" si="174"/>
        <v>15</v>
      </c>
      <c r="I1566" s="55">
        <v>268711</v>
      </c>
      <c r="J1566" s="56" t="str">
        <f>LEFT(Tabela13[[#This Row],[CONCATENAR]],FIND("-",Tabela13[[#This Row],[CONCATENAR]])-1)</f>
        <v>Karl Jablonski</v>
      </c>
    </row>
    <row r="1567" spans="1:10" x14ac:dyDescent="0.25">
      <c r="A1567" s="55" t="s">
        <v>256</v>
      </c>
      <c r="B1567" s="55" t="str">
        <f t="shared" si="168"/>
        <v>LINO RODRIGUEZ</v>
      </c>
      <c r="C1567" s="55" t="str">
        <f t="shared" si="169"/>
        <v>lino rodriguez</v>
      </c>
      <c r="D1567" s="55" t="str">
        <f t="shared" si="170"/>
        <v>Lino Rodriguez</v>
      </c>
      <c r="E1567" s="55" t="str">
        <f t="shared" si="171"/>
        <v>Lino Rodriguez-868801</v>
      </c>
      <c r="F1567" s="55" t="str">
        <f t="shared" si="172"/>
        <v xml:space="preserve">Lino </v>
      </c>
      <c r="G1567" s="55" t="str">
        <f t="shared" si="173"/>
        <v>iguez</v>
      </c>
      <c r="H1567" s="55">
        <f t="shared" si="174"/>
        <v>15</v>
      </c>
      <c r="I1567" s="55">
        <v>868801</v>
      </c>
      <c r="J1567" s="56" t="str">
        <f>LEFT(Tabela13[[#This Row],[CONCATENAR]],FIND("-",Tabela13[[#This Row],[CONCATENAR]])-1)</f>
        <v>Lino Rodriguez</v>
      </c>
    </row>
    <row r="1568" spans="1:10" x14ac:dyDescent="0.25">
      <c r="A1568" s="55" t="s">
        <v>217</v>
      </c>
      <c r="B1568" s="55" t="str">
        <f t="shared" si="168"/>
        <v>MIGUEL ANGEL PAOLINO</v>
      </c>
      <c r="C1568" s="55" t="str">
        <f t="shared" si="169"/>
        <v>miguel angel paolino</v>
      </c>
      <c r="D1568" s="55" t="str">
        <f t="shared" si="170"/>
        <v>Miguel Angel Paolino</v>
      </c>
      <c r="E1568" s="55" t="str">
        <f t="shared" si="171"/>
        <v>Miguel Angel Paolino-662573</v>
      </c>
      <c r="F1568" s="55" t="str">
        <f t="shared" si="172"/>
        <v>Migue</v>
      </c>
      <c r="G1568" s="55" t="str">
        <f t="shared" si="173"/>
        <v>olino</v>
      </c>
      <c r="H1568" s="55">
        <f t="shared" si="174"/>
        <v>21</v>
      </c>
      <c r="I1568" s="55">
        <v>662573</v>
      </c>
      <c r="J1568" s="56" t="str">
        <f>LEFT(Tabela13[[#This Row],[CONCATENAR]],FIND("-",Tabela13[[#This Row],[CONCATENAR]])-1)</f>
        <v>Miguel Angel Paolino</v>
      </c>
    </row>
    <row r="1569" spans="1:10" x14ac:dyDescent="0.25">
      <c r="A1569" s="55" t="s">
        <v>256</v>
      </c>
      <c r="B1569" s="55" t="str">
        <f t="shared" si="168"/>
        <v>LINO RODRIGUEZ</v>
      </c>
      <c r="C1569" s="55" t="str">
        <f t="shared" si="169"/>
        <v>lino rodriguez</v>
      </c>
      <c r="D1569" s="55" t="str">
        <f t="shared" si="170"/>
        <v>Lino Rodriguez</v>
      </c>
      <c r="E1569" s="55" t="str">
        <f t="shared" si="171"/>
        <v>Lino Rodriguez-196765</v>
      </c>
      <c r="F1569" s="55" t="str">
        <f t="shared" si="172"/>
        <v xml:space="preserve">Lino </v>
      </c>
      <c r="G1569" s="55" t="str">
        <f t="shared" si="173"/>
        <v>iguez</v>
      </c>
      <c r="H1569" s="55">
        <f t="shared" si="174"/>
        <v>15</v>
      </c>
      <c r="I1569" s="55">
        <v>196765</v>
      </c>
      <c r="J1569" s="56" t="str">
        <f>LEFT(Tabela13[[#This Row],[CONCATENAR]],FIND("-",Tabela13[[#This Row],[CONCATENAR]])-1)</f>
        <v>Lino Rodriguez</v>
      </c>
    </row>
    <row r="1570" spans="1:10" x14ac:dyDescent="0.25">
      <c r="A1570" s="55" t="s">
        <v>239</v>
      </c>
      <c r="B1570" s="55" t="str">
        <f t="shared" si="168"/>
        <v>MARIA LARSSON</v>
      </c>
      <c r="C1570" s="55" t="str">
        <f t="shared" si="169"/>
        <v>maria larsson</v>
      </c>
      <c r="D1570" s="55" t="str">
        <f t="shared" si="170"/>
        <v>Maria Larsson</v>
      </c>
      <c r="E1570" s="55" t="str">
        <f t="shared" si="171"/>
        <v>Maria Larsson-568188</v>
      </c>
      <c r="F1570" s="55" t="str">
        <f t="shared" si="172"/>
        <v>Maria</v>
      </c>
      <c r="G1570" s="55" t="str">
        <f t="shared" si="173"/>
        <v>rsson</v>
      </c>
      <c r="H1570" s="55">
        <f t="shared" si="174"/>
        <v>14</v>
      </c>
      <c r="I1570" s="55">
        <v>568188</v>
      </c>
      <c r="J1570" s="56" t="str">
        <f>LEFT(Tabela13[[#This Row],[CONCATENAR]],FIND("-",Tabela13[[#This Row],[CONCATENAR]])-1)</f>
        <v>Maria Larsson</v>
      </c>
    </row>
    <row r="1571" spans="1:10" x14ac:dyDescent="0.25">
      <c r="A1571" s="55" t="s">
        <v>217</v>
      </c>
      <c r="B1571" s="55" t="str">
        <f t="shared" si="168"/>
        <v>MIGUEL ANGEL PAOLINO</v>
      </c>
      <c r="C1571" s="55" t="str">
        <f t="shared" si="169"/>
        <v>miguel angel paolino</v>
      </c>
      <c r="D1571" s="55" t="str">
        <f t="shared" si="170"/>
        <v>Miguel Angel Paolino</v>
      </c>
      <c r="E1571" s="55" t="str">
        <f t="shared" si="171"/>
        <v>Miguel Angel Paolino-373248</v>
      </c>
      <c r="F1571" s="55" t="str">
        <f t="shared" si="172"/>
        <v>Migue</v>
      </c>
      <c r="G1571" s="55" t="str">
        <f t="shared" si="173"/>
        <v>olino</v>
      </c>
      <c r="H1571" s="55">
        <f t="shared" si="174"/>
        <v>21</v>
      </c>
      <c r="I1571" s="55">
        <v>373248</v>
      </c>
      <c r="J1571" s="56" t="str">
        <f>LEFT(Tabela13[[#This Row],[CONCATENAR]],FIND("-",Tabela13[[#This Row],[CONCATENAR]])-1)</f>
        <v>Miguel Angel Paolino</v>
      </c>
    </row>
    <row r="1572" spans="1:10" x14ac:dyDescent="0.25">
      <c r="A1572" s="55" t="s">
        <v>232</v>
      </c>
      <c r="B1572" s="55" t="str">
        <f t="shared" si="168"/>
        <v>LIU WONG</v>
      </c>
      <c r="C1572" s="55" t="str">
        <f t="shared" si="169"/>
        <v>liu wong</v>
      </c>
      <c r="D1572" s="55" t="str">
        <f t="shared" si="170"/>
        <v>Liu Wong</v>
      </c>
      <c r="E1572" s="55" t="str">
        <f t="shared" si="171"/>
        <v>Liu Wong-538690</v>
      </c>
      <c r="F1572" s="55" t="str">
        <f t="shared" si="172"/>
        <v>Liu W</v>
      </c>
      <c r="G1572" s="55" t="str">
        <f t="shared" si="173"/>
        <v xml:space="preserve"> Wong</v>
      </c>
      <c r="H1572" s="55">
        <f t="shared" si="174"/>
        <v>9</v>
      </c>
      <c r="I1572" s="55">
        <v>538690</v>
      </c>
      <c r="J1572" s="56" t="str">
        <f>LEFT(Tabela13[[#This Row],[CONCATENAR]],FIND("-",Tabela13[[#This Row],[CONCATENAR]])-1)</f>
        <v>Liu Wong</v>
      </c>
    </row>
    <row r="1573" spans="1:10" x14ac:dyDescent="0.25">
      <c r="A1573" s="55" t="s">
        <v>234</v>
      </c>
      <c r="B1573" s="55" t="str">
        <f t="shared" si="168"/>
        <v>HOWARD SNYDER</v>
      </c>
      <c r="C1573" s="55" t="str">
        <f t="shared" si="169"/>
        <v>howard snyder</v>
      </c>
      <c r="D1573" s="55" t="str">
        <f t="shared" si="170"/>
        <v>Howard Snyder</v>
      </c>
      <c r="E1573" s="55" t="str">
        <f t="shared" si="171"/>
        <v>Howard Snyder-691350</v>
      </c>
      <c r="F1573" s="55" t="str">
        <f t="shared" si="172"/>
        <v>Howar</v>
      </c>
      <c r="G1573" s="55" t="str">
        <f t="shared" si="173"/>
        <v>nyder</v>
      </c>
      <c r="H1573" s="55">
        <f t="shared" si="174"/>
        <v>14</v>
      </c>
      <c r="I1573" s="55">
        <v>691350</v>
      </c>
      <c r="J1573" s="56" t="str">
        <f>LEFT(Tabela13[[#This Row],[CONCATENAR]],FIND("-",Tabela13[[#This Row],[CONCATENAR]])-1)</f>
        <v>Howard Snyder</v>
      </c>
    </row>
    <row r="1574" spans="1:10" x14ac:dyDescent="0.25">
      <c r="A1574" s="55" t="s">
        <v>217</v>
      </c>
      <c r="B1574" s="55" t="str">
        <f t="shared" si="168"/>
        <v>MIGUEL ANGEL PAOLINO</v>
      </c>
      <c r="C1574" s="55" t="str">
        <f t="shared" si="169"/>
        <v>miguel angel paolino</v>
      </c>
      <c r="D1574" s="55" t="str">
        <f t="shared" si="170"/>
        <v>Miguel Angel Paolino</v>
      </c>
      <c r="E1574" s="55" t="str">
        <f t="shared" si="171"/>
        <v>Miguel Angel Paolino-597638</v>
      </c>
      <c r="F1574" s="55" t="str">
        <f t="shared" si="172"/>
        <v>Migue</v>
      </c>
      <c r="G1574" s="55" t="str">
        <f t="shared" si="173"/>
        <v>olino</v>
      </c>
      <c r="H1574" s="55">
        <f t="shared" si="174"/>
        <v>21</v>
      </c>
      <c r="I1574" s="55">
        <v>597638</v>
      </c>
      <c r="J1574" s="56" t="str">
        <f>LEFT(Tabela13[[#This Row],[CONCATENAR]],FIND("-",Tabela13[[#This Row],[CONCATENAR]])-1)</f>
        <v>Miguel Angel Paolino</v>
      </c>
    </row>
    <row r="1575" spans="1:10" x14ac:dyDescent="0.25">
      <c r="A1575" s="55" t="s">
        <v>206</v>
      </c>
      <c r="B1575" s="55" t="str">
        <f t="shared" si="168"/>
        <v>HORST KLOSS</v>
      </c>
      <c r="C1575" s="55" t="str">
        <f t="shared" si="169"/>
        <v>horst kloss</v>
      </c>
      <c r="D1575" s="55" t="str">
        <f t="shared" si="170"/>
        <v>Horst Kloss</v>
      </c>
      <c r="E1575" s="55" t="str">
        <f t="shared" si="171"/>
        <v>Horst Kloss-792274</v>
      </c>
      <c r="F1575" s="55" t="str">
        <f t="shared" si="172"/>
        <v>Horst</v>
      </c>
      <c r="G1575" s="55" t="str">
        <f t="shared" si="173"/>
        <v>Kloss</v>
      </c>
      <c r="H1575" s="55">
        <f t="shared" si="174"/>
        <v>12</v>
      </c>
      <c r="I1575" s="55">
        <v>792274</v>
      </c>
      <c r="J1575" s="56" t="str">
        <f>LEFT(Tabela13[[#This Row],[CONCATENAR]],FIND("-",Tabela13[[#This Row],[CONCATENAR]])-1)</f>
        <v>Horst Kloss</v>
      </c>
    </row>
    <row r="1576" spans="1:10" x14ac:dyDescent="0.25">
      <c r="A1576" s="55" t="s">
        <v>206</v>
      </c>
      <c r="B1576" s="55" t="str">
        <f t="shared" si="168"/>
        <v>HORST KLOSS</v>
      </c>
      <c r="C1576" s="55" t="str">
        <f t="shared" si="169"/>
        <v>horst kloss</v>
      </c>
      <c r="D1576" s="55" t="str">
        <f t="shared" si="170"/>
        <v>Horst Kloss</v>
      </c>
      <c r="E1576" s="55" t="str">
        <f t="shared" si="171"/>
        <v>Horst Kloss-308622</v>
      </c>
      <c r="F1576" s="55" t="str">
        <f t="shared" si="172"/>
        <v>Horst</v>
      </c>
      <c r="G1576" s="55" t="str">
        <f t="shared" si="173"/>
        <v>Kloss</v>
      </c>
      <c r="H1576" s="55">
        <f t="shared" si="174"/>
        <v>12</v>
      </c>
      <c r="I1576" s="55">
        <v>308622</v>
      </c>
      <c r="J1576" s="56" t="str">
        <f>LEFT(Tabela13[[#This Row],[CONCATENAR]],FIND("-",Tabela13[[#This Row],[CONCATENAR]])-1)</f>
        <v>Horst Kloss</v>
      </c>
    </row>
    <row r="1577" spans="1:10" x14ac:dyDescent="0.25">
      <c r="A1577" s="55" t="s">
        <v>206</v>
      </c>
      <c r="B1577" s="55" t="str">
        <f t="shared" si="168"/>
        <v>HORST KLOSS</v>
      </c>
      <c r="C1577" s="55" t="str">
        <f t="shared" si="169"/>
        <v>horst kloss</v>
      </c>
      <c r="D1577" s="55" t="str">
        <f t="shared" si="170"/>
        <v>Horst Kloss</v>
      </c>
      <c r="E1577" s="55" t="str">
        <f t="shared" si="171"/>
        <v>Horst Kloss-401431</v>
      </c>
      <c r="F1577" s="55" t="str">
        <f t="shared" si="172"/>
        <v>Horst</v>
      </c>
      <c r="G1577" s="55" t="str">
        <f t="shared" si="173"/>
        <v>Kloss</v>
      </c>
      <c r="H1577" s="55">
        <f t="shared" si="174"/>
        <v>12</v>
      </c>
      <c r="I1577" s="55">
        <v>401431</v>
      </c>
      <c r="J1577" s="56" t="str">
        <f>LEFT(Tabela13[[#This Row],[CONCATENAR]],FIND("-",Tabela13[[#This Row],[CONCATENAR]])-1)</f>
        <v>Horst Kloss</v>
      </c>
    </row>
    <row r="1578" spans="1:10" x14ac:dyDescent="0.25">
      <c r="A1578" s="55" t="s">
        <v>227</v>
      </c>
      <c r="B1578" s="55" t="str">
        <f t="shared" si="168"/>
        <v>CARLOS HERNÁNDEZ</v>
      </c>
      <c r="C1578" s="55" t="str">
        <f t="shared" si="169"/>
        <v>carlos hernández</v>
      </c>
      <c r="D1578" s="55" t="str">
        <f t="shared" si="170"/>
        <v>Carlos Hernández</v>
      </c>
      <c r="E1578" s="55" t="str">
        <f t="shared" si="171"/>
        <v>Carlos Hernández-216414</v>
      </c>
      <c r="F1578" s="55" t="str">
        <f t="shared" si="172"/>
        <v>Carlo</v>
      </c>
      <c r="G1578" s="55" t="str">
        <f t="shared" si="173"/>
        <v>ández</v>
      </c>
      <c r="H1578" s="55">
        <f t="shared" si="174"/>
        <v>17</v>
      </c>
      <c r="I1578" s="55">
        <v>216414</v>
      </c>
      <c r="J1578" s="56" t="str">
        <f>LEFT(Tabela13[[#This Row],[CONCATENAR]],FIND("-",Tabela13[[#This Row],[CONCATENAR]])-1)</f>
        <v>Carlos Hernández</v>
      </c>
    </row>
    <row r="1579" spans="1:10" x14ac:dyDescent="0.25">
      <c r="A1579" s="55" t="s">
        <v>213</v>
      </c>
      <c r="B1579" s="55" t="str">
        <f t="shared" si="168"/>
        <v>ANNETTE ROULET</v>
      </c>
      <c r="C1579" s="55" t="str">
        <f t="shared" si="169"/>
        <v>annette roulet</v>
      </c>
      <c r="D1579" s="55" t="str">
        <f t="shared" si="170"/>
        <v>Annette Roulet</v>
      </c>
      <c r="E1579" s="55" t="str">
        <f t="shared" si="171"/>
        <v>Annette Roulet-929564</v>
      </c>
      <c r="F1579" s="55" t="str">
        <f t="shared" si="172"/>
        <v>Annet</v>
      </c>
      <c r="G1579" s="55" t="str">
        <f t="shared" si="173"/>
        <v>oulet</v>
      </c>
      <c r="H1579" s="55">
        <f t="shared" si="174"/>
        <v>15</v>
      </c>
      <c r="I1579" s="55">
        <v>929564</v>
      </c>
      <c r="J1579" s="56" t="str">
        <f>LEFT(Tabela13[[#This Row],[CONCATENAR]],FIND("-",Tabela13[[#This Row],[CONCATENAR]])-1)</f>
        <v>Annette Roulet</v>
      </c>
    </row>
    <row r="1580" spans="1:10" x14ac:dyDescent="0.25">
      <c r="A1580" s="55" t="s">
        <v>231</v>
      </c>
      <c r="B1580" s="55" t="str">
        <f t="shared" si="168"/>
        <v>ELIZABETH LINCOLN</v>
      </c>
      <c r="C1580" s="55" t="str">
        <f t="shared" si="169"/>
        <v>elizabeth lincoln</v>
      </c>
      <c r="D1580" s="55" t="str">
        <f t="shared" si="170"/>
        <v>Elizabeth Lincoln</v>
      </c>
      <c r="E1580" s="55" t="str">
        <f t="shared" si="171"/>
        <v>Elizabeth Lincoln-295263</v>
      </c>
      <c r="F1580" s="55" t="str">
        <f t="shared" si="172"/>
        <v>Eliza</v>
      </c>
      <c r="G1580" s="55" t="str">
        <f t="shared" si="173"/>
        <v>ncoln</v>
      </c>
      <c r="H1580" s="55">
        <f t="shared" si="174"/>
        <v>18</v>
      </c>
      <c r="I1580" s="55">
        <v>295263</v>
      </c>
      <c r="J1580" s="56" t="str">
        <f>LEFT(Tabela13[[#This Row],[CONCATENAR]],FIND("-",Tabela13[[#This Row],[CONCATENAR]])-1)</f>
        <v>Elizabeth Lincoln</v>
      </c>
    </row>
    <row r="1581" spans="1:10" x14ac:dyDescent="0.25">
      <c r="A1581" s="55" t="s">
        <v>275</v>
      </c>
      <c r="B1581" s="55" t="str">
        <f t="shared" si="168"/>
        <v>CATHERINE DEWEY</v>
      </c>
      <c r="C1581" s="55" t="str">
        <f t="shared" si="169"/>
        <v>catherine dewey</v>
      </c>
      <c r="D1581" s="55" t="str">
        <f t="shared" si="170"/>
        <v>Catherine Dewey</v>
      </c>
      <c r="E1581" s="55" t="str">
        <f t="shared" si="171"/>
        <v>Catherine Dewey-994404</v>
      </c>
      <c r="F1581" s="55" t="str">
        <f t="shared" si="172"/>
        <v>Cathe</v>
      </c>
      <c r="G1581" s="55" t="str">
        <f t="shared" si="173"/>
        <v>Dewey</v>
      </c>
      <c r="H1581" s="55">
        <f t="shared" si="174"/>
        <v>16</v>
      </c>
      <c r="I1581" s="55">
        <v>994404</v>
      </c>
      <c r="J1581" s="56" t="str">
        <f>LEFT(Tabela13[[#This Row],[CONCATENAR]],FIND("-",Tabela13[[#This Row],[CONCATENAR]])-1)</f>
        <v>Catherine Dewey</v>
      </c>
    </row>
    <row r="1582" spans="1:10" x14ac:dyDescent="0.25">
      <c r="A1582" s="55" t="s">
        <v>267</v>
      </c>
      <c r="B1582" s="55" t="str">
        <f t="shared" si="168"/>
        <v>RENE PHILLIPS</v>
      </c>
      <c r="C1582" s="55" t="str">
        <f t="shared" si="169"/>
        <v>rene phillips</v>
      </c>
      <c r="D1582" s="55" t="str">
        <f t="shared" si="170"/>
        <v>Rene Phillips</v>
      </c>
      <c r="E1582" s="55" t="str">
        <f t="shared" si="171"/>
        <v>Rene Phillips-281316</v>
      </c>
      <c r="F1582" s="55" t="str">
        <f t="shared" si="172"/>
        <v xml:space="preserve">Rene </v>
      </c>
      <c r="G1582" s="55" t="str">
        <f t="shared" si="173"/>
        <v>llips</v>
      </c>
      <c r="H1582" s="55">
        <f t="shared" si="174"/>
        <v>14</v>
      </c>
      <c r="I1582" s="55">
        <v>281316</v>
      </c>
      <c r="J1582" s="56" t="str">
        <f>LEFT(Tabela13[[#This Row],[CONCATENAR]],FIND("-",Tabela13[[#This Row],[CONCATENAR]])-1)</f>
        <v>Rene Phillips</v>
      </c>
    </row>
    <row r="1583" spans="1:10" x14ac:dyDescent="0.25">
      <c r="A1583" s="55" t="s">
        <v>259</v>
      </c>
      <c r="B1583" s="55" t="str">
        <f t="shared" si="168"/>
        <v>PEDRO AFONSO</v>
      </c>
      <c r="C1583" s="55" t="str">
        <f t="shared" si="169"/>
        <v>pedro afonso</v>
      </c>
      <c r="D1583" s="55" t="str">
        <f t="shared" si="170"/>
        <v>Pedro Afonso</v>
      </c>
      <c r="E1583" s="55" t="str">
        <f t="shared" si="171"/>
        <v>Pedro Afonso-823384</v>
      </c>
      <c r="F1583" s="55" t="str">
        <f t="shared" si="172"/>
        <v>Pedro</v>
      </c>
      <c r="G1583" s="55" t="str">
        <f t="shared" si="173"/>
        <v>fonso</v>
      </c>
      <c r="H1583" s="55">
        <f t="shared" si="174"/>
        <v>13</v>
      </c>
      <c r="I1583" s="55">
        <v>823384</v>
      </c>
      <c r="J1583" s="56" t="str">
        <f>LEFT(Tabela13[[#This Row],[CONCATENAR]],FIND("-",Tabela13[[#This Row],[CONCATENAR]])-1)</f>
        <v>Pedro Afonso</v>
      </c>
    </row>
    <row r="1584" spans="1:10" x14ac:dyDescent="0.25">
      <c r="A1584" s="55" t="s">
        <v>228</v>
      </c>
      <c r="B1584" s="55" t="str">
        <f t="shared" si="168"/>
        <v>HARI KUMAR</v>
      </c>
      <c r="C1584" s="55" t="str">
        <f t="shared" si="169"/>
        <v>hari kumar</v>
      </c>
      <c r="D1584" s="55" t="str">
        <f t="shared" si="170"/>
        <v>Hari Kumar</v>
      </c>
      <c r="E1584" s="55" t="str">
        <f t="shared" si="171"/>
        <v>Hari Kumar-157527</v>
      </c>
      <c r="F1584" s="55" t="str">
        <f t="shared" si="172"/>
        <v xml:space="preserve">Hari </v>
      </c>
      <c r="G1584" s="55" t="str">
        <f t="shared" si="173"/>
        <v>Kumar</v>
      </c>
      <c r="H1584" s="55">
        <f t="shared" si="174"/>
        <v>11</v>
      </c>
      <c r="I1584" s="55">
        <v>157527</v>
      </c>
      <c r="J1584" s="56" t="str">
        <f>LEFT(Tabela13[[#This Row],[CONCATENAR]],FIND("-",Tabela13[[#This Row],[CONCATENAR]])-1)</f>
        <v>Hari Kumar</v>
      </c>
    </row>
    <row r="1585" spans="1:10" x14ac:dyDescent="0.25">
      <c r="A1585" s="55" t="s">
        <v>252</v>
      </c>
      <c r="B1585" s="55" t="str">
        <f t="shared" si="168"/>
        <v>PALLE IBSEN</v>
      </c>
      <c r="C1585" s="55" t="str">
        <f t="shared" si="169"/>
        <v>palle ibsen</v>
      </c>
      <c r="D1585" s="55" t="str">
        <f t="shared" si="170"/>
        <v>Palle Ibsen</v>
      </c>
      <c r="E1585" s="55" t="str">
        <f t="shared" si="171"/>
        <v>Palle Ibsen-968383</v>
      </c>
      <c r="F1585" s="55" t="str">
        <f t="shared" si="172"/>
        <v>Palle</v>
      </c>
      <c r="G1585" s="55" t="str">
        <f t="shared" si="173"/>
        <v>Ibsen</v>
      </c>
      <c r="H1585" s="55">
        <f t="shared" si="174"/>
        <v>12</v>
      </c>
      <c r="I1585" s="55">
        <v>968383</v>
      </c>
      <c r="J1585" s="56" t="str">
        <f>LEFT(Tabela13[[#This Row],[CONCATENAR]],FIND("-",Tabela13[[#This Row],[CONCATENAR]])-1)</f>
        <v>Palle Ibsen</v>
      </c>
    </row>
    <row r="1586" spans="1:10" x14ac:dyDescent="0.25">
      <c r="A1586" s="55" t="s">
        <v>210</v>
      </c>
      <c r="B1586" s="55" t="str">
        <f t="shared" si="168"/>
        <v>GUILLERMO FERNÁNDEZ</v>
      </c>
      <c r="C1586" s="55" t="str">
        <f t="shared" si="169"/>
        <v>guillermo fernández</v>
      </c>
      <c r="D1586" s="55" t="str">
        <f t="shared" si="170"/>
        <v>Guillermo Fernández</v>
      </c>
      <c r="E1586" s="55" t="str">
        <f t="shared" si="171"/>
        <v>Guillermo Fernández-740374</v>
      </c>
      <c r="F1586" s="55" t="str">
        <f t="shared" si="172"/>
        <v>Guill</v>
      </c>
      <c r="G1586" s="55" t="str">
        <f t="shared" si="173"/>
        <v>ández</v>
      </c>
      <c r="H1586" s="55">
        <f t="shared" si="174"/>
        <v>20</v>
      </c>
      <c r="I1586" s="55">
        <v>740374</v>
      </c>
      <c r="J1586" s="56" t="str">
        <f>LEFT(Tabela13[[#This Row],[CONCATENAR]],FIND("-",Tabela13[[#This Row],[CONCATENAR]])-1)</f>
        <v>Guillermo Fernández</v>
      </c>
    </row>
    <row r="1587" spans="1:10" x14ac:dyDescent="0.25">
      <c r="A1587" s="55" t="s">
        <v>206</v>
      </c>
      <c r="B1587" s="55" t="str">
        <f t="shared" si="168"/>
        <v>HORST KLOSS</v>
      </c>
      <c r="C1587" s="55" t="str">
        <f t="shared" si="169"/>
        <v>horst kloss</v>
      </c>
      <c r="D1587" s="55" t="str">
        <f t="shared" si="170"/>
        <v>Horst Kloss</v>
      </c>
      <c r="E1587" s="55" t="str">
        <f t="shared" si="171"/>
        <v>Horst Kloss-682450</v>
      </c>
      <c r="F1587" s="55" t="str">
        <f t="shared" si="172"/>
        <v>Horst</v>
      </c>
      <c r="G1587" s="55" t="str">
        <f t="shared" si="173"/>
        <v>Kloss</v>
      </c>
      <c r="H1587" s="55">
        <f t="shared" si="174"/>
        <v>12</v>
      </c>
      <c r="I1587" s="55">
        <v>682450</v>
      </c>
      <c r="J1587" s="56" t="str">
        <f>LEFT(Tabela13[[#This Row],[CONCATENAR]],FIND("-",Tabela13[[#This Row],[CONCATENAR]])-1)</f>
        <v>Horst Kloss</v>
      </c>
    </row>
    <row r="1588" spans="1:10" x14ac:dyDescent="0.25">
      <c r="A1588" s="55" t="s">
        <v>225</v>
      </c>
      <c r="B1588" s="55" t="str">
        <f t="shared" si="168"/>
        <v>FELIPE IZQUIERDO</v>
      </c>
      <c r="C1588" s="55" t="str">
        <f t="shared" si="169"/>
        <v>felipe izquierdo</v>
      </c>
      <c r="D1588" s="55" t="str">
        <f t="shared" si="170"/>
        <v>Felipe Izquierdo</v>
      </c>
      <c r="E1588" s="55" t="str">
        <f t="shared" si="171"/>
        <v>Felipe Izquierdo-526789</v>
      </c>
      <c r="F1588" s="55" t="str">
        <f t="shared" si="172"/>
        <v>Felip</v>
      </c>
      <c r="G1588" s="55" t="str">
        <f t="shared" si="173"/>
        <v>ierdo</v>
      </c>
      <c r="H1588" s="55">
        <f t="shared" si="174"/>
        <v>17</v>
      </c>
      <c r="I1588" s="55">
        <v>526789</v>
      </c>
      <c r="J1588" s="56" t="str">
        <f>LEFT(Tabela13[[#This Row],[CONCATENAR]],FIND("-",Tabela13[[#This Row],[CONCATENAR]])-1)</f>
        <v>Felipe Izquierdo</v>
      </c>
    </row>
    <row r="1589" spans="1:10" x14ac:dyDescent="0.25">
      <c r="A1589" s="55" t="s">
        <v>224</v>
      </c>
      <c r="B1589" s="55" t="str">
        <f t="shared" si="168"/>
        <v>JOSE PAVAROTTI</v>
      </c>
      <c r="C1589" s="55" t="str">
        <f t="shared" si="169"/>
        <v>jose pavarotti</v>
      </c>
      <c r="D1589" s="55" t="str">
        <f t="shared" si="170"/>
        <v>Jose Pavarotti</v>
      </c>
      <c r="E1589" s="55" t="str">
        <f t="shared" si="171"/>
        <v>Jose Pavarotti-743503</v>
      </c>
      <c r="F1589" s="55" t="str">
        <f t="shared" si="172"/>
        <v xml:space="preserve">Jose </v>
      </c>
      <c r="G1589" s="55" t="str">
        <f t="shared" si="173"/>
        <v>rotti</v>
      </c>
      <c r="H1589" s="55">
        <f t="shared" si="174"/>
        <v>15</v>
      </c>
      <c r="I1589" s="55">
        <v>743503</v>
      </c>
      <c r="J1589" s="56" t="str">
        <f>LEFT(Tabela13[[#This Row],[CONCATENAR]],FIND("-",Tabela13[[#This Row],[CONCATENAR]])-1)</f>
        <v>Jose Pavarotti</v>
      </c>
    </row>
    <row r="1590" spans="1:10" x14ac:dyDescent="0.25">
      <c r="A1590" s="55" t="s">
        <v>242</v>
      </c>
      <c r="B1590" s="55" t="str">
        <f t="shared" si="168"/>
        <v>KARL JABLONSKI</v>
      </c>
      <c r="C1590" s="55" t="str">
        <f t="shared" si="169"/>
        <v>karl jablonski</v>
      </c>
      <c r="D1590" s="55" t="str">
        <f t="shared" si="170"/>
        <v>Karl Jablonski</v>
      </c>
      <c r="E1590" s="55" t="str">
        <f t="shared" si="171"/>
        <v>Karl Jablonski-352355</v>
      </c>
      <c r="F1590" s="55" t="str">
        <f t="shared" si="172"/>
        <v xml:space="preserve">Karl </v>
      </c>
      <c r="G1590" s="55" t="str">
        <f t="shared" si="173"/>
        <v>onski</v>
      </c>
      <c r="H1590" s="55">
        <f t="shared" si="174"/>
        <v>15</v>
      </c>
      <c r="I1590" s="55">
        <v>352355</v>
      </c>
      <c r="J1590" s="56" t="str">
        <f>LEFT(Tabela13[[#This Row],[CONCATENAR]],FIND("-",Tabela13[[#This Row],[CONCATENAR]])-1)</f>
        <v>Karl Jablonski</v>
      </c>
    </row>
    <row r="1591" spans="1:10" x14ac:dyDescent="0.25">
      <c r="A1591" s="55" t="s">
        <v>216</v>
      </c>
      <c r="B1591" s="55" t="str">
        <f t="shared" si="168"/>
        <v>PIRKKO KOSKITALO</v>
      </c>
      <c r="C1591" s="55" t="str">
        <f t="shared" si="169"/>
        <v>pirkko koskitalo</v>
      </c>
      <c r="D1591" s="55" t="str">
        <f t="shared" si="170"/>
        <v>Pirkko Koskitalo</v>
      </c>
      <c r="E1591" s="55" t="str">
        <f t="shared" si="171"/>
        <v>Pirkko Koskitalo-718730</v>
      </c>
      <c r="F1591" s="55" t="str">
        <f t="shared" si="172"/>
        <v>Pirkk</v>
      </c>
      <c r="G1591" s="55" t="str">
        <f t="shared" si="173"/>
        <v>italo</v>
      </c>
      <c r="H1591" s="55">
        <f t="shared" si="174"/>
        <v>17</v>
      </c>
      <c r="I1591" s="55">
        <v>718730</v>
      </c>
      <c r="J1591" s="56" t="str">
        <f>LEFT(Tabela13[[#This Row],[CONCATENAR]],FIND("-",Tabela13[[#This Row],[CONCATENAR]])-1)</f>
        <v>Pirkko Koskitalo</v>
      </c>
    </row>
    <row r="1592" spans="1:10" x14ac:dyDescent="0.25">
      <c r="A1592" s="55" t="s">
        <v>277</v>
      </c>
      <c r="B1592" s="55" t="str">
        <f t="shared" si="168"/>
        <v>PAOLO ACCORTI</v>
      </c>
      <c r="C1592" s="55" t="str">
        <f t="shared" si="169"/>
        <v>paolo accorti</v>
      </c>
      <c r="D1592" s="55" t="str">
        <f t="shared" si="170"/>
        <v>Paolo Accorti</v>
      </c>
      <c r="E1592" s="55" t="str">
        <f t="shared" si="171"/>
        <v>Paolo Accorti-854838</v>
      </c>
      <c r="F1592" s="55" t="str">
        <f t="shared" si="172"/>
        <v>Paolo</v>
      </c>
      <c r="G1592" s="55" t="str">
        <f t="shared" si="173"/>
        <v>corti</v>
      </c>
      <c r="H1592" s="55">
        <f t="shared" si="174"/>
        <v>14</v>
      </c>
      <c r="I1592" s="55">
        <v>854838</v>
      </c>
      <c r="J1592" s="56" t="str">
        <f>LEFT(Tabela13[[#This Row],[CONCATENAR]],FIND("-",Tabela13[[#This Row],[CONCATENAR]])-1)</f>
        <v>Paolo Accorti</v>
      </c>
    </row>
    <row r="1593" spans="1:10" x14ac:dyDescent="0.25">
      <c r="A1593" s="55" t="s">
        <v>238</v>
      </c>
      <c r="B1593" s="55" t="str">
        <f t="shared" si="168"/>
        <v>ROLAND MENDEL</v>
      </c>
      <c r="C1593" s="55" t="str">
        <f t="shared" si="169"/>
        <v>roland mendel</v>
      </c>
      <c r="D1593" s="55" t="str">
        <f t="shared" si="170"/>
        <v>Roland Mendel</v>
      </c>
      <c r="E1593" s="55" t="str">
        <f t="shared" si="171"/>
        <v>Roland Mendel-820448</v>
      </c>
      <c r="F1593" s="55" t="str">
        <f t="shared" si="172"/>
        <v>Rolan</v>
      </c>
      <c r="G1593" s="55" t="str">
        <f t="shared" si="173"/>
        <v>endel</v>
      </c>
      <c r="H1593" s="55">
        <f t="shared" si="174"/>
        <v>14</v>
      </c>
      <c r="I1593" s="55">
        <v>820448</v>
      </c>
      <c r="J1593" s="56" t="str">
        <f>LEFT(Tabela13[[#This Row],[CONCATENAR]],FIND("-",Tabela13[[#This Row],[CONCATENAR]])-1)</f>
        <v>Roland Mendel</v>
      </c>
    </row>
    <row r="1594" spans="1:10" x14ac:dyDescent="0.25">
      <c r="A1594" s="55" t="s">
        <v>224</v>
      </c>
      <c r="B1594" s="55" t="str">
        <f t="shared" si="168"/>
        <v>JOSE PAVAROTTI</v>
      </c>
      <c r="C1594" s="55" t="str">
        <f t="shared" si="169"/>
        <v>jose pavarotti</v>
      </c>
      <c r="D1594" s="55" t="str">
        <f t="shared" si="170"/>
        <v>Jose Pavarotti</v>
      </c>
      <c r="E1594" s="55" t="str">
        <f t="shared" si="171"/>
        <v>Jose Pavarotti-639774</v>
      </c>
      <c r="F1594" s="55" t="str">
        <f t="shared" si="172"/>
        <v xml:space="preserve">Jose </v>
      </c>
      <c r="G1594" s="55" t="str">
        <f t="shared" si="173"/>
        <v>rotti</v>
      </c>
      <c r="H1594" s="55">
        <f t="shared" si="174"/>
        <v>15</v>
      </c>
      <c r="I1594" s="55">
        <v>639774</v>
      </c>
      <c r="J1594" s="56" t="str">
        <f>LEFT(Tabela13[[#This Row],[CONCATENAR]],FIND("-",Tabela13[[#This Row],[CONCATENAR]])-1)</f>
        <v>Jose Pavarotti</v>
      </c>
    </row>
    <row r="1595" spans="1:10" x14ac:dyDescent="0.25">
      <c r="A1595" s="55" t="s">
        <v>275</v>
      </c>
      <c r="B1595" s="55" t="str">
        <f t="shared" si="168"/>
        <v>CATHERINE DEWEY</v>
      </c>
      <c r="C1595" s="55" t="str">
        <f t="shared" si="169"/>
        <v>catherine dewey</v>
      </c>
      <c r="D1595" s="55" t="str">
        <f t="shared" si="170"/>
        <v>Catherine Dewey</v>
      </c>
      <c r="E1595" s="55" t="str">
        <f t="shared" si="171"/>
        <v>Catherine Dewey-862949</v>
      </c>
      <c r="F1595" s="55" t="str">
        <f t="shared" si="172"/>
        <v>Cathe</v>
      </c>
      <c r="G1595" s="55" t="str">
        <f t="shared" si="173"/>
        <v>Dewey</v>
      </c>
      <c r="H1595" s="55">
        <f t="shared" si="174"/>
        <v>16</v>
      </c>
      <c r="I1595" s="55">
        <v>862949</v>
      </c>
      <c r="J1595" s="56" t="str">
        <f>LEFT(Tabela13[[#This Row],[CONCATENAR]],FIND("-",Tabela13[[#This Row],[CONCATENAR]])-1)</f>
        <v>Catherine Dewey</v>
      </c>
    </row>
    <row r="1596" spans="1:10" x14ac:dyDescent="0.25">
      <c r="A1596" s="55" t="s">
        <v>225</v>
      </c>
      <c r="B1596" s="55" t="str">
        <f t="shared" si="168"/>
        <v>FELIPE IZQUIERDO</v>
      </c>
      <c r="C1596" s="55" t="str">
        <f t="shared" si="169"/>
        <v>felipe izquierdo</v>
      </c>
      <c r="D1596" s="55" t="str">
        <f t="shared" si="170"/>
        <v>Felipe Izquierdo</v>
      </c>
      <c r="E1596" s="55" t="str">
        <f t="shared" si="171"/>
        <v>Felipe Izquierdo-923438</v>
      </c>
      <c r="F1596" s="55" t="str">
        <f t="shared" si="172"/>
        <v>Felip</v>
      </c>
      <c r="G1596" s="55" t="str">
        <f t="shared" si="173"/>
        <v>ierdo</v>
      </c>
      <c r="H1596" s="55">
        <f t="shared" si="174"/>
        <v>17</v>
      </c>
      <c r="I1596" s="55">
        <v>923438</v>
      </c>
      <c r="J1596" s="56" t="str">
        <f>LEFT(Tabela13[[#This Row],[CONCATENAR]],FIND("-",Tabela13[[#This Row],[CONCATENAR]])-1)</f>
        <v>Felipe Izquierdo</v>
      </c>
    </row>
    <row r="1597" spans="1:10" x14ac:dyDescent="0.25">
      <c r="A1597" s="55" t="s">
        <v>291</v>
      </c>
      <c r="B1597" s="55" t="str">
        <f t="shared" si="168"/>
        <v>ALEJANDRA CAMINO</v>
      </c>
      <c r="C1597" s="55" t="str">
        <f t="shared" si="169"/>
        <v>alejandra camino</v>
      </c>
      <c r="D1597" s="55" t="str">
        <f t="shared" si="170"/>
        <v>Alejandra Camino</v>
      </c>
      <c r="E1597" s="55" t="str">
        <f t="shared" si="171"/>
        <v>Alejandra Camino-384746</v>
      </c>
      <c r="F1597" s="55" t="str">
        <f t="shared" si="172"/>
        <v>Aleja</v>
      </c>
      <c r="G1597" s="55" t="str">
        <f t="shared" si="173"/>
        <v>amino</v>
      </c>
      <c r="H1597" s="55">
        <f t="shared" si="174"/>
        <v>17</v>
      </c>
      <c r="I1597" s="55">
        <v>384746</v>
      </c>
      <c r="J1597" s="56" t="str">
        <f>LEFT(Tabela13[[#This Row],[CONCATENAR]],FIND("-",Tabela13[[#This Row],[CONCATENAR]])-1)</f>
        <v>Alejandra Camino</v>
      </c>
    </row>
    <row r="1598" spans="1:10" x14ac:dyDescent="0.25">
      <c r="A1598" s="55" t="s">
        <v>243</v>
      </c>
      <c r="B1598" s="55" t="str">
        <f t="shared" si="168"/>
        <v>JANETE LIMEIRA</v>
      </c>
      <c r="C1598" s="55" t="str">
        <f t="shared" si="169"/>
        <v>janete limeira</v>
      </c>
      <c r="D1598" s="55" t="str">
        <f t="shared" si="170"/>
        <v>Janete Limeira</v>
      </c>
      <c r="E1598" s="55" t="str">
        <f t="shared" si="171"/>
        <v>Janete Limeira-955607</v>
      </c>
      <c r="F1598" s="55" t="str">
        <f t="shared" si="172"/>
        <v>Janet</v>
      </c>
      <c r="G1598" s="55" t="str">
        <f t="shared" si="173"/>
        <v>meira</v>
      </c>
      <c r="H1598" s="55">
        <f t="shared" si="174"/>
        <v>15</v>
      </c>
      <c r="I1598" s="55">
        <v>955607</v>
      </c>
      <c r="J1598" s="56" t="str">
        <f>LEFT(Tabela13[[#This Row],[CONCATENAR]],FIND("-",Tabela13[[#This Row],[CONCATENAR]])-1)</f>
        <v>Janete Limeira</v>
      </c>
    </row>
    <row r="1599" spans="1:10" x14ac:dyDescent="0.25">
      <c r="A1599" s="55" t="s">
        <v>224</v>
      </c>
      <c r="B1599" s="55" t="str">
        <f t="shared" si="168"/>
        <v>JOSE PAVAROTTI</v>
      </c>
      <c r="C1599" s="55" t="str">
        <f t="shared" si="169"/>
        <v>jose pavarotti</v>
      </c>
      <c r="D1599" s="55" t="str">
        <f t="shared" si="170"/>
        <v>Jose Pavarotti</v>
      </c>
      <c r="E1599" s="55" t="str">
        <f t="shared" si="171"/>
        <v>Jose Pavarotti-515172</v>
      </c>
      <c r="F1599" s="55" t="str">
        <f t="shared" si="172"/>
        <v xml:space="preserve">Jose </v>
      </c>
      <c r="G1599" s="55" t="str">
        <f t="shared" si="173"/>
        <v>rotti</v>
      </c>
      <c r="H1599" s="55">
        <f t="shared" si="174"/>
        <v>15</v>
      </c>
      <c r="I1599" s="55">
        <v>515172</v>
      </c>
      <c r="J1599" s="56" t="str">
        <f>LEFT(Tabela13[[#This Row],[CONCATENAR]],FIND("-",Tabela13[[#This Row],[CONCATENAR]])-1)</f>
        <v>Jose Pavarotti</v>
      </c>
    </row>
    <row r="1600" spans="1:10" x14ac:dyDescent="0.25">
      <c r="A1600" s="55" t="s">
        <v>238</v>
      </c>
      <c r="B1600" s="55" t="str">
        <f t="shared" si="168"/>
        <v>ROLAND MENDEL</v>
      </c>
      <c r="C1600" s="55" t="str">
        <f t="shared" si="169"/>
        <v>roland mendel</v>
      </c>
      <c r="D1600" s="55" t="str">
        <f t="shared" si="170"/>
        <v>Roland Mendel</v>
      </c>
      <c r="E1600" s="55" t="str">
        <f t="shared" si="171"/>
        <v>Roland Mendel-924559</v>
      </c>
      <c r="F1600" s="55" t="str">
        <f t="shared" si="172"/>
        <v>Rolan</v>
      </c>
      <c r="G1600" s="55" t="str">
        <f t="shared" si="173"/>
        <v>endel</v>
      </c>
      <c r="H1600" s="55">
        <f t="shared" si="174"/>
        <v>14</v>
      </c>
      <c r="I1600" s="55">
        <v>924559</v>
      </c>
      <c r="J1600" s="56" t="str">
        <f>LEFT(Tabela13[[#This Row],[CONCATENAR]],FIND("-",Tabela13[[#This Row],[CONCATENAR]])-1)</f>
        <v>Roland Mendel</v>
      </c>
    </row>
    <row r="1601" spans="1:10" x14ac:dyDescent="0.25">
      <c r="A1601" s="55" t="s">
        <v>227</v>
      </c>
      <c r="B1601" s="55" t="str">
        <f t="shared" si="168"/>
        <v>CARLOS HERNÁNDEZ</v>
      </c>
      <c r="C1601" s="55" t="str">
        <f t="shared" si="169"/>
        <v>carlos hernández</v>
      </c>
      <c r="D1601" s="55" t="str">
        <f t="shared" si="170"/>
        <v>Carlos Hernández</v>
      </c>
      <c r="E1601" s="55" t="str">
        <f t="shared" si="171"/>
        <v>Carlos Hernández-867956</v>
      </c>
      <c r="F1601" s="55" t="str">
        <f t="shared" si="172"/>
        <v>Carlo</v>
      </c>
      <c r="G1601" s="55" t="str">
        <f t="shared" si="173"/>
        <v>ández</v>
      </c>
      <c r="H1601" s="55">
        <f t="shared" si="174"/>
        <v>17</v>
      </c>
      <c r="I1601" s="55">
        <v>867956</v>
      </c>
      <c r="J1601" s="56" t="str">
        <f>LEFT(Tabela13[[#This Row],[CONCATENAR]],FIND("-",Tabela13[[#This Row],[CONCATENAR]])-1)</f>
        <v>Carlos Hernández</v>
      </c>
    </row>
    <row r="1602" spans="1:10" x14ac:dyDescent="0.25">
      <c r="A1602" s="55" t="s">
        <v>289</v>
      </c>
      <c r="B1602" s="55" t="str">
        <f t="shared" ref="B1602:B1665" si="175">UPPER(A1602)</f>
        <v>JYTTE PETERSEN</v>
      </c>
      <c r="C1602" s="55" t="str">
        <f t="shared" ref="C1602:C1665" si="176">LOWER(B1602)</f>
        <v>jytte petersen</v>
      </c>
      <c r="D1602" s="55" t="str">
        <f t="shared" ref="D1602:D1665" si="177">PROPER(C1602)</f>
        <v>Jytte Petersen</v>
      </c>
      <c r="E1602" s="55" t="str">
        <f t="shared" ref="E1602:E1665" si="178">CONCATENATE(D1602,"-",I1602)</f>
        <v>Jytte Petersen-289685</v>
      </c>
      <c r="F1602" s="55" t="str">
        <f t="shared" ref="F1602:F1665" si="179">LEFT(D1602,5)</f>
        <v>Jytte</v>
      </c>
      <c r="G1602" s="55" t="str">
        <f t="shared" ref="G1602:G1665" si="180">RIGHT(D1602,5)</f>
        <v>ersen</v>
      </c>
      <c r="H1602" s="55">
        <f t="shared" ref="H1602:H1665" si="181">FIND("-",E1602)</f>
        <v>15</v>
      </c>
      <c r="I1602" s="55">
        <v>289685</v>
      </c>
      <c r="J1602" s="56" t="str">
        <f>LEFT(Tabela13[[#This Row],[CONCATENAR]],FIND("-",Tabela13[[#This Row],[CONCATENAR]])-1)</f>
        <v>Jytte Petersen</v>
      </c>
    </row>
    <row r="1603" spans="1:10" x14ac:dyDescent="0.25">
      <c r="A1603" s="55" t="s">
        <v>272</v>
      </c>
      <c r="B1603" s="55" t="str">
        <f t="shared" si="175"/>
        <v>MAURIZIO MORONI</v>
      </c>
      <c r="C1603" s="55" t="str">
        <f t="shared" si="176"/>
        <v>maurizio moroni</v>
      </c>
      <c r="D1603" s="55" t="str">
        <f t="shared" si="177"/>
        <v>Maurizio Moroni</v>
      </c>
      <c r="E1603" s="55" t="str">
        <f t="shared" si="178"/>
        <v>Maurizio Moroni-444572</v>
      </c>
      <c r="F1603" s="55" t="str">
        <f t="shared" si="179"/>
        <v>Mauri</v>
      </c>
      <c r="G1603" s="55" t="str">
        <f t="shared" si="180"/>
        <v>oroni</v>
      </c>
      <c r="H1603" s="55">
        <f t="shared" si="181"/>
        <v>16</v>
      </c>
      <c r="I1603" s="55">
        <v>444572</v>
      </c>
      <c r="J1603" s="56" t="str">
        <f>LEFT(Tabela13[[#This Row],[CONCATENAR]],FIND("-",Tabela13[[#This Row],[CONCATENAR]])-1)</f>
        <v>Maurizio Moroni</v>
      </c>
    </row>
    <row r="1604" spans="1:10" x14ac:dyDescent="0.25">
      <c r="A1604" s="55" t="s">
        <v>221</v>
      </c>
      <c r="B1604" s="55" t="str">
        <f t="shared" si="175"/>
        <v>FRÉDÉRIQUE CITEAUX</v>
      </c>
      <c r="C1604" s="55" t="str">
        <f t="shared" si="176"/>
        <v>frédérique citeaux</v>
      </c>
      <c r="D1604" s="55" t="str">
        <f t="shared" si="177"/>
        <v>Frédérique Citeaux</v>
      </c>
      <c r="E1604" s="55" t="str">
        <f t="shared" si="178"/>
        <v>Frédérique Citeaux-632079</v>
      </c>
      <c r="F1604" s="55" t="str">
        <f t="shared" si="179"/>
        <v>Frédé</v>
      </c>
      <c r="G1604" s="55" t="str">
        <f t="shared" si="180"/>
        <v>teaux</v>
      </c>
      <c r="H1604" s="55">
        <f t="shared" si="181"/>
        <v>19</v>
      </c>
      <c r="I1604" s="55">
        <v>632079</v>
      </c>
      <c r="J1604" s="56" t="str">
        <f>LEFT(Tabela13[[#This Row],[CONCATENAR]],FIND("-",Tabela13[[#This Row],[CONCATENAR]])-1)</f>
        <v>Frédérique Citeaux</v>
      </c>
    </row>
    <row r="1605" spans="1:10" x14ac:dyDescent="0.25">
      <c r="A1605" s="55" t="s">
        <v>213</v>
      </c>
      <c r="B1605" s="55" t="str">
        <f t="shared" si="175"/>
        <v>ANNETTE ROULET</v>
      </c>
      <c r="C1605" s="55" t="str">
        <f t="shared" si="176"/>
        <v>annette roulet</v>
      </c>
      <c r="D1605" s="55" t="str">
        <f t="shared" si="177"/>
        <v>Annette Roulet</v>
      </c>
      <c r="E1605" s="55" t="str">
        <f t="shared" si="178"/>
        <v>Annette Roulet-642001</v>
      </c>
      <c r="F1605" s="55" t="str">
        <f t="shared" si="179"/>
        <v>Annet</v>
      </c>
      <c r="G1605" s="55" t="str">
        <f t="shared" si="180"/>
        <v>oulet</v>
      </c>
      <c r="H1605" s="55">
        <f t="shared" si="181"/>
        <v>15</v>
      </c>
      <c r="I1605" s="55">
        <v>642001</v>
      </c>
      <c r="J1605" s="56" t="str">
        <f>LEFT(Tabela13[[#This Row],[CONCATENAR]],FIND("-",Tabela13[[#This Row],[CONCATENAR]])-1)</f>
        <v>Annette Roulet</v>
      </c>
    </row>
    <row r="1606" spans="1:10" x14ac:dyDescent="0.25">
      <c r="A1606" s="55" t="s">
        <v>246</v>
      </c>
      <c r="B1606" s="55" t="str">
        <f t="shared" si="175"/>
        <v>MARY SAVELEY</v>
      </c>
      <c r="C1606" s="55" t="str">
        <f t="shared" si="176"/>
        <v>mary saveley</v>
      </c>
      <c r="D1606" s="55" t="str">
        <f t="shared" si="177"/>
        <v>Mary Saveley</v>
      </c>
      <c r="E1606" s="55" t="str">
        <f t="shared" si="178"/>
        <v>Mary Saveley-853388</v>
      </c>
      <c r="F1606" s="55" t="str">
        <f t="shared" si="179"/>
        <v xml:space="preserve">Mary </v>
      </c>
      <c r="G1606" s="55" t="str">
        <f t="shared" si="180"/>
        <v>veley</v>
      </c>
      <c r="H1606" s="55">
        <f t="shared" si="181"/>
        <v>13</v>
      </c>
      <c r="I1606" s="55">
        <v>853388</v>
      </c>
      <c r="J1606" s="56" t="str">
        <f>LEFT(Tabela13[[#This Row],[CONCATENAR]],FIND("-",Tabela13[[#This Row],[CONCATENAR]])-1)</f>
        <v>Mary Saveley</v>
      </c>
    </row>
    <row r="1607" spans="1:10" x14ac:dyDescent="0.25">
      <c r="A1607" s="55" t="s">
        <v>259</v>
      </c>
      <c r="B1607" s="55" t="str">
        <f t="shared" si="175"/>
        <v>PEDRO AFONSO</v>
      </c>
      <c r="C1607" s="55" t="str">
        <f t="shared" si="176"/>
        <v>pedro afonso</v>
      </c>
      <c r="D1607" s="55" t="str">
        <f t="shared" si="177"/>
        <v>Pedro Afonso</v>
      </c>
      <c r="E1607" s="55" t="str">
        <f t="shared" si="178"/>
        <v>Pedro Afonso-823261</v>
      </c>
      <c r="F1607" s="55" t="str">
        <f t="shared" si="179"/>
        <v>Pedro</v>
      </c>
      <c r="G1607" s="55" t="str">
        <f t="shared" si="180"/>
        <v>fonso</v>
      </c>
      <c r="H1607" s="55">
        <f t="shared" si="181"/>
        <v>13</v>
      </c>
      <c r="I1607" s="55">
        <v>823261</v>
      </c>
      <c r="J1607" s="56" t="str">
        <f>LEFT(Tabela13[[#This Row],[CONCATENAR]],FIND("-",Tabela13[[#This Row],[CONCATENAR]])-1)</f>
        <v>Pedro Afonso</v>
      </c>
    </row>
    <row r="1608" spans="1:10" x14ac:dyDescent="0.25">
      <c r="A1608" s="55" t="s">
        <v>292</v>
      </c>
      <c r="B1608" s="55" t="str">
        <f t="shared" si="175"/>
        <v>ARIA CRUZ</v>
      </c>
      <c r="C1608" s="55" t="str">
        <f t="shared" si="176"/>
        <v>aria cruz</v>
      </c>
      <c r="D1608" s="55" t="str">
        <f t="shared" si="177"/>
        <v>Aria Cruz</v>
      </c>
      <c r="E1608" s="55" t="str">
        <f t="shared" si="178"/>
        <v>Aria Cruz-402159</v>
      </c>
      <c r="F1608" s="55" t="str">
        <f t="shared" si="179"/>
        <v xml:space="preserve">Aria </v>
      </c>
      <c r="G1608" s="55" t="str">
        <f t="shared" si="180"/>
        <v xml:space="preserve"> Cruz</v>
      </c>
      <c r="H1608" s="55">
        <f t="shared" si="181"/>
        <v>10</v>
      </c>
      <c r="I1608" s="55">
        <v>402159</v>
      </c>
      <c r="J1608" s="56" t="str">
        <f>LEFT(Tabela13[[#This Row],[CONCATENAR]],FIND("-",Tabela13[[#This Row],[CONCATENAR]])-1)</f>
        <v>Aria Cruz</v>
      </c>
    </row>
    <row r="1609" spans="1:10" x14ac:dyDescent="0.25">
      <c r="A1609" s="55" t="s">
        <v>253</v>
      </c>
      <c r="B1609" s="55" t="str">
        <f t="shared" si="175"/>
        <v>MARIA ANDERS</v>
      </c>
      <c r="C1609" s="55" t="str">
        <f t="shared" si="176"/>
        <v>maria anders</v>
      </c>
      <c r="D1609" s="55" t="str">
        <f t="shared" si="177"/>
        <v>Maria Anders</v>
      </c>
      <c r="E1609" s="55" t="str">
        <f t="shared" si="178"/>
        <v>Maria Anders-703322</v>
      </c>
      <c r="F1609" s="55" t="str">
        <f t="shared" si="179"/>
        <v>Maria</v>
      </c>
      <c r="G1609" s="55" t="str">
        <f t="shared" si="180"/>
        <v>nders</v>
      </c>
      <c r="H1609" s="55">
        <f t="shared" si="181"/>
        <v>13</v>
      </c>
      <c r="I1609" s="55">
        <v>703322</v>
      </c>
      <c r="J1609" s="56" t="str">
        <f>LEFT(Tabela13[[#This Row],[CONCATENAR]],FIND("-",Tabela13[[#This Row],[CONCATENAR]])-1)</f>
        <v>Maria Anders</v>
      </c>
    </row>
    <row r="1610" spans="1:10" x14ac:dyDescent="0.25">
      <c r="A1610" s="55" t="s">
        <v>229</v>
      </c>
      <c r="B1610" s="55" t="str">
        <f t="shared" si="175"/>
        <v>PAULA PARENTE</v>
      </c>
      <c r="C1610" s="55" t="str">
        <f t="shared" si="176"/>
        <v>paula parente</v>
      </c>
      <c r="D1610" s="55" t="str">
        <f t="shared" si="177"/>
        <v>Paula Parente</v>
      </c>
      <c r="E1610" s="55" t="str">
        <f t="shared" si="178"/>
        <v>Paula Parente-475216</v>
      </c>
      <c r="F1610" s="55" t="str">
        <f t="shared" si="179"/>
        <v>Paula</v>
      </c>
      <c r="G1610" s="55" t="str">
        <f t="shared" si="180"/>
        <v>rente</v>
      </c>
      <c r="H1610" s="55">
        <f t="shared" si="181"/>
        <v>14</v>
      </c>
      <c r="I1610" s="55">
        <v>475216</v>
      </c>
      <c r="J1610" s="56" t="str">
        <f>LEFT(Tabela13[[#This Row],[CONCATENAR]],FIND("-",Tabela13[[#This Row],[CONCATENAR]])-1)</f>
        <v>Paula Parente</v>
      </c>
    </row>
    <row r="1611" spans="1:10" x14ac:dyDescent="0.25">
      <c r="A1611" s="55" t="s">
        <v>224</v>
      </c>
      <c r="B1611" s="55" t="str">
        <f t="shared" si="175"/>
        <v>JOSE PAVAROTTI</v>
      </c>
      <c r="C1611" s="55" t="str">
        <f t="shared" si="176"/>
        <v>jose pavarotti</v>
      </c>
      <c r="D1611" s="55" t="str">
        <f t="shared" si="177"/>
        <v>Jose Pavarotti</v>
      </c>
      <c r="E1611" s="55" t="str">
        <f t="shared" si="178"/>
        <v>Jose Pavarotti-509506</v>
      </c>
      <c r="F1611" s="55" t="str">
        <f t="shared" si="179"/>
        <v xml:space="preserve">Jose </v>
      </c>
      <c r="G1611" s="55" t="str">
        <f t="shared" si="180"/>
        <v>rotti</v>
      </c>
      <c r="H1611" s="55">
        <f t="shared" si="181"/>
        <v>15</v>
      </c>
      <c r="I1611" s="55">
        <v>509506</v>
      </c>
      <c r="J1611" s="56" t="str">
        <f>LEFT(Tabela13[[#This Row],[CONCATENAR]],FIND("-",Tabela13[[#This Row],[CONCATENAR]])-1)</f>
        <v>Jose Pavarotti</v>
      </c>
    </row>
    <row r="1612" spans="1:10" x14ac:dyDescent="0.25">
      <c r="A1612" s="55" t="s">
        <v>240</v>
      </c>
      <c r="B1612" s="55" t="str">
        <f t="shared" si="175"/>
        <v>PETER FRANKEN</v>
      </c>
      <c r="C1612" s="55" t="str">
        <f t="shared" si="176"/>
        <v>peter franken</v>
      </c>
      <c r="D1612" s="55" t="str">
        <f t="shared" si="177"/>
        <v>Peter Franken</v>
      </c>
      <c r="E1612" s="55" t="str">
        <f t="shared" si="178"/>
        <v>Peter Franken-426585</v>
      </c>
      <c r="F1612" s="55" t="str">
        <f t="shared" si="179"/>
        <v>Peter</v>
      </c>
      <c r="G1612" s="55" t="str">
        <f t="shared" si="180"/>
        <v>anken</v>
      </c>
      <c r="H1612" s="55">
        <f t="shared" si="181"/>
        <v>14</v>
      </c>
      <c r="I1612" s="55">
        <v>426585</v>
      </c>
      <c r="J1612" s="56" t="str">
        <f>LEFT(Tabela13[[#This Row],[CONCATENAR]],FIND("-",Tabela13[[#This Row],[CONCATENAR]])-1)</f>
        <v>Peter Franken</v>
      </c>
    </row>
    <row r="1613" spans="1:10" x14ac:dyDescent="0.25">
      <c r="A1613" s="55" t="s">
        <v>242</v>
      </c>
      <c r="B1613" s="55" t="str">
        <f t="shared" si="175"/>
        <v>KARL JABLONSKI</v>
      </c>
      <c r="C1613" s="55" t="str">
        <f t="shared" si="176"/>
        <v>karl jablonski</v>
      </c>
      <c r="D1613" s="55" t="str">
        <f t="shared" si="177"/>
        <v>Karl Jablonski</v>
      </c>
      <c r="E1613" s="55" t="str">
        <f t="shared" si="178"/>
        <v>Karl Jablonski-190571</v>
      </c>
      <c r="F1613" s="55" t="str">
        <f t="shared" si="179"/>
        <v xml:space="preserve">Karl </v>
      </c>
      <c r="G1613" s="55" t="str">
        <f t="shared" si="180"/>
        <v>onski</v>
      </c>
      <c r="H1613" s="55">
        <f t="shared" si="181"/>
        <v>15</v>
      </c>
      <c r="I1613" s="55">
        <v>190571</v>
      </c>
      <c r="J1613" s="56" t="str">
        <f>LEFT(Tabela13[[#This Row],[CONCATENAR]],FIND("-",Tabela13[[#This Row],[CONCATENAR]])-1)</f>
        <v>Karl Jablonski</v>
      </c>
    </row>
    <row r="1614" spans="1:10" x14ac:dyDescent="0.25">
      <c r="A1614" s="55" t="s">
        <v>224</v>
      </c>
      <c r="B1614" s="55" t="str">
        <f t="shared" si="175"/>
        <v>JOSE PAVAROTTI</v>
      </c>
      <c r="C1614" s="55" t="str">
        <f t="shared" si="176"/>
        <v>jose pavarotti</v>
      </c>
      <c r="D1614" s="55" t="str">
        <f t="shared" si="177"/>
        <v>Jose Pavarotti</v>
      </c>
      <c r="E1614" s="55" t="str">
        <f t="shared" si="178"/>
        <v>Jose Pavarotti-177700</v>
      </c>
      <c r="F1614" s="55" t="str">
        <f t="shared" si="179"/>
        <v xml:space="preserve">Jose </v>
      </c>
      <c r="G1614" s="55" t="str">
        <f t="shared" si="180"/>
        <v>rotti</v>
      </c>
      <c r="H1614" s="55">
        <f t="shared" si="181"/>
        <v>15</v>
      </c>
      <c r="I1614" s="55">
        <v>177700</v>
      </c>
      <c r="J1614" s="56" t="str">
        <f>LEFT(Tabela13[[#This Row],[CONCATENAR]],FIND("-",Tabela13[[#This Row],[CONCATENAR]])-1)</f>
        <v>Jose Pavarotti</v>
      </c>
    </row>
    <row r="1615" spans="1:10" x14ac:dyDescent="0.25">
      <c r="A1615" s="55" t="s">
        <v>244</v>
      </c>
      <c r="B1615" s="55" t="str">
        <f t="shared" si="175"/>
        <v>THOMAS HARDY</v>
      </c>
      <c r="C1615" s="55" t="str">
        <f t="shared" si="176"/>
        <v>thomas hardy</v>
      </c>
      <c r="D1615" s="55" t="str">
        <f t="shared" si="177"/>
        <v>Thomas Hardy</v>
      </c>
      <c r="E1615" s="55" t="str">
        <f t="shared" si="178"/>
        <v>Thomas Hardy-513927</v>
      </c>
      <c r="F1615" s="55" t="str">
        <f t="shared" si="179"/>
        <v>Thoma</v>
      </c>
      <c r="G1615" s="55" t="str">
        <f t="shared" si="180"/>
        <v>Hardy</v>
      </c>
      <c r="H1615" s="55">
        <f t="shared" si="181"/>
        <v>13</v>
      </c>
      <c r="I1615" s="55">
        <v>513927</v>
      </c>
      <c r="J1615" s="56" t="str">
        <f>LEFT(Tabela13[[#This Row],[CONCATENAR]],FIND("-",Tabela13[[#This Row],[CONCATENAR]])-1)</f>
        <v>Thomas Hardy</v>
      </c>
    </row>
    <row r="1616" spans="1:10" x14ac:dyDescent="0.25">
      <c r="A1616" s="55" t="s">
        <v>243</v>
      </c>
      <c r="B1616" s="55" t="str">
        <f t="shared" si="175"/>
        <v>JANETE LIMEIRA</v>
      </c>
      <c r="C1616" s="55" t="str">
        <f t="shared" si="176"/>
        <v>janete limeira</v>
      </c>
      <c r="D1616" s="55" t="str">
        <f t="shared" si="177"/>
        <v>Janete Limeira</v>
      </c>
      <c r="E1616" s="55" t="str">
        <f t="shared" si="178"/>
        <v>Janete Limeira-465783</v>
      </c>
      <c r="F1616" s="55" t="str">
        <f t="shared" si="179"/>
        <v>Janet</v>
      </c>
      <c r="G1616" s="55" t="str">
        <f t="shared" si="180"/>
        <v>meira</v>
      </c>
      <c r="H1616" s="55">
        <f t="shared" si="181"/>
        <v>15</v>
      </c>
      <c r="I1616" s="55">
        <v>465783</v>
      </c>
      <c r="J1616" s="56" t="str">
        <f>LEFT(Tabela13[[#This Row],[CONCATENAR]],FIND("-",Tabela13[[#This Row],[CONCATENAR]])-1)</f>
        <v>Janete Limeira</v>
      </c>
    </row>
    <row r="1617" spans="1:10" x14ac:dyDescent="0.25">
      <c r="A1617" s="55" t="s">
        <v>257</v>
      </c>
      <c r="B1617" s="55" t="str">
        <f t="shared" si="175"/>
        <v>LAURENCE LEBIHAN</v>
      </c>
      <c r="C1617" s="55" t="str">
        <f t="shared" si="176"/>
        <v>laurence lebihan</v>
      </c>
      <c r="D1617" s="55" t="str">
        <f t="shared" si="177"/>
        <v>Laurence Lebihan</v>
      </c>
      <c r="E1617" s="55" t="str">
        <f t="shared" si="178"/>
        <v>Laurence Lebihan-233556</v>
      </c>
      <c r="F1617" s="55" t="str">
        <f t="shared" si="179"/>
        <v>Laure</v>
      </c>
      <c r="G1617" s="55" t="str">
        <f t="shared" si="180"/>
        <v>bihan</v>
      </c>
      <c r="H1617" s="55">
        <f t="shared" si="181"/>
        <v>17</v>
      </c>
      <c r="I1617" s="55">
        <v>233556</v>
      </c>
      <c r="J1617" s="56" t="str">
        <f>LEFT(Tabela13[[#This Row],[CONCATENAR]],FIND("-",Tabela13[[#This Row],[CONCATENAR]])-1)</f>
        <v>Laurence Lebihan</v>
      </c>
    </row>
    <row r="1618" spans="1:10" x14ac:dyDescent="0.25">
      <c r="A1618" s="55" t="s">
        <v>251</v>
      </c>
      <c r="B1618" s="55" t="str">
        <f t="shared" si="175"/>
        <v>VICTORIA ASHWORTH</v>
      </c>
      <c r="C1618" s="55" t="str">
        <f t="shared" si="176"/>
        <v>victoria ashworth</v>
      </c>
      <c r="D1618" s="55" t="str">
        <f t="shared" si="177"/>
        <v>Victoria Ashworth</v>
      </c>
      <c r="E1618" s="55" t="str">
        <f t="shared" si="178"/>
        <v>Victoria Ashworth-396631</v>
      </c>
      <c r="F1618" s="55" t="str">
        <f t="shared" si="179"/>
        <v>Victo</v>
      </c>
      <c r="G1618" s="55" t="str">
        <f t="shared" si="180"/>
        <v>worth</v>
      </c>
      <c r="H1618" s="55">
        <f t="shared" si="181"/>
        <v>18</v>
      </c>
      <c r="I1618" s="55">
        <v>396631</v>
      </c>
      <c r="J1618" s="56" t="str">
        <f>LEFT(Tabela13[[#This Row],[CONCATENAR]],FIND("-",Tabela13[[#This Row],[CONCATENAR]])-1)</f>
        <v>Victoria Ashworth</v>
      </c>
    </row>
    <row r="1619" spans="1:10" x14ac:dyDescent="0.25">
      <c r="A1619" s="55" t="s">
        <v>259</v>
      </c>
      <c r="B1619" s="55" t="str">
        <f t="shared" si="175"/>
        <v>PEDRO AFONSO</v>
      </c>
      <c r="C1619" s="55" t="str">
        <f t="shared" si="176"/>
        <v>pedro afonso</v>
      </c>
      <c r="D1619" s="55" t="str">
        <f t="shared" si="177"/>
        <v>Pedro Afonso</v>
      </c>
      <c r="E1619" s="55" t="str">
        <f t="shared" si="178"/>
        <v>Pedro Afonso-674737</v>
      </c>
      <c r="F1619" s="55" t="str">
        <f t="shared" si="179"/>
        <v>Pedro</v>
      </c>
      <c r="G1619" s="55" t="str">
        <f t="shared" si="180"/>
        <v>fonso</v>
      </c>
      <c r="H1619" s="55">
        <f t="shared" si="181"/>
        <v>13</v>
      </c>
      <c r="I1619" s="55">
        <v>674737</v>
      </c>
      <c r="J1619" s="56" t="str">
        <f>LEFT(Tabela13[[#This Row],[CONCATENAR]],FIND("-",Tabela13[[#This Row],[CONCATENAR]])-1)</f>
        <v>Pedro Afonso</v>
      </c>
    </row>
    <row r="1620" spans="1:10" x14ac:dyDescent="0.25">
      <c r="A1620" s="55" t="s">
        <v>274</v>
      </c>
      <c r="B1620" s="55" t="str">
        <f t="shared" si="175"/>
        <v>CARLOS GONZÁLEZ</v>
      </c>
      <c r="C1620" s="55" t="str">
        <f t="shared" si="176"/>
        <v>carlos gonzález</v>
      </c>
      <c r="D1620" s="55" t="str">
        <f t="shared" si="177"/>
        <v>Carlos González</v>
      </c>
      <c r="E1620" s="55" t="str">
        <f t="shared" si="178"/>
        <v>Carlos González-808127</v>
      </c>
      <c r="F1620" s="55" t="str">
        <f t="shared" si="179"/>
        <v>Carlo</v>
      </c>
      <c r="G1620" s="55" t="str">
        <f t="shared" si="180"/>
        <v>zález</v>
      </c>
      <c r="H1620" s="55">
        <f t="shared" si="181"/>
        <v>16</v>
      </c>
      <c r="I1620" s="55">
        <v>808127</v>
      </c>
      <c r="J1620" s="56" t="str">
        <f>LEFT(Tabela13[[#This Row],[CONCATENAR]],FIND("-",Tabela13[[#This Row],[CONCATENAR]])-1)</f>
        <v>Carlos González</v>
      </c>
    </row>
    <row r="1621" spans="1:10" x14ac:dyDescent="0.25">
      <c r="A1621" s="55" t="s">
        <v>239</v>
      </c>
      <c r="B1621" s="55" t="str">
        <f t="shared" si="175"/>
        <v>MARIA LARSSON</v>
      </c>
      <c r="C1621" s="55" t="str">
        <f t="shared" si="176"/>
        <v>maria larsson</v>
      </c>
      <c r="D1621" s="55" t="str">
        <f t="shared" si="177"/>
        <v>Maria Larsson</v>
      </c>
      <c r="E1621" s="55" t="str">
        <f t="shared" si="178"/>
        <v>Maria Larsson-616882</v>
      </c>
      <c r="F1621" s="55" t="str">
        <f t="shared" si="179"/>
        <v>Maria</v>
      </c>
      <c r="G1621" s="55" t="str">
        <f t="shared" si="180"/>
        <v>rsson</v>
      </c>
      <c r="H1621" s="55">
        <f t="shared" si="181"/>
        <v>14</v>
      </c>
      <c r="I1621" s="55">
        <v>616882</v>
      </c>
      <c r="J1621" s="56" t="str">
        <f>LEFT(Tabela13[[#This Row],[CONCATENAR]],FIND("-",Tabela13[[#This Row],[CONCATENAR]])-1)</f>
        <v>Maria Larsson</v>
      </c>
    </row>
    <row r="1622" spans="1:10" x14ac:dyDescent="0.25">
      <c r="A1622" s="55" t="s">
        <v>288</v>
      </c>
      <c r="B1622" s="55" t="str">
        <f t="shared" si="175"/>
        <v>SERGIO GUTIÉRREZ</v>
      </c>
      <c r="C1622" s="55" t="str">
        <f t="shared" si="176"/>
        <v>sergio gutiérrez</v>
      </c>
      <c r="D1622" s="55" t="str">
        <f t="shared" si="177"/>
        <v>Sergio Gutiérrez</v>
      </c>
      <c r="E1622" s="55" t="str">
        <f t="shared" si="178"/>
        <v>Sergio Gutiérrez-787574</v>
      </c>
      <c r="F1622" s="55" t="str">
        <f t="shared" si="179"/>
        <v>Sergi</v>
      </c>
      <c r="G1622" s="55" t="str">
        <f t="shared" si="180"/>
        <v>érrez</v>
      </c>
      <c r="H1622" s="55">
        <f t="shared" si="181"/>
        <v>17</v>
      </c>
      <c r="I1622" s="55">
        <v>787574</v>
      </c>
      <c r="J1622" s="56" t="str">
        <f>LEFT(Tabela13[[#This Row],[CONCATENAR]],FIND("-",Tabela13[[#This Row],[CONCATENAR]])-1)</f>
        <v>Sergio Gutiérrez</v>
      </c>
    </row>
    <row r="1623" spans="1:10" x14ac:dyDescent="0.25">
      <c r="A1623" s="55" t="s">
        <v>237</v>
      </c>
      <c r="B1623" s="55" t="str">
        <f t="shared" si="175"/>
        <v>MICHAEL HOLZ</v>
      </c>
      <c r="C1623" s="55" t="str">
        <f t="shared" si="176"/>
        <v>michael holz</v>
      </c>
      <c r="D1623" s="55" t="str">
        <f t="shared" si="177"/>
        <v>Michael Holz</v>
      </c>
      <c r="E1623" s="55" t="str">
        <f t="shared" si="178"/>
        <v>Michael Holz-652286</v>
      </c>
      <c r="F1623" s="55" t="str">
        <f t="shared" si="179"/>
        <v>Micha</v>
      </c>
      <c r="G1623" s="55" t="str">
        <f t="shared" si="180"/>
        <v xml:space="preserve"> Holz</v>
      </c>
      <c r="H1623" s="55">
        <f t="shared" si="181"/>
        <v>13</v>
      </c>
      <c r="I1623" s="55">
        <v>652286</v>
      </c>
      <c r="J1623" s="56" t="str">
        <f>LEFT(Tabela13[[#This Row],[CONCATENAR]],FIND("-",Tabela13[[#This Row],[CONCATENAR]])-1)</f>
        <v>Michael Holz</v>
      </c>
    </row>
    <row r="1624" spans="1:10" x14ac:dyDescent="0.25">
      <c r="A1624" s="55" t="s">
        <v>207</v>
      </c>
      <c r="B1624" s="55" t="str">
        <f t="shared" si="175"/>
        <v>PAULA WILSON</v>
      </c>
      <c r="C1624" s="55" t="str">
        <f t="shared" si="176"/>
        <v>paula wilson</v>
      </c>
      <c r="D1624" s="55" t="str">
        <f t="shared" si="177"/>
        <v>Paula Wilson</v>
      </c>
      <c r="E1624" s="55" t="str">
        <f t="shared" si="178"/>
        <v>Paula Wilson-484829</v>
      </c>
      <c r="F1624" s="55" t="str">
        <f t="shared" si="179"/>
        <v>Paula</v>
      </c>
      <c r="G1624" s="55" t="str">
        <f t="shared" si="180"/>
        <v>ilson</v>
      </c>
      <c r="H1624" s="55">
        <f t="shared" si="181"/>
        <v>13</v>
      </c>
      <c r="I1624" s="55">
        <v>484829</v>
      </c>
      <c r="J1624" s="56" t="str">
        <f>LEFT(Tabela13[[#This Row],[CONCATENAR]],FIND("-",Tabela13[[#This Row],[CONCATENAR]])-1)</f>
        <v>Paula Wilson</v>
      </c>
    </row>
    <row r="1625" spans="1:10" x14ac:dyDescent="0.25">
      <c r="A1625" s="55" t="s">
        <v>218</v>
      </c>
      <c r="B1625" s="55" t="str">
        <f t="shared" si="175"/>
        <v>JEAN FRESNIÈRE</v>
      </c>
      <c r="C1625" s="55" t="str">
        <f t="shared" si="176"/>
        <v>jean fresnière</v>
      </c>
      <c r="D1625" s="55" t="str">
        <f t="shared" si="177"/>
        <v>Jean Fresnière</v>
      </c>
      <c r="E1625" s="55" t="str">
        <f t="shared" si="178"/>
        <v>Jean Fresnière-275439</v>
      </c>
      <c r="F1625" s="55" t="str">
        <f t="shared" si="179"/>
        <v xml:space="preserve">Jean </v>
      </c>
      <c r="G1625" s="55" t="str">
        <f t="shared" si="180"/>
        <v>nière</v>
      </c>
      <c r="H1625" s="55">
        <f t="shared" si="181"/>
        <v>15</v>
      </c>
      <c r="I1625" s="55">
        <v>275439</v>
      </c>
      <c r="J1625" s="56" t="str">
        <f>LEFT(Tabela13[[#This Row],[CONCATENAR]],FIND("-",Tabela13[[#This Row],[CONCATENAR]])-1)</f>
        <v>Jean Fresnière</v>
      </c>
    </row>
    <row r="1626" spans="1:10" x14ac:dyDescent="0.25">
      <c r="A1626" s="55" t="s">
        <v>206</v>
      </c>
      <c r="B1626" s="55" t="str">
        <f t="shared" si="175"/>
        <v>HORST KLOSS</v>
      </c>
      <c r="C1626" s="55" t="str">
        <f t="shared" si="176"/>
        <v>horst kloss</v>
      </c>
      <c r="D1626" s="55" t="str">
        <f t="shared" si="177"/>
        <v>Horst Kloss</v>
      </c>
      <c r="E1626" s="55" t="str">
        <f t="shared" si="178"/>
        <v>Horst Kloss-929753</v>
      </c>
      <c r="F1626" s="55" t="str">
        <f t="shared" si="179"/>
        <v>Horst</v>
      </c>
      <c r="G1626" s="55" t="str">
        <f t="shared" si="180"/>
        <v>Kloss</v>
      </c>
      <c r="H1626" s="55">
        <f t="shared" si="181"/>
        <v>12</v>
      </c>
      <c r="I1626" s="55">
        <v>929753</v>
      </c>
      <c r="J1626" s="56" t="str">
        <f>LEFT(Tabela13[[#This Row],[CONCATENAR]],FIND("-",Tabela13[[#This Row],[CONCATENAR]])-1)</f>
        <v>Horst Kloss</v>
      </c>
    </row>
    <row r="1627" spans="1:10" x14ac:dyDescent="0.25">
      <c r="A1627" s="55" t="s">
        <v>231</v>
      </c>
      <c r="B1627" s="55" t="str">
        <f t="shared" si="175"/>
        <v>ELIZABETH LINCOLN</v>
      </c>
      <c r="C1627" s="55" t="str">
        <f t="shared" si="176"/>
        <v>elizabeth lincoln</v>
      </c>
      <c r="D1627" s="55" t="str">
        <f t="shared" si="177"/>
        <v>Elizabeth Lincoln</v>
      </c>
      <c r="E1627" s="55" t="str">
        <f t="shared" si="178"/>
        <v>Elizabeth Lincoln-740158</v>
      </c>
      <c r="F1627" s="55" t="str">
        <f t="shared" si="179"/>
        <v>Eliza</v>
      </c>
      <c r="G1627" s="55" t="str">
        <f t="shared" si="180"/>
        <v>ncoln</v>
      </c>
      <c r="H1627" s="55">
        <f t="shared" si="181"/>
        <v>18</v>
      </c>
      <c r="I1627" s="55">
        <v>740158</v>
      </c>
      <c r="J1627" s="56" t="str">
        <f>LEFT(Tabela13[[#This Row],[CONCATENAR]],FIND("-",Tabela13[[#This Row],[CONCATENAR]])-1)</f>
        <v>Elizabeth Lincoln</v>
      </c>
    </row>
    <row r="1628" spans="1:10" x14ac:dyDescent="0.25">
      <c r="A1628" s="55" t="s">
        <v>270</v>
      </c>
      <c r="B1628" s="55" t="str">
        <f t="shared" si="175"/>
        <v>MARTINE RANCÉ</v>
      </c>
      <c r="C1628" s="55" t="str">
        <f t="shared" si="176"/>
        <v>martine rancé</v>
      </c>
      <c r="D1628" s="55" t="str">
        <f t="shared" si="177"/>
        <v>Martine Rancé</v>
      </c>
      <c r="E1628" s="55" t="str">
        <f t="shared" si="178"/>
        <v>Martine Rancé-171424</v>
      </c>
      <c r="F1628" s="55" t="str">
        <f t="shared" si="179"/>
        <v>Marti</v>
      </c>
      <c r="G1628" s="55" t="str">
        <f t="shared" si="180"/>
        <v>Rancé</v>
      </c>
      <c r="H1628" s="55">
        <f t="shared" si="181"/>
        <v>14</v>
      </c>
      <c r="I1628" s="55">
        <v>171424</v>
      </c>
      <c r="J1628" s="56" t="str">
        <f>LEFT(Tabela13[[#This Row],[CONCATENAR]],FIND("-",Tabela13[[#This Row],[CONCATENAR]])-1)</f>
        <v>Martine Rancé</v>
      </c>
    </row>
    <row r="1629" spans="1:10" x14ac:dyDescent="0.25">
      <c r="A1629" s="55" t="s">
        <v>292</v>
      </c>
      <c r="B1629" s="55" t="str">
        <f t="shared" si="175"/>
        <v>ARIA CRUZ</v>
      </c>
      <c r="C1629" s="55" t="str">
        <f t="shared" si="176"/>
        <v>aria cruz</v>
      </c>
      <c r="D1629" s="55" t="str">
        <f t="shared" si="177"/>
        <v>Aria Cruz</v>
      </c>
      <c r="E1629" s="55" t="str">
        <f t="shared" si="178"/>
        <v>Aria Cruz-413418</v>
      </c>
      <c r="F1629" s="55" t="str">
        <f t="shared" si="179"/>
        <v xml:space="preserve">Aria </v>
      </c>
      <c r="G1629" s="55" t="str">
        <f t="shared" si="180"/>
        <v xml:space="preserve"> Cruz</v>
      </c>
      <c r="H1629" s="55">
        <f t="shared" si="181"/>
        <v>10</v>
      </c>
      <c r="I1629" s="55">
        <v>413418</v>
      </c>
      <c r="J1629" s="56" t="str">
        <f>LEFT(Tabela13[[#This Row],[CONCATENAR]],FIND("-",Tabela13[[#This Row],[CONCATENAR]])-1)</f>
        <v>Aria Cruz</v>
      </c>
    </row>
    <row r="1630" spans="1:10" x14ac:dyDescent="0.25">
      <c r="A1630" s="55" t="s">
        <v>244</v>
      </c>
      <c r="B1630" s="55" t="str">
        <f t="shared" si="175"/>
        <v>THOMAS HARDY</v>
      </c>
      <c r="C1630" s="55" t="str">
        <f t="shared" si="176"/>
        <v>thomas hardy</v>
      </c>
      <c r="D1630" s="55" t="str">
        <f t="shared" si="177"/>
        <v>Thomas Hardy</v>
      </c>
      <c r="E1630" s="55" t="str">
        <f t="shared" si="178"/>
        <v>Thomas Hardy-896907</v>
      </c>
      <c r="F1630" s="55" t="str">
        <f t="shared" si="179"/>
        <v>Thoma</v>
      </c>
      <c r="G1630" s="55" t="str">
        <f t="shared" si="180"/>
        <v>Hardy</v>
      </c>
      <c r="H1630" s="55">
        <f t="shared" si="181"/>
        <v>13</v>
      </c>
      <c r="I1630" s="55">
        <v>896907</v>
      </c>
      <c r="J1630" s="56" t="str">
        <f>LEFT(Tabela13[[#This Row],[CONCATENAR]],FIND("-",Tabela13[[#This Row],[CONCATENAR]])-1)</f>
        <v>Thomas Hardy</v>
      </c>
    </row>
    <row r="1631" spans="1:10" x14ac:dyDescent="0.25">
      <c r="A1631" s="55" t="s">
        <v>229</v>
      </c>
      <c r="B1631" s="55" t="str">
        <f t="shared" si="175"/>
        <v>PAULA PARENTE</v>
      </c>
      <c r="C1631" s="55" t="str">
        <f t="shared" si="176"/>
        <v>paula parente</v>
      </c>
      <c r="D1631" s="55" t="str">
        <f t="shared" si="177"/>
        <v>Paula Parente</v>
      </c>
      <c r="E1631" s="55" t="str">
        <f t="shared" si="178"/>
        <v>Paula Parente-267406</v>
      </c>
      <c r="F1631" s="55" t="str">
        <f t="shared" si="179"/>
        <v>Paula</v>
      </c>
      <c r="G1631" s="55" t="str">
        <f t="shared" si="180"/>
        <v>rente</v>
      </c>
      <c r="H1631" s="55">
        <f t="shared" si="181"/>
        <v>14</v>
      </c>
      <c r="I1631" s="55">
        <v>267406</v>
      </c>
      <c r="J1631" s="56" t="str">
        <f>LEFT(Tabela13[[#This Row],[CONCATENAR]],FIND("-",Tabela13[[#This Row],[CONCATENAR]])-1)</f>
        <v>Paula Parente</v>
      </c>
    </row>
    <row r="1632" spans="1:10" x14ac:dyDescent="0.25">
      <c r="A1632" s="55" t="s">
        <v>234</v>
      </c>
      <c r="B1632" s="55" t="str">
        <f t="shared" si="175"/>
        <v>HOWARD SNYDER</v>
      </c>
      <c r="C1632" s="55" t="str">
        <f t="shared" si="176"/>
        <v>howard snyder</v>
      </c>
      <c r="D1632" s="55" t="str">
        <f t="shared" si="177"/>
        <v>Howard Snyder</v>
      </c>
      <c r="E1632" s="55" t="str">
        <f t="shared" si="178"/>
        <v>Howard Snyder-830288</v>
      </c>
      <c r="F1632" s="55" t="str">
        <f t="shared" si="179"/>
        <v>Howar</v>
      </c>
      <c r="G1632" s="55" t="str">
        <f t="shared" si="180"/>
        <v>nyder</v>
      </c>
      <c r="H1632" s="55">
        <f t="shared" si="181"/>
        <v>14</v>
      </c>
      <c r="I1632" s="55">
        <v>830288</v>
      </c>
      <c r="J1632" s="56" t="str">
        <f>LEFT(Tabela13[[#This Row],[CONCATENAR]],FIND("-",Tabela13[[#This Row],[CONCATENAR]])-1)</f>
        <v>Howard Snyder</v>
      </c>
    </row>
    <row r="1633" spans="1:10" x14ac:dyDescent="0.25">
      <c r="A1633" s="55" t="s">
        <v>224</v>
      </c>
      <c r="B1633" s="55" t="str">
        <f t="shared" si="175"/>
        <v>JOSE PAVAROTTI</v>
      </c>
      <c r="C1633" s="55" t="str">
        <f t="shared" si="176"/>
        <v>jose pavarotti</v>
      </c>
      <c r="D1633" s="55" t="str">
        <f t="shared" si="177"/>
        <v>Jose Pavarotti</v>
      </c>
      <c r="E1633" s="55" t="str">
        <f t="shared" si="178"/>
        <v>Jose Pavarotti-855489</v>
      </c>
      <c r="F1633" s="55" t="str">
        <f t="shared" si="179"/>
        <v xml:space="preserve">Jose </v>
      </c>
      <c r="G1633" s="55" t="str">
        <f t="shared" si="180"/>
        <v>rotti</v>
      </c>
      <c r="H1633" s="55">
        <f t="shared" si="181"/>
        <v>15</v>
      </c>
      <c r="I1633" s="55">
        <v>855489</v>
      </c>
      <c r="J1633" s="56" t="str">
        <f>LEFT(Tabela13[[#This Row],[CONCATENAR]],FIND("-",Tabela13[[#This Row],[CONCATENAR]])-1)</f>
        <v>Jose Pavarotti</v>
      </c>
    </row>
    <row r="1634" spans="1:10" x14ac:dyDescent="0.25">
      <c r="A1634" s="55" t="s">
        <v>245</v>
      </c>
      <c r="B1634" s="55" t="str">
        <f t="shared" si="175"/>
        <v>HENRIETTE PFALZHEIM</v>
      </c>
      <c r="C1634" s="55" t="str">
        <f t="shared" si="176"/>
        <v>henriette pfalzheim</v>
      </c>
      <c r="D1634" s="55" t="str">
        <f t="shared" si="177"/>
        <v>Henriette Pfalzheim</v>
      </c>
      <c r="E1634" s="55" t="str">
        <f t="shared" si="178"/>
        <v>Henriette Pfalzheim-277599</v>
      </c>
      <c r="F1634" s="55" t="str">
        <f t="shared" si="179"/>
        <v>Henri</v>
      </c>
      <c r="G1634" s="55" t="str">
        <f t="shared" si="180"/>
        <v>zheim</v>
      </c>
      <c r="H1634" s="55">
        <f t="shared" si="181"/>
        <v>20</v>
      </c>
      <c r="I1634" s="55">
        <v>277599</v>
      </c>
      <c r="J1634" s="56" t="str">
        <f>LEFT(Tabela13[[#This Row],[CONCATENAR]],FIND("-",Tabela13[[#This Row],[CONCATENAR]])-1)</f>
        <v>Henriette Pfalzheim</v>
      </c>
    </row>
    <row r="1635" spans="1:10" x14ac:dyDescent="0.25">
      <c r="A1635" s="55" t="s">
        <v>250</v>
      </c>
      <c r="B1635" s="55" t="str">
        <f t="shared" si="175"/>
        <v>ANDRÉ FONSECA</v>
      </c>
      <c r="C1635" s="55" t="str">
        <f t="shared" si="176"/>
        <v>andré fonseca</v>
      </c>
      <c r="D1635" s="55" t="str">
        <f t="shared" si="177"/>
        <v>André Fonseca</v>
      </c>
      <c r="E1635" s="55" t="str">
        <f t="shared" si="178"/>
        <v>André Fonseca-470692</v>
      </c>
      <c r="F1635" s="55" t="str">
        <f t="shared" si="179"/>
        <v>André</v>
      </c>
      <c r="G1635" s="55" t="str">
        <f t="shared" si="180"/>
        <v>nseca</v>
      </c>
      <c r="H1635" s="55">
        <f t="shared" si="181"/>
        <v>14</v>
      </c>
      <c r="I1635" s="55">
        <v>470692</v>
      </c>
      <c r="J1635" s="56" t="str">
        <f>LEFT(Tabela13[[#This Row],[CONCATENAR]],FIND("-",Tabela13[[#This Row],[CONCATENAR]])-1)</f>
        <v>André Fonseca</v>
      </c>
    </row>
    <row r="1636" spans="1:10" x14ac:dyDescent="0.25">
      <c r="A1636" s="55" t="s">
        <v>286</v>
      </c>
      <c r="B1636" s="55" t="str">
        <f t="shared" si="175"/>
        <v>ALEXANDER FEUER</v>
      </c>
      <c r="C1636" s="55" t="str">
        <f t="shared" si="176"/>
        <v>alexander feuer</v>
      </c>
      <c r="D1636" s="55" t="str">
        <f t="shared" si="177"/>
        <v>Alexander Feuer</v>
      </c>
      <c r="E1636" s="55" t="str">
        <f t="shared" si="178"/>
        <v>Alexander Feuer-389644</v>
      </c>
      <c r="F1636" s="55" t="str">
        <f t="shared" si="179"/>
        <v>Alexa</v>
      </c>
      <c r="G1636" s="55" t="str">
        <f t="shared" si="180"/>
        <v>Feuer</v>
      </c>
      <c r="H1636" s="55">
        <f t="shared" si="181"/>
        <v>16</v>
      </c>
      <c r="I1636" s="55">
        <v>389644</v>
      </c>
      <c r="J1636" s="56" t="str">
        <f>LEFT(Tabela13[[#This Row],[CONCATENAR]],FIND("-",Tabela13[[#This Row],[CONCATENAR]])-1)</f>
        <v>Alexander Feuer</v>
      </c>
    </row>
    <row r="1637" spans="1:10" x14ac:dyDescent="0.25">
      <c r="A1637" s="55" t="s">
        <v>277</v>
      </c>
      <c r="B1637" s="55" t="str">
        <f t="shared" si="175"/>
        <v>PAOLO ACCORTI</v>
      </c>
      <c r="C1637" s="55" t="str">
        <f t="shared" si="176"/>
        <v>paolo accorti</v>
      </c>
      <c r="D1637" s="55" t="str">
        <f t="shared" si="177"/>
        <v>Paolo Accorti</v>
      </c>
      <c r="E1637" s="55" t="str">
        <f t="shared" si="178"/>
        <v>Paolo Accorti-473075</v>
      </c>
      <c r="F1637" s="55" t="str">
        <f t="shared" si="179"/>
        <v>Paolo</v>
      </c>
      <c r="G1637" s="55" t="str">
        <f t="shared" si="180"/>
        <v>corti</v>
      </c>
      <c r="H1637" s="55">
        <f t="shared" si="181"/>
        <v>14</v>
      </c>
      <c r="I1637" s="55">
        <v>473075</v>
      </c>
      <c r="J1637" s="56" t="str">
        <f>LEFT(Tabela13[[#This Row],[CONCATENAR]],FIND("-",Tabela13[[#This Row],[CONCATENAR]])-1)</f>
        <v>Paolo Accorti</v>
      </c>
    </row>
    <row r="1638" spans="1:10" x14ac:dyDescent="0.25">
      <c r="A1638" s="55" t="s">
        <v>224</v>
      </c>
      <c r="B1638" s="55" t="str">
        <f t="shared" si="175"/>
        <v>JOSE PAVAROTTI</v>
      </c>
      <c r="C1638" s="55" t="str">
        <f t="shared" si="176"/>
        <v>jose pavarotti</v>
      </c>
      <c r="D1638" s="55" t="str">
        <f t="shared" si="177"/>
        <v>Jose Pavarotti</v>
      </c>
      <c r="E1638" s="55" t="str">
        <f t="shared" si="178"/>
        <v>Jose Pavarotti-229164</v>
      </c>
      <c r="F1638" s="55" t="str">
        <f t="shared" si="179"/>
        <v xml:space="preserve">Jose </v>
      </c>
      <c r="G1638" s="55" t="str">
        <f t="shared" si="180"/>
        <v>rotti</v>
      </c>
      <c r="H1638" s="55">
        <f t="shared" si="181"/>
        <v>15</v>
      </c>
      <c r="I1638" s="55">
        <v>229164</v>
      </c>
      <c r="J1638" s="56" t="str">
        <f>LEFT(Tabela13[[#This Row],[CONCATENAR]],FIND("-",Tabela13[[#This Row],[CONCATENAR]])-1)</f>
        <v>Jose Pavarotti</v>
      </c>
    </row>
    <row r="1639" spans="1:10" x14ac:dyDescent="0.25">
      <c r="A1639" s="55" t="s">
        <v>257</v>
      </c>
      <c r="B1639" s="55" t="str">
        <f t="shared" si="175"/>
        <v>LAURENCE LEBIHAN</v>
      </c>
      <c r="C1639" s="55" t="str">
        <f t="shared" si="176"/>
        <v>laurence lebihan</v>
      </c>
      <c r="D1639" s="55" t="str">
        <f t="shared" si="177"/>
        <v>Laurence Lebihan</v>
      </c>
      <c r="E1639" s="55" t="str">
        <f t="shared" si="178"/>
        <v>Laurence Lebihan-219832</v>
      </c>
      <c r="F1639" s="55" t="str">
        <f t="shared" si="179"/>
        <v>Laure</v>
      </c>
      <c r="G1639" s="55" t="str">
        <f t="shared" si="180"/>
        <v>bihan</v>
      </c>
      <c r="H1639" s="55">
        <f t="shared" si="181"/>
        <v>17</v>
      </c>
      <c r="I1639" s="55">
        <v>219832</v>
      </c>
      <c r="J1639" s="56" t="str">
        <f>LEFT(Tabela13[[#This Row],[CONCATENAR]],FIND("-",Tabela13[[#This Row],[CONCATENAR]])-1)</f>
        <v>Laurence Lebihan</v>
      </c>
    </row>
    <row r="1640" spans="1:10" x14ac:dyDescent="0.25">
      <c r="A1640" s="55" t="s">
        <v>239</v>
      </c>
      <c r="B1640" s="55" t="str">
        <f t="shared" si="175"/>
        <v>MARIA LARSSON</v>
      </c>
      <c r="C1640" s="55" t="str">
        <f t="shared" si="176"/>
        <v>maria larsson</v>
      </c>
      <c r="D1640" s="55" t="str">
        <f t="shared" si="177"/>
        <v>Maria Larsson</v>
      </c>
      <c r="E1640" s="55" t="str">
        <f t="shared" si="178"/>
        <v>Maria Larsson-720492</v>
      </c>
      <c r="F1640" s="55" t="str">
        <f t="shared" si="179"/>
        <v>Maria</v>
      </c>
      <c r="G1640" s="55" t="str">
        <f t="shared" si="180"/>
        <v>rsson</v>
      </c>
      <c r="H1640" s="55">
        <f t="shared" si="181"/>
        <v>14</v>
      </c>
      <c r="I1640" s="55">
        <v>720492</v>
      </c>
      <c r="J1640" s="56" t="str">
        <f>LEFT(Tabela13[[#This Row],[CONCATENAR]],FIND("-",Tabela13[[#This Row],[CONCATENAR]])-1)</f>
        <v>Maria Larsson</v>
      </c>
    </row>
    <row r="1641" spans="1:10" x14ac:dyDescent="0.25">
      <c r="A1641" s="55" t="s">
        <v>223</v>
      </c>
      <c r="B1641" s="55" t="str">
        <f t="shared" si="175"/>
        <v>CHRISTINA BERGLUND</v>
      </c>
      <c r="C1641" s="55" t="str">
        <f t="shared" si="176"/>
        <v>christina berglund</v>
      </c>
      <c r="D1641" s="55" t="str">
        <f t="shared" si="177"/>
        <v>Christina Berglund</v>
      </c>
      <c r="E1641" s="55" t="str">
        <f t="shared" si="178"/>
        <v>Christina Berglund-271828</v>
      </c>
      <c r="F1641" s="55" t="str">
        <f t="shared" si="179"/>
        <v>Chris</v>
      </c>
      <c r="G1641" s="55" t="str">
        <f t="shared" si="180"/>
        <v>glund</v>
      </c>
      <c r="H1641" s="55">
        <f t="shared" si="181"/>
        <v>19</v>
      </c>
      <c r="I1641" s="55">
        <v>271828</v>
      </c>
      <c r="J1641" s="56" t="str">
        <f>LEFT(Tabela13[[#This Row],[CONCATENAR]],FIND("-",Tabela13[[#This Row],[CONCATENAR]])-1)</f>
        <v>Christina Berglund</v>
      </c>
    </row>
    <row r="1642" spans="1:10" x14ac:dyDescent="0.25">
      <c r="A1642" s="55" t="s">
        <v>223</v>
      </c>
      <c r="B1642" s="55" t="str">
        <f t="shared" si="175"/>
        <v>CHRISTINA BERGLUND</v>
      </c>
      <c r="C1642" s="55" t="str">
        <f t="shared" si="176"/>
        <v>christina berglund</v>
      </c>
      <c r="D1642" s="55" t="str">
        <f t="shared" si="177"/>
        <v>Christina Berglund</v>
      </c>
      <c r="E1642" s="55" t="str">
        <f t="shared" si="178"/>
        <v>Christina Berglund-360121</v>
      </c>
      <c r="F1642" s="55" t="str">
        <f t="shared" si="179"/>
        <v>Chris</v>
      </c>
      <c r="G1642" s="55" t="str">
        <f t="shared" si="180"/>
        <v>glund</v>
      </c>
      <c r="H1642" s="55">
        <f t="shared" si="181"/>
        <v>19</v>
      </c>
      <c r="I1642" s="55">
        <v>360121</v>
      </c>
      <c r="J1642" s="56" t="str">
        <f>LEFT(Tabela13[[#This Row],[CONCATENAR]],FIND("-",Tabela13[[#This Row],[CONCATENAR]])-1)</f>
        <v>Christina Berglund</v>
      </c>
    </row>
    <row r="1643" spans="1:10" x14ac:dyDescent="0.25">
      <c r="A1643" s="55" t="s">
        <v>263</v>
      </c>
      <c r="B1643" s="55" t="str">
        <f t="shared" si="175"/>
        <v>EDUARDO SAAVEDRA</v>
      </c>
      <c r="C1643" s="55" t="str">
        <f t="shared" si="176"/>
        <v>eduardo saavedra</v>
      </c>
      <c r="D1643" s="55" t="str">
        <f t="shared" si="177"/>
        <v>Eduardo Saavedra</v>
      </c>
      <c r="E1643" s="55" t="str">
        <f t="shared" si="178"/>
        <v>Eduardo Saavedra-483729</v>
      </c>
      <c r="F1643" s="55" t="str">
        <f t="shared" si="179"/>
        <v>Eduar</v>
      </c>
      <c r="G1643" s="55" t="str">
        <f t="shared" si="180"/>
        <v>vedra</v>
      </c>
      <c r="H1643" s="55">
        <f t="shared" si="181"/>
        <v>17</v>
      </c>
      <c r="I1643" s="55">
        <v>483729</v>
      </c>
      <c r="J1643" s="56" t="str">
        <f>LEFT(Tabela13[[#This Row],[CONCATENAR]],FIND("-",Tabela13[[#This Row],[CONCATENAR]])-1)</f>
        <v>Eduardo Saavedra</v>
      </c>
    </row>
    <row r="1644" spans="1:10" x14ac:dyDescent="0.25">
      <c r="A1644" s="55" t="s">
        <v>280</v>
      </c>
      <c r="B1644" s="55" t="str">
        <f t="shared" si="175"/>
        <v>HANNA MOOS</v>
      </c>
      <c r="C1644" s="55" t="str">
        <f t="shared" si="176"/>
        <v>hanna moos</v>
      </c>
      <c r="D1644" s="55" t="str">
        <f t="shared" si="177"/>
        <v>Hanna Moos</v>
      </c>
      <c r="E1644" s="55" t="str">
        <f t="shared" si="178"/>
        <v>Hanna Moos-907912</v>
      </c>
      <c r="F1644" s="55" t="str">
        <f t="shared" si="179"/>
        <v>Hanna</v>
      </c>
      <c r="G1644" s="55" t="str">
        <f t="shared" si="180"/>
        <v xml:space="preserve"> Moos</v>
      </c>
      <c r="H1644" s="55">
        <f t="shared" si="181"/>
        <v>11</v>
      </c>
      <c r="I1644" s="55">
        <v>907912</v>
      </c>
      <c r="J1644" s="56" t="str">
        <f>LEFT(Tabela13[[#This Row],[CONCATENAR]],FIND("-",Tabela13[[#This Row],[CONCATENAR]])-1)</f>
        <v>Hanna Moos</v>
      </c>
    </row>
    <row r="1645" spans="1:10" x14ac:dyDescent="0.25">
      <c r="A1645" s="55" t="s">
        <v>239</v>
      </c>
      <c r="B1645" s="55" t="str">
        <f t="shared" si="175"/>
        <v>MARIA LARSSON</v>
      </c>
      <c r="C1645" s="55" t="str">
        <f t="shared" si="176"/>
        <v>maria larsson</v>
      </c>
      <c r="D1645" s="55" t="str">
        <f t="shared" si="177"/>
        <v>Maria Larsson</v>
      </c>
      <c r="E1645" s="55" t="str">
        <f t="shared" si="178"/>
        <v>Maria Larsson-482520</v>
      </c>
      <c r="F1645" s="55" t="str">
        <f t="shared" si="179"/>
        <v>Maria</v>
      </c>
      <c r="G1645" s="55" t="str">
        <f t="shared" si="180"/>
        <v>rsson</v>
      </c>
      <c r="H1645" s="55">
        <f t="shared" si="181"/>
        <v>14</v>
      </c>
      <c r="I1645" s="55">
        <v>482520</v>
      </c>
      <c r="J1645" s="56" t="str">
        <f>LEFT(Tabela13[[#This Row],[CONCATENAR]],FIND("-",Tabela13[[#This Row],[CONCATENAR]])-1)</f>
        <v>Maria Larsson</v>
      </c>
    </row>
    <row r="1646" spans="1:10" x14ac:dyDescent="0.25">
      <c r="A1646" s="55" t="s">
        <v>238</v>
      </c>
      <c r="B1646" s="55" t="str">
        <f t="shared" si="175"/>
        <v>ROLAND MENDEL</v>
      </c>
      <c r="C1646" s="55" t="str">
        <f t="shared" si="176"/>
        <v>roland mendel</v>
      </c>
      <c r="D1646" s="55" t="str">
        <f t="shared" si="177"/>
        <v>Roland Mendel</v>
      </c>
      <c r="E1646" s="55" t="str">
        <f t="shared" si="178"/>
        <v>Roland Mendel-180491</v>
      </c>
      <c r="F1646" s="55" t="str">
        <f t="shared" si="179"/>
        <v>Rolan</v>
      </c>
      <c r="G1646" s="55" t="str">
        <f t="shared" si="180"/>
        <v>endel</v>
      </c>
      <c r="H1646" s="55">
        <f t="shared" si="181"/>
        <v>14</v>
      </c>
      <c r="I1646" s="55">
        <v>180491</v>
      </c>
      <c r="J1646" s="56" t="str">
        <f>LEFT(Tabela13[[#This Row],[CONCATENAR]],FIND("-",Tabela13[[#This Row],[CONCATENAR]])-1)</f>
        <v>Roland Mendel</v>
      </c>
    </row>
    <row r="1647" spans="1:10" x14ac:dyDescent="0.25">
      <c r="A1647" s="55" t="s">
        <v>244</v>
      </c>
      <c r="B1647" s="55" t="str">
        <f t="shared" si="175"/>
        <v>THOMAS HARDY</v>
      </c>
      <c r="C1647" s="55" t="str">
        <f t="shared" si="176"/>
        <v>thomas hardy</v>
      </c>
      <c r="D1647" s="55" t="str">
        <f t="shared" si="177"/>
        <v>Thomas Hardy</v>
      </c>
      <c r="E1647" s="55" t="str">
        <f t="shared" si="178"/>
        <v>Thomas Hardy-628279</v>
      </c>
      <c r="F1647" s="55" t="str">
        <f t="shared" si="179"/>
        <v>Thoma</v>
      </c>
      <c r="G1647" s="55" t="str">
        <f t="shared" si="180"/>
        <v>Hardy</v>
      </c>
      <c r="H1647" s="55">
        <f t="shared" si="181"/>
        <v>13</v>
      </c>
      <c r="I1647" s="55">
        <v>628279</v>
      </c>
      <c r="J1647" s="56" t="str">
        <f>LEFT(Tabela13[[#This Row],[CONCATENAR]],FIND("-",Tabela13[[#This Row],[CONCATENAR]])-1)</f>
        <v>Thomas Hardy</v>
      </c>
    </row>
    <row r="1648" spans="1:10" x14ac:dyDescent="0.25">
      <c r="A1648" s="55" t="s">
        <v>248</v>
      </c>
      <c r="B1648" s="55" t="str">
        <f t="shared" si="175"/>
        <v>ANTONIO MORENO</v>
      </c>
      <c r="C1648" s="55" t="str">
        <f t="shared" si="176"/>
        <v>antonio moreno</v>
      </c>
      <c r="D1648" s="55" t="str">
        <f t="shared" si="177"/>
        <v>Antonio Moreno</v>
      </c>
      <c r="E1648" s="55" t="str">
        <f t="shared" si="178"/>
        <v>Antonio Moreno-737702</v>
      </c>
      <c r="F1648" s="55" t="str">
        <f t="shared" si="179"/>
        <v>Anton</v>
      </c>
      <c r="G1648" s="55" t="str">
        <f t="shared" si="180"/>
        <v>oreno</v>
      </c>
      <c r="H1648" s="55">
        <f t="shared" si="181"/>
        <v>15</v>
      </c>
      <c r="I1648" s="55">
        <v>737702</v>
      </c>
      <c r="J1648" s="56" t="str">
        <f>LEFT(Tabela13[[#This Row],[CONCATENAR]],FIND("-",Tabela13[[#This Row],[CONCATENAR]])-1)</f>
        <v>Antonio Moreno</v>
      </c>
    </row>
    <row r="1649" spans="1:10" x14ac:dyDescent="0.25">
      <c r="A1649" s="55" t="s">
        <v>256</v>
      </c>
      <c r="B1649" s="55" t="str">
        <f t="shared" si="175"/>
        <v>LINO RODRIGUEZ</v>
      </c>
      <c r="C1649" s="55" t="str">
        <f t="shared" si="176"/>
        <v>lino rodriguez</v>
      </c>
      <c r="D1649" s="55" t="str">
        <f t="shared" si="177"/>
        <v>Lino Rodriguez</v>
      </c>
      <c r="E1649" s="55" t="str">
        <f t="shared" si="178"/>
        <v>Lino Rodriguez-256992</v>
      </c>
      <c r="F1649" s="55" t="str">
        <f t="shared" si="179"/>
        <v xml:space="preserve">Lino </v>
      </c>
      <c r="G1649" s="55" t="str">
        <f t="shared" si="180"/>
        <v>iguez</v>
      </c>
      <c r="H1649" s="55">
        <f t="shared" si="181"/>
        <v>15</v>
      </c>
      <c r="I1649" s="55">
        <v>256992</v>
      </c>
      <c r="J1649" s="56" t="str">
        <f>LEFT(Tabela13[[#This Row],[CONCATENAR]],FIND("-",Tabela13[[#This Row],[CONCATENAR]])-1)</f>
        <v>Lino Rodriguez</v>
      </c>
    </row>
    <row r="1650" spans="1:10" x14ac:dyDescent="0.25">
      <c r="A1650" s="55" t="s">
        <v>212</v>
      </c>
      <c r="B1650" s="55" t="str">
        <f t="shared" si="175"/>
        <v>LÚCIA CARVALHO</v>
      </c>
      <c r="C1650" s="55" t="str">
        <f t="shared" si="176"/>
        <v>lúcia carvalho</v>
      </c>
      <c r="D1650" s="55" t="str">
        <f t="shared" si="177"/>
        <v>Lúcia Carvalho</v>
      </c>
      <c r="E1650" s="55" t="str">
        <f t="shared" si="178"/>
        <v>Lúcia Carvalho-559921</v>
      </c>
      <c r="F1650" s="55" t="str">
        <f t="shared" si="179"/>
        <v>Lúcia</v>
      </c>
      <c r="G1650" s="55" t="str">
        <f t="shared" si="180"/>
        <v>valho</v>
      </c>
      <c r="H1650" s="55">
        <f t="shared" si="181"/>
        <v>15</v>
      </c>
      <c r="I1650" s="55">
        <v>559921</v>
      </c>
      <c r="J1650" s="56" t="str">
        <f>LEFT(Tabela13[[#This Row],[CONCATENAR]],FIND("-",Tabela13[[#This Row],[CONCATENAR]])-1)</f>
        <v>Lúcia Carvalho</v>
      </c>
    </row>
    <row r="1651" spans="1:10" x14ac:dyDescent="0.25">
      <c r="A1651" s="55" t="s">
        <v>246</v>
      </c>
      <c r="B1651" s="55" t="str">
        <f t="shared" si="175"/>
        <v>MARY SAVELEY</v>
      </c>
      <c r="C1651" s="55" t="str">
        <f t="shared" si="176"/>
        <v>mary saveley</v>
      </c>
      <c r="D1651" s="55" t="str">
        <f t="shared" si="177"/>
        <v>Mary Saveley</v>
      </c>
      <c r="E1651" s="55" t="str">
        <f t="shared" si="178"/>
        <v>Mary Saveley-226471</v>
      </c>
      <c r="F1651" s="55" t="str">
        <f t="shared" si="179"/>
        <v xml:space="preserve">Mary </v>
      </c>
      <c r="G1651" s="55" t="str">
        <f t="shared" si="180"/>
        <v>veley</v>
      </c>
      <c r="H1651" s="55">
        <f t="shared" si="181"/>
        <v>13</v>
      </c>
      <c r="I1651" s="55">
        <v>226471</v>
      </c>
      <c r="J1651" s="56" t="str">
        <f>LEFT(Tabela13[[#This Row],[CONCATENAR]],FIND("-",Tabela13[[#This Row],[CONCATENAR]])-1)</f>
        <v>Mary Saveley</v>
      </c>
    </row>
    <row r="1652" spans="1:10" x14ac:dyDescent="0.25">
      <c r="A1652" s="55" t="s">
        <v>262</v>
      </c>
      <c r="B1652" s="55" t="str">
        <f t="shared" si="175"/>
        <v>MARIO PONTES</v>
      </c>
      <c r="C1652" s="55" t="str">
        <f t="shared" si="176"/>
        <v>mario pontes</v>
      </c>
      <c r="D1652" s="55" t="str">
        <f t="shared" si="177"/>
        <v>Mario Pontes</v>
      </c>
      <c r="E1652" s="55" t="str">
        <f t="shared" si="178"/>
        <v>Mario Pontes-806010</v>
      </c>
      <c r="F1652" s="55" t="str">
        <f t="shared" si="179"/>
        <v>Mario</v>
      </c>
      <c r="G1652" s="55" t="str">
        <f t="shared" si="180"/>
        <v>ontes</v>
      </c>
      <c r="H1652" s="55">
        <f t="shared" si="181"/>
        <v>13</v>
      </c>
      <c r="I1652" s="55">
        <v>806010</v>
      </c>
      <c r="J1652" s="56" t="str">
        <f>LEFT(Tabela13[[#This Row],[CONCATENAR]],FIND("-",Tabela13[[#This Row],[CONCATENAR]])-1)</f>
        <v>Mario Pontes</v>
      </c>
    </row>
    <row r="1653" spans="1:10" x14ac:dyDescent="0.25">
      <c r="A1653" s="55" t="s">
        <v>259</v>
      </c>
      <c r="B1653" s="55" t="str">
        <f t="shared" si="175"/>
        <v>PEDRO AFONSO</v>
      </c>
      <c r="C1653" s="55" t="str">
        <f t="shared" si="176"/>
        <v>pedro afonso</v>
      </c>
      <c r="D1653" s="55" t="str">
        <f t="shared" si="177"/>
        <v>Pedro Afonso</v>
      </c>
      <c r="E1653" s="55" t="str">
        <f t="shared" si="178"/>
        <v>Pedro Afonso-376447</v>
      </c>
      <c r="F1653" s="55" t="str">
        <f t="shared" si="179"/>
        <v>Pedro</v>
      </c>
      <c r="G1653" s="55" t="str">
        <f t="shared" si="180"/>
        <v>fonso</v>
      </c>
      <c r="H1653" s="55">
        <f t="shared" si="181"/>
        <v>13</v>
      </c>
      <c r="I1653" s="55">
        <v>376447</v>
      </c>
      <c r="J1653" s="56" t="str">
        <f>LEFT(Tabela13[[#This Row],[CONCATENAR]],FIND("-",Tabela13[[#This Row],[CONCATENAR]])-1)</f>
        <v>Pedro Afonso</v>
      </c>
    </row>
    <row r="1654" spans="1:10" x14ac:dyDescent="0.25">
      <c r="A1654" s="55" t="s">
        <v>217</v>
      </c>
      <c r="B1654" s="55" t="str">
        <f t="shared" si="175"/>
        <v>MIGUEL ANGEL PAOLINO</v>
      </c>
      <c r="C1654" s="55" t="str">
        <f t="shared" si="176"/>
        <v>miguel angel paolino</v>
      </c>
      <c r="D1654" s="55" t="str">
        <f t="shared" si="177"/>
        <v>Miguel Angel Paolino</v>
      </c>
      <c r="E1654" s="55" t="str">
        <f t="shared" si="178"/>
        <v>Miguel Angel Paolino-166860</v>
      </c>
      <c r="F1654" s="55" t="str">
        <f t="shared" si="179"/>
        <v>Migue</v>
      </c>
      <c r="G1654" s="55" t="str">
        <f t="shared" si="180"/>
        <v>olino</v>
      </c>
      <c r="H1654" s="55">
        <f t="shared" si="181"/>
        <v>21</v>
      </c>
      <c r="I1654" s="55">
        <v>166860</v>
      </c>
      <c r="J1654" s="56" t="str">
        <f>LEFT(Tabela13[[#This Row],[CONCATENAR]],FIND("-",Tabela13[[#This Row],[CONCATENAR]])-1)</f>
        <v>Miguel Angel Paolino</v>
      </c>
    </row>
    <row r="1655" spans="1:10" x14ac:dyDescent="0.25">
      <c r="A1655" s="55" t="s">
        <v>221</v>
      </c>
      <c r="B1655" s="55" t="str">
        <f t="shared" si="175"/>
        <v>FRÉDÉRIQUE CITEAUX</v>
      </c>
      <c r="C1655" s="55" t="str">
        <f t="shared" si="176"/>
        <v>frédérique citeaux</v>
      </c>
      <c r="D1655" s="55" t="str">
        <f t="shared" si="177"/>
        <v>Frédérique Citeaux</v>
      </c>
      <c r="E1655" s="55" t="str">
        <f t="shared" si="178"/>
        <v>Frédérique Citeaux-675801</v>
      </c>
      <c r="F1655" s="55" t="str">
        <f t="shared" si="179"/>
        <v>Frédé</v>
      </c>
      <c r="G1655" s="55" t="str">
        <f t="shared" si="180"/>
        <v>teaux</v>
      </c>
      <c r="H1655" s="55">
        <f t="shared" si="181"/>
        <v>19</v>
      </c>
      <c r="I1655" s="55">
        <v>675801</v>
      </c>
      <c r="J1655" s="56" t="str">
        <f>LEFT(Tabela13[[#This Row],[CONCATENAR]],FIND("-",Tabela13[[#This Row],[CONCATENAR]])-1)</f>
        <v>Frédérique Citeaux</v>
      </c>
    </row>
    <row r="1656" spans="1:10" x14ac:dyDescent="0.25">
      <c r="A1656" s="55" t="s">
        <v>236</v>
      </c>
      <c r="B1656" s="55" t="str">
        <f t="shared" si="175"/>
        <v>ANN DEVON</v>
      </c>
      <c r="C1656" s="55" t="str">
        <f t="shared" si="176"/>
        <v>ann devon</v>
      </c>
      <c r="D1656" s="55" t="str">
        <f t="shared" si="177"/>
        <v>Ann Devon</v>
      </c>
      <c r="E1656" s="55" t="str">
        <f t="shared" si="178"/>
        <v>Ann Devon-958720</v>
      </c>
      <c r="F1656" s="55" t="str">
        <f t="shared" si="179"/>
        <v>Ann D</v>
      </c>
      <c r="G1656" s="55" t="str">
        <f t="shared" si="180"/>
        <v>Devon</v>
      </c>
      <c r="H1656" s="55">
        <f t="shared" si="181"/>
        <v>10</v>
      </c>
      <c r="I1656" s="55">
        <v>958720</v>
      </c>
      <c r="J1656" s="56" t="str">
        <f>LEFT(Tabela13[[#This Row],[CONCATENAR]],FIND("-",Tabela13[[#This Row],[CONCATENAR]])-1)</f>
        <v>Ann Devon</v>
      </c>
    </row>
    <row r="1657" spans="1:10" x14ac:dyDescent="0.25">
      <c r="A1657" s="55" t="s">
        <v>249</v>
      </c>
      <c r="B1657" s="55" t="str">
        <f t="shared" si="175"/>
        <v>GIOVANNI ROVELLI</v>
      </c>
      <c r="C1657" s="55" t="str">
        <f t="shared" si="176"/>
        <v>giovanni rovelli</v>
      </c>
      <c r="D1657" s="55" t="str">
        <f t="shared" si="177"/>
        <v>Giovanni Rovelli</v>
      </c>
      <c r="E1657" s="55" t="str">
        <f t="shared" si="178"/>
        <v>Giovanni Rovelli-777203</v>
      </c>
      <c r="F1657" s="55" t="str">
        <f t="shared" si="179"/>
        <v>Giova</v>
      </c>
      <c r="G1657" s="55" t="str">
        <f t="shared" si="180"/>
        <v>velli</v>
      </c>
      <c r="H1657" s="55">
        <f t="shared" si="181"/>
        <v>17</v>
      </c>
      <c r="I1657" s="55">
        <v>777203</v>
      </c>
      <c r="J1657" s="56" t="str">
        <f>LEFT(Tabela13[[#This Row],[CONCATENAR]],FIND("-",Tabela13[[#This Row],[CONCATENAR]])-1)</f>
        <v>Giovanni Rovelli</v>
      </c>
    </row>
    <row r="1658" spans="1:10" x14ac:dyDescent="0.25">
      <c r="A1658" s="55" t="s">
        <v>254</v>
      </c>
      <c r="B1658" s="55" t="str">
        <f t="shared" si="175"/>
        <v>PHILIP CRAMER</v>
      </c>
      <c r="C1658" s="55" t="str">
        <f t="shared" si="176"/>
        <v>philip cramer</v>
      </c>
      <c r="D1658" s="55" t="str">
        <f t="shared" si="177"/>
        <v>Philip Cramer</v>
      </c>
      <c r="E1658" s="55" t="str">
        <f t="shared" si="178"/>
        <v>Philip Cramer-717968</v>
      </c>
      <c r="F1658" s="55" t="str">
        <f t="shared" si="179"/>
        <v>Phili</v>
      </c>
      <c r="G1658" s="55" t="str">
        <f t="shared" si="180"/>
        <v>ramer</v>
      </c>
      <c r="H1658" s="55">
        <f t="shared" si="181"/>
        <v>14</v>
      </c>
      <c r="I1658" s="55">
        <v>717968</v>
      </c>
      <c r="J1658" s="56" t="str">
        <f>LEFT(Tabela13[[#This Row],[CONCATENAR]],FIND("-",Tabela13[[#This Row],[CONCATENAR]])-1)</f>
        <v>Philip Cramer</v>
      </c>
    </row>
    <row r="1659" spans="1:10" x14ac:dyDescent="0.25">
      <c r="A1659" s="55" t="s">
        <v>243</v>
      </c>
      <c r="B1659" s="55" t="str">
        <f t="shared" si="175"/>
        <v>JANETE LIMEIRA</v>
      </c>
      <c r="C1659" s="55" t="str">
        <f t="shared" si="176"/>
        <v>janete limeira</v>
      </c>
      <c r="D1659" s="55" t="str">
        <f t="shared" si="177"/>
        <v>Janete Limeira</v>
      </c>
      <c r="E1659" s="55" t="str">
        <f t="shared" si="178"/>
        <v>Janete Limeira-927416</v>
      </c>
      <c r="F1659" s="55" t="str">
        <f t="shared" si="179"/>
        <v>Janet</v>
      </c>
      <c r="G1659" s="55" t="str">
        <f t="shared" si="180"/>
        <v>meira</v>
      </c>
      <c r="H1659" s="55">
        <f t="shared" si="181"/>
        <v>15</v>
      </c>
      <c r="I1659" s="55">
        <v>927416</v>
      </c>
      <c r="J1659" s="56" t="str">
        <f>LEFT(Tabela13[[#This Row],[CONCATENAR]],FIND("-",Tabela13[[#This Row],[CONCATENAR]])-1)</f>
        <v>Janete Limeira</v>
      </c>
    </row>
    <row r="1660" spans="1:10" x14ac:dyDescent="0.25">
      <c r="A1660" s="55" t="s">
        <v>274</v>
      </c>
      <c r="B1660" s="55" t="str">
        <f t="shared" si="175"/>
        <v>CARLOS GONZÁLEZ</v>
      </c>
      <c r="C1660" s="55" t="str">
        <f t="shared" si="176"/>
        <v>carlos gonzález</v>
      </c>
      <c r="D1660" s="55" t="str">
        <f t="shared" si="177"/>
        <v>Carlos González</v>
      </c>
      <c r="E1660" s="55" t="str">
        <f t="shared" si="178"/>
        <v>Carlos González-380001</v>
      </c>
      <c r="F1660" s="55" t="str">
        <f t="shared" si="179"/>
        <v>Carlo</v>
      </c>
      <c r="G1660" s="55" t="str">
        <f t="shared" si="180"/>
        <v>zález</v>
      </c>
      <c r="H1660" s="55">
        <f t="shared" si="181"/>
        <v>16</v>
      </c>
      <c r="I1660" s="55">
        <v>380001</v>
      </c>
      <c r="J1660" s="56" t="str">
        <f>LEFT(Tabela13[[#This Row],[CONCATENAR]],FIND("-",Tabela13[[#This Row],[CONCATENAR]])-1)</f>
        <v>Carlos González</v>
      </c>
    </row>
    <row r="1661" spans="1:10" x14ac:dyDescent="0.25">
      <c r="A1661" s="55" t="s">
        <v>251</v>
      </c>
      <c r="B1661" s="55" t="str">
        <f t="shared" si="175"/>
        <v>VICTORIA ASHWORTH</v>
      </c>
      <c r="C1661" s="55" t="str">
        <f t="shared" si="176"/>
        <v>victoria ashworth</v>
      </c>
      <c r="D1661" s="55" t="str">
        <f t="shared" si="177"/>
        <v>Victoria Ashworth</v>
      </c>
      <c r="E1661" s="55" t="str">
        <f t="shared" si="178"/>
        <v>Victoria Ashworth-447937</v>
      </c>
      <c r="F1661" s="55" t="str">
        <f t="shared" si="179"/>
        <v>Victo</v>
      </c>
      <c r="G1661" s="55" t="str">
        <f t="shared" si="180"/>
        <v>worth</v>
      </c>
      <c r="H1661" s="55">
        <f t="shared" si="181"/>
        <v>18</v>
      </c>
      <c r="I1661" s="55">
        <v>447937</v>
      </c>
      <c r="J1661" s="56" t="str">
        <f>LEFT(Tabela13[[#This Row],[CONCATENAR]],FIND("-",Tabela13[[#This Row],[CONCATENAR]])-1)</f>
        <v>Victoria Ashworth</v>
      </c>
    </row>
    <row r="1662" spans="1:10" x14ac:dyDescent="0.25">
      <c r="A1662" s="55" t="s">
        <v>224</v>
      </c>
      <c r="B1662" s="55" t="str">
        <f t="shared" si="175"/>
        <v>JOSE PAVAROTTI</v>
      </c>
      <c r="C1662" s="55" t="str">
        <f t="shared" si="176"/>
        <v>jose pavarotti</v>
      </c>
      <c r="D1662" s="55" t="str">
        <f t="shared" si="177"/>
        <v>Jose Pavarotti</v>
      </c>
      <c r="E1662" s="55" t="str">
        <f t="shared" si="178"/>
        <v>Jose Pavarotti-574746</v>
      </c>
      <c r="F1662" s="55" t="str">
        <f t="shared" si="179"/>
        <v xml:space="preserve">Jose </v>
      </c>
      <c r="G1662" s="55" t="str">
        <f t="shared" si="180"/>
        <v>rotti</v>
      </c>
      <c r="H1662" s="55">
        <f t="shared" si="181"/>
        <v>15</v>
      </c>
      <c r="I1662" s="55">
        <v>574746</v>
      </c>
      <c r="J1662" s="56" t="str">
        <f>LEFT(Tabela13[[#This Row],[CONCATENAR]],FIND("-",Tabela13[[#This Row],[CONCATENAR]])-1)</f>
        <v>Jose Pavarotti</v>
      </c>
    </row>
    <row r="1663" spans="1:10" x14ac:dyDescent="0.25">
      <c r="A1663" s="55" t="s">
        <v>224</v>
      </c>
      <c r="B1663" s="55" t="str">
        <f t="shared" si="175"/>
        <v>JOSE PAVAROTTI</v>
      </c>
      <c r="C1663" s="55" t="str">
        <f t="shared" si="176"/>
        <v>jose pavarotti</v>
      </c>
      <c r="D1663" s="55" t="str">
        <f t="shared" si="177"/>
        <v>Jose Pavarotti</v>
      </c>
      <c r="E1663" s="55" t="str">
        <f t="shared" si="178"/>
        <v>Jose Pavarotti-320491</v>
      </c>
      <c r="F1663" s="55" t="str">
        <f t="shared" si="179"/>
        <v xml:space="preserve">Jose </v>
      </c>
      <c r="G1663" s="55" t="str">
        <f t="shared" si="180"/>
        <v>rotti</v>
      </c>
      <c r="H1663" s="55">
        <f t="shared" si="181"/>
        <v>15</v>
      </c>
      <c r="I1663" s="55">
        <v>320491</v>
      </c>
      <c r="J1663" s="56" t="str">
        <f>LEFT(Tabela13[[#This Row],[CONCATENAR]],FIND("-",Tabela13[[#This Row],[CONCATENAR]])-1)</f>
        <v>Jose Pavarotti</v>
      </c>
    </row>
    <row r="1664" spans="1:10" x14ac:dyDescent="0.25">
      <c r="A1664" s="55" t="s">
        <v>228</v>
      </c>
      <c r="B1664" s="55" t="str">
        <f t="shared" si="175"/>
        <v>HARI KUMAR</v>
      </c>
      <c r="C1664" s="55" t="str">
        <f t="shared" si="176"/>
        <v>hari kumar</v>
      </c>
      <c r="D1664" s="55" t="str">
        <f t="shared" si="177"/>
        <v>Hari Kumar</v>
      </c>
      <c r="E1664" s="55" t="str">
        <f t="shared" si="178"/>
        <v>Hari Kumar-879112</v>
      </c>
      <c r="F1664" s="55" t="str">
        <f t="shared" si="179"/>
        <v xml:space="preserve">Hari </v>
      </c>
      <c r="G1664" s="55" t="str">
        <f t="shared" si="180"/>
        <v>Kumar</v>
      </c>
      <c r="H1664" s="55">
        <f t="shared" si="181"/>
        <v>11</v>
      </c>
      <c r="I1664" s="55">
        <v>879112</v>
      </c>
      <c r="J1664" s="56" t="str">
        <f>LEFT(Tabela13[[#This Row],[CONCATENAR]],FIND("-",Tabela13[[#This Row],[CONCATENAR]])-1)</f>
        <v>Hari Kumar</v>
      </c>
    </row>
    <row r="1665" spans="1:10" x14ac:dyDescent="0.25">
      <c r="A1665" s="55" t="s">
        <v>212</v>
      </c>
      <c r="B1665" s="55" t="str">
        <f t="shared" si="175"/>
        <v>LÚCIA CARVALHO</v>
      </c>
      <c r="C1665" s="55" t="str">
        <f t="shared" si="176"/>
        <v>lúcia carvalho</v>
      </c>
      <c r="D1665" s="55" t="str">
        <f t="shared" si="177"/>
        <v>Lúcia Carvalho</v>
      </c>
      <c r="E1665" s="55" t="str">
        <f t="shared" si="178"/>
        <v>Lúcia Carvalho-902412</v>
      </c>
      <c r="F1665" s="55" t="str">
        <f t="shared" si="179"/>
        <v>Lúcia</v>
      </c>
      <c r="G1665" s="55" t="str">
        <f t="shared" si="180"/>
        <v>valho</v>
      </c>
      <c r="H1665" s="55">
        <f t="shared" si="181"/>
        <v>15</v>
      </c>
      <c r="I1665" s="55">
        <v>902412</v>
      </c>
      <c r="J1665" s="56" t="str">
        <f>LEFT(Tabela13[[#This Row],[CONCATENAR]],FIND("-",Tabela13[[#This Row],[CONCATENAR]])-1)</f>
        <v>Lúcia Carvalho</v>
      </c>
    </row>
    <row r="1666" spans="1:10" x14ac:dyDescent="0.25">
      <c r="A1666" s="55" t="s">
        <v>223</v>
      </c>
      <c r="B1666" s="55" t="str">
        <f t="shared" ref="B1666:B1729" si="182">UPPER(A1666)</f>
        <v>CHRISTINA BERGLUND</v>
      </c>
      <c r="C1666" s="55" t="str">
        <f t="shared" ref="C1666:C1729" si="183">LOWER(B1666)</f>
        <v>christina berglund</v>
      </c>
      <c r="D1666" s="55" t="str">
        <f t="shared" ref="D1666:D1729" si="184">PROPER(C1666)</f>
        <v>Christina Berglund</v>
      </c>
      <c r="E1666" s="55" t="str">
        <f t="shared" ref="E1666:E1729" si="185">CONCATENATE(D1666,"-",I1666)</f>
        <v>Christina Berglund-739169</v>
      </c>
      <c r="F1666" s="55" t="str">
        <f t="shared" ref="F1666:F1729" si="186">LEFT(D1666,5)</f>
        <v>Chris</v>
      </c>
      <c r="G1666" s="55" t="str">
        <f t="shared" ref="G1666:G1729" si="187">RIGHT(D1666,5)</f>
        <v>glund</v>
      </c>
      <c r="H1666" s="55">
        <f t="shared" ref="H1666:H1729" si="188">FIND("-",E1666)</f>
        <v>19</v>
      </c>
      <c r="I1666" s="55">
        <v>739169</v>
      </c>
      <c r="J1666" s="56" t="str">
        <f>LEFT(Tabela13[[#This Row],[CONCATENAR]],FIND("-",Tabela13[[#This Row],[CONCATENAR]])-1)</f>
        <v>Christina Berglund</v>
      </c>
    </row>
    <row r="1667" spans="1:10" x14ac:dyDescent="0.25">
      <c r="A1667" s="55" t="s">
        <v>224</v>
      </c>
      <c r="B1667" s="55" t="str">
        <f t="shared" si="182"/>
        <v>JOSE PAVAROTTI</v>
      </c>
      <c r="C1667" s="55" t="str">
        <f t="shared" si="183"/>
        <v>jose pavarotti</v>
      </c>
      <c r="D1667" s="55" t="str">
        <f t="shared" si="184"/>
        <v>Jose Pavarotti</v>
      </c>
      <c r="E1667" s="55" t="str">
        <f t="shared" si="185"/>
        <v>Jose Pavarotti-601473</v>
      </c>
      <c r="F1667" s="55" t="str">
        <f t="shared" si="186"/>
        <v xml:space="preserve">Jose </v>
      </c>
      <c r="G1667" s="55" t="str">
        <f t="shared" si="187"/>
        <v>rotti</v>
      </c>
      <c r="H1667" s="55">
        <f t="shared" si="188"/>
        <v>15</v>
      </c>
      <c r="I1667" s="55">
        <v>601473</v>
      </c>
      <c r="J1667" s="56" t="str">
        <f>LEFT(Tabela13[[#This Row],[CONCATENAR]],FIND("-",Tabela13[[#This Row],[CONCATENAR]])-1)</f>
        <v>Jose Pavarotti</v>
      </c>
    </row>
    <row r="1668" spans="1:10" x14ac:dyDescent="0.25">
      <c r="A1668" s="55" t="s">
        <v>233</v>
      </c>
      <c r="B1668" s="55" t="str">
        <f t="shared" si="182"/>
        <v>MATTI KARTTUNEN</v>
      </c>
      <c r="C1668" s="55" t="str">
        <f t="shared" si="183"/>
        <v>matti karttunen</v>
      </c>
      <c r="D1668" s="55" t="str">
        <f t="shared" si="184"/>
        <v>Matti Karttunen</v>
      </c>
      <c r="E1668" s="55" t="str">
        <f t="shared" si="185"/>
        <v>Matti Karttunen-846333</v>
      </c>
      <c r="F1668" s="55" t="str">
        <f t="shared" si="186"/>
        <v>Matti</v>
      </c>
      <c r="G1668" s="55" t="str">
        <f t="shared" si="187"/>
        <v>tunen</v>
      </c>
      <c r="H1668" s="55">
        <f t="shared" si="188"/>
        <v>16</v>
      </c>
      <c r="I1668" s="55">
        <v>846333</v>
      </c>
      <c r="J1668" s="56" t="str">
        <f>LEFT(Tabela13[[#This Row],[CONCATENAR]],FIND("-",Tabela13[[#This Row],[CONCATENAR]])-1)</f>
        <v>Matti Karttunen</v>
      </c>
    </row>
    <row r="1669" spans="1:10" x14ac:dyDescent="0.25">
      <c r="A1669" s="55" t="s">
        <v>272</v>
      </c>
      <c r="B1669" s="55" t="str">
        <f t="shared" si="182"/>
        <v>MAURIZIO MORONI</v>
      </c>
      <c r="C1669" s="55" t="str">
        <f t="shared" si="183"/>
        <v>maurizio moroni</v>
      </c>
      <c r="D1669" s="55" t="str">
        <f t="shared" si="184"/>
        <v>Maurizio Moroni</v>
      </c>
      <c r="E1669" s="55" t="str">
        <f t="shared" si="185"/>
        <v>Maurizio Moroni-973734</v>
      </c>
      <c r="F1669" s="55" t="str">
        <f t="shared" si="186"/>
        <v>Mauri</v>
      </c>
      <c r="G1669" s="55" t="str">
        <f t="shared" si="187"/>
        <v>oroni</v>
      </c>
      <c r="H1669" s="55">
        <f t="shared" si="188"/>
        <v>16</v>
      </c>
      <c r="I1669" s="55">
        <v>973734</v>
      </c>
      <c r="J1669" s="56" t="str">
        <f>LEFT(Tabela13[[#This Row],[CONCATENAR]],FIND("-",Tabela13[[#This Row],[CONCATENAR]])-1)</f>
        <v>Maurizio Moroni</v>
      </c>
    </row>
    <row r="1670" spans="1:10" x14ac:dyDescent="0.25">
      <c r="A1670" s="55" t="s">
        <v>287</v>
      </c>
      <c r="B1670" s="55" t="str">
        <f t="shared" si="182"/>
        <v>KARIN JOSEPHS</v>
      </c>
      <c r="C1670" s="55" t="str">
        <f t="shared" si="183"/>
        <v>karin josephs</v>
      </c>
      <c r="D1670" s="55" t="str">
        <f t="shared" si="184"/>
        <v>Karin Josephs</v>
      </c>
      <c r="E1670" s="55" t="str">
        <f t="shared" si="185"/>
        <v>Karin Josephs-411470</v>
      </c>
      <c r="F1670" s="55" t="str">
        <f t="shared" si="186"/>
        <v>Karin</v>
      </c>
      <c r="G1670" s="55" t="str">
        <f t="shared" si="187"/>
        <v>sephs</v>
      </c>
      <c r="H1670" s="55">
        <f t="shared" si="188"/>
        <v>14</v>
      </c>
      <c r="I1670" s="55">
        <v>411470</v>
      </c>
      <c r="J1670" s="56" t="str">
        <f>LEFT(Tabela13[[#This Row],[CONCATENAR]],FIND("-",Tabela13[[#This Row],[CONCATENAR]])-1)</f>
        <v>Karin Josephs</v>
      </c>
    </row>
    <row r="1671" spans="1:10" x14ac:dyDescent="0.25">
      <c r="A1671" s="55" t="s">
        <v>288</v>
      </c>
      <c r="B1671" s="55" t="str">
        <f t="shared" si="182"/>
        <v>SERGIO GUTIÉRREZ</v>
      </c>
      <c r="C1671" s="55" t="str">
        <f t="shared" si="183"/>
        <v>sergio gutiérrez</v>
      </c>
      <c r="D1671" s="55" t="str">
        <f t="shared" si="184"/>
        <v>Sergio Gutiérrez</v>
      </c>
      <c r="E1671" s="55" t="str">
        <f t="shared" si="185"/>
        <v>Sergio Gutiérrez-981458</v>
      </c>
      <c r="F1671" s="55" t="str">
        <f t="shared" si="186"/>
        <v>Sergi</v>
      </c>
      <c r="G1671" s="55" t="str">
        <f t="shared" si="187"/>
        <v>érrez</v>
      </c>
      <c r="H1671" s="55">
        <f t="shared" si="188"/>
        <v>17</v>
      </c>
      <c r="I1671" s="55">
        <v>981458</v>
      </c>
      <c r="J1671" s="56" t="str">
        <f>LEFT(Tabela13[[#This Row],[CONCATENAR]],FIND("-",Tabela13[[#This Row],[CONCATENAR]])-1)</f>
        <v>Sergio Gutiérrez</v>
      </c>
    </row>
    <row r="1672" spans="1:10" x14ac:dyDescent="0.25">
      <c r="A1672" s="55" t="s">
        <v>225</v>
      </c>
      <c r="B1672" s="55" t="str">
        <f t="shared" si="182"/>
        <v>FELIPE IZQUIERDO</v>
      </c>
      <c r="C1672" s="55" t="str">
        <f t="shared" si="183"/>
        <v>felipe izquierdo</v>
      </c>
      <c r="D1672" s="55" t="str">
        <f t="shared" si="184"/>
        <v>Felipe Izquierdo</v>
      </c>
      <c r="E1672" s="55" t="str">
        <f t="shared" si="185"/>
        <v>Felipe Izquierdo-980967</v>
      </c>
      <c r="F1672" s="55" t="str">
        <f t="shared" si="186"/>
        <v>Felip</v>
      </c>
      <c r="G1672" s="55" t="str">
        <f t="shared" si="187"/>
        <v>ierdo</v>
      </c>
      <c r="H1672" s="55">
        <f t="shared" si="188"/>
        <v>17</v>
      </c>
      <c r="I1672" s="55">
        <v>980967</v>
      </c>
      <c r="J1672" s="56" t="str">
        <f>LEFT(Tabela13[[#This Row],[CONCATENAR]],FIND("-",Tabela13[[#This Row],[CONCATENAR]])-1)</f>
        <v>Felipe Izquierdo</v>
      </c>
    </row>
    <row r="1673" spans="1:10" x14ac:dyDescent="0.25">
      <c r="A1673" s="55" t="s">
        <v>213</v>
      </c>
      <c r="B1673" s="55" t="str">
        <f t="shared" si="182"/>
        <v>ANNETTE ROULET</v>
      </c>
      <c r="C1673" s="55" t="str">
        <f t="shared" si="183"/>
        <v>annette roulet</v>
      </c>
      <c r="D1673" s="55" t="str">
        <f t="shared" si="184"/>
        <v>Annette Roulet</v>
      </c>
      <c r="E1673" s="55" t="str">
        <f t="shared" si="185"/>
        <v>Annette Roulet-608549</v>
      </c>
      <c r="F1673" s="55" t="str">
        <f t="shared" si="186"/>
        <v>Annet</v>
      </c>
      <c r="G1673" s="55" t="str">
        <f t="shared" si="187"/>
        <v>oulet</v>
      </c>
      <c r="H1673" s="55">
        <f t="shared" si="188"/>
        <v>15</v>
      </c>
      <c r="I1673" s="55">
        <v>608549</v>
      </c>
      <c r="J1673" s="56" t="str">
        <f>LEFT(Tabela13[[#This Row],[CONCATENAR]],FIND("-",Tabela13[[#This Row],[CONCATENAR]])-1)</f>
        <v>Annette Roulet</v>
      </c>
    </row>
    <row r="1674" spans="1:10" x14ac:dyDescent="0.25">
      <c r="A1674" s="55" t="s">
        <v>244</v>
      </c>
      <c r="B1674" s="55" t="str">
        <f t="shared" si="182"/>
        <v>THOMAS HARDY</v>
      </c>
      <c r="C1674" s="55" t="str">
        <f t="shared" si="183"/>
        <v>thomas hardy</v>
      </c>
      <c r="D1674" s="55" t="str">
        <f t="shared" si="184"/>
        <v>Thomas Hardy</v>
      </c>
      <c r="E1674" s="55" t="str">
        <f t="shared" si="185"/>
        <v>Thomas Hardy-163919</v>
      </c>
      <c r="F1674" s="55" t="str">
        <f t="shared" si="186"/>
        <v>Thoma</v>
      </c>
      <c r="G1674" s="55" t="str">
        <f t="shared" si="187"/>
        <v>Hardy</v>
      </c>
      <c r="H1674" s="55">
        <f t="shared" si="188"/>
        <v>13</v>
      </c>
      <c r="I1674" s="55">
        <v>163919</v>
      </c>
      <c r="J1674" s="56" t="str">
        <f>LEFT(Tabela13[[#This Row],[CONCATENAR]],FIND("-",Tabela13[[#This Row],[CONCATENAR]])-1)</f>
        <v>Thomas Hardy</v>
      </c>
    </row>
    <row r="1675" spans="1:10" x14ac:dyDescent="0.25">
      <c r="A1675" s="55" t="s">
        <v>222</v>
      </c>
      <c r="B1675" s="55" t="str">
        <f t="shared" si="182"/>
        <v>PATRICIA MCKENNA</v>
      </c>
      <c r="C1675" s="55" t="str">
        <f t="shared" si="183"/>
        <v>patricia mckenna</v>
      </c>
      <c r="D1675" s="55" t="str">
        <f t="shared" si="184"/>
        <v>Patricia Mckenna</v>
      </c>
      <c r="E1675" s="55" t="str">
        <f t="shared" si="185"/>
        <v>Patricia Mckenna-956271</v>
      </c>
      <c r="F1675" s="55" t="str">
        <f t="shared" si="186"/>
        <v>Patri</v>
      </c>
      <c r="G1675" s="55" t="str">
        <f t="shared" si="187"/>
        <v>kenna</v>
      </c>
      <c r="H1675" s="55">
        <f t="shared" si="188"/>
        <v>17</v>
      </c>
      <c r="I1675" s="55">
        <v>956271</v>
      </c>
      <c r="J1675" s="56" t="str">
        <f>LEFT(Tabela13[[#This Row],[CONCATENAR]],FIND("-",Tabela13[[#This Row],[CONCATENAR]])-1)</f>
        <v>Patricia Mckenna</v>
      </c>
    </row>
    <row r="1676" spans="1:10" x14ac:dyDescent="0.25">
      <c r="A1676" s="55" t="s">
        <v>252</v>
      </c>
      <c r="B1676" s="55" t="str">
        <f t="shared" si="182"/>
        <v>PALLE IBSEN</v>
      </c>
      <c r="C1676" s="55" t="str">
        <f t="shared" si="183"/>
        <v>palle ibsen</v>
      </c>
      <c r="D1676" s="55" t="str">
        <f t="shared" si="184"/>
        <v>Palle Ibsen</v>
      </c>
      <c r="E1676" s="55" t="str">
        <f t="shared" si="185"/>
        <v>Palle Ibsen-444214</v>
      </c>
      <c r="F1676" s="55" t="str">
        <f t="shared" si="186"/>
        <v>Palle</v>
      </c>
      <c r="G1676" s="55" t="str">
        <f t="shared" si="187"/>
        <v>Ibsen</v>
      </c>
      <c r="H1676" s="55">
        <f t="shared" si="188"/>
        <v>12</v>
      </c>
      <c r="I1676" s="55">
        <v>444214</v>
      </c>
      <c r="J1676" s="56" t="str">
        <f>LEFT(Tabela13[[#This Row],[CONCATENAR]],FIND("-",Tabela13[[#This Row],[CONCATENAR]])-1)</f>
        <v>Palle Ibsen</v>
      </c>
    </row>
    <row r="1677" spans="1:10" x14ac:dyDescent="0.25">
      <c r="A1677" s="55" t="s">
        <v>212</v>
      </c>
      <c r="B1677" s="55" t="str">
        <f t="shared" si="182"/>
        <v>LÚCIA CARVALHO</v>
      </c>
      <c r="C1677" s="55" t="str">
        <f t="shared" si="183"/>
        <v>lúcia carvalho</v>
      </c>
      <c r="D1677" s="55" t="str">
        <f t="shared" si="184"/>
        <v>Lúcia Carvalho</v>
      </c>
      <c r="E1677" s="55" t="str">
        <f t="shared" si="185"/>
        <v>Lúcia Carvalho-282429</v>
      </c>
      <c r="F1677" s="55" t="str">
        <f t="shared" si="186"/>
        <v>Lúcia</v>
      </c>
      <c r="G1677" s="55" t="str">
        <f t="shared" si="187"/>
        <v>valho</v>
      </c>
      <c r="H1677" s="55">
        <f t="shared" si="188"/>
        <v>15</v>
      </c>
      <c r="I1677" s="55">
        <v>282429</v>
      </c>
      <c r="J1677" s="56" t="str">
        <f>LEFT(Tabela13[[#This Row],[CONCATENAR]],FIND("-",Tabela13[[#This Row],[CONCATENAR]])-1)</f>
        <v>Lúcia Carvalho</v>
      </c>
    </row>
    <row r="1678" spans="1:10" x14ac:dyDescent="0.25">
      <c r="A1678" s="55" t="s">
        <v>225</v>
      </c>
      <c r="B1678" s="55" t="str">
        <f t="shared" si="182"/>
        <v>FELIPE IZQUIERDO</v>
      </c>
      <c r="C1678" s="55" t="str">
        <f t="shared" si="183"/>
        <v>felipe izquierdo</v>
      </c>
      <c r="D1678" s="55" t="str">
        <f t="shared" si="184"/>
        <v>Felipe Izquierdo</v>
      </c>
      <c r="E1678" s="55" t="str">
        <f t="shared" si="185"/>
        <v>Felipe Izquierdo-919406</v>
      </c>
      <c r="F1678" s="55" t="str">
        <f t="shared" si="186"/>
        <v>Felip</v>
      </c>
      <c r="G1678" s="55" t="str">
        <f t="shared" si="187"/>
        <v>ierdo</v>
      </c>
      <c r="H1678" s="55">
        <f t="shared" si="188"/>
        <v>17</v>
      </c>
      <c r="I1678" s="55">
        <v>919406</v>
      </c>
      <c r="J1678" s="56" t="str">
        <f>LEFT(Tabela13[[#This Row],[CONCATENAR]],FIND("-",Tabela13[[#This Row],[CONCATENAR]])-1)</f>
        <v>Felipe Izquierdo</v>
      </c>
    </row>
    <row r="1679" spans="1:10" x14ac:dyDescent="0.25">
      <c r="A1679" s="55" t="s">
        <v>237</v>
      </c>
      <c r="B1679" s="55" t="str">
        <f t="shared" si="182"/>
        <v>MICHAEL HOLZ</v>
      </c>
      <c r="C1679" s="55" t="str">
        <f t="shared" si="183"/>
        <v>michael holz</v>
      </c>
      <c r="D1679" s="55" t="str">
        <f t="shared" si="184"/>
        <v>Michael Holz</v>
      </c>
      <c r="E1679" s="55" t="str">
        <f t="shared" si="185"/>
        <v>Michael Holz-705588</v>
      </c>
      <c r="F1679" s="55" t="str">
        <f t="shared" si="186"/>
        <v>Micha</v>
      </c>
      <c r="G1679" s="55" t="str">
        <f t="shared" si="187"/>
        <v xml:space="preserve"> Holz</v>
      </c>
      <c r="H1679" s="55">
        <f t="shared" si="188"/>
        <v>13</v>
      </c>
      <c r="I1679" s="55">
        <v>705588</v>
      </c>
      <c r="J1679" s="56" t="str">
        <f>LEFT(Tabela13[[#This Row],[CONCATENAR]],FIND("-",Tabela13[[#This Row],[CONCATENAR]])-1)</f>
        <v>Michael Holz</v>
      </c>
    </row>
    <row r="1680" spans="1:10" x14ac:dyDescent="0.25">
      <c r="A1680" s="55" t="s">
        <v>244</v>
      </c>
      <c r="B1680" s="55" t="str">
        <f t="shared" si="182"/>
        <v>THOMAS HARDY</v>
      </c>
      <c r="C1680" s="55" t="str">
        <f t="shared" si="183"/>
        <v>thomas hardy</v>
      </c>
      <c r="D1680" s="55" t="str">
        <f t="shared" si="184"/>
        <v>Thomas Hardy</v>
      </c>
      <c r="E1680" s="55" t="str">
        <f t="shared" si="185"/>
        <v>Thomas Hardy-294727</v>
      </c>
      <c r="F1680" s="55" t="str">
        <f t="shared" si="186"/>
        <v>Thoma</v>
      </c>
      <c r="G1680" s="55" t="str">
        <f t="shared" si="187"/>
        <v>Hardy</v>
      </c>
      <c r="H1680" s="55">
        <f t="shared" si="188"/>
        <v>13</v>
      </c>
      <c r="I1680" s="55">
        <v>294727</v>
      </c>
      <c r="J1680" s="56" t="str">
        <f>LEFT(Tabela13[[#This Row],[CONCATENAR]],FIND("-",Tabela13[[#This Row],[CONCATENAR]])-1)</f>
        <v>Thomas Hardy</v>
      </c>
    </row>
    <row r="1681" spans="1:10" x14ac:dyDescent="0.25">
      <c r="A1681" s="55" t="s">
        <v>230</v>
      </c>
      <c r="B1681" s="55" t="str">
        <f t="shared" si="182"/>
        <v>JOSÉ PEDRO FREYRE</v>
      </c>
      <c r="C1681" s="55" t="str">
        <f t="shared" si="183"/>
        <v>josé pedro freyre</v>
      </c>
      <c r="D1681" s="55" t="str">
        <f t="shared" si="184"/>
        <v>José Pedro Freyre</v>
      </c>
      <c r="E1681" s="55" t="str">
        <f t="shared" si="185"/>
        <v>José Pedro Freyre-951082</v>
      </c>
      <c r="F1681" s="55" t="str">
        <f t="shared" si="186"/>
        <v xml:space="preserve">José </v>
      </c>
      <c r="G1681" s="55" t="str">
        <f t="shared" si="187"/>
        <v>reyre</v>
      </c>
      <c r="H1681" s="55">
        <f t="shared" si="188"/>
        <v>18</v>
      </c>
      <c r="I1681" s="55">
        <v>951082</v>
      </c>
      <c r="J1681" s="56" t="str">
        <f>LEFT(Tabela13[[#This Row],[CONCATENAR]],FIND("-",Tabela13[[#This Row],[CONCATENAR]])-1)</f>
        <v>José Pedro Freyre</v>
      </c>
    </row>
    <row r="1682" spans="1:10" x14ac:dyDescent="0.25">
      <c r="A1682" s="55" t="s">
        <v>238</v>
      </c>
      <c r="B1682" s="55" t="str">
        <f t="shared" si="182"/>
        <v>ROLAND MENDEL</v>
      </c>
      <c r="C1682" s="55" t="str">
        <f t="shared" si="183"/>
        <v>roland mendel</v>
      </c>
      <c r="D1682" s="55" t="str">
        <f t="shared" si="184"/>
        <v>Roland Mendel</v>
      </c>
      <c r="E1682" s="55" t="str">
        <f t="shared" si="185"/>
        <v>Roland Mendel-806507</v>
      </c>
      <c r="F1682" s="55" t="str">
        <f t="shared" si="186"/>
        <v>Rolan</v>
      </c>
      <c r="G1682" s="55" t="str">
        <f t="shared" si="187"/>
        <v>endel</v>
      </c>
      <c r="H1682" s="55">
        <f t="shared" si="188"/>
        <v>14</v>
      </c>
      <c r="I1682" s="55">
        <v>806507</v>
      </c>
      <c r="J1682" s="56" t="str">
        <f>LEFT(Tabela13[[#This Row],[CONCATENAR]],FIND("-",Tabela13[[#This Row],[CONCATENAR]])-1)</f>
        <v>Roland Mendel</v>
      </c>
    </row>
    <row r="1683" spans="1:10" x14ac:dyDescent="0.25">
      <c r="A1683" s="55" t="s">
        <v>240</v>
      </c>
      <c r="B1683" s="55" t="str">
        <f t="shared" si="182"/>
        <v>PETER FRANKEN</v>
      </c>
      <c r="C1683" s="55" t="str">
        <f t="shared" si="183"/>
        <v>peter franken</v>
      </c>
      <c r="D1683" s="55" t="str">
        <f t="shared" si="184"/>
        <v>Peter Franken</v>
      </c>
      <c r="E1683" s="55" t="str">
        <f t="shared" si="185"/>
        <v>Peter Franken-280948</v>
      </c>
      <c r="F1683" s="55" t="str">
        <f t="shared" si="186"/>
        <v>Peter</v>
      </c>
      <c r="G1683" s="55" t="str">
        <f t="shared" si="187"/>
        <v>anken</v>
      </c>
      <c r="H1683" s="55">
        <f t="shared" si="188"/>
        <v>14</v>
      </c>
      <c r="I1683" s="55">
        <v>280948</v>
      </c>
      <c r="J1683" s="56" t="str">
        <f>LEFT(Tabela13[[#This Row],[CONCATENAR]],FIND("-",Tabela13[[#This Row],[CONCATENAR]])-1)</f>
        <v>Peter Franken</v>
      </c>
    </row>
    <row r="1684" spans="1:10" x14ac:dyDescent="0.25">
      <c r="A1684" s="55" t="s">
        <v>206</v>
      </c>
      <c r="B1684" s="55" t="str">
        <f t="shared" si="182"/>
        <v>HORST KLOSS</v>
      </c>
      <c r="C1684" s="55" t="str">
        <f t="shared" si="183"/>
        <v>horst kloss</v>
      </c>
      <c r="D1684" s="55" t="str">
        <f t="shared" si="184"/>
        <v>Horst Kloss</v>
      </c>
      <c r="E1684" s="55" t="str">
        <f t="shared" si="185"/>
        <v>Horst Kloss-640952</v>
      </c>
      <c r="F1684" s="55" t="str">
        <f t="shared" si="186"/>
        <v>Horst</v>
      </c>
      <c r="G1684" s="55" t="str">
        <f t="shared" si="187"/>
        <v>Kloss</v>
      </c>
      <c r="H1684" s="55">
        <f t="shared" si="188"/>
        <v>12</v>
      </c>
      <c r="I1684" s="55">
        <v>640952</v>
      </c>
      <c r="J1684" s="56" t="str">
        <f>LEFT(Tabela13[[#This Row],[CONCATENAR]],FIND("-",Tabela13[[#This Row],[CONCATENAR]])-1)</f>
        <v>Horst Kloss</v>
      </c>
    </row>
    <row r="1685" spans="1:10" x14ac:dyDescent="0.25">
      <c r="A1685" s="55" t="s">
        <v>247</v>
      </c>
      <c r="B1685" s="55" t="str">
        <f t="shared" si="182"/>
        <v>HELEN BENNETT</v>
      </c>
      <c r="C1685" s="55" t="str">
        <f t="shared" si="183"/>
        <v>helen bennett</v>
      </c>
      <c r="D1685" s="55" t="str">
        <f t="shared" si="184"/>
        <v>Helen Bennett</v>
      </c>
      <c r="E1685" s="55" t="str">
        <f t="shared" si="185"/>
        <v>Helen Bennett-849879</v>
      </c>
      <c r="F1685" s="55" t="str">
        <f t="shared" si="186"/>
        <v>Helen</v>
      </c>
      <c r="G1685" s="55" t="str">
        <f t="shared" si="187"/>
        <v>nnett</v>
      </c>
      <c r="H1685" s="55">
        <f t="shared" si="188"/>
        <v>14</v>
      </c>
      <c r="I1685" s="55">
        <v>849879</v>
      </c>
      <c r="J1685" s="56" t="str">
        <f>LEFT(Tabela13[[#This Row],[CONCATENAR]],FIND("-",Tabela13[[#This Row],[CONCATENAR]])-1)</f>
        <v>Helen Bennett</v>
      </c>
    </row>
    <row r="1686" spans="1:10" x14ac:dyDescent="0.25">
      <c r="A1686" s="55" t="s">
        <v>217</v>
      </c>
      <c r="B1686" s="55" t="str">
        <f t="shared" si="182"/>
        <v>MIGUEL ANGEL PAOLINO</v>
      </c>
      <c r="C1686" s="55" t="str">
        <f t="shared" si="183"/>
        <v>miguel angel paolino</v>
      </c>
      <c r="D1686" s="55" t="str">
        <f t="shared" si="184"/>
        <v>Miguel Angel Paolino</v>
      </c>
      <c r="E1686" s="55" t="str">
        <f t="shared" si="185"/>
        <v>Miguel Angel Paolino-736702</v>
      </c>
      <c r="F1686" s="55" t="str">
        <f t="shared" si="186"/>
        <v>Migue</v>
      </c>
      <c r="G1686" s="55" t="str">
        <f t="shared" si="187"/>
        <v>olino</v>
      </c>
      <c r="H1686" s="55">
        <f t="shared" si="188"/>
        <v>21</v>
      </c>
      <c r="I1686" s="55">
        <v>736702</v>
      </c>
      <c r="J1686" s="56" t="str">
        <f>LEFT(Tabela13[[#This Row],[CONCATENAR]],FIND("-",Tabela13[[#This Row],[CONCATENAR]])-1)</f>
        <v>Miguel Angel Paolino</v>
      </c>
    </row>
    <row r="1687" spans="1:10" x14ac:dyDescent="0.25">
      <c r="A1687" s="55" t="s">
        <v>215</v>
      </c>
      <c r="B1687" s="55" t="str">
        <f t="shared" si="182"/>
        <v>RENATE MESSNER</v>
      </c>
      <c r="C1687" s="55" t="str">
        <f t="shared" si="183"/>
        <v>renate messner</v>
      </c>
      <c r="D1687" s="55" t="str">
        <f t="shared" si="184"/>
        <v>Renate Messner</v>
      </c>
      <c r="E1687" s="55" t="str">
        <f t="shared" si="185"/>
        <v>Renate Messner-666042</v>
      </c>
      <c r="F1687" s="55" t="str">
        <f t="shared" si="186"/>
        <v>Renat</v>
      </c>
      <c r="G1687" s="55" t="str">
        <f t="shared" si="187"/>
        <v>ssner</v>
      </c>
      <c r="H1687" s="55">
        <f t="shared" si="188"/>
        <v>15</v>
      </c>
      <c r="I1687" s="55">
        <v>666042</v>
      </c>
      <c r="J1687" s="56" t="str">
        <f>LEFT(Tabela13[[#This Row],[CONCATENAR]],FIND("-",Tabela13[[#This Row],[CONCATENAR]])-1)</f>
        <v>Renate Messner</v>
      </c>
    </row>
    <row r="1688" spans="1:10" x14ac:dyDescent="0.25">
      <c r="A1688" s="55" t="s">
        <v>281</v>
      </c>
      <c r="B1688" s="55" t="str">
        <f t="shared" si="182"/>
        <v>SVEN OTTLIEB</v>
      </c>
      <c r="C1688" s="55" t="str">
        <f t="shared" si="183"/>
        <v>sven ottlieb</v>
      </c>
      <c r="D1688" s="55" t="str">
        <f t="shared" si="184"/>
        <v>Sven Ottlieb</v>
      </c>
      <c r="E1688" s="55" t="str">
        <f t="shared" si="185"/>
        <v>Sven Ottlieb-488782</v>
      </c>
      <c r="F1688" s="55" t="str">
        <f t="shared" si="186"/>
        <v xml:space="preserve">Sven </v>
      </c>
      <c r="G1688" s="55" t="str">
        <f t="shared" si="187"/>
        <v>tlieb</v>
      </c>
      <c r="H1688" s="55">
        <f t="shared" si="188"/>
        <v>13</v>
      </c>
      <c r="I1688" s="55">
        <v>488782</v>
      </c>
      <c r="J1688" s="56" t="str">
        <f>LEFT(Tabela13[[#This Row],[CONCATENAR]],FIND("-",Tabela13[[#This Row],[CONCATENAR]])-1)</f>
        <v>Sven Ottlieb</v>
      </c>
    </row>
    <row r="1689" spans="1:10" x14ac:dyDescent="0.25">
      <c r="A1689" s="55" t="s">
        <v>252</v>
      </c>
      <c r="B1689" s="55" t="str">
        <f t="shared" si="182"/>
        <v>PALLE IBSEN</v>
      </c>
      <c r="C1689" s="55" t="str">
        <f t="shared" si="183"/>
        <v>palle ibsen</v>
      </c>
      <c r="D1689" s="55" t="str">
        <f t="shared" si="184"/>
        <v>Palle Ibsen</v>
      </c>
      <c r="E1689" s="55" t="str">
        <f t="shared" si="185"/>
        <v>Palle Ibsen-623994</v>
      </c>
      <c r="F1689" s="55" t="str">
        <f t="shared" si="186"/>
        <v>Palle</v>
      </c>
      <c r="G1689" s="55" t="str">
        <f t="shared" si="187"/>
        <v>Ibsen</v>
      </c>
      <c r="H1689" s="55">
        <f t="shared" si="188"/>
        <v>12</v>
      </c>
      <c r="I1689" s="55">
        <v>623994</v>
      </c>
      <c r="J1689" s="56" t="str">
        <f>LEFT(Tabela13[[#This Row],[CONCATENAR]],FIND("-",Tabela13[[#This Row],[CONCATENAR]])-1)</f>
        <v>Palle Ibsen</v>
      </c>
    </row>
    <row r="1690" spans="1:10" x14ac:dyDescent="0.25">
      <c r="A1690" s="55" t="s">
        <v>213</v>
      </c>
      <c r="B1690" s="55" t="str">
        <f t="shared" si="182"/>
        <v>ANNETTE ROULET</v>
      </c>
      <c r="C1690" s="55" t="str">
        <f t="shared" si="183"/>
        <v>annette roulet</v>
      </c>
      <c r="D1690" s="55" t="str">
        <f t="shared" si="184"/>
        <v>Annette Roulet</v>
      </c>
      <c r="E1690" s="55" t="str">
        <f t="shared" si="185"/>
        <v>Annette Roulet-748584</v>
      </c>
      <c r="F1690" s="55" t="str">
        <f t="shared" si="186"/>
        <v>Annet</v>
      </c>
      <c r="G1690" s="55" t="str">
        <f t="shared" si="187"/>
        <v>oulet</v>
      </c>
      <c r="H1690" s="55">
        <f t="shared" si="188"/>
        <v>15</v>
      </c>
      <c r="I1690" s="55">
        <v>748584</v>
      </c>
      <c r="J1690" s="56" t="str">
        <f>LEFT(Tabela13[[#This Row],[CONCATENAR]],FIND("-",Tabela13[[#This Row],[CONCATENAR]])-1)</f>
        <v>Annette Roulet</v>
      </c>
    </row>
    <row r="1691" spans="1:10" x14ac:dyDescent="0.25">
      <c r="A1691" s="55" t="s">
        <v>213</v>
      </c>
      <c r="B1691" s="55" t="str">
        <f t="shared" si="182"/>
        <v>ANNETTE ROULET</v>
      </c>
      <c r="C1691" s="55" t="str">
        <f t="shared" si="183"/>
        <v>annette roulet</v>
      </c>
      <c r="D1691" s="55" t="str">
        <f t="shared" si="184"/>
        <v>Annette Roulet</v>
      </c>
      <c r="E1691" s="55" t="str">
        <f t="shared" si="185"/>
        <v>Annette Roulet-972548</v>
      </c>
      <c r="F1691" s="55" t="str">
        <f t="shared" si="186"/>
        <v>Annet</v>
      </c>
      <c r="G1691" s="55" t="str">
        <f t="shared" si="187"/>
        <v>oulet</v>
      </c>
      <c r="H1691" s="55">
        <f t="shared" si="188"/>
        <v>15</v>
      </c>
      <c r="I1691" s="55">
        <v>972548</v>
      </c>
      <c r="J1691" s="56" t="str">
        <f>LEFT(Tabela13[[#This Row],[CONCATENAR]],FIND("-",Tabela13[[#This Row],[CONCATENAR]])-1)</f>
        <v>Annette Roulet</v>
      </c>
    </row>
    <row r="1692" spans="1:10" x14ac:dyDescent="0.25">
      <c r="A1692" s="55" t="s">
        <v>239</v>
      </c>
      <c r="B1692" s="55" t="str">
        <f t="shared" si="182"/>
        <v>MARIA LARSSON</v>
      </c>
      <c r="C1692" s="55" t="str">
        <f t="shared" si="183"/>
        <v>maria larsson</v>
      </c>
      <c r="D1692" s="55" t="str">
        <f t="shared" si="184"/>
        <v>Maria Larsson</v>
      </c>
      <c r="E1692" s="55" t="str">
        <f t="shared" si="185"/>
        <v>Maria Larsson-507291</v>
      </c>
      <c r="F1692" s="55" t="str">
        <f t="shared" si="186"/>
        <v>Maria</v>
      </c>
      <c r="G1692" s="55" t="str">
        <f t="shared" si="187"/>
        <v>rsson</v>
      </c>
      <c r="H1692" s="55">
        <f t="shared" si="188"/>
        <v>14</v>
      </c>
      <c r="I1692" s="55">
        <v>507291</v>
      </c>
      <c r="J1692" s="56" t="str">
        <f>LEFT(Tabela13[[#This Row],[CONCATENAR]],FIND("-",Tabela13[[#This Row],[CONCATENAR]])-1)</f>
        <v>Maria Larsson</v>
      </c>
    </row>
    <row r="1693" spans="1:10" x14ac:dyDescent="0.25">
      <c r="A1693" s="55" t="s">
        <v>235</v>
      </c>
      <c r="B1693" s="55" t="str">
        <f t="shared" si="182"/>
        <v>PASCALE CARTRAIN</v>
      </c>
      <c r="C1693" s="55" t="str">
        <f t="shared" si="183"/>
        <v>pascale cartrain</v>
      </c>
      <c r="D1693" s="55" t="str">
        <f t="shared" si="184"/>
        <v>Pascale Cartrain</v>
      </c>
      <c r="E1693" s="55" t="str">
        <f t="shared" si="185"/>
        <v>Pascale Cartrain-525935</v>
      </c>
      <c r="F1693" s="55" t="str">
        <f t="shared" si="186"/>
        <v>Pasca</v>
      </c>
      <c r="G1693" s="55" t="str">
        <f t="shared" si="187"/>
        <v>train</v>
      </c>
      <c r="H1693" s="55">
        <f t="shared" si="188"/>
        <v>17</v>
      </c>
      <c r="I1693" s="55">
        <v>525935</v>
      </c>
      <c r="J1693" s="56" t="str">
        <f>LEFT(Tabela13[[#This Row],[CONCATENAR]],FIND("-",Tabela13[[#This Row],[CONCATENAR]])-1)</f>
        <v>Pascale Cartrain</v>
      </c>
    </row>
    <row r="1694" spans="1:10" x14ac:dyDescent="0.25">
      <c r="A1694" s="55" t="s">
        <v>265</v>
      </c>
      <c r="B1694" s="55" t="str">
        <f t="shared" si="182"/>
        <v>GEORG PIPPS</v>
      </c>
      <c r="C1694" s="55" t="str">
        <f t="shared" si="183"/>
        <v>georg pipps</v>
      </c>
      <c r="D1694" s="55" t="str">
        <f t="shared" si="184"/>
        <v>Georg Pipps</v>
      </c>
      <c r="E1694" s="55" t="str">
        <f t="shared" si="185"/>
        <v>Georg Pipps-160057</v>
      </c>
      <c r="F1694" s="55" t="str">
        <f t="shared" si="186"/>
        <v>Georg</v>
      </c>
      <c r="G1694" s="55" t="str">
        <f t="shared" si="187"/>
        <v>Pipps</v>
      </c>
      <c r="H1694" s="55">
        <f t="shared" si="188"/>
        <v>12</v>
      </c>
      <c r="I1694" s="55">
        <v>160057</v>
      </c>
      <c r="J1694" s="56" t="str">
        <f>LEFT(Tabela13[[#This Row],[CONCATENAR]],FIND("-",Tabela13[[#This Row],[CONCATENAR]])-1)</f>
        <v>Georg Pipps</v>
      </c>
    </row>
    <row r="1695" spans="1:10" x14ac:dyDescent="0.25">
      <c r="A1695" s="55" t="s">
        <v>221</v>
      </c>
      <c r="B1695" s="55" t="str">
        <f t="shared" si="182"/>
        <v>FRÉDÉRIQUE CITEAUX</v>
      </c>
      <c r="C1695" s="55" t="str">
        <f t="shared" si="183"/>
        <v>frédérique citeaux</v>
      </c>
      <c r="D1695" s="55" t="str">
        <f t="shared" si="184"/>
        <v>Frédérique Citeaux</v>
      </c>
      <c r="E1695" s="55" t="str">
        <f t="shared" si="185"/>
        <v>Frédérique Citeaux-350509</v>
      </c>
      <c r="F1695" s="55" t="str">
        <f t="shared" si="186"/>
        <v>Frédé</v>
      </c>
      <c r="G1695" s="55" t="str">
        <f t="shared" si="187"/>
        <v>teaux</v>
      </c>
      <c r="H1695" s="55">
        <f t="shared" si="188"/>
        <v>19</v>
      </c>
      <c r="I1695" s="55">
        <v>350509</v>
      </c>
      <c r="J1695" s="56" t="str">
        <f>LEFT(Tabela13[[#This Row],[CONCATENAR]],FIND("-",Tabela13[[#This Row],[CONCATENAR]])-1)</f>
        <v>Frédérique Citeaux</v>
      </c>
    </row>
    <row r="1696" spans="1:10" x14ac:dyDescent="0.25">
      <c r="A1696" s="55" t="s">
        <v>207</v>
      </c>
      <c r="B1696" s="55" t="str">
        <f t="shared" si="182"/>
        <v>PAULA WILSON</v>
      </c>
      <c r="C1696" s="55" t="str">
        <f t="shared" si="183"/>
        <v>paula wilson</v>
      </c>
      <c r="D1696" s="55" t="str">
        <f t="shared" si="184"/>
        <v>Paula Wilson</v>
      </c>
      <c r="E1696" s="55" t="str">
        <f t="shared" si="185"/>
        <v>Paula Wilson-904583</v>
      </c>
      <c r="F1696" s="55" t="str">
        <f t="shared" si="186"/>
        <v>Paula</v>
      </c>
      <c r="G1696" s="55" t="str">
        <f t="shared" si="187"/>
        <v>ilson</v>
      </c>
      <c r="H1696" s="55">
        <f t="shared" si="188"/>
        <v>13</v>
      </c>
      <c r="I1696" s="55">
        <v>904583</v>
      </c>
      <c r="J1696" s="56" t="str">
        <f>LEFT(Tabela13[[#This Row],[CONCATENAR]],FIND("-",Tabela13[[#This Row],[CONCATENAR]])-1)</f>
        <v>Paula Wilson</v>
      </c>
    </row>
    <row r="1697" spans="1:10" x14ac:dyDescent="0.25">
      <c r="A1697" s="55" t="s">
        <v>286</v>
      </c>
      <c r="B1697" s="55" t="str">
        <f t="shared" si="182"/>
        <v>ALEXANDER FEUER</v>
      </c>
      <c r="C1697" s="55" t="str">
        <f t="shared" si="183"/>
        <v>alexander feuer</v>
      </c>
      <c r="D1697" s="55" t="str">
        <f t="shared" si="184"/>
        <v>Alexander Feuer</v>
      </c>
      <c r="E1697" s="55" t="str">
        <f t="shared" si="185"/>
        <v>Alexander Feuer-806896</v>
      </c>
      <c r="F1697" s="55" t="str">
        <f t="shared" si="186"/>
        <v>Alexa</v>
      </c>
      <c r="G1697" s="55" t="str">
        <f t="shared" si="187"/>
        <v>Feuer</v>
      </c>
      <c r="H1697" s="55">
        <f t="shared" si="188"/>
        <v>16</v>
      </c>
      <c r="I1697" s="55">
        <v>806896</v>
      </c>
      <c r="J1697" s="56" t="str">
        <f>LEFT(Tabela13[[#This Row],[CONCATENAR]],FIND("-",Tabela13[[#This Row],[CONCATENAR]])-1)</f>
        <v>Alexander Feuer</v>
      </c>
    </row>
    <row r="1698" spans="1:10" x14ac:dyDescent="0.25">
      <c r="A1698" s="55" t="s">
        <v>280</v>
      </c>
      <c r="B1698" s="55" t="str">
        <f t="shared" si="182"/>
        <v>HANNA MOOS</v>
      </c>
      <c r="C1698" s="55" t="str">
        <f t="shared" si="183"/>
        <v>hanna moos</v>
      </c>
      <c r="D1698" s="55" t="str">
        <f t="shared" si="184"/>
        <v>Hanna Moos</v>
      </c>
      <c r="E1698" s="55" t="str">
        <f t="shared" si="185"/>
        <v>Hanna Moos-909760</v>
      </c>
      <c r="F1698" s="55" t="str">
        <f t="shared" si="186"/>
        <v>Hanna</v>
      </c>
      <c r="G1698" s="55" t="str">
        <f t="shared" si="187"/>
        <v xml:space="preserve"> Moos</v>
      </c>
      <c r="H1698" s="55">
        <f t="shared" si="188"/>
        <v>11</v>
      </c>
      <c r="I1698" s="55">
        <v>909760</v>
      </c>
      <c r="J1698" s="56" t="str">
        <f>LEFT(Tabela13[[#This Row],[CONCATENAR]],FIND("-",Tabela13[[#This Row],[CONCATENAR]])-1)</f>
        <v>Hanna Moos</v>
      </c>
    </row>
    <row r="1699" spans="1:10" x14ac:dyDescent="0.25">
      <c r="A1699" s="55" t="s">
        <v>215</v>
      </c>
      <c r="B1699" s="55" t="str">
        <f t="shared" si="182"/>
        <v>RENATE MESSNER</v>
      </c>
      <c r="C1699" s="55" t="str">
        <f t="shared" si="183"/>
        <v>renate messner</v>
      </c>
      <c r="D1699" s="55" t="str">
        <f t="shared" si="184"/>
        <v>Renate Messner</v>
      </c>
      <c r="E1699" s="55" t="str">
        <f t="shared" si="185"/>
        <v>Renate Messner-171758</v>
      </c>
      <c r="F1699" s="55" t="str">
        <f t="shared" si="186"/>
        <v>Renat</v>
      </c>
      <c r="G1699" s="55" t="str">
        <f t="shared" si="187"/>
        <v>ssner</v>
      </c>
      <c r="H1699" s="55">
        <f t="shared" si="188"/>
        <v>15</v>
      </c>
      <c r="I1699" s="55">
        <v>171758</v>
      </c>
      <c r="J1699" s="56" t="str">
        <f>LEFT(Tabela13[[#This Row],[CONCATENAR]],FIND("-",Tabela13[[#This Row],[CONCATENAR]])-1)</f>
        <v>Renate Messner</v>
      </c>
    </row>
    <row r="1700" spans="1:10" x14ac:dyDescent="0.25">
      <c r="A1700" s="55" t="s">
        <v>256</v>
      </c>
      <c r="B1700" s="55" t="str">
        <f t="shared" si="182"/>
        <v>LINO RODRIGUEZ</v>
      </c>
      <c r="C1700" s="55" t="str">
        <f t="shared" si="183"/>
        <v>lino rodriguez</v>
      </c>
      <c r="D1700" s="55" t="str">
        <f t="shared" si="184"/>
        <v>Lino Rodriguez</v>
      </c>
      <c r="E1700" s="55" t="str">
        <f t="shared" si="185"/>
        <v>Lino Rodriguez-515492</v>
      </c>
      <c r="F1700" s="55" t="str">
        <f t="shared" si="186"/>
        <v xml:space="preserve">Lino </v>
      </c>
      <c r="G1700" s="55" t="str">
        <f t="shared" si="187"/>
        <v>iguez</v>
      </c>
      <c r="H1700" s="55">
        <f t="shared" si="188"/>
        <v>15</v>
      </c>
      <c r="I1700" s="55">
        <v>515492</v>
      </c>
      <c r="J1700" s="56" t="str">
        <f>LEFT(Tabela13[[#This Row],[CONCATENAR]],FIND("-",Tabela13[[#This Row],[CONCATENAR]])-1)</f>
        <v>Lino Rodriguez</v>
      </c>
    </row>
    <row r="1701" spans="1:10" x14ac:dyDescent="0.25">
      <c r="A1701" s="55" t="s">
        <v>224</v>
      </c>
      <c r="B1701" s="55" t="str">
        <f t="shared" si="182"/>
        <v>JOSE PAVAROTTI</v>
      </c>
      <c r="C1701" s="55" t="str">
        <f t="shared" si="183"/>
        <v>jose pavarotti</v>
      </c>
      <c r="D1701" s="55" t="str">
        <f t="shared" si="184"/>
        <v>Jose Pavarotti</v>
      </c>
      <c r="E1701" s="55" t="str">
        <f t="shared" si="185"/>
        <v>Jose Pavarotti-212239</v>
      </c>
      <c r="F1701" s="55" t="str">
        <f t="shared" si="186"/>
        <v xml:space="preserve">Jose </v>
      </c>
      <c r="G1701" s="55" t="str">
        <f t="shared" si="187"/>
        <v>rotti</v>
      </c>
      <c r="H1701" s="55">
        <f t="shared" si="188"/>
        <v>15</v>
      </c>
      <c r="I1701" s="55">
        <v>212239</v>
      </c>
      <c r="J1701" s="56" t="str">
        <f>LEFT(Tabela13[[#This Row],[CONCATENAR]],FIND("-",Tabela13[[#This Row],[CONCATENAR]])-1)</f>
        <v>Jose Pavarotti</v>
      </c>
    </row>
    <row r="1702" spans="1:10" x14ac:dyDescent="0.25">
      <c r="A1702" s="55" t="s">
        <v>254</v>
      </c>
      <c r="B1702" s="55" t="str">
        <f t="shared" si="182"/>
        <v>PHILIP CRAMER</v>
      </c>
      <c r="C1702" s="55" t="str">
        <f t="shared" si="183"/>
        <v>philip cramer</v>
      </c>
      <c r="D1702" s="55" t="str">
        <f t="shared" si="184"/>
        <v>Philip Cramer</v>
      </c>
      <c r="E1702" s="55" t="str">
        <f t="shared" si="185"/>
        <v>Philip Cramer-453069</v>
      </c>
      <c r="F1702" s="55" t="str">
        <f t="shared" si="186"/>
        <v>Phili</v>
      </c>
      <c r="G1702" s="55" t="str">
        <f t="shared" si="187"/>
        <v>ramer</v>
      </c>
      <c r="H1702" s="55">
        <f t="shared" si="188"/>
        <v>14</v>
      </c>
      <c r="I1702" s="55">
        <v>453069</v>
      </c>
      <c r="J1702" s="56" t="str">
        <f>LEFT(Tabela13[[#This Row],[CONCATENAR]],FIND("-",Tabela13[[#This Row],[CONCATENAR]])-1)</f>
        <v>Philip Cramer</v>
      </c>
    </row>
    <row r="1703" spans="1:10" x14ac:dyDescent="0.25">
      <c r="A1703" s="55" t="s">
        <v>208</v>
      </c>
      <c r="B1703" s="55" t="str">
        <f t="shared" si="182"/>
        <v>FRAN WILSON</v>
      </c>
      <c r="C1703" s="55" t="str">
        <f t="shared" si="183"/>
        <v>fran wilson</v>
      </c>
      <c r="D1703" s="55" t="str">
        <f t="shared" si="184"/>
        <v>Fran Wilson</v>
      </c>
      <c r="E1703" s="55" t="str">
        <f t="shared" si="185"/>
        <v>Fran Wilson-673648</v>
      </c>
      <c r="F1703" s="55" t="str">
        <f t="shared" si="186"/>
        <v xml:space="preserve">Fran </v>
      </c>
      <c r="G1703" s="55" t="str">
        <f t="shared" si="187"/>
        <v>ilson</v>
      </c>
      <c r="H1703" s="55">
        <f t="shared" si="188"/>
        <v>12</v>
      </c>
      <c r="I1703" s="55">
        <v>673648</v>
      </c>
      <c r="J1703" s="56" t="str">
        <f>LEFT(Tabela13[[#This Row],[CONCATENAR]],FIND("-",Tabela13[[#This Row],[CONCATENAR]])-1)</f>
        <v>Fran Wilson</v>
      </c>
    </row>
    <row r="1704" spans="1:10" x14ac:dyDescent="0.25">
      <c r="A1704" s="55" t="s">
        <v>222</v>
      </c>
      <c r="B1704" s="55" t="str">
        <f t="shared" si="182"/>
        <v>PATRICIA MCKENNA</v>
      </c>
      <c r="C1704" s="55" t="str">
        <f t="shared" si="183"/>
        <v>patricia mckenna</v>
      </c>
      <c r="D1704" s="55" t="str">
        <f t="shared" si="184"/>
        <v>Patricia Mckenna</v>
      </c>
      <c r="E1704" s="55" t="str">
        <f t="shared" si="185"/>
        <v>Patricia Mckenna-568846</v>
      </c>
      <c r="F1704" s="55" t="str">
        <f t="shared" si="186"/>
        <v>Patri</v>
      </c>
      <c r="G1704" s="55" t="str">
        <f t="shared" si="187"/>
        <v>kenna</v>
      </c>
      <c r="H1704" s="55">
        <f t="shared" si="188"/>
        <v>17</v>
      </c>
      <c r="I1704" s="55">
        <v>568846</v>
      </c>
      <c r="J1704" s="56" t="str">
        <f>LEFT(Tabela13[[#This Row],[CONCATENAR]],FIND("-",Tabela13[[#This Row],[CONCATENAR]])-1)</f>
        <v>Patricia Mckenna</v>
      </c>
    </row>
    <row r="1705" spans="1:10" x14ac:dyDescent="0.25">
      <c r="A1705" s="55" t="s">
        <v>253</v>
      </c>
      <c r="B1705" s="55" t="str">
        <f t="shared" si="182"/>
        <v>MARIA ANDERS</v>
      </c>
      <c r="C1705" s="55" t="str">
        <f t="shared" si="183"/>
        <v>maria anders</v>
      </c>
      <c r="D1705" s="55" t="str">
        <f t="shared" si="184"/>
        <v>Maria Anders</v>
      </c>
      <c r="E1705" s="55" t="str">
        <f t="shared" si="185"/>
        <v>Maria Anders-726819</v>
      </c>
      <c r="F1705" s="55" t="str">
        <f t="shared" si="186"/>
        <v>Maria</v>
      </c>
      <c r="G1705" s="55" t="str">
        <f t="shared" si="187"/>
        <v>nders</v>
      </c>
      <c r="H1705" s="55">
        <f t="shared" si="188"/>
        <v>13</v>
      </c>
      <c r="I1705" s="55">
        <v>726819</v>
      </c>
      <c r="J1705" s="56" t="str">
        <f>LEFT(Tabela13[[#This Row],[CONCATENAR]],FIND("-",Tabela13[[#This Row],[CONCATENAR]])-1)</f>
        <v>Maria Anders</v>
      </c>
    </row>
    <row r="1706" spans="1:10" x14ac:dyDescent="0.25">
      <c r="A1706" s="55" t="s">
        <v>257</v>
      </c>
      <c r="B1706" s="55" t="str">
        <f t="shared" si="182"/>
        <v>LAURENCE LEBIHAN</v>
      </c>
      <c r="C1706" s="55" t="str">
        <f t="shared" si="183"/>
        <v>laurence lebihan</v>
      </c>
      <c r="D1706" s="55" t="str">
        <f t="shared" si="184"/>
        <v>Laurence Lebihan</v>
      </c>
      <c r="E1706" s="55" t="str">
        <f t="shared" si="185"/>
        <v>Laurence Lebihan-789781</v>
      </c>
      <c r="F1706" s="55" t="str">
        <f t="shared" si="186"/>
        <v>Laure</v>
      </c>
      <c r="G1706" s="55" t="str">
        <f t="shared" si="187"/>
        <v>bihan</v>
      </c>
      <c r="H1706" s="55">
        <f t="shared" si="188"/>
        <v>17</v>
      </c>
      <c r="I1706" s="55">
        <v>789781</v>
      </c>
      <c r="J1706" s="56" t="str">
        <f>LEFT(Tabela13[[#This Row],[CONCATENAR]],FIND("-",Tabela13[[#This Row],[CONCATENAR]])-1)</f>
        <v>Laurence Lebihan</v>
      </c>
    </row>
    <row r="1707" spans="1:10" x14ac:dyDescent="0.25">
      <c r="A1707" s="55" t="s">
        <v>250</v>
      </c>
      <c r="B1707" s="55" t="str">
        <f t="shared" si="182"/>
        <v>ANDRÉ FONSECA</v>
      </c>
      <c r="C1707" s="55" t="str">
        <f t="shared" si="183"/>
        <v>andré fonseca</v>
      </c>
      <c r="D1707" s="55" t="str">
        <f t="shared" si="184"/>
        <v>André Fonseca</v>
      </c>
      <c r="E1707" s="55" t="str">
        <f t="shared" si="185"/>
        <v>André Fonseca-690212</v>
      </c>
      <c r="F1707" s="55" t="str">
        <f t="shared" si="186"/>
        <v>André</v>
      </c>
      <c r="G1707" s="55" t="str">
        <f t="shared" si="187"/>
        <v>nseca</v>
      </c>
      <c r="H1707" s="55">
        <f t="shared" si="188"/>
        <v>14</v>
      </c>
      <c r="I1707" s="55">
        <v>690212</v>
      </c>
      <c r="J1707" s="56" t="str">
        <f>LEFT(Tabela13[[#This Row],[CONCATENAR]],FIND("-",Tabela13[[#This Row],[CONCATENAR]])-1)</f>
        <v>André Fonseca</v>
      </c>
    </row>
    <row r="1708" spans="1:10" x14ac:dyDescent="0.25">
      <c r="A1708" s="55" t="s">
        <v>247</v>
      </c>
      <c r="B1708" s="55" t="str">
        <f t="shared" si="182"/>
        <v>HELEN BENNETT</v>
      </c>
      <c r="C1708" s="55" t="str">
        <f t="shared" si="183"/>
        <v>helen bennett</v>
      </c>
      <c r="D1708" s="55" t="str">
        <f t="shared" si="184"/>
        <v>Helen Bennett</v>
      </c>
      <c r="E1708" s="55" t="str">
        <f t="shared" si="185"/>
        <v>Helen Bennett-623775</v>
      </c>
      <c r="F1708" s="55" t="str">
        <f t="shared" si="186"/>
        <v>Helen</v>
      </c>
      <c r="G1708" s="55" t="str">
        <f t="shared" si="187"/>
        <v>nnett</v>
      </c>
      <c r="H1708" s="55">
        <f t="shared" si="188"/>
        <v>14</v>
      </c>
      <c r="I1708" s="55">
        <v>623775</v>
      </c>
      <c r="J1708" s="56" t="str">
        <f>LEFT(Tabela13[[#This Row],[CONCATENAR]],FIND("-",Tabela13[[#This Row],[CONCATENAR]])-1)</f>
        <v>Helen Bennett</v>
      </c>
    </row>
    <row r="1709" spans="1:10" x14ac:dyDescent="0.25">
      <c r="A1709" s="55" t="s">
        <v>267</v>
      </c>
      <c r="B1709" s="55" t="str">
        <f t="shared" si="182"/>
        <v>RENE PHILLIPS</v>
      </c>
      <c r="C1709" s="55" t="str">
        <f t="shared" si="183"/>
        <v>rene phillips</v>
      </c>
      <c r="D1709" s="55" t="str">
        <f t="shared" si="184"/>
        <v>Rene Phillips</v>
      </c>
      <c r="E1709" s="55" t="str">
        <f t="shared" si="185"/>
        <v>Rene Phillips-618859</v>
      </c>
      <c r="F1709" s="55" t="str">
        <f t="shared" si="186"/>
        <v xml:space="preserve">Rene </v>
      </c>
      <c r="G1709" s="55" t="str">
        <f t="shared" si="187"/>
        <v>llips</v>
      </c>
      <c r="H1709" s="55">
        <f t="shared" si="188"/>
        <v>14</v>
      </c>
      <c r="I1709" s="55">
        <v>618859</v>
      </c>
      <c r="J1709" s="56" t="str">
        <f>LEFT(Tabela13[[#This Row],[CONCATENAR]],FIND("-",Tabela13[[#This Row],[CONCATENAR]])-1)</f>
        <v>Rene Phillips</v>
      </c>
    </row>
    <row r="1710" spans="1:10" x14ac:dyDescent="0.25">
      <c r="A1710" s="55" t="s">
        <v>223</v>
      </c>
      <c r="B1710" s="55" t="str">
        <f t="shared" si="182"/>
        <v>CHRISTINA BERGLUND</v>
      </c>
      <c r="C1710" s="55" t="str">
        <f t="shared" si="183"/>
        <v>christina berglund</v>
      </c>
      <c r="D1710" s="55" t="str">
        <f t="shared" si="184"/>
        <v>Christina Berglund</v>
      </c>
      <c r="E1710" s="55" t="str">
        <f t="shared" si="185"/>
        <v>Christina Berglund-642746</v>
      </c>
      <c r="F1710" s="55" t="str">
        <f t="shared" si="186"/>
        <v>Chris</v>
      </c>
      <c r="G1710" s="55" t="str">
        <f t="shared" si="187"/>
        <v>glund</v>
      </c>
      <c r="H1710" s="55">
        <f t="shared" si="188"/>
        <v>19</v>
      </c>
      <c r="I1710" s="55">
        <v>642746</v>
      </c>
      <c r="J1710" s="56" t="str">
        <f>LEFT(Tabela13[[#This Row],[CONCATENAR]],FIND("-",Tabela13[[#This Row],[CONCATENAR]])-1)</f>
        <v>Christina Berglund</v>
      </c>
    </row>
    <row r="1711" spans="1:10" x14ac:dyDescent="0.25">
      <c r="A1711" s="55" t="s">
        <v>266</v>
      </c>
      <c r="B1711" s="55" t="str">
        <f t="shared" si="182"/>
        <v>CARINE SCHMITT</v>
      </c>
      <c r="C1711" s="55" t="str">
        <f t="shared" si="183"/>
        <v>carine schmitt</v>
      </c>
      <c r="D1711" s="55" t="str">
        <f t="shared" si="184"/>
        <v>Carine Schmitt</v>
      </c>
      <c r="E1711" s="55" t="str">
        <f t="shared" si="185"/>
        <v>Carine Schmitt-700523</v>
      </c>
      <c r="F1711" s="55" t="str">
        <f t="shared" si="186"/>
        <v>Carin</v>
      </c>
      <c r="G1711" s="55" t="str">
        <f t="shared" si="187"/>
        <v>hmitt</v>
      </c>
      <c r="H1711" s="55">
        <f t="shared" si="188"/>
        <v>15</v>
      </c>
      <c r="I1711" s="55">
        <v>700523</v>
      </c>
      <c r="J1711" s="56" t="str">
        <f>LEFT(Tabela13[[#This Row],[CONCATENAR]],FIND("-",Tabela13[[#This Row],[CONCATENAR]])-1)</f>
        <v>Carine Schmitt</v>
      </c>
    </row>
    <row r="1712" spans="1:10" x14ac:dyDescent="0.25">
      <c r="A1712" s="55" t="s">
        <v>233</v>
      </c>
      <c r="B1712" s="55" t="str">
        <f t="shared" si="182"/>
        <v>MATTI KARTTUNEN</v>
      </c>
      <c r="C1712" s="55" t="str">
        <f t="shared" si="183"/>
        <v>matti karttunen</v>
      </c>
      <c r="D1712" s="55" t="str">
        <f t="shared" si="184"/>
        <v>Matti Karttunen</v>
      </c>
      <c r="E1712" s="55" t="str">
        <f t="shared" si="185"/>
        <v>Matti Karttunen-553339</v>
      </c>
      <c r="F1712" s="55" t="str">
        <f t="shared" si="186"/>
        <v>Matti</v>
      </c>
      <c r="G1712" s="55" t="str">
        <f t="shared" si="187"/>
        <v>tunen</v>
      </c>
      <c r="H1712" s="55">
        <f t="shared" si="188"/>
        <v>16</v>
      </c>
      <c r="I1712" s="55">
        <v>553339</v>
      </c>
      <c r="J1712" s="56" t="str">
        <f>LEFT(Tabela13[[#This Row],[CONCATENAR]],FIND("-",Tabela13[[#This Row],[CONCATENAR]])-1)</f>
        <v>Matti Karttunen</v>
      </c>
    </row>
    <row r="1713" spans="1:10" x14ac:dyDescent="0.25">
      <c r="A1713" s="55" t="s">
        <v>271</v>
      </c>
      <c r="B1713" s="55" t="str">
        <f t="shared" si="182"/>
        <v>DANIEL TONINI</v>
      </c>
      <c r="C1713" s="55" t="str">
        <f t="shared" si="183"/>
        <v>daniel tonini</v>
      </c>
      <c r="D1713" s="55" t="str">
        <f t="shared" si="184"/>
        <v>Daniel Tonini</v>
      </c>
      <c r="E1713" s="55" t="str">
        <f t="shared" si="185"/>
        <v>Daniel Tonini-626874</v>
      </c>
      <c r="F1713" s="55" t="str">
        <f t="shared" si="186"/>
        <v>Danie</v>
      </c>
      <c r="G1713" s="55" t="str">
        <f t="shared" si="187"/>
        <v>onini</v>
      </c>
      <c r="H1713" s="55">
        <f t="shared" si="188"/>
        <v>14</v>
      </c>
      <c r="I1713" s="55">
        <v>626874</v>
      </c>
      <c r="J1713" s="56" t="str">
        <f>LEFT(Tabela13[[#This Row],[CONCATENAR]],FIND("-",Tabela13[[#This Row],[CONCATENAR]])-1)</f>
        <v>Daniel Tonini</v>
      </c>
    </row>
    <row r="1714" spans="1:10" x14ac:dyDescent="0.25">
      <c r="A1714" s="55" t="s">
        <v>263</v>
      </c>
      <c r="B1714" s="55" t="str">
        <f t="shared" si="182"/>
        <v>EDUARDO SAAVEDRA</v>
      </c>
      <c r="C1714" s="55" t="str">
        <f t="shared" si="183"/>
        <v>eduardo saavedra</v>
      </c>
      <c r="D1714" s="55" t="str">
        <f t="shared" si="184"/>
        <v>Eduardo Saavedra</v>
      </c>
      <c r="E1714" s="55" t="str">
        <f t="shared" si="185"/>
        <v>Eduardo Saavedra-776317</v>
      </c>
      <c r="F1714" s="55" t="str">
        <f t="shared" si="186"/>
        <v>Eduar</v>
      </c>
      <c r="G1714" s="55" t="str">
        <f t="shared" si="187"/>
        <v>vedra</v>
      </c>
      <c r="H1714" s="55">
        <f t="shared" si="188"/>
        <v>17</v>
      </c>
      <c r="I1714" s="55">
        <v>776317</v>
      </c>
      <c r="J1714" s="56" t="str">
        <f>LEFT(Tabela13[[#This Row],[CONCATENAR]],FIND("-",Tabela13[[#This Row],[CONCATENAR]])-1)</f>
        <v>Eduardo Saavedra</v>
      </c>
    </row>
    <row r="1715" spans="1:10" x14ac:dyDescent="0.25">
      <c r="A1715" s="55" t="s">
        <v>212</v>
      </c>
      <c r="B1715" s="55" t="str">
        <f t="shared" si="182"/>
        <v>LÚCIA CARVALHO</v>
      </c>
      <c r="C1715" s="55" t="str">
        <f t="shared" si="183"/>
        <v>lúcia carvalho</v>
      </c>
      <c r="D1715" s="55" t="str">
        <f t="shared" si="184"/>
        <v>Lúcia Carvalho</v>
      </c>
      <c r="E1715" s="55" t="str">
        <f t="shared" si="185"/>
        <v>Lúcia Carvalho-858853</v>
      </c>
      <c r="F1715" s="55" t="str">
        <f t="shared" si="186"/>
        <v>Lúcia</v>
      </c>
      <c r="G1715" s="55" t="str">
        <f t="shared" si="187"/>
        <v>valho</v>
      </c>
      <c r="H1715" s="55">
        <f t="shared" si="188"/>
        <v>15</v>
      </c>
      <c r="I1715" s="55">
        <v>858853</v>
      </c>
      <c r="J1715" s="56" t="str">
        <f>LEFT(Tabela13[[#This Row],[CONCATENAR]],FIND("-",Tabela13[[#This Row],[CONCATENAR]])-1)</f>
        <v>Lúcia Carvalho</v>
      </c>
    </row>
    <row r="1716" spans="1:10" x14ac:dyDescent="0.25">
      <c r="A1716" s="55" t="s">
        <v>206</v>
      </c>
      <c r="B1716" s="55" t="str">
        <f t="shared" si="182"/>
        <v>HORST KLOSS</v>
      </c>
      <c r="C1716" s="55" t="str">
        <f t="shared" si="183"/>
        <v>horst kloss</v>
      </c>
      <c r="D1716" s="55" t="str">
        <f t="shared" si="184"/>
        <v>Horst Kloss</v>
      </c>
      <c r="E1716" s="55" t="str">
        <f t="shared" si="185"/>
        <v>Horst Kloss-940656</v>
      </c>
      <c r="F1716" s="55" t="str">
        <f t="shared" si="186"/>
        <v>Horst</v>
      </c>
      <c r="G1716" s="55" t="str">
        <f t="shared" si="187"/>
        <v>Kloss</v>
      </c>
      <c r="H1716" s="55">
        <f t="shared" si="188"/>
        <v>12</v>
      </c>
      <c r="I1716" s="55">
        <v>940656</v>
      </c>
      <c r="J1716" s="56" t="str">
        <f>LEFT(Tabela13[[#This Row],[CONCATENAR]],FIND("-",Tabela13[[#This Row],[CONCATENAR]])-1)</f>
        <v>Horst Kloss</v>
      </c>
    </row>
    <row r="1717" spans="1:10" x14ac:dyDescent="0.25">
      <c r="A1717" s="55" t="s">
        <v>261</v>
      </c>
      <c r="B1717" s="55" t="str">
        <f t="shared" si="182"/>
        <v>YVONNE MONCADA</v>
      </c>
      <c r="C1717" s="55" t="str">
        <f t="shared" si="183"/>
        <v>yvonne moncada</v>
      </c>
      <c r="D1717" s="55" t="str">
        <f t="shared" si="184"/>
        <v>Yvonne Moncada</v>
      </c>
      <c r="E1717" s="55" t="str">
        <f t="shared" si="185"/>
        <v>Yvonne Moncada-600760</v>
      </c>
      <c r="F1717" s="55" t="str">
        <f t="shared" si="186"/>
        <v>Yvonn</v>
      </c>
      <c r="G1717" s="55" t="str">
        <f t="shared" si="187"/>
        <v>ncada</v>
      </c>
      <c r="H1717" s="55">
        <f t="shared" si="188"/>
        <v>15</v>
      </c>
      <c r="I1717" s="55">
        <v>600760</v>
      </c>
      <c r="J1717" s="56" t="str">
        <f>LEFT(Tabela13[[#This Row],[CONCATENAR]],FIND("-",Tabela13[[#This Row],[CONCATENAR]])-1)</f>
        <v>Yvonne Moncada</v>
      </c>
    </row>
    <row r="1718" spans="1:10" x14ac:dyDescent="0.25">
      <c r="A1718" s="55" t="s">
        <v>206</v>
      </c>
      <c r="B1718" s="55" t="str">
        <f t="shared" si="182"/>
        <v>HORST KLOSS</v>
      </c>
      <c r="C1718" s="55" t="str">
        <f t="shared" si="183"/>
        <v>horst kloss</v>
      </c>
      <c r="D1718" s="55" t="str">
        <f t="shared" si="184"/>
        <v>Horst Kloss</v>
      </c>
      <c r="E1718" s="55" t="str">
        <f t="shared" si="185"/>
        <v>Horst Kloss-423230</v>
      </c>
      <c r="F1718" s="55" t="str">
        <f t="shared" si="186"/>
        <v>Horst</v>
      </c>
      <c r="G1718" s="55" t="str">
        <f t="shared" si="187"/>
        <v>Kloss</v>
      </c>
      <c r="H1718" s="55">
        <f t="shared" si="188"/>
        <v>12</v>
      </c>
      <c r="I1718" s="55">
        <v>423230</v>
      </c>
      <c r="J1718" s="56" t="str">
        <f>LEFT(Tabela13[[#This Row],[CONCATENAR]],FIND("-",Tabela13[[#This Row],[CONCATENAR]])-1)</f>
        <v>Horst Kloss</v>
      </c>
    </row>
    <row r="1719" spans="1:10" x14ac:dyDescent="0.25">
      <c r="A1719" s="55" t="s">
        <v>275</v>
      </c>
      <c r="B1719" s="55" t="str">
        <f t="shared" si="182"/>
        <v>CATHERINE DEWEY</v>
      </c>
      <c r="C1719" s="55" t="str">
        <f t="shared" si="183"/>
        <v>catherine dewey</v>
      </c>
      <c r="D1719" s="55" t="str">
        <f t="shared" si="184"/>
        <v>Catherine Dewey</v>
      </c>
      <c r="E1719" s="55" t="str">
        <f t="shared" si="185"/>
        <v>Catherine Dewey-446127</v>
      </c>
      <c r="F1719" s="55" t="str">
        <f t="shared" si="186"/>
        <v>Cathe</v>
      </c>
      <c r="G1719" s="55" t="str">
        <f t="shared" si="187"/>
        <v>Dewey</v>
      </c>
      <c r="H1719" s="55">
        <f t="shared" si="188"/>
        <v>16</v>
      </c>
      <c r="I1719" s="55">
        <v>446127</v>
      </c>
      <c r="J1719" s="56" t="str">
        <f>LEFT(Tabela13[[#This Row],[CONCATENAR]],FIND("-",Tabela13[[#This Row],[CONCATENAR]])-1)</f>
        <v>Catherine Dewey</v>
      </c>
    </row>
    <row r="1720" spans="1:10" x14ac:dyDescent="0.25">
      <c r="A1720" s="55" t="s">
        <v>239</v>
      </c>
      <c r="B1720" s="55" t="str">
        <f t="shared" si="182"/>
        <v>MARIA LARSSON</v>
      </c>
      <c r="C1720" s="55" t="str">
        <f t="shared" si="183"/>
        <v>maria larsson</v>
      </c>
      <c r="D1720" s="55" t="str">
        <f t="shared" si="184"/>
        <v>Maria Larsson</v>
      </c>
      <c r="E1720" s="55" t="str">
        <f t="shared" si="185"/>
        <v>Maria Larsson-816342</v>
      </c>
      <c r="F1720" s="55" t="str">
        <f t="shared" si="186"/>
        <v>Maria</v>
      </c>
      <c r="G1720" s="55" t="str">
        <f t="shared" si="187"/>
        <v>rsson</v>
      </c>
      <c r="H1720" s="55">
        <f t="shared" si="188"/>
        <v>14</v>
      </c>
      <c r="I1720" s="55">
        <v>816342</v>
      </c>
      <c r="J1720" s="56" t="str">
        <f>LEFT(Tabela13[[#This Row],[CONCATENAR]],FIND("-",Tabela13[[#This Row],[CONCATENAR]])-1)</f>
        <v>Maria Larsson</v>
      </c>
    </row>
    <row r="1721" spans="1:10" x14ac:dyDescent="0.25">
      <c r="A1721" s="55" t="s">
        <v>237</v>
      </c>
      <c r="B1721" s="55" t="str">
        <f t="shared" si="182"/>
        <v>MICHAEL HOLZ</v>
      </c>
      <c r="C1721" s="55" t="str">
        <f t="shared" si="183"/>
        <v>michael holz</v>
      </c>
      <c r="D1721" s="55" t="str">
        <f t="shared" si="184"/>
        <v>Michael Holz</v>
      </c>
      <c r="E1721" s="55" t="str">
        <f t="shared" si="185"/>
        <v>Michael Holz-861122</v>
      </c>
      <c r="F1721" s="55" t="str">
        <f t="shared" si="186"/>
        <v>Micha</v>
      </c>
      <c r="G1721" s="55" t="str">
        <f t="shared" si="187"/>
        <v xml:space="preserve"> Holz</v>
      </c>
      <c r="H1721" s="55">
        <f t="shared" si="188"/>
        <v>13</v>
      </c>
      <c r="I1721" s="55">
        <v>861122</v>
      </c>
      <c r="J1721" s="56" t="str">
        <f>LEFT(Tabela13[[#This Row],[CONCATENAR]],FIND("-",Tabela13[[#This Row],[CONCATENAR]])-1)</f>
        <v>Michael Holz</v>
      </c>
    </row>
    <row r="1722" spans="1:10" x14ac:dyDescent="0.25">
      <c r="A1722" s="55" t="s">
        <v>287</v>
      </c>
      <c r="B1722" s="55" t="str">
        <f t="shared" si="182"/>
        <v>KARIN JOSEPHS</v>
      </c>
      <c r="C1722" s="55" t="str">
        <f t="shared" si="183"/>
        <v>karin josephs</v>
      </c>
      <c r="D1722" s="55" t="str">
        <f t="shared" si="184"/>
        <v>Karin Josephs</v>
      </c>
      <c r="E1722" s="55" t="str">
        <f t="shared" si="185"/>
        <v>Karin Josephs-340632</v>
      </c>
      <c r="F1722" s="55" t="str">
        <f t="shared" si="186"/>
        <v>Karin</v>
      </c>
      <c r="G1722" s="55" t="str">
        <f t="shared" si="187"/>
        <v>sephs</v>
      </c>
      <c r="H1722" s="55">
        <f t="shared" si="188"/>
        <v>14</v>
      </c>
      <c r="I1722" s="55">
        <v>340632</v>
      </c>
      <c r="J1722" s="56" t="str">
        <f>LEFT(Tabela13[[#This Row],[CONCATENAR]],FIND("-",Tabela13[[#This Row],[CONCATENAR]])-1)</f>
        <v>Karin Josephs</v>
      </c>
    </row>
    <row r="1723" spans="1:10" x14ac:dyDescent="0.25">
      <c r="A1723" s="55" t="s">
        <v>262</v>
      </c>
      <c r="B1723" s="55" t="str">
        <f t="shared" si="182"/>
        <v>MARIO PONTES</v>
      </c>
      <c r="C1723" s="55" t="str">
        <f t="shared" si="183"/>
        <v>mario pontes</v>
      </c>
      <c r="D1723" s="55" t="str">
        <f t="shared" si="184"/>
        <v>Mario Pontes</v>
      </c>
      <c r="E1723" s="55" t="str">
        <f t="shared" si="185"/>
        <v>Mario Pontes-313053</v>
      </c>
      <c r="F1723" s="55" t="str">
        <f t="shared" si="186"/>
        <v>Mario</v>
      </c>
      <c r="G1723" s="55" t="str">
        <f t="shared" si="187"/>
        <v>ontes</v>
      </c>
      <c r="H1723" s="55">
        <f t="shared" si="188"/>
        <v>13</v>
      </c>
      <c r="I1723" s="55">
        <v>313053</v>
      </c>
      <c r="J1723" s="56" t="str">
        <f>LEFT(Tabela13[[#This Row],[CONCATENAR]],FIND("-",Tabela13[[#This Row],[CONCATENAR]])-1)</f>
        <v>Mario Pontes</v>
      </c>
    </row>
    <row r="1724" spans="1:10" x14ac:dyDescent="0.25">
      <c r="A1724" s="55" t="s">
        <v>264</v>
      </c>
      <c r="B1724" s="55" t="str">
        <f t="shared" si="182"/>
        <v>BERNARDO BATISTA</v>
      </c>
      <c r="C1724" s="55" t="str">
        <f t="shared" si="183"/>
        <v>bernardo batista</v>
      </c>
      <c r="D1724" s="55" t="str">
        <f t="shared" si="184"/>
        <v>Bernardo Batista</v>
      </c>
      <c r="E1724" s="55" t="str">
        <f t="shared" si="185"/>
        <v>Bernardo Batista-205281</v>
      </c>
      <c r="F1724" s="55" t="str">
        <f t="shared" si="186"/>
        <v>Berna</v>
      </c>
      <c r="G1724" s="55" t="str">
        <f t="shared" si="187"/>
        <v>tista</v>
      </c>
      <c r="H1724" s="55">
        <f t="shared" si="188"/>
        <v>17</v>
      </c>
      <c r="I1724" s="55">
        <v>205281</v>
      </c>
      <c r="J1724" s="56" t="str">
        <f>LEFT(Tabela13[[#This Row],[CONCATENAR]],FIND("-",Tabela13[[#This Row],[CONCATENAR]])-1)</f>
        <v>Bernardo Batista</v>
      </c>
    </row>
    <row r="1725" spans="1:10" x14ac:dyDescent="0.25">
      <c r="A1725" s="55" t="s">
        <v>222</v>
      </c>
      <c r="B1725" s="55" t="str">
        <f t="shared" si="182"/>
        <v>PATRICIA MCKENNA</v>
      </c>
      <c r="C1725" s="55" t="str">
        <f t="shared" si="183"/>
        <v>patricia mckenna</v>
      </c>
      <c r="D1725" s="55" t="str">
        <f t="shared" si="184"/>
        <v>Patricia Mckenna</v>
      </c>
      <c r="E1725" s="55" t="str">
        <f t="shared" si="185"/>
        <v>Patricia Mckenna-521631</v>
      </c>
      <c r="F1725" s="55" t="str">
        <f t="shared" si="186"/>
        <v>Patri</v>
      </c>
      <c r="G1725" s="55" t="str">
        <f t="shared" si="187"/>
        <v>kenna</v>
      </c>
      <c r="H1725" s="55">
        <f t="shared" si="188"/>
        <v>17</v>
      </c>
      <c r="I1725" s="55">
        <v>521631</v>
      </c>
      <c r="J1725" s="56" t="str">
        <f>LEFT(Tabela13[[#This Row],[CONCATENAR]],FIND("-",Tabela13[[#This Row],[CONCATENAR]])-1)</f>
        <v>Patricia Mckenna</v>
      </c>
    </row>
    <row r="1726" spans="1:10" x14ac:dyDescent="0.25">
      <c r="A1726" s="55" t="s">
        <v>257</v>
      </c>
      <c r="B1726" s="55" t="str">
        <f t="shared" si="182"/>
        <v>LAURENCE LEBIHAN</v>
      </c>
      <c r="C1726" s="55" t="str">
        <f t="shared" si="183"/>
        <v>laurence lebihan</v>
      </c>
      <c r="D1726" s="55" t="str">
        <f t="shared" si="184"/>
        <v>Laurence Lebihan</v>
      </c>
      <c r="E1726" s="55" t="str">
        <f t="shared" si="185"/>
        <v>Laurence Lebihan-966672</v>
      </c>
      <c r="F1726" s="55" t="str">
        <f t="shared" si="186"/>
        <v>Laure</v>
      </c>
      <c r="G1726" s="55" t="str">
        <f t="shared" si="187"/>
        <v>bihan</v>
      </c>
      <c r="H1726" s="55">
        <f t="shared" si="188"/>
        <v>17</v>
      </c>
      <c r="I1726" s="55">
        <v>966672</v>
      </c>
      <c r="J1726" s="56" t="str">
        <f>LEFT(Tabela13[[#This Row],[CONCATENAR]],FIND("-",Tabela13[[#This Row],[CONCATENAR]])-1)</f>
        <v>Laurence Lebihan</v>
      </c>
    </row>
    <row r="1727" spans="1:10" x14ac:dyDescent="0.25">
      <c r="A1727" s="55" t="s">
        <v>214</v>
      </c>
      <c r="B1727" s="55" t="str">
        <f t="shared" si="182"/>
        <v>ISABEL DE CASTRO</v>
      </c>
      <c r="C1727" s="55" t="str">
        <f t="shared" si="183"/>
        <v>isabel de castro</v>
      </c>
      <c r="D1727" s="55" t="str">
        <f t="shared" si="184"/>
        <v>Isabel De Castro</v>
      </c>
      <c r="E1727" s="55" t="str">
        <f t="shared" si="185"/>
        <v>Isabel De Castro-818334</v>
      </c>
      <c r="F1727" s="55" t="str">
        <f t="shared" si="186"/>
        <v>Isabe</v>
      </c>
      <c r="G1727" s="55" t="str">
        <f t="shared" si="187"/>
        <v>astro</v>
      </c>
      <c r="H1727" s="55">
        <f t="shared" si="188"/>
        <v>17</v>
      </c>
      <c r="I1727" s="55">
        <v>818334</v>
      </c>
      <c r="J1727" s="56" t="str">
        <f>LEFT(Tabela13[[#This Row],[CONCATENAR]],FIND("-",Tabela13[[#This Row],[CONCATENAR]])-1)</f>
        <v>Isabel De Castro</v>
      </c>
    </row>
    <row r="1728" spans="1:10" x14ac:dyDescent="0.25">
      <c r="A1728" s="55" t="s">
        <v>228</v>
      </c>
      <c r="B1728" s="55" t="str">
        <f t="shared" si="182"/>
        <v>HARI KUMAR</v>
      </c>
      <c r="C1728" s="55" t="str">
        <f t="shared" si="183"/>
        <v>hari kumar</v>
      </c>
      <c r="D1728" s="55" t="str">
        <f t="shared" si="184"/>
        <v>Hari Kumar</v>
      </c>
      <c r="E1728" s="55" t="str">
        <f t="shared" si="185"/>
        <v>Hari Kumar-243198</v>
      </c>
      <c r="F1728" s="55" t="str">
        <f t="shared" si="186"/>
        <v xml:space="preserve">Hari </v>
      </c>
      <c r="G1728" s="55" t="str">
        <f t="shared" si="187"/>
        <v>Kumar</v>
      </c>
      <c r="H1728" s="55">
        <f t="shared" si="188"/>
        <v>11</v>
      </c>
      <c r="I1728" s="55">
        <v>243198</v>
      </c>
      <c r="J1728" s="56" t="str">
        <f>LEFT(Tabela13[[#This Row],[CONCATENAR]],FIND("-",Tabela13[[#This Row],[CONCATENAR]])-1)</f>
        <v>Hari Kumar</v>
      </c>
    </row>
    <row r="1729" spans="1:10" x14ac:dyDescent="0.25">
      <c r="A1729" s="55" t="s">
        <v>251</v>
      </c>
      <c r="B1729" s="55" t="str">
        <f t="shared" si="182"/>
        <v>VICTORIA ASHWORTH</v>
      </c>
      <c r="C1729" s="55" t="str">
        <f t="shared" si="183"/>
        <v>victoria ashworth</v>
      </c>
      <c r="D1729" s="55" t="str">
        <f t="shared" si="184"/>
        <v>Victoria Ashworth</v>
      </c>
      <c r="E1729" s="55" t="str">
        <f t="shared" si="185"/>
        <v>Victoria Ashworth-826814</v>
      </c>
      <c r="F1729" s="55" t="str">
        <f t="shared" si="186"/>
        <v>Victo</v>
      </c>
      <c r="G1729" s="55" t="str">
        <f t="shared" si="187"/>
        <v>worth</v>
      </c>
      <c r="H1729" s="55">
        <f t="shared" si="188"/>
        <v>18</v>
      </c>
      <c r="I1729" s="55">
        <v>826814</v>
      </c>
      <c r="J1729" s="56" t="str">
        <f>LEFT(Tabela13[[#This Row],[CONCATENAR]],FIND("-",Tabela13[[#This Row],[CONCATENAR]])-1)</f>
        <v>Victoria Ashworth</v>
      </c>
    </row>
    <row r="1730" spans="1:10" x14ac:dyDescent="0.25">
      <c r="A1730" s="55" t="s">
        <v>227</v>
      </c>
      <c r="B1730" s="55" t="str">
        <f t="shared" ref="B1730:B1793" si="189">UPPER(A1730)</f>
        <v>CARLOS HERNÁNDEZ</v>
      </c>
      <c r="C1730" s="55" t="str">
        <f t="shared" ref="C1730:C1793" si="190">LOWER(B1730)</f>
        <v>carlos hernández</v>
      </c>
      <c r="D1730" s="55" t="str">
        <f t="shared" ref="D1730:D1793" si="191">PROPER(C1730)</f>
        <v>Carlos Hernández</v>
      </c>
      <c r="E1730" s="55" t="str">
        <f t="shared" ref="E1730:E1793" si="192">CONCATENATE(D1730,"-",I1730)</f>
        <v>Carlos Hernández-958672</v>
      </c>
      <c r="F1730" s="55" t="str">
        <f t="shared" ref="F1730:F1793" si="193">LEFT(D1730,5)</f>
        <v>Carlo</v>
      </c>
      <c r="G1730" s="55" t="str">
        <f t="shared" ref="G1730:G1793" si="194">RIGHT(D1730,5)</f>
        <v>ández</v>
      </c>
      <c r="H1730" s="55">
        <f t="shared" ref="H1730:H1793" si="195">FIND("-",E1730)</f>
        <v>17</v>
      </c>
      <c r="I1730" s="55">
        <v>958672</v>
      </c>
      <c r="J1730" s="56" t="str">
        <f>LEFT(Tabela13[[#This Row],[CONCATENAR]],FIND("-",Tabela13[[#This Row],[CONCATENAR]])-1)</f>
        <v>Carlos Hernández</v>
      </c>
    </row>
    <row r="1731" spans="1:10" x14ac:dyDescent="0.25">
      <c r="A1731" s="55" t="s">
        <v>237</v>
      </c>
      <c r="B1731" s="55" t="str">
        <f t="shared" si="189"/>
        <v>MICHAEL HOLZ</v>
      </c>
      <c r="C1731" s="55" t="str">
        <f t="shared" si="190"/>
        <v>michael holz</v>
      </c>
      <c r="D1731" s="55" t="str">
        <f t="shared" si="191"/>
        <v>Michael Holz</v>
      </c>
      <c r="E1731" s="55" t="str">
        <f t="shared" si="192"/>
        <v>Michael Holz-497764</v>
      </c>
      <c r="F1731" s="55" t="str">
        <f t="shared" si="193"/>
        <v>Micha</v>
      </c>
      <c r="G1731" s="55" t="str">
        <f t="shared" si="194"/>
        <v xml:space="preserve"> Holz</v>
      </c>
      <c r="H1731" s="55">
        <f t="shared" si="195"/>
        <v>13</v>
      </c>
      <c r="I1731" s="55">
        <v>497764</v>
      </c>
      <c r="J1731" s="56" t="str">
        <f>LEFT(Tabela13[[#This Row],[CONCATENAR]],FIND("-",Tabela13[[#This Row],[CONCATENAR]])-1)</f>
        <v>Michael Holz</v>
      </c>
    </row>
    <row r="1732" spans="1:10" x14ac:dyDescent="0.25">
      <c r="A1732" s="55" t="s">
        <v>206</v>
      </c>
      <c r="B1732" s="55" t="str">
        <f t="shared" si="189"/>
        <v>HORST KLOSS</v>
      </c>
      <c r="C1732" s="55" t="str">
        <f t="shared" si="190"/>
        <v>horst kloss</v>
      </c>
      <c r="D1732" s="55" t="str">
        <f t="shared" si="191"/>
        <v>Horst Kloss</v>
      </c>
      <c r="E1732" s="55" t="str">
        <f t="shared" si="192"/>
        <v>Horst Kloss-910161</v>
      </c>
      <c r="F1732" s="55" t="str">
        <f t="shared" si="193"/>
        <v>Horst</v>
      </c>
      <c r="G1732" s="55" t="str">
        <f t="shared" si="194"/>
        <v>Kloss</v>
      </c>
      <c r="H1732" s="55">
        <f t="shared" si="195"/>
        <v>12</v>
      </c>
      <c r="I1732" s="55">
        <v>910161</v>
      </c>
      <c r="J1732" s="56" t="str">
        <f>LEFT(Tabela13[[#This Row],[CONCATENAR]],FIND("-",Tabela13[[#This Row],[CONCATENAR]])-1)</f>
        <v>Horst Kloss</v>
      </c>
    </row>
    <row r="1733" spans="1:10" x14ac:dyDescent="0.25">
      <c r="A1733" s="55" t="s">
        <v>224</v>
      </c>
      <c r="B1733" s="55" t="str">
        <f t="shared" si="189"/>
        <v>JOSE PAVAROTTI</v>
      </c>
      <c r="C1733" s="55" t="str">
        <f t="shared" si="190"/>
        <v>jose pavarotti</v>
      </c>
      <c r="D1733" s="55" t="str">
        <f t="shared" si="191"/>
        <v>Jose Pavarotti</v>
      </c>
      <c r="E1733" s="55" t="str">
        <f t="shared" si="192"/>
        <v>Jose Pavarotti-949167</v>
      </c>
      <c r="F1733" s="55" t="str">
        <f t="shared" si="193"/>
        <v xml:space="preserve">Jose </v>
      </c>
      <c r="G1733" s="55" t="str">
        <f t="shared" si="194"/>
        <v>rotti</v>
      </c>
      <c r="H1733" s="55">
        <f t="shared" si="195"/>
        <v>15</v>
      </c>
      <c r="I1733" s="55">
        <v>949167</v>
      </c>
      <c r="J1733" s="56" t="str">
        <f>LEFT(Tabela13[[#This Row],[CONCATENAR]],FIND("-",Tabela13[[#This Row],[CONCATENAR]])-1)</f>
        <v>Jose Pavarotti</v>
      </c>
    </row>
    <row r="1734" spans="1:10" x14ac:dyDescent="0.25">
      <c r="A1734" s="55" t="s">
        <v>244</v>
      </c>
      <c r="B1734" s="55" t="str">
        <f t="shared" si="189"/>
        <v>THOMAS HARDY</v>
      </c>
      <c r="C1734" s="55" t="str">
        <f t="shared" si="190"/>
        <v>thomas hardy</v>
      </c>
      <c r="D1734" s="55" t="str">
        <f t="shared" si="191"/>
        <v>Thomas Hardy</v>
      </c>
      <c r="E1734" s="55" t="str">
        <f t="shared" si="192"/>
        <v>Thomas Hardy-785795</v>
      </c>
      <c r="F1734" s="55" t="str">
        <f t="shared" si="193"/>
        <v>Thoma</v>
      </c>
      <c r="G1734" s="55" t="str">
        <f t="shared" si="194"/>
        <v>Hardy</v>
      </c>
      <c r="H1734" s="55">
        <f t="shared" si="195"/>
        <v>13</v>
      </c>
      <c r="I1734" s="55">
        <v>785795</v>
      </c>
      <c r="J1734" s="56" t="str">
        <f>LEFT(Tabela13[[#This Row],[CONCATENAR]],FIND("-",Tabela13[[#This Row],[CONCATENAR]])-1)</f>
        <v>Thomas Hardy</v>
      </c>
    </row>
    <row r="1735" spans="1:10" x14ac:dyDescent="0.25">
      <c r="A1735" s="55" t="s">
        <v>239</v>
      </c>
      <c r="B1735" s="55" t="str">
        <f t="shared" si="189"/>
        <v>MARIA LARSSON</v>
      </c>
      <c r="C1735" s="55" t="str">
        <f t="shared" si="190"/>
        <v>maria larsson</v>
      </c>
      <c r="D1735" s="55" t="str">
        <f t="shared" si="191"/>
        <v>Maria Larsson</v>
      </c>
      <c r="E1735" s="55" t="str">
        <f t="shared" si="192"/>
        <v>Maria Larsson-447207</v>
      </c>
      <c r="F1735" s="55" t="str">
        <f t="shared" si="193"/>
        <v>Maria</v>
      </c>
      <c r="G1735" s="55" t="str">
        <f t="shared" si="194"/>
        <v>rsson</v>
      </c>
      <c r="H1735" s="55">
        <f t="shared" si="195"/>
        <v>14</v>
      </c>
      <c r="I1735" s="55">
        <v>447207</v>
      </c>
      <c r="J1735" s="56" t="str">
        <f>LEFT(Tabela13[[#This Row],[CONCATENAR]],FIND("-",Tabela13[[#This Row],[CONCATENAR]])-1)</f>
        <v>Maria Larsson</v>
      </c>
    </row>
    <row r="1736" spans="1:10" x14ac:dyDescent="0.25">
      <c r="A1736" s="55" t="s">
        <v>222</v>
      </c>
      <c r="B1736" s="55" t="str">
        <f t="shared" si="189"/>
        <v>PATRICIA MCKENNA</v>
      </c>
      <c r="C1736" s="55" t="str">
        <f t="shared" si="190"/>
        <v>patricia mckenna</v>
      </c>
      <c r="D1736" s="55" t="str">
        <f t="shared" si="191"/>
        <v>Patricia Mckenna</v>
      </c>
      <c r="E1736" s="55" t="str">
        <f t="shared" si="192"/>
        <v>Patricia Mckenna-229039</v>
      </c>
      <c r="F1736" s="55" t="str">
        <f t="shared" si="193"/>
        <v>Patri</v>
      </c>
      <c r="G1736" s="55" t="str">
        <f t="shared" si="194"/>
        <v>kenna</v>
      </c>
      <c r="H1736" s="55">
        <f t="shared" si="195"/>
        <v>17</v>
      </c>
      <c r="I1736" s="55">
        <v>229039</v>
      </c>
      <c r="J1736" s="56" t="str">
        <f>LEFT(Tabela13[[#This Row],[CONCATENAR]],FIND("-",Tabela13[[#This Row],[CONCATENAR]])-1)</f>
        <v>Patricia Mckenna</v>
      </c>
    </row>
    <row r="1737" spans="1:10" x14ac:dyDescent="0.25">
      <c r="A1737" s="55" t="s">
        <v>270</v>
      </c>
      <c r="B1737" s="55" t="str">
        <f t="shared" si="189"/>
        <v>MARTINE RANCÉ</v>
      </c>
      <c r="C1737" s="55" t="str">
        <f t="shared" si="190"/>
        <v>martine rancé</v>
      </c>
      <c r="D1737" s="55" t="str">
        <f t="shared" si="191"/>
        <v>Martine Rancé</v>
      </c>
      <c r="E1737" s="55" t="str">
        <f t="shared" si="192"/>
        <v>Martine Rancé-546418</v>
      </c>
      <c r="F1737" s="55" t="str">
        <f t="shared" si="193"/>
        <v>Marti</v>
      </c>
      <c r="G1737" s="55" t="str">
        <f t="shared" si="194"/>
        <v>Rancé</v>
      </c>
      <c r="H1737" s="55">
        <f t="shared" si="195"/>
        <v>14</v>
      </c>
      <c r="I1737" s="55">
        <v>546418</v>
      </c>
      <c r="J1737" s="56" t="str">
        <f>LEFT(Tabela13[[#This Row],[CONCATENAR]],FIND("-",Tabela13[[#This Row],[CONCATENAR]])-1)</f>
        <v>Martine Rancé</v>
      </c>
    </row>
    <row r="1738" spans="1:10" x14ac:dyDescent="0.25">
      <c r="A1738" s="55" t="s">
        <v>257</v>
      </c>
      <c r="B1738" s="55" t="str">
        <f t="shared" si="189"/>
        <v>LAURENCE LEBIHAN</v>
      </c>
      <c r="C1738" s="55" t="str">
        <f t="shared" si="190"/>
        <v>laurence lebihan</v>
      </c>
      <c r="D1738" s="55" t="str">
        <f t="shared" si="191"/>
        <v>Laurence Lebihan</v>
      </c>
      <c r="E1738" s="55" t="str">
        <f t="shared" si="192"/>
        <v>Laurence Lebihan-786874</v>
      </c>
      <c r="F1738" s="55" t="str">
        <f t="shared" si="193"/>
        <v>Laure</v>
      </c>
      <c r="G1738" s="55" t="str">
        <f t="shared" si="194"/>
        <v>bihan</v>
      </c>
      <c r="H1738" s="55">
        <f t="shared" si="195"/>
        <v>17</v>
      </c>
      <c r="I1738" s="55">
        <v>786874</v>
      </c>
      <c r="J1738" s="56" t="str">
        <f>LEFT(Tabela13[[#This Row],[CONCATENAR]],FIND("-",Tabela13[[#This Row],[CONCATENAR]])-1)</f>
        <v>Laurence Lebihan</v>
      </c>
    </row>
    <row r="1739" spans="1:10" x14ac:dyDescent="0.25">
      <c r="A1739" s="55" t="s">
        <v>208</v>
      </c>
      <c r="B1739" s="55" t="str">
        <f t="shared" si="189"/>
        <v>FRAN WILSON</v>
      </c>
      <c r="C1739" s="55" t="str">
        <f t="shared" si="190"/>
        <v>fran wilson</v>
      </c>
      <c r="D1739" s="55" t="str">
        <f t="shared" si="191"/>
        <v>Fran Wilson</v>
      </c>
      <c r="E1739" s="55" t="str">
        <f t="shared" si="192"/>
        <v>Fran Wilson-531679</v>
      </c>
      <c r="F1739" s="55" t="str">
        <f t="shared" si="193"/>
        <v xml:space="preserve">Fran </v>
      </c>
      <c r="G1739" s="55" t="str">
        <f t="shared" si="194"/>
        <v>ilson</v>
      </c>
      <c r="H1739" s="55">
        <f t="shared" si="195"/>
        <v>12</v>
      </c>
      <c r="I1739" s="55">
        <v>531679</v>
      </c>
      <c r="J1739" s="56" t="str">
        <f>LEFT(Tabela13[[#This Row],[CONCATENAR]],FIND("-",Tabela13[[#This Row],[CONCATENAR]])-1)</f>
        <v>Fran Wilson</v>
      </c>
    </row>
    <row r="1740" spans="1:10" x14ac:dyDescent="0.25">
      <c r="A1740" s="55" t="s">
        <v>250</v>
      </c>
      <c r="B1740" s="55" t="str">
        <f t="shared" si="189"/>
        <v>ANDRÉ FONSECA</v>
      </c>
      <c r="C1740" s="55" t="str">
        <f t="shared" si="190"/>
        <v>andré fonseca</v>
      </c>
      <c r="D1740" s="55" t="str">
        <f t="shared" si="191"/>
        <v>André Fonseca</v>
      </c>
      <c r="E1740" s="55" t="str">
        <f t="shared" si="192"/>
        <v>André Fonseca-684667</v>
      </c>
      <c r="F1740" s="55" t="str">
        <f t="shared" si="193"/>
        <v>André</v>
      </c>
      <c r="G1740" s="55" t="str">
        <f t="shared" si="194"/>
        <v>nseca</v>
      </c>
      <c r="H1740" s="55">
        <f t="shared" si="195"/>
        <v>14</v>
      </c>
      <c r="I1740" s="55">
        <v>684667</v>
      </c>
      <c r="J1740" s="56" t="str">
        <f>LEFT(Tabela13[[#This Row],[CONCATENAR]],FIND("-",Tabela13[[#This Row],[CONCATENAR]])-1)</f>
        <v>André Fonseca</v>
      </c>
    </row>
    <row r="1741" spans="1:10" x14ac:dyDescent="0.25">
      <c r="A1741" s="55" t="s">
        <v>288</v>
      </c>
      <c r="B1741" s="55" t="str">
        <f t="shared" si="189"/>
        <v>SERGIO GUTIÉRREZ</v>
      </c>
      <c r="C1741" s="55" t="str">
        <f t="shared" si="190"/>
        <v>sergio gutiérrez</v>
      </c>
      <c r="D1741" s="55" t="str">
        <f t="shared" si="191"/>
        <v>Sergio Gutiérrez</v>
      </c>
      <c r="E1741" s="55" t="str">
        <f t="shared" si="192"/>
        <v>Sergio Gutiérrez-437757</v>
      </c>
      <c r="F1741" s="55" t="str">
        <f t="shared" si="193"/>
        <v>Sergi</v>
      </c>
      <c r="G1741" s="55" t="str">
        <f t="shared" si="194"/>
        <v>érrez</v>
      </c>
      <c r="H1741" s="55">
        <f t="shared" si="195"/>
        <v>17</v>
      </c>
      <c r="I1741" s="55">
        <v>437757</v>
      </c>
      <c r="J1741" s="56" t="str">
        <f>LEFT(Tabela13[[#This Row],[CONCATENAR]],FIND("-",Tabela13[[#This Row],[CONCATENAR]])-1)</f>
        <v>Sergio Gutiérrez</v>
      </c>
    </row>
    <row r="1742" spans="1:10" x14ac:dyDescent="0.25">
      <c r="A1742" s="55" t="s">
        <v>211</v>
      </c>
      <c r="B1742" s="55" t="str">
        <f t="shared" si="189"/>
        <v>YANG WANG</v>
      </c>
      <c r="C1742" s="55" t="str">
        <f t="shared" si="190"/>
        <v>yang wang</v>
      </c>
      <c r="D1742" s="55" t="str">
        <f t="shared" si="191"/>
        <v>Yang Wang</v>
      </c>
      <c r="E1742" s="55" t="str">
        <f t="shared" si="192"/>
        <v>Yang Wang-693243</v>
      </c>
      <c r="F1742" s="55" t="str">
        <f t="shared" si="193"/>
        <v xml:space="preserve">Yang </v>
      </c>
      <c r="G1742" s="55" t="str">
        <f t="shared" si="194"/>
        <v xml:space="preserve"> Wang</v>
      </c>
      <c r="H1742" s="55">
        <f t="shared" si="195"/>
        <v>10</v>
      </c>
      <c r="I1742" s="55">
        <v>693243</v>
      </c>
      <c r="J1742" s="56" t="str">
        <f>LEFT(Tabela13[[#This Row],[CONCATENAR]],FIND("-",Tabela13[[#This Row],[CONCATENAR]])-1)</f>
        <v>Yang Wang</v>
      </c>
    </row>
    <row r="1743" spans="1:10" x14ac:dyDescent="0.25">
      <c r="A1743" s="55" t="s">
        <v>239</v>
      </c>
      <c r="B1743" s="55" t="str">
        <f t="shared" si="189"/>
        <v>MARIA LARSSON</v>
      </c>
      <c r="C1743" s="55" t="str">
        <f t="shared" si="190"/>
        <v>maria larsson</v>
      </c>
      <c r="D1743" s="55" t="str">
        <f t="shared" si="191"/>
        <v>Maria Larsson</v>
      </c>
      <c r="E1743" s="55" t="str">
        <f t="shared" si="192"/>
        <v>Maria Larsson-870551</v>
      </c>
      <c r="F1743" s="55" t="str">
        <f t="shared" si="193"/>
        <v>Maria</v>
      </c>
      <c r="G1743" s="55" t="str">
        <f t="shared" si="194"/>
        <v>rsson</v>
      </c>
      <c r="H1743" s="55">
        <f t="shared" si="195"/>
        <v>14</v>
      </c>
      <c r="I1743" s="55">
        <v>870551</v>
      </c>
      <c r="J1743" s="56" t="str">
        <f>LEFT(Tabela13[[#This Row],[CONCATENAR]],FIND("-",Tabela13[[#This Row],[CONCATENAR]])-1)</f>
        <v>Maria Larsson</v>
      </c>
    </row>
    <row r="1744" spans="1:10" x14ac:dyDescent="0.25">
      <c r="A1744" s="55" t="s">
        <v>238</v>
      </c>
      <c r="B1744" s="55" t="str">
        <f t="shared" si="189"/>
        <v>ROLAND MENDEL</v>
      </c>
      <c r="C1744" s="55" t="str">
        <f t="shared" si="190"/>
        <v>roland mendel</v>
      </c>
      <c r="D1744" s="55" t="str">
        <f t="shared" si="191"/>
        <v>Roland Mendel</v>
      </c>
      <c r="E1744" s="55" t="str">
        <f t="shared" si="192"/>
        <v>Roland Mendel-943244</v>
      </c>
      <c r="F1744" s="55" t="str">
        <f t="shared" si="193"/>
        <v>Rolan</v>
      </c>
      <c r="G1744" s="55" t="str">
        <f t="shared" si="194"/>
        <v>endel</v>
      </c>
      <c r="H1744" s="55">
        <f t="shared" si="195"/>
        <v>14</v>
      </c>
      <c r="I1744" s="55">
        <v>943244</v>
      </c>
      <c r="J1744" s="56" t="str">
        <f>LEFT(Tabela13[[#This Row],[CONCATENAR]],FIND("-",Tabela13[[#This Row],[CONCATENAR]])-1)</f>
        <v>Roland Mendel</v>
      </c>
    </row>
    <row r="1745" spans="1:10" x14ac:dyDescent="0.25">
      <c r="A1745" s="55" t="s">
        <v>228</v>
      </c>
      <c r="B1745" s="55" t="str">
        <f t="shared" si="189"/>
        <v>HARI KUMAR</v>
      </c>
      <c r="C1745" s="55" t="str">
        <f t="shared" si="190"/>
        <v>hari kumar</v>
      </c>
      <c r="D1745" s="55" t="str">
        <f t="shared" si="191"/>
        <v>Hari Kumar</v>
      </c>
      <c r="E1745" s="55" t="str">
        <f t="shared" si="192"/>
        <v>Hari Kumar-714247</v>
      </c>
      <c r="F1745" s="55" t="str">
        <f t="shared" si="193"/>
        <v xml:space="preserve">Hari </v>
      </c>
      <c r="G1745" s="55" t="str">
        <f t="shared" si="194"/>
        <v>Kumar</v>
      </c>
      <c r="H1745" s="55">
        <f t="shared" si="195"/>
        <v>11</v>
      </c>
      <c r="I1745" s="55">
        <v>714247</v>
      </c>
      <c r="J1745" s="56" t="str">
        <f>LEFT(Tabela13[[#This Row],[CONCATENAR]],FIND("-",Tabela13[[#This Row],[CONCATENAR]])-1)</f>
        <v>Hari Kumar</v>
      </c>
    </row>
    <row r="1746" spans="1:10" x14ac:dyDescent="0.25">
      <c r="A1746" s="55" t="s">
        <v>289</v>
      </c>
      <c r="B1746" s="55" t="str">
        <f t="shared" si="189"/>
        <v>JYTTE PETERSEN</v>
      </c>
      <c r="C1746" s="55" t="str">
        <f t="shared" si="190"/>
        <v>jytte petersen</v>
      </c>
      <c r="D1746" s="55" t="str">
        <f t="shared" si="191"/>
        <v>Jytte Petersen</v>
      </c>
      <c r="E1746" s="55" t="str">
        <f t="shared" si="192"/>
        <v>Jytte Petersen-724608</v>
      </c>
      <c r="F1746" s="55" t="str">
        <f t="shared" si="193"/>
        <v>Jytte</v>
      </c>
      <c r="G1746" s="55" t="str">
        <f t="shared" si="194"/>
        <v>ersen</v>
      </c>
      <c r="H1746" s="55">
        <f t="shared" si="195"/>
        <v>15</v>
      </c>
      <c r="I1746" s="55">
        <v>724608</v>
      </c>
      <c r="J1746" s="56" t="str">
        <f>LEFT(Tabela13[[#This Row],[CONCATENAR]],FIND("-",Tabela13[[#This Row],[CONCATENAR]])-1)</f>
        <v>Jytte Petersen</v>
      </c>
    </row>
    <row r="1747" spans="1:10" x14ac:dyDescent="0.25">
      <c r="A1747" s="55" t="s">
        <v>269</v>
      </c>
      <c r="B1747" s="55" t="str">
        <f t="shared" si="189"/>
        <v>ART BRAUNSCHWEIGER</v>
      </c>
      <c r="C1747" s="55" t="str">
        <f t="shared" si="190"/>
        <v>art braunschweiger</v>
      </c>
      <c r="D1747" s="55" t="str">
        <f t="shared" si="191"/>
        <v>Art Braunschweiger</v>
      </c>
      <c r="E1747" s="55" t="str">
        <f t="shared" si="192"/>
        <v>Art Braunschweiger-455003</v>
      </c>
      <c r="F1747" s="55" t="str">
        <f t="shared" si="193"/>
        <v>Art B</v>
      </c>
      <c r="G1747" s="55" t="str">
        <f t="shared" si="194"/>
        <v>eiger</v>
      </c>
      <c r="H1747" s="55">
        <f t="shared" si="195"/>
        <v>19</v>
      </c>
      <c r="I1747" s="55">
        <v>455003</v>
      </c>
      <c r="J1747" s="56" t="str">
        <f>LEFT(Tabela13[[#This Row],[CONCATENAR]],FIND("-",Tabela13[[#This Row],[CONCATENAR]])-1)</f>
        <v>Art Braunschweiger</v>
      </c>
    </row>
    <row r="1748" spans="1:10" x14ac:dyDescent="0.25">
      <c r="A1748" s="55" t="s">
        <v>246</v>
      </c>
      <c r="B1748" s="55" t="str">
        <f t="shared" si="189"/>
        <v>MARY SAVELEY</v>
      </c>
      <c r="C1748" s="55" t="str">
        <f t="shared" si="190"/>
        <v>mary saveley</v>
      </c>
      <c r="D1748" s="55" t="str">
        <f t="shared" si="191"/>
        <v>Mary Saveley</v>
      </c>
      <c r="E1748" s="55" t="str">
        <f t="shared" si="192"/>
        <v>Mary Saveley-574930</v>
      </c>
      <c r="F1748" s="55" t="str">
        <f t="shared" si="193"/>
        <v xml:space="preserve">Mary </v>
      </c>
      <c r="G1748" s="55" t="str">
        <f t="shared" si="194"/>
        <v>veley</v>
      </c>
      <c r="H1748" s="55">
        <f t="shared" si="195"/>
        <v>13</v>
      </c>
      <c r="I1748" s="55">
        <v>574930</v>
      </c>
      <c r="J1748" s="56" t="str">
        <f>LEFT(Tabela13[[#This Row],[CONCATENAR]],FIND("-",Tabela13[[#This Row],[CONCATENAR]])-1)</f>
        <v>Mary Saveley</v>
      </c>
    </row>
    <row r="1749" spans="1:10" x14ac:dyDescent="0.25">
      <c r="A1749" s="55" t="s">
        <v>266</v>
      </c>
      <c r="B1749" s="55" t="str">
        <f t="shared" si="189"/>
        <v>CARINE SCHMITT</v>
      </c>
      <c r="C1749" s="55" t="str">
        <f t="shared" si="190"/>
        <v>carine schmitt</v>
      </c>
      <c r="D1749" s="55" t="str">
        <f t="shared" si="191"/>
        <v>Carine Schmitt</v>
      </c>
      <c r="E1749" s="55" t="str">
        <f t="shared" si="192"/>
        <v>Carine Schmitt-154729</v>
      </c>
      <c r="F1749" s="55" t="str">
        <f t="shared" si="193"/>
        <v>Carin</v>
      </c>
      <c r="G1749" s="55" t="str">
        <f t="shared" si="194"/>
        <v>hmitt</v>
      </c>
      <c r="H1749" s="55">
        <f t="shared" si="195"/>
        <v>15</v>
      </c>
      <c r="I1749" s="55">
        <v>154729</v>
      </c>
      <c r="J1749" s="56" t="str">
        <f>LEFT(Tabela13[[#This Row],[CONCATENAR]],FIND("-",Tabela13[[#This Row],[CONCATENAR]])-1)</f>
        <v>Carine Schmitt</v>
      </c>
    </row>
    <row r="1750" spans="1:10" x14ac:dyDescent="0.25">
      <c r="A1750" s="55" t="s">
        <v>220</v>
      </c>
      <c r="B1750" s="55" t="str">
        <f t="shared" si="189"/>
        <v>ZBYSZEK PIESTRZENIEWICZ</v>
      </c>
      <c r="C1750" s="55" t="str">
        <f t="shared" si="190"/>
        <v>zbyszek piestrzeniewicz</v>
      </c>
      <c r="D1750" s="55" t="str">
        <f t="shared" si="191"/>
        <v>Zbyszek Piestrzeniewicz</v>
      </c>
      <c r="E1750" s="55" t="str">
        <f t="shared" si="192"/>
        <v>Zbyszek Piestrzeniewicz-457704</v>
      </c>
      <c r="F1750" s="55" t="str">
        <f t="shared" si="193"/>
        <v>Zbysz</v>
      </c>
      <c r="G1750" s="55" t="str">
        <f t="shared" si="194"/>
        <v>ewicz</v>
      </c>
      <c r="H1750" s="55">
        <f t="shared" si="195"/>
        <v>24</v>
      </c>
      <c r="I1750" s="55">
        <v>457704</v>
      </c>
      <c r="J1750" s="56" t="str">
        <f>LEFT(Tabela13[[#This Row],[CONCATENAR]],FIND("-",Tabela13[[#This Row],[CONCATENAR]])-1)</f>
        <v>Zbyszek Piestrzeniewicz</v>
      </c>
    </row>
    <row r="1751" spans="1:10" x14ac:dyDescent="0.25">
      <c r="A1751" s="55" t="s">
        <v>230</v>
      </c>
      <c r="B1751" s="55" t="str">
        <f t="shared" si="189"/>
        <v>JOSÉ PEDRO FREYRE</v>
      </c>
      <c r="C1751" s="55" t="str">
        <f t="shared" si="190"/>
        <v>josé pedro freyre</v>
      </c>
      <c r="D1751" s="55" t="str">
        <f t="shared" si="191"/>
        <v>José Pedro Freyre</v>
      </c>
      <c r="E1751" s="55" t="str">
        <f t="shared" si="192"/>
        <v>José Pedro Freyre-715531</v>
      </c>
      <c r="F1751" s="55" t="str">
        <f t="shared" si="193"/>
        <v xml:space="preserve">José </v>
      </c>
      <c r="G1751" s="55" t="str">
        <f t="shared" si="194"/>
        <v>reyre</v>
      </c>
      <c r="H1751" s="55">
        <f t="shared" si="195"/>
        <v>18</v>
      </c>
      <c r="I1751" s="55">
        <v>715531</v>
      </c>
      <c r="J1751" s="56" t="str">
        <f>LEFT(Tabela13[[#This Row],[CONCATENAR]],FIND("-",Tabela13[[#This Row],[CONCATENAR]])-1)</f>
        <v>José Pedro Freyre</v>
      </c>
    </row>
    <row r="1752" spans="1:10" x14ac:dyDescent="0.25">
      <c r="A1752" s="55" t="s">
        <v>280</v>
      </c>
      <c r="B1752" s="55" t="str">
        <f t="shared" si="189"/>
        <v>HANNA MOOS</v>
      </c>
      <c r="C1752" s="55" t="str">
        <f t="shared" si="190"/>
        <v>hanna moos</v>
      </c>
      <c r="D1752" s="55" t="str">
        <f t="shared" si="191"/>
        <v>Hanna Moos</v>
      </c>
      <c r="E1752" s="55" t="str">
        <f t="shared" si="192"/>
        <v>Hanna Moos-669064</v>
      </c>
      <c r="F1752" s="55" t="str">
        <f t="shared" si="193"/>
        <v>Hanna</v>
      </c>
      <c r="G1752" s="55" t="str">
        <f t="shared" si="194"/>
        <v xml:space="preserve"> Moos</v>
      </c>
      <c r="H1752" s="55">
        <f t="shared" si="195"/>
        <v>11</v>
      </c>
      <c r="I1752" s="55">
        <v>669064</v>
      </c>
      <c r="J1752" s="56" t="str">
        <f>LEFT(Tabela13[[#This Row],[CONCATENAR]],FIND("-",Tabela13[[#This Row],[CONCATENAR]])-1)</f>
        <v>Hanna Moos</v>
      </c>
    </row>
    <row r="1753" spans="1:10" x14ac:dyDescent="0.25">
      <c r="A1753" s="55" t="s">
        <v>267</v>
      </c>
      <c r="B1753" s="55" t="str">
        <f t="shared" si="189"/>
        <v>RENE PHILLIPS</v>
      </c>
      <c r="C1753" s="55" t="str">
        <f t="shared" si="190"/>
        <v>rene phillips</v>
      </c>
      <c r="D1753" s="55" t="str">
        <f t="shared" si="191"/>
        <v>Rene Phillips</v>
      </c>
      <c r="E1753" s="55" t="str">
        <f t="shared" si="192"/>
        <v>Rene Phillips-334600</v>
      </c>
      <c r="F1753" s="55" t="str">
        <f t="shared" si="193"/>
        <v xml:space="preserve">Rene </v>
      </c>
      <c r="G1753" s="55" t="str">
        <f t="shared" si="194"/>
        <v>llips</v>
      </c>
      <c r="H1753" s="55">
        <f t="shared" si="195"/>
        <v>14</v>
      </c>
      <c r="I1753" s="55">
        <v>334600</v>
      </c>
      <c r="J1753" s="56" t="str">
        <f>LEFT(Tabela13[[#This Row],[CONCATENAR]],FIND("-",Tabela13[[#This Row],[CONCATENAR]])-1)</f>
        <v>Rene Phillips</v>
      </c>
    </row>
    <row r="1754" spans="1:10" x14ac:dyDescent="0.25">
      <c r="A1754" s="55" t="s">
        <v>239</v>
      </c>
      <c r="B1754" s="55" t="str">
        <f t="shared" si="189"/>
        <v>MARIA LARSSON</v>
      </c>
      <c r="C1754" s="55" t="str">
        <f t="shared" si="190"/>
        <v>maria larsson</v>
      </c>
      <c r="D1754" s="55" t="str">
        <f t="shared" si="191"/>
        <v>Maria Larsson</v>
      </c>
      <c r="E1754" s="55" t="str">
        <f t="shared" si="192"/>
        <v>Maria Larsson-615366</v>
      </c>
      <c r="F1754" s="55" t="str">
        <f t="shared" si="193"/>
        <v>Maria</v>
      </c>
      <c r="G1754" s="55" t="str">
        <f t="shared" si="194"/>
        <v>rsson</v>
      </c>
      <c r="H1754" s="55">
        <f t="shared" si="195"/>
        <v>14</v>
      </c>
      <c r="I1754" s="55">
        <v>615366</v>
      </c>
      <c r="J1754" s="56" t="str">
        <f>LEFT(Tabela13[[#This Row],[CONCATENAR]],FIND("-",Tabela13[[#This Row],[CONCATENAR]])-1)</f>
        <v>Maria Larsson</v>
      </c>
    </row>
    <row r="1755" spans="1:10" x14ac:dyDescent="0.25">
      <c r="A1755" s="55" t="s">
        <v>210</v>
      </c>
      <c r="B1755" s="55" t="str">
        <f t="shared" si="189"/>
        <v>GUILLERMO FERNÁNDEZ</v>
      </c>
      <c r="C1755" s="55" t="str">
        <f t="shared" si="190"/>
        <v>guillermo fernández</v>
      </c>
      <c r="D1755" s="55" t="str">
        <f t="shared" si="191"/>
        <v>Guillermo Fernández</v>
      </c>
      <c r="E1755" s="55" t="str">
        <f t="shared" si="192"/>
        <v>Guillermo Fernández-284269</v>
      </c>
      <c r="F1755" s="55" t="str">
        <f t="shared" si="193"/>
        <v>Guill</v>
      </c>
      <c r="G1755" s="55" t="str">
        <f t="shared" si="194"/>
        <v>ández</v>
      </c>
      <c r="H1755" s="55">
        <f t="shared" si="195"/>
        <v>20</v>
      </c>
      <c r="I1755" s="55">
        <v>284269</v>
      </c>
      <c r="J1755" s="56" t="str">
        <f>LEFT(Tabela13[[#This Row],[CONCATENAR]],FIND("-",Tabela13[[#This Row],[CONCATENAR]])-1)</f>
        <v>Guillermo Fernández</v>
      </c>
    </row>
    <row r="1756" spans="1:10" x14ac:dyDescent="0.25">
      <c r="A1756" s="55" t="s">
        <v>245</v>
      </c>
      <c r="B1756" s="55" t="str">
        <f t="shared" si="189"/>
        <v>HENRIETTE PFALZHEIM</v>
      </c>
      <c r="C1756" s="55" t="str">
        <f t="shared" si="190"/>
        <v>henriette pfalzheim</v>
      </c>
      <c r="D1756" s="55" t="str">
        <f t="shared" si="191"/>
        <v>Henriette Pfalzheim</v>
      </c>
      <c r="E1756" s="55" t="str">
        <f t="shared" si="192"/>
        <v>Henriette Pfalzheim-516254</v>
      </c>
      <c r="F1756" s="55" t="str">
        <f t="shared" si="193"/>
        <v>Henri</v>
      </c>
      <c r="G1756" s="55" t="str">
        <f t="shared" si="194"/>
        <v>zheim</v>
      </c>
      <c r="H1756" s="55">
        <f t="shared" si="195"/>
        <v>20</v>
      </c>
      <c r="I1756" s="55">
        <v>516254</v>
      </c>
      <c r="J1756" s="56" t="str">
        <f>LEFT(Tabela13[[#This Row],[CONCATENAR]],FIND("-",Tabela13[[#This Row],[CONCATENAR]])-1)</f>
        <v>Henriette Pfalzheim</v>
      </c>
    </row>
    <row r="1757" spans="1:10" x14ac:dyDescent="0.25">
      <c r="A1757" s="55" t="s">
        <v>206</v>
      </c>
      <c r="B1757" s="55" t="str">
        <f t="shared" si="189"/>
        <v>HORST KLOSS</v>
      </c>
      <c r="C1757" s="55" t="str">
        <f t="shared" si="190"/>
        <v>horst kloss</v>
      </c>
      <c r="D1757" s="55" t="str">
        <f t="shared" si="191"/>
        <v>Horst Kloss</v>
      </c>
      <c r="E1757" s="55" t="str">
        <f t="shared" si="192"/>
        <v>Horst Kloss-336329</v>
      </c>
      <c r="F1757" s="55" t="str">
        <f t="shared" si="193"/>
        <v>Horst</v>
      </c>
      <c r="G1757" s="55" t="str">
        <f t="shared" si="194"/>
        <v>Kloss</v>
      </c>
      <c r="H1757" s="55">
        <f t="shared" si="195"/>
        <v>12</v>
      </c>
      <c r="I1757" s="55">
        <v>336329</v>
      </c>
      <c r="J1757" s="56" t="str">
        <f>LEFT(Tabela13[[#This Row],[CONCATENAR]],FIND("-",Tabela13[[#This Row],[CONCATENAR]])-1)</f>
        <v>Horst Kloss</v>
      </c>
    </row>
    <row r="1758" spans="1:10" x14ac:dyDescent="0.25">
      <c r="A1758" s="55" t="s">
        <v>277</v>
      </c>
      <c r="B1758" s="55" t="str">
        <f t="shared" si="189"/>
        <v>PAOLO ACCORTI</v>
      </c>
      <c r="C1758" s="55" t="str">
        <f t="shared" si="190"/>
        <v>paolo accorti</v>
      </c>
      <c r="D1758" s="55" t="str">
        <f t="shared" si="191"/>
        <v>Paolo Accorti</v>
      </c>
      <c r="E1758" s="55" t="str">
        <f t="shared" si="192"/>
        <v>Paolo Accorti-708096</v>
      </c>
      <c r="F1758" s="55" t="str">
        <f t="shared" si="193"/>
        <v>Paolo</v>
      </c>
      <c r="G1758" s="55" t="str">
        <f t="shared" si="194"/>
        <v>corti</v>
      </c>
      <c r="H1758" s="55">
        <f t="shared" si="195"/>
        <v>14</v>
      </c>
      <c r="I1758" s="55">
        <v>708096</v>
      </c>
      <c r="J1758" s="56" t="str">
        <f>LEFT(Tabela13[[#This Row],[CONCATENAR]],FIND("-",Tabela13[[#This Row],[CONCATENAR]])-1)</f>
        <v>Paolo Accorti</v>
      </c>
    </row>
    <row r="1759" spans="1:10" x14ac:dyDescent="0.25">
      <c r="A1759" s="55" t="s">
        <v>231</v>
      </c>
      <c r="B1759" s="55" t="str">
        <f t="shared" si="189"/>
        <v>ELIZABETH LINCOLN</v>
      </c>
      <c r="C1759" s="55" t="str">
        <f t="shared" si="190"/>
        <v>elizabeth lincoln</v>
      </c>
      <c r="D1759" s="55" t="str">
        <f t="shared" si="191"/>
        <v>Elizabeth Lincoln</v>
      </c>
      <c r="E1759" s="55" t="str">
        <f t="shared" si="192"/>
        <v>Elizabeth Lincoln-539296</v>
      </c>
      <c r="F1759" s="55" t="str">
        <f t="shared" si="193"/>
        <v>Eliza</v>
      </c>
      <c r="G1759" s="55" t="str">
        <f t="shared" si="194"/>
        <v>ncoln</v>
      </c>
      <c r="H1759" s="55">
        <f t="shared" si="195"/>
        <v>18</v>
      </c>
      <c r="I1759" s="55">
        <v>539296</v>
      </c>
      <c r="J1759" s="56" t="str">
        <f>LEFT(Tabela13[[#This Row],[CONCATENAR]],FIND("-",Tabela13[[#This Row],[CONCATENAR]])-1)</f>
        <v>Elizabeth Lincoln</v>
      </c>
    </row>
    <row r="1760" spans="1:10" x14ac:dyDescent="0.25">
      <c r="A1760" s="55" t="s">
        <v>227</v>
      </c>
      <c r="B1760" s="55" t="str">
        <f t="shared" si="189"/>
        <v>CARLOS HERNÁNDEZ</v>
      </c>
      <c r="C1760" s="55" t="str">
        <f t="shared" si="190"/>
        <v>carlos hernández</v>
      </c>
      <c r="D1760" s="55" t="str">
        <f t="shared" si="191"/>
        <v>Carlos Hernández</v>
      </c>
      <c r="E1760" s="55" t="str">
        <f t="shared" si="192"/>
        <v>Carlos Hernández-776447</v>
      </c>
      <c r="F1760" s="55" t="str">
        <f t="shared" si="193"/>
        <v>Carlo</v>
      </c>
      <c r="G1760" s="55" t="str">
        <f t="shared" si="194"/>
        <v>ández</v>
      </c>
      <c r="H1760" s="55">
        <f t="shared" si="195"/>
        <v>17</v>
      </c>
      <c r="I1760" s="55">
        <v>776447</v>
      </c>
      <c r="J1760" s="56" t="str">
        <f>LEFT(Tabela13[[#This Row],[CONCATENAR]],FIND("-",Tabela13[[#This Row],[CONCATENAR]])-1)</f>
        <v>Carlos Hernández</v>
      </c>
    </row>
    <row r="1761" spans="1:10" x14ac:dyDescent="0.25">
      <c r="A1761" s="55" t="s">
        <v>210</v>
      </c>
      <c r="B1761" s="55" t="str">
        <f t="shared" si="189"/>
        <v>GUILLERMO FERNÁNDEZ</v>
      </c>
      <c r="C1761" s="55" t="str">
        <f t="shared" si="190"/>
        <v>guillermo fernández</v>
      </c>
      <c r="D1761" s="55" t="str">
        <f t="shared" si="191"/>
        <v>Guillermo Fernández</v>
      </c>
      <c r="E1761" s="55" t="str">
        <f t="shared" si="192"/>
        <v>Guillermo Fernández-209627</v>
      </c>
      <c r="F1761" s="55" t="str">
        <f t="shared" si="193"/>
        <v>Guill</v>
      </c>
      <c r="G1761" s="55" t="str">
        <f t="shared" si="194"/>
        <v>ández</v>
      </c>
      <c r="H1761" s="55">
        <f t="shared" si="195"/>
        <v>20</v>
      </c>
      <c r="I1761" s="55">
        <v>209627</v>
      </c>
      <c r="J1761" s="56" t="str">
        <f>LEFT(Tabela13[[#This Row],[CONCATENAR]],FIND("-",Tabela13[[#This Row],[CONCATENAR]])-1)</f>
        <v>Guillermo Fernández</v>
      </c>
    </row>
    <row r="1762" spans="1:10" x14ac:dyDescent="0.25">
      <c r="A1762" s="55" t="s">
        <v>246</v>
      </c>
      <c r="B1762" s="55" t="str">
        <f t="shared" si="189"/>
        <v>MARY SAVELEY</v>
      </c>
      <c r="C1762" s="55" t="str">
        <f t="shared" si="190"/>
        <v>mary saveley</v>
      </c>
      <c r="D1762" s="55" t="str">
        <f t="shared" si="191"/>
        <v>Mary Saveley</v>
      </c>
      <c r="E1762" s="55" t="str">
        <f t="shared" si="192"/>
        <v>Mary Saveley-937007</v>
      </c>
      <c r="F1762" s="55" t="str">
        <f t="shared" si="193"/>
        <v xml:space="preserve">Mary </v>
      </c>
      <c r="G1762" s="55" t="str">
        <f t="shared" si="194"/>
        <v>veley</v>
      </c>
      <c r="H1762" s="55">
        <f t="shared" si="195"/>
        <v>13</v>
      </c>
      <c r="I1762" s="55">
        <v>937007</v>
      </c>
      <c r="J1762" s="56" t="str">
        <f>LEFT(Tabela13[[#This Row],[CONCATENAR]],FIND("-",Tabela13[[#This Row],[CONCATENAR]])-1)</f>
        <v>Mary Saveley</v>
      </c>
    </row>
    <row r="1763" spans="1:10" x14ac:dyDescent="0.25">
      <c r="A1763" s="55" t="s">
        <v>228</v>
      </c>
      <c r="B1763" s="55" t="str">
        <f t="shared" si="189"/>
        <v>HARI KUMAR</v>
      </c>
      <c r="C1763" s="55" t="str">
        <f t="shared" si="190"/>
        <v>hari kumar</v>
      </c>
      <c r="D1763" s="55" t="str">
        <f t="shared" si="191"/>
        <v>Hari Kumar</v>
      </c>
      <c r="E1763" s="55" t="str">
        <f t="shared" si="192"/>
        <v>Hari Kumar-932199</v>
      </c>
      <c r="F1763" s="55" t="str">
        <f t="shared" si="193"/>
        <v xml:space="preserve">Hari </v>
      </c>
      <c r="G1763" s="55" t="str">
        <f t="shared" si="194"/>
        <v>Kumar</v>
      </c>
      <c r="H1763" s="55">
        <f t="shared" si="195"/>
        <v>11</v>
      </c>
      <c r="I1763" s="55">
        <v>932199</v>
      </c>
      <c r="J1763" s="56" t="str">
        <f>LEFT(Tabela13[[#This Row],[CONCATENAR]],FIND("-",Tabela13[[#This Row],[CONCATENAR]])-1)</f>
        <v>Hari Kumar</v>
      </c>
    </row>
    <row r="1764" spans="1:10" x14ac:dyDescent="0.25">
      <c r="A1764" s="55" t="s">
        <v>287</v>
      </c>
      <c r="B1764" s="55" t="str">
        <f t="shared" si="189"/>
        <v>KARIN JOSEPHS</v>
      </c>
      <c r="C1764" s="55" t="str">
        <f t="shared" si="190"/>
        <v>karin josephs</v>
      </c>
      <c r="D1764" s="55" t="str">
        <f t="shared" si="191"/>
        <v>Karin Josephs</v>
      </c>
      <c r="E1764" s="55" t="str">
        <f t="shared" si="192"/>
        <v>Karin Josephs-864044</v>
      </c>
      <c r="F1764" s="55" t="str">
        <f t="shared" si="193"/>
        <v>Karin</v>
      </c>
      <c r="G1764" s="55" t="str">
        <f t="shared" si="194"/>
        <v>sephs</v>
      </c>
      <c r="H1764" s="55">
        <f t="shared" si="195"/>
        <v>14</v>
      </c>
      <c r="I1764" s="55">
        <v>864044</v>
      </c>
      <c r="J1764" s="56" t="str">
        <f>LEFT(Tabela13[[#This Row],[CONCATENAR]],FIND("-",Tabela13[[#This Row],[CONCATENAR]])-1)</f>
        <v>Karin Josephs</v>
      </c>
    </row>
    <row r="1765" spans="1:10" x14ac:dyDescent="0.25">
      <c r="A1765" s="55" t="s">
        <v>221</v>
      </c>
      <c r="B1765" s="55" t="str">
        <f t="shared" si="189"/>
        <v>FRÉDÉRIQUE CITEAUX</v>
      </c>
      <c r="C1765" s="55" t="str">
        <f t="shared" si="190"/>
        <v>frédérique citeaux</v>
      </c>
      <c r="D1765" s="55" t="str">
        <f t="shared" si="191"/>
        <v>Frédérique Citeaux</v>
      </c>
      <c r="E1765" s="55" t="str">
        <f t="shared" si="192"/>
        <v>Frédérique Citeaux-886614</v>
      </c>
      <c r="F1765" s="55" t="str">
        <f t="shared" si="193"/>
        <v>Frédé</v>
      </c>
      <c r="G1765" s="55" t="str">
        <f t="shared" si="194"/>
        <v>teaux</v>
      </c>
      <c r="H1765" s="55">
        <f t="shared" si="195"/>
        <v>19</v>
      </c>
      <c r="I1765" s="55">
        <v>886614</v>
      </c>
      <c r="J1765" s="56" t="str">
        <f>LEFT(Tabela13[[#This Row],[CONCATENAR]],FIND("-",Tabela13[[#This Row],[CONCATENAR]])-1)</f>
        <v>Frédérique Citeaux</v>
      </c>
    </row>
    <row r="1766" spans="1:10" x14ac:dyDescent="0.25">
      <c r="A1766" s="55" t="s">
        <v>226</v>
      </c>
      <c r="B1766" s="55" t="str">
        <f t="shared" si="189"/>
        <v>SIMON CROWTHER</v>
      </c>
      <c r="C1766" s="55" t="str">
        <f t="shared" si="190"/>
        <v>simon crowther</v>
      </c>
      <c r="D1766" s="55" t="str">
        <f t="shared" si="191"/>
        <v>Simon Crowther</v>
      </c>
      <c r="E1766" s="55" t="str">
        <f t="shared" si="192"/>
        <v>Simon Crowther-887203</v>
      </c>
      <c r="F1766" s="55" t="str">
        <f t="shared" si="193"/>
        <v>Simon</v>
      </c>
      <c r="G1766" s="55" t="str">
        <f t="shared" si="194"/>
        <v>wther</v>
      </c>
      <c r="H1766" s="55">
        <f t="shared" si="195"/>
        <v>15</v>
      </c>
      <c r="I1766" s="55">
        <v>887203</v>
      </c>
      <c r="J1766" s="56" t="str">
        <f>LEFT(Tabela13[[#This Row],[CONCATENAR]],FIND("-",Tabela13[[#This Row],[CONCATENAR]])-1)</f>
        <v>Simon Crowther</v>
      </c>
    </row>
    <row r="1767" spans="1:10" x14ac:dyDescent="0.25">
      <c r="A1767" s="55" t="s">
        <v>244</v>
      </c>
      <c r="B1767" s="55" t="str">
        <f t="shared" si="189"/>
        <v>THOMAS HARDY</v>
      </c>
      <c r="C1767" s="55" t="str">
        <f t="shared" si="190"/>
        <v>thomas hardy</v>
      </c>
      <c r="D1767" s="55" t="str">
        <f t="shared" si="191"/>
        <v>Thomas Hardy</v>
      </c>
      <c r="E1767" s="55" t="str">
        <f t="shared" si="192"/>
        <v>Thomas Hardy-833896</v>
      </c>
      <c r="F1767" s="55" t="str">
        <f t="shared" si="193"/>
        <v>Thoma</v>
      </c>
      <c r="G1767" s="55" t="str">
        <f t="shared" si="194"/>
        <v>Hardy</v>
      </c>
      <c r="H1767" s="55">
        <f t="shared" si="195"/>
        <v>13</v>
      </c>
      <c r="I1767" s="55">
        <v>833896</v>
      </c>
      <c r="J1767" s="56" t="str">
        <f>LEFT(Tabela13[[#This Row],[CONCATENAR]],FIND("-",Tabela13[[#This Row],[CONCATENAR]])-1)</f>
        <v>Thomas Hardy</v>
      </c>
    </row>
    <row r="1768" spans="1:10" x14ac:dyDescent="0.25">
      <c r="A1768" s="55" t="s">
        <v>243</v>
      </c>
      <c r="B1768" s="55" t="str">
        <f t="shared" si="189"/>
        <v>JANETE LIMEIRA</v>
      </c>
      <c r="C1768" s="55" t="str">
        <f t="shared" si="190"/>
        <v>janete limeira</v>
      </c>
      <c r="D1768" s="55" t="str">
        <f t="shared" si="191"/>
        <v>Janete Limeira</v>
      </c>
      <c r="E1768" s="55" t="str">
        <f t="shared" si="192"/>
        <v>Janete Limeira-272022</v>
      </c>
      <c r="F1768" s="55" t="str">
        <f t="shared" si="193"/>
        <v>Janet</v>
      </c>
      <c r="G1768" s="55" t="str">
        <f t="shared" si="194"/>
        <v>meira</v>
      </c>
      <c r="H1768" s="55">
        <f t="shared" si="195"/>
        <v>15</v>
      </c>
      <c r="I1768" s="55">
        <v>272022</v>
      </c>
      <c r="J1768" s="56" t="str">
        <f>LEFT(Tabela13[[#This Row],[CONCATENAR]],FIND("-",Tabela13[[#This Row],[CONCATENAR]])-1)</f>
        <v>Janete Limeira</v>
      </c>
    </row>
    <row r="1769" spans="1:10" x14ac:dyDescent="0.25">
      <c r="A1769" s="55" t="s">
        <v>272</v>
      </c>
      <c r="B1769" s="55" t="str">
        <f t="shared" si="189"/>
        <v>MAURIZIO MORONI</v>
      </c>
      <c r="C1769" s="55" t="str">
        <f t="shared" si="190"/>
        <v>maurizio moroni</v>
      </c>
      <c r="D1769" s="55" t="str">
        <f t="shared" si="191"/>
        <v>Maurizio Moroni</v>
      </c>
      <c r="E1769" s="55" t="str">
        <f t="shared" si="192"/>
        <v>Maurizio Moroni-258453</v>
      </c>
      <c r="F1769" s="55" t="str">
        <f t="shared" si="193"/>
        <v>Mauri</v>
      </c>
      <c r="G1769" s="55" t="str">
        <f t="shared" si="194"/>
        <v>oroni</v>
      </c>
      <c r="H1769" s="55">
        <f t="shared" si="195"/>
        <v>16</v>
      </c>
      <c r="I1769" s="55">
        <v>258453</v>
      </c>
      <c r="J1769" s="56" t="str">
        <f>LEFT(Tabela13[[#This Row],[CONCATENAR]],FIND("-",Tabela13[[#This Row],[CONCATENAR]])-1)</f>
        <v>Maurizio Moroni</v>
      </c>
    </row>
    <row r="1770" spans="1:10" x14ac:dyDescent="0.25">
      <c r="A1770" s="55" t="s">
        <v>267</v>
      </c>
      <c r="B1770" s="55" t="str">
        <f t="shared" si="189"/>
        <v>RENE PHILLIPS</v>
      </c>
      <c r="C1770" s="55" t="str">
        <f t="shared" si="190"/>
        <v>rene phillips</v>
      </c>
      <c r="D1770" s="55" t="str">
        <f t="shared" si="191"/>
        <v>Rene Phillips</v>
      </c>
      <c r="E1770" s="55" t="str">
        <f t="shared" si="192"/>
        <v>Rene Phillips-716472</v>
      </c>
      <c r="F1770" s="55" t="str">
        <f t="shared" si="193"/>
        <v xml:space="preserve">Rene </v>
      </c>
      <c r="G1770" s="55" t="str">
        <f t="shared" si="194"/>
        <v>llips</v>
      </c>
      <c r="H1770" s="55">
        <f t="shared" si="195"/>
        <v>14</v>
      </c>
      <c r="I1770" s="55">
        <v>716472</v>
      </c>
      <c r="J1770" s="56" t="str">
        <f>LEFT(Tabela13[[#This Row],[CONCATENAR]],FIND("-",Tabela13[[#This Row],[CONCATENAR]])-1)</f>
        <v>Rene Phillips</v>
      </c>
    </row>
    <row r="1771" spans="1:10" x14ac:dyDescent="0.25">
      <c r="A1771" s="55" t="s">
        <v>285</v>
      </c>
      <c r="B1771" s="55" t="str">
        <f t="shared" si="189"/>
        <v>YOSHI TANNAMURI</v>
      </c>
      <c r="C1771" s="55" t="str">
        <f t="shared" si="190"/>
        <v>yoshi tannamuri</v>
      </c>
      <c r="D1771" s="55" t="str">
        <f t="shared" si="191"/>
        <v>Yoshi Tannamuri</v>
      </c>
      <c r="E1771" s="55" t="str">
        <f t="shared" si="192"/>
        <v>Yoshi Tannamuri-277500</v>
      </c>
      <c r="F1771" s="55" t="str">
        <f t="shared" si="193"/>
        <v>Yoshi</v>
      </c>
      <c r="G1771" s="55" t="str">
        <f t="shared" si="194"/>
        <v>amuri</v>
      </c>
      <c r="H1771" s="55">
        <f t="shared" si="195"/>
        <v>16</v>
      </c>
      <c r="I1771" s="55">
        <v>277500</v>
      </c>
      <c r="J1771" s="56" t="str">
        <f>LEFT(Tabela13[[#This Row],[CONCATENAR]],FIND("-",Tabela13[[#This Row],[CONCATENAR]])-1)</f>
        <v>Yoshi Tannamuri</v>
      </c>
    </row>
    <row r="1772" spans="1:10" x14ac:dyDescent="0.25">
      <c r="A1772" s="55" t="s">
        <v>219</v>
      </c>
      <c r="B1772" s="55" t="str">
        <f t="shared" si="189"/>
        <v>JANINE LABRUNE</v>
      </c>
      <c r="C1772" s="55" t="str">
        <f t="shared" si="190"/>
        <v>janine labrune</v>
      </c>
      <c r="D1772" s="55" t="str">
        <f t="shared" si="191"/>
        <v>Janine Labrune</v>
      </c>
      <c r="E1772" s="55" t="str">
        <f t="shared" si="192"/>
        <v>Janine Labrune-461279</v>
      </c>
      <c r="F1772" s="55" t="str">
        <f t="shared" si="193"/>
        <v>Janin</v>
      </c>
      <c r="G1772" s="55" t="str">
        <f t="shared" si="194"/>
        <v>brune</v>
      </c>
      <c r="H1772" s="55">
        <f t="shared" si="195"/>
        <v>15</v>
      </c>
      <c r="I1772" s="55">
        <v>461279</v>
      </c>
      <c r="J1772" s="56" t="str">
        <f>LEFT(Tabela13[[#This Row],[CONCATENAR]],FIND("-",Tabela13[[#This Row],[CONCATENAR]])-1)</f>
        <v>Janine Labrune</v>
      </c>
    </row>
    <row r="1773" spans="1:10" x14ac:dyDescent="0.25">
      <c r="A1773" s="55" t="s">
        <v>292</v>
      </c>
      <c r="B1773" s="55" t="str">
        <f t="shared" si="189"/>
        <v>ARIA CRUZ</v>
      </c>
      <c r="C1773" s="55" t="str">
        <f t="shared" si="190"/>
        <v>aria cruz</v>
      </c>
      <c r="D1773" s="55" t="str">
        <f t="shared" si="191"/>
        <v>Aria Cruz</v>
      </c>
      <c r="E1773" s="55" t="str">
        <f t="shared" si="192"/>
        <v>Aria Cruz-647197</v>
      </c>
      <c r="F1773" s="55" t="str">
        <f t="shared" si="193"/>
        <v xml:space="preserve">Aria </v>
      </c>
      <c r="G1773" s="55" t="str">
        <f t="shared" si="194"/>
        <v xml:space="preserve"> Cruz</v>
      </c>
      <c r="H1773" s="55">
        <f t="shared" si="195"/>
        <v>10</v>
      </c>
      <c r="I1773" s="55">
        <v>647197</v>
      </c>
      <c r="J1773" s="56" t="str">
        <f>LEFT(Tabela13[[#This Row],[CONCATENAR]],FIND("-",Tabela13[[#This Row],[CONCATENAR]])-1)</f>
        <v>Aria Cruz</v>
      </c>
    </row>
    <row r="1774" spans="1:10" x14ac:dyDescent="0.25">
      <c r="A1774" s="55" t="s">
        <v>223</v>
      </c>
      <c r="B1774" s="55" t="str">
        <f t="shared" si="189"/>
        <v>CHRISTINA BERGLUND</v>
      </c>
      <c r="C1774" s="55" t="str">
        <f t="shared" si="190"/>
        <v>christina berglund</v>
      </c>
      <c r="D1774" s="55" t="str">
        <f t="shared" si="191"/>
        <v>Christina Berglund</v>
      </c>
      <c r="E1774" s="55" t="str">
        <f t="shared" si="192"/>
        <v>Christina Berglund-393581</v>
      </c>
      <c r="F1774" s="55" t="str">
        <f t="shared" si="193"/>
        <v>Chris</v>
      </c>
      <c r="G1774" s="55" t="str">
        <f t="shared" si="194"/>
        <v>glund</v>
      </c>
      <c r="H1774" s="55">
        <f t="shared" si="195"/>
        <v>19</v>
      </c>
      <c r="I1774" s="55">
        <v>393581</v>
      </c>
      <c r="J1774" s="56" t="str">
        <f>LEFT(Tabela13[[#This Row],[CONCATENAR]],FIND("-",Tabela13[[#This Row],[CONCATENAR]])-1)</f>
        <v>Christina Berglund</v>
      </c>
    </row>
    <row r="1775" spans="1:10" x14ac:dyDescent="0.25">
      <c r="A1775" s="55" t="s">
        <v>278</v>
      </c>
      <c r="B1775" s="55" t="str">
        <f t="shared" si="189"/>
        <v>PAUL HENRIOT</v>
      </c>
      <c r="C1775" s="55" t="str">
        <f t="shared" si="190"/>
        <v>paul henriot</v>
      </c>
      <c r="D1775" s="55" t="str">
        <f t="shared" si="191"/>
        <v>Paul Henriot</v>
      </c>
      <c r="E1775" s="55" t="str">
        <f t="shared" si="192"/>
        <v>Paul Henriot-510390</v>
      </c>
      <c r="F1775" s="55" t="str">
        <f t="shared" si="193"/>
        <v xml:space="preserve">Paul </v>
      </c>
      <c r="G1775" s="55" t="str">
        <f t="shared" si="194"/>
        <v>nriot</v>
      </c>
      <c r="H1775" s="55">
        <f t="shared" si="195"/>
        <v>13</v>
      </c>
      <c r="I1775" s="55">
        <v>510390</v>
      </c>
      <c r="J1775" s="56" t="str">
        <f>LEFT(Tabela13[[#This Row],[CONCATENAR]],FIND("-",Tabela13[[#This Row],[CONCATENAR]])-1)</f>
        <v>Paul Henriot</v>
      </c>
    </row>
    <row r="1776" spans="1:10" x14ac:dyDescent="0.25">
      <c r="A1776" s="55" t="s">
        <v>237</v>
      </c>
      <c r="B1776" s="55" t="str">
        <f t="shared" si="189"/>
        <v>MICHAEL HOLZ</v>
      </c>
      <c r="C1776" s="55" t="str">
        <f t="shared" si="190"/>
        <v>michael holz</v>
      </c>
      <c r="D1776" s="55" t="str">
        <f t="shared" si="191"/>
        <v>Michael Holz</v>
      </c>
      <c r="E1776" s="55" t="str">
        <f t="shared" si="192"/>
        <v>Michael Holz-936166</v>
      </c>
      <c r="F1776" s="55" t="str">
        <f t="shared" si="193"/>
        <v>Micha</v>
      </c>
      <c r="G1776" s="55" t="str">
        <f t="shared" si="194"/>
        <v xml:space="preserve"> Holz</v>
      </c>
      <c r="H1776" s="55">
        <f t="shared" si="195"/>
        <v>13</v>
      </c>
      <c r="I1776" s="55">
        <v>936166</v>
      </c>
      <c r="J1776" s="56" t="str">
        <f>LEFT(Tabela13[[#This Row],[CONCATENAR]],FIND("-",Tabela13[[#This Row],[CONCATENAR]])-1)</f>
        <v>Michael Holz</v>
      </c>
    </row>
    <row r="1777" spans="1:10" x14ac:dyDescent="0.25">
      <c r="A1777" s="55" t="s">
        <v>252</v>
      </c>
      <c r="B1777" s="55" t="str">
        <f t="shared" si="189"/>
        <v>PALLE IBSEN</v>
      </c>
      <c r="C1777" s="55" t="str">
        <f t="shared" si="190"/>
        <v>palle ibsen</v>
      </c>
      <c r="D1777" s="55" t="str">
        <f t="shared" si="191"/>
        <v>Palle Ibsen</v>
      </c>
      <c r="E1777" s="55" t="str">
        <f t="shared" si="192"/>
        <v>Palle Ibsen-631065</v>
      </c>
      <c r="F1777" s="55" t="str">
        <f t="shared" si="193"/>
        <v>Palle</v>
      </c>
      <c r="G1777" s="55" t="str">
        <f t="shared" si="194"/>
        <v>Ibsen</v>
      </c>
      <c r="H1777" s="55">
        <f t="shared" si="195"/>
        <v>12</v>
      </c>
      <c r="I1777" s="55">
        <v>631065</v>
      </c>
      <c r="J1777" s="56" t="str">
        <f>LEFT(Tabela13[[#This Row],[CONCATENAR]],FIND("-",Tabela13[[#This Row],[CONCATENAR]])-1)</f>
        <v>Palle Ibsen</v>
      </c>
    </row>
    <row r="1778" spans="1:10" x14ac:dyDescent="0.25">
      <c r="A1778" s="55" t="s">
        <v>244</v>
      </c>
      <c r="B1778" s="55" t="str">
        <f t="shared" si="189"/>
        <v>THOMAS HARDY</v>
      </c>
      <c r="C1778" s="55" t="str">
        <f t="shared" si="190"/>
        <v>thomas hardy</v>
      </c>
      <c r="D1778" s="55" t="str">
        <f t="shared" si="191"/>
        <v>Thomas Hardy</v>
      </c>
      <c r="E1778" s="55" t="str">
        <f t="shared" si="192"/>
        <v>Thomas Hardy-243320</v>
      </c>
      <c r="F1778" s="55" t="str">
        <f t="shared" si="193"/>
        <v>Thoma</v>
      </c>
      <c r="G1778" s="55" t="str">
        <f t="shared" si="194"/>
        <v>Hardy</v>
      </c>
      <c r="H1778" s="55">
        <f t="shared" si="195"/>
        <v>13</v>
      </c>
      <c r="I1778" s="55">
        <v>243320</v>
      </c>
      <c r="J1778" s="56" t="str">
        <f>LEFT(Tabela13[[#This Row],[CONCATENAR]],FIND("-",Tabela13[[#This Row],[CONCATENAR]])-1)</f>
        <v>Thomas Hardy</v>
      </c>
    </row>
    <row r="1779" spans="1:10" x14ac:dyDescent="0.25">
      <c r="A1779" s="55" t="s">
        <v>229</v>
      </c>
      <c r="B1779" s="55" t="str">
        <f t="shared" si="189"/>
        <v>PAULA PARENTE</v>
      </c>
      <c r="C1779" s="55" t="str">
        <f t="shared" si="190"/>
        <v>paula parente</v>
      </c>
      <c r="D1779" s="55" t="str">
        <f t="shared" si="191"/>
        <v>Paula Parente</v>
      </c>
      <c r="E1779" s="55" t="str">
        <f t="shared" si="192"/>
        <v>Paula Parente-461162</v>
      </c>
      <c r="F1779" s="55" t="str">
        <f t="shared" si="193"/>
        <v>Paula</v>
      </c>
      <c r="G1779" s="55" t="str">
        <f t="shared" si="194"/>
        <v>rente</v>
      </c>
      <c r="H1779" s="55">
        <f t="shared" si="195"/>
        <v>14</v>
      </c>
      <c r="I1779" s="55">
        <v>461162</v>
      </c>
      <c r="J1779" s="56" t="str">
        <f>LEFT(Tabela13[[#This Row],[CONCATENAR]],FIND("-",Tabela13[[#This Row],[CONCATENAR]])-1)</f>
        <v>Paula Parente</v>
      </c>
    </row>
    <row r="1780" spans="1:10" x14ac:dyDescent="0.25">
      <c r="A1780" s="55" t="s">
        <v>215</v>
      </c>
      <c r="B1780" s="55" t="str">
        <f t="shared" si="189"/>
        <v>RENATE MESSNER</v>
      </c>
      <c r="C1780" s="55" t="str">
        <f t="shared" si="190"/>
        <v>renate messner</v>
      </c>
      <c r="D1780" s="55" t="str">
        <f t="shared" si="191"/>
        <v>Renate Messner</v>
      </c>
      <c r="E1780" s="55" t="str">
        <f t="shared" si="192"/>
        <v>Renate Messner-895172</v>
      </c>
      <c r="F1780" s="55" t="str">
        <f t="shared" si="193"/>
        <v>Renat</v>
      </c>
      <c r="G1780" s="55" t="str">
        <f t="shared" si="194"/>
        <v>ssner</v>
      </c>
      <c r="H1780" s="55">
        <f t="shared" si="195"/>
        <v>15</v>
      </c>
      <c r="I1780" s="55">
        <v>895172</v>
      </c>
      <c r="J1780" s="56" t="str">
        <f>LEFT(Tabela13[[#This Row],[CONCATENAR]],FIND("-",Tabela13[[#This Row],[CONCATENAR]])-1)</f>
        <v>Renate Messner</v>
      </c>
    </row>
    <row r="1781" spans="1:10" x14ac:dyDescent="0.25">
      <c r="A1781" s="55" t="s">
        <v>272</v>
      </c>
      <c r="B1781" s="55" t="str">
        <f t="shared" si="189"/>
        <v>MAURIZIO MORONI</v>
      </c>
      <c r="C1781" s="55" t="str">
        <f t="shared" si="190"/>
        <v>maurizio moroni</v>
      </c>
      <c r="D1781" s="55" t="str">
        <f t="shared" si="191"/>
        <v>Maurizio Moroni</v>
      </c>
      <c r="E1781" s="55" t="str">
        <f t="shared" si="192"/>
        <v>Maurizio Moroni-824763</v>
      </c>
      <c r="F1781" s="55" t="str">
        <f t="shared" si="193"/>
        <v>Mauri</v>
      </c>
      <c r="G1781" s="55" t="str">
        <f t="shared" si="194"/>
        <v>oroni</v>
      </c>
      <c r="H1781" s="55">
        <f t="shared" si="195"/>
        <v>16</v>
      </c>
      <c r="I1781" s="55">
        <v>824763</v>
      </c>
      <c r="J1781" s="56" t="str">
        <f>LEFT(Tabela13[[#This Row],[CONCATENAR]],FIND("-",Tabela13[[#This Row],[CONCATENAR]])-1)</f>
        <v>Maurizio Moroni</v>
      </c>
    </row>
    <row r="1782" spans="1:10" x14ac:dyDescent="0.25">
      <c r="A1782" s="55" t="s">
        <v>262</v>
      </c>
      <c r="B1782" s="55" t="str">
        <f t="shared" si="189"/>
        <v>MARIO PONTES</v>
      </c>
      <c r="C1782" s="55" t="str">
        <f t="shared" si="190"/>
        <v>mario pontes</v>
      </c>
      <c r="D1782" s="55" t="str">
        <f t="shared" si="191"/>
        <v>Mario Pontes</v>
      </c>
      <c r="E1782" s="55" t="str">
        <f t="shared" si="192"/>
        <v>Mario Pontes-353801</v>
      </c>
      <c r="F1782" s="55" t="str">
        <f t="shared" si="193"/>
        <v>Mario</v>
      </c>
      <c r="G1782" s="55" t="str">
        <f t="shared" si="194"/>
        <v>ontes</v>
      </c>
      <c r="H1782" s="55">
        <f t="shared" si="195"/>
        <v>13</v>
      </c>
      <c r="I1782" s="55">
        <v>353801</v>
      </c>
      <c r="J1782" s="56" t="str">
        <f>LEFT(Tabela13[[#This Row],[CONCATENAR]],FIND("-",Tabela13[[#This Row],[CONCATENAR]])-1)</f>
        <v>Mario Pontes</v>
      </c>
    </row>
    <row r="1783" spans="1:10" x14ac:dyDescent="0.25">
      <c r="A1783" s="55" t="s">
        <v>271</v>
      </c>
      <c r="B1783" s="55" t="str">
        <f t="shared" si="189"/>
        <v>DANIEL TONINI</v>
      </c>
      <c r="C1783" s="55" t="str">
        <f t="shared" si="190"/>
        <v>daniel tonini</v>
      </c>
      <c r="D1783" s="55" t="str">
        <f t="shared" si="191"/>
        <v>Daniel Tonini</v>
      </c>
      <c r="E1783" s="55" t="str">
        <f t="shared" si="192"/>
        <v>Daniel Tonini-431694</v>
      </c>
      <c r="F1783" s="55" t="str">
        <f t="shared" si="193"/>
        <v>Danie</v>
      </c>
      <c r="G1783" s="55" t="str">
        <f t="shared" si="194"/>
        <v>onini</v>
      </c>
      <c r="H1783" s="55">
        <f t="shared" si="195"/>
        <v>14</v>
      </c>
      <c r="I1783" s="55">
        <v>431694</v>
      </c>
      <c r="J1783" s="56" t="str">
        <f>LEFT(Tabela13[[#This Row],[CONCATENAR]],FIND("-",Tabela13[[#This Row],[CONCATENAR]])-1)</f>
        <v>Daniel Tonini</v>
      </c>
    </row>
    <row r="1784" spans="1:10" x14ac:dyDescent="0.25">
      <c r="A1784" s="55" t="s">
        <v>212</v>
      </c>
      <c r="B1784" s="55" t="str">
        <f t="shared" si="189"/>
        <v>LÚCIA CARVALHO</v>
      </c>
      <c r="C1784" s="55" t="str">
        <f t="shared" si="190"/>
        <v>lúcia carvalho</v>
      </c>
      <c r="D1784" s="55" t="str">
        <f t="shared" si="191"/>
        <v>Lúcia Carvalho</v>
      </c>
      <c r="E1784" s="55" t="str">
        <f t="shared" si="192"/>
        <v>Lúcia Carvalho-322855</v>
      </c>
      <c r="F1784" s="55" t="str">
        <f t="shared" si="193"/>
        <v>Lúcia</v>
      </c>
      <c r="G1784" s="55" t="str">
        <f t="shared" si="194"/>
        <v>valho</v>
      </c>
      <c r="H1784" s="55">
        <f t="shared" si="195"/>
        <v>15</v>
      </c>
      <c r="I1784" s="55">
        <v>322855</v>
      </c>
      <c r="J1784" s="56" t="str">
        <f>LEFT(Tabela13[[#This Row],[CONCATENAR]],FIND("-",Tabela13[[#This Row],[CONCATENAR]])-1)</f>
        <v>Lúcia Carvalho</v>
      </c>
    </row>
    <row r="1785" spans="1:10" x14ac:dyDescent="0.25">
      <c r="A1785" s="55" t="s">
        <v>255</v>
      </c>
      <c r="B1785" s="55" t="str">
        <f t="shared" si="189"/>
        <v>MARTÍN SOMMER</v>
      </c>
      <c r="C1785" s="55" t="str">
        <f t="shared" si="190"/>
        <v>martín sommer</v>
      </c>
      <c r="D1785" s="55" t="str">
        <f t="shared" si="191"/>
        <v>Martín Sommer</v>
      </c>
      <c r="E1785" s="55" t="str">
        <f t="shared" si="192"/>
        <v>Martín Sommer-892458</v>
      </c>
      <c r="F1785" s="55" t="str">
        <f t="shared" si="193"/>
        <v>Martí</v>
      </c>
      <c r="G1785" s="55" t="str">
        <f t="shared" si="194"/>
        <v>ommer</v>
      </c>
      <c r="H1785" s="55">
        <f t="shared" si="195"/>
        <v>14</v>
      </c>
      <c r="I1785" s="55">
        <v>892458</v>
      </c>
      <c r="J1785" s="56" t="str">
        <f>LEFT(Tabela13[[#This Row],[CONCATENAR]],FIND("-",Tabela13[[#This Row],[CONCATENAR]])-1)</f>
        <v>Martín Sommer</v>
      </c>
    </row>
    <row r="1786" spans="1:10" x14ac:dyDescent="0.25">
      <c r="A1786" s="55" t="s">
        <v>274</v>
      </c>
      <c r="B1786" s="55" t="str">
        <f t="shared" si="189"/>
        <v>CARLOS GONZÁLEZ</v>
      </c>
      <c r="C1786" s="55" t="str">
        <f t="shared" si="190"/>
        <v>carlos gonzález</v>
      </c>
      <c r="D1786" s="55" t="str">
        <f t="shared" si="191"/>
        <v>Carlos González</v>
      </c>
      <c r="E1786" s="55" t="str">
        <f t="shared" si="192"/>
        <v>Carlos González-333102</v>
      </c>
      <c r="F1786" s="55" t="str">
        <f t="shared" si="193"/>
        <v>Carlo</v>
      </c>
      <c r="G1786" s="55" t="str">
        <f t="shared" si="194"/>
        <v>zález</v>
      </c>
      <c r="H1786" s="55">
        <f t="shared" si="195"/>
        <v>16</v>
      </c>
      <c r="I1786" s="55">
        <v>333102</v>
      </c>
      <c r="J1786" s="56" t="str">
        <f>LEFT(Tabela13[[#This Row],[CONCATENAR]],FIND("-",Tabela13[[#This Row],[CONCATENAR]])-1)</f>
        <v>Carlos González</v>
      </c>
    </row>
    <row r="1787" spans="1:10" x14ac:dyDescent="0.25">
      <c r="A1787" s="55" t="s">
        <v>232</v>
      </c>
      <c r="B1787" s="55" t="str">
        <f t="shared" si="189"/>
        <v>LIU WONG</v>
      </c>
      <c r="C1787" s="55" t="str">
        <f t="shared" si="190"/>
        <v>liu wong</v>
      </c>
      <c r="D1787" s="55" t="str">
        <f t="shared" si="191"/>
        <v>Liu Wong</v>
      </c>
      <c r="E1787" s="55" t="str">
        <f t="shared" si="192"/>
        <v>Liu Wong-726177</v>
      </c>
      <c r="F1787" s="55" t="str">
        <f t="shared" si="193"/>
        <v>Liu W</v>
      </c>
      <c r="G1787" s="55" t="str">
        <f t="shared" si="194"/>
        <v xml:space="preserve"> Wong</v>
      </c>
      <c r="H1787" s="55">
        <f t="shared" si="195"/>
        <v>9</v>
      </c>
      <c r="I1787" s="55">
        <v>726177</v>
      </c>
      <c r="J1787" s="56" t="str">
        <f>LEFT(Tabela13[[#This Row],[CONCATENAR]],FIND("-",Tabela13[[#This Row],[CONCATENAR]])-1)</f>
        <v>Liu Wong</v>
      </c>
    </row>
    <row r="1788" spans="1:10" x14ac:dyDescent="0.25">
      <c r="A1788" s="55" t="s">
        <v>235</v>
      </c>
      <c r="B1788" s="55" t="str">
        <f t="shared" si="189"/>
        <v>PASCALE CARTRAIN</v>
      </c>
      <c r="C1788" s="55" t="str">
        <f t="shared" si="190"/>
        <v>pascale cartrain</v>
      </c>
      <c r="D1788" s="55" t="str">
        <f t="shared" si="191"/>
        <v>Pascale Cartrain</v>
      </c>
      <c r="E1788" s="55" t="str">
        <f t="shared" si="192"/>
        <v>Pascale Cartrain-371882</v>
      </c>
      <c r="F1788" s="55" t="str">
        <f t="shared" si="193"/>
        <v>Pasca</v>
      </c>
      <c r="G1788" s="55" t="str">
        <f t="shared" si="194"/>
        <v>train</v>
      </c>
      <c r="H1788" s="55">
        <f t="shared" si="195"/>
        <v>17</v>
      </c>
      <c r="I1788" s="55">
        <v>371882</v>
      </c>
      <c r="J1788" s="56" t="str">
        <f>LEFT(Tabela13[[#This Row],[CONCATENAR]],FIND("-",Tabela13[[#This Row],[CONCATENAR]])-1)</f>
        <v>Pascale Cartrain</v>
      </c>
    </row>
    <row r="1789" spans="1:10" x14ac:dyDescent="0.25">
      <c r="A1789" s="55" t="s">
        <v>207</v>
      </c>
      <c r="B1789" s="55" t="str">
        <f t="shared" si="189"/>
        <v>PAULA WILSON</v>
      </c>
      <c r="C1789" s="55" t="str">
        <f t="shared" si="190"/>
        <v>paula wilson</v>
      </c>
      <c r="D1789" s="55" t="str">
        <f t="shared" si="191"/>
        <v>Paula Wilson</v>
      </c>
      <c r="E1789" s="55" t="str">
        <f t="shared" si="192"/>
        <v>Paula Wilson-860470</v>
      </c>
      <c r="F1789" s="55" t="str">
        <f t="shared" si="193"/>
        <v>Paula</v>
      </c>
      <c r="G1789" s="55" t="str">
        <f t="shared" si="194"/>
        <v>ilson</v>
      </c>
      <c r="H1789" s="55">
        <f t="shared" si="195"/>
        <v>13</v>
      </c>
      <c r="I1789" s="55">
        <v>860470</v>
      </c>
      <c r="J1789" s="56" t="str">
        <f>LEFT(Tabela13[[#This Row],[CONCATENAR]],FIND("-",Tabela13[[#This Row],[CONCATENAR]])-1)</f>
        <v>Paula Wilson</v>
      </c>
    </row>
    <row r="1790" spans="1:10" x14ac:dyDescent="0.25">
      <c r="A1790" s="55" t="s">
        <v>229</v>
      </c>
      <c r="B1790" s="55" t="str">
        <f t="shared" si="189"/>
        <v>PAULA PARENTE</v>
      </c>
      <c r="C1790" s="55" t="str">
        <f t="shared" si="190"/>
        <v>paula parente</v>
      </c>
      <c r="D1790" s="55" t="str">
        <f t="shared" si="191"/>
        <v>Paula Parente</v>
      </c>
      <c r="E1790" s="55" t="str">
        <f t="shared" si="192"/>
        <v>Paula Parente-846140</v>
      </c>
      <c r="F1790" s="55" t="str">
        <f t="shared" si="193"/>
        <v>Paula</v>
      </c>
      <c r="G1790" s="55" t="str">
        <f t="shared" si="194"/>
        <v>rente</v>
      </c>
      <c r="H1790" s="55">
        <f t="shared" si="195"/>
        <v>14</v>
      </c>
      <c r="I1790" s="55">
        <v>846140</v>
      </c>
      <c r="J1790" s="56" t="str">
        <f>LEFT(Tabela13[[#This Row],[CONCATENAR]],FIND("-",Tabela13[[#This Row],[CONCATENAR]])-1)</f>
        <v>Paula Parente</v>
      </c>
    </row>
    <row r="1791" spans="1:10" x14ac:dyDescent="0.25">
      <c r="A1791" s="55" t="s">
        <v>206</v>
      </c>
      <c r="B1791" s="55" t="str">
        <f t="shared" si="189"/>
        <v>HORST KLOSS</v>
      </c>
      <c r="C1791" s="55" t="str">
        <f t="shared" si="190"/>
        <v>horst kloss</v>
      </c>
      <c r="D1791" s="55" t="str">
        <f t="shared" si="191"/>
        <v>Horst Kloss</v>
      </c>
      <c r="E1791" s="55" t="str">
        <f t="shared" si="192"/>
        <v>Horst Kloss-733057</v>
      </c>
      <c r="F1791" s="55" t="str">
        <f t="shared" si="193"/>
        <v>Horst</v>
      </c>
      <c r="G1791" s="55" t="str">
        <f t="shared" si="194"/>
        <v>Kloss</v>
      </c>
      <c r="H1791" s="55">
        <f t="shared" si="195"/>
        <v>12</v>
      </c>
      <c r="I1791" s="55">
        <v>733057</v>
      </c>
      <c r="J1791" s="56" t="str">
        <f>LEFT(Tabela13[[#This Row],[CONCATENAR]],FIND("-",Tabela13[[#This Row],[CONCATENAR]])-1)</f>
        <v>Horst Kloss</v>
      </c>
    </row>
    <row r="1792" spans="1:10" x14ac:dyDescent="0.25">
      <c r="A1792" s="55" t="s">
        <v>291</v>
      </c>
      <c r="B1792" s="55" t="str">
        <f t="shared" si="189"/>
        <v>ALEJANDRA CAMINO</v>
      </c>
      <c r="C1792" s="55" t="str">
        <f t="shared" si="190"/>
        <v>alejandra camino</v>
      </c>
      <c r="D1792" s="55" t="str">
        <f t="shared" si="191"/>
        <v>Alejandra Camino</v>
      </c>
      <c r="E1792" s="55" t="str">
        <f t="shared" si="192"/>
        <v>Alejandra Camino-802037</v>
      </c>
      <c r="F1792" s="55" t="str">
        <f t="shared" si="193"/>
        <v>Aleja</v>
      </c>
      <c r="G1792" s="55" t="str">
        <f t="shared" si="194"/>
        <v>amino</v>
      </c>
      <c r="H1792" s="55">
        <f t="shared" si="195"/>
        <v>17</v>
      </c>
      <c r="I1792" s="55">
        <v>802037</v>
      </c>
      <c r="J1792" s="56" t="str">
        <f>LEFT(Tabela13[[#This Row],[CONCATENAR]],FIND("-",Tabela13[[#This Row],[CONCATENAR]])-1)</f>
        <v>Alejandra Camino</v>
      </c>
    </row>
    <row r="1793" spans="1:10" x14ac:dyDescent="0.25">
      <c r="A1793" s="55" t="s">
        <v>209</v>
      </c>
      <c r="B1793" s="55" t="str">
        <f t="shared" si="189"/>
        <v>RITA MÜLLER</v>
      </c>
      <c r="C1793" s="55" t="str">
        <f t="shared" si="190"/>
        <v>rita müller</v>
      </c>
      <c r="D1793" s="55" t="str">
        <f t="shared" si="191"/>
        <v>Rita Müller</v>
      </c>
      <c r="E1793" s="55" t="str">
        <f t="shared" si="192"/>
        <v>Rita Müller-321092</v>
      </c>
      <c r="F1793" s="55" t="str">
        <f t="shared" si="193"/>
        <v xml:space="preserve">Rita </v>
      </c>
      <c r="G1793" s="55" t="str">
        <f t="shared" si="194"/>
        <v>üller</v>
      </c>
      <c r="H1793" s="55">
        <f t="shared" si="195"/>
        <v>12</v>
      </c>
      <c r="I1793" s="55">
        <v>321092</v>
      </c>
      <c r="J1793" s="56" t="str">
        <f>LEFT(Tabela13[[#This Row],[CONCATENAR]],FIND("-",Tabela13[[#This Row],[CONCATENAR]])-1)</f>
        <v>Rita Müller</v>
      </c>
    </row>
    <row r="1794" spans="1:10" x14ac:dyDescent="0.25">
      <c r="A1794" s="55" t="s">
        <v>222</v>
      </c>
      <c r="B1794" s="55" t="str">
        <f t="shared" ref="B1794:B1857" si="196">UPPER(A1794)</f>
        <v>PATRICIA MCKENNA</v>
      </c>
      <c r="C1794" s="55" t="str">
        <f t="shared" ref="C1794:C1857" si="197">LOWER(B1794)</f>
        <v>patricia mckenna</v>
      </c>
      <c r="D1794" s="55" t="str">
        <f t="shared" ref="D1794:D1857" si="198">PROPER(C1794)</f>
        <v>Patricia Mckenna</v>
      </c>
      <c r="E1794" s="55" t="str">
        <f t="shared" ref="E1794:E1857" si="199">CONCATENATE(D1794,"-",I1794)</f>
        <v>Patricia Mckenna-386986</v>
      </c>
      <c r="F1794" s="55" t="str">
        <f t="shared" ref="F1794:F1857" si="200">LEFT(D1794,5)</f>
        <v>Patri</v>
      </c>
      <c r="G1794" s="55" t="str">
        <f t="shared" ref="G1794:G1857" si="201">RIGHT(D1794,5)</f>
        <v>kenna</v>
      </c>
      <c r="H1794" s="55">
        <f t="shared" ref="H1794:H1857" si="202">FIND("-",E1794)</f>
        <v>17</v>
      </c>
      <c r="I1794" s="55">
        <v>386986</v>
      </c>
      <c r="J1794" s="56" t="str">
        <f>LEFT(Tabela13[[#This Row],[CONCATENAR]],FIND("-",Tabela13[[#This Row],[CONCATENAR]])-1)</f>
        <v>Patricia Mckenna</v>
      </c>
    </row>
    <row r="1795" spans="1:10" x14ac:dyDescent="0.25">
      <c r="A1795" s="55" t="s">
        <v>228</v>
      </c>
      <c r="B1795" s="55" t="str">
        <f t="shared" si="196"/>
        <v>HARI KUMAR</v>
      </c>
      <c r="C1795" s="55" t="str">
        <f t="shared" si="197"/>
        <v>hari kumar</v>
      </c>
      <c r="D1795" s="55" t="str">
        <f t="shared" si="198"/>
        <v>Hari Kumar</v>
      </c>
      <c r="E1795" s="55" t="str">
        <f t="shared" si="199"/>
        <v>Hari Kumar-203250</v>
      </c>
      <c r="F1795" s="55" t="str">
        <f t="shared" si="200"/>
        <v xml:space="preserve">Hari </v>
      </c>
      <c r="G1795" s="55" t="str">
        <f t="shared" si="201"/>
        <v>Kumar</v>
      </c>
      <c r="H1795" s="55">
        <f t="shared" si="202"/>
        <v>11</v>
      </c>
      <c r="I1795" s="55">
        <v>203250</v>
      </c>
      <c r="J1795" s="56" t="str">
        <f>LEFT(Tabela13[[#This Row],[CONCATENAR]],FIND("-",Tabela13[[#This Row],[CONCATENAR]])-1)</f>
        <v>Hari Kumar</v>
      </c>
    </row>
    <row r="1796" spans="1:10" x14ac:dyDescent="0.25">
      <c r="A1796" s="55" t="s">
        <v>227</v>
      </c>
      <c r="B1796" s="55" t="str">
        <f t="shared" si="196"/>
        <v>CARLOS HERNÁNDEZ</v>
      </c>
      <c r="C1796" s="55" t="str">
        <f t="shared" si="197"/>
        <v>carlos hernández</v>
      </c>
      <c r="D1796" s="55" t="str">
        <f t="shared" si="198"/>
        <v>Carlos Hernández</v>
      </c>
      <c r="E1796" s="55" t="str">
        <f t="shared" si="199"/>
        <v>Carlos Hernández-239499</v>
      </c>
      <c r="F1796" s="55" t="str">
        <f t="shared" si="200"/>
        <v>Carlo</v>
      </c>
      <c r="G1796" s="55" t="str">
        <f t="shared" si="201"/>
        <v>ández</v>
      </c>
      <c r="H1796" s="55">
        <f t="shared" si="202"/>
        <v>17</v>
      </c>
      <c r="I1796" s="55">
        <v>239499</v>
      </c>
      <c r="J1796" s="56" t="str">
        <f>LEFT(Tabela13[[#This Row],[CONCATENAR]],FIND("-",Tabela13[[#This Row],[CONCATENAR]])-1)</f>
        <v>Carlos Hernández</v>
      </c>
    </row>
    <row r="1797" spans="1:10" x14ac:dyDescent="0.25">
      <c r="A1797" s="55" t="s">
        <v>216</v>
      </c>
      <c r="B1797" s="55" t="str">
        <f t="shared" si="196"/>
        <v>PIRKKO KOSKITALO</v>
      </c>
      <c r="C1797" s="55" t="str">
        <f t="shared" si="197"/>
        <v>pirkko koskitalo</v>
      </c>
      <c r="D1797" s="55" t="str">
        <f t="shared" si="198"/>
        <v>Pirkko Koskitalo</v>
      </c>
      <c r="E1797" s="55" t="str">
        <f t="shared" si="199"/>
        <v>Pirkko Koskitalo-635343</v>
      </c>
      <c r="F1797" s="55" t="str">
        <f t="shared" si="200"/>
        <v>Pirkk</v>
      </c>
      <c r="G1797" s="55" t="str">
        <f t="shared" si="201"/>
        <v>italo</v>
      </c>
      <c r="H1797" s="55">
        <f t="shared" si="202"/>
        <v>17</v>
      </c>
      <c r="I1797" s="55">
        <v>635343</v>
      </c>
      <c r="J1797" s="56" t="str">
        <f>LEFT(Tabela13[[#This Row],[CONCATENAR]],FIND("-",Tabela13[[#This Row],[CONCATENAR]])-1)</f>
        <v>Pirkko Koskitalo</v>
      </c>
    </row>
    <row r="1798" spans="1:10" x14ac:dyDescent="0.25">
      <c r="A1798" s="55" t="s">
        <v>264</v>
      </c>
      <c r="B1798" s="55" t="str">
        <f t="shared" si="196"/>
        <v>BERNARDO BATISTA</v>
      </c>
      <c r="C1798" s="55" t="str">
        <f t="shared" si="197"/>
        <v>bernardo batista</v>
      </c>
      <c r="D1798" s="55" t="str">
        <f t="shared" si="198"/>
        <v>Bernardo Batista</v>
      </c>
      <c r="E1798" s="55" t="str">
        <f t="shared" si="199"/>
        <v>Bernardo Batista-884168</v>
      </c>
      <c r="F1798" s="55" t="str">
        <f t="shared" si="200"/>
        <v>Berna</v>
      </c>
      <c r="G1798" s="55" t="str">
        <f t="shared" si="201"/>
        <v>tista</v>
      </c>
      <c r="H1798" s="55">
        <f t="shared" si="202"/>
        <v>17</v>
      </c>
      <c r="I1798" s="55">
        <v>884168</v>
      </c>
      <c r="J1798" s="56" t="str">
        <f>LEFT(Tabela13[[#This Row],[CONCATENAR]],FIND("-",Tabela13[[#This Row],[CONCATENAR]])-1)</f>
        <v>Bernardo Batista</v>
      </c>
    </row>
    <row r="1799" spans="1:10" x14ac:dyDescent="0.25">
      <c r="A1799" s="55" t="s">
        <v>216</v>
      </c>
      <c r="B1799" s="55" t="str">
        <f t="shared" si="196"/>
        <v>PIRKKO KOSKITALO</v>
      </c>
      <c r="C1799" s="55" t="str">
        <f t="shared" si="197"/>
        <v>pirkko koskitalo</v>
      </c>
      <c r="D1799" s="55" t="str">
        <f t="shared" si="198"/>
        <v>Pirkko Koskitalo</v>
      </c>
      <c r="E1799" s="55" t="str">
        <f t="shared" si="199"/>
        <v>Pirkko Koskitalo-861492</v>
      </c>
      <c r="F1799" s="55" t="str">
        <f t="shared" si="200"/>
        <v>Pirkk</v>
      </c>
      <c r="G1799" s="55" t="str">
        <f t="shared" si="201"/>
        <v>italo</v>
      </c>
      <c r="H1799" s="55">
        <f t="shared" si="202"/>
        <v>17</v>
      </c>
      <c r="I1799" s="55">
        <v>861492</v>
      </c>
      <c r="J1799" s="56" t="str">
        <f>LEFT(Tabela13[[#This Row],[CONCATENAR]],FIND("-",Tabela13[[#This Row],[CONCATENAR]])-1)</f>
        <v>Pirkko Koskitalo</v>
      </c>
    </row>
    <row r="1800" spans="1:10" x14ac:dyDescent="0.25">
      <c r="A1800" s="55" t="s">
        <v>216</v>
      </c>
      <c r="B1800" s="55" t="str">
        <f t="shared" si="196"/>
        <v>PIRKKO KOSKITALO</v>
      </c>
      <c r="C1800" s="55" t="str">
        <f t="shared" si="197"/>
        <v>pirkko koskitalo</v>
      </c>
      <c r="D1800" s="55" t="str">
        <f t="shared" si="198"/>
        <v>Pirkko Koskitalo</v>
      </c>
      <c r="E1800" s="55" t="str">
        <f t="shared" si="199"/>
        <v>Pirkko Koskitalo-370014</v>
      </c>
      <c r="F1800" s="55" t="str">
        <f t="shared" si="200"/>
        <v>Pirkk</v>
      </c>
      <c r="G1800" s="55" t="str">
        <f t="shared" si="201"/>
        <v>italo</v>
      </c>
      <c r="H1800" s="55">
        <f t="shared" si="202"/>
        <v>17</v>
      </c>
      <c r="I1800" s="55">
        <v>370014</v>
      </c>
      <c r="J1800" s="56" t="str">
        <f>LEFT(Tabela13[[#This Row],[CONCATENAR]],FIND("-",Tabela13[[#This Row],[CONCATENAR]])-1)</f>
        <v>Pirkko Koskitalo</v>
      </c>
    </row>
    <row r="1801" spans="1:10" x14ac:dyDescent="0.25">
      <c r="A1801" s="55" t="s">
        <v>207</v>
      </c>
      <c r="B1801" s="55" t="str">
        <f t="shared" si="196"/>
        <v>PAULA WILSON</v>
      </c>
      <c r="C1801" s="55" t="str">
        <f t="shared" si="197"/>
        <v>paula wilson</v>
      </c>
      <c r="D1801" s="55" t="str">
        <f t="shared" si="198"/>
        <v>Paula Wilson</v>
      </c>
      <c r="E1801" s="55" t="str">
        <f t="shared" si="199"/>
        <v>Paula Wilson-353061</v>
      </c>
      <c r="F1801" s="55" t="str">
        <f t="shared" si="200"/>
        <v>Paula</v>
      </c>
      <c r="G1801" s="55" t="str">
        <f t="shared" si="201"/>
        <v>ilson</v>
      </c>
      <c r="H1801" s="55">
        <f t="shared" si="202"/>
        <v>13</v>
      </c>
      <c r="I1801" s="55">
        <v>353061</v>
      </c>
      <c r="J1801" s="56" t="str">
        <f>LEFT(Tabela13[[#This Row],[CONCATENAR]],FIND("-",Tabela13[[#This Row],[CONCATENAR]])-1)</f>
        <v>Paula Wilson</v>
      </c>
    </row>
    <row r="1802" spans="1:10" x14ac:dyDescent="0.25">
      <c r="A1802" s="55" t="s">
        <v>210</v>
      </c>
      <c r="B1802" s="55" t="str">
        <f t="shared" si="196"/>
        <v>GUILLERMO FERNÁNDEZ</v>
      </c>
      <c r="C1802" s="55" t="str">
        <f t="shared" si="197"/>
        <v>guillermo fernández</v>
      </c>
      <c r="D1802" s="55" t="str">
        <f t="shared" si="198"/>
        <v>Guillermo Fernández</v>
      </c>
      <c r="E1802" s="55" t="str">
        <f t="shared" si="199"/>
        <v>Guillermo Fernández-212280</v>
      </c>
      <c r="F1802" s="55" t="str">
        <f t="shared" si="200"/>
        <v>Guill</v>
      </c>
      <c r="G1802" s="55" t="str">
        <f t="shared" si="201"/>
        <v>ández</v>
      </c>
      <c r="H1802" s="55">
        <f t="shared" si="202"/>
        <v>20</v>
      </c>
      <c r="I1802" s="55">
        <v>212280</v>
      </c>
      <c r="J1802" s="56" t="str">
        <f>LEFT(Tabela13[[#This Row],[CONCATENAR]],FIND("-",Tabela13[[#This Row],[CONCATENAR]])-1)</f>
        <v>Guillermo Fernández</v>
      </c>
    </row>
    <row r="1803" spans="1:10" x14ac:dyDescent="0.25">
      <c r="A1803" s="55" t="s">
        <v>242</v>
      </c>
      <c r="B1803" s="55" t="str">
        <f t="shared" si="196"/>
        <v>KARL JABLONSKI</v>
      </c>
      <c r="C1803" s="55" t="str">
        <f t="shared" si="197"/>
        <v>karl jablonski</v>
      </c>
      <c r="D1803" s="55" t="str">
        <f t="shared" si="198"/>
        <v>Karl Jablonski</v>
      </c>
      <c r="E1803" s="55" t="str">
        <f t="shared" si="199"/>
        <v>Karl Jablonski-440709</v>
      </c>
      <c r="F1803" s="55" t="str">
        <f t="shared" si="200"/>
        <v xml:space="preserve">Karl </v>
      </c>
      <c r="G1803" s="55" t="str">
        <f t="shared" si="201"/>
        <v>onski</v>
      </c>
      <c r="H1803" s="55">
        <f t="shared" si="202"/>
        <v>15</v>
      </c>
      <c r="I1803" s="55">
        <v>440709</v>
      </c>
      <c r="J1803" s="56" t="str">
        <f>LEFT(Tabela13[[#This Row],[CONCATENAR]],FIND("-",Tabela13[[#This Row],[CONCATENAR]])-1)</f>
        <v>Karl Jablonski</v>
      </c>
    </row>
    <row r="1804" spans="1:10" x14ac:dyDescent="0.25">
      <c r="A1804" s="55" t="s">
        <v>273</v>
      </c>
      <c r="B1804" s="55" t="str">
        <f t="shared" si="196"/>
        <v>JONAS BERGULFSEN</v>
      </c>
      <c r="C1804" s="55" t="str">
        <f t="shared" si="197"/>
        <v>jonas bergulfsen</v>
      </c>
      <c r="D1804" s="55" t="str">
        <f t="shared" si="198"/>
        <v>Jonas Bergulfsen</v>
      </c>
      <c r="E1804" s="55" t="str">
        <f t="shared" si="199"/>
        <v>Jonas Bergulfsen-768590</v>
      </c>
      <c r="F1804" s="55" t="str">
        <f t="shared" si="200"/>
        <v>Jonas</v>
      </c>
      <c r="G1804" s="55" t="str">
        <f t="shared" si="201"/>
        <v>lfsen</v>
      </c>
      <c r="H1804" s="55">
        <f t="shared" si="202"/>
        <v>17</v>
      </c>
      <c r="I1804" s="55">
        <v>768590</v>
      </c>
      <c r="J1804" s="56" t="str">
        <f>LEFT(Tabela13[[#This Row],[CONCATENAR]],FIND("-",Tabela13[[#This Row],[CONCATENAR]])-1)</f>
        <v>Jonas Bergulfsen</v>
      </c>
    </row>
    <row r="1805" spans="1:10" x14ac:dyDescent="0.25">
      <c r="A1805" s="55" t="s">
        <v>244</v>
      </c>
      <c r="B1805" s="55" t="str">
        <f t="shared" si="196"/>
        <v>THOMAS HARDY</v>
      </c>
      <c r="C1805" s="55" t="str">
        <f t="shared" si="197"/>
        <v>thomas hardy</v>
      </c>
      <c r="D1805" s="55" t="str">
        <f t="shared" si="198"/>
        <v>Thomas Hardy</v>
      </c>
      <c r="E1805" s="55" t="str">
        <f t="shared" si="199"/>
        <v>Thomas Hardy-985380</v>
      </c>
      <c r="F1805" s="55" t="str">
        <f t="shared" si="200"/>
        <v>Thoma</v>
      </c>
      <c r="G1805" s="55" t="str">
        <f t="shared" si="201"/>
        <v>Hardy</v>
      </c>
      <c r="H1805" s="55">
        <f t="shared" si="202"/>
        <v>13</v>
      </c>
      <c r="I1805" s="55">
        <v>985380</v>
      </c>
      <c r="J1805" s="56" t="str">
        <f>LEFT(Tabela13[[#This Row],[CONCATENAR]],FIND("-",Tabela13[[#This Row],[CONCATENAR]])-1)</f>
        <v>Thomas Hardy</v>
      </c>
    </row>
    <row r="1806" spans="1:10" x14ac:dyDescent="0.25">
      <c r="A1806" s="55" t="s">
        <v>248</v>
      </c>
      <c r="B1806" s="55" t="str">
        <f t="shared" si="196"/>
        <v>ANTONIO MORENO</v>
      </c>
      <c r="C1806" s="55" t="str">
        <f t="shared" si="197"/>
        <v>antonio moreno</v>
      </c>
      <c r="D1806" s="55" t="str">
        <f t="shared" si="198"/>
        <v>Antonio Moreno</v>
      </c>
      <c r="E1806" s="55" t="str">
        <f t="shared" si="199"/>
        <v>Antonio Moreno-940375</v>
      </c>
      <c r="F1806" s="55" t="str">
        <f t="shared" si="200"/>
        <v>Anton</v>
      </c>
      <c r="G1806" s="55" t="str">
        <f t="shared" si="201"/>
        <v>oreno</v>
      </c>
      <c r="H1806" s="55">
        <f t="shared" si="202"/>
        <v>15</v>
      </c>
      <c r="I1806" s="55">
        <v>940375</v>
      </c>
      <c r="J1806" s="56" t="str">
        <f>LEFT(Tabela13[[#This Row],[CONCATENAR]],FIND("-",Tabela13[[#This Row],[CONCATENAR]])-1)</f>
        <v>Antonio Moreno</v>
      </c>
    </row>
    <row r="1807" spans="1:10" x14ac:dyDescent="0.25">
      <c r="A1807" s="55" t="s">
        <v>223</v>
      </c>
      <c r="B1807" s="55" t="str">
        <f t="shared" si="196"/>
        <v>CHRISTINA BERGLUND</v>
      </c>
      <c r="C1807" s="55" t="str">
        <f t="shared" si="197"/>
        <v>christina berglund</v>
      </c>
      <c r="D1807" s="55" t="str">
        <f t="shared" si="198"/>
        <v>Christina Berglund</v>
      </c>
      <c r="E1807" s="55" t="str">
        <f t="shared" si="199"/>
        <v>Christina Berglund-804906</v>
      </c>
      <c r="F1807" s="55" t="str">
        <f t="shared" si="200"/>
        <v>Chris</v>
      </c>
      <c r="G1807" s="55" t="str">
        <f t="shared" si="201"/>
        <v>glund</v>
      </c>
      <c r="H1807" s="55">
        <f t="shared" si="202"/>
        <v>19</v>
      </c>
      <c r="I1807" s="55">
        <v>804906</v>
      </c>
      <c r="J1807" s="56" t="str">
        <f>LEFT(Tabela13[[#This Row],[CONCATENAR]],FIND("-",Tabela13[[#This Row],[CONCATENAR]])-1)</f>
        <v>Christina Berglund</v>
      </c>
    </row>
    <row r="1808" spans="1:10" x14ac:dyDescent="0.25">
      <c r="A1808" s="55" t="s">
        <v>292</v>
      </c>
      <c r="B1808" s="55" t="str">
        <f t="shared" si="196"/>
        <v>ARIA CRUZ</v>
      </c>
      <c r="C1808" s="55" t="str">
        <f t="shared" si="197"/>
        <v>aria cruz</v>
      </c>
      <c r="D1808" s="55" t="str">
        <f t="shared" si="198"/>
        <v>Aria Cruz</v>
      </c>
      <c r="E1808" s="55" t="str">
        <f t="shared" si="199"/>
        <v>Aria Cruz-476800</v>
      </c>
      <c r="F1808" s="55" t="str">
        <f t="shared" si="200"/>
        <v xml:space="preserve">Aria </v>
      </c>
      <c r="G1808" s="55" t="str">
        <f t="shared" si="201"/>
        <v xml:space="preserve"> Cruz</v>
      </c>
      <c r="H1808" s="55">
        <f t="shared" si="202"/>
        <v>10</v>
      </c>
      <c r="I1808" s="55">
        <v>476800</v>
      </c>
      <c r="J1808" s="56" t="str">
        <f>LEFT(Tabela13[[#This Row],[CONCATENAR]],FIND("-",Tabela13[[#This Row],[CONCATENAR]])-1)</f>
        <v>Aria Cruz</v>
      </c>
    </row>
    <row r="1809" spans="1:10" x14ac:dyDescent="0.25">
      <c r="A1809" s="55" t="s">
        <v>240</v>
      </c>
      <c r="B1809" s="55" t="str">
        <f t="shared" si="196"/>
        <v>PETER FRANKEN</v>
      </c>
      <c r="C1809" s="55" t="str">
        <f t="shared" si="197"/>
        <v>peter franken</v>
      </c>
      <c r="D1809" s="55" t="str">
        <f t="shared" si="198"/>
        <v>Peter Franken</v>
      </c>
      <c r="E1809" s="55" t="str">
        <f t="shared" si="199"/>
        <v>Peter Franken-323801</v>
      </c>
      <c r="F1809" s="55" t="str">
        <f t="shared" si="200"/>
        <v>Peter</v>
      </c>
      <c r="G1809" s="55" t="str">
        <f t="shared" si="201"/>
        <v>anken</v>
      </c>
      <c r="H1809" s="55">
        <f t="shared" si="202"/>
        <v>14</v>
      </c>
      <c r="I1809" s="55">
        <v>323801</v>
      </c>
      <c r="J1809" s="56" t="str">
        <f>LEFT(Tabela13[[#This Row],[CONCATENAR]],FIND("-",Tabela13[[#This Row],[CONCATENAR]])-1)</f>
        <v>Peter Franken</v>
      </c>
    </row>
    <row r="1810" spans="1:10" x14ac:dyDescent="0.25">
      <c r="A1810" s="55" t="s">
        <v>224</v>
      </c>
      <c r="B1810" s="55" t="str">
        <f t="shared" si="196"/>
        <v>JOSE PAVAROTTI</v>
      </c>
      <c r="C1810" s="55" t="str">
        <f t="shared" si="197"/>
        <v>jose pavarotti</v>
      </c>
      <c r="D1810" s="55" t="str">
        <f t="shared" si="198"/>
        <v>Jose Pavarotti</v>
      </c>
      <c r="E1810" s="55" t="str">
        <f t="shared" si="199"/>
        <v>Jose Pavarotti-939140</v>
      </c>
      <c r="F1810" s="55" t="str">
        <f t="shared" si="200"/>
        <v xml:space="preserve">Jose </v>
      </c>
      <c r="G1810" s="55" t="str">
        <f t="shared" si="201"/>
        <v>rotti</v>
      </c>
      <c r="H1810" s="55">
        <f t="shared" si="202"/>
        <v>15</v>
      </c>
      <c r="I1810" s="55">
        <v>939140</v>
      </c>
      <c r="J1810" s="56" t="str">
        <f>LEFT(Tabela13[[#This Row],[CONCATENAR]],FIND("-",Tabela13[[#This Row],[CONCATENAR]])-1)</f>
        <v>Jose Pavarotti</v>
      </c>
    </row>
    <row r="1811" spans="1:10" x14ac:dyDescent="0.25">
      <c r="A1811" s="55" t="s">
        <v>222</v>
      </c>
      <c r="B1811" s="55" t="str">
        <f t="shared" si="196"/>
        <v>PATRICIA MCKENNA</v>
      </c>
      <c r="C1811" s="55" t="str">
        <f t="shared" si="197"/>
        <v>patricia mckenna</v>
      </c>
      <c r="D1811" s="55" t="str">
        <f t="shared" si="198"/>
        <v>Patricia Mckenna</v>
      </c>
      <c r="E1811" s="55" t="str">
        <f t="shared" si="199"/>
        <v>Patricia Mckenna-995632</v>
      </c>
      <c r="F1811" s="55" t="str">
        <f t="shared" si="200"/>
        <v>Patri</v>
      </c>
      <c r="G1811" s="55" t="str">
        <f t="shared" si="201"/>
        <v>kenna</v>
      </c>
      <c r="H1811" s="55">
        <f t="shared" si="202"/>
        <v>17</v>
      </c>
      <c r="I1811" s="55">
        <v>995632</v>
      </c>
      <c r="J1811" s="56" t="str">
        <f>LEFT(Tabela13[[#This Row],[CONCATENAR]],FIND("-",Tabela13[[#This Row],[CONCATENAR]])-1)</f>
        <v>Patricia Mckenna</v>
      </c>
    </row>
    <row r="1812" spans="1:10" x14ac:dyDescent="0.25">
      <c r="A1812" s="55" t="s">
        <v>281</v>
      </c>
      <c r="B1812" s="55" t="str">
        <f t="shared" si="196"/>
        <v>SVEN OTTLIEB</v>
      </c>
      <c r="C1812" s="55" t="str">
        <f t="shared" si="197"/>
        <v>sven ottlieb</v>
      </c>
      <c r="D1812" s="55" t="str">
        <f t="shared" si="198"/>
        <v>Sven Ottlieb</v>
      </c>
      <c r="E1812" s="55" t="str">
        <f t="shared" si="199"/>
        <v>Sven Ottlieb-406873</v>
      </c>
      <c r="F1812" s="55" t="str">
        <f t="shared" si="200"/>
        <v xml:space="preserve">Sven </v>
      </c>
      <c r="G1812" s="55" t="str">
        <f t="shared" si="201"/>
        <v>tlieb</v>
      </c>
      <c r="H1812" s="55">
        <f t="shared" si="202"/>
        <v>13</v>
      </c>
      <c r="I1812" s="55">
        <v>406873</v>
      </c>
      <c r="J1812" s="56" t="str">
        <f>LEFT(Tabela13[[#This Row],[CONCATENAR]],FIND("-",Tabela13[[#This Row],[CONCATENAR]])-1)</f>
        <v>Sven Ottlieb</v>
      </c>
    </row>
    <row r="1813" spans="1:10" x14ac:dyDescent="0.25">
      <c r="A1813" s="55" t="s">
        <v>245</v>
      </c>
      <c r="B1813" s="55" t="str">
        <f t="shared" si="196"/>
        <v>HENRIETTE PFALZHEIM</v>
      </c>
      <c r="C1813" s="55" t="str">
        <f t="shared" si="197"/>
        <v>henriette pfalzheim</v>
      </c>
      <c r="D1813" s="55" t="str">
        <f t="shared" si="198"/>
        <v>Henriette Pfalzheim</v>
      </c>
      <c r="E1813" s="55" t="str">
        <f t="shared" si="199"/>
        <v>Henriette Pfalzheim-538492</v>
      </c>
      <c r="F1813" s="55" t="str">
        <f t="shared" si="200"/>
        <v>Henri</v>
      </c>
      <c r="G1813" s="55" t="str">
        <f t="shared" si="201"/>
        <v>zheim</v>
      </c>
      <c r="H1813" s="55">
        <f t="shared" si="202"/>
        <v>20</v>
      </c>
      <c r="I1813" s="55">
        <v>538492</v>
      </c>
      <c r="J1813" s="56" t="str">
        <f>LEFT(Tabela13[[#This Row],[CONCATENAR]],FIND("-",Tabela13[[#This Row],[CONCATENAR]])-1)</f>
        <v>Henriette Pfalzheim</v>
      </c>
    </row>
    <row r="1814" spans="1:10" x14ac:dyDescent="0.25">
      <c r="A1814" s="55" t="s">
        <v>208</v>
      </c>
      <c r="B1814" s="55" t="str">
        <f t="shared" si="196"/>
        <v>FRAN WILSON</v>
      </c>
      <c r="C1814" s="55" t="str">
        <f t="shared" si="197"/>
        <v>fran wilson</v>
      </c>
      <c r="D1814" s="55" t="str">
        <f t="shared" si="198"/>
        <v>Fran Wilson</v>
      </c>
      <c r="E1814" s="55" t="str">
        <f t="shared" si="199"/>
        <v>Fran Wilson-936415</v>
      </c>
      <c r="F1814" s="55" t="str">
        <f t="shared" si="200"/>
        <v xml:space="preserve">Fran </v>
      </c>
      <c r="G1814" s="55" t="str">
        <f t="shared" si="201"/>
        <v>ilson</v>
      </c>
      <c r="H1814" s="55">
        <f t="shared" si="202"/>
        <v>12</v>
      </c>
      <c r="I1814" s="55">
        <v>936415</v>
      </c>
      <c r="J1814" s="56" t="str">
        <f>LEFT(Tabela13[[#This Row],[CONCATENAR]],FIND("-",Tabela13[[#This Row],[CONCATENAR]])-1)</f>
        <v>Fran Wilson</v>
      </c>
    </row>
    <row r="1815" spans="1:10" x14ac:dyDescent="0.25">
      <c r="A1815" s="55" t="s">
        <v>247</v>
      </c>
      <c r="B1815" s="55" t="str">
        <f t="shared" si="196"/>
        <v>HELEN BENNETT</v>
      </c>
      <c r="C1815" s="55" t="str">
        <f t="shared" si="197"/>
        <v>helen bennett</v>
      </c>
      <c r="D1815" s="55" t="str">
        <f t="shared" si="198"/>
        <v>Helen Bennett</v>
      </c>
      <c r="E1815" s="55" t="str">
        <f t="shared" si="199"/>
        <v>Helen Bennett-658060</v>
      </c>
      <c r="F1815" s="55" t="str">
        <f t="shared" si="200"/>
        <v>Helen</v>
      </c>
      <c r="G1815" s="55" t="str">
        <f t="shared" si="201"/>
        <v>nnett</v>
      </c>
      <c r="H1815" s="55">
        <f t="shared" si="202"/>
        <v>14</v>
      </c>
      <c r="I1815" s="55">
        <v>658060</v>
      </c>
      <c r="J1815" s="56" t="str">
        <f>LEFT(Tabela13[[#This Row],[CONCATENAR]],FIND("-",Tabela13[[#This Row],[CONCATENAR]])-1)</f>
        <v>Helen Bennett</v>
      </c>
    </row>
    <row r="1816" spans="1:10" x14ac:dyDescent="0.25">
      <c r="A1816" s="55" t="s">
        <v>206</v>
      </c>
      <c r="B1816" s="55" t="str">
        <f t="shared" si="196"/>
        <v>HORST KLOSS</v>
      </c>
      <c r="C1816" s="55" t="str">
        <f t="shared" si="197"/>
        <v>horst kloss</v>
      </c>
      <c r="D1816" s="55" t="str">
        <f t="shared" si="198"/>
        <v>Horst Kloss</v>
      </c>
      <c r="E1816" s="55" t="str">
        <f t="shared" si="199"/>
        <v>Horst Kloss-372041</v>
      </c>
      <c r="F1816" s="55" t="str">
        <f t="shared" si="200"/>
        <v>Horst</v>
      </c>
      <c r="G1816" s="55" t="str">
        <f t="shared" si="201"/>
        <v>Kloss</v>
      </c>
      <c r="H1816" s="55">
        <f t="shared" si="202"/>
        <v>12</v>
      </c>
      <c r="I1816" s="55">
        <v>372041</v>
      </c>
      <c r="J1816" s="56" t="str">
        <f>LEFT(Tabela13[[#This Row],[CONCATENAR]],FIND("-",Tabela13[[#This Row],[CONCATENAR]])-1)</f>
        <v>Horst Kloss</v>
      </c>
    </row>
    <row r="1817" spans="1:10" x14ac:dyDescent="0.25">
      <c r="A1817" s="55" t="s">
        <v>237</v>
      </c>
      <c r="B1817" s="55" t="str">
        <f t="shared" si="196"/>
        <v>MICHAEL HOLZ</v>
      </c>
      <c r="C1817" s="55" t="str">
        <f t="shared" si="197"/>
        <v>michael holz</v>
      </c>
      <c r="D1817" s="55" t="str">
        <f t="shared" si="198"/>
        <v>Michael Holz</v>
      </c>
      <c r="E1817" s="55" t="str">
        <f t="shared" si="199"/>
        <v>Michael Holz-982109</v>
      </c>
      <c r="F1817" s="55" t="str">
        <f t="shared" si="200"/>
        <v>Micha</v>
      </c>
      <c r="G1817" s="55" t="str">
        <f t="shared" si="201"/>
        <v xml:space="preserve"> Holz</v>
      </c>
      <c r="H1817" s="55">
        <f t="shared" si="202"/>
        <v>13</v>
      </c>
      <c r="I1817" s="55">
        <v>982109</v>
      </c>
      <c r="J1817" s="56" t="str">
        <f>LEFT(Tabela13[[#This Row],[CONCATENAR]],FIND("-",Tabela13[[#This Row],[CONCATENAR]])-1)</f>
        <v>Michael Holz</v>
      </c>
    </row>
    <row r="1818" spans="1:10" x14ac:dyDescent="0.25">
      <c r="A1818" s="55" t="s">
        <v>272</v>
      </c>
      <c r="B1818" s="55" t="str">
        <f t="shared" si="196"/>
        <v>MAURIZIO MORONI</v>
      </c>
      <c r="C1818" s="55" t="str">
        <f t="shared" si="197"/>
        <v>maurizio moroni</v>
      </c>
      <c r="D1818" s="55" t="str">
        <f t="shared" si="198"/>
        <v>Maurizio Moroni</v>
      </c>
      <c r="E1818" s="55" t="str">
        <f t="shared" si="199"/>
        <v>Maurizio Moroni-197121</v>
      </c>
      <c r="F1818" s="55" t="str">
        <f t="shared" si="200"/>
        <v>Mauri</v>
      </c>
      <c r="G1818" s="55" t="str">
        <f t="shared" si="201"/>
        <v>oroni</v>
      </c>
      <c r="H1818" s="55">
        <f t="shared" si="202"/>
        <v>16</v>
      </c>
      <c r="I1818" s="55">
        <v>197121</v>
      </c>
      <c r="J1818" s="56" t="str">
        <f>LEFT(Tabela13[[#This Row],[CONCATENAR]],FIND("-",Tabela13[[#This Row],[CONCATENAR]])-1)</f>
        <v>Maurizio Moroni</v>
      </c>
    </row>
    <row r="1819" spans="1:10" x14ac:dyDescent="0.25">
      <c r="A1819" s="55" t="s">
        <v>224</v>
      </c>
      <c r="B1819" s="55" t="str">
        <f t="shared" si="196"/>
        <v>JOSE PAVAROTTI</v>
      </c>
      <c r="C1819" s="55" t="str">
        <f t="shared" si="197"/>
        <v>jose pavarotti</v>
      </c>
      <c r="D1819" s="55" t="str">
        <f t="shared" si="198"/>
        <v>Jose Pavarotti</v>
      </c>
      <c r="E1819" s="55" t="str">
        <f t="shared" si="199"/>
        <v>Jose Pavarotti-477267</v>
      </c>
      <c r="F1819" s="55" t="str">
        <f t="shared" si="200"/>
        <v xml:space="preserve">Jose </v>
      </c>
      <c r="G1819" s="55" t="str">
        <f t="shared" si="201"/>
        <v>rotti</v>
      </c>
      <c r="H1819" s="55">
        <f t="shared" si="202"/>
        <v>15</v>
      </c>
      <c r="I1819" s="55">
        <v>477267</v>
      </c>
      <c r="J1819" s="56" t="str">
        <f>LEFT(Tabela13[[#This Row],[CONCATENAR]],FIND("-",Tabela13[[#This Row],[CONCATENAR]])-1)</f>
        <v>Jose Pavarotti</v>
      </c>
    </row>
    <row r="1820" spans="1:10" x14ac:dyDescent="0.25">
      <c r="A1820" s="55" t="s">
        <v>272</v>
      </c>
      <c r="B1820" s="55" t="str">
        <f t="shared" si="196"/>
        <v>MAURIZIO MORONI</v>
      </c>
      <c r="C1820" s="55" t="str">
        <f t="shared" si="197"/>
        <v>maurizio moroni</v>
      </c>
      <c r="D1820" s="55" t="str">
        <f t="shared" si="198"/>
        <v>Maurizio Moroni</v>
      </c>
      <c r="E1820" s="55" t="str">
        <f t="shared" si="199"/>
        <v>Maurizio Moroni-371406</v>
      </c>
      <c r="F1820" s="55" t="str">
        <f t="shared" si="200"/>
        <v>Mauri</v>
      </c>
      <c r="G1820" s="55" t="str">
        <f t="shared" si="201"/>
        <v>oroni</v>
      </c>
      <c r="H1820" s="55">
        <f t="shared" si="202"/>
        <v>16</v>
      </c>
      <c r="I1820" s="55">
        <v>371406</v>
      </c>
      <c r="J1820" s="56" t="str">
        <f>LEFT(Tabela13[[#This Row],[CONCATENAR]],FIND("-",Tabela13[[#This Row],[CONCATENAR]])-1)</f>
        <v>Maurizio Moroni</v>
      </c>
    </row>
    <row r="1821" spans="1:10" x14ac:dyDescent="0.25">
      <c r="A1821" s="55" t="s">
        <v>291</v>
      </c>
      <c r="B1821" s="55" t="str">
        <f t="shared" si="196"/>
        <v>ALEJANDRA CAMINO</v>
      </c>
      <c r="C1821" s="55" t="str">
        <f t="shared" si="197"/>
        <v>alejandra camino</v>
      </c>
      <c r="D1821" s="55" t="str">
        <f t="shared" si="198"/>
        <v>Alejandra Camino</v>
      </c>
      <c r="E1821" s="55" t="str">
        <f t="shared" si="199"/>
        <v>Alejandra Camino-701031</v>
      </c>
      <c r="F1821" s="55" t="str">
        <f t="shared" si="200"/>
        <v>Aleja</v>
      </c>
      <c r="G1821" s="55" t="str">
        <f t="shared" si="201"/>
        <v>amino</v>
      </c>
      <c r="H1821" s="55">
        <f t="shared" si="202"/>
        <v>17</v>
      </c>
      <c r="I1821" s="55">
        <v>701031</v>
      </c>
      <c r="J1821" s="56" t="str">
        <f>LEFT(Tabela13[[#This Row],[CONCATENAR]],FIND("-",Tabela13[[#This Row],[CONCATENAR]])-1)</f>
        <v>Alejandra Camino</v>
      </c>
    </row>
    <row r="1822" spans="1:10" x14ac:dyDescent="0.25">
      <c r="A1822" s="55" t="s">
        <v>257</v>
      </c>
      <c r="B1822" s="55" t="str">
        <f t="shared" si="196"/>
        <v>LAURENCE LEBIHAN</v>
      </c>
      <c r="C1822" s="55" t="str">
        <f t="shared" si="197"/>
        <v>laurence lebihan</v>
      </c>
      <c r="D1822" s="55" t="str">
        <f t="shared" si="198"/>
        <v>Laurence Lebihan</v>
      </c>
      <c r="E1822" s="55" t="str">
        <f t="shared" si="199"/>
        <v>Laurence Lebihan-787068</v>
      </c>
      <c r="F1822" s="55" t="str">
        <f t="shared" si="200"/>
        <v>Laure</v>
      </c>
      <c r="G1822" s="55" t="str">
        <f t="shared" si="201"/>
        <v>bihan</v>
      </c>
      <c r="H1822" s="55">
        <f t="shared" si="202"/>
        <v>17</v>
      </c>
      <c r="I1822" s="55">
        <v>787068</v>
      </c>
      <c r="J1822" s="56" t="str">
        <f>LEFT(Tabela13[[#This Row],[CONCATENAR]],FIND("-",Tabela13[[#This Row],[CONCATENAR]])-1)</f>
        <v>Laurence Lebihan</v>
      </c>
    </row>
    <row r="1823" spans="1:10" x14ac:dyDescent="0.25">
      <c r="A1823" s="55" t="s">
        <v>269</v>
      </c>
      <c r="B1823" s="55" t="str">
        <f t="shared" si="196"/>
        <v>ART BRAUNSCHWEIGER</v>
      </c>
      <c r="C1823" s="55" t="str">
        <f t="shared" si="197"/>
        <v>art braunschweiger</v>
      </c>
      <c r="D1823" s="55" t="str">
        <f t="shared" si="198"/>
        <v>Art Braunschweiger</v>
      </c>
      <c r="E1823" s="55" t="str">
        <f t="shared" si="199"/>
        <v>Art Braunschweiger-285518</v>
      </c>
      <c r="F1823" s="55" t="str">
        <f t="shared" si="200"/>
        <v>Art B</v>
      </c>
      <c r="G1823" s="55" t="str">
        <f t="shared" si="201"/>
        <v>eiger</v>
      </c>
      <c r="H1823" s="55">
        <f t="shared" si="202"/>
        <v>19</v>
      </c>
      <c r="I1823" s="55">
        <v>285518</v>
      </c>
      <c r="J1823" s="56" t="str">
        <f>LEFT(Tabela13[[#This Row],[CONCATENAR]],FIND("-",Tabela13[[#This Row],[CONCATENAR]])-1)</f>
        <v>Art Braunschweiger</v>
      </c>
    </row>
    <row r="1824" spans="1:10" x14ac:dyDescent="0.25">
      <c r="A1824" s="55" t="s">
        <v>256</v>
      </c>
      <c r="B1824" s="55" t="str">
        <f t="shared" si="196"/>
        <v>LINO RODRIGUEZ</v>
      </c>
      <c r="C1824" s="55" t="str">
        <f t="shared" si="197"/>
        <v>lino rodriguez</v>
      </c>
      <c r="D1824" s="55" t="str">
        <f t="shared" si="198"/>
        <v>Lino Rodriguez</v>
      </c>
      <c r="E1824" s="55" t="str">
        <f t="shared" si="199"/>
        <v>Lino Rodriguez-678559</v>
      </c>
      <c r="F1824" s="55" t="str">
        <f t="shared" si="200"/>
        <v xml:space="preserve">Lino </v>
      </c>
      <c r="G1824" s="55" t="str">
        <f t="shared" si="201"/>
        <v>iguez</v>
      </c>
      <c r="H1824" s="55">
        <f t="shared" si="202"/>
        <v>15</v>
      </c>
      <c r="I1824" s="55">
        <v>678559</v>
      </c>
      <c r="J1824" s="56" t="str">
        <f>LEFT(Tabela13[[#This Row],[CONCATENAR]],FIND("-",Tabela13[[#This Row],[CONCATENAR]])-1)</f>
        <v>Lino Rodriguez</v>
      </c>
    </row>
    <row r="1825" spans="1:10" x14ac:dyDescent="0.25">
      <c r="A1825" s="55" t="s">
        <v>221</v>
      </c>
      <c r="B1825" s="55" t="str">
        <f t="shared" si="196"/>
        <v>FRÉDÉRIQUE CITEAUX</v>
      </c>
      <c r="C1825" s="55" t="str">
        <f t="shared" si="197"/>
        <v>frédérique citeaux</v>
      </c>
      <c r="D1825" s="55" t="str">
        <f t="shared" si="198"/>
        <v>Frédérique Citeaux</v>
      </c>
      <c r="E1825" s="55" t="str">
        <f t="shared" si="199"/>
        <v>Frédérique Citeaux-591232</v>
      </c>
      <c r="F1825" s="55" t="str">
        <f t="shared" si="200"/>
        <v>Frédé</v>
      </c>
      <c r="G1825" s="55" t="str">
        <f t="shared" si="201"/>
        <v>teaux</v>
      </c>
      <c r="H1825" s="55">
        <f t="shared" si="202"/>
        <v>19</v>
      </c>
      <c r="I1825" s="55">
        <v>591232</v>
      </c>
      <c r="J1825" s="56" t="str">
        <f>LEFT(Tabela13[[#This Row],[CONCATENAR]],FIND("-",Tabela13[[#This Row],[CONCATENAR]])-1)</f>
        <v>Frédérique Citeaux</v>
      </c>
    </row>
    <row r="1826" spans="1:10" x14ac:dyDescent="0.25">
      <c r="A1826" s="55" t="s">
        <v>257</v>
      </c>
      <c r="B1826" s="55" t="str">
        <f t="shared" si="196"/>
        <v>LAURENCE LEBIHAN</v>
      </c>
      <c r="C1826" s="55" t="str">
        <f t="shared" si="197"/>
        <v>laurence lebihan</v>
      </c>
      <c r="D1826" s="55" t="str">
        <f t="shared" si="198"/>
        <v>Laurence Lebihan</v>
      </c>
      <c r="E1826" s="55" t="str">
        <f t="shared" si="199"/>
        <v>Laurence Lebihan-718142</v>
      </c>
      <c r="F1826" s="55" t="str">
        <f t="shared" si="200"/>
        <v>Laure</v>
      </c>
      <c r="G1826" s="55" t="str">
        <f t="shared" si="201"/>
        <v>bihan</v>
      </c>
      <c r="H1826" s="55">
        <f t="shared" si="202"/>
        <v>17</v>
      </c>
      <c r="I1826" s="55">
        <v>718142</v>
      </c>
      <c r="J1826" s="56" t="str">
        <f>LEFT(Tabela13[[#This Row],[CONCATENAR]],FIND("-",Tabela13[[#This Row],[CONCATENAR]])-1)</f>
        <v>Laurence Lebihan</v>
      </c>
    </row>
    <row r="1827" spans="1:10" x14ac:dyDescent="0.25">
      <c r="A1827" s="55" t="s">
        <v>252</v>
      </c>
      <c r="B1827" s="55" t="str">
        <f t="shared" si="196"/>
        <v>PALLE IBSEN</v>
      </c>
      <c r="C1827" s="55" t="str">
        <f t="shared" si="197"/>
        <v>palle ibsen</v>
      </c>
      <c r="D1827" s="55" t="str">
        <f t="shared" si="198"/>
        <v>Palle Ibsen</v>
      </c>
      <c r="E1827" s="55" t="str">
        <f t="shared" si="199"/>
        <v>Palle Ibsen-332991</v>
      </c>
      <c r="F1827" s="55" t="str">
        <f t="shared" si="200"/>
        <v>Palle</v>
      </c>
      <c r="G1827" s="55" t="str">
        <f t="shared" si="201"/>
        <v>Ibsen</v>
      </c>
      <c r="H1827" s="55">
        <f t="shared" si="202"/>
        <v>12</v>
      </c>
      <c r="I1827" s="55">
        <v>332991</v>
      </c>
      <c r="J1827" s="56" t="str">
        <f>LEFT(Tabela13[[#This Row],[CONCATENAR]],FIND("-",Tabela13[[#This Row],[CONCATENAR]])-1)</f>
        <v>Palle Ibsen</v>
      </c>
    </row>
    <row r="1828" spans="1:10" x14ac:dyDescent="0.25">
      <c r="A1828" s="55" t="s">
        <v>284</v>
      </c>
      <c r="B1828" s="55" t="str">
        <f t="shared" si="196"/>
        <v>YOSHI LATIMER</v>
      </c>
      <c r="C1828" s="55" t="str">
        <f t="shared" si="197"/>
        <v>yoshi latimer</v>
      </c>
      <c r="D1828" s="55" t="str">
        <f t="shared" si="198"/>
        <v>Yoshi Latimer</v>
      </c>
      <c r="E1828" s="55" t="str">
        <f t="shared" si="199"/>
        <v>Yoshi Latimer-452204</v>
      </c>
      <c r="F1828" s="55" t="str">
        <f t="shared" si="200"/>
        <v>Yoshi</v>
      </c>
      <c r="G1828" s="55" t="str">
        <f t="shared" si="201"/>
        <v>timer</v>
      </c>
      <c r="H1828" s="55">
        <f t="shared" si="202"/>
        <v>14</v>
      </c>
      <c r="I1828" s="55">
        <v>452204</v>
      </c>
      <c r="J1828" s="56" t="str">
        <f>LEFT(Tabela13[[#This Row],[CONCATENAR]],FIND("-",Tabela13[[#This Row],[CONCATENAR]])-1)</f>
        <v>Yoshi Latimer</v>
      </c>
    </row>
    <row r="1829" spans="1:10" x14ac:dyDescent="0.25">
      <c r="A1829" s="55" t="s">
        <v>270</v>
      </c>
      <c r="B1829" s="55" t="str">
        <f t="shared" si="196"/>
        <v>MARTINE RANCÉ</v>
      </c>
      <c r="C1829" s="55" t="str">
        <f t="shared" si="197"/>
        <v>martine rancé</v>
      </c>
      <c r="D1829" s="55" t="str">
        <f t="shared" si="198"/>
        <v>Martine Rancé</v>
      </c>
      <c r="E1829" s="55" t="str">
        <f t="shared" si="199"/>
        <v>Martine Rancé-800965</v>
      </c>
      <c r="F1829" s="55" t="str">
        <f t="shared" si="200"/>
        <v>Marti</v>
      </c>
      <c r="G1829" s="55" t="str">
        <f t="shared" si="201"/>
        <v>Rancé</v>
      </c>
      <c r="H1829" s="55">
        <f t="shared" si="202"/>
        <v>14</v>
      </c>
      <c r="I1829" s="55">
        <v>800965</v>
      </c>
      <c r="J1829" s="56" t="str">
        <f>LEFT(Tabela13[[#This Row],[CONCATENAR]],FIND("-",Tabela13[[#This Row],[CONCATENAR]])-1)</f>
        <v>Martine Rancé</v>
      </c>
    </row>
    <row r="1830" spans="1:10" x14ac:dyDescent="0.25">
      <c r="A1830" s="55" t="s">
        <v>269</v>
      </c>
      <c r="B1830" s="55" t="str">
        <f t="shared" si="196"/>
        <v>ART BRAUNSCHWEIGER</v>
      </c>
      <c r="C1830" s="55" t="str">
        <f t="shared" si="197"/>
        <v>art braunschweiger</v>
      </c>
      <c r="D1830" s="55" t="str">
        <f t="shared" si="198"/>
        <v>Art Braunschweiger</v>
      </c>
      <c r="E1830" s="55" t="str">
        <f t="shared" si="199"/>
        <v>Art Braunschweiger-416555</v>
      </c>
      <c r="F1830" s="55" t="str">
        <f t="shared" si="200"/>
        <v>Art B</v>
      </c>
      <c r="G1830" s="55" t="str">
        <f t="shared" si="201"/>
        <v>eiger</v>
      </c>
      <c r="H1830" s="55">
        <f t="shared" si="202"/>
        <v>19</v>
      </c>
      <c r="I1830" s="55">
        <v>416555</v>
      </c>
      <c r="J1830" s="56" t="str">
        <f>LEFT(Tabela13[[#This Row],[CONCATENAR]],FIND("-",Tabela13[[#This Row],[CONCATENAR]])-1)</f>
        <v>Art Braunschweiger</v>
      </c>
    </row>
    <row r="1831" spans="1:10" x14ac:dyDescent="0.25">
      <c r="A1831" s="55" t="s">
        <v>238</v>
      </c>
      <c r="B1831" s="55" t="str">
        <f t="shared" si="196"/>
        <v>ROLAND MENDEL</v>
      </c>
      <c r="C1831" s="55" t="str">
        <f t="shared" si="197"/>
        <v>roland mendel</v>
      </c>
      <c r="D1831" s="55" t="str">
        <f t="shared" si="198"/>
        <v>Roland Mendel</v>
      </c>
      <c r="E1831" s="55" t="str">
        <f t="shared" si="199"/>
        <v>Roland Mendel-770031</v>
      </c>
      <c r="F1831" s="55" t="str">
        <f t="shared" si="200"/>
        <v>Rolan</v>
      </c>
      <c r="G1831" s="55" t="str">
        <f t="shared" si="201"/>
        <v>endel</v>
      </c>
      <c r="H1831" s="55">
        <f t="shared" si="202"/>
        <v>14</v>
      </c>
      <c r="I1831" s="55">
        <v>770031</v>
      </c>
      <c r="J1831" s="56" t="str">
        <f>LEFT(Tabela13[[#This Row],[CONCATENAR]],FIND("-",Tabela13[[#This Row],[CONCATENAR]])-1)</f>
        <v>Roland Mendel</v>
      </c>
    </row>
    <row r="1832" spans="1:10" x14ac:dyDescent="0.25">
      <c r="A1832" s="55" t="s">
        <v>223</v>
      </c>
      <c r="B1832" s="55" t="str">
        <f t="shared" si="196"/>
        <v>CHRISTINA BERGLUND</v>
      </c>
      <c r="C1832" s="55" t="str">
        <f t="shared" si="197"/>
        <v>christina berglund</v>
      </c>
      <c r="D1832" s="55" t="str">
        <f t="shared" si="198"/>
        <v>Christina Berglund</v>
      </c>
      <c r="E1832" s="55" t="str">
        <f t="shared" si="199"/>
        <v>Christina Berglund-642702</v>
      </c>
      <c r="F1832" s="55" t="str">
        <f t="shared" si="200"/>
        <v>Chris</v>
      </c>
      <c r="G1832" s="55" t="str">
        <f t="shared" si="201"/>
        <v>glund</v>
      </c>
      <c r="H1832" s="55">
        <f t="shared" si="202"/>
        <v>19</v>
      </c>
      <c r="I1832" s="55">
        <v>642702</v>
      </c>
      <c r="J1832" s="56" t="str">
        <f>LEFT(Tabela13[[#This Row],[CONCATENAR]],FIND("-",Tabela13[[#This Row],[CONCATENAR]])-1)</f>
        <v>Christina Berglund</v>
      </c>
    </row>
    <row r="1833" spans="1:10" x14ac:dyDescent="0.25">
      <c r="A1833" s="55" t="s">
        <v>246</v>
      </c>
      <c r="B1833" s="55" t="str">
        <f t="shared" si="196"/>
        <v>MARY SAVELEY</v>
      </c>
      <c r="C1833" s="55" t="str">
        <f t="shared" si="197"/>
        <v>mary saveley</v>
      </c>
      <c r="D1833" s="55" t="str">
        <f t="shared" si="198"/>
        <v>Mary Saveley</v>
      </c>
      <c r="E1833" s="55" t="str">
        <f t="shared" si="199"/>
        <v>Mary Saveley-786506</v>
      </c>
      <c r="F1833" s="55" t="str">
        <f t="shared" si="200"/>
        <v xml:space="preserve">Mary </v>
      </c>
      <c r="G1833" s="55" t="str">
        <f t="shared" si="201"/>
        <v>veley</v>
      </c>
      <c r="H1833" s="55">
        <f t="shared" si="202"/>
        <v>13</v>
      </c>
      <c r="I1833" s="55">
        <v>786506</v>
      </c>
      <c r="J1833" s="56" t="str">
        <f>LEFT(Tabela13[[#This Row],[CONCATENAR]],FIND("-",Tabela13[[#This Row],[CONCATENAR]])-1)</f>
        <v>Mary Saveley</v>
      </c>
    </row>
    <row r="1834" spans="1:10" x14ac:dyDescent="0.25">
      <c r="A1834" s="55" t="s">
        <v>212</v>
      </c>
      <c r="B1834" s="55" t="str">
        <f t="shared" si="196"/>
        <v>LÚCIA CARVALHO</v>
      </c>
      <c r="C1834" s="55" t="str">
        <f t="shared" si="197"/>
        <v>lúcia carvalho</v>
      </c>
      <c r="D1834" s="55" t="str">
        <f t="shared" si="198"/>
        <v>Lúcia Carvalho</v>
      </c>
      <c r="E1834" s="55" t="str">
        <f t="shared" si="199"/>
        <v>Lúcia Carvalho-958493</v>
      </c>
      <c r="F1834" s="55" t="str">
        <f t="shared" si="200"/>
        <v>Lúcia</v>
      </c>
      <c r="G1834" s="55" t="str">
        <f t="shared" si="201"/>
        <v>valho</v>
      </c>
      <c r="H1834" s="55">
        <f t="shared" si="202"/>
        <v>15</v>
      </c>
      <c r="I1834" s="55">
        <v>958493</v>
      </c>
      <c r="J1834" s="56" t="str">
        <f>LEFT(Tabela13[[#This Row],[CONCATENAR]],FIND("-",Tabela13[[#This Row],[CONCATENAR]])-1)</f>
        <v>Lúcia Carvalho</v>
      </c>
    </row>
    <row r="1835" spans="1:10" x14ac:dyDescent="0.25">
      <c r="A1835" s="55" t="s">
        <v>280</v>
      </c>
      <c r="B1835" s="55" t="str">
        <f t="shared" si="196"/>
        <v>HANNA MOOS</v>
      </c>
      <c r="C1835" s="55" t="str">
        <f t="shared" si="197"/>
        <v>hanna moos</v>
      </c>
      <c r="D1835" s="55" t="str">
        <f t="shared" si="198"/>
        <v>Hanna Moos</v>
      </c>
      <c r="E1835" s="55" t="str">
        <f t="shared" si="199"/>
        <v>Hanna Moos-584719</v>
      </c>
      <c r="F1835" s="55" t="str">
        <f t="shared" si="200"/>
        <v>Hanna</v>
      </c>
      <c r="G1835" s="55" t="str">
        <f t="shared" si="201"/>
        <v xml:space="preserve"> Moos</v>
      </c>
      <c r="H1835" s="55">
        <f t="shared" si="202"/>
        <v>11</v>
      </c>
      <c r="I1835" s="55">
        <v>584719</v>
      </c>
      <c r="J1835" s="56" t="str">
        <f>LEFT(Tabela13[[#This Row],[CONCATENAR]],FIND("-",Tabela13[[#This Row],[CONCATENAR]])-1)</f>
        <v>Hanna Moos</v>
      </c>
    </row>
    <row r="1836" spans="1:10" x14ac:dyDescent="0.25">
      <c r="A1836" s="55" t="s">
        <v>223</v>
      </c>
      <c r="B1836" s="55" t="str">
        <f t="shared" si="196"/>
        <v>CHRISTINA BERGLUND</v>
      </c>
      <c r="C1836" s="55" t="str">
        <f t="shared" si="197"/>
        <v>christina berglund</v>
      </c>
      <c r="D1836" s="55" t="str">
        <f t="shared" si="198"/>
        <v>Christina Berglund</v>
      </c>
      <c r="E1836" s="55" t="str">
        <f t="shared" si="199"/>
        <v>Christina Berglund-541377</v>
      </c>
      <c r="F1836" s="55" t="str">
        <f t="shared" si="200"/>
        <v>Chris</v>
      </c>
      <c r="G1836" s="55" t="str">
        <f t="shared" si="201"/>
        <v>glund</v>
      </c>
      <c r="H1836" s="55">
        <f t="shared" si="202"/>
        <v>19</v>
      </c>
      <c r="I1836" s="55">
        <v>541377</v>
      </c>
      <c r="J1836" s="56" t="str">
        <f>LEFT(Tabela13[[#This Row],[CONCATENAR]],FIND("-",Tabela13[[#This Row],[CONCATENAR]])-1)</f>
        <v>Christina Berglund</v>
      </c>
    </row>
    <row r="1837" spans="1:10" x14ac:dyDescent="0.25">
      <c r="A1837" s="55" t="s">
        <v>215</v>
      </c>
      <c r="B1837" s="55" t="str">
        <f t="shared" si="196"/>
        <v>RENATE MESSNER</v>
      </c>
      <c r="C1837" s="55" t="str">
        <f t="shared" si="197"/>
        <v>renate messner</v>
      </c>
      <c r="D1837" s="55" t="str">
        <f t="shared" si="198"/>
        <v>Renate Messner</v>
      </c>
      <c r="E1837" s="55" t="str">
        <f t="shared" si="199"/>
        <v>Renate Messner-673733</v>
      </c>
      <c r="F1837" s="55" t="str">
        <f t="shared" si="200"/>
        <v>Renat</v>
      </c>
      <c r="G1837" s="55" t="str">
        <f t="shared" si="201"/>
        <v>ssner</v>
      </c>
      <c r="H1837" s="55">
        <f t="shared" si="202"/>
        <v>15</v>
      </c>
      <c r="I1837" s="55">
        <v>673733</v>
      </c>
      <c r="J1837" s="56" t="str">
        <f>LEFT(Tabela13[[#This Row],[CONCATENAR]],FIND("-",Tabela13[[#This Row],[CONCATENAR]])-1)</f>
        <v>Renate Messner</v>
      </c>
    </row>
    <row r="1838" spans="1:10" x14ac:dyDescent="0.25">
      <c r="A1838" s="55" t="s">
        <v>254</v>
      </c>
      <c r="B1838" s="55" t="str">
        <f t="shared" si="196"/>
        <v>PHILIP CRAMER</v>
      </c>
      <c r="C1838" s="55" t="str">
        <f t="shared" si="197"/>
        <v>philip cramer</v>
      </c>
      <c r="D1838" s="55" t="str">
        <f t="shared" si="198"/>
        <v>Philip Cramer</v>
      </c>
      <c r="E1838" s="55" t="str">
        <f t="shared" si="199"/>
        <v>Philip Cramer-696889</v>
      </c>
      <c r="F1838" s="55" t="str">
        <f t="shared" si="200"/>
        <v>Phili</v>
      </c>
      <c r="G1838" s="55" t="str">
        <f t="shared" si="201"/>
        <v>ramer</v>
      </c>
      <c r="H1838" s="55">
        <f t="shared" si="202"/>
        <v>14</v>
      </c>
      <c r="I1838" s="55">
        <v>696889</v>
      </c>
      <c r="J1838" s="56" t="str">
        <f>LEFT(Tabela13[[#This Row],[CONCATENAR]],FIND("-",Tabela13[[#This Row],[CONCATENAR]])-1)</f>
        <v>Philip Cramer</v>
      </c>
    </row>
    <row r="1839" spans="1:10" x14ac:dyDescent="0.25">
      <c r="A1839" s="55" t="s">
        <v>252</v>
      </c>
      <c r="B1839" s="55" t="str">
        <f t="shared" si="196"/>
        <v>PALLE IBSEN</v>
      </c>
      <c r="C1839" s="55" t="str">
        <f t="shared" si="197"/>
        <v>palle ibsen</v>
      </c>
      <c r="D1839" s="55" t="str">
        <f t="shared" si="198"/>
        <v>Palle Ibsen</v>
      </c>
      <c r="E1839" s="55" t="str">
        <f t="shared" si="199"/>
        <v>Palle Ibsen-807149</v>
      </c>
      <c r="F1839" s="55" t="str">
        <f t="shared" si="200"/>
        <v>Palle</v>
      </c>
      <c r="G1839" s="55" t="str">
        <f t="shared" si="201"/>
        <v>Ibsen</v>
      </c>
      <c r="H1839" s="55">
        <f t="shared" si="202"/>
        <v>12</v>
      </c>
      <c r="I1839" s="55">
        <v>807149</v>
      </c>
      <c r="J1839" s="56" t="str">
        <f>LEFT(Tabela13[[#This Row],[CONCATENAR]],FIND("-",Tabela13[[#This Row],[CONCATENAR]])-1)</f>
        <v>Palle Ibsen</v>
      </c>
    </row>
    <row r="1840" spans="1:10" x14ac:dyDescent="0.25">
      <c r="A1840" s="55" t="s">
        <v>284</v>
      </c>
      <c r="B1840" s="55" t="str">
        <f t="shared" si="196"/>
        <v>YOSHI LATIMER</v>
      </c>
      <c r="C1840" s="55" t="str">
        <f t="shared" si="197"/>
        <v>yoshi latimer</v>
      </c>
      <c r="D1840" s="55" t="str">
        <f t="shared" si="198"/>
        <v>Yoshi Latimer</v>
      </c>
      <c r="E1840" s="55" t="str">
        <f t="shared" si="199"/>
        <v>Yoshi Latimer-517566</v>
      </c>
      <c r="F1840" s="55" t="str">
        <f t="shared" si="200"/>
        <v>Yoshi</v>
      </c>
      <c r="G1840" s="55" t="str">
        <f t="shared" si="201"/>
        <v>timer</v>
      </c>
      <c r="H1840" s="55">
        <f t="shared" si="202"/>
        <v>14</v>
      </c>
      <c r="I1840" s="55">
        <v>517566</v>
      </c>
      <c r="J1840" s="56" t="str">
        <f>LEFT(Tabela13[[#This Row],[CONCATENAR]],FIND("-",Tabela13[[#This Row],[CONCATENAR]])-1)</f>
        <v>Yoshi Latimer</v>
      </c>
    </row>
    <row r="1841" spans="1:10" x14ac:dyDescent="0.25">
      <c r="A1841" s="55" t="s">
        <v>292</v>
      </c>
      <c r="B1841" s="55" t="str">
        <f t="shared" si="196"/>
        <v>ARIA CRUZ</v>
      </c>
      <c r="C1841" s="55" t="str">
        <f t="shared" si="197"/>
        <v>aria cruz</v>
      </c>
      <c r="D1841" s="55" t="str">
        <f t="shared" si="198"/>
        <v>Aria Cruz</v>
      </c>
      <c r="E1841" s="55" t="str">
        <f t="shared" si="199"/>
        <v>Aria Cruz-426290</v>
      </c>
      <c r="F1841" s="55" t="str">
        <f t="shared" si="200"/>
        <v xml:space="preserve">Aria </v>
      </c>
      <c r="G1841" s="55" t="str">
        <f t="shared" si="201"/>
        <v xml:space="preserve"> Cruz</v>
      </c>
      <c r="H1841" s="55">
        <f t="shared" si="202"/>
        <v>10</v>
      </c>
      <c r="I1841" s="55">
        <v>426290</v>
      </c>
      <c r="J1841" s="56" t="str">
        <f>LEFT(Tabela13[[#This Row],[CONCATENAR]],FIND("-",Tabela13[[#This Row],[CONCATENAR]])-1)</f>
        <v>Aria Cruz</v>
      </c>
    </row>
    <row r="1842" spans="1:10" x14ac:dyDescent="0.25">
      <c r="A1842" s="55" t="s">
        <v>223</v>
      </c>
      <c r="B1842" s="55" t="str">
        <f t="shared" si="196"/>
        <v>CHRISTINA BERGLUND</v>
      </c>
      <c r="C1842" s="55" t="str">
        <f t="shared" si="197"/>
        <v>christina berglund</v>
      </c>
      <c r="D1842" s="55" t="str">
        <f t="shared" si="198"/>
        <v>Christina Berglund</v>
      </c>
      <c r="E1842" s="55" t="str">
        <f t="shared" si="199"/>
        <v>Christina Berglund-698514</v>
      </c>
      <c r="F1842" s="55" t="str">
        <f t="shared" si="200"/>
        <v>Chris</v>
      </c>
      <c r="G1842" s="55" t="str">
        <f t="shared" si="201"/>
        <v>glund</v>
      </c>
      <c r="H1842" s="55">
        <f t="shared" si="202"/>
        <v>19</v>
      </c>
      <c r="I1842" s="55">
        <v>698514</v>
      </c>
      <c r="J1842" s="56" t="str">
        <f>LEFT(Tabela13[[#This Row],[CONCATENAR]],FIND("-",Tabela13[[#This Row],[CONCATENAR]])-1)</f>
        <v>Christina Berglund</v>
      </c>
    </row>
    <row r="1843" spans="1:10" x14ac:dyDescent="0.25">
      <c r="A1843" s="55" t="s">
        <v>224</v>
      </c>
      <c r="B1843" s="55" t="str">
        <f t="shared" si="196"/>
        <v>JOSE PAVAROTTI</v>
      </c>
      <c r="C1843" s="55" t="str">
        <f t="shared" si="197"/>
        <v>jose pavarotti</v>
      </c>
      <c r="D1843" s="55" t="str">
        <f t="shared" si="198"/>
        <v>Jose Pavarotti</v>
      </c>
      <c r="E1843" s="55" t="str">
        <f t="shared" si="199"/>
        <v>Jose Pavarotti-283132</v>
      </c>
      <c r="F1843" s="55" t="str">
        <f t="shared" si="200"/>
        <v xml:space="preserve">Jose </v>
      </c>
      <c r="G1843" s="55" t="str">
        <f t="shared" si="201"/>
        <v>rotti</v>
      </c>
      <c r="H1843" s="55">
        <f t="shared" si="202"/>
        <v>15</v>
      </c>
      <c r="I1843" s="55">
        <v>283132</v>
      </c>
      <c r="J1843" s="56" t="str">
        <f>LEFT(Tabela13[[#This Row],[CONCATENAR]],FIND("-",Tabela13[[#This Row],[CONCATENAR]])-1)</f>
        <v>Jose Pavarotti</v>
      </c>
    </row>
    <row r="1844" spans="1:10" x14ac:dyDescent="0.25">
      <c r="A1844" s="55" t="s">
        <v>242</v>
      </c>
      <c r="B1844" s="55" t="str">
        <f t="shared" si="196"/>
        <v>KARL JABLONSKI</v>
      </c>
      <c r="C1844" s="55" t="str">
        <f t="shared" si="197"/>
        <v>karl jablonski</v>
      </c>
      <c r="D1844" s="55" t="str">
        <f t="shared" si="198"/>
        <v>Karl Jablonski</v>
      </c>
      <c r="E1844" s="55" t="str">
        <f t="shared" si="199"/>
        <v>Karl Jablonski-627962</v>
      </c>
      <c r="F1844" s="55" t="str">
        <f t="shared" si="200"/>
        <v xml:space="preserve">Karl </v>
      </c>
      <c r="G1844" s="55" t="str">
        <f t="shared" si="201"/>
        <v>onski</v>
      </c>
      <c r="H1844" s="55">
        <f t="shared" si="202"/>
        <v>15</v>
      </c>
      <c r="I1844" s="55">
        <v>627962</v>
      </c>
      <c r="J1844" s="56" t="str">
        <f>LEFT(Tabela13[[#This Row],[CONCATENAR]],FIND("-",Tabela13[[#This Row],[CONCATENAR]])-1)</f>
        <v>Karl Jablonski</v>
      </c>
    </row>
    <row r="1845" spans="1:10" x14ac:dyDescent="0.25">
      <c r="A1845" s="55" t="s">
        <v>240</v>
      </c>
      <c r="B1845" s="55" t="str">
        <f t="shared" si="196"/>
        <v>PETER FRANKEN</v>
      </c>
      <c r="C1845" s="55" t="str">
        <f t="shared" si="197"/>
        <v>peter franken</v>
      </c>
      <c r="D1845" s="55" t="str">
        <f t="shared" si="198"/>
        <v>Peter Franken</v>
      </c>
      <c r="E1845" s="55" t="str">
        <f t="shared" si="199"/>
        <v>Peter Franken-577680</v>
      </c>
      <c r="F1845" s="55" t="str">
        <f t="shared" si="200"/>
        <v>Peter</v>
      </c>
      <c r="G1845" s="55" t="str">
        <f t="shared" si="201"/>
        <v>anken</v>
      </c>
      <c r="H1845" s="55">
        <f t="shared" si="202"/>
        <v>14</v>
      </c>
      <c r="I1845" s="55">
        <v>577680</v>
      </c>
      <c r="J1845" s="56" t="str">
        <f>LEFT(Tabela13[[#This Row],[CONCATENAR]],FIND("-",Tabela13[[#This Row],[CONCATENAR]])-1)</f>
        <v>Peter Franken</v>
      </c>
    </row>
    <row r="1846" spans="1:10" x14ac:dyDescent="0.25">
      <c r="A1846" s="55" t="s">
        <v>268</v>
      </c>
      <c r="B1846" s="55" t="str">
        <f t="shared" si="196"/>
        <v>JAIME YORRES</v>
      </c>
      <c r="C1846" s="55" t="str">
        <f t="shared" si="197"/>
        <v>jaime yorres</v>
      </c>
      <c r="D1846" s="55" t="str">
        <f t="shared" si="198"/>
        <v>Jaime Yorres</v>
      </c>
      <c r="E1846" s="55" t="str">
        <f t="shared" si="199"/>
        <v>Jaime Yorres-500908</v>
      </c>
      <c r="F1846" s="55" t="str">
        <f t="shared" si="200"/>
        <v>Jaime</v>
      </c>
      <c r="G1846" s="55" t="str">
        <f t="shared" si="201"/>
        <v>orres</v>
      </c>
      <c r="H1846" s="55">
        <f t="shared" si="202"/>
        <v>13</v>
      </c>
      <c r="I1846" s="55">
        <v>500908</v>
      </c>
      <c r="J1846" s="56" t="str">
        <f>LEFT(Tabela13[[#This Row],[CONCATENAR]],FIND("-",Tabela13[[#This Row],[CONCATENAR]])-1)</f>
        <v>Jaime Yorres</v>
      </c>
    </row>
    <row r="1847" spans="1:10" x14ac:dyDescent="0.25">
      <c r="A1847" s="55" t="s">
        <v>216</v>
      </c>
      <c r="B1847" s="55" t="str">
        <f t="shared" si="196"/>
        <v>PIRKKO KOSKITALO</v>
      </c>
      <c r="C1847" s="55" t="str">
        <f t="shared" si="197"/>
        <v>pirkko koskitalo</v>
      </c>
      <c r="D1847" s="55" t="str">
        <f t="shared" si="198"/>
        <v>Pirkko Koskitalo</v>
      </c>
      <c r="E1847" s="55" t="str">
        <f t="shared" si="199"/>
        <v>Pirkko Koskitalo-590008</v>
      </c>
      <c r="F1847" s="55" t="str">
        <f t="shared" si="200"/>
        <v>Pirkk</v>
      </c>
      <c r="G1847" s="55" t="str">
        <f t="shared" si="201"/>
        <v>italo</v>
      </c>
      <c r="H1847" s="55">
        <f t="shared" si="202"/>
        <v>17</v>
      </c>
      <c r="I1847" s="55">
        <v>590008</v>
      </c>
      <c r="J1847" s="56" t="str">
        <f>LEFT(Tabela13[[#This Row],[CONCATENAR]],FIND("-",Tabela13[[#This Row],[CONCATENAR]])-1)</f>
        <v>Pirkko Koskitalo</v>
      </c>
    </row>
    <row r="1848" spans="1:10" x14ac:dyDescent="0.25">
      <c r="A1848" s="55" t="s">
        <v>220</v>
      </c>
      <c r="B1848" s="55" t="str">
        <f t="shared" si="196"/>
        <v>ZBYSZEK PIESTRZENIEWICZ</v>
      </c>
      <c r="C1848" s="55" t="str">
        <f t="shared" si="197"/>
        <v>zbyszek piestrzeniewicz</v>
      </c>
      <c r="D1848" s="55" t="str">
        <f t="shared" si="198"/>
        <v>Zbyszek Piestrzeniewicz</v>
      </c>
      <c r="E1848" s="55" t="str">
        <f t="shared" si="199"/>
        <v>Zbyszek Piestrzeniewicz-450224</v>
      </c>
      <c r="F1848" s="55" t="str">
        <f t="shared" si="200"/>
        <v>Zbysz</v>
      </c>
      <c r="G1848" s="55" t="str">
        <f t="shared" si="201"/>
        <v>ewicz</v>
      </c>
      <c r="H1848" s="55">
        <f t="shared" si="202"/>
        <v>24</v>
      </c>
      <c r="I1848" s="55">
        <v>450224</v>
      </c>
      <c r="J1848" s="56" t="str">
        <f>LEFT(Tabela13[[#This Row],[CONCATENAR]],FIND("-",Tabela13[[#This Row],[CONCATENAR]])-1)</f>
        <v>Zbyszek Piestrzeniewicz</v>
      </c>
    </row>
    <row r="1849" spans="1:10" x14ac:dyDescent="0.25">
      <c r="A1849" s="55" t="s">
        <v>264</v>
      </c>
      <c r="B1849" s="55" t="str">
        <f t="shared" si="196"/>
        <v>BERNARDO BATISTA</v>
      </c>
      <c r="C1849" s="55" t="str">
        <f t="shared" si="197"/>
        <v>bernardo batista</v>
      </c>
      <c r="D1849" s="55" t="str">
        <f t="shared" si="198"/>
        <v>Bernardo Batista</v>
      </c>
      <c r="E1849" s="55" t="str">
        <f t="shared" si="199"/>
        <v>Bernardo Batista-334850</v>
      </c>
      <c r="F1849" s="55" t="str">
        <f t="shared" si="200"/>
        <v>Berna</v>
      </c>
      <c r="G1849" s="55" t="str">
        <f t="shared" si="201"/>
        <v>tista</v>
      </c>
      <c r="H1849" s="55">
        <f t="shared" si="202"/>
        <v>17</v>
      </c>
      <c r="I1849" s="55">
        <v>334850</v>
      </c>
      <c r="J1849" s="56" t="str">
        <f>LEFT(Tabela13[[#This Row],[CONCATENAR]],FIND("-",Tabela13[[#This Row],[CONCATENAR]])-1)</f>
        <v>Bernardo Batista</v>
      </c>
    </row>
    <row r="1850" spans="1:10" x14ac:dyDescent="0.25">
      <c r="A1850" s="55" t="s">
        <v>228</v>
      </c>
      <c r="B1850" s="55" t="str">
        <f t="shared" si="196"/>
        <v>HARI KUMAR</v>
      </c>
      <c r="C1850" s="55" t="str">
        <f t="shared" si="197"/>
        <v>hari kumar</v>
      </c>
      <c r="D1850" s="55" t="str">
        <f t="shared" si="198"/>
        <v>Hari Kumar</v>
      </c>
      <c r="E1850" s="55" t="str">
        <f t="shared" si="199"/>
        <v>Hari Kumar-304654</v>
      </c>
      <c r="F1850" s="55" t="str">
        <f t="shared" si="200"/>
        <v xml:space="preserve">Hari </v>
      </c>
      <c r="G1850" s="55" t="str">
        <f t="shared" si="201"/>
        <v>Kumar</v>
      </c>
      <c r="H1850" s="55">
        <f t="shared" si="202"/>
        <v>11</v>
      </c>
      <c r="I1850" s="55">
        <v>304654</v>
      </c>
      <c r="J1850" s="56" t="str">
        <f>LEFT(Tabela13[[#This Row],[CONCATENAR]],FIND("-",Tabela13[[#This Row],[CONCATENAR]])-1)</f>
        <v>Hari Kumar</v>
      </c>
    </row>
    <row r="1851" spans="1:10" x14ac:dyDescent="0.25">
      <c r="A1851" s="55" t="s">
        <v>240</v>
      </c>
      <c r="B1851" s="55" t="str">
        <f t="shared" si="196"/>
        <v>PETER FRANKEN</v>
      </c>
      <c r="C1851" s="55" t="str">
        <f t="shared" si="197"/>
        <v>peter franken</v>
      </c>
      <c r="D1851" s="55" t="str">
        <f t="shared" si="198"/>
        <v>Peter Franken</v>
      </c>
      <c r="E1851" s="55" t="str">
        <f t="shared" si="199"/>
        <v>Peter Franken-398695</v>
      </c>
      <c r="F1851" s="55" t="str">
        <f t="shared" si="200"/>
        <v>Peter</v>
      </c>
      <c r="G1851" s="55" t="str">
        <f t="shared" si="201"/>
        <v>anken</v>
      </c>
      <c r="H1851" s="55">
        <f t="shared" si="202"/>
        <v>14</v>
      </c>
      <c r="I1851" s="55">
        <v>398695</v>
      </c>
      <c r="J1851" s="56" t="str">
        <f>LEFT(Tabela13[[#This Row],[CONCATENAR]],FIND("-",Tabela13[[#This Row],[CONCATENAR]])-1)</f>
        <v>Peter Franken</v>
      </c>
    </row>
    <row r="1852" spans="1:10" x14ac:dyDescent="0.25">
      <c r="A1852" s="55" t="s">
        <v>224</v>
      </c>
      <c r="B1852" s="55" t="str">
        <f t="shared" si="196"/>
        <v>JOSE PAVAROTTI</v>
      </c>
      <c r="C1852" s="55" t="str">
        <f t="shared" si="197"/>
        <v>jose pavarotti</v>
      </c>
      <c r="D1852" s="55" t="str">
        <f t="shared" si="198"/>
        <v>Jose Pavarotti</v>
      </c>
      <c r="E1852" s="55" t="str">
        <f t="shared" si="199"/>
        <v>Jose Pavarotti-183877</v>
      </c>
      <c r="F1852" s="55" t="str">
        <f t="shared" si="200"/>
        <v xml:space="preserve">Jose </v>
      </c>
      <c r="G1852" s="55" t="str">
        <f t="shared" si="201"/>
        <v>rotti</v>
      </c>
      <c r="H1852" s="55">
        <f t="shared" si="202"/>
        <v>15</v>
      </c>
      <c r="I1852" s="55">
        <v>183877</v>
      </c>
      <c r="J1852" s="56" t="str">
        <f>LEFT(Tabela13[[#This Row],[CONCATENAR]],FIND("-",Tabela13[[#This Row],[CONCATENAR]])-1)</f>
        <v>Jose Pavarotti</v>
      </c>
    </row>
    <row r="1853" spans="1:10" x14ac:dyDescent="0.25">
      <c r="A1853" s="55" t="s">
        <v>217</v>
      </c>
      <c r="B1853" s="55" t="str">
        <f t="shared" si="196"/>
        <v>MIGUEL ANGEL PAOLINO</v>
      </c>
      <c r="C1853" s="55" t="str">
        <f t="shared" si="197"/>
        <v>miguel angel paolino</v>
      </c>
      <c r="D1853" s="55" t="str">
        <f t="shared" si="198"/>
        <v>Miguel Angel Paolino</v>
      </c>
      <c r="E1853" s="55" t="str">
        <f t="shared" si="199"/>
        <v>Miguel Angel Paolino-576274</v>
      </c>
      <c r="F1853" s="55" t="str">
        <f t="shared" si="200"/>
        <v>Migue</v>
      </c>
      <c r="G1853" s="55" t="str">
        <f t="shared" si="201"/>
        <v>olino</v>
      </c>
      <c r="H1853" s="55">
        <f t="shared" si="202"/>
        <v>21</v>
      </c>
      <c r="I1853" s="55">
        <v>576274</v>
      </c>
      <c r="J1853" s="56" t="str">
        <f>LEFT(Tabela13[[#This Row],[CONCATENAR]],FIND("-",Tabela13[[#This Row],[CONCATENAR]])-1)</f>
        <v>Miguel Angel Paolino</v>
      </c>
    </row>
    <row r="1854" spans="1:10" x14ac:dyDescent="0.25">
      <c r="A1854" s="55" t="s">
        <v>235</v>
      </c>
      <c r="B1854" s="55" t="str">
        <f t="shared" si="196"/>
        <v>PASCALE CARTRAIN</v>
      </c>
      <c r="C1854" s="55" t="str">
        <f t="shared" si="197"/>
        <v>pascale cartrain</v>
      </c>
      <c r="D1854" s="55" t="str">
        <f t="shared" si="198"/>
        <v>Pascale Cartrain</v>
      </c>
      <c r="E1854" s="55" t="str">
        <f t="shared" si="199"/>
        <v>Pascale Cartrain-704606</v>
      </c>
      <c r="F1854" s="55" t="str">
        <f t="shared" si="200"/>
        <v>Pasca</v>
      </c>
      <c r="G1854" s="55" t="str">
        <f t="shared" si="201"/>
        <v>train</v>
      </c>
      <c r="H1854" s="55">
        <f t="shared" si="202"/>
        <v>17</v>
      </c>
      <c r="I1854" s="55">
        <v>704606</v>
      </c>
      <c r="J1854" s="56" t="str">
        <f>LEFT(Tabela13[[#This Row],[CONCATENAR]],FIND("-",Tabela13[[#This Row],[CONCATENAR]])-1)</f>
        <v>Pascale Cartrain</v>
      </c>
    </row>
    <row r="1855" spans="1:10" x14ac:dyDescent="0.25">
      <c r="A1855" s="55" t="s">
        <v>274</v>
      </c>
      <c r="B1855" s="55" t="str">
        <f t="shared" si="196"/>
        <v>CARLOS GONZÁLEZ</v>
      </c>
      <c r="C1855" s="55" t="str">
        <f t="shared" si="197"/>
        <v>carlos gonzález</v>
      </c>
      <c r="D1855" s="55" t="str">
        <f t="shared" si="198"/>
        <v>Carlos González</v>
      </c>
      <c r="E1855" s="55" t="str">
        <f t="shared" si="199"/>
        <v>Carlos González-661069</v>
      </c>
      <c r="F1855" s="55" t="str">
        <f t="shared" si="200"/>
        <v>Carlo</v>
      </c>
      <c r="G1855" s="55" t="str">
        <f t="shared" si="201"/>
        <v>zález</v>
      </c>
      <c r="H1855" s="55">
        <f t="shared" si="202"/>
        <v>16</v>
      </c>
      <c r="I1855" s="55">
        <v>661069</v>
      </c>
      <c r="J1855" s="56" t="str">
        <f>LEFT(Tabela13[[#This Row],[CONCATENAR]],FIND("-",Tabela13[[#This Row],[CONCATENAR]])-1)</f>
        <v>Carlos González</v>
      </c>
    </row>
    <row r="1856" spans="1:10" x14ac:dyDescent="0.25">
      <c r="A1856" s="55" t="s">
        <v>211</v>
      </c>
      <c r="B1856" s="55" t="str">
        <f t="shared" si="196"/>
        <v>YANG WANG</v>
      </c>
      <c r="C1856" s="55" t="str">
        <f t="shared" si="197"/>
        <v>yang wang</v>
      </c>
      <c r="D1856" s="55" t="str">
        <f t="shared" si="198"/>
        <v>Yang Wang</v>
      </c>
      <c r="E1856" s="55" t="str">
        <f t="shared" si="199"/>
        <v>Yang Wang-997297</v>
      </c>
      <c r="F1856" s="55" t="str">
        <f t="shared" si="200"/>
        <v xml:space="preserve">Yang </v>
      </c>
      <c r="G1856" s="55" t="str">
        <f t="shared" si="201"/>
        <v xml:space="preserve"> Wang</v>
      </c>
      <c r="H1856" s="55">
        <f t="shared" si="202"/>
        <v>10</v>
      </c>
      <c r="I1856" s="55">
        <v>997297</v>
      </c>
      <c r="J1856" s="56" t="str">
        <f>LEFT(Tabela13[[#This Row],[CONCATENAR]],FIND("-",Tabela13[[#This Row],[CONCATENAR]])-1)</f>
        <v>Yang Wang</v>
      </c>
    </row>
    <row r="1857" spans="1:10" x14ac:dyDescent="0.25">
      <c r="A1857" s="55" t="s">
        <v>223</v>
      </c>
      <c r="B1857" s="55" t="str">
        <f t="shared" si="196"/>
        <v>CHRISTINA BERGLUND</v>
      </c>
      <c r="C1857" s="55" t="str">
        <f t="shared" si="197"/>
        <v>christina berglund</v>
      </c>
      <c r="D1857" s="55" t="str">
        <f t="shared" si="198"/>
        <v>Christina Berglund</v>
      </c>
      <c r="E1857" s="55" t="str">
        <f t="shared" si="199"/>
        <v>Christina Berglund-468413</v>
      </c>
      <c r="F1857" s="55" t="str">
        <f t="shared" si="200"/>
        <v>Chris</v>
      </c>
      <c r="G1857" s="55" t="str">
        <f t="shared" si="201"/>
        <v>glund</v>
      </c>
      <c r="H1857" s="55">
        <f t="shared" si="202"/>
        <v>19</v>
      </c>
      <c r="I1857" s="55">
        <v>468413</v>
      </c>
      <c r="J1857" s="56" t="str">
        <f>LEFT(Tabela13[[#This Row],[CONCATENAR]],FIND("-",Tabela13[[#This Row],[CONCATENAR]])-1)</f>
        <v>Christina Berglund</v>
      </c>
    </row>
    <row r="1858" spans="1:10" x14ac:dyDescent="0.25">
      <c r="A1858" s="55" t="s">
        <v>240</v>
      </c>
      <c r="B1858" s="55" t="str">
        <f t="shared" ref="B1858:B1921" si="203">UPPER(A1858)</f>
        <v>PETER FRANKEN</v>
      </c>
      <c r="C1858" s="55" t="str">
        <f t="shared" ref="C1858:C1921" si="204">LOWER(B1858)</f>
        <v>peter franken</v>
      </c>
      <c r="D1858" s="55" t="str">
        <f t="shared" ref="D1858:D1921" si="205">PROPER(C1858)</f>
        <v>Peter Franken</v>
      </c>
      <c r="E1858" s="55" t="str">
        <f t="shared" ref="E1858:E1921" si="206">CONCATENATE(D1858,"-",I1858)</f>
        <v>Peter Franken-594927</v>
      </c>
      <c r="F1858" s="55" t="str">
        <f t="shared" ref="F1858:F1921" si="207">LEFT(D1858,5)</f>
        <v>Peter</v>
      </c>
      <c r="G1858" s="55" t="str">
        <f t="shared" ref="G1858:G1921" si="208">RIGHT(D1858,5)</f>
        <v>anken</v>
      </c>
      <c r="H1858" s="55">
        <f t="shared" ref="H1858:H1921" si="209">FIND("-",E1858)</f>
        <v>14</v>
      </c>
      <c r="I1858" s="55">
        <v>594927</v>
      </c>
      <c r="J1858" s="56" t="str">
        <f>LEFT(Tabela13[[#This Row],[CONCATENAR]],FIND("-",Tabela13[[#This Row],[CONCATENAR]])-1)</f>
        <v>Peter Franken</v>
      </c>
    </row>
    <row r="1859" spans="1:10" x14ac:dyDescent="0.25">
      <c r="A1859" s="55" t="s">
        <v>209</v>
      </c>
      <c r="B1859" s="55" t="str">
        <f t="shared" si="203"/>
        <v>RITA MÜLLER</v>
      </c>
      <c r="C1859" s="55" t="str">
        <f t="shared" si="204"/>
        <v>rita müller</v>
      </c>
      <c r="D1859" s="55" t="str">
        <f t="shared" si="205"/>
        <v>Rita Müller</v>
      </c>
      <c r="E1859" s="55" t="str">
        <f t="shared" si="206"/>
        <v>Rita Müller-699328</v>
      </c>
      <c r="F1859" s="55" t="str">
        <f t="shared" si="207"/>
        <v xml:space="preserve">Rita </v>
      </c>
      <c r="G1859" s="55" t="str">
        <f t="shared" si="208"/>
        <v>üller</v>
      </c>
      <c r="H1859" s="55">
        <f t="shared" si="209"/>
        <v>12</v>
      </c>
      <c r="I1859" s="55">
        <v>699328</v>
      </c>
      <c r="J1859" s="56" t="str">
        <f>LEFT(Tabela13[[#This Row],[CONCATENAR]],FIND("-",Tabela13[[#This Row],[CONCATENAR]])-1)</f>
        <v>Rita Müller</v>
      </c>
    </row>
    <row r="1860" spans="1:10" x14ac:dyDescent="0.25">
      <c r="A1860" s="55" t="s">
        <v>231</v>
      </c>
      <c r="B1860" s="55" t="str">
        <f t="shared" si="203"/>
        <v>ELIZABETH LINCOLN</v>
      </c>
      <c r="C1860" s="55" t="str">
        <f t="shared" si="204"/>
        <v>elizabeth lincoln</v>
      </c>
      <c r="D1860" s="55" t="str">
        <f t="shared" si="205"/>
        <v>Elizabeth Lincoln</v>
      </c>
      <c r="E1860" s="55" t="str">
        <f t="shared" si="206"/>
        <v>Elizabeth Lincoln-394424</v>
      </c>
      <c r="F1860" s="55" t="str">
        <f t="shared" si="207"/>
        <v>Eliza</v>
      </c>
      <c r="G1860" s="55" t="str">
        <f t="shared" si="208"/>
        <v>ncoln</v>
      </c>
      <c r="H1860" s="55">
        <f t="shared" si="209"/>
        <v>18</v>
      </c>
      <c r="I1860" s="55">
        <v>394424</v>
      </c>
      <c r="J1860" s="56" t="str">
        <f>LEFT(Tabela13[[#This Row],[CONCATENAR]],FIND("-",Tabela13[[#This Row],[CONCATENAR]])-1)</f>
        <v>Elizabeth Lincoln</v>
      </c>
    </row>
    <row r="1861" spans="1:10" x14ac:dyDescent="0.25">
      <c r="A1861" s="55" t="s">
        <v>224</v>
      </c>
      <c r="B1861" s="55" t="str">
        <f t="shared" si="203"/>
        <v>JOSE PAVAROTTI</v>
      </c>
      <c r="C1861" s="55" t="str">
        <f t="shared" si="204"/>
        <v>jose pavarotti</v>
      </c>
      <c r="D1861" s="55" t="str">
        <f t="shared" si="205"/>
        <v>Jose Pavarotti</v>
      </c>
      <c r="E1861" s="55" t="str">
        <f t="shared" si="206"/>
        <v>Jose Pavarotti-344418</v>
      </c>
      <c r="F1861" s="55" t="str">
        <f t="shared" si="207"/>
        <v xml:space="preserve">Jose </v>
      </c>
      <c r="G1861" s="55" t="str">
        <f t="shared" si="208"/>
        <v>rotti</v>
      </c>
      <c r="H1861" s="55">
        <f t="shared" si="209"/>
        <v>15</v>
      </c>
      <c r="I1861" s="55">
        <v>344418</v>
      </c>
      <c r="J1861" s="56" t="str">
        <f>LEFT(Tabela13[[#This Row],[CONCATENAR]],FIND("-",Tabela13[[#This Row],[CONCATENAR]])-1)</f>
        <v>Jose Pavarotti</v>
      </c>
    </row>
    <row r="1862" spans="1:10" x14ac:dyDescent="0.25">
      <c r="A1862" s="55" t="s">
        <v>213</v>
      </c>
      <c r="B1862" s="55" t="str">
        <f t="shared" si="203"/>
        <v>ANNETTE ROULET</v>
      </c>
      <c r="C1862" s="55" t="str">
        <f t="shared" si="204"/>
        <v>annette roulet</v>
      </c>
      <c r="D1862" s="55" t="str">
        <f t="shared" si="205"/>
        <v>Annette Roulet</v>
      </c>
      <c r="E1862" s="55" t="str">
        <f t="shared" si="206"/>
        <v>Annette Roulet-405929</v>
      </c>
      <c r="F1862" s="55" t="str">
        <f t="shared" si="207"/>
        <v>Annet</v>
      </c>
      <c r="G1862" s="55" t="str">
        <f t="shared" si="208"/>
        <v>oulet</v>
      </c>
      <c r="H1862" s="55">
        <f t="shared" si="209"/>
        <v>15</v>
      </c>
      <c r="I1862" s="55">
        <v>405929</v>
      </c>
      <c r="J1862" s="56" t="str">
        <f>LEFT(Tabela13[[#This Row],[CONCATENAR]],FIND("-",Tabela13[[#This Row],[CONCATENAR]])-1)</f>
        <v>Annette Roulet</v>
      </c>
    </row>
    <row r="1863" spans="1:10" x14ac:dyDescent="0.25">
      <c r="A1863" s="55" t="s">
        <v>206</v>
      </c>
      <c r="B1863" s="55" t="str">
        <f t="shared" si="203"/>
        <v>HORST KLOSS</v>
      </c>
      <c r="C1863" s="55" t="str">
        <f t="shared" si="204"/>
        <v>horst kloss</v>
      </c>
      <c r="D1863" s="55" t="str">
        <f t="shared" si="205"/>
        <v>Horst Kloss</v>
      </c>
      <c r="E1863" s="55" t="str">
        <f t="shared" si="206"/>
        <v>Horst Kloss-944424</v>
      </c>
      <c r="F1863" s="55" t="str">
        <f t="shared" si="207"/>
        <v>Horst</v>
      </c>
      <c r="G1863" s="55" t="str">
        <f t="shared" si="208"/>
        <v>Kloss</v>
      </c>
      <c r="H1863" s="55">
        <f t="shared" si="209"/>
        <v>12</v>
      </c>
      <c r="I1863" s="55">
        <v>944424</v>
      </c>
      <c r="J1863" s="56" t="str">
        <f>LEFT(Tabela13[[#This Row],[CONCATENAR]],FIND("-",Tabela13[[#This Row],[CONCATENAR]])-1)</f>
        <v>Horst Kloss</v>
      </c>
    </row>
    <row r="1864" spans="1:10" x14ac:dyDescent="0.25">
      <c r="A1864" s="55" t="s">
        <v>274</v>
      </c>
      <c r="B1864" s="55" t="str">
        <f t="shared" si="203"/>
        <v>CARLOS GONZÁLEZ</v>
      </c>
      <c r="C1864" s="55" t="str">
        <f t="shared" si="204"/>
        <v>carlos gonzález</v>
      </c>
      <c r="D1864" s="55" t="str">
        <f t="shared" si="205"/>
        <v>Carlos González</v>
      </c>
      <c r="E1864" s="55" t="str">
        <f t="shared" si="206"/>
        <v>Carlos González-310557</v>
      </c>
      <c r="F1864" s="55" t="str">
        <f t="shared" si="207"/>
        <v>Carlo</v>
      </c>
      <c r="G1864" s="55" t="str">
        <f t="shared" si="208"/>
        <v>zález</v>
      </c>
      <c r="H1864" s="55">
        <f t="shared" si="209"/>
        <v>16</v>
      </c>
      <c r="I1864" s="55">
        <v>310557</v>
      </c>
      <c r="J1864" s="56" t="str">
        <f>LEFT(Tabela13[[#This Row],[CONCATENAR]],FIND("-",Tabela13[[#This Row],[CONCATENAR]])-1)</f>
        <v>Carlos González</v>
      </c>
    </row>
    <row r="1865" spans="1:10" x14ac:dyDescent="0.25">
      <c r="A1865" s="55" t="s">
        <v>227</v>
      </c>
      <c r="B1865" s="55" t="str">
        <f t="shared" si="203"/>
        <v>CARLOS HERNÁNDEZ</v>
      </c>
      <c r="C1865" s="55" t="str">
        <f t="shared" si="204"/>
        <v>carlos hernández</v>
      </c>
      <c r="D1865" s="55" t="str">
        <f t="shared" si="205"/>
        <v>Carlos Hernández</v>
      </c>
      <c r="E1865" s="55" t="str">
        <f t="shared" si="206"/>
        <v>Carlos Hernández-646326</v>
      </c>
      <c r="F1865" s="55" t="str">
        <f t="shared" si="207"/>
        <v>Carlo</v>
      </c>
      <c r="G1865" s="55" t="str">
        <f t="shared" si="208"/>
        <v>ández</v>
      </c>
      <c r="H1865" s="55">
        <f t="shared" si="209"/>
        <v>17</v>
      </c>
      <c r="I1865" s="55">
        <v>646326</v>
      </c>
      <c r="J1865" s="56" t="str">
        <f>LEFT(Tabela13[[#This Row],[CONCATENAR]],FIND("-",Tabela13[[#This Row],[CONCATENAR]])-1)</f>
        <v>Carlos Hernández</v>
      </c>
    </row>
    <row r="1866" spans="1:10" x14ac:dyDescent="0.25">
      <c r="A1866" s="55" t="s">
        <v>225</v>
      </c>
      <c r="B1866" s="55" t="str">
        <f t="shared" si="203"/>
        <v>FELIPE IZQUIERDO</v>
      </c>
      <c r="C1866" s="55" t="str">
        <f t="shared" si="204"/>
        <v>felipe izquierdo</v>
      </c>
      <c r="D1866" s="55" t="str">
        <f t="shared" si="205"/>
        <v>Felipe Izquierdo</v>
      </c>
      <c r="E1866" s="55" t="str">
        <f t="shared" si="206"/>
        <v>Felipe Izquierdo-510749</v>
      </c>
      <c r="F1866" s="55" t="str">
        <f t="shared" si="207"/>
        <v>Felip</v>
      </c>
      <c r="G1866" s="55" t="str">
        <f t="shared" si="208"/>
        <v>ierdo</v>
      </c>
      <c r="H1866" s="55">
        <f t="shared" si="209"/>
        <v>17</v>
      </c>
      <c r="I1866" s="55">
        <v>510749</v>
      </c>
      <c r="J1866" s="56" t="str">
        <f>LEFT(Tabela13[[#This Row],[CONCATENAR]],FIND("-",Tabela13[[#This Row],[CONCATENAR]])-1)</f>
        <v>Felipe Izquierdo</v>
      </c>
    </row>
    <row r="1867" spans="1:10" x14ac:dyDescent="0.25">
      <c r="A1867" s="55" t="s">
        <v>275</v>
      </c>
      <c r="B1867" s="55" t="str">
        <f t="shared" si="203"/>
        <v>CATHERINE DEWEY</v>
      </c>
      <c r="C1867" s="55" t="str">
        <f t="shared" si="204"/>
        <v>catherine dewey</v>
      </c>
      <c r="D1867" s="55" t="str">
        <f t="shared" si="205"/>
        <v>Catherine Dewey</v>
      </c>
      <c r="E1867" s="55" t="str">
        <f t="shared" si="206"/>
        <v>Catherine Dewey-636366</v>
      </c>
      <c r="F1867" s="55" t="str">
        <f t="shared" si="207"/>
        <v>Cathe</v>
      </c>
      <c r="G1867" s="55" t="str">
        <f t="shared" si="208"/>
        <v>Dewey</v>
      </c>
      <c r="H1867" s="55">
        <f t="shared" si="209"/>
        <v>16</v>
      </c>
      <c r="I1867" s="55">
        <v>636366</v>
      </c>
      <c r="J1867" s="56" t="str">
        <f>LEFT(Tabela13[[#This Row],[CONCATENAR]],FIND("-",Tabela13[[#This Row],[CONCATENAR]])-1)</f>
        <v>Catherine Dewey</v>
      </c>
    </row>
    <row r="1868" spans="1:10" x14ac:dyDescent="0.25">
      <c r="A1868" s="55" t="s">
        <v>221</v>
      </c>
      <c r="B1868" s="55" t="str">
        <f t="shared" si="203"/>
        <v>FRÉDÉRIQUE CITEAUX</v>
      </c>
      <c r="C1868" s="55" t="str">
        <f t="shared" si="204"/>
        <v>frédérique citeaux</v>
      </c>
      <c r="D1868" s="55" t="str">
        <f t="shared" si="205"/>
        <v>Frédérique Citeaux</v>
      </c>
      <c r="E1868" s="55" t="str">
        <f t="shared" si="206"/>
        <v>Frédérique Citeaux-496315</v>
      </c>
      <c r="F1868" s="55" t="str">
        <f t="shared" si="207"/>
        <v>Frédé</v>
      </c>
      <c r="G1868" s="55" t="str">
        <f t="shared" si="208"/>
        <v>teaux</v>
      </c>
      <c r="H1868" s="55">
        <f t="shared" si="209"/>
        <v>19</v>
      </c>
      <c r="I1868" s="55">
        <v>496315</v>
      </c>
      <c r="J1868" s="56" t="str">
        <f>LEFT(Tabela13[[#This Row],[CONCATENAR]],FIND("-",Tabela13[[#This Row],[CONCATENAR]])-1)</f>
        <v>Frédérique Citeaux</v>
      </c>
    </row>
    <row r="1869" spans="1:10" x14ac:dyDescent="0.25">
      <c r="A1869" s="55" t="s">
        <v>207</v>
      </c>
      <c r="B1869" s="55" t="str">
        <f t="shared" si="203"/>
        <v>PAULA WILSON</v>
      </c>
      <c r="C1869" s="55" t="str">
        <f t="shared" si="204"/>
        <v>paula wilson</v>
      </c>
      <c r="D1869" s="55" t="str">
        <f t="shared" si="205"/>
        <v>Paula Wilson</v>
      </c>
      <c r="E1869" s="55" t="str">
        <f t="shared" si="206"/>
        <v>Paula Wilson-802514</v>
      </c>
      <c r="F1869" s="55" t="str">
        <f t="shared" si="207"/>
        <v>Paula</v>
      </c>
      <c r="G1869" s="55" t="str">
        <f t="shared" si="208"/>
        <v>ilson</v>
      </c>
      <c r="H1869" s="55">
        <f t="shared" si="209"/>
        <v>13</v>
      </c>
      <c r="I1869" s="55">
        <v>802514</v>
      </c>
      <c r="J1869" s="56" t="str">
        <f>LEFT(Tabela13[[#This Row],[CONCATENAR]],FIND("-",Tabela13[[#This Row],[CONCATENAR]])-1)</f>
        <v>Paula Wilson</v>
      </c>
    </row>
    <row r="1870" spans="1:10" x14ac:dyDescent="0.25">
      <c r="A1870" s="55" t="s">
        <v>258</v>
      </c>
      <c r="B1870" s="55" t="str">
        <f t="shared" si="203"/>
        <v>ANABELA DOMINGUES</v>
      </c>
      <c r="C1870" s="55" t="str">
        <f t="shared" si="204"/>
        <v>anabela domingues</v>
      </c>
      <c r="D1870" s="55" t="str">
        <f t="shared" si="205"/>
        <v>Anabela Domingues</v>
      </c>
      <c r="E1870" s="55" t="str">
        <f t="shared" si="206"/>
        <v>Anabela Domingues-958771</v>
      </c>
      <c r="F1870" s="55" t="str">
        <f t="shared" si="207"/>
        <v>Anabe</v>
      </c>
      <c r="G1870" s="55" t="str">
        <f t="shared" si="208"/>
        <v>ngues</v>
      </c>
      <c r="H1870" s="55">
        <f t="shared" si="209"/>
        <v>18</v>
      </c>
      <c r="I1870" s="55">
        <v>958771</v>
      </c>
      <c r="J1870" s="56" t="str">
        <f>LEFT(Tabela13[[#This Row],[CONCATENAR]],FIND("-",Tabela13[[#This Row],[CONCATENAR]])-1)</f>
        <v>Anabela Domingues</v>
      </c>
    </row>
    <row r="1871" spans="1:10" x14ac:dyDescent="0.25">
      <c r="A1871" s="55" t="s">
        <v>233</v>
      </c>
      <c r="B1871" s="55" t="str">
        <f t="shared" si="203"/>
        <v>MATTI KARTTUNEN</v>
      </c>
      <c r="C1871" s="55" t="str">
        <f t="shared" si="204"/>
        <v>matti karttunen</v>
      </c>
      <c r="D1871" s="55" t="str">
        <f t="shared" si="205"/>
        <v>Matti Karttunen</v>
      </c>
      <c r="E1871" s="55" t="str">
        <f t="shared" si="206"/>
        <v>Matti Karttunen-899271</v>
      </c>
      <c r="F1871" s="55" t="str">
        <f t="shared" si="207"/>
        <v>Matti</v>
      </c>
      <c r="G1871" s="55" t="str">
        <f t="shared" si="208"/>
        <v>tunen</v>
      </c>
      <c r="H1871" s="55">
        <f t="shared" si="209"/>
        <v>16</v>
      </c>
      <c r="I1871" s="55">
        <v>899271</v>
      </c>
      <c r="J1871" s="56" t="str">
        <f>LEFT(Tabela13[[#This Row],[CONCATENAR]],FIND("-",Tabela13[[#This Row],[CONCATENAR]])-1)</f>
        <v>Matti Karttunen</v>
      </c>
    </row>
    <row r="1872" spans="1:10" x14ac:dyDescent="0.25">
      <c r="A1872" s="55" t="s">
        <v>254</v>
      </c>
      <c r="B1872" s="55" t="str">
        <f t="shared" si="203"/>
        <v>PHILIP CRAMER</v>
      </c>
      <c r="C1872" s="55" t="str">
        <f t="shared" si="204"/>
        <v>philip cramer</v>
      </c>
      <c r="D1872" s="55" t="str">
        <f t="shared" si="205"/>
        <v>Philip Cramer</v>
      </c>
      <c r="E1872" s="55" t="str">
        <f t="shared" si="206"/>
        <v>Philip Cramer-846891</v>
      </c>
      <c r="F1872" s="55" t="str">
        <f t="shared" si="207"/>
        <v>Phili</v>
      </c>
      <c r="G1872" s="55" t="str">
        <f t="shared" si="208"/>
        <v>ramer</v>
      </c>
      <c r="H1872" s="55">
        <f t="shared" si="209"/>
        <v>14</v>
      </c>
      <c r="I1872" s="55">
        <v>846891</v>
      </c>
      <c r="J1872" s="56" t="str">
        <f>LEFT(Tabela13[[#This Row],[CONCATENAR]],FIND("-",Tabela13[[#This Row],[CONCATENAR]])-1)</f>
        <v>Philip Cramer</v>
      </c>
    </row>
    <row r="1873" spans="1:10" x14ac:dyDescent="0.25">
      <c r="A1873" s="55" t="s">
        <v>209</v>
      </c>
      <c r="B1873" s="55" t="str">
        <f t="shared" si="203"/>
        <v>RITA MÜLLER</v>
      </c>
      <c r="C1873" s="55" t="str">
        <f t="shared" si="204"/>
        <v>rita müller</v>
      </c>
      <c r="D1873" s="55" t="str">
        <f t="shared" si="205"/>
        <v>Rita Müller</v>
      </c>
      <c r="E1873" s="55" t="str">
        <f t="shared" si="206"/>
        <v>Rita Müller-442911</v>
      </c>
      <c r="F1873" s="55" t="str">
        <f t="shared" si="207"/>
        <v xml:space="preserve">Rita </v>
      </c>
      <c r="G1873" s="55" t="str">
        <f t="shared" si="208"/>
        <v>üller</v>
      </c>
      <c r="H1873" s="55">
        <f t="shared" si="209"/>
        <v>12</v>
      </c>
      <c r="I1873" s="55">
        <v>442911</v>
      </c>
      <c r="J1873" s="56" t="str">
        <f>LEFT(Tabela13[[#This Row],[CONCATENAR]],FIND("-",Tabela13[[#This Row],[CONCATENAR]])-1)</f>
        <v>Rita Müller</v>
      </c>
    </row>
    <row r="1874" spans="1:10" x14ac:dyDescent="0.25">
      <c r="A1874" s="55" t="s">
        <v>244</v>
      </c>
      <c r="B1874" s="55" t="str">
        <f t="shared" si="203"/>
        <v>THOMAS HARDY</v>
      </c>
      <c r="C1874" s="55" t="str">
        <f t="shared" si="204"/>
        <v>thomas hardy</v>
      </c>
      <c r="D1874" s="55" t="str">
        <f t="shared" si="205"/>
        <v>Thomas Hardy</v>
      </c>
      <c r="E1874" s="55" t="str">
        <f t="shared" si="206"/>
        <v>Thomas Hardy-368716</v>
      </c>
      <c r="F1874" s="55" t="str">
        <f t="shared" si="207"/>
        <v>Thoma</v>
      </c>
      <c r="G1874" s="55" t="str">
        <f t="shared" si="208"/>
        <v>Hardy</v>
      </c>
      <c r="H1874" s="55">
        <f t="shared" si="209"/>
        <v>13</v>
      </c>
      <c r="I1874" s="55">
        <v>368716</v>
      </c>
      <c r="J1874" s="56" t="str">
        <f>LEFT(Tabela13[[#This Row],[CONCATENAR]],FIND("-",Tabela13[[#This Row],[CONCATENAR]])-1)</f>
        <v>Thomas Hardy</v>
      </c>
    </row>
    <row r="1875" spans="1:10" x14ac:dyDescent="0.25">
      <c r="A1875" s="55" t="s">
        <v>292</v>
      </c>
      <c r="B1875" s="55" t="str">
        <f t="shared" si="203"/>
        <v>ARIA CRUZ</v>
      </c>
      <c r="C1875" s="55" t="str">
        <f t="shared" si="204"/>
        <v>aria cruz</v>
      </c>
      <c r="D1875" s="55" t="str">
        <f t="shared" si="205"/>
        <v>Aria Cruz</v>
      </c>
      <c r="E1875" s="55" t="str">
        <f t="shared" si="206"/>
        <v>Aria Cruz-772249</v>
      </c>
      <c r="F1875" s="55" t="str">
        <f t="shared" si="207"/>
        <v xml:space="preserve">Aria </v>
      </c>
      <c r="G1875" s="55" t="str">
        <f t="shared" si="208"/>
        <v xml:space="preserve"> Cruz</v>
      </c>
      <c r="H1875" s="55">
        <f t="shared" si="209"/>
        <v>10</v>
      </c>
      <c r="I1875" s="55">
        <v>772249</v>
      </c>
      <c r="J1875" s="56" t="str">
        <f>LEFT(Tabela13[[#This Row],[CONCATENAR]],FIND("-",Tabela13[[#This Row],[CONCATENAR]])-1)</f>
        <v>Aria Cruz</v>
      </c>
    </row>
    <row r="1876" spans="1:10" x14ac:dyDescent="0.25">
      <c r="A1876" s="55" t="s">
        <v>212</v>
      </c>
      <c r="B1876" s="55" t="str">
        <f t="shared" si="203"/>
        <v>LÚCIA CARVALHO</v>
      </c>
      <c r="C1876" s="55" t="str">
        <f t="shared" si="204"/>
        <v>lúcia carvalho</v>
      </c>
      <c r="D1876" s="55" t="str">
        <f t="shared" si="205"/>
        <v>Lúcia Carvalho</v>
      </c>
      <c r="E1876" s="55" t="str">
        <f t="shared" si="206"/>
        <v>Lúcia Carvalho-469488</v>
      </c>
      <c r="F1876" s="55" t="str">
        <f t="shared" si="207"/>
        <v>Lúcia</v>
      </c>
      <c r="G1876" s="55" t="str">
        <f t="shared" si="208"/>
        <v>valho</v>
      </c>
      <c r="H1876" s="55">
        <f t="shared" si="209"/>
        <v>15</v>
      </c>
      <c r="I1876" s="55">
        <v>469488</v>
      </c>
      <c r="J1876" s="56" t="str">
        <f>LEFT(Tabela13[[#This Row],[CONCATENAR]],FIND("-",Tabela13[[#This Row],[CONCATENAR]])-1)</f>
        <v>Lúcia Carvalho</v>
      </c>
    </row>
    <row r="1877" spans="1:10" x14ac:dyDescent="0.25">
      <c r="A1877" s="55" t="s">
        <v>289</v>
      </c>
      <c r="B1877" s="55" t="str">
        <f t="shared" si="203"/>
        <v>JYTTE PETERSEN</v>
      </c>
      <c r="C1877" s="55" t="str">
        <f t="shared" si="204"/>
        <v>jytte petersen</v>
      </c>
      <c r="D1877" s="55" t="str">
        <f t="shared" si="205"/>
        <v>Jytte Petersen</v>
      </c>
      <c r="E1877" s="55" t="str">
        <f t="shared" si="206"/>
        <v>Jytte Petersen-471195</v>
      </c>
      <c r="F1877" s="55" t="str">
        <f t="shared" si="207"/>
        <v>Jytte</v>
      </c>
      <c r="G1877" s="55" t="str">
        <f t="shared" si="208"/>
        <v>ersen</v>
      </c>
      <c r="H1877" s="55">
        <f t="shared" si="209"/>
        <v>15</v>
      </c>
      <c r="I1877" s="55">
        <v>471195</v>
      </c>
      <c r="J1877" s="56" t="str">
        <f>LEFT(Tabela13[[#This Row],[CONCATENAR]],FIND("-",Tabela13[[#This Row],[CONCATENAR]])-1)</f>
        <v>Jytte Petersen</v>
      </c>
    </row>
    <row r="1878" spans="1:10" x14ac:dyDescent="0.25">
      <c r="A1878" s="55" t="s">
        <v>230</v>
      </c>
      <c r="B1878" s="55" t="str">
        <f t="shared" si="203"/>
        <v>JOSÉ PEDRO FREYRE</v>
      </c>
      <c r="C1878" s="55" t="str">
        <f t="shared" si="204"/>
        <v>josé pedro freyre</v>
      </c>
      <c r="D1878" s="55" t="str">
        <f t="shared" si="205"/>
        <v>José Pedro Freyre</v>
      </c>
      <c r="E1878" s="55" t="str">
        <f t="shared" si="206"/>
        <v>José Pedro Freyre-827273</v>
      </c>
      <c r="F1878" s="55" t="str">
        <f t="shared" si="207"/>
        <v xml:space="preserve">José </v>
      </c>
      <c r="G1878" s="55" t="str">
        <f t="shared" si="208"/>
        <v>reyre</v>
      </c>
      <c r="H1878" s="55">
        <f t="shared" si="209"/>
        <v>18</v>
      </c>
      <c r="I1878" s="55">
        <v>827273</v>
      </c>
      <c r="J1878" s="56" t="str">
        <f>LEFT(Tabela13[[#This Row],[CONCATENAR]],FIND("-",Tabela13[[#This Row],[CONCATENAR]])-1)</f>
        <v>José Pedro Freyre</v>
      </c>
    </row>
    <row r="1879" spans="1:10" x14ac:dyDescent="0.25">
      <c r="A1879" s="55" t="s">
        <v>239</v>
      </c>
      <c r="B1879" s="55" t="str">
        <f t="shared" si="203"/>
        <v>MARIA LARSSON</v>
      </c>
      <c r="C1879" s="55" t="str">
        <f t="shared" si="204"/>
        <v>maria larsson</v>
      </c>
      <c r="D1879" s="55" t="str">
        <f t="shared" si="205"/>
        <v>Maria Larsson</v>
      </c>
      <c r="E1879" s="55" t="str">
        <f t="shared" si="206"/>
        <v>Maria Larsson-197867</v>
      </c>
      <c r="F1879" s="55" t="str">
        <f t="shared" si="207"/>
        <v>Maria</v>
      </c>
      <c r="G1879" s="55" t="str">
        <f t="shared" si="208"/>
        <v>rsson</v>
      </c>
      <c r="H1879" s="55">
        <f t="shared" si="209"/>
        <v>14</v>
      </c>
      <c r="I1879" s="55">
        <v>197867</v>
      </c>
      <c r="J1879" s="56" t="str">
        <f>LEFT(Tabela13[[#This Row],[CONCATENAR]],FIND("-",Tabela13[[#This Row],[CONCATENAR]])-1)</f>
        <v>Maria Larsson</v>
      </c>
    </row>
    <row r="1880" spans="1:10" x14ac:dyDescent="0.25">
      <c r="A1880" s="55" t="s">
        <v>235</v>
      </c>
      <c r="B1880" s="55" t="str">
        <f t="shared" si="203"/>
        <v>PASCALE CARTRAIN</v>
      </c>
      <c r="C1880" s="55" t="str">
        <f t="shared" si="204"/>
        <v>pascale cartrain</v>
      </c>
      <c r="D1880" s="55" t="str">
        <f t="shared" si="205"/>
        <v>Pascale Cartrain</v>
      </c>
      <c r="E1880" s="55" t="str">
        <f t="shared" si="206"/>
        <v>Pascale Cartrain-806646</v>
      </c>
      <c r="F1880" s="55" t="str">
        <f t="shared" si="207"/>
        <v>Pasca</v>
      </c>
      <c r="G1880" s="55" t="str">
        <f t="shared" si="208"/>
        <v>train</v>
      </c>
      <c r="H1880" s="55">
        <f t="shared" si="209"/>
        <v>17</v>
      </c>
      <c r="I1880" s="55">
        <v>806646</v>
      </c>
      <c r="J1880" s="56" t="str">
        <f>LEFT(Tabela13[[#This Row],[CONCATENAR]],FIND("-",Tabela13[[#This Row],[CONCATENAR]])-1)</f>
        <v>Pascale Cartrain</v>
      </c>
    </row>
    <row r="1881" spans="1:10" x14ac:dyDescent="0.25">
      <c r="A1881" s="55" t="s">
        <v>230</v>
      </c>
      <c r="B1881" s="55" t="str">
        <f t="shared" si="203"/>
        <v>JOSÉ PEDRO FREYRE</v>
      </c>
      <c r="C1881" s="55" t="str">
        <f t="shared" si="204"/>
        <v>josé pedro freyre</v>
      </c>
      <c r="D1881" s="55" t="str">
        <f t="shared" si="205"/>
        <v>José Pedro Freyre</v>
      </c>
      <c r="E1881" s="55" t="str">
        <f t="shared" si="206"/>
        <v>José Pedro Freyre-541742</v>
      </c>
      <c r="F1881" s="55" t="str">
        <f t="shared" si="207"/>
        <v xml:space="preserve">José </v>
      </c>
      <c r="G1881" s="55" t="str">
        <f t="shared" si="208"/>
        <v>reyre</v>
      </c>
      <c r="H1881" s="55">
        <f t="shared" si="209"/>
        <v>18</v>
      </c>
      <c r="I1881" s="55">
        <v>541742</v>
      </c>
      <c r="J1881" s="56" t="str">
        <f>LEFT(Tabela13[[#This Row],[CONCATENAR]],FIND("-",Tabela13[[#This Row],[CONCATENAR]])-1)</f>
        <v>José Pedro Freyre</v>
      </c>
    </row>
    <row r="1882" spans="1:10" x14ac:dyDescent="0.25">
      <c r="A1882" s="55" t="s">
        <v>238</v>
      </c>
      <c r="B1882" s="55" t="str">
        <f t="shared" si="203"/>
        <v>ROLAND MENDEL</v>
      </c>
      <c r="C1882" s="55" t="str">
        <f t="shared" si="204"/>
        <v>roland mendel</v>
      </c>
      <c r="D1882" s="55" t="str">
        <f t="shared" si="205"/>
        <v>Roland Mendel</v>
      </c>
      <c r="E1882" s="55" t="str">
        <f t="shared" si="206"/>
        <v>Roland Mendel-641545</v>
      </c>
      <c r="F1882" s="55" t="str">
        <f t="shared" si="207"/>
        <v>Rolan</v>
      </c>
      <c r="G1882" s="55" t="str">
        <f t="shared" si="208"/>
        <v>endel</v>
      </c>
      <c r="H1882" s="55">
        <f t="shared" si="209"/>
        <v>14</v>
      </c>
      <c r="I1882" s="55">
        <v>641545</v>
      </c>
      <c r="J1882" s="56" t="str">
        <f>LEFT(Tabela13[[#This Row],[CONCATENAR]],FIND("-",Tabela13[[#This Row],[CONCATENAR]])-1)</f>
        <v>Roland Mendel</v>
      </c>
    </row>
    <row r="1883" spans="1:10" x14ac:dyDescent="0.25">
      <c r="A1883" s="55" t="s">
        <v>239</v>
      </c>
      <c r="B1883" s="55" t="str">
        <f t="shared" si="203"/>
        <v>MARIA LARSSON</v>
      </c>
      <c r="C1883" s="55" t="str">
        <f t="shared" si="204"/>
        <v>maria larsson</v>
      </c>
      <c r="D1883" s="55" t="str">
        <f t="shared" si="205"/>
        <v>Maria Larsson</v>
      </c>
      <c r="E1883" s="55" t="str">
        <f t="shared" si="206"/>
        <v>Maria Larsson-403827</v>
      </c>
      <c r="F1883" s="55" t="str">
        <f t="shared" si="207"/>
        <v>Maria</v>
      </c>
      <c r="G1883" s="55" t="str">
        <f t="shared" si="208"/>
        <v>rsson</v>
      </c>
      <c r="H1883" s="55">
        <f t="shared" si="209"/>
        <v>14</v>
      </c>
      <c r="I1883" s="55">
        <v>403827</v>
      </c>
      <c r="J1883" s="56" t="str">
        <f>LEFT(Tabela13[[#This Row],[CONCATENAR]],FIND("-",Tabela13[[#This Row],[CONCATENAR]])-1)</f>
        <v>Maria Larsson</v>
      </c>
    </row>
    <row r="1884" spans="1:10" x14ac:dyDescent="0.25">
      <c r="A1884" s="55" t="s">
        <v>224</v>
      </c>
      <c r="B1884" s="55" t="str">
        <f t="shared" si="203"/>
        <v>JOSE PAVAROTTI</v>
      </c>
      <c r="C1884" s="55" t="str">
        <f t="shared" si="204"/>
        <v>jose pavarotti</v>
      </c>
      <c r="D1884" s="55" t="str">
        <f t="shared" si="205"/>
        <v>Jose Pavarotti</v>
      </c>
      <c r="E1884" s="55" t="str">
        <f t="shared" si="206"/>
        <v>Jose Pavarotti-537060</v>
      </c>
      <c r="F1884" s="55" t="str">
        <f t="shared" si="207"/>
        <v xml:space="preserve">Jose </v>
      </c>
      <c r="G1884" s="55" t="str">
        <f t="shared" si="208"/>
        <v>rotti</v>
      </c>
      <c r="H1884" s="55">
        <f t="shared" si="209"/>
        <v>15</v>
      </c>
      <c r="I1884" s="55">
        <v>537060</v>
      </c>
      <c r="J1884" s="56" t="str">
        <f>LEFT(Tabela13[[#This Row],[CONCATENAR]],FIND("-",Tabela13[[#This Row],[CONCATENAR]])-1)</f>
        <v>Jose Pavarotti</v>
      </c>
    </row>
    <row r="1885" spans="1:10" x14ac:dyDescent="0.25">
      <c r="A1885" s="55" t="s">
        <v>254</v>
      </c>
      <c r="B1885" s="55" t="str">
        <f t="shared" si="203"/>
        <v>PHILIP CRAMER</v>
      </c>
      <c r="C1885" s="55" t="str">
        <f t="shared" si="204"/>
        <v>philip cramer</v>
      </c>
      <c r="D1885" s="55" t="str">
        <f t="shared" si="205"/>
        <v>Philip Cramer</v>
      </c>
      <c r="E1885" s="55" t="str">
        <f t="shared" si="206"/>
        <v>Philip Cramer-686217</v>
      </c>
      <c r="F1885" s="55" t="str">
        <f t="shared" si="207"/>
        <v>Phili</v>
      </c>
      <c r="G1885" s="55" t="str">
        <f t="shared" si="208"/>
        <v>ramer</v>
      </c>
      <c r="H1885" s="55">
        <f t="shared" si="209"/>
        <v>14</v>
      </c>
      <c r="I1885" s="55">
        <v>686217</v>
      </c>
      <c r="J1885" s="56" t="str">
        <f>LEFT(Tabela13[[#This Row],[CONCATENAR]],FIND("-",Tabela13[[#This Row],[CONCATENAR]])-1)</f>
        <v>Philip Cramer</v>
      </c>
    </row>
    <row r="1886" spans="1:10" x14ac:dyDescent="0.25">
      <c r="A1886" s="55" t="s">
        <v>236</v>
      </c>
      <c r="B1886" s="55" t="str">
        <f t="shared" si="203"/>
        <v>ANN DEVON</v>
      </c>
      <c r="C1886" s="55" t="str">
        <f t="shared" si="204"/>
        <v>ann devon</v>
      </c>
      <c r="D1886" s="55" t="str">
        <f t="shared" si="205"/>
        <v>Ann Devon</v>
      </c>
      <c r="E1886" s="55" t="str">
        <f t="shared" si="206"/>
        <v>Ann Devon-650025</v>
      </c>
      <c r="F1886" s="55" t="str">
        <f t="shared" si="207"/>
        <v>Ann D</v>
      </c>
      <c r="G1886" s="55" t="str">
        <f t="shared" si="208"/>
        <v>Devon</v>
      </c>
      <c r="H1886" s="55">
        <f t="shared" si="209"/>
        <v>10</v>
      </c>
      <c r="I1886" s="55">
        <v>650025</v>
      </c>
      <c r="J1886" s="56" t="str">
        <f>LEFT(Tabela13[[#This Row],[CONCATENAR]],FIND("-",Tabela13[[#This Row],[CONCATENAR]])-1)</f>
        <v>Ann Devon</v>
      </c>
    </row>
    <row r="1887" spans="1:10" x14ac:dyDescent="0.25">
      <c r="A1887" s="55" t="s">
        <v>224</v>
      </c>
      <c r="B1887" s="55" t="str">
        <f t="shared" si="203"/>
        <v>JOSE PAVAROTTI</v>
      </c>
      <c r="C1887" s="55" t="str">
        <f t="shared" si="204"/>
        <v>jose pavarotti</v>
      </c>
      <c r="D1887" s="55" t="str">
        <f t="shared" si="205"/>
        <v>Jose Pavarotti</v>
      </c>
      <c r="E1887" s="55" t="str">
        <f t="shared" si="206"/>
        <v>Jose Pavarotti-929889</v>
      </c>
      <c r="F1887" s="55" t="str">
        <f t="shared" si="207"/>
        <v xml:space="preserve">Jose </v>
      </c>
      <c r="G1887" s="55" t="str">
        <f t="shared" si="208"/>
        <v>rotti</v>
      </c>
      <c r="H1887" s="55">
        <f t="shared" si="209"/>
        <v>15</v>
      </c>
      <c r="I1887" s="55">
        <v>929889</v>
      </c>
      <c r="J1887" s="56" t="str">
        <f>LEFT(Tabela13[[#This Row],[CONCATENAR]],FIND("-",Tabela13[[#This Row],[CONCATENAR]])-1)</f>
        <v>Jose Pavarotti</v>
      </c>
    </row>
    <row r="1888" spans="1:10" x14ac:dyDescent="0.25">
      <c r="A1888" s="55" t="s">
        <v>207</v>
      </c>
      <c r="B1888" s="55" t="str">
        <f t="shared" si="203"/>
        <v>PAULA WILSON</v>
      </c>
      <c r="C1888" s="55" t="str">
        <f t="shared" si="204"/>
        <v>paula wilson</v>
      </c>
      <c r="D1888" s="55" t="str">
        <f t="shared" si="205"/>
        <v>Paula Wilson</v>
      </c>
      <c r="E1888" s="55" t="str">
        <f t="shared" si="206"/>
        <v>Paula Wilson-263232</v>
      </c>
      <c r="F1888" s="55" t="str">
        <f t="shared" si="207"/>
        <v>Paula</v>
      </c>
      <c r="G1888" s="55" t="str">
        <f t="shared" si="208"/>
        <v>ilson</v>
      </c>
      <c r="H1888" s="55">
        <f t="shared" si="209"/>
        <v>13</v>
      </c>
      <c r="I1888" s="55">
        <v>263232</v>
      </c>
      <c r="J1888" s="56" t="str">
        <f>LEFT(Tabela13[[#This Row],[CONCATENAR]],FIND("-",Tabela13[[#This Row],[CONCATENAR]])-1)</f>
        <v>Paula Wilson</v>
      </c>
    </row>
    <row r="1889" spans="1:10" x14ac:dyDescent="0.25">
      <c r="A1889" s="55" t="s">
        <v>207</v>
      </c>
      <c r="B1889" s="55" t="str">
        <f t="shared" si="203"/>
        <v>PAULA WILSON</v>
      </c>
      <c r="C1889" s="55" t="str">
        <f t="shared" si="204"/>
        <v>paula wilson</v>
      </c>
      <c r="D1889" s="55" t="str">
        <f t="shared" si="205"/>
        <v>Paula Wilson</v>
      </c>
      <c r="E1889" s="55" t="str">
        <f t="shared" si="206"/>
        <v>Paula Wilson-971876</v>
      </c>
      <c r="F1889" s="55" t="str">
        <f t="shared" si="207"/>
        <v>Paula</v>
      </c>
      <c r="G1889" s="55" t="str">
        <f t="shared" si="208"/>
        <v>ilson</v>
      </c>
      <c r="H1889" s="55">
        <f t="shared" si="209"/>
        <v>13</v>
      </c>
      <c r="I1889" s="55">
        <v>971876</v>
      </c>
      <c r="J1889" s="56" t="str">
        <f>LEFT(Tabela13[[#This Row],[CONCATENAR]],FIND("-",Tabela13[[#This Row],[CONCATENAR]])-1)</f>
        <v>Paula Wilson</v>
      </c>
    </row>
    <row r="1890" spans="1:10" x14ac:dyDescent="0.25">
      <c r="A1890" s="55" t="s">
        <v>278</v>
      </c>
      <c r="B1890" s="55" t="str">
        <f t="shared" si="203"/>
        <v>PAUL HENRIOT</v>
      </c>
      <c r="C1890" s="55" t="str">
        <f t="shared" si="204"/>
        <v>paul henriot</v>
      </c>
      <c r="D1890" s="55" t="str">
        <f t="shared" si="205"/>
        <v>Paul Henriot</v>
      </c>
      <c r="E1890" s="55" t="str">
        <f t="shared" si="206"/>
        <v>Paul Henriot-671124</v>
      </c>
      <c r="F1890" s="55" t="str">
        <f t="shared" si="207"/>
        <v xml:space="preserve">Paul </v>
      </c>
      <c r="G1890" s="55" t="str">
        <f t="shared" si="208"/>
        <v>nriot</v>
      </c>
      <c r="H1890" s="55">
        <f t="shared" si="209"/>
        <v>13</v>
      </c>
      <c r="I1890" s="55">
        <v>671124</v>
      </c>
      <c r="J1890" s="56" t="str">
        <f>LEFT(Tabela13[[#This Row],[CONCATENAR]],FIND("-",Tabela13[[#This Row],[CONCATENAR]])-1)</f>
        <v>Paul Henriot</v>
      </c>
    </row>
    <row r="1891" spans="1:10" x14ac:dyDescent="0.25">
      <c r="A1891" s="55" t="s">
        <v>209</v>
      </c>
      <c r="B1891" s="55" t="str">
        <f t="shared" si="203"/>
        <v>RITA MÜLLER</v>
      </c>
      <c r="C1891" s="55" t="str">
        <f t="shared" si="204"/>
        <v>rita müller</v>
      </c>
      <c r="D1891" s="55" t="str">
        <f t="shared" si="205"/>
        <v>Rita Müller</v>
      </c>
      <c r="E1891" s="55" t="str">
        <f t="shared" si="206"/>
        <v>Rita Müller-633576</v>
      </c>
      <c r="F1891" s="55" t="str">
        <f t="shared" si="207"/>
        <v xml:space="preserve">Rita </v>
      </c>
      <c r="G1891" s="55" t="str">
        <f t="shared" si="208"/>
        <v>üller</v>
      </c>
      <c r="H1891" s="55">
        <f t="shared" si="209"/>
        <v>12</v>
      </c>
      <c r="I1891" s="55">
        <v>633576</v>
      </c>
      <c r="J1891" s="56" t="str">
        <f>LEFT(Tabela13[[#This Row],[CONCATENAR]],FIND("-",Tabela13[[#This Row],[CONCATENAR]])-1)</f>
        <v>Rita Müller</v>
      </c>
    </row>
    <row r="1892" spans="1:10" x14ac:dyDescent="0.25">
      <c r="A1892" s="55" t="s">
        <v>269</v>
      </c>
      <c r="B1892" s="55" t="str">
        <f t="shared" si="203"/>
        <v>ART BRAUNSCHWEIGER</v>
      </c>
      <c r="C1892" s="55" t="str">
        <f t="shared" si="204"/>
        <v>art braunschweiger</v>
      </c>
      <c r="D1892" s="55" t="str">
        <f t="shared" si="205"/>
        <v>Art Braunschweiger</v>
      </c>
      <c r="E1892" s="55" t="str">
        <f t="shared" si="206"/>
        <v>Art Braunschweiger-287751</v>
      </c>
      <c r="F1892" s="55" t="str">
        <f t="shared" si="207"/>
        <v>Art B</v>
      </c>
      <c r="G1892" s="55" t="str">
        <f t="shared" si="208"/>
        <v>eiger</v>
      </c>
      <c r="H1892" s="55">
        <f t="shared" si="209"/>
        <v>19</v>
      </c>
      <c r="I1892" s="55">
        <v>287751</v>
      </c>
      <c r="J1892" s="56" t="str">
        <f>LEFT(Tabela13[[#This Row],[CONCATENAR]],FIND("-",Tabela13[[#This Row],[CONCATENAR]])-1)</f>
        <v>Art Braunschweiger</v>
      </c>
    </row>
    <row r="1893" spans="1:10" x14ac:dyDescent="0.25">
      <c r="A1893" s="55" t="s">
        <v>207</v>
      </c>
      <c r="B1893" s="55" t="str">
        <f t="shared" si="203"/>
        <v>PAULA WILSON</v>
      </c>
      <c r="C1893" s="55" t="str">
        <f t="shared" si="204"/>
        <v>paula wilson</v>
      </c>
      <c r="D1893" s="55" t="str">
        <f t="shared" si="205"/>
        <v>Paula Wilson</v>
      </c>
      <c r="E1893" s="55" t="str">
        <f t="shared" si="206"/>
        <v>Paula Wilson-232129</v>
      </c>
      <c r="F1893" s="55" t="str">
        <f t="shared" si="207"/>
        <v>Paula</v>
      </c>
      <c r="G1893" s="55" t="str">
        <f t="shared" si="208"/>
        <v>ilson</v>
      </c>
      <c r="H1893" s="55">
        <f t="shared" si="209"/>
        <v>13</v>
      </c>
      <c r="I1893" s="55">
        <v>232129</v>
      </c>
      <c r="J1893" s="56" t="str">
        <f>LEFT(Tabela13[[#This Row],[CONCATENAR]],FIND("-",Tabela13[[#This Row],[CONCATENAR]])-1)</f>
        <v>Paula Wilson</v>
      </c>
    </row>
    <row r="1894" spans="1:10" x14ac:dyDescent="0.25">
      <c r="A1894" s="55" t="s">
        <v>269</v>
      </c>
      <c r="B1894" s="55" t="str">
        <f t="shared" si="203"/>
        <v>ART BRAUNSCHWEIGER</v>
      </c>
      <c r="C1894" s="55" t="str">
        <f t="shared" si="204"/>
        <v>art braunschweiger</v>
      </c>
      <c r="D1894" s="55" t="str">
        <f t="shared" si="205"/>
        <v>Art Braunschweiger</v>
      </c>
      <c r="E1894" s="55" t="str">
        <f t="shared" si="206"/>
        <v>Art Braunschweiger-666641</v>
      </c>
      <c r="F1894" s="55" t="str">
        <f t="shared" si="207"/>
        <v>Art B</v>
      </c>
      <c r="G1894" s="55" t="str">
        <f t="shared" si="208"/>
        <v>eiger</v>
      </c>
      <c r="H1894" s="55">
        <f t="shared" si="209"/>
        <v>19</v>
      </c>
      <c r="I1894" s="55">
        <v>666641</v>
      </c>
      <c r="J1894" s="56" t="str">
        <f>LEFT(Tabela13[[#This Row],[CONCATENAR]],FIND("-",Tabela13[[#This Row],[CONCATENAR]])-1)</f>
        <v>Art Braunschweiger</v>
      </c>
    </row>
    <row r="1895" spans="1:10" x14ac:dyDescent="0.25">
      <c r="A1895" s="55" t="s">
        <v>244</v>
      </c>
      <c r="B1895" s="55" t="str">
        <f t="shared" si="203"/>
        <v>THOMAS HARDY</v>
      </c>
      <c r="C1895" s="55" t="str">
        <f t="shared" si="204"/>
        <v>thomas hardy</v>
      </c>
      <c r="D1895" s="55" t="str">
        <f t="shared" si="205"/>
        <v>Thomas Hardy</v>
      </c>
      <c r="E1895" s="55" t="str">
        <f t="shared" si="206"/>
        <v>Thomas Hardy-427641</v>
      </c>
      <c r="F1895" s="55" t="str">
        <f t="shared" si="207"/>
        <v>Thoma</v>
      </c>
      <c r="G1895" s="55" t="str">
        <f t="shared" si="208"/>
        <v>Hardy</v>
      </c>
      <c r="H1895" s="55">
        <f t="shared" si="209"/>
        <v>13</v>
      </c>
      <c r="I1895" s="55">
        <v>427641</v>
      </c>
      <c r="J1895" s="56" t="str">
        <f>LEFT(Tabela13[[#This Row],[CONCATENAR]],FIND("-",Tabela13[[#This Row],[CONCATENAR]])-1)</f>
        <v>Thomas Hardy</v>
      </c>
    </row>
    <row r="1896" spans="1:10" x14ac:dyDescent="0.25">
      <c r="A1896" s="55" t="s">
        <v>207</v>
      </c>
      <c r="B1896" s="55" t="str">
        <f t="shared" si="203"/>
        <v>PAULA WILSON</v>
      </c>
      <c r="C1896" s="55" t="str">
        <f t="shared" si="204"/>
        <v>paula wilson</v>
      </c>
      <c r="D1896" s="55" t="str">
        <f t="shared" si="205"/>
        <v>Paula Wilson</v>
      </c>
      <c r="E1896" s="55" t="str">
        <f t="shared" si="206"/>
        <v>Paula Wilson-478531</v>
      </c>
      <c r="F1896" s="55" t="str">
        <f t="shared" si="207"/>
        <v>Paula</v>
      </c>
      <c r="G1896" s="55" t="str">
        <f t="shared" si="208"/>
        <v>ilson</v>
      </c>
      <c r="H1896" s="55">
        <f t="shared" si="209"/>
        <v>13</v>
      </c>
      <c r="I1896" s="55">
        <v>478531</v>
      </c>
      <c r="J1896" s="56" t="str">
        <f>LEFT(Tabela13[[#This Row],[CONCATENAR]],FIND("-",Tabela13[[#This Row],[CONCATENAR]])-1)</f>
        <v>Paula Wilson</v>
      </c>
    </row>
    <row r="1897" spans="1:10" x14ac:dyDescent="0.25">
      <c r="A1897" s="55" t="s">
        <v>263</v>
      </c>
      <c r="B1897" s="55" t="str">
        <f t="shared" si="203"/>
        <v>EDUARDO SAAVEDRA</v>
      </c>
      <c r="C1897" s="55" t="str">
        <f t="shared" si="204"/>
        <v>eduardo saavedra</v>
      </c>
      <c r="D1897" s="55" t="str">
        <f t="shared" si="205"/>
        <v>Eduardo Saavedra</v>
      </c>
      <c r="E1897" s="55" t="str">
        <f t="shared" si="206"/>
        <v>Eduardo Saavedra-783626</v>
      </c>
      <c r="F1897" s="55" t="str">
        <f t="shared" si="207"/>
        <v>Eduar</v>
      </c>
      <c r="G1897" s="55" t="str">
        <f t="shared" si="208"/>
        <v>vedra</v>
      </c>
      <c r="H1897" s="55">
        <f t="shared" si="209"/>
        <v>17</v>
      </c>
      <c r="I1897" s="55">
        <v>783626</v>
      </c>
      <c r="J1897" s="56" t="str">
        <f>LEFT(Tabela13[[#This Row],[CONCATENAR]],FIND("-",Tabela13[[#This Row],[CONCATENAR]])-1)</f>
        <v>Eduardo Saavedra</v>
      </c>
    </row>
    <row r="1898" spans="1:10" x14ac:dyDescent="0.25">
      <c r="A1898" s="55" t="s">
        <v>238</v>
      </c>
      <c r="B1898" s="55" t="str">
        <f t="shared" si="203"/>
        <v>ROLAND MENDEL</v>
      </c>
      <c r="C1898" s="55" t="str">
        <f t="shared" si="204"/>
        <v>roland mendel</v>
      </c>
      <c r="D1898" s="55" t="str">
        <f t="shared" si="205"/>
        <v>Roland Mendel</v>
      </c>
      <c r="E1898" s="55" t="str">
        <f t="shared" si="206"/>
        <v>Roland Mendel-419772</v>
      </c>
      <c r="F1898" s="55" t="str">
        <f t="shared" si="207"/>
        <v>Rolan</v>
      </c>
      <c r="G1898" s="55" t="str">
        <f t="shared" si="208"/>
        <v>endel</v>
      </c>
      <c r="H1898" s="55">
        <f t="shared" si="209"/>
        <v>14</v>
      </c>
      <c r="I1898" s="55">
        <v>419772</v>
      </c>
      <c r="J1898" s="56" t="str">
        <f>LEFT(Tabela13[[#This Row],[CONCATENAR]],FIND("-",Tabela13[[#This Row],[CONCATENAR]])-1)</f>
        <v>Roland Mendel</v>
      </c>
    </row>
    <row r="1899" spans="1:10" x14ac:dyDescent="0.25">
      <c r="A1899" s="55" t="s">
        <v>214</v>
      </c>
      <c r="B1899" s="55" t="str">
        <f t="shared" si="203"/>
        <v>ISABEL DE CASTRO</v>
      </c>
      <c r="C1899" s="55" t="str">
        <f t="shared" si="204"/>
        <v>isabel de castro</v>
      </c>
      <c r="D1899" s="55" t="str">
        <f t="shared" si="205"/>
        <v>Isabel De Castro</v>
      </c>
      <c r="E1899" s="55" t="str">
        <f t="shared" si="206"/>
        <v>Isabel De Castro-423437</v>
      </c>
      <c r="F1899" s="55" t="str">
        <f t="shared" si="207"/>
        <v>Isabe</v>
      </c>
      <c r="G1899" s="55" t="str">
        <f t="shared" si="208"/>
        <v>astro</v>
      </c>
      <c r="H1899" s="55">
        <f t="shared" si="209"/>
        <v>17</v>
      </c>
      <c r="I1899" s="55">
        <v>423437</v>
      </c>
      <c r="J1899" s="56" t="str">
        <f>LEFT(Tabela13[[#This Row],[CONCATENAR]],FIND("-",Tabela13[[#This Row],[CONCATENAR]])-1)</f>
        <v>Isabel De Castro</v>
      </c>
    </row>
    <row r="1900" spans="1:10" x14ac:dyDescent="0.25">
      <c r="A1900" s="55" t="s">
        <v>221</v>
      </c>
      <c r="B1900" s="55" t="str">
        <f t="shared" si="203"/>
        <v>FRÉDÉRIQUE CITEAUX</v>
      </c>
      <c r="C1900" s="55" t="str">
        <f t="shared" si="204"/>
        <v>frédérique citeaux</v>
      </c>
      <c r="D1900" s="55" t="str">
        <f t="shared" si="205"/>
        <v>Frédérique Citeaux</v>
      </c>
      <c r="E1900" s="55" t="str">
        <f t="shared" si="206"/>
        <v>Frédérique Citeaux-441834</v>
      </c>
      <c r="F1900" s="55" t="str">
        <f t="shared" si="207"/>
        <v>Frédé</v>
      </c>
      <c r="G1900" s="55" t="str">
        <f t="shared" si="208"/>
        <v>teaux</v>
      </c>
      <c r="H1900" s="55">
        <f t="shared" si="209"/>
        <v>19</v>
      </c>
      <c r="I1900" s="55">
        <v>441834</v>
      </c>
      <c r="J1900" s="56" t="str">
        <f>LEFT(Tabela13[[#This Row],[CONCATENAR]],FIND("-",Tabela13[[#This Row],[CONCATENAR]])-1)</f>
        <v>Frédérique Citeaux</v>
      </c>
    </row>
    <row r="1901" spans="1:10" x14ac:dyDescent="0.25">
      <c r="A1901" s="55" t="s">
        <v>235</v>
      </c>
      <c r="B1901" s="55" t="str">
        <f t="shared" si="203"/>
        <v>PASCALE CARTRAIN</v>
      </c>
      <c r="C1901" s="55" t="str">
        <f t="shared" si="204"/>
        <v>pascale cartrain</v>
      </c>
      <c r="D1901" s="55" t="str">
        <f t="shared" si="205"/>
        <v>Pascale Cartrain</v>
      </c>
      <c r="E1901" s="55" t="str">
        <f t="shared" si="206"/>
        <v>Pascale Cartrain-918481</v>
      </c>
      <c r="F1901" s="55" t="str">
        <f t="shared" si="207"/>
        <v>Pasca</v>
      </c>
      <c r="G1901" s="55" t="str">
        <f t="shared" si="208"/>
        <v>train</v>
      </c>
      <c r="H1901" s="55">
        <f t="shared" si="209"/>
        <v>17</v>
      </c>
      <c r="I1901" s="55">
        <v>918481</v>
      </c>
      <c r="J1901" s="56" t="str">
        <f>LEFT(Tabela13[[#This Row],[CONCATENAR]],FIND("-",Tabela13[[#This Row],[CONCATENAR]])-1)</f>
        <v>Pascale Cartrain</v>
      </c>
    </row>
    <row r="1902" spans="1:10" x14ac:dyDescent="0.25">
      <c r="A1902" s="55" t="s">
        <v>256</v>
      </c>
      <c r="B1902" s="55" t="str">
        <f t="shared" si="203"/>
        <v>LINO RODRIGUEZ</v>
      </c>
      <c r="C1902" s="55" t="str">
        <f t="shared" si="204"/>
        <v>lino rodriguez</v>
      </c>
      <c r="D1902" s="55" t="str">
        <f t="shared" si="205"/>
        <v>Lino Rodriguez</v>
      </c>
      <c r="E1902" s="55" t="str">
        <f t="shared" si="206"/>
        <v>Lino Rodriguez-189375</v>
      </c>
      <c r="F1902" s="55" t="str">
        <f t="shared" si="207"/>
        <v xml:space="preserve">Lino </v>
      </c>
      <c r="G1902" s="55" t="str">
        <f t="shared" si="208"/>
        <v>iguez</v>
      </c>
      <c r="H1902" s="55">
        <f t="shared" si="209"/>
        <v>15</v>
      </c>
      <c r="I1902" s="55">
        <v>189375</v>
      </c>
      <c r="J1902" s="56" t="str">
        <f>LEFT(Tabela13[[#This Row],[CONCATENAR]],FIND("-",Tabela13[[#This Row],[CONCATENAR]])-1)</f>
        <v>Lino Rodriguez</v>
      </c>
    </row>
    <row r="1903" spans="1:10" x14ac:dyDescent="0.25">
      <c r="A1903" s="55" t="s">
        <v>251</v>
      </c>
      <c r="B1903" s="55" t="str">
        <f t="shared" si="203"/>
        <v>VICTORIA ASHWORTH</v>
      </c>
      <c r="C1903" s="55" t="str">
        <f t="shared" si="204"/>
        <v>victoria ashworth</v>
      </c>
      <c r="D1903" s="55" t="str">
        <f t="shared" si="205"/>
        <v>Victoria Ashworth</v>
      </c>
      <c r="E1903" s="55" t="str">
        <f t="shared" si="206"/>
        <v>Victoria Ashworth-343046</v>
      </c>
      <c r="F1903" s="55" t="str">
        <f t="shared" si="207"/>
        <v>Victo</v>
      </c>
      <c r="G1903" s="55" t="str">
        <f t="shared" si="208"/>
        <v>worth</v>
      </c>
      <c r="H1903" s="55">
        <f t="shared" si="209"/>
        <v>18</v>
      </c>
      <c r="I1903" s="55">
        <v>343046</v>
      </c>
      <c r="J1903" s="56" t="str">
        <f>LEFT(Tabela13[[#This Row],[CONCATENAR]],FIND("-",Tabela13[[#This Row],[CONCATENAR]])-1)</f>
        <v>Victoria Ashworth</v>
      </c>
    </row>
    <row r="1904" spans="1:10" x14ac:dyDescent="0.25">
      <c r="A1904" s="55" t="s">
        <v>259</v>
      </c>
      <c r="B1904" s="55" t="str">
        <f t="shared" si="203"/>
        <v>PEDRO AFONSO</v>
      </c>
      <c r="C1904" s="55" t="str">
        <f t="shared" si="204"/>
        <v>pedro afonso</v>
      </c>
      <c r="D1904" s="55" t="str">
        <f t="shared" si="205"/>
        <v>Pedro Afonso</v>
      </c>
      <c r="E1904" s="55" t="str">
        <f t="shared" si="206"/>
        <v>Pedro Afonso-478960</v>
      </c>
      <c r="F1904" s="55" t="str">
        <f t="shared" si="207"/>
        <v>Pedro</v>
      </c>
      <c r="G1904" s="55" t="str">
        <f t="shared" si="208"/>
        <v>fonso</v>
      </c>
      <c r="H1904" s="55">
        <f t="shared" si="209"/>
        <v>13</v>
      </c>
      <c r="I1904" s="55">
        <v>478960</v>
      </c>
      <c r="J1904" s="56" t="str">
        <f>LEFT(Tabela13[[#This Row],[CONCATENAR]],FIND("-",Tabela13[[#This Row],[CONCATENAR]])-1)</f>
        <v>Pedro Afonso</v>
      </c>
    </row>
    <row r="1905" spans="1:10" x14ac:dyDescent="0.25">
      <c r="A1905" s="55" t="s">
        <v>215</v>
      </c>
      <c r="B1905" s="55" t="str">
        <f t="shared" si="203"/>
        <v>RENATE MESSNER</v>
      </c>
      <c r="C1905" s="55" t="str">
        <f t="shared" si="204"/>
        <v>renate messner</v>
      </c>
      <c r="D1905" s="55" t="str">
        <f t="shared" si="205"/>
        <v>Renate Messner</v>
      </c>
      <c r="E1905" s="55" t="str">
        <f t="shared" si="206"/>
        <v>Renate Messner-952304</v>
      </c>
      <c r="F1905" s="55" t="str">
        <f t="shared" si="207"/>
        <v>Renat</v>
      </c>
      <c r="G1905" s="55" t="str">
        <f t="shared" si="208"/>
        <v>ssner</v>
      </c>
      <c r="H1905" s="55">
        <f t="shared" si="209"/>
        <v>15</v>
      </c>
      <c r="I1905" s="55">
        <v>952304</v>
      </c>
      <c r="J1905" s="56" t="str">
        <f>LEFT(Tabela13[[#This Row],[CONCATENAR]],FIND("-",Tabela13[[#This Row],[CONCATENAR]])-1)</f>
        <v>Renate Messner</v>
      </c>
    </row>
    <row r="1906" spans="1:10" x14ac:dyDescent="0.25">
      <c r="A1906" s="55" t="s">
        <v>238</v>
      </c>
      <c r="B1906" s="55" t="str">
        <f t="shared" si="203"/>
        <v>ROLAND MENDEL</v>
      </c>
      <c r="C1906" s="55" t="str">
        <f t="shared" si="204"/>
        <v>roland mendel</v>
      </c>
      <c r="D1906" s="55" t="str">
        <f t="shared" si="205"/>
        <v>Roland Mendel</v>
      </c>
      <c r="E1906" s="55" t="str">
        <f t="shared" si="206"/>
        <v>Roland Mendel-821719</v>
      </c>
      <c r="F1906" s="55" t="str">
        <f t="shared" si="207"/>
        <v>Rolan</v>
      </c>
      <c r="G1906" s="55" t="str">
        <f t="shared" si="208"/>
        <v>endel</v>
      </c>
      <c r="H1906" s="55">
        <f t="shared" si="209"/>
        <v>14</v>
      </c>
      <c r="I1906" s="55">
        <v>821719</v>
      </c>
      <c r="J1906" s="56" t="str">
        <f>LEFT(Tabela13[[#This Row],[CONCATENAR]],FIND("-",Tabela13[[#This Row],[CONCATENAR]])-1)</f>
        <v>Roland Mendel</v>
      </c>
    </row>
    <row r="1907" spans="1:10" x14ac:dyDescent="0.25">
      <c r="A1907" s="55" t="s">
        <v>211</v>
      </c>
      <c r="B1907" s="55" t="str">
        <f t="shared" si="203"/>
        <v>YANG WANG</v>
      </c>
      <c r="C1907" s="55" t="str">
        <f t="shared" si="204"/>
        <v>yang wang</v>
      </c>
      <c r="D1907" s="55" t="str">
        <f t="shared" si="205"/>
        <v>Yang Wang</v>
      </c>
      <c r="E1907" s="55" t="str">
        <f t="shared" si="206"/>
        <v>Yang Wang-265024</v>
      </c>
      <c r="F1907" s="55" t="str">
        <f t="shared" si="207"/>
        <v xml:space="preserve">Yang </v>
      </c>
      <c r="G1907" s="55" t="str">
        <f t="shared" si="208"/>
        <v xml:space="preserve"> Wang</v>
      </c>
      <c r="H1907" s="55">
        <f t="shared" si="209"/>
        <v>10</v>
      </c>
      <c r="I1907" s="55">
        <v>265024</v>
      </c>
      <c r="J1907" s="56" t="str">
        <f>LEFT(Tabela13[[#This Row],[CONCATENAR]],FIND("-",Tabela13[[#This Row],[CONCATENAR]])-1)</f>
        <v>Yang Wang</v>
      </c>
    </row>
    <row r="1908" spans="1:10" x14ac:dyDescent="0.25">
      <c r="A1908" s="55" t="s">
        <v>216</v>
      </c>
      <c r="B1908" s="55" t="str">
        <f t="shared" si="203"/>
        <v>PIRKKO KOSKITALO</v>
      </c>
      <c r="C1908" s="55" t="str">
        <f t="shared" si="204"/>
        <v>pirkko koskitalo</v>
      </c>
      <c r="D1908" s="55" t="str">
        <f t="shared" si="205"/>
        <v>Pirkko Koskitalo</v>
      </c>
      <c r="E1908" s="55" t="str">
        <f t="shared" si="206"/>
        <v>Pirkko Koskitalo-839350</v>
      </c>
      <c r="F1908" s="55" t="str">
        <f t="shared" si="207"/>
        <v>Pirkk</v>
      </c>
      <c r="G1908" s="55" t="str">
        <f t="shared" si="208"/>
        <v>italo</v>
      </c>
      <c r="H1908" s="55">
        <f t="shared" si="209"/>
        <v>17</v>
      </c>
      <c r="I1908" s="55">
        <v>839350</v>
      </c>
      <c r="J1908" s="56" t="str">
        <f>LEFT(Tabela13[[#This Row],[CONCATENAR]],FIND("-",Tabela13[[#This Row],[CONCATENAR]])-1)</f>
        <v>Pirkko Koskitalo</v>
      </c>
    </row>
    <row r="1909" spans="1:10" x14ac:dyDescent="0.25">
      <c r="A1909" s="55" t="s">
        <v>224</v>
      </c>
      <c r="B1909" s="55" t="str">
        <f t="shared" si="203"/>
        <v>JOSE PAVAROTTI</v>
      </c>
      <c r="C1909" s="55" t="str">
        <f t="shared" si="204"/>
        <v>jose pavarotti</v>
      </c>
      <c r="D1909" s="55" t="str">
        <f t="shared" si="205"/>
        <v>Jose Pavarotti</v>
      </c>
      <c r="E1909" s="55" t="str">
        <f t="shared" si="206"/>
        <v>Jose Pavarotti-230647</v>
      </c>
      <c r="F1909" s="55" t="str">
        <f t="shared" si="207"/>
        <v xml:space="preserve">Jose </v>
      </c>
      <c r="G1909" s="55" t="str">
        <f t="shared" si="208"/>
        <v>rotti</v>
      </c>
      <c r="H1909" s="55">
        <f t="shared" si="209"/>
        <v>15</v>
      </c>
      <c r="I1909" s="55">
        <v>230647</v>
      </c>
      <c r="J1909" s="56" t="str">
        <f>LEFT(Tabela13[[#This Row],[CONCATENAR]],FIND("-",Tabela13[[#This Row],[CONCATENAR]])-1)</f>
        <v>Jose Pavarotti</v>
      </c>
    </row>
    <row r="1910" spans="1:10" x14ac:dyDescent="0.25">
      <c r="A1910" s="55" t="s">
        <v>218</v>
      </c>
      <c r="B1910" s="55" t="str">
        <f t="shared" si="203"/>
        <v>JEAN FRESNIÈRE</v>
      </c>
      <c r="C1910" s="55" t="str">
        <f t="shared" si="204"/>
        <v>jean fresnière</v>
      </c>
      <c r="D1910" s="55" t="str">
        <f t="shared" si="205"/>
        <v>Jean Fresnière</v>
      </c>
      <c r="E1910" s="55" t="str">
        <f t="shared" si="206"/>
        <v>Jean Fresnière-551874</v>
      </c>
      <c r="F1910" s="55" t="str">
        <f t="shared" si="207"/>
        <v xml:space="preserve">Jean </v>
      </c>
      <c r="G1910" s="55" t="str">
        <f t="shared" si="208"/>
        <v>nière</v>
      </c>
      <c r="H1910" s="55">
        <f t="shared" si="209"/>
        <v>15</v>
      </c>
      <c r="I1910" s="55">
        <v>551874</v>
      </c>
      <c r="J1910" s="56" t="str">
        <f>LEFT(Tabela13[[#This Row],[CONCATENAR]],FIND("-",Tabela13[[#This Row],[CONCATENAR]])-1)</f>
        <v>Jean Fresnière</v>
      </c>
    </row>
    <row r="1911" spans="1:10" x14ac:dyDescent="0.25">
      <c r="A1911" s="55" t="s">
        <v>242</v>
      </c>
      <c r="B1911" s="55" t="str">
        <f t="shared" si="203"/>
        <v>KARL JABLONSKI</v>
      </c>
      <c r="C1911" s="55" t="str">
        <f t="shared" si="204"/>
        <v>karl jablonski</v>
      </c>
      <c r="D1911" s="55" t="str">
        <f t="shared" si="205"/>
        <v>Karl Jablonski</v>
      </c>
      <c r="E1911" s="55" t="str">
        <f t="shared" si="206"/>
        <v>Karl Jablonski-665521</v>
      </c>
      <c r="F1911" s="55" t="str">
        <f t="shared" si="207"/>
        <v xml:space="preserve">Karl </v>
      </c>
      <c r="G1911" s="55" t="str">
        <f t="shared" si="208"/>
        <v>onski</v>
      </c>
      <c r="H1911" s="55">
        <f t="shared" si="209"/>
        <v>15</v>
      </c>
      <c r="I1911" s="55">
        <v>665521</v>
      </c>
      <c r="J1911" s="56" t="str">
        <f>LEFT(Tabela13[[#This Row],[CONCATENAR]],FIND("-",Tabela13[[#This Row],[CONCATENAR]])-1)</f>
        <v>Karl Jablonski</v>
      </c>
    </row>
    <row r="1912" spans="1:10" x14ac:dyDescent="0.25">
      <c r="A1912" s="55" t="s">
        <v>287</v>
      </c>
      <c r="B1912" s="55" t="str">
        <f t="shared" si="203"/>
        <v>KARIN JOSEPHS</v>
      </c>
      <c r="C1912" s="55" t="str">
        <f t="shared" si="204"/>
        <v>karin josephs</v>
      </c>
      <c r="D1912" s="55" t="str">
        <f t="shared" si="205"/>
        <v>Karin Josephs</v>
      </c>
      <c r="E1912" s="55" t="str">
        <f t="shared" si="206"/>
        <v>Karin Josephs-861262</v>
      </c>
      <c r="F1912" s="55" t="str">
        <f t="shared" si="207"/>
        <v>Karin</v>
      </c>
      <c r="G1912" s="55" t="str">
        <f t="shared" si="208"/>
        <v>sephs</v>
      </c>
      <c r="H1912" s="55">
        <f t="shared" si="209"/>
        <v>14</v>
      </c>
      <c r="I1912" s="55">
        <v>861262</v>
      </c>
      <c r="J1912" s="56" t="str">
        <f>LEFT(Tabela13[[#This Row],[CONCATENAR]],FIND("-",Tabela13[[#This Row],[CONCATENAR]])-1)</f>
        <v>Karin Josephs</v>
      </c>
    </row>
    <row r="1913" spans="1:10" x14ac:dyDescent="0.25">
      <c r="A1913" s="55" t="s">
        <v>234</v>
      </c>
      <c r="B1913" s="55" t="str">
        <f t="shared" si="203"/>
        <v>HOWARD SNYDER</v>
      </c>
      <c r="C1913" s="55" t="str">
        <f t="shared" si="204"/>
        <v>howard snyder</v>
      </c>
      <c r="D1913" s="55" t="str">
        <f t="shared" si="205"/>
        <v>Howard Snyder</v>
      </c>
      <c r="E1913" s="55" t="str">
        <f t="shared" si="206"/>
        <v>Howard Snyder-747495</v>
      </c>
      <c r="F1913" s="55" t="str">
        <f t="shared" si="207"/>
        <v>Howar</v>
      </c>
      <c r="G1913" s="55" t="str">
        <f t="shared" si="208"/>
        <v>nyder</v>
      </c>
      <c r="H1913" s="55">
        <f t="shared" si="209"/>
        <v>14</v>
      </c>
      <c r="I1913" s="55">
        <v>747495</v>
      </c>
      <c r="J1913" s="56" t="str">
        <f>LEFT(Tabela13[[#This Row],[CONCATENAR]],FIND("-",Tabela13[[#This Row],[CONCATENAR]])-1)</f>
        <v>Howard Snyder</v>
      </c>
    </row>
    <row r="1914" spans="1:10" x14ac:dyDescent="0.25">
      <c r="A1914" s="55" t="s">
        <v>218</v>
      </c>
      <c r="B1914" s="55" t="str">
        <f t="shared" si="203"/>
        <v>JEAN FRESNIÈRE</v>
      </c>
      <c r="C1914" s="55" t="str">
        <f t="shared" si="204"/>
        <v>jean fresnière</v>
      </c>
      <c r="D1914" s="55" t="str">
        <f t="shared" si="205"/>
        <v>Jean Fresnière</v>
      </c>
      <c r="E1914" s="55" t="str">
        <f t="shared" si="206"/>
        <v>Jean Fresnière-878678</v>
      </c>
      <c r="F1914" s="55" t="str">
        <f t="shared" si="207"/>
        <v xml:space="preserve">Jean </v>
      </c>
      <c r="G1914" s="55" t="str">
        <f t="shared" si="208"/>
        <v>nière</v>
      </c>
      <c r="H1914" s="55">
        <f t="shared" si="209"/>
        <v>15</v>
      </c>
      <c r="I1914" s="55">
        <v>878678</v>
      </c>
      <c r="J1914" s="56" t="str">
        <f>LEFT(Tabela13[[#This Row],[CONCATENAR]],FIND("-",Tabela13[[#This Row],[CONCATENAR]])-1)</f>
        <v>Jean Fresnière</v>
      </c>
    </row>
    <row r="1915" spans="1:10" x14ac:dyDescent="0.25">
      <c r="A1915" s="55" t="s">
        <v>212</v>
      </c>
      <c r="B1915" s="55" t="str">
        <f t="shared" si="203"/>
        <v>LÚCIA CARVALHO</v>
      </c>
      <c r="C1915" s="55" t="str">
        <f t="shared" si="204"/>
        <v>lúcia carvalho</v>
      </c>
      <c r="D1915" s="55" t="str">
        <f t="shared" si="205"/>
        <v>Lúcia Carvalho</v>
      </c>
      <c r="E1915" s="55" t="str">
        <f t="shared" si="206"/>
        <v>Lúcia Carvalho-354089</v>
      </c>
      <c r="F1915" s="55" t="str">
        <f t="shared" si="207"/>
        <v>Lúcia</v>
      </c>
      <c r="G1915" s="55" t="str">
        <f t="shared" si="208"/>
        <v>valho</v>
      </c>
      <c r="H1915" s="55">
        <f t="shared" si="209"/>
        <v>15</v>
      </c>
      <c r="I1915" s="55">
        <v>354089</v>
      </c>
      <c r="J1915" s="56" t="str">
        <f>LEFT(Tabela13[[#This Row],[CONCATENAR]],FIND("-",Tabela13[[#This Row],[CONCATENAR]])-1)</f>
        <v>Lúcia Carvalho</v>
      </c>
    </row>
    <row r="1916" spans="1:10" x14ac:dyDescent="0.25">
      <c r="A1916" s="55" t="s">
        <v>224</v>
      </c>
      <c r="B1916" s="55" t="str">
        <f t="shared" si="203"/>
        <v>JOSE PAVAROTTI</v>
      </c>
      <c r="C1916" s="55" t="str">
        <f t="shared" si="204"/>
        <v>jose pavarotti</v>
      </c>
      <c r="D1916" s="55" t="str">
        <f t="shared" si="205"/>
        <v>Jose Pavarotti</v>
      </c>
      <c r="E1916" s="55" t="str">
        <f t="shared" si="206"/>
        <v>Jose Pavarotti-519216</v>
      </c>
      <c r="F1916" s="55" t="str">
        <f t="shared" si="207"/>
        <v xml:space="preserve">Jose </v>
      </c>
      <c r="G1916" s="55" t="str">
        <f t="shared" si="208"/>
        <v>rotti</v>
      </c>
      <c r="H1916" s="55">
        <f t="shared" si="209"/>
        <v>15</v>
      </c>
      <c r="I1916" s="55">
        <v>519216</v>
      </c>
      <c r="J1916" s="56" t="str">
        <f>LEFT(Tabela13[[#This Row],[CONCATENAR]],FIND("-",Tabela13[[#This Row],[CONCATENAR]])-1)</f>
        <v>Jose Pavarotti</v>
      </c>
    </row>
    <row r="1917" spans="1:10" x14ac:dyDescent="0.25">
      <c r="A1917" s="55" t="s">
        <v>256</v>
      </c>
      <c r="B1917" s="55" t="str">
        <f t="shared" si="203"/>
        <v>LINO RODRIGUEZ</v>
      </c>
      <c r="C1917" s="55" t="str">
        <f t="shared" si="204"/>
        <v>lino rodriguez</v>
      </c>
      <c r="D1917" s="55" t="str">
        <f t="shared" si="205"/>
        <v>Lino Rodriguez</v>
      </c>
      <c r="E1917" s="55" t="str">
        <f t="shared" si="206"/>
        <v>Lino Rodriguez-987314</v>
      </c>
      <c r="F1917" s="55" t="str">
        <f t="shared" si="207"/>
        <v xml:space="preserve">Lino </v>
      </c>
      <c r="G1917" s="55" t="str">
        <f t="shared" si="208"/>
        <v>iguez</v>
      </c>
      <c r="H1917" s="55">
        <f t="shared" si="209"/>
        <v>15</v>
      </c>
      <c r="I1917" s="55">
        <v>987314</v>
      </c>
      <c r="J1917" s="56" t="str">
        <f>LEFT(Tabela13[[#This Row],[CONCATENAR]],FIND("-",Tabela13[[#This Row],[CONCATENAR]])-1)</f>
        <v>Lino Rodriguez</v>
      </c>
    </row>
    <row r="1918" spans="1:10" x14ac:dyDescent="0.25">
      <c r="A1918" s="55" t="s">
        <v>262</v>
      </c>
      <c r="B1918" s="55" t="str">
        <f t="shared" si="203"/>
        <v>MARIO PONTES</v>
      </c>
      <c r="C1918" s="55" t="str">
        <f t="shared" si="204"/>
        <v>mario pontes</v>
      </c>
      <c r="D1918" s="55" t="str">
        <f t="shared" si="205"/>
        <v>Mario Pontes</v>
      </c>
      <c r="E1918" s="55" t="str">
        <f t="shared" si="206"/>
        <v>Mario Pontes-422195</v>
      </c>
      <c r="F1918" s="55" t="str">
        <f t="shared" si="207"/>
        <v>Mario</v>
      </c>
      <c r="G1918" s="55" t="str">
        <f t="shared" si="208"/>
        <v>ontes</v>
      </c>
      <c r="H1918" s="55">
        <f t="shared" si="209"/>
        <v>13</v>
      </c>
      <c r="I1918" s="55">
        <v>422195</v>
      </c>
      <c r="J1918" s="56" t="str">
        <f>LEFT(Tabela13[[#This Row],[CONCATENAR]],FIND("-",Tabela13[[#This Row],[CONCATENAR]])-1)</f>
        <v>Mario Pontes</v>
      </c>
    </row>
    <row r="1919" spans="1:10" x14ac:dyDescent="0.25">
      <c r="A1919" s="55" t="s">
        <v>222</v>
      </c>
      <c r="B1919" s="55" t="str">
        <f t="shared" si="203"/>
        <v>PATRICIA MCKENNA</v>
      </c>
      <c r="C1919" s="55" t="str">
        <f t="shared" si="204"/>
        <v>patricia mckenna</v>
      </c>
      <c r="D1919" s="55" t="str">
        <f t="shared" si="205"/>
        <v>Patricia Mckenna</v>
      </c>
      <c r="E1919" s="55" t="str">
        <f t="shared" si="206"/>
        <v>Patricia Mckenna-689129</v>
      </c>
      <c r="F1919" s="55" t="str">
        <f t="shared" si="207"/>
        <v>Patri</v>
      </c>
      <c r="G1919" s="55" t="str">
        <f t="shared" si="208"/>
        <v>kenna</v>
      </c>
      <c r="H1919" s="55">
        <f t="shared" si="209"/>
        <v>17</v>
      </c>
      <c r="I1919" s="55">
        <v>689129</v>
      </c>
      <c r="J1919" s="56" t="str">
        <f>LEFT(Tabela13[[#This Row],[CONCATENAR]],FIND("-",Tabela13[[#This Row],[CONCATENAR]])-1)</f>
        <v>Patricia Mckenna</v>
      </c>
    </row>
    <row r="1920" spans="1:10" x14ac:dyDescent="0.25">
      <c r="A1920" s="55" t="s">
        <v>224</v>
      </c>
      <c r="B1920" s="55" t="str">
        <f t="shared" si="203"/>
        <v>JOSE PAVAROTTI</v>
      </c>
      <c r="C1920" s="55" t="str">
        <f t="shared" si="204"/>
        <v>jose pavarotti</v>
      </c>
      <c r="D1920" s="55" t="str">
        <f t="shared" si="205"/>
        <v>Jose Pavarotti</v>
      </c>
      <c r="E1920" s="55" t="str">
        <f t="shared" si="206"/>
        <v>Jose Pavarotti-863196</v>
      </c>
      <c r="F1920" s="55" t="str">
        <f t="shared" si="207"/>
        <v xml:space="preserve">Jose </v>
      </c>
      <c r="G1920" s="55" t="str">
        <f t="shared" si="208"/>
        <v>rotti</v>
      </c>
      <c r="H1920" s="55">
        <f t="shared" si="209"/>
        <v>15</v>
      </c>
      <c r="I1920" s="55">
        <v>863196</v>
      </c>
      <c r="J1920" s="56" t="str">
        <f>LEFT(Tabela13[[#This Row],[CONCATENAR]],FIND("-",Tabela13[[#This Row],[CONCATENAR]])-1)</f>
        <v>Jose Pavarotti</v>
      </c>
    </row>
    <row r="1921" spans="1:10" x14ac:dyDescent="0.25">
      <c r="A1921" s="55" t="s">
        <v>272</v>
      </c>
      <c r="B1921" s="55" t="str">
        <f t="shared" si="203"/>
        <v>MAURIZIO MORONI</v>
      </c>
      <c r="C1921" s="55" t="str">
        <f t="shared" si="204"/>
        <v>maurizio moroni</v>
      </c>
      <c r="D1921" s="55" t="str">
        <f t="shared" si="205"/>
        <v>Maurizio Moroni</v>
      </c>
      <c r="E1921" s="55" t="str">
        <f t="shared" si="206"/>
        <v>Maurizio Moroni-921853</v>
      </c>
      <c r="F1921" s="55" t="str">
        <f t="shared" si="207"/>
        <v>Mauri</v>
      </c>
      <c r="G1921" s="55" t="str">
        <f t="shared" si="208"/>
        <v>oroni</v>
      </c>
      <c r="H1921" s="55">
        <f t="shared" si="209"/>
        <v>16</v>
      </c>
      <c r="I1921" s="55">
        <v>921853</v>
      </c>
      <c r="J1921" s="56" t="str">
        <f>LEFT(Tabela13[[#This Row],[CONCATENAR]],FIND("-",Tabela13[[#This Row],[CONCATENAR]])-1)</f>
        <v>Maurizio Moroni</v>
      </c>
    </row>
    <row r="1922" spans="1:10" x14ac:dyDescent="0.25">
      <c r="A1922" s="55" t="s">
        <v>242</v>
      </c>
      <c r="B1922" s="55" t="str">
        <f t="shared" ref="B1922:B1985" si="210">UPPER(A1922)</f>
        <v>KARL JABLONSKI</v>
      </c>
      <c r="C1922" s="55" t="str">
        <f t="shared" ref="C1922:C1985" si="211">LOWER(B1922)</f>
        <v>karl jablonski</v>
      </c>
      <c r="D1922" s="55" t="str">
        <f t="shared" ref="D1922:D1985" si="212">PROPER(C1922)</f>
        <v>Karl Jablonski</v>
      </c>
      <c r="E1922" s="55" t="str">
        <f t="shared" ref="E1922:E1985" si="213">CONCATENATE(D1922,"-",I1922)</f>
        <v>Karl Jablonski-891377</v>
      </c>
      <c r="F1922" s="55" t="str">
        <f t="shared" ref="F1922:F1985" si="214">LEFT(D1922,5)</f>
        <v xml:space="preserve">Karl </v>
      </c>
      <c r="G1922" s="55" t="str">
        <f t="shared" ref="G1922:G1985" si="215">RIGHT(D1922,5)</f>
        <v>onski</v>
      </c>
      <c r="H1922" s="55">
        <f t="shared" ref="H1922:H1985" si="216">FIND("-",E1922)</f>
        <v>15</v>
      </c>
      <c r="I1922" s="55">
        <v>891377</v>
      </c>
      <c r="J1922" s="56" t="str">
        <f>LEFT(Tabela13[[#This Row],[CONCATENAR]],FIND("-",Tabela13[[#This Row],[CONCATENAR]])-1)</f>
        <v>Karl Jablonski</v>
      </c>
    </row>
    <row r="1923" spans="1:10" x14ac:dyDescent="0.25">
      <c r="A1923" s="55" t="s">
        <v>224</v>
      </c>
      <c r="B1923" s="55" t="str">
        <f t="shared" si="210"/>
        <v>JOSE PAVAROTTI</v>
      </c>
      <c r="C1923" s="55" t="str">
        <f t="shared" si="211"/>
        <v>jose pavarotti</v>
      </c>
      <c r="D1923" s="55" t="str">
        <f t="shared" si="212"/>
        <v>Jose Pavarotti</v>
      </c>
      <c r="E1923" s="55" t="str">
        <f t="shared" si="213"/>
        <v>Jose Pavarotti-507615</v>
      </c>
      <c r="F1923" s="55" t="str">
        <f t="shared" si="214"/>
        <v xml:space="preserve">Jose </v>
      </c>
      <c r="G1923" s="55" t="str">
        <f t="shared" si="215"/>
        <v>rotti</v>
      </c>
      <c r="H1923" s="55">
        <f t="shared" si="216"/>
        <v>15</v>
      </c>
      <c r="I1923" s="55">
        <v>507615</v>
      </c>
      <c r="J1923" s="56" t="str">
        <f>LEFT(Tabela13[[#This Row],[CONCATENAR]],FIND("-",Tabela13[[#This Row],[CONCATENAR]])-1)</f>
        <v>Jose Pavarotti</v>
      </c>
    </row>
    <row r="1924" spans="1:10" x14ac:dyDescent="0.25">
      <c r="A1924" s="55" t="s">
        <v>247</v>
      </c>
      <c r="B1924" s="55" t="str">
        <f t="shared" si="210"/>
        <v>HELEN BENNETT</v>
      </c>
      <c r="C1924" s="55" t="str">
        <f t="shared" si="211"/>
        <v>helen bennett</v>
      </c>
      <c r="D1924" s="55" t="str">
        <f t="shared" si="212"/>
        <v>Helen Bennett</v>
      </c>
      <c r="E1924" s="55" t="str">
        <f t="shared" si="213"/>
        <v>Helen Bennett-793422</v>
      </c>
      <c r="F1924" s="55" t="str">
        <f t="shared" si="214"/>
        <v>Helen</v>
      </c>
      <c r="G1924" s="55" t="str">
        <f t="shared" si="215"/>
        <v>nnett</v>
      </c>
      <c r="H1924" s="55">
        <f t="shared" si="216"/>
        <v>14</v>
      </c>
      <c r="I1924" s="55">
        <v>793422</v>
      </c>
      <c r="J1924" s="56" t="str">
        <f>LEFT(Tabela13[[#This Row],[CONCATENAR]],FIND("-",Tabela13[[#This Row],[CONCATENAR]])-1)</f>
        <v>Helen Bennett</v>
      </c>
    </row>
    <row r="1925" spans="1:10" x14ac:dyDescent="0.25">
      <c r="A1925" s="55" t="s">
        <v>257</v>
      </c>
      <c r="B1925" s="55" t="str">
        <f t="shared" si="210"/>
        <v>LAURENCE LEBIHAN</v>
      </c>
      <c r="C1925" s="55" t="str">
        <f t="shared" si="211"/>
        <v>laurence lebihan</v>
      </c>
      <c r="D1925" s="55" t="str">
        <f t="shared" si="212"/>
        <v>Laurence Lebihan</v>
      </c>
      <c r="E1925" s="55" t="str">
        <f t="shared" si="213"/>
        <v>Laurence Lebihan-254947</v>
      </c>
      <c r="F1925" s="55" t="str">
        <f t="shared" si="214"/>
        <v>Laure</v>
      </c>
      <c r="G1925" s="55" t="str">
        <f t="shared" si="215"/>
        <v>bihan</v>
      </c>
      <c r="H1925" s="55">
        <f t="shared" si="216"/>
        <v>17</v>
      </c>
      <c r="I1925" s="55">
        <v>254947</v>
      </c>
      <c r="J1925" s="56" t="str">
        <f>LEFT(Tabela13[[#This Row],[CONCATENAR]],FIND("-",Tabela13[[#This Row],[CONCATENAR]])-1)</f>
        <v>Laurence Lebihan</v>
      </c>
    </row>
    <row r="1926" spans="1:10" x14ac:dyDescent="0.25">
      <c r="A1926" s="55" t="s">
        <v>239</v>
      </c>
      <c r="B1926" s="55" t="str">
        <f t="shared" si="210"/>
        <v>MARIA LARSSON</v>
      </c>
      <c r="C1926" s="55" t="str">
        <f t="shared" si="211"/>
        <v>maria larsson</v>
      </c>
      <c r="D1926" s="55" t="str">
        <f t="shared" si="212"/>
        <v>Maria Larsson</v>
      </c>
      <c r="E1926" s="55" t="str">
        <f t="shared" si="213"/>
        <v>Maria Larsson-679509</v>
      </c>
      <c r="F1926" s="55" t="str">
        <f t="shared" si="214"/>
        <v>Maria</v>
      </c>
      <c r="G1926" s="55" t="str">
        <f t="shared" si="215"/>
        <v>rsson</v>
      </c>
      <c r="H1926" s="55">
        <f t="shared" si="216"/>
        <v>14</v>
      </c>
      <c r="I1926" s="55">
        <v>679509</v>
      </c>
      <c r="J1926" s="56" t="str">
        <f>LEFT(Tabela13[[#This Row],[CONCATENAR]],FIND("-",Tabela13[[#This Row],[CONCATENAR]])-1)</f>
        <v>Maria Larsson</v>
      </c>
    </row>
    <row r="1927" spans="1:10" x14ac:dyDescent="0.25">
      <c r="A1927" s="55" t="s">
        <v>216</v>
      </c>
      <c r="B1927" s="55" t="str">
        <f t="shared" si="210"/>
        <v>PIRKKO KOSKITALO</v>
      </c>
      <c r="C1927" s="55" t="str">
        <f t="shared" si="211"/>
        <v>pirkko koskitalo</v>
      </c>
      <c r="D1927" s="55" t="str">
        <f t="shared" si="212"/>
        <v>Pirkko Koskitalo</v>
      </c>
      <c r="E1927" s="55" t="str">
        <f t="shared" si="213"/>
        <v>Pirkko Koskitalo-753377</v>
      </c>
      <c r="F1927" s="55" t="str">
        <f t="shared" si="214"/>
        <v>Pirkk</v>
      </c>
      <c r="G1927" s="55" t="str">
        <f t="shared" si="215"/>
        <v>italo</v>
      </c>
      <c r="H1927" s="55">
        <f t="shared" si="216"/>
        <v>17</v>
      </c>
      <c r="I1927" s="55">
        <v>753377</v>
      </c>
      <c r="J1927" s="56" t="str">
        <f>LEFT(Tabela13[[#This Row],[CONCATENAR]],FIND("-",Tabela13[[#This Row],[CONCATENAR]])-1)</f>
        <v>Pirkko Koskitalo</v>
      </c>
    </row>
    <row r="1928" spans="1:10" x14ac:dyDescent="0.25">
      <c r="A1928" s="55" t="s">
        <v>250</v>
      </c>
      <c r="B1928" s="55" t="str">
        <f t="shared" si="210"/>
        <v>ANDRÉ FONSECA</v>
      </c>
      <c r="C1928" s="55" t="str">
        <f t="shared" si="211"/>
        <v>andré fonseca</v>
      </c>
      <c r="D1928" s="55" t="str">
        <f t="shared" si="212"/>
        <v>André Fonseca</v>
      </c>
      <c r="E1928" s="55" t="str">
        <f t="shared" si="213"/>
        <v>André Fonseca-767805</v>
      </c>
      <c r="F1928" s="55" t="str">
        <f t="shared" si="214"/>
        <v>André</v>
      </c>
      <c r="G1928" s="55" t="str">
        <f t="shared" si="215"/>
        <v>nseca</v>
      </c>
      <c r="H1928" s="55">
        <f t="shared" si="216"/>
        <v>14</v>
      </c>
      <c r="I1928" s="55">
        <v>767805</v>
      </c>
      <c r="J1928" s="56" t="str">
        <f>LEFT(Tabela13[[#This Row],[CONCATENAR]],FIND("-",Tabela13[[#This Row],[CONCATENAR]])-1)</f>
        <v>André Fonseca</v>
      </c>
    </row>
    <row r="1929" spans="1:10" x14ac:dyDescent="0.25">
      <c r="A1929" s="55" t="s">
        <v>267</v>
      </c>
      <c r="B1929" s="55" t="str">
        <f t="shared" si="210"/>
        <v>RENE PHILLIPS</v>
      </c>
      <c r="C1929" s="55" t="str">
        <f t="shared" si="211"/>
        <v>rene phillips</v>
      </c>
      <c r="D1929" s="55" t="str">
        <f t="shared" si="212"/>
        <v>Rene Phillips</v>
      </c>
      <c r="E1929" s="55" t="str">
        <f t="shared" si="213"/>
        <v>Rene Phillips-215516</v>
      </c>
      <c r="F1929" s="55" t="str">
        <f t="shared" si="214"/>
        <v xml:space="preserve">Rene </v>
      </c>
      <c r="G1929" s="55" t="str">
        <f t="shared" si="215"/>
        <v>llips</v>
      </c>
      <c r="H1929" s="55">
        <f t="shared" si="216"/>
        <v>14</v>
      </c>
      <c r="I1929" s="55">
        <v>215516</v>
      </c>
      <c r="J1929" s="56" t="str">
        <f>LEFT(Tabela13[[#This Row],[CONCATENAR]],FIND("-",Tabela13[[#This Row],[CONCATENAR]])-1)</f>
        <v>Rene Phillips</v>
      </c>
    </row>
    <row r="1930" spans="1:10" x14ac:dyDescent="0.25">
      <c r="A1930" s="55" t="s">
        <v>207</v>
      </c>
      <c r="B1930" s="55" t="str">
        <f t="shared" si="210"/>
        <v>PAULA WILSON</v>
      </c>
      <c r="C1930" s="55" t="str">
        <f t="shared" si="211"/>
        <v>paula wilson</v>
      </c>
      <c r="D1930" s="55" t="str">
        <f t="shared" si="212"/>
        <v>Paula Wilson</v>
      </c>
      <c r="E1930" s="55" t="str">
        <f t="shared" si="213"/>
        <v>Paula Wilson-277336</v>
      </c>
      <c r="F1930" s="55" t="str">
        <f t="shared" si="214"/>
        <v>Paula</v>
      </c>
      <c r="G1930" s="55" t="str">
        <f t="shared" si="215"/>
        <v>ilson</v>
      </c>
      <c r="H1930" s="55">
        <f t="shared" si="216"/>
        <v>13</v>
      </c>
      <c r="I1930" s="55">
        <v>277336</v>
      </c>
      <c r="J1930" s="56" t="str">
        <f>LEFT(Tabela13[[#This Row],[CONCATENAR]],FIND("-",Tabela13[[#This Row],[CONCATENAR]])-1)</f>
        <v>Paula Wilson</v>
      </c>
    </row>
    <row r="1931" spans="1:10" x14ac:dyDescent="0.25">
      <c r="A1931" s="55" t="s">
        <v>235</v>
      </c>
      <c r="B1931" s="55" t="str">
        <f t="shared" si="210"/>
        <v>PASCALE CARTRAIN</v>
      </c>
      <c r="C1931" s="55" t="str">
        <f t="shared" si="211"/>
        <v>pascale cartrain</v>
      </c>
      <c r="D1931" s="55" t="str">
        <f t="shared" si="212"/>
        <v>Pascale Cartrain</v>
      </c>
      <c r="E1931" s="55" t="str">
        <f t="shared" si="213"/>
        <v>Pascale Cartrain-934866</v>
      </c>
      <c r="F1931" s="55" t="str">
        <f t="shared" si="214"/>
        <v>Pasca</v>
      </c>
      <c r="G1931" s="55" t="str">
        <f t="shared" si="215"/>
        <v>train</v>
      </c>
      <c r="H1931" s="55">
        <f t="shared" si="216"/>
        <v>17</v>
      </c>
      <c r="I1931" s="55">
        <v>934866</v>
      </c>
      <c r="J1931" s="56" t="str">
        <f>LEFT(Tabela13[[#This Row],[CONCATENAR]],FIND("-",Tabela13[[#This Row],[CONCATENAR]])-1)</f>
        <v>Pascale Cartrain</v>
      </c>
    </row>
    <row r="1932" spans="1:10" x14ac:dyDescent="0.25">
      <c r="A1932" s="55" t="s">
        <v>267</v>
      </c>
      <c r="B1932" s="55" t="str">
        <f t="shared" si="210"/>
        <v>RENE PHILLIPS</v>
      </c>
      <c r="C1932" s="55" t="str">
        <f t="shared" si="211"/>
        <v>rene phillips</v>
      </c>
      <c r="D1932" s="55" t="str">
        <f t="shared" si="212"/>
        <v>Rene Phillips</v>
      </c>
      <c r="E1932" s="55" t="str">
        <f t="shared" si="213"/>
        <v>Rene Phillips-987417</v>
      </c>
      <c r="F1932" s="55" t="str">
        <f t="shared" si="214"/>
        <v xml:space="preserve">Rene </v>
      </c>
      <c r="G1932" s="55" t="str">
        <f t="shared" si="215"/>
        <v>llips</v>
      </c>
      <c r="H1932" s="55">
        <f t="shared" si="216"/>
        <v>14</v>
      </c>
      <c r="I1932" s="55">
        <v>987417</v>
      </c>
      <c r="J1932" s="56" t="str">
        <f>LEFT(Tabela13[[#This Row],[CONCATENAR]],FIND("-",Tabela13[[#This Row],[CONCATENAR]])-1)</f>
        <v>Rene Phillips</v>
      </c>
    </row>
    <row r="1933" spans="1:10" x14ac:dyDescent="0.25">
      <c r="A1933" s="55" t="s">
        <v>268</v>
      </c>
      <c r="B1933" s="55" t="str">
        <f t="shared" si="210"/>
        <v>JAIME YORRES</v>
      </c>
      <c r="C1933" s="55" t="str">
        <f t="shared" si="211"/>
        <v>jaime yorres</v>
      </c>
      <c r="D1933" s="55" t="str">
        <f t="shared" si="212"/>
        <v>Jaime Yorres</v>
      </c>
      <c r="E1933" s="55" t="str">
        <f t="shared" si="213"/>
        <v>Jaime Yorres-668865</v>
      </c>
      <c r="F1933" s="55" t="str">
        <f t="shared" si="214"/>
        <v>Jaime</v>
      </c>
      <c r="G1933" s="55" t="str">
        <f t="shared" si="215"/>
        <v>orres</v>
      </c>
      <c r="H1933" s="55">
        <f t="shared" si="216"/>
        <v>13</v>
      </c>
      <c r="I1933" s="55">
        <v>668865</v>
      </c>
      <c r="J1933" s="56" t="str">
        <f>LEFT(Tabela13[[#This Row],[CONCATENAR]],FIND("-",Tabela13[[#This Row],[CONCATENAR]])-1)</f>
        <v>Jaime Yorres</v>
      </c>
    </row>
    <row r="1934" spans="1:10" x14ac:dyDescent="0.25">
      <c r="A1934" s="55" t="s">
        <v>275</v>
      </c>
      <c r="B1934" s="55" t="str">
        <f t="shared" si="210"/>
        <v>CATHERINE DEWEY</v>
      </c>
      <c r="C1934" s="55" t="str">
        <f t="shared" si="211"/>
        <v>catherine dewey</v>
      </c>
      <c r="D1934" s="55" t="str">
        <f t="shared" si="212"/>
        <v>Catherine Dewey</v>
      </c>
      <c r="E1934" s="55" t="str">
        <f t="shared" si="213"/>
        <v>Catherine Dewey-722960</v>
      </c>
      <c r="F1934" s="55" t="str">
        <f t="shared" si="214"/>
        <v>Cathe</v>
      </c>
      <c r="G1934" s="55" t="str">
        <f t="shared" si="215"/>
        <v>Dewey</v>
      </c>
      <c r="H1934" s="55">
        <f t="shared" si="216"/>
        <v>16</v>
      </c>
      <c r="I1934" s="55">
        <v>722960</v>
      </c>
      <c r="J1934" s="56" t="str">
        <f>LEFT(Tabela13[[#This Row],[CONCATENAR]],FIND("-",Tabela13[[#This Row],[CONCATENAR]])-1)</f>
        <v>Catherine Dewey</v>
      </c>
    </row>
    <row r="1935" spans="1:10" x14ac:dyDescent="0.25">
      <c r="A1935" s="55" t="s">
        <v>231</v>
      </c>
      <c r="B1935" s="55" t="str">
        <f t="shared" si="210"/>
        <v>ELIZABETH LINCOLN</v>
      </c>
      <c r="C1935" s="55" t="str">
        <f t="shared" si="211"/>
        <v>elizabeth lincoln</v>
      </c>
      <c r="D1935" s="55" t="str">
        <f t="shared" si="212"/>
        <v>Elizabeth Lincoln</v>
      </c>
      <c r="E1935" s="55" t="str">
        <f t="shared" si="213"/>
        <v>Elizabeth Lincoln-854800</v>
      </c>
      <c r="F1935" s="55" t="str">
        <f t="shared" si="214"/>
        <v>Eliza</v>
      </c>
      <c r="G1935" s="55" t="str">
        <f t="shared" si="215"/>
        <v>ncoln</v>
      </c>
      <c r="H1935" s="55">
        <f t="shared" si="216"/>
        <v>18</v>
      </c>
      <c r="I1935" s="55">
        <v>854800</v>
      </c>
      <c r="J1935" s="56" t="str">
        <f>LEFT(Tabela13[[#This Row],[CONCATENAR]],FIND("-",Tabela13[[#This Row],[CONCATENAR]])-1)</f>
        <v>Elizabeth Lincoln</v>
      </c>
    </row>
    <row r="1936" spans="1:10" x14ac:dyDescent="0.25">
      <c r="A1936" s="55" t="s">
        <v>211</v>
      </c>
      <c r="B1936" s="55" t="str">
        <f t="shared" si="210"/>
        <v>YANG WANG</v>
      </c>
      <c r="C1936" s="55" t="str">
        <f t="shared" si="211"/>
        <v>yang wang</v>
      </c>
      <c r="D1936" s="55" t="str">
        <f t="shared" si="212"/>
        <v>Yang Wang</v>
      </c>
      <c r="E1936" s="55" t="str">
        <f t="shared" si="213"/>
        <v>Yang Wang-427944</v>
      </c>
      <c r="F1936" s="55" t="str">
        <f t="shared" si="214"/>
        <v xml:space="preserve">Yang </v>
      </c>
      <c r="G1936" s="55" t="str">
        <f t="shared" si="215"/>
        <v xml:space="preserve"> Wang</v>
      </c>
      <c r="H1936" s="55">
        <f t="shared" si="216"/>
        <v>10</v>
      </c>
      <c r="I1936" s="55">
        <v>427944</v>
      </c>
      <c r="J1936" s="56" t="str">
        <f>LEFT(Tabela13[[#This Row],[CONCATENAR]],FIND("-",Tabela13[[#This Row],[CONCATENAR]])-1)</f>
        <v>Yang Wang</v>
      </c>
    </row>
    <row r="1937" spans="1:10" x14ac:dyDescent="0.25">
      <c r="A1937" s="55" t="s">
        <v>208</v>
      </c>
      <c r="B1937" s="55" t="str">
        <f t="shared" si="210"/>
        <v>FRAN WILSON</v>
      </c>
      <c r="C1937" s="55" t="str">
        <f t="shared" si="211"/>
        <v>fran wilson</v>
      </c>
      <c r="D1937" s="55" t="str">
        <f t="shared" si="212"/>
        <v>Fran Wilson</v>
      </c>
      <c r="E1937" s="55" t="str">
        <f t="shared" si="213"/>
        <v>Fran Wilson-431575</v>
      </c>
      <c r="F1937" s="55" t="str">
        <f t="shared" si="214"/>
        <v xml:space="preserve">Fran </v>
      </c>
      <c r="G1937" s="55" t="str">
        <f t="shared" si="215"/>
        <v>ilson</v>
      </c>
      <c r="H1937" s="55">
        <f t="shared" si="216"/>
        <v>12</v>
      </c>
      <c r="I1937" s="55">
        <v>431575</v>
      </c>
      <c r="J1937" s="56" t="str">
        <f>LEFT(Tabela13[[#This Row],[CONCATENAR]],FIND("-",Tabela13[[#This Row],[CONCATENAR]])-1)</f>
        <v>Fran Wilson</v>
      </c>
    </row>
    <row r="1938" spans="1:10" x14ac:dyDescent="0.25">
      <c r="A1938" s="55" t="s">
        <v>211</v>
      </c>
      <c r="B1938" s="55" t="str">
        <f t="shared" si="210"/>
        <v>YANG WANG</v>
      </c>
      <c r="C1938" s="55" t="str">
        <f t="shared" si="211"/>
        <v>yang wang</v>
      </c>
      <c r="D1938" s="55" t="str">
        <f t="shared" si="212"/>
        <v>Yang Wang</v>
      </c>
      <c r="E1938" s="55" t="str">
        <f t="shared" si="213"/>
        <v>Yang Wang-281428</v>
      </c>
      <c r="F1938" s="55" t="str">
        <f t="shared" si="214"/>
        <v xml:space="preserve">Yang </v>
      </c>
      <c r="G1938" s="55" t="str">
        <f t="shared" si="215"/>
        <v xml:space="preserve"> Wang</v>
      </c>
      <c r="H1938" s="55">
        <f t="shared" si="216"/>
        <v>10</v>
      </c>
      <c r="I1938" s="55">
        <v>281428</v>
      </c>
      <c r="J1938" s="56" t="str">
        <f>LEFT(Tabela13[[#This Row],[CONCATENAR]],FIND("-",Tabela13[[#This Row],[CONCATENAR]])-1)</f>
        <v>Yang Wang</v>
      </c>
    </row>
    <row r="1939" spans="1:10" x14ac:dyDescent="0.25">
      <c r="A1939" s="55" t="s">
        <v>246</v>
      </c>
      <c r="B1939" s="55" t="str">
        <f t="shared" si="210"/>
        <v>MARY SAVELEY</v>
      </c>
      <c r="C1939" s="55" t="str">
        <f t="shared" si="211"/>
        <v>mary saveley</v>
      </c>
      <c r="D1939" s="55" t="str">
        <f t="shared" si="212"/>
        <v>Mary Saveley</v>
      </c>
      <c r="E1939" s="55" t="str">
        <f t="shared" si="213"/>
        <v>Mary Saveley-603485</v>
      </c>
      <c r="F1939" s="55" t="str">
        <f t="shared" si="214"/>
        <v xml:space="preserve">Mary </v>
      </c>
      <c r="G1939" s="55" t="str">
        <f t="shared" si="215"/>
        <v>veley</v>
      </c>
      <c r="H1939" s="55">
        <f t="shared" si="216"/>
        <v>13</v>
      </c>
      <c r="I1939" s="55">
        <v>603485</v>
      </c>
      <c r="J1939" s="56" t="str">
        <f>LEFT(Tabela13[[#This Row],[CONCATENAR]],FIND("-",Tabela13[[#This Row],[CONCATENAR]])-1)</f>
        <v>Mary Saveley</v>
      </c>
    </row>
    <row r="1940" spans="1:10" x14ac:dyDescent="0.25">
      <c r="A1940" s="55" t="s">
        <v>245</v>
      </c>
      <c r="B1940" s="55" t="str">
        <f t="shared" si="210"/>
        <v>HENRIETTE PFALZHEIM</v>
      </c>
      <c r="C1940" s="55" t="str">
        <f t="shared" si="211"/>
        <v>henriette pfalzheim</v>
      </c>
      <c r="D1940" s="55" t="str">
        <f t="shared" si="212"/>
        <v>Henriette Pfalzheim</v>
      </c>
      <c r="E1940" s="55" t="str">
        <f t="shared" si="213"/>
        <v>Henriette Pfalzheim-629832</v>
      </c>
      <c r="F1940" s="55" t="str">
        <f t="shared" si="214"/>
        <v>Henri</v>
      </c>
      <c r="G1940" s="55" t="str">
        <f t="shared" si="215"/>
        <v>zheim</v>
      </c>
      <c r="H1940" s="55">
        <f t="shared" si="216"/>
        <v>20</v>
      </c>
      <c r="I1940" s="55">
        <v>629832</v>
      </c>
      <c r="J1940" s="56" t="str">
        <f>LEFT(Tabela13[[#This Row],[CONCATENAR]],FIND("-",Tabela13[[#This Row],[CONCATENAR]])-1)</f>
        <v>Henriette Pfalzheim</v>
      </c>
    </row>
    <row r="1941" spans="1:10" x14ac:dyDescent="0.25">
      <c r="A1941" s="55" t="s">
        <v>291</v>
      </c>
      <c r="B1941" s="55" t="str">
        <f t="shared" si="210"/>
        <v>ALEJANDRA CAMINO</v>
      </c>
      <c r="C1941" s="55" t="str">
        <f t="shared" si="211"/>
        <v>alejandra camino</v>
      </c>
      <c r="D1941" s="55" t="str">
        <f t="shared" si="212"/>
        <v>Alejandra Camino</v>
      </c>
      <c r="E1941" s="55" t="str">
        <f t="shared" si="213"/>
        <v>Alejandra Camino-417181</v>
      </c>
      <c r="F1941" s="55" t="str">
        <f t="shared" si="214"/>
        <v>Aleja</v>
      </c>
      <c r="G1941" s="55" t="str">
        <f t="shared" si="215"/>
        <v>amino</v>
      </c>
      <c r="H1941" s="55">
        <f t="shared" si="216"/>
        <v>17</v>
      </c>
      <c r="I1941" s="55">
        <v>417181</v>
      </c>
      <c r="J1941" s="56" t="str">
        <f>LEFT(Tabela13[[#This Row],[CONCATENAR]],FIND("-",Tabela13[[#This Row],[CONCATENAR]])-1)</f>
        <v>Alejandra Camino</v>
      </c>
    </row>
    <row r="1942" spans="1:10" x14ac:dyDescent="0.25">
      <c r="A1942" s="55" t="s">
        <v>255</v>
      </c>
      <c r="B1942" s="55" t="str">
        <f t="shared" si="210"/>
        <v>MARTÍN SOMMER</v>
      </c>
      <c r="C1942" s="55" t="str">
        <f t="shared" si="211"/>
        <v>martín sommer</v>
      </c>
      <c r="D1942" s="55" t="str">
        <f t="shared" si="212"/>
        <v>Martín Sommer</v>
      </c>
      <c r="E1942" s="55" t="str">
        <f t="shared" si="213"/>
        <v>Martín Sommer-487454</v>
      </c>
      <c r="F1942" s="55" t="str">
        <f t="shared" si="214"/>
        <v>Martí</v>
      </c>
      <c r="G1942" s="55" t="str">
        <f t="shared" si="215"/>
        <v>ommer</v>
      </c>
      <c r="H1942" s="55">
        <f t="shared" si="216"/>
        <v>14</v>
      </c>
      <c r="I1942" s="55">
        <v>487454</v>
      </c>
      <c r="J1942" s="56" t="str">
        <f>LEFT(Tabela13[[#This Row],[CONCATENAR]],FIND("-",Tabela13[[#This Row],[CONCATENAR]])-1)</f>
        <v>Martín Sommer</v>
      </c>
    </row>
    <row r="1943" spans="1:10" x14ac:dyDescent="0.25">
      <c r="A1943" s="55" t="s">
        <v>244</v>
      </c>
      <c r="B1943" s="55" t="str">
        <f t="shared" si="210"/>
        <v>THOMAS HARDY</v>
      </c>
      <c r="C1943" s="55" t="str">
        <f t="shared" si="211"/>
        <v>thomas hardy</v>
      </c>
      <c r="D1943" s="55" t="str">
        <f t="shared" si="212"/>
        <v>Thomas Hardy</v>
      </c>
      <c r="E1943" s="55" t="str">
        <f t="shared" si="213"/>
        <v>Thomas Hardy-181745</v>
      </c>
      <c r="F1943" s="55" t="str">
        <f t="shared" si="214"/>
        <v>Thoma</v>
      </c>
      <c r="G1943" s="55" t="str">
        <f t="shared" si="215"/>
        <v>Hardy</v>
      </c>
      <c r="H1943" s="55">
        <f t="shared" si="216"/>
        <v>13</v>
      </c>
      <c r="I1943" s="55">
        <v>181745</v>
      </c>
      <c r="J1943" s="56" t="str">
        <f>LEFT(Tabela13[[#This Row],[CONCATENAR]],FIND("-",Tabela13[[#This Row],[CONCATENAR]])-1)</f>
        <v>Thomas Hardy</v>
      </c>
    </row>
    <row r="1944" spans="1:10" x14ac:dyDescent="0.25">
      <c r="A1944" s="55" t="s">
        <v>238</v>
      </c>
      <c r="B1944" s="55" t="str">
        <f t="shared" si="210"/>
        <v>ROLAND MENDEL</v>
      </c>
      <c r="C1944" s="55" t="str">
        <f t="shared" si="211"/>
        <v>roland mendel</v>
      </c>
      <c r="D1944" s="55" t="str">
        <f t="shared" si="212"/>
        <v>Roland Mendel</v>
      </c>
      <c r="E1944" s="55" t="str">
        <f t="shared" si="213"/>
        <v>Roland Mendel-518506</v>
      </c>
      <c r="F1944" s="55" t="str">
        <f t="shared" si="214"/>
        <v>Rolan</v>
      </c>
      <c r="G1944" s="55" t="str">
        <f t="shared" si="215"/>
        <v>endel</v>
      </c>
      <c r="H1944" s="55">
        <f t="shared" si="216"/>
        <v>14</v>
      </c>
      <c r="I1944" s="55">
        <v>518506</v>
      </c>
      <c r="J1944" s="56" t="str">
        <f>LEFT(Tabela13[[#This Row],[CONCATENAR]],FIND("-",Tabela13[[#This Row],[CONCATENAR]])-1)</f>
        <v>Roland Mendel</v>
      </c>
    </row>
    <row r="1945" spans="1:10" x14ac:dyDescent="0.25">
      <c r="A1945" s="55" t="s">
        <v>216</v>
      </c>
      <c r="B1945" s="55" t="str">
        <f t="shared" si="210"/>
        <v>PIRKKO KOSKITALO</v>
      </c>
      <c r="C1945" s="55" t="str">
        <f t="shared" si="211"/>
        <v>pirkko koskitalo</v>
      </c>
      <c r="D1945" s="55" t="str">
        <f t="shared" si="212"/>
        <v>Pirkko Koskitalo</v>
      </c>
      <c r="E1945" s="55" t="str">
        <f t="shared" si="213"/>
        <v>Pirkko Koskitalo-443866</v>
      </c>
      <c r="F1945" s="55" t="str">
        <f t="shared" si="214"/>
        <v>Pirkk</v>
      </c>
      <c r="G1945" s="55" t="str">
        <f t="shared" si="215"/>
        <v>italo</v>
      </c>
      <c r="H1945" s="55">
        <f t="shared" si="216"/>
        <v>17</v>
      </c>
      <c r="I1945" s="55">
        <v>443866</v>
      </c>
      <c r="J1945" s="56" t="str">
        <f>LEFT(Tabela13[[#This Row],[CONCATENAR]],FIND("-",Tabela13[[#This Row],[CONCATENAR]])-1)</f>
        <v>Pirkko Koskitalo</v>
      </c>
    </row>
    <row r="1946" spans="1:10" x14ac:dyDescent="0.25">
      <c r="A1946" s="55" t="s">
        <v>287</v>
      </c>
      <c r="B1946" s="55" t="str">
        <f t="shared" si="210"/>
        <v>KARIN JOSEPHS</v>
      </c>
      <c r="C1946" s="55" t="str">
        <f t="shared" si="211"/>
        <v>karin josephs</v>
      </c>
      <c r="D1946" s="55" t="str">
        <f t="shared" si="212"/>
        <v>Karin Josephs</v>
      </c>
      <c r="E1946" s="55" t="str">
        <f t="shared" si="213"/>
        <v>Karin Josephs-939261</v>
      </c>
      <c r="F1946" s="55" t="str">
        <f t="shared" si="214"/>
        <v>Karin</v>
      </c>
      <c r="G1946" s="55" t="str">
        <f t="shared" si="215"/>
        <v>sephs</v>
      </c>
      <c r="H1946" s="55">
        <f t="shared" si="216"/>
        <v>14</v>
      </c>
      <c r="I1946" s="55">
        <v>939261</v>
      </c>
      <c r="J1946" s="56" t="str">
        <f>LEFT(Tabela13[[#This Row],[CONCATENAR]],FIND("-",Tabela13[[#This Row],[CONCATENAR]])-1)</f>
        <v>Karin Josephs</v>
      </c>
    </row>
    <row r="1947" spans="1:10" x14ac:dyDescent="0.25">
      <c r="A1947" s="55" t="s">
        <v>248</v>
      </c>
      <c r="B1947" s="55" t="str">
        <f t="shared" si="210"/>
        <v>ANTONIO MORENO</v>
      </c>
      <c r="C1947" s="55" t="str">
        <f t="shared" si="211"/>
        <v>antonio moreno</v>
      </c>
      <c r="D1947" s="55" t="str">
        <f t="shared" si="212"/>
        <v>Antonio Moreno</v>
      </c>
      <c r="E1947" s="55" t="str">
        <f t="shared" si="213"/>
        <v>Antonio Moreno-916719</v>
      </c>
      <c r="F1947" s="55" t="str">
        <f t="shared" si="214"/>
        <v>Anton</v>
      </c>
      <c r="G1947" s="55" t="str">
        <f t="shared" si="215"/>
        <v>oreno</v>
      </c>
      <c r="H1947" s="55">
        <f t="shared" si="216"/>
        <v>15</v>
      </c>
      <c r="I1947" s="55">
        <v>916719</v>
      </c>
      <c r="J1947" s="56" t="str">
        <f>LEFT(Tabela13[[#This Row],[CONCATENAR]],FIND("-",Tabela13[[#This Row],[CONCATENAR]])-1)</f>
        <v>Antonio Moreno</v>
      </c>
    </row>
    <row r="1948" spans="1:10" x14ac:dyDescent="0.25">
      <c r="A1948" s="55" t="s">
        <v>251</v>
      </c>
      <c r="B1948" s="55" t="str">
        <f t="shared" si="210"/>
        <v>VICTORIA ASHWORTH</v>
      </c>
      <c r="C1948" s="55" t="str">
        <f t="shared" si="211"/>
        <v>victoria ashworth</v>
      </c>
      <c r="D1948" s="55" t="str">
        <f t="shared" si="212"/>
        <v>Victoria Ashworth</v>
      </c>
      <c r="E1948" s="55" t="str">
        <f t="shared" si="213"/>
        <v>Victoria Ashworth-886705</v>
      </c>
      <c r="F1948" s="55" t="str">
        <f t="shared" si="214"/>
        <v>Victo</v>
      </c>
      <c r="G1948" s="55" t="str">
        <f t="shared" si="215"/>
        <v>worth</v>
      </c>
      <c r="H1948" s="55">
        <f t="shared" si="216"/>
        <v>18</v>
      </c>
      <c r="I1948" s="55">
        <v>886705</v>
      </c>
      <c r="J1948" s="56" t="str">
        <f>LEFT(Tabela13[[#This Row],[CONCATENAR]],FIND("-",Tabela13[[#This Row],[CONCATENAR]])-1)</f>
        <v>Victoria Ashworth</v>
      </c>
    </row>
    <row r="1949" spans="1:10" x14ac:dyDescent="0.25">
      <c r="A1949" s="55" t="s">
        <v>280</v>
      </c>
      <c r="B1949" s="55" t="str">
        <f t="shared" si="210"/>
        <v>HANNA MOOS</v>
      </c>
      <c r="C1949" s="55" t="str">
        <f t="shared" si="211"/>
        <v>hanna moos</v>
      </c>
      <c r="D1949" s="55" t="str">
        <f t="shared" si="212"/>
        <v>Hanna Moos</v>
      </c>
      <c r="E1949" s="55" t="str">
        <f t="shared" si="213"/>
        <v>Hanna Moos-944367</v>
      </c>
      <c r="F1949" s="55" t="str">
        <f t="shared" si="214"/>
        <v>Hanna</v>
      </c>
      <c r="G1949" s="55" t="str">
        <f t="shared" si="215"/>
        <v xml:space="preserve"> Moos</v>
      </c>
      <c r="H1949" s="55">
        <f t="shared" si="216"/>
        <v>11</v>
      </c>
      <c r="I1949" s="55">
        <v>944367</v>
      </c>
      <c r="J1949" s="56" t="str">
        <f>LEFT(Tabela13[[#This Row],[CONCATENAR]],FIND("-",Tabela13[[#This Row],[CONCATENAR]])-1)</f>
        <v>Hanna Moos</v>
      </c>
    </row>
    <row r="1950" spans="1:10" x14ac:dyDescent="0.25">
      <c r="A1950" s="55" t="s">
        <v>265</v>
      </c>
      <c r="B1950" s="55" t="str">
        <f t="shared" si="210"/>
        <v>GEORG PIPPS</v>
      </c>
      <c r="C1950" s="55" t="str">
        <f t="shared" si="211"/>
        <v>georg pipps</v>
      </c>
      <c r="D1950" s="55" t="str">
        <f t="shared" si="212"/>
        <v>Georg Pipps</v>
      </c>
      <c r="E1950" s="55" t="str">
        <f t="shared" si="213"/>
        <v>Georg Pipps-753019</v>
      </c>
      <c r="F1950" s="55" t="str">
        <f t="shared" si="214"/>
        <v>Georg</v>
      </c>
      <c r="G1950" s="55" t="str">
        <f t="shared" si="215"/>
        <v>Pipps</v>
      </c>
      <c r="H1950" s="55">
        <f t="shared" si="216"/>
        <v>12</v>
      </c>
      <c r="I1950" s="55">
        <v>753019</v>
      </c>
      <c r="J1950" s="56" t="str">
        <f>LEFT(Tabela13[[#This Row],[CONCATENAR]],FIND("-",Tabela13[[#This Row],[CONCATENAR]])-1)</f>
        <v>Georg Pipps</v>
      </c>
    </row>
    <row r="1951" spans="1:10" x14ac:dyDescent="0.25">
      <c r="A1951" s="55" t="s">
        <v>244</v>
      </c>
      <c r="B1951" s="55" t="str">
        <f t="shared" si="210"/>
        <v>THOMAS HARDY</v>
      </c>
      <c r="C1951" s="55" t="str">
        <f t="shared" si="211"/>
        <v>thomas hardy</v>
      </c>
      <c r="D1951" s="55" t="str">
        <f t="shared" si="212"/>
        <v>Thomas Hardy</v>
      </c>
      <c r="E1951" s="55" t="str">
        <f t="shared" si="213"/>
        <v>Thomas Hardy-378452</v>
      </c>
      <c r="F1951" s="55" t="str">
        <f t="shared" si="214"/>
        <v>Thoma</v>
      </c>
      <c r="G1951" s="55" t="str">
        <f t="shared" si="215"/>
        <v>Hardy</v>
      </c>
      <c r="H1951" s="55">
        <f t="shared" si="216"/>
        <v>13</v>
      </c>
      <c r="I1951" s="55">
        <v>378452</v>
      </c>
      <c r="J1951" s="56" t="str">
        <f>LEFT(Tabela13[[#This Row],[CONCATENAR]],FIND("-",Tabela13[[#This Row],[CONCATENAR]])-1)</f>
        <v>Thomas Hardy</v>
      </c>
    </row>
    <row r="1952" spans="1:10" x14ac:dyDescent="0.25">
      <c r="A1952" s="55" t="s">
        <v>257</v>
      </c>
      <c r="B1952" s="55" t="str">
        <f t="shared" si="210"/>
        <v>LAURENCE LEBIHAN</v>
      </c>
      <c r="C1952" s="55" t="str">
        <f t="shared" si="211"/>
        <v>laurence lebihan</v>
      </c>
      <c r="D1952" s="55" t="str">
        <f t="shared" si="212"/>
        <v>Laurence Lebihan</v>
      </c>
      <c r="E1952" s="55" t="str">
        <f t="shared" si="213"/>
        <v>Laurence Lebihan-294211</v>
      </c>
      <c r="F1952" s="55" t="str">
        <f t="shared" si="214"/>
        <v>Laure</v>
      </c>
      <c r="G1952" s="55" t="str">
        <f t="shared" si="215"/>
        <v>bihan</v>
      </c>
      <c r="H1952" s="55">
        <f t="shared" si="216"/>
        <v>17</v>
      </c>
      <c r="I1952" s="55">
        <v>294211</v>
      </c>
      <c r="J1952" s="56" t="str">
        <f>LEFT(Tabela13[[#This Row],[CONCATENAR]],FIND("-",Tabela13[[#This Row],[CONCATENAR]])-1)</f>
        <v>Laurence Lebihan</v>
      </c>
    </row>
    <row r="1953" spans="1:10" x14ac:dyDescent="0.25">
      <c r="A1953" s="55" t="s">
        <v>274</v>
      </c>
      <c r="B1953" s="55" t="str">
        <f t="shared" si="210"/>
        <v>CARLOS GONZÁLEZ</v>
      </c>
      <c r="C1953" s="55" t="str">
        <f t="shared" si="211"/>
        <v>carlos gonzález</v>
      </c>
      <c r="D1953" s="55" t="str">
        <f t="shared" si="212"/>
        <v>Carlos González</v>
      </c>
      <c r="E1953" s="55" t="str">
        <f t="shared" si="213"/>
        <v>Carlos González-438553</v>
      </c>
      <c r="F1953" s="55" t="str">
        <f t="shared" si="214"/>
        <v>Carlo</v>
      </c>
      <c r="G1953" s="55" t="str">
        <f t="shared" si="215"/>
        <v>zález</v>
      </c>
      <c r="H1953" s="55">
        <f t="shared" si="216"/>
        <v>16</v>
      </c>
      <c r="I1953" s="55">
        <v>438553</v>
      </c>
      <c r="J1953" s="56" t="str">
        <f>LEFT(Tabela13[[#This Row],[CONCATENAR]],FIND("-",Tabela13[[#This Row],[CONCATENAR]])-1)</f>
        <v>Carlos González</v>
      </c>
    </row>
    <row r="1954" spans="1:10" x14ac:dyDescent="0.25">
      <c r="A1954" s="55" t="s">
        <v>221</v>
      </c>
      <c r="B1954" s="55" t="str">
        <f t="shared" si="210"/>
        <v>FRÉDÉRIQUE CITEAUX</v>
      </c>
      <c r="C1954" s="55" t="str">
        <f t="shared" si="211"/>
        <v>frédérique citeaux</v>
      </c>
      <c r="D1954" s="55" t="str">
        <f t="shared" si="212"/>
        <v>Frédérique Citeaux</v>
      </c>
      <c r="E1954" s="55" t="str">
        <f t="shared" si="213"/>
        <v>Frédérique Citeaux-836701</v>
      </c>
      <c r="F1954" s="55" t="str">
        <f t="shared" si="214"/>
        <v>Frédé</v>
      </c>
      <c r="G1954" s="55" t="str">
        <f t="shared" si="215"/>
        <v>teaux</v>
      </c>
      <c r="H1954" s="55">
        <f t="shared" si="216"/>
        <v>19</v>
      </c>
      <c r="I1954" s="55">
        <v>836701</v>
      </c>
      <c r="J1954" s="56" t="str">
        <f>LEFT(Tabela13[[#This Row],[CONCATENAR]],FIND("-",Tabela13[[#This Row],[CONCATENAR]])-1)</f>
        <v>Frédérique Citeaux</v>
      </c>
    </row>
    <row r="1955" spans="1:10" x14ac:dyDescent="0.25">
      <c r="A1955" s="55" t="s">
        <v>238</v>
      </c>
      <c r="B1955" s="55" t="str">
        <f t="shared" si="210"/>
        <v>ROLAND MENDEL</v>
      </c>
      <c r="C1955" s="55" t="str">
        <f t="shared" si="211"/>
        <v>roland mendel</v>
      </c>
      <c r="D1955" s="55" t="str">
        <f t="shared" si="212"/>
        <v>Roland Mendel</v>
      </c>
      <c r="E1955" s="55" t="str">
        <f t="shared" si="213"/>
        <v>Roland Mendel-769155</v>
      </c>
      <c r="F1955" s="55" t="str">
        <f t="shared" si="214"/>
        <v>Rolan</v>
      </c>
      <c r="G1955" s="55" t="str">
        <f t="shared" si="215"/>
        <v>endel</v>
      </c>
      <c r="H1955" s="55">
        <f t="shared" si="216"/>
        <v>14</v>
      </c>
      <c r="I1955" s="55">
        <v>769155</v>
      </c>
      <c r="J1955" s="56" t="str">
        <f>LEFT(Tabela13[[#This Row],[CONCATENAR]],FIND("-",Tabela13[[#This Row],[CONCATENAR]])-1)</f>
        <v>Roland Mendel</v>
      </c>
    </row>
    <row r="1956" spans="1:10" x14ac:dyDescent="0.25">
      <c r="A1956" s="55" t="s">
        <v>243</v>
      </c>
      <c r="B1956" s="55" t="str">
        <f t="shared" si="210"/>
        <v>JANETE LIMEIRA</v>
      </c>
      <c r="C1956" s="55" t="str">
        <f t="shared" si="211"/>
        <v>janete limeira</v>
      </c>
      <c r="D1956" s="55" t="str">
        <f t="shared" si="212"/>
        <v>Janete Limeira</v>
      </c>
      <c r="E1956" s="55" t="str">
        <f t="shared" si="213"/>
        <v>Janete Limeira-924998</v>
      </c>
      <c r="F1956" s="55" t="str">
        <f t="shared" si="214"/>
        <v>Janet</v>
      </c>
      <c r="G1956" s="55" t="str">
        <f t="shared" si="215"/>
        <v>meira</v>
      </c>
      <c r="H1956" s="55">
        <f t="shared" si="216"/>
        <v>15</v>
      </c>
      <c r="I1956" s="55">
        <v>924998</v>
      </c>
      <c r="J1956" s="56" t="str">
        <f>LEFT(Tabela13[[#This Row],[CONCATENAR]],FIND("-",Tabela13[[#This Row],[CONCATENAR]])-1)</f>
        <v>Janete Limeira</v>
      </c>
    </row>
    <row r="1957" spans="1:10" x14ac:dyDescent="0.25">
      <c r="A1957" s="55" t="s">
        <v>288</v>
      </c>
      <c r="B1957" s="55" t="str">
        <f t="shared" si="210"/>
        <v>SERGIO GUTIÉRREZ</v>
      </c>
      <c r="C1957" s="55" t="str">
        <f t="shared" si="211"/>
        <v>sergio gutiérrez</v>
      </c>
      <c r="D1957" s="55" t="str">
        <f t="shared" si="212"/>
        <v>Sergio Gutiérrez</v>
      </c>
      <c r="E1957" s="55" t="str">
        <f t="shared" si="213"/>
        <v>Sergio Gutiérrez-756715</v>
      </c>
      <c r="F1957" s="55" t="str">
        <f t="shared" si="214"/>
        <v>Sergi</v>
      </c>
      <c r="G1957" s="55" t="str">
        <f t="shared" si="215"/>
        <v>érrez</v>
      </c>
      <c r="H1957" s="55">
        <f t="shared" si="216"/>
        <v>17</v>
      </c>
      <c r="I1957" s="55">
        <v>756715</v>
      </c>
      <c r="J1957" s="56" t="str">
        <f>LEFT(Tabela13[[#This Row],[CONCATENAR]],FIND("-",Tabela13[[#This Row],[CONCATENAR]])-1)</f>
        <v>Sergio Gutiérrez</v>
      </c>
    </row>
    <row r="1958" spans="1:10" x14ac:dyDescent="0.25">
      <c r="A1958" s="55" t="s">
        <v>237</v>
      </c>
      <c r="B1958" s="55" t="str">
        <f t="shared" si="210"/>
        <v>MICHAEL HOLZ</v>
      </c>
      <c r="C1958" s="55" t="str">
        <f t="shared" si="211"/>
        <v>michael holz</v>
      </c>
      <c r="D1958" s="55" t="str">
        <f t="shared" si="212"/>
        <v>Michael Holz</v>
      </c>
      <c r="E1958" s="55" t="str">
        <f t="shared" si="213"/>
        <v>Michael Holz-854249</v>
      </c>
      <c r="F1958" s="55" t="str">
        <f t="shared" si="214"/>
        <v>Micha</v>
      </c>
      <c r="G1958" s="55" t="str">
        <f t="shared" si="215"/>
        <v xml:space="preserve"> Holz</v>
      </c>
      <c r="H1958" s="55">
        <f t="shared" si="216"/>
        <v>13</v>
      </c>
      <c r="I1958" s="55">
        <v>854249</v>
      </c>
      <c r="J1958" s="56" t="str">
        <f>LEFT(Tabela13[[#This Row],[CONCATENAR]],FIND("-",Tabela13[[#This Row],[CONCATENAR]])-1)</f>
        <v>Michael Holz</v>
      </c>
    </row>
    <row r="1959" spans="1:10" x14ac:dyDescent="0.25">
      <c r="A1959" s="55" t="s">
        <v>224</v>
      </c>
      <c r="B1959" s="55" t="str">
        <f t="shared" si="210"/>
        <v>JOSE PAVAROTTI</v>
      </c>
      <c r="C1959" s="55" t="str">
        <f t="shared" si="211"/>
        <v>jose pavarotti</v>
      </c>
      <c r="D1959" s="55" t="str">
        <f t="shared" si="212"/>
        <v>Jose Pavarotti</v>
      </c>
      <c r="E1959" s="55" t="str">
        <f t="shared" si="213"/>
        <v>Jose Pavarotti-461761</v>
      </c>
      <c r="F1959" s="55" t="str">
        <f t="shared" si="214"/>
        <v xml:space="preserve">Jose </v>
      </c>
      <c r="G1959" s="55" t="str">
        <f t="shared" si="215"/>
        <v>rotti</v>
      </c>
      <c r="H1959" s="55">
        <f t="shared" si="216"/>
        <v>15</v>
      </c>
      <c r="I1959" s="55">
        <v>461761</v>
      </c>
      <c r="J1959" s="56" t="str">
        <f>LEFT(Tabela13[[#This Row],[CONCATENAR]],FIND("-",Tabela13[[#This Row],[CONCATENAR]])-1)</f>
        <v>Jose Pavarotti</v>
      </c>
    </row>
    <row r="1960" spans="1:10" x14ac:dyDescent="0.25">
      <c r="A1960" s="55" t="s">
        <v>225</v>
      </c>
      <c r="B1960" s="55" t="str">
        <f t="shared" si="210"/>
        <v>FELIPE IZQUIERDO</v>
      </c>
      <c r="C1960" s="55" t="str">
        <f t="shared" si="211"/>
        <v>felipe izquierdo</v>
      </c>
      <c r="D1960" s="55" t="str">
        <f t="shared" si="212"/>
        <v>Felipe Izquierdo</v>
      </c>
      <c r="E1960" s="55" t="str">
        <f t="shared" si="213"/>
        <v>Felipe Izquierdo-670113</v>
      </c>
      <c r="F1960" s="55" t="str">
        <f t="shared" si="214"/>
        <v>Felip</v>
      </c>
      <c r="G1960" s="55" t="str">
        <f t="shared" si="215"/>
        <v>ierdo</v>
      </c>
      <c r="H1960" s="55">
        <f t="shared" si="216"/>
        <v>17</v>
      </c>
      <c r="I1960" s="55">
        <v>670113</v>
      </c>
      <c r="J1960" s="56" t="str">
        <f>LEFT(Tabela13[[#This Row],[CONCATENAR]],FIND("-",Tabela13[[#This Row],[CONCATENAR]])-1)</f>
        <v>Felipe Izquierdo</v>
      </c>
    </row>
    <row r="1961" spans="1:10" x14ac:dyDescent="0.25">
      <c r="A1961" s="55" t="s">
        <v>227</v>
      </c>
      <c r="B1961" s="55" t="str">
        <f t="shared" si="210"/>
        <v>CARLOS HERNÁNDEZ</v>
      </c>
      <c r="C1961" s="55" t="str">
        <f t="shared" si="211"/>
        <v>carlos hernández</v>
      </c>
      <c r="D1961" s="55" t="str">
        <f t="shared" si="212"/>
        <v>Carlos Hernández</v>
      </c>
      <c r="E1961" s="55" t="str">
        <f t="shared" si="213"/>
        <v>Carlos Hernández-599405</v>
      </c>
      <c r="F1961" s="55" t="str">
        <f t="shared" si="214"/>
        <v>Carlo</v>
      </c>
      <c r="G1961" s="55" t="str">
        <f t="shared" si="215"/>
        <v>ández</v>
      </c>
      <c r="H1961" s="55">
        <f t="shared" si="216"/>
        <v>17</v>
      </c>
      <c r="I1961" s="55">
        <v>599405</v>
      </c>
      <c r="J1961" s="56" t="str">
        <f>LEFT(Tabela13[[#This Row],[CONCATENAR]],FIND("-",Tabela13[[#This Row],[CONCATENAR]])-1)</f>
        <v>Carlos Hernández</v>
      </c>
    </row>
    <row r="1962" spans="1:10" x14ac:dyDescent="0.25">
      <c r="A1962" s="55" t="s">
        <v>207</v>
      </c>
      <c r="B1962" s="55" t="str">
        <f t="shared" si="210"/>
        <v>PAULA WILSON</v>
      </c>
      <c r="C1962" s="55" t="str">
        <f t="shared" si="211"/>
        <v>paula wilson</v>
      </c>
      <c r="D1962" s="55" t="str">
        <f t="shared" si="212"/>
        <v>Paula Wilson</v>
      </c>
      <c r="E1962" s="55" t="str">
        <f t="shared" si="213"/>
        <v>Paula Wilson-591655</v>
      </c>
      <c r="F1962" s="55" t="str">
        <f t="shared" si="214"/>
        <v>Paula</v>
      </c>
      <c r="G1962" s="55" t="str">
        <f t="shared" si="215"/>
        <v>ilson</v>
      </c>
      <c r="H1962" s="55">
        <f t="shared" si="216"/>
        <v>13</v>
      </c>
      <c r="I1962" s="55">
        <v>591655</v>
      </c>
      <c r="J1962" s="56" t="str">
        <f>LEFT(Tabela13[[#This Row],[CONCATENAR]],FIND("-",Tabela13[[#This Row],[CONCATENAR]])-1)</f>
        <v>Paula Wilson</v>
      </c>
    </row>
    <row r="1963" spans="1:10" x14ac:dyDescent="0.25">
      <c r="A1963" s="55" t="s">
        <v>239</v>
      </c>
      <c r="B1963" s="55" t="str">
        <f t="shared" si="210"/>
        <v>MARIA LARSSON</v>
      </c>
      <c r="C1963" s="55" t="str">
        <f t="shared" si="211"/>
        <v>maria larsson</v>
      </c>
      <c r="D1963" s="55" t="str">
        <f t="shared" si="212"/>
        <v>Maria Larsson</v>
      </c>
      <c r="E1963" s="55" t="str">
        <f t="shared" si="213"/>
        <v>Maria Larsson-472608</v>
      </c>
      <c r="F1963" s="55" t="str">
        <f t="shared" si="214"/>
        <v>Maria</v>
      </c>
      <c r="G1963" s="55" t="str">
        <f t="shared" si="215"/>
        <v>rsson</v>
      </c>
      <c r="H1963" s="55">
        <f t="shared" si="216"/>
        <v>14</v>
      </c>
      <c r="I1963" s="55">
        <v>472608</v>
      </c>
      <c r="J1963" s="56" t="str">
        <f>LEFT(Tabela13[[#This Row],[CONCATENAR]],FIND("-",Tabela13[[#This Row],[CONCATENAR]])-1)</f>
        <v>Maria Larsson</v>
      </c>
    </row>
    <row r="1964" spans="1:10" x14ac:dyDescent="0.25">
      <c r="A1964" s="55" t="s">
        <v>222</v>
      </c>
      <c r="B1964" s="55" t="str">
        <f t="shared" si="210"/>
        <v>PATRICIA MCKENNA</v>
      </c>
      <c r="C1964" s="55" t="str">
        <f t="shared" si="211"/>
        <v>patricia mckenna</v>
      </c>
      <c r="D1964" s="55" t="str">
        <f t="shared" si="212"/>
        <v>Patricia Mckenna</v>
      </c>
      <c r="E1964" s="55" t="str">
        <f t="shared" si="213"/>
        <v>Patricia Mckenna-832724</v>
      </c>
      <c r="F1964" s="55" t="str">
        <f t="shared" si="214"/>
        <v>Patri</v>
      </c>
      <c r="G1964" s="55" t="str">
        <f t="shared" si="215"/>
        <v>kenna</v>
      </c>
      <c r="H1964" s="55">
        <f t="shared" si="216"/>
        <v>17</v>
      </c>
      <c r="I1964" s="55">
        <v>832724</v>
      </c>
      <c r="J1964" s="56" t="str">
        <f>LEFT(Tabela13[[#This Row],[CONCATENAR]],FIND("-",Tabela13[[#This Row],[CONCATENAR]])-1)</f>
        <v>Patricia Mckenna</v>
      </c>
    </row>
    <row r="1965" spans="1:10" x14ac:dyDescent="0.25">
      <c r="A1965" s="55" t="s">
        <v>220</v>
      </c>
      <c r="B1965" s="55" t="str">
        <f t="shared" si="210"/>
        <v>ZBYSZEK PIESTRZENIEWICZ</v>
      </c>
      <c r="C1965" s="55" t="str">
        <f t="shared" si="211"/>
        <v>zbyszek piestrzeniewicz</v>
      </c>
      <c r="D1965" s="55" t="str">
        <f t="shared" si="212"/>
        <v>Zbyszek Piestrzeniewicz</v>
      </c>
      <c r="E1965" s="55" t="str">
        <f t="shared" si="213"/>
        <v>Zbyszek Piestrzeniewicz-558899</v>
      </c>
      <c r="F1965" s="55" t="str">
        <f t="shared" si="214"/>
        <v>Zbysz</v>
      </c>
      <c r="G1965" s="55" t="str">
        <f t="shared" si="215"/>
        <v>ewicz</v>
      </c>
      <c r="H1965" s="55">
        <f t="shared" si="216"/>
        <v>24</v>
      </c>
      <c r="I1965" s="55">
        <v>558899</v>
      </c>
      <c r="J1965" s="56" t="str">
        <f>LEFT(Tabela13[[#This Row],[CONCATENAR]],FIND("-",Tabela13[[#This Row],[CONCATENAR]])-1)</f>
        <v>Zbyszek Piestrzeniewicz</v>
      </c>
    </row>
    <row r="1966" spans="1:10" x14ac:dyDescent="0.25">
      <c r="A1966" s="55" t="s">
        <v>237</v>
      </c>
      <c r="B1966" s="55" t="str">
        <f t="shared" si="210"/>
        <v>MICHAEL HOLZ</v>
      </c>
      <c r="C1966" s="55" t="str">
        <f t="shared" si="211"/>
        <v>michael holz</v>
      </c>
      <c r="D1966" s="55" t="str">
        <f t="shared" si="212"/>
        <v>Michael Holz</v>
      </c>
      <c r="E1966" s="55" t="str">
        <f t="shared" si="213"/>
        <v>Michael Holz-547531</v>
      </c>
      <c r="F1966" s="55" t="str">
        <f t="shared" si="214"/>
        <v>Micha</v>
      </c>
      <c r="G1966" s="55" t="str">
        <f t="shared" si="215"/>
        <v xml:space="preserve"> Holz</v>
      </c>
      <c r="H1966" s="55">
        <f t="shared" si="216"/>
        <v>13</v>
      </c>
      <c r="I1966" s="55">
        <v>547531</v>
      </c>
      <c r="J1966" s="56" t="str">
        <f>LEFT(Tabela13[[#This Row],[CONCATENAR]],FIND("-",Tabela13[[#This Row],[CONCATENAR]])-1)</f>
        <v>Michael Holz</v>
      </c>
    </row>
    <row r="1967" spans="1:10" x14ac:dyDescent="0.25">
      <c r="A1967" s="55" t="s">
        <v>267</v>
      </c>
      <c r="B1967" s="55" t="str">
        <f t="shared" si="210"/>
        <v>RENE PHILLIPS</v>
      </c>
      <c r="C1967" s="55" t="str">
        <f t="shared" si="211"/>
        <v>rene phillips</v>
      </c>
      <c r="D1967" s="55" t="str">
        <f t="shared" si="212"/>
        <v>Rene Phillips</v>
      </c>
      <c r="E1967" s="55" t="str">
        <f t="shared" si="213"/>
        <v>Rene Phillips-913443</v>
      </c>
      <c r="F1967" s="55" t="str">
        <f t="shared" si="214"/>
        <v xml:space="preserve">Rene </v>
      </c>
      <c r="G1967" s="55" t="str">
        <f t="shared" si="215"/>
        <v>llips</v>
      </c>
      <c r="H1967" s="55">
        <f t="shared" si="216"/>
        <v>14</v>
      </c>
      <c r="I1967" s="55">
        <v>913443</v>
      </c>
      <c r="J1967" s="56" t="str">
        <f>LEFT(Tabela13[[#This Row],[CONCATENAR]],FIND("-",Tabela13[[#This Row],[CONCATENAR]])-1)</f>
        <v>Rene Phillips</v>
      </c>
    </row>
    <row r="1968" spans="1:10" x14ac:dyDescent="0.25">
      <c r="A1968" s="55" t="s">
        <v>216</v>
      </c>
      <c r="B1968" s="55" t="str">
        <f t="shared" si="210"/>
        <v>PIRKKO KOSKITALO</v>
      </c>
      <c r="C1968" s="55" t="str">
        <f t="shared" si="211"/>
        <v>pirkko koskitalo</v>
      </c>
      <c r="D1968" s="55" t="str">
        <f t="shared" si="212"/>
        <v>Pirkko Koskitalo</v>
      </c>
      <c r="E1968" s="55" t="str">
        <f t="shared" si="213"/>
        <v>Pirkko Koskitalo-627595</v>
      </c>
      <c r="F1968" s="55" t="str">
        <f t="shared" si="214"/>
        <v>Pirkk</v>
      </c>
      <c r="G1968" s="55" t="str">
        <f t="shared" si="215"/>
        <v>italo</v>
      </c>
      <c r="H1968" s="55">
        <f t="shared" si="216"/>
        <v>17</v>
      </c>
      <c r="I1968" s="55">
        <v>627595</v>
      </c>
      <c r="J1968" s="56" t="str">
        <f>LEFT(Tabela13[[#This Row],[CONCATENAR]],FIND("-",Tabela13[[#This Row],[CONCATENAR]])-1)</f>
        <v>Pirkko Koskitalo</v>
      </c>
    </row>
    <row r="1969" spans="1:10" x14ac:dyDescent="0.25">
      <c r="A1969" s="55" t="s">
        <v>222</v>
      </c>
      <c r="B1969" s="55" t="str">
        <f t="shared" si="210"/>
        <v>PATRICIA MCKENNA</v>
      </c>
      <c r="C1969" s="55" t="str">
        <f t="shared" si="211"/>
        <v>patricia mckenna</v>
      </c>
      <c r="D1969" s="55" t="str">
        <f t="shared" si="212"/>
        <v>Patricia Mckenna</v>
      </c>
      <c r="E1969" s="55" t="str">
        <f t="shared" si="213"/>
        <v>Patricia Mckenna-711438</v>
      </c>
      <c r="F1969" s="55" t="str">
        <f t="shared" si="214"/>
        <v>Patri</v>
      </c>
      <c r="G1969" s="55" t="str">
        <f t="shared" si="215"/>
        <v>kenna</v>
      </c>
      <c r="H1969" s="55">
        <f t="shared" si="216"/>
        <v>17</v>
      </c>
      <c r="I1969" s="55">
        <v>711438</v>
      </c>
      <c r="J1969" s="56" t="str">
        <f>LEFT(Tabela13[[#This Row],[CONCATENAR]],FIND("-",Tabela13[[#This Row],[CONCATENAR]])-1)</f>
        <v>Patricia Mckenna</v>
      </c>
    </row>
    <row r="1970" spans="1:10" x14ac:dyDescent="0.25">
      <c r="A1970" s="55" t="s">
        <v>240</v>
      </c>
      <c r="B1970" s="55" t="str">
        <f t="shared" si="210"/>
        <v>PETER FRANKEN</v>
      </c>
      <c r="C1970" s="55" t="str">
        <f t="shared" si="211"/>
        <v>peter franken</v>
      </c>
      <c r="D1970" s="55" t="str">
        <f t="shared" si="212"/>
        <v>Peter Franken</v>
      </c>
      <c r="E1970" s="55" t="str">
        <f t="shared" si="213"/>
        <v>Peter Franken-620048</v>
      </c>
      <c r="F1970" s="55" t="str">
        <f t="shared" si="214"/>
        <v>Peter</v>
      </c>
      <c r="G1970" s="55" t="str">
        <f t="shared" si="215"/>
        <v>anken</v>
      </c>
      <c r="H1970" s="55">
        <f t="shared" si="216"/>
        <v>14</v>
      </c>
      <c r="I1970" s="55">
        <v>620048</v>
      </c>
      <c r="J1970" s="56" t="str">
        <f>LEFT(Tabela13[[#This Row],[CONCATENAR]],FIND("-",Tabela13[[#This Row],[CONCATENAR]])-1)</f>
        <v>Peter Franken</v>
      </c>
    </row>
    <row r="1971" spans="1:10" x14ac:dyDescent="0.25">
      <c r="A1971" s="55" t="s">
        <v>225</v>
      </c>
      <c r="B1971" s="55" t="str">
        <f t="shared" si="210"/>
        <v>FELIPE IZQUIERDO</v>
      </c>
      <c r="C1971" s="55" t="str">
        <f t="shared" si="211"/>
        <v>felipe izquierdo</v>
      </c>
      <c r="D1971" s="55" t="str">
        <f t="shared" si="212"/>
        <v>Felipe Izquierdo</v>
      </c>
      <c r="E1971" s="55" t="str">
        <f t="shared" si="213"/>
        <v>Felipe Izquierdo-934753</v>
      </c>
      <c r="F1971" s="55" t="str">
        <f t="shared" si="214"/>
        <v>Felip</v>
      </c>
      <c r="G1971" s="55" t="str">
        <f t="shared" si="215"/>
        <v>ierdo</v>
      </c>
      <c r="H1971" s="55">
        <f t="shared" si="216"/>
        <v>17</v>
      </c>
      <c r="I1971" s="55">
        <v>934753</v>
      </c>
      <c r="J1971" s="56" t="str">
        <f>LEFT(Tabela13[[#This Row],[CONCATENAR]],FIND("-",Tabela13[[#This Row],[CONCATENAR]])-1)</f>
        <v>Felipe Izquierdo</v>
      </c>
    </row>
    <row r="1972" spans="1:10" x14ac:dyDescent="0.25">
      <c r="A1972" s="55" t="s">
        <v>224</v>
      </c>
      <c r="B1972" s="55" t="str">
        <f t="shared" si="210"/>
        <v>JOSE PAVAROTTI</v>
      </c>
      <c r="C1972" s="55" t="str">
        <f t="shared" si="211"/>
        <v>jose pavarotti</v>
      </c>
      <c r="D1972" s="55" t="str">
        <f t="shared" si="212"/>
        <v>Jose Pavarotti</v>
      </c>
      <c r="E1972" s="55" t="str">
        <f t="shared" si="213"/>
        <v>Jose Pavarotti-368260</v>
      </c>
      <c r="F1972" s="55" t="str">
        <f t="shared" si="214"/>
        <v xml:space="preserve">Jose </v>
      </c>
      <c r="G1972" s="55" t="str">
        <f t="shared" si="215"/>
        <v>rotti</v>
      </c>
      <c r="H1972" s="55">
        <f t="shared" si="216"/>
        <v>15</v>
      </c>
      <c r="I1972" s="55">
        <v>368260</v>
      </c>
      <c r="J1972" s="56" t="str">
        <f>LEFT(Tabela13[[#This Row],[CONCATENAR]],FIND("-",Tabela13[[#This Row],[CONCATENAR]])-1)</f>
        <v>Jose Pavarotti</v>
      </c>
    </row>
    <row r="1973" spans="1:10" x14ac:dyDescent="0.25">
      <c r="A1973" s="55" t="s">
        <v>258</v>
      </c>
      <c r="B1973" s="55" t="str">
        <f t="shared" si="210"/>
        <v>ANABELA DOMINGUES</v>
      </c>
      <c r="C1973" s="55" t="str">
        <f t="shared" si="211"/>
        <v>anabela domingues</v>
      </c>
      <c r="D1973" s="55" t="str">
        <f t="shared" si="212"/>
        <v>Anabela Domingues</v>
      </c>
      <c r="E1973" s="55" t="str">
        <f t="shared" si="213"/>
        <v>Anabela Domingues-204044</v>
      </c>
      <c r="F1973" s="55" t="str">
        <f t="shared" si="214"/>
        <v>Anabe</v>
      </c>
      <c r="G1973" s="55" t="str">
        <f t="shared" si="215"/>
        <v>ngues</v>
      </c>
      <c r="H1973" s="55">
        <f t="shared" si="216"/>
        <v>18</v>
      </c>
      <c r="I1973" s="55">
        <v>204044</v>
      </c>
      <c r="J1973" s="56" t="str">
        <f>LEFT(Tabela13[[#This Row],[CONCATENAR]],FIND("-",Tabela13[[#This Row],[CONCATENAR]])-1)</f>
        <v>Anabela Domingues</v>
      </c>
    </row>
    <row r="1974" spans="1:10" x14ac:dyDescent="0.25">
      <c r="A1974" s="55" t="s">
        <v>206</v>
      </c>
      <c r="B1974" s="55" t="str">
        <f t="shared" si="210"/>
        <v>HORST KLOSS</v>
      </c>
      <c r="C1974" s="55" t="str">
        <f t="shared" si="211"/>
        <v>horst kloss</v>
      </c>
      <c r="D1974" s="55" t="str">
        <f t="shared" si="212"/>
        <v>Horst Kloss</v>
      </c>
      <c r="E1974" s="55" t="str">
        <f t="shared" si="213"/>
        <v>Horst Kloss-443502</v>
      </c>
      <c r="F1974" s="55" t="str">
        <f t="shared" si="214"/>
        <v>Horst</v>
      </c>
      <c r="G1974" s="55" t="str">
        <f t="shared" si="215"/>
        <v>Kloss</v>
      </c>
      <c r="H1974" s="55">
        <f t="shared" si="216"/>
        <v>12</v>
      </c>
      <c r="I1974" s="55">
        <v>443502</v>
      </c>
      <c r="J1974" s="56" t="str">
        <f>LEFT(Tabela13[[#This Row],[CONCATENAR]],FIND("-",Tabela13[[#This Row],[CONCATENAR]])-1)</f>
        <v>Horst Kloss</v>
      </c>
    </row>
    <row r="1975" spans="1:10" x14ac:dyDescent="0.25">
      <c r="A1975" s="55" t="s">
        <v>227</v>
      </c>
      <c r="B1975" s="55" t="str">
        <f t="shared" si="210"/>
        <v>CARLOS HERNÁNDEZ</v>
      </c>
      <c r="C1975" s="55" t="str">
        <f t="shared" si="211"/>
        <v>carlos hernández</v>
      </c>
      <c r="D1975" s="55" t="str">
        <f t="shared" si="212"/>
        <v>Carlos Hernández</v>
      </c>
      <c r="E1975" s="55" t="str">
        <f t="shared" si="213"/>
        <v>Carlos Hernández-202997</v>
      </c>
      <c r="F1975" s="55" t="str">
        <f t="shared" si="214"/>
        <v>Carlo</v>
      </c>
      <c r="G1975" s="55" t="str">
        <f t="shared" si="215"/>
        <v>ández</v>
      </c>
      <c r="H1975" s="55">
        <f t="shared" si="216"/>
        <v>17</v>
      </c>
      <c r="I1975" s="55">
        <v>202997</v>
      </c>
      <c r="J1975" s="56" t="str">
        <f>LEFT(Tabela13[[#This Row],[CONCATENAR]],FIND("-",Tabela13[[#This Row],[CONCATENAR]])-1)</f>
        <v>Carlos Hernández</v>
      </c>
    </row>
    <row r="1976" spans="1:10" x14ac:dyDescent="0.25">
      <c r="A1976" s="55" t="s">
        <v>242</v>
      </c>
      <c r="B1976" s="55" t="str">
        <f t="shared" si="210"/>
        <v>KARL JABLONSKI</v>
      </c>
      <c r="C1976" s="55" t="str">
        <f t="shared" si="211"/>
        <v>karl jablonski</v>
      </c>
      <c r="D1976" s="55" t="str">
        <f t="shared" si="212"/>
        <v>Karl Jablonski</v>
      </c>
      <c r="E1976" s="55" t="str">
        <f t="shared" si="213"/>
        <v>Karl Jablonski-159711</v>
      </c>
      <c r="F1976" s="55" t="str">
        <f t="shared" si="214"/>
        <v xml:space="preserve">Karl </v>
      </c>
      <c r="G1976" s="55" t="str">
        <f t="shared" si="215"/>
        <v>onski</v>
      </c>
      <c r="H1976" s="55">
        <f t="shared" si="216"/>
        <v>15</v>
      </c>
      <c r="I1976" s="55">
        <v>159711</v>
      </c>
      <c r="J1976" s="56" t="str">
        <f>LEFT(Tabela13[[#This Row],[CONCATENAR]],FIND("-",Tabela13[[#This Row],[CONCATENAR]])-1)</f>
        <v>Karl Jablonski</v>
      </c>
    </row>
    <row r="1977" spans="1:10" x14ac:dyDescent="0.25">
      <c r="A1977" s="55" t="s">
        <v>212</v>
      </c>
      <c r="B1977" s="55" t="str">
        <f t="shared" si="210"/>
        <v>LÚCIA CARVALHO</v>
      </c>
      <c r="C1977" s="55" t="str">
        <f t="shared" si="211"/>
        <v>lúcia carvalho</v>
      </c>
      <c r="D1977" s="55" t="str">
        <f t="shared" si="212"/>
        <v>Lúcia Carvalho</v>
      </c>
      <c r="E1977" s="55" t="str">
        <f t="shared" si="213"/>
        <v>Lúcia Carvalho-652916</v>
      </c>
      <c r="F1977" s="55" t="str">
        <f t="shared" si="214"/>
        <v>Lúcia</v>
      </c>
      <c r="G1977" s="55" t="str">
        <f t="shared" si="215"/>
        <v>valho</v>
      </c>
      <c r="H1977" s="55">
        <f t="shared" si="216"/>
        <v>15</v>
      </c>
      <c r="I1977" s="55">
        <v>652916</v>
      </c>
      <c r="J1977" s="56" t="str">
        <f>LEFT(Tabela13[[#This Row],[CONCATENAR]],FIND("-",Tabela13[[#This Row],[CONCATENAR]])-1)</f>
        <v>Lúcia Carvalho</v>
      </c>
    </row>
    <row r="1978" spans="1:10" x14ac:dyDescent="0.25">
      <c r="A1978" s="55" t="s">
        <v>235</v>
      </c>
      <c r="B1978" s="55" t="str">
        <f t="shared" si="210"/>
        <v>PASCALE CARTRAIN</v>
      </c>
      <c r="C1978" s="55" t="str">
        <f t="shared" si="211"/>
        <v>pascale cartrain</v>
      </c>
      <c r="D1978" s="55" t="str">
        <f t="shared" si="212"/>
        <v>Pascale Cartrain</v>
      </c>
      <c r="E1978" s="55" t="str">
        <f t="shared" si="213"/>
        <v>Pascale Cartrain-789047</v>
      </c>
      <c r="F1978" s="55" t="str">
        <f t="shared" si="214"/>
        <v>Pasca</v>
      </c>
      <c r="G1978" s="55" t="str">
        <f t="shared" si="215"/>
        <v>train</v>
      </c>
      <c r="H1978" s="55">
        <f t="shared" si="216"/>
        <v>17</v>
      </c>
      <c r="I1978" s="55">
        <v>789047</v>
      </c>
      <c r="J1978" s="56" t="str">
        <f>LEFT(Tabela13[[#This Row],[CONCATENAR]],FIND("-",Tabela13[[#This Row],[CONCATENAR]])-1)</f>
        <v>Pascale Cartrain</v>
      </c>
    </row>
    <row r="1979" spans="1:10" x14ac:dyDescent="0.25">
      <c r="A1979" s="55" t="s">
        <v>253</v>
      </c>
      <c r="B1979" s="55" t="str">
        <f t="shared" si="210"/>
        <v>MARIA ANDERS</v>
      </c>
      <c r="C1979" s="55" t="str">
        <f t="shared" si="211"/>
        <v>maria anders</v>
      </c>
      <c r="D1979" s="55" t="str">
        <f t="shared" si="212"/>
        <v>Maria Anders</v>
      </c>
      <c r="E1979" s="55" t="str">
        <f t="shared" si="213"/>
        <v>Maria Anders-878282</v>
      </c>
      <c r="F1979" s="55" t="str">
        <f t="shared" si="214"/>
        <v>Maria</v>
      </c>
      <c r="G1979" s="55" t="str">
        <f t="shared" si="215"/>
        <v>nders</v>
      </c>
      <c r="H1979" s="55">
        <f t="shared" si="216"/>
        <v>13</v>
      </c>
      <c r="I1979" s="55">
        <v>878282</v>
      </c>
      <c r="J1979" s="56" t="str">
        <f>LEFT(Tabela13[[#This Row],[CONCATENAR]],FIND("-",Tabela13[[#This Row],[CONCATENAR]])-1)</f>
        <v>Maria Anders</v>
      </c>
    </row>
    <row r="1980" spans="1:10" x14ac:dyDescent="0.25">
      <c r="A1980" s="55" t="s">
        <v>237</v>
      </c>
      <c r="B1980" s="55" t="str">
        <f t="shared" si="210"/>
        <v>MICHAEL HOLZ</v>
      </c>
      <c r="C1980" s="55" t="str">
        <f t="shared" si="211"/>
        <v>michael holz</v>
      </c>
      <c r="D1980" s="55" t="str">
        <f t="shared" si="212"/>
        <v>Michael Holz</v>
      </c>
      <c r="E1980" s="55" t="str">
        <f t="shared" si="213"/>
        <v>Michael Holz-260303</v>
      </c>
      <c r="F1980" s="55" t="str">
        <f t="shared" si="214"/>
        <v>Micha</v>
      </c>
      <c r="G1980" s="55" t="str">
        <f t="shared" si="215"/>
        <v xml:space="preserve"> Holz</v>
      </c>
      <c r="H1980" s="55">
        <f t="shared" si="216"/>
        <v>13</v>
      </c>
      <c r="I1980" s="55">
        <v>260303</v>
      </c>
      <c r="J1980" s="56" t="str">
        <f>LEFT(Tabela13[[#This Row],[CONCATENAR]],FIND("-",Tabela13[[#This Row],[CONCATENAR]])-1)</f>
        <v>Michael Holz</v>
      </c>
    </row>
    <row r="1981" spans="1:10" x14ac:dyDescent="0.25">
      <c r="A1981" s="55" t="s">
        <v>240</v>
      </c>
      <c r="B1981" s="55" t="str">
        <f t="shared" si="210"/>
        <v>PETER FRANKEN</v>
      </c>
      <c r="C1981" s="55" t="str">
        <f t="shared" si="211"/>
        <v>peter franken</v>
      </c>
      <c r="D1981" s="55" t="str">
        <f t="shared" si="212"/>
        <v>Peter Franken</v>
      </c>
      <c r="E1981" s="55" t="str">
        <f t="shared" si="213"/>
        <v>Peter Franken-322644</v>
      </c>
      <c r="F1981" s="55" t="str">
        <f t="shared" si="214"/>
        <v>Peter</v>
      </c>
      <c r="G1981" s="55" t="str">
        <f t="shared" si="215"/>
        <v>anken</v>
      </c>
      <c r="H1981" s="55">
        <f t="shared" si="216"/>
        <v>14</v>
      </c>
      <c r="I1981" s="55">
        <v>322644</v>
      </c>
      <c r="J1981" s="56" t="str">
        <f>LEFT(Tabela13[[#This Row],[CONCATENAR]],FIND("-",Tabela13[[#This Row],[CONCATENAR]])-1)</f>
        <v>Peter Franken</v>
      </c>
    </row>
    <row r="1982" spans="1:10" x14ac:dyDescent="0.25">
      <c r="A1982" s="55" t="s">
        <v>249</v>
      </c>
      <c r="B1982" s="55" t="str">
        <f t="shared" si="210"/>
        <v>GIOVANNI ROVELLI</v>
      </c>
      <c r="C1982" s="55" t="str">
        <f t="shared" si="211"/>
        <v>giovanni rovelli</v>
      </c>
      <c r="D1982" s="55" t="str">
        <f t="shared" si="212"/>
        <v>Giovanni Rovelli</v>
      </c>
      <c r="E1982" s="55" t="str">
        <f t="shared" si="213"/>
        <v>Giovanni Rovelli-853435</v>
      </c>
      <c r="F1982" s="55" t="str">
        <f t="shared" si="214"/>
        <v>Giova</v>
      </c>
      <c r="G1982" s="55" t="str">
        <f t="shared" si="215"/>
        <v>velli</v>
      </c>
      <c r="H1982" s="55">
        <f t="shared" si="216"/>
        <v>17</v>
      </c>
      <c r="I1982" s="55">
        <v>853435</v>
      </c>
      <c r="J1982" s="56" t="str">
        <f>LEFT(Tabela13[[#This Row],[CONCATENAR]],FIND("-",Tabela13[[#This Row],[CONCATENAR]])-1)</f>
        <v>Giovanni Rovelli</v>
      </c>
    </row>
    <row r="1983" spans="1:10" x14ac:dyDescent="0.25">
      <c r="A1983" s="55" t="s">
        <v>223</v>
      </c>
      <c r="B1983" s="55" t="str">
        <f t="shared" si="210"/>
        <v>CHRISTINA BERGLUND</v>
      </c>
      <c r="C1983" s="55" t="str">
        <f t="shared" si="211"/>
        <v>christina berglund</v>
      </c>
      <c r="D1983" s="55" t="str">
        <f t="shared" si="212"/>
        <v>Christina Berglund</v>
      </c>
      <c r="E1983" s="55" t="str">
        <f t="shared" si="213"/>
        <v>Christina Berglund-256073</v>
      </c>
      <c r="F1983" s="55" t="str">
        <f t="shared" si="214"/>
        <v>Chris</v>
      </c>
      <c r="G1983" s="55" t="str">
        <f t="shared" si="215"/>
        <v>glund</v>
      </c>
      <c r="H1983" s="55">
        <f t="shared" si="216"/>
        <v>19</v>
      </c>
      <c r="I1983" s="55">
        <v>256073</v>
      </c>
      <c r="J1983" s="56" t="str">
        <f>LEFT(Tabela13[[#This Row],[CONCATENAR]],FIND("-",Tabela13[[#This Row],[CONCATENAR]])-1)</f>
        <v>Christina Berglund</v>
      </c>
    </row>
    <row r="1984" spans="1:10" x14ac:dyDescent="0.25">
      <c r="A1984" s="55" t="s">
        <v>222</v>
      </c>
      <c r="B1984" s="55" t="str">
        <f t="shared" si="210"/>
        <v>PATRICIA MCKENNA</v>
      </c>
      <c r="C1984" s="55" t="str">
        <f t="shared" si="211"/>
        <v>patricia mckenna</v>
      </c>
      <c r="D1984" s="55" t="str">
        <f t="shared" si="212"/>
        <v>Patricia Mckenna</v>
      </c>
      <c r="E1984" s="55" t="str">
        <f t="shared" si="213"/>
        <v>Patricia Mckenna-458753</v>
      </c>
      <c r="F1984" s="55" t="str">
        <f t="shared" si="214"/>
        <v>Patri</v>
      </c>
      <c r="G1984" s="55" t="str">
        <f t="shared" si="215"/>
        <v>kenna</v>
      </c>
      <c r="H1984" s="55">
        <f t="shared" si="216"/>
        <v>17</v>
      </c>
      <c r="I1984" s="55">
        <v>458753</v>
      </c>
      <c r="J1984" s="56" t="str">
        <f>LEFT(Tabela13[[#This Row],[CONCATENAR]],FIND("-",Tabela13[[#This Row],[CONCATENAR]])-1)</f>
        <v>Patricia Mckenna</v>
      </c>
    </row>
    <row r="1985" spans="1:10" x14ac:dyDescent="0.25">
      <c r="A1985" s="55" t="s">
        <v>217</v>
      </c>
      <c r="B1985" s="55" t="str">
        <f t="shared" si="210"/>
        <v>MIGUEL ANGEL PAOLINO</v>
      </c>
      <c r="C1985" s="55" t="str">
        <f t="shared" si="211"/>
        <v>miguel angel paolino</v>
      </c>
      <c r="D1985" s="55" t="str">
        <f t="shared" si="212"/>
        <v>Miguel Angel Paolino</v>
      </c>
      <c r="E1985" s="55" t="str">
        <f t="shared" si="213"/>
        <v>Miguel Angel Paolino-929787</v>
      </c>
      <c r="F1985" s="55" t="str">
        <f t="shared" si="214"/>
        <v>Migue</v>
      </c>
      <c r="G1985" s="55" t="str">
        <f t="shared" si="215"/>
        <v>olino</v>
      </c>
      <c r="H1985" s="55">
        <f t="shared" si="216"/>
        <v>21</v>
      </c>
      <c r="I1985" s="55">
        <v>929787</v>
      </c>
      <c r="J1985" s="56" t="str">
        <f>LEFT(Tabela13[[#This Row],[CONCATENAR]],FIND("-",Tabela13[[#This Row],[CONCATENAR]])-1)</f>
        <v>Miguel Angel Paolino</v>
      </c>
    </row>
    <row r="1986" spans="1:10" x14ac:dyDescent="0.25">
      <c r="A1986" s="55" t="s">
        <v>224</v>
      </c>
      <c r="B1986" s="55" t="str">
        <f t="shared" ref="B1986:B2049" si="217">UPPER(A1986)</f>
        <v>JOSE PAVAROTTI</v>
      </c>
      <c r="C1986" s="55" t="str">
        <f t="shared" ref="C1986:C2049" si="218">LOWER(B1986)</f>
        <v>jose pavarotti</v>
      </c>
      <c r="D1986" s="55" t="str">
        <f t="shared" ref="D1986:D2049" si="219">PROPER(C1986)</f>
        <v>Jose Pavarotti</v>
      </c>
      <c r="E1986" s="55" t="str">
        <f t="shared" ref="E1986:E2049" si="220">CONCATENATE(D1986,"-",I1986)</f>
        <v>Jose Pavarotti-938278</v>
      </c>
      <c r="F1986" s="55" t="str">
        <f t="shared" ref="F1986:F2049" si="221">LEFT(D1986,5)</f>
        <v xml:space="preserve">Jose </v>
      </c>
      <c r="G1986" s="55" t="str">
        <f t="shared" ref="G1986:G2049" si="222">RIGHT(D1986,5)</f>
        <v>rotti</v>
      </c>
      <c r="H1986" s="55">
        <f t="shared" ref="H1986:H2049" si="223">FIND("-",E1986)</f>
        <v>15</v>
      </c>
      <c r="I1986" s="55">
        <v>938278</v>
      </c>
      <c r="J1986" s="56" t="str">
        <f>LEFT(Tabela13[[#This Row],[CONCATENAR]],FIND("-",Tabela13[[#This Row],[CONCATENAR]])-1)</f>
        <v>Jose Pavarotti</v>
      </c>
    </row>
    <row r="1987" spans="1:10" x14ac:dyDescent="0.25">
      <c r="A1987" s="55" t="s">
        <v>256</v>
      </c>
      <c r="B1987" s="55" t="str">
        <f t="shared" si="217"/>
        <v>LINO RODRIGUEZ</v>
      </c>
      <c r="C1987" s="55" t="str">
        <f t="shared" si="218"/>
        <v>lino rodriguez</v>
      </c>
      <c r="D1987" s="55" t="str">
        <f t="shared" si="219"/>
        <v>Lino Rodriguez</v>
      </c>
      <c r="E1987" s="55" t="str">
        <f t="shared" si="220"/>
        <v>Lino Rodriguez-217566</v>
      </c>
      <c r="F1987" s="55" t="str">
        <f t="shared" si="221"/>
        <v xml:space="preserve">Lino </v>
      </c>
      <c r="G1987" s="55" t="str">
        <f t="shared" si="222"/>
        <v>iguez</v>
      </c>
      <c r="H1987" s="55">
        <f t="shared" si="223"/>
        <v>15</v>
      </c>
      <c r="I1987" s="55">
        <v>217566</v>
      </c>
      <c r="J1987" s="56" t="str">
        <f>LEFT(Tabela13[[#This Row],[CONCATENAR]],FIND("-",Tabela13[[#This Row],[CONCATENAR]])-1)</f>
        <v>Lino Rodriguez</v>
      </c>
    </row>
    <row r="1988" spans="1:10" x14ac:dyDescent="0.25">
      <c r="A1988" s="55" t="s">
        <v>289</v>
      </c>
      <c r="B1988" s="55" t="str">
        <f t="shared" si="217"/>
        <v>JYTTE PETERSEN</v>
      </c>
      <c r="C1988" s="55" t="str">
        <f t="shared" si="218"/>
        <v>jytte petersen</v>
      </c>
      <c r="D1988" s="55" t="str">
        <f t="shared" si="219"/>
        <v>Jytte Petersen</v>
      </c>
      <c r="E1988" s="55" t="str">
        <f t="shared" si="220"/>
        <v>Jytte Petersen-419080</v>
      </c>
      <c r="F1988" s="55" t="str">
        <f t="shared" si="221"/>
        <v>Jytte</v>
      </c>
      <c r="G1988" s="55" t="str">
        <f t="shared" si="222"/>
        <v>ersen</v>
      </c>
      <c r="H1988" s="55">
        <f t="shared" si="223"/>
        <v>15</v>
      </c>
      <c r="I1988" s="55">
        <v>419080</v>
      </c>
      <c r="J1988" s="56" t="str">
        <f>LEFT(Tabela13[[#This Row],[CONCATENAR]],FIND("-",Tabela13[[#This Row],[CONCATENAR]])-1)</f>
        <v>Jytte Petersen</v>
      </c>
    </row>
    <row r="1989" spans="1:10" x14ac:dyDescent="0.25">
      <c r="A1989" s="55" t="s">
        <v>273</v>
      </c>
      <c r="B1989" s="55" t="str">
        <f t="shared" si="217"/>
        <v>JONAS BERGULFSEN</v>
      </c>
      <c r="C1989" s="55" t="str">
        <f t="shared" si="218"/>
        <v>jonas bergulfsen</v>
      </c>
      <c r="D1989" s="55" t="str">
        <f t="shared" si="219"/>
        <v>Jonas Bergulfsen</v>
      </c>
      <c r="E1989" s="55" t="str">
        <f t="shared" si="220"/>
        <v>Jonas Bergulfsen-777712</v>
      </c>
      <c r="F1989" s="55" t="str">
        <f t="shared" si="221"/>
        <v>Jonas</v>
      </c>
      <c r="G1989" s="55" t="str">
        <f t="shared" si="222"/>
        <v>lfsen</v>
      </c>
      <c r="H1989" s="55">
        <f t="shared" si="223"/>
        <v>17</v>
      </c>
      <c r="I1989" s="55">
        <v>777712</v>
      </c>
      <c r="J1989" s="56" t="str">
        <f>LEFT(Tabela13[[#This Row],[CONCATENAR]],FIND("-",Tabela13[[#This Row],[CONCATENAR]])-1)</f>
        <v>Jonas Bergulfsen</v>
      </c>
    </row>
    <row r="1990" spans="1:10" x14ac:dyDescent="0.25">
      <c r="A1990" s="55" t="s">
        <v>231</v>
      </c>
      <c r="B1990" s="55" t="str">
        <f t="shared" si="217"/>
        <v>ELIZABETH LINCOLN</v>
      </c>
      <c r="C1990" s="55" t="str">
        <f t="shared" si="218"/>
        <v>elizabeth lincoln</v>
      </c>
      <c r="D1990" s="55" t="str">
        <f t="shared" si="219"/>
        <v>Elizabeth Lincoln</v>
      </c>
      <c r="E1990" s="55" t="str">
        <f t="shared" si="220"/>
        <v>Elizabeth Lincoln-887482</v>
      </c>
      <c r="F1990" s="55" t="str">
        <f t="shared" si="221"/>
        <v>Eliza</v>
      </c>
      <c r="G1990" s="55" t="str">
        <f t="shared" si="222"/>
        <v>ncoln</v>
      </c>
      <c r="H1990" s="55">
        <f t="shared" si="223"/>
        <v>18</v>
      </c>
      <c r="I1990" s="55">
        <v>887482</v>
      </c>
      <c r="J1990" s="56" t="str">
        <f>LEFT(Tabela13[[#This Row],[CONCATENAR]],FIND("-",Tabela13[[#This Row],[CONCATENAR]])-1)</f>
        <v>Elizabeth Lincoln</v>
      </c>
    </row>
    <row r="1991" spans="1:10" x14ac:dyDescent="0.25">
      <c r="A1991" s="55" t="s">
        <v>231</v>
      </c>
      <c r="B1991" s="55" t="str">
        <f t="shared" si="217"/>
        <v>ELIZABETH LINCOLN</v>
      </c>
      <c r="C1991" s="55" t="str">
        <f t="shared" si="218"/>
        <v>elizabeth lincoln</v>
      </c>
      <c r="D1991" s="55" t="str">
        <f t="shared" si="219"/>
        <v>Elizabeth Lincoln</v>
      </c>
      <c r="E1991" s="55" t="str">
        <f t="shared" si="220"/>
        <v>Elizabeth Lincoln-234413</v>
      </c>
      <c r="F1991" s="55" t="str">
        <f t="shared" si="221"/>
        <v>Eliza</v>
      </c>
      <c r="G1991" s="55" t="str">
        <f t="shared" si="222"/>
        <v>ncoln</v>
      </c>
      <c r="H1991" s="55">
        <f t="shared" si="223"/>
        <v>18</v>
      </c>
      <c r="I1991" s="55">
        <v>234413</v>
      </c>
      <c r="J1991" s="56" t="str">
        <f>LEFT(Tabela13[[#This Row],[CONCATENAR]],FIND("-",Tabela13[[#This Row],[CONCATENAR]])-1)</f>
        <v>Elizabeth Lincoln</v>
      </c>
    </row>
    <row r="1992" spans="1:10" x14ac:dyDescent="0.25">
      <c r="A1992" s="55" t="s">
        <v>250</v>
      </c>
      <c r="B1992" s="55" t="str">
        <f t="shared" si="217"/>
        <v>ANDRÉ FONSECA</v>
      </c>
      <c r="C1992" s="55" t="str">
        <f t="shared" si="218"/>
        <v>andré fonseca</v>
      </c>
      <c r="D1992" s="55" t="str">
        <f t="shared" si="219"/>
        <v>André Fonseca</v>
      </c>
      <c r="E1992" s="55" t="str">
        <f t="shared" si="220"/>
        <v>André Fonseca-614329</v>
      </c>
      <c r="F1992" s="55" t="str">
        <f t="shared" si="221"/>
        <v>André</v>
      </c>
      <c r="G1992" s="55" t="str">
        <f t="shared" si="222"/>
        <v>nseca</v>
      </c>
      <c r="H1992" s="55">
        <f t="shared" si="223"/>
        <v>14</v>
      </c>
      <c r="I1992" s="55">
        <v>614329</v>
      </c>
      <c r="J1992" s="56" t="str">
        <f>LEFT(Tabela13[[#This Row],[CONCATENAR]],FIND("-",Tabela13[[#This Row],[CONCATENAR]])-1)</f>
        <v>André Fonseca</v>
      </c>
    </row>
    <row r="1993" spans="1:10" x14ac:dyDescent="0.25">
      <c r="A1993" s="55" t="s">
        <v>238</v>
      </c>
      <c r="B1993" s="55" t="str">
        <f t="shared" si="217"/>
        <v>ROLAND MENDEL</v>
      </c>
      <c r="C1993" s="55" t="str">
        <f t="shared" si="218"/>
        <v>roland mendel</v>
      </c>
      <c r="D1993" s="55" t="str">
        <f t="shared" si="219"/>
        <v>Roland Mendel</v>
      </c>
      <c r="E1993" s="55" t="str">
        <f t="shared" si="220"/>
        <v>Roland Mendel-634682</v>
      </c>
      <c r="F1993" s="55" t="str">
        <f t="shared" si="221"/>
        <v>Rolan</v>
      </c>
      <c r="G1993" s="55" t="str">
        <f t="shared" si="222"/>
        <v>endel</v>
      </c>
      <c r="H1993" s="55">
        <f t="shared" si="223"/>
        <v>14</v>
      </c>
      <c r="I1993" s="55">
        <v>634682</v>
      </c>
      <c r="J1993" s="56" t="str">
        <f>LEFT(Tabela13[[#This Row],[CONCATENAR]],FIND("-",Tabela13[[#This Row],[CONCATENAR]])-1)</f>
        <v>Roland Mendel</v>
      </c>
    </row>
    <row r="1994" spans="1:10" x14ac:dyDescent="0.25">
      <c r="A1994" s="55" t="s">
        <v>254</v>
      </c>
      <c r="B1994" s="55" t="str">
        <f t="shared" si="217"/>
        <v>PHILIP CRAMER</v>
      </c>
      <c r="C1994" s="55" t="str">
        <f t="shared" si="218"/>
        <v>philip cramer</v>
      </c>
      <c r="D1994" s="55" t="str">
        <f t="shared" si="219"/>
        <v>Philip Cramer</v>
      </c>
      <c r="E1994" s="55" t="str">
        <f t="shared" si="220"/>
        <v>Philip Cramer-536507</v>
      </c>
      <c r="F1994" s="55" t="str">
        <f t="shared" si="221"/>
        <v>Phili</v>
      </c>
      <c r="G1994" s="55" t="str">
        <f t="shared" si="222"/>
        <v>ramer</v>
      </c>
      <c r="H1994" s="55">
        <f t="shared" si="223"/>
        <v>14</v>
      </c>
      <c r="I1994" s="55">
        <v>536507</v>
      </c>
      <c r="J1994" s="56" t="str">
        <f>LEFT(Tabela13[[#This Row],[CONCATENAR]],FIND("-",Tabela13[[#This Row],[CONCATENAR]])-1)</f>
        <v>Philip Cramer</v>
      </c>
    </row>
    <row r="1995" spans="1:10" x14ac:dyDescent="0.25">
      <c r="A1995" s="55" t="s">
        <v>207</v>
      </c>
      <c r="B1995" s="55" t="str">
        <f t="shared" si="217"/>
        <v>PAULA WILSON</v>
      </c>
      <c r="C1995" s="55" t="str">
        <f t="shared" si="218"/>
        <v>paula wilson</v>
      </c>
      <c r="D1995" s="55" t="str">
        <f t="shared" si="219"/>
        <v>Paula Wilson</v>
      </c>
      <c r="E1995" s="55" t="str">
        <f t="shared" si="220"/>
        <v>Paula Wilson-276266</v>
      </c>
      <c r="F1995" s="55" t="str">
        <f t="shared" si="221"/>
        <v>Paula</v>
      </c>
      <c r="G1995" s="55" t="str">
        <f t="shared" si="222"/>
        <v>ilson</v>
      </c>
      <c r="H1995" s="55">
        <f t="shared" si="223"/>
        <v>13</v>
      </c>
      <c r="I1995" s="55">
        <v>276266</v>
      </c>
      <c r="J1995" s="56" t="str">
        <f>LEFT(Tabela13[[#This Row],[CONCATENAR]],FIND("-",Tabela13[[#This Row],[CONCATENAR]])-1)</f>
        <v>Paula Wilson</v>
      </c>
    </row>
    <row r="1996" spans="1:10" x14ac:dyDescent="0.25">
      <c r="A1996" s="55" t="s">
        <v>270</v>
      </c>
      <c r="B1996" s="55" t="str">
        <f t="shared" si="217"/>
        <v>MARTINE RANCÉ</v>
      </c>
      <c r="C1996" s="55" t="str">
        <f t="shared" si="218"/>
        <v>martine rancé</v>
      </c>
      <c r="D1996" s="55" t="str">
        <f t="shared" si="219"/>
        <v>Martine Rancé</v>
      </c>
      <c r="E1996" s="55" t="str">
        <f t="shared" si="220"/>
        <v>Martine Rancé-758636</v>
      </c>
      <c r="F1996" s="55" t="str">
        <f t="shared" si="221"/>
        <v>Marti</v>
      </c>
      <c r="G1996" s="55" t="str">
        <f t="shared" si="222"/>
        <v>Rancé</v>
      </c>
      <c r="H1996" s="55">
        <f t="shared" si="223"/>
        <v>14</v>
      </c>
      <c r="I1996" s="55">
        <v>758636</v>
      </c>
      <c r="J1996" s="56" t="str">
        <f>LEFT(Tabela13[[#This Row],[CONCATENAR]],FIND("-",Tabela13[[#This Row],[CONCATENAR]])-1)</f>
        <v>Martine Rancé</v>
      </c>
    </row>
    <row r="1997" spans="1:10" x14ac:dyDescent="0.25">
      <c r="A1997" s="55" t="s">
        <v>240</v>
      </c>
      <c r="B1997" s="55" t="str">
        <f t="shared" si="217"/>
        <v>PETER FRANKEN</v>
      </c>
      <c r="C1997" s="55" t="str">
        <f t="shared" si="218"/>
        <v>peter franken</v>
      </c>
      <c r="D1997" s="55" t="str">
        <f t="shared" si="219"/>
        <v>Peter Franken</v>
      </c>
      <c r="E1997" s="55" t="str">
        <f t="shared" si="220"/>
        <v>Peter Franken-739396</v>
      </c>
      <c r="F1997" s="55" t="str">
        <f t="shared" si="221"/>
        <v>Peter</v>
      </c>
      <c r="G1997" s="55" t="str">
        <f t="shared" si="222"/>
        <v>anken</v>
      </c>
      <c r="H1997" s="55">
        <f t="shared" si="223"/>
        <v>14</v>
      </c>
      <c r="I1997" s="55">
        <v>739396</v>
      </c>
      <c r="J1997" s="56" t="str">
        <f>LEFT(Tabela13[[#This Row],[CONCATENAR]],FIND("-",Tabela13[[#This Row],[CONCATENAR]])-1)</f>
        <v>Peter Franken</v>
      </c>
    </row>
    <row r="1998" spans="1:10" x14ac:dyDescent="0.25">
      <c r="A1998" s="55" t="s">
        <v>227</v>
      </c>
      <c r="B1998" s="55" t="str">
        <f t="shared" si="217"/>
        <v>CARLOS HERNÁNDEZ</v>
      </c>
      <c r="C1998" s="55" t="str">
        <f t="shared" si="218"/>
        <v>carlos hernández</v>
      </c>
      <c r="D1998" s="55" t="str">
        <f t="shared" si="219"/>
        <v>Carlos Hernández</v>
      </c>
      <c r="E1998" s="55" t="str">
        <f t="shared" si="220"/>
        <v>Carlos Hernández-318814</v>
      </c>
      <c r="F1998" s="55" t="str">
        <f t="shared" si="221"/>
        <v>Carlo</v>
      </c>
      <c r="G1998" s="55" t="str">
        <f t="shared" si="222"/>
        <v>ández</v>
      </c>
      <c r="H1998" s="55">
        <f t="shared" si="223"/>
        <v>17</v>
      </c>
      <c r="I1998" s="55">
        <v>318814</v>
      </c>
      <c r="J1998" s="56" t="str">
        <f>LEFT(Tabela13[[#This Row],[CONCATENAR]],FIND("-",Tabela13[[#This Row],[CONCATENAR]])-1)</f>
        <v>Carlos Hernández</v>
      </c>
    </row>
    <row r="1999" spans="1:10" x14ac:dyDescent="0.25">
      <c r="A1999" s="55" t="s">
        <v>226</v>
      </c>
      <c r="B1999" s="55" t="str">
        <f t="shared" si="217"/>
        <v>SIMON CROWTHER</v>
      </c>
      <c r="C1999" s="55" t="str">
        <f t="shared" si="218"/>
        <v>simon crowther</v>
      </c>
      <c r="D1999" s="55" t="str">
        <f t="shared" si="219"/>
        <v>Simon Crowther</v>
      </c>
      <c r="E1999" s="55" t="str">
        <f t="shared" si="220"/>
        <v>Simon Crowther-980931</v>
      </c>
      <c r="F1999" s="55" t="str">
        <f t="shared" si="221"/>
        <v>Simon</v>
      </c>
      <c r="G1999" s="55" t="str">
        <f t="shared" si="222"/>
        <v>wther</v>
      </c>
      <c r="H1999" s="55">
        <f t="shared" si="223"/>
        <v>15</v>
      </c>
      <c r="I1999" s="55">
        <v>980931</v>
      </c>
      <c r="J1999" s="56" t="str">
        <f>LEFT(Tabela13[[#This Row],[CONCATENAR]],FIND("-",Tabela13[[#This Row],[CONCATENAR]])-1)</f>
        <v>Simon Crowther</v>
      </c>
    </row>
    <row r="2000" spans="1:10" x14ac:dyDescent="0.25">
      <c r="A2000" s="55" t="s">
        <v>261</v>
      </c>
      <c r="B2000" s="55" t="str">
        <f t="shared" si="217"/>
        <v>YVONNE MONCADA</v>
      </c>
      <c r="C2000" s="55" t="str">
        <f t="shared" si="218"/>
        <v>yvonne moncada</v>
      </c>
      <c r="D2000" s="55" t="str">
        <f t="shared" si="219"/>
        <v>Yvonne Moncada</v>
      </c>
      <c r="E2000" s="55" t="str">
        <f t="shared" si="220"/>
        <v>Yvonne Moncada-714744</v>
      </c>
      <c r="F2000" s="55" t="str">
        <f t="shared" si="221"/>
        <v>Yvonn</v>
      </c>
      <c r="G2000" s="55" t="str">
        <f t="shared" si="222"/>
        <v>ncada</v>
      </c>
      <c r="H2000" s="55">
        <f t="shared" si="223"/>
        <v>15</v>
      </c>
      <c r="I2000" s="55">
        <v>714744</v>
      </c>
      <c r="J2000" s="56" t="str">
        <f>LEFT(Tabela13[[#This Row],[CONCATENAR]],FIND("-",Tabela13[[#This Row],[CONCATENAR]])-1)</f>
        <v>Yvonne Moncada</v>
      </c>
    </row>
    <row r="2001" spans="1:10" x14ac:dyDescent="0.25">
      <c r="A2001" s="55" t="s">
        <v>248</v>
      </c>
      <c r="B2001" s="55" t="str">
        <f t="shared" si="217"/>
        <v>ANTONIO MORENO</v>
      </c>
      <c r="C2001" s="55" t="str">
        <f t="shared" si="218"/>
        <v>antonio moreno</v>
      </c>
      <c r="D2001" s="55" t="str">
        <f t="shared" si="219"/>
        <v>Antonio Moreno</v>
      </c>
      <c r="E2001" s="55" t="str">
        <f t="shared" si="220"/>
        <v>Antonio Moreno-400854</v>
      </c>
      <c r="F2001" s="55" t="str">
        <f t="shared" si="221"/>
        <v>Anton</v>
      </c>
      <c r="G2001" s="55" t="str">
        <f t="shared" si="222"/>
        <v>oreno</v>
      </c>
      <c r="H2001" s="55">
        <f t="shared" si="223"/>
        <v>15</v>
      </c>
      <c r="I2001" s="55">
        <v>400854</v>
      </c>
      <c r="J2001" s="56" t="str">
        <f>LEFT(Tabela13[[#This Row],[CONCATENAR]],FIND("-",Tabela13[[#This Row],[CONCATENAR]])-1)</f>
        <v>Antonio Moreno</v>
      </c>
    </row>
    <row r="2002" spans="1:10" x14ac:dyDescent="0.25">
      <c r="A2002" s="55" t="s">
        <v>222</v>
      </c>
      <c r="B2002" s="55" t="str">
        <f t="shared" si="217"/>
        <v>PATRICIA MCKENNA</v>
      </c>
      <c r="C2002" s="55" t="str">
        <f t="shared" si="218"/>
        <v>patricia mckenna</v>
      </c>
      <c r="D2002" s="55" t="str">
        <f t="shared" si="219"/>
        <v>Patricia Mckenna</v>
      </c>
      <c r="E2002" s="55" t="str">
        <f t="shared" si="220"/>
        <v>Patricia Mckenna-868946</v>
      </c>
      <c r="F2002" s="55" t="str">
        <f t="shared" si="221"/>
        <v>Patri</v>
      </c>
      <c r="G2002" s="55" t="str">
        <f t="shared" si="222"/>
        <v>kenna</v>
      </c>
      <c r="H2002" s="55">
        <f t="shared" si="223"/>
        <v>17</v>
      </c>
      <c r="I2002" s="55">
        <v>868946</v>
      </c>
      <c r="J2002" s="56" t="str">
        <f>LEFT(Tabela13[[#This Row],[CONCATENAR]],FIND("-",Tabela13[[#This Row],[CONCATENAR]])-1)</f>
        <v>Patricia Mckenna</v>
      </c>
    </row>
    <row r="2003" spans="1:10" x14ac:dyDescent="0.25">
      <c r="A2003" s="55" t="s">
        <v>286</v>
      </c>
      <c r="B2003" s="55" t="str">
        <f t="shared" si="217"/>
        <v>ALEXANDER FEUER</v>
      </c>
      <c r="C2003" s="55" t="str">
        <f t="shared" si="218"/>
        <v>alexander feuer</v>
      </c>
      <c r="D2003" s="55" t="str">
        <f t="shared" si="219"/>
        <v>Alexander Feuer</v>
      </c>
      <c r="E2003" s="55" t="str">
        <f t="shared" si="220"/>
        <v>Alexander Feuer-624280</v>
      </c>
      <c r="F2003" s="55" t="str">
        <f t="shared" si="221"/>
        <v>Alexa</v>
      </c>
      <c r="G2003" s="55" t="str">
        <f t="shared" si="222"/>
        <v>Feuer</v>
      </c>
      <c r="H2003" s="55">
        <f t="shared" si="223"/>
        <v>16</v>
      </c>
      <c r="I2003" s="55">
        <v>624280</v>
      </c>
      <c r="J2003" s="56" t="str">
        <f>LEFT(Tabela13[[#This Row],[CONCATENAR]],FIND("-",Tabela13[[#This Row],[CONCATENAR]])-1)</f>
        <v>Alexander Feuer</v>
      </c>
    </row>
    <row r="2004" spans="1:10" x14ac:dyDescent="0.25">
      <c r="A2004" s="55" t="s">
        <v>227</v>
      </c>
      <c r="B2004" s="55" t="str">
        <f t="shared" si="217"/>
        <v>CARLOS HERNÁNDEZ</v>
      </c>
      <c r="C2004" s="55" t="str">
        <f t="shared" si="218"/>
        <v>carlos hernández</v>
      </c>
      <c r="D2004" s="55" t="str">
        <f t="shared" si="219"/>
        <v>Carlos Hernández</v>
      </c>
      <c r="E2004" s="55" t="str">
        <f t="shared" si="220"/>
        <v>Carlos Hernández-443054</v>
      </c>
      <c r="F2004" s="55" t="str">
        <f t="shared" si="221"/>
        <v>Carlo</v>
      </c>
      <c r="G2004" s="55" t="str">
        <f t="shared" si="222"/>
        <v>ández</v>
      </c>
      <c r="H2004" s="55">
        <f t="shared" si="223"/>
        <v>17</v>
      </c>
      <c r="I2004" s="55">
        <v>443054</v>
      </c>
      <c r="J2004" s="56" t="str">
        <f>LEFT(Tabela13[[#This Row],[CONCATENAR]],FIND("-",Tabela13[[#This Row],[CONCATENAR]])-1)</f>
        <v>Carlos Hernández</v>
      </c>
    </row>
    <row r="2005" spans="1:10" x14ac:dyDescent="0.25">
      <c r="A2005" s="55" t="s">
        <v>218</v>
      </c>
      <c r="B2005" s="55" t="str">
        <f t="shared" si="217"/>
        <v>JEAN FRESNIÈRE</v>
      </c>
      <c r="C2005" s="55" t="str">
        <f t="shared" si="218"/>
        <v>jean fresnière</v>
      </c>
      <c r="D2005" s="55" t="str">
        <f t="shared" si="219"/>
        <v>Jean Fresnière</v>
      </c>
      <c r="E2005" s="55" t="str">
        <f t="shared" si="220"/>
        <v>Jean Fresnière-925669</v>
      </c>
      <c r="F2005" s="55" t="str">
        <f t="shared" si="221"/>
        <v xml:space="preserve">Jean </v>
      </c>
      <c r="G2005" s="55" t="str">
        <f t="shared" si="222"/>
        <v>nière</v>
      </c>
      <c r="H2005" s="55">
        <f t="shared" si="223"/>
        <v>15</v>
      </c>
      <c r="I2005" s="55">
        <v>925669</v>
      </c>
      <c r="J2005" s="56" t="str">
        <f>LEFT(Tabela13[[#This Row],[CONCATENAR]],FIND("-",Tabela13[[#This Row],[CONCATENAR]])-1)</f>
        <v>Jean Fresnière</v>
      </c>
    </row>
    <row r="2006" spans="1:10" x14ac:dyDescent="0.25">
      <c r="A2006" s="55" t="s">
        <v>234</v>
      </c>
      <c r="B2006" s="55" t="str">
        <f t="shared" si="217"/>
        <v>HOWARD SNYDER</v>
      </c>
      <c r="C2006" s="55" t="str">
        <f t="shared" si="218"/>
        <v>howard snyder</v>
      </c>
      <c r="D2006" s="55" t="str">
        <f t="shared" si="219"/>
        <v>Howard Snyder</v>
      </c>
      <c r="E2006" s="55" t="str">
        <f t="shared" si="220"/>
        <v>Howard Snyder-238247</v>
      </c>
      <c r="F2006" s="55" t="str">
        <f t="shared" si="221"/>
        <v>Howar</v>
      </c>
      <c r="G2006" s="55" t="str">
        <f t="shared" si="222"/>
        <v>nyder</v>
      </c>
      <c r="H2006" s="55">
        <f t="shared" si="223"/>
        <v>14</v>
      </c>
      <c r="I2006" s="55">
        <v>238247</v>
      </c>
      <c r="J2006" s="56" t="str">
        <f>LEFT(Tabela13[[#This Row],[CONCATENAR]],FIND("-",Tabela13[[#This Row],[CONCATENAR]])-1)</f>
        <v>Howard Snyder</v>
      </c>
    </row>
    <row r="2007" spans="1:10" x14ac:dyDescent="0.25">
      <c r="A2007" s="55" t="s">
        <v>208</v>
      </c>
      <c r="B2007" s="55" t="str">
        <f t="shared" si="217"/>
        <v>FRAN WILSON</v>
      </c>
      <c r="C2007" s="55" t="str">
        <f t="shared" si="218"/>
        <v>fran wilson</v>
      </c>
      <c r="D2007" s="55" t="str">
        <f t="shared" si="219"/>
        <v>Fran Wilson</v>
      </c>
      <c r="E2007" s="55" t="str">
        <f t="shared" si="220"/>
        <v>Fran Wilson-828433</v>
      </c>
      <c r="F2007" s="55" t="str">
        <f t="shared" si="221"/>
        <v xml:space="preserve">Fran </v>
      </c>
      <c r="G2007" s="55" t="str">
        <f t="shared" si="222"/>
        <v>ilson</v>
      </c>
      <c r="H2007" s="55">
        <f t="shared" si="223"/>
        <v>12</v>
      </c>
      <c r="I2007" s="55">
        <v>828433</v>
      </c>
      <c r="J2007" s="56" t="str">
        <f>LEFT(Tabela13[[#This Row],[CONCATENAR]],FIND("-",Tabela13[[#This Row],[CONCATENAR]])-1)</f>
        <v>Fran Wilson</v>
      </c>
    </row>
    <row r="2008" spans="1:10" x14ac:dyDescent="0.25">
      <c r="A2008" s="55" t="s">
        <v>221</v>
      </c>
      <c r="B2008" s="55" t="str">
        <f t="shared" si="217"/>
        <v>FRÉDÉRIQUE CITEAUX</v>
      </c>
      <c r="C2008" s="55" t="str">
        <f t="shared" si="218"/>
        <v>frédérique citeaux</v>
      </c>
      <c r="D2008" s="55" t="str">
        <f t="shared" si="219"/>
        <v>Frédérique Citeaux</v>
      </c>
      <c r="E2008" s="55" t="str">
        <f t="shared" si="220"/>
        <v>Frédérique Citeaux-608927</v>
      </c>
      <c r="F2008" s="55" t="str">
        <f t="shared" si="221"/>
        <v>Frédé</v>
      </c>
      <c r="G2008" s="55" t="str">
        <f t="shared" si="222"/>
        <v>teaux</v>
      </c>
      <c r="H2008" s="55">
        <f t="shared" si="223"/>
        <v>19</v>
      </c>
      <c r="I2008" s="55">
        <v>608927</v>
      </c>
      <c r="J2008" s="56" t="str">
        <f>LEFT(Tabela13[[#This Row],[CONCATENAR]],FIND("-",Tabela13[[#This Row],[CONCATENAR]])-1)</f>
        <v>Frédérique Citeaux</v>
      </c>
    </row>
    <row r="2009" spans="1:10" x14ac:dyDescent="0.25">
      <c r="A2009" s="55" t="s">
        <v>206</v>
      </c>
      <c r="B2009" s="55" t="str">
        <f t="shared" si="217"/>
        <v>HORST KLOSS</v>
      </c>
      <c r="C2009" s="55" t="str">
        <f t="shared" si="218"/>
        <v>horst kloss</v>
      </c>
      <c r="D2009" s="55" t="str">
        <f t="shared" si="219"/>
        <v>Horst Kloss</v>
      </c>
      <c r="E2009" s="55" t="str">
        <f t="shared" si="220"/>
        <v>Horst Kloss-851192</v>
      </c>
      <c r="F2009" s="55" t="str">
        <f t="shared" si="221"/>
        <v>Horst</v>
      </c>
      <c r="G2009" s="55" t="str">
        <f t="shared" si="222"/>
        <v>Kloss</v>
      </c>
      <c r="H2009" s="55">
        <f t="shared" si="223"/>
        <v>12</v>
      </c>
      <c r="I2009" s="55">
        <v>851192</v>
      </c>
      <c r="J2009" s="56" t="str">
        <f>LEFT(Tabela13[[#This Row],[CONCATENAR]],FIND("-",Tabela13[[#This Row],[CONCATENAR]])-1)</f>
        <v>Horst Kloss</v>
      </c>
    </row>
    <row r="2010" spans="1:10" x14ac:dyDescent="0.25">
      <c r="A2010" s="55" t="s">
        <v>222</v>
      </c>
      <c r="B2010" s="55" t="str">
        <f t="shared" si="217"/>
        <v>PATRICIA MCKENNA</v>
      </c>
      <c r="C2010" s="55" t="str">
        <f t="shared" si="218"/>
        <v>patricia mckenna</v>
      </c>
      <c r="D2010" s="55" t="str">
        <f t="shared" si="219"/>
        <v>Patricia Mckenna</v>
      </c>
      <c r="E2010" s="55" t="str">
        <f t="shared" si="220"/>
        <v>Patricia Mckenna-911906</v>
      </c>
      <c r="F2010" s="55" t="str">
        <f t="shared" si="221"/>
        <v>Patri</v>
      </c>
      <c r="G2010" s="55" t="str">
        <f t="shared" si="222"/>
        <v>kenna</v>
      </c>
      <c r="H2010" s="55">
        <f t="shared" si="223"/>
        <v>17</v>
      </c>
      <c r="I2010" s="55">
        <v>911906</v>
      </c>
      <c r="J2010" s="56" t="str">
        <f>LEFT(Tabela13[[#This Row],[CONCATENAR]],FIND("-",Tabela13[[#This Row],[CONCATENAR]])-1)</f>
        <v>Patricia Mckenna</v>
      </c>
    </row>
    <row r="2011" spans="1:10" x14ac:dyDescent="0.25">
      <c r="A2011" s="55" t="s">
        <v>239</v>
      </c>
      <c r="B2011" s="55" t="str">
        <f t="shared" si="217"/>
        <v>MARIA LARSSON</v>
      </c>
      <c r="C2011" s="55" t="str">
        <f t="shared" si="218"/>
        <v>maria larsson</v>
      </c>
      <c r="D2011" s="55" t="str">
        <f t="shared" si="219"/>
        <v>Maria Larsson</v>
      </c>
      <c r="E2011" s="55" t="str">
        <f t="shared" si="220"/>
        <v>Maria Larsson-189377</v>
      </c>
      <c r="F2011" s="55" t="str">
        <f t="shared" si="221"/>
        <v>Maria</v>
      </c>
      <c r="G2011" s="55" t="str">
        <f t="shared" si="222"/>
        <v>rsson</v>
      </c>
      <c r="H2011" s="55">
        <f t="shared" si="223"/>
        <v>14</v>
      </c>
      <c r="I2011" s="55">
        <v>189377</v>
      </c>
      <c r="J2011" s="56" t="str">
        <f>LEFT(Tabela13[[#This Row],[CONCATENAR]],FIND("-",Tabela13[[#This Row],[CONCATENAR]])-1)</f>
        <v>Maria Larsson</v>
      </c>
    </row>
    <row r="2012" spans="1:10" x14ac:dyDescent="0.25">
      <c r="A2012" s="55" t="s">
        <v>267</v>
      </c>
      <c r="B2012" s="55" t="str">
        <f t="shared" si="217"/>
        <v>RENE PHILLIPS</v>
      </c>
      <c r="C2012" s="55" t="str">
        <f t="shared" si="218"/>
        <v>rene phillips</v>
      </c>
      <c r="D2012" s="55" t="str">
        <f t="shared" si="219"/>
        <v>Rene Phillips</v>
      </c>
      <c r="E2012" s="55" t="str">
        <f t="shared" si="220"/>
        <v>Rene Phillips-607597</v>
      </c>
      <c r="F2012" s="55" t="str">
        <f t="shared" si="221"/>
        <v xml:space="preserve">Rene </v>
      </c>
      <c r="G2012" s="55" t="str">
        <f t="shared" si="222"/>
        <v>llips</v>
      </c>
      <c r="H2012" s="55">
        <f t="shared" si="223"/>
        <v>14</v>
      </c>
      <c r="I2012" s="55">
        <v>607597</v>
      </c>
      <c r="J2012" s="56" t="str">
        <f>LEFT(Tabela13[[#This Row],[CONCATENAR]],FIND("-",Tabela13[[#This Row],[CONCATENAR]])-1)</f>
        <v>Rene Phillips</v>
      </c>
    </row>
    <row r="2013" spans="1:10" x14ac:dyDescent="0.25">
      <c r="A2013" s="55" t="s">
        <v>272</v>
      </c>
      <c r="B2013" s="55" t="str">
        <f t="shared" si="217"/>
        <v>MAURIZIO MORONI</v>
      </c>
      <c r="C2013" s="55" t="str">
        <f t="shared" si="218"/>
        <v>maurizio moroni</v>
      </c>
      <c r="D2013" s="55" t="str">
        <f t="shared" si="219"/>
        <v>Maurizio Moroni</v>
      </c>
      <c r="E2013" s="55" t="str">
        <f t="shared" si="220"/>
        <v>Maurizio Moroni-566942</v>
      </c>
      <c r="F2013" s="55" t="str">
        <f t="shared" si="221"/>
        <v>Mauri</v>
      </c>
      <c r="G2013" s="55" t="str">
        <f t="shared" si="222"/>
        <v>oroni</v>
      </c>
      <c r="H2013" s="55">
        <f t="shared" si="223"/>
        <v>16</v>
      </c>
      <c r="I2013" s="55">
        <v>566942</v>
      </c>
      <c r="J2013" s="56" t="str">
        <f>LEFT(Tabela13[[#This Row],[CONCATENAR]],FIND("-",Tabela13[[#This Row],[CONCATENAR]])-1)</f>
        <v>Maurizio Moroni</v>
      </c>
    </row>
    <row r="2014" spans="1:10" x14ac:dyDescent="0.25">
      <c r="A2014" s="55" t="s">
        <v>206</v>
      </c>
      <c r="B2014" s="55" t="str">
        <f t="shared" si="217"/>
        <v>HORST KLOSS</v>
      </c>
      <c r="C2014" s="55" t="str">
        <f t="shared" si="218"/>
        <v>horst kloss</v>
      </c>
      <c r="D2014" s="55" t="str">
        <f t="shared" si="219"/>
        <v>Horst Kloss</v>
      </c>
      <c r="E2014" s="55" t="str">
        <f t="shared" si="220"/>
        <v>Horst Kloss-163126</v>
      </c>
      <c r="F2014" s="55" t="str">
        <f t="shared" si="221"/>
        <v>Horst</v>
      </c>
      <c r="G2014" s="55" t="str">
        <f t="shared" si="222"/>
        <v>Kloss</v>
      </c>
      <c r="H2014" s="55">
        <f t="shared" si="223"/>
        <v>12</v>
      </c>
      <c r="I2014" s="55">
        <v>163126</v>
      </c>
      <c r="J2014" s="56" t="str">
        <f>LEFT(Tabela13[[#This Row],[CONCATENAR]],FIND("-",Tabela13[[#This Row],[CONCATENAR]])-1)</f>
        <v>Horst Kloss</v>
      </c>
    </row>
    <row r="2015" spans="1:10" x14ac:dyDescent="0.25">
      <c r="A2015" s="55" t="s">
        <v>247</v>
      </c>
      <c r="B2015" s="55" t="str">
        <f t="shared" si="217"/>
        <v>HELEN BENNETT</v>
      </c>
      <c r="C2015" s="55" t="str">
        <f t="shared" si="218"/>
        <v>helen bennett</v>
      </c>
      <c r="D2015" s="55" t="str">
        <f t="shared" si="219"/>
        <v>Helen Bennett</v>
      </c>
      <c r="E2015" s="55" t="str">
        <f t="shared" si="220"/>
        <v>Helen Bennett-548869</v>
      </c>
      <c r="F2015" s="55" t="str">
        <f t="shared" si="221"/>
        <v>Helen</v>
      </c>
      <c r="G2015" s="55" t="str">
        <f t="shared" si="222"/>
        <v>nnett</v>
      </c>
      <c r="H2015" s="55">
        <f t="shared" si="223"/>
        <v>14</v>
      </c>
      <c r="I2015" s="55">
        <v>548869</v>
      </c>
      <c r="J2015" s="56" t="str">
        <f>LEFT(Tabela13[[#This Row],[CONCATENAR]],FIND("-",Tabela13[[#This Row],[CONCATENAR]])-1)</f>
        <v>Helen Bennett</v>
      </c>
    </row>
    <row r="2016" spans="1:10" x14ac:dyDescent="0.25">
      <c r="A2016" s="55" t="s">
        <v>216</v>
      </c>
      <c r="B2016" s="55" t="str">
        <f t="shared" si="217"/>
        <v>PIRKKO KOSKITALO</v>
      </c>
      <c r="C2016" s="55" t="str">
        <f t="shared" si="218"/>
        <v>pirkko koskitalo</v>
      </c>
      <c r="D2016" s="55" t="str">
        <f t="shared" si="219"/>
        <v>Pirkko Koskitalo</v>
      </c>
      <c r="E2016" s="55" t="str">
        <f t="shared" si="220"/>
        <v>Pirkko Koskitalo-541629</v>
      </c>
      <c r="F2016" s="55" t="str">
        <f t="shared" si="221"/>
        <v>Pirkk</v>
      </c>
      <c r="G2016" s="55" t="str">
        <f t="shared" si="222"/>
        <v>italo</v>
      </c>
      <c r="H2016" s="55">
        <f t="shared" si="223"/>
        <v>17</v>
      </c>
      <c r="I2016" s="55">
        <v>541629</v>
      </c>
      <c r="J2016" s="56" t="str">
        <f>LEFT(Tabela13[[#This Row],[CONCATENAR]],FIND("-",Tabela13[[#This Row],[CONCATENAR]])-1)</f>
        <v>Pirkko Koskitalo</v>
      </c>
    </row>
    <row r="2017" spans="1:10" x14ac:dyDescent="0.25">
      <c r="A2017" s="55" t="s">
        <v>224</v>
      </c>
      <c r="B2017" s="55" t="str">
        <f t="shared" si="217"/>
        <v>JOSE PAVAROTTI</v>
      </c>
      <c r="C2017" s="55" t="str">
        <f t="shared" si="218"/>
        <v>jose pavarotti</v>
      </c>
      <c r="D2017" s="55" t="str">
        <f t="shared" si="219"/>
        <v>Jose Pavarotti</v>
      </c>
      <c r="E2017" s="55" t="str">
        <f t="shared" si="220"/>
        <v>Jose Pavarotti-560118</v>
      </c>
      <c r="F2017" s="55" t="str">
        <f t="shared" si="221"/>
        <v xml:space="preserve">Jose </v>
      </c>
      <c r="G2017" s="55" t="str">
        <f t="shared" si="222"/>
        <v>rotti</v>
      </c>
      <c r="H2017" s="55">
        <f t="shared" si="223"/>
        <v>15</v>
      </c>
      <c r="I2017" s="55">
        <v>560118</v>
      </c>
      <c r="J2017" s="56" t="str">
        <f>LEFT(Tabela13[[#This Row],[CONCATENAR]],FIND("-",Tabela13[[#This Row],[CONCATENAR]])-1)</f>
        <v>Jose Pavarotti</v>
      </c>
    </row>
    <row r="2018" spans="1:10" x14ac:dyDescent="0.25">
      <c r="A2018" s="55" t="s">
        <v>215</v>
      </c>
      <c r="B2018" s="55" t="str">
        <f t="shared" si="217"/>
        <v>RENATE MESSNER</v>
      </c>
      <c r="C2018" s="55" t="str">
        <f t="shared" si="218"/>
        <v>renate messner</v>
      </c>
      <c r="D2018" s="55" t="str">
        <f t="shared" si="219"/>
        <v>Renate Messner</v>
      </c>
      <c r="E2018" s="55" t="str">
        <f t="shared" si="220"/>
        <v>Renate Messner-806731</v>
      </c>
      <c r="F2018" s="55" t="str">
        <f t="shared" si="221"/>
        <v>Renat</v>
      </c>
      <c r="G2018" s="55" t="str">
        <f t="shared" si="222"/>
        <v>ssner</v>
      </c>
      <c r="H2018" s="55">
        <f t="shared" si="223"/>
        <v>15</v>
      </c>
      <c r="I2018" s="55">
        <v>806731</v>
      </c>
      <c r="J2018" s="56" t="str">
        <f>LEFT(Tabela13[[#This Row],[CONCATENAR]],FIND("-",Tabela13[[#This Row],[CONCATENAR]])-1)</f>
        <v>Renate Messner</v>
      </c>
    </row>
    <row r="2019" spans="1:10" x14ac:dyDescent="0.25">
      <c r="A2019" s="55" t="s">
        <v>254</v>
      </c>
      <c r="B2019" s="55" t="str">
        <f t="shared" si="217"/>
        <v>PHILIP CRAMER</v>
      </c>
      <c r="C2019" s="55" t="str">
        <f t="shared" si="218"/>
        <v>philip cramer</v>
      </c>
      <c r="D2019" s="55" t="str">
        <f t="shared" si="219"/>
        <v>Philip Cramer</v>
      </c>
      <c r="E2019" s="55" t="str">
        <f t="shared" si="220"/>
        <v>Philip Cramer-993958</v>
      </c>
      <c r="F2019" s="55" t="str">
        <f t="shared" si="221"/>
        <v>Phili</v>
      </c>
      <c r="G2019" s="55" t="str">
        <f t="shared" si="222"/>
        <v>ramer</v>
      </c>
      <c r="H2019" s="55">
        <f t="shared" si="223"/>
        <v>14</v>
      </c>
      <c r="I2019" s="55">
        <v>993958</v>
      </c>
      <c r="J2019" s="56" t="str">
        <f>LEFT(Tabela13[[#This Row],[CONCATENAR]],FIND("-",Tabela13[[#This Row],[CONCATENAR]])-1)</f>
        <v>Philip Cramer</v>
      </c>
    </row>
    <row r="2020" spans="1:10" x14ac:dyDescent="0.25">
      <c r="A2020" s="55" t="s">
        <v>229</v>
      </c>
      <c r="B2020" s="55" t="str">
        <f t="shared" si="217"/>
        <v>PAULA PARENTE</v>
      </c>
      <c r="C2020" s="55" t="str">
        <f t="shared" si="218"/>
        <v>paula parente</v>
      </c>
      <c r="D2020" s="55" t="str">
        <f t="shared" si="219"/>
        <v>Paula Parente</v>
      </c>
      <c r="E2020" s="55" t="str">
        <f t="shared" si="220"/>
        <v>Paula Parente-570468</v>
      </c>
      <c r="F2020" s="55" t="str">
        <f t="shared" si="221"/>
        <v>Paula</v>
      </c>
      <c r="G2020" s="55" t="str">
        <f t="shared" si="222"/>
        <v>rente</v>
      </c>
      <c r="H2020" s="55">
        <f t="shared" si="223"/>
        <v>14</v>
      </c>
      <c r="I2020" s="55">
        <v>570468</v>
      </c>
      <c r="J2020" s="56" t="str">
        <f>LEFT(Tabela13[[#This Row],[CONCATENAR]],FIND("-",Tabela13[[#This Row],[CONCATENAR]])-1)</f>
        <v>Paula Parente</v>
      </c>
    </row>
    <row r="2021" spans="1:10" x14ac:dyDescent="0.25">
      <c r="A2021" s="55" t="s">
        <v>274</v>
      </c>
      <c r="B2021" s="55" t="str">
        <f t="shared" si="217"/>
        <v>CARLOS GONZÁLEZ</v>
      </c>
      <c r="C2021" s="55" t="str">
        <f t="shared" si="218"/>
        <v>carlos gonzález</v>
      </c>
      <c r="D2021" s="55" t="str">
        <f t="shared" si="219"/>
        <v>Carlos González</v>
      </c>
      <c r="E2021" s="55" t="str">
        <f t="shared" si="220"/>
        <v>Carlos González-310006</v>
      </c>
      <c r="F2021" s="55" t="str">
        <f t="shared" si="221"/>
        <v>Carlo</v>
      </c>
      <c r="G2021" s="55" t="str">
        <f t="shared" si="222"/>
        <v>zález</v>
      </c>
      <c r="H2021" s="55">
        <f t="shared" si="223"/>
        <v>16</v>
      </c>
      <c r="I2021" s="55">
        <v>310006</v>
      </c>
      <c r="J2021" s="56" t="str">
        <f>LEFT(Tabela13[[#This Row],[CONCATENAR]],FIND("-",Tabela13[[#This Row],[CONCATENAR]])-1)</f>
        <v>Carlos González</v>
      </c>
    </row>
    <row r="2022" spans="1:10" x14ac:dyDescent="0.25">
      <c r="A2022" s="55" t="s">
        <v>253</v>
      </c>
      <c r="B2022" s="55" t="str">
        <f t="shared" si="217"/>
        <v>MARIA ANDERS</v>
      </c>
      <c r="C2022" s="55" t="str">
        <f t="shared" si="218"/>
        <v>maria anders</v>
      </c>
      <c r="D2022" s="55" t="str">
        <f t="shared" si="219"/>
        <v>Maria Anders</v>
      </c>
      <c r="E2022" s="55" t="str">
        <f t="shared" si="220"/>
        <v>Maria Anders-954529</v>
      </c>
      <c r="F2022" s="55" t="str">
        <f t="shared" si="221"/>
        <v>Maria</v>
      </c>
      <c r="G2022" s="55" t="str">
        <f t="shared" si="222"/>
        <v>nders</v>
      </c>
      <c r="H2022" s="55">
        <f t="shared" si="223"/>
        <v>13</v>
      </c>
      <c r="I2022" s="55">
        <v>954529</v>
      </c>
      <c r="J2022" s="56" t="str">
        <f>LEFT(Tabela13[[#This Row],[CONCATENAR]],FIND("-",Tabela13[[#This Row],[CONCATENAR]])-1)</f>
        <v>Maria Anders</v>
      </c>
    </row>
    <row r="2023" spans="1:10" x14ac:dyDescent="0.25">
      <c r="A2023" s="55" t="s">
        <v>235</v>
      </c>
      <c r="B2023" s="55" t="str">
        <f t="shared" si="217"/>
        <v>PASCALE CARTRAIN</v>
      </c>
      <c r="C2023" s="55" t="str">
        <f t="shared" si="218"/>
        <v>pascale cartrain</v>
      </c>
      <c r="D2023" s="55" t="str">
        <f t="shared" si="219"/>
        <v>Pascale Cartrain</v>
      </c>
      <c r="E2023" s="55" t="str">
        <f t="shared" si="220"/>
        <v>Pascale Cartrain-788031</v>
      </c>
      <c r="F2023" s="55" t="str">
        <f t="shared" si="221"/>
        <v>Pasca</v>
      </c>
      <c r="G2023" s="55" t="str">
        <f t="shared" si="222"/>
        <v>train</v>
      </c>
      <c r="H2023" s="55">
        <f t="shared" si="223"/>
        <v>17</v>
      </c>
      <c r="I2023" s="55">
        <v>788031</v>
      </c>
      <c r="J2023" s="56" t="str">
        <f>LEFT(Tabela13[[#This Row],[CONCATENAR]],FIND("-",Tabela13[[#This Row],[CONCATENAR]])-1)</f>
        <v>Pascale Cartrain</v>
      </c>
    </row>
    <row r="2024" spans="1:10" x14ac:dyDescent="0.25">
      <c r="A2024" s="55" t="s">
        <v>243</v>
      </c>
      <c r="B2024" s="55" t="str">
        <f t="shared" si="217"/>
        <v>JANETE LIMEIRA</v>
      </c>
      <c r="C2024" s="55" t="str">
        <f t="shared" si="218"/>
        <v>janete limeira</v>
      </c>
      <c r="D2024" s="55" t="str">
        <f t="shared" si="219"/>
        <v>Janete Limeira</v>
      </c>
      <c r="E2024" s="55" t="str">
        <f t="shared" si="220"/>
        <v>Janete Limeira-273338</v>
      </c>
      <c r="F2024" s="55" t="str">
        <f t="shared" si="221"/>
        <v>Janet</v>
      </c>
      <c r="G2024" s="55" t="str">
        <f t="shared" si="222"/>
        <v>meira</v>
      </c>
      <c r="H2024" s="55">
        <f t="shared" si="223"/>
        <v>15</v>
      </c>
      <c r="I2024" s="55">
        <v>273338</v>
      </c>
      <c r="J2024" s="56" t="str">
        <f>LEFT(Tabela13[[#This Row],[CONCATENAR]],FIND("-",Tabela13[[#This Row],[CONCATENAR]])-1)</f>
        <v>Janete Limeira</v>
      </c>
    </row>
    <row r="2025" spans="1:10" x14ac:dyDescent="0.25">
      <c r="A2025" s="55" t="s">
        <v>275</v>
      </c>
      <c r="B2025" s="55" t="str">
        <f t="shared" si="217"/>
        <v>CATHERINE DEWEY</v>
      </c>
      <c r="C2025" s="55" t="str">
        <f t="shared" si="218"/>
        <v>catherine dewey</v>
      </c>
      <c r="D2025" s="55" t="str">
        <f t="shared" si="219"/>
        <v>Catherine Dewey</v>
      </c>
      <c r="E2025" s="55" t="str">
        <f t="shared" si="220"/>
        <v>Catherine Dewey-337484</v>
      </c>
      <c r="F2025" s="55" t="str">
        <f t="shared" si="221"/>
        <v>Cathe</v>
      </c>
      <c r="G2025" s="55" t="str">
        <f t="shared" si="222"/>
        <v>Dewey</v>
      </c>
      <c r="H2025" s="55">
        <f t="shared" si="223"/>
        <v>16</v>
      </c>
      <c r="I2025" s="55">
        <v>337484</v>
      </c>
      <c r="J2025" s="56" t="str">
        <f>LEFT(Tabela13[[#This Row],[CONCATENAR]],FIND("-",Tabela13[[#This Row],[CONCATENAR]])-1)</f>
        <v>Catherine Dewey</v>
      </c>
    </row>
    <row r="2026" spans="1:10" x14ac:dyDescent="0.25">
      <c r="A2026" s="55" t="s">
        <v>251</v>
      </c>
      <c r="B2026" s="55" t="str">
        <f t="shared" si="217"/>
        <v>VICTORIA ASHWORTH</v>
      </c>
      <c r="C2026" s="55" t="str">
        <f t="shared" si="218"/>
        <v>victoria ashworth</v>
      </c>
      <c r="D2026" s="55" t="str">
        <f t="shared" si="219"/>
        <v>Victoria Ashworth</v>
      </c>
      <c r="E2026" s="55" t="str">
        <f t="shared" si="220"/>
        <v>Victoria Ashworth-857108</v>
      </c>
      <c r="F2026" s="55" t="str">
        <f t="shared" si="221"/>
        <v>Victo</v>
      </c>
      <c r="G2026" s="55" t="str">
        <f t="shared" si="222"/>
        <v>worth</v>
      </c>
      <c r="H2026" s="55">
        <f t="shared" si="223"/>
        <v>18</v>
      </c>
      <c r="I2026" s="55">
        <v>857108</v>
      </c>
      <c r="J2026" s="56" t="str">
        <f>LEFT(Tabela13[[#This Row],[CONCATENAR]],FIND("-",Tabela13[[#This Row],[CONCATENAR]])-1)</f>
        <v>Victoria Ashworth</v>
      </c>
    </row>
    <row r="2027" spans="1:10" x14ac:dyDescent="0.25">
      <c r="A2027" s="55" t="s">
        <v>252</v>
      </c>
      <c r="B2027" s="55" t="str">
        <f t="shared" si="217"/>
        <v>PALLE IBSEN</v>
      </c>
      <c r="C2027" s="55" t="str">
        <f t="shared" si="218"/>
        <v>palle ibsen</v>
      </c>
      <c r="D2027" s="55" t="str">
        <f t="shared" si="219"/>
        <v>Palle Ibsen</v>
      </c>
      <c r="E2027" s="55" t="str">
        <f t="shared" si="220"/>
        <v>Palle Ibsen-861327</v>
      </c>
      <c r="F2027" s="55" t="str">
        <f t="shared" si="221"/>
        <v>Palle</v>
      </c>
      <c r="G2027" s="55" t="str">
        <f t="shared" si="222"/>
        <v>Ibsen</v>
      </c>
      <c r="H2027" s="55">
        <f t="shared" si="223"/>
        <v>12</v>
      </c>
      <c r="I2027" s="55">
        <v>861327</v>
      </c>
      <c r="J2027" s="56" t="str">
        <f>LEFT(Tabela13[[#This Row],[CONCATENAR]],FIND("-",Tabela13[[#This Row],[CONCATENAR]])-1)</f>
        <v>Palle Ibsen</v>
      </c>
    </row>
    <row r="2028" spans="1:10" x14ac:dyDescent="0.25">
      <c r="A2028" s="55" t="s">
        <v>233</v>
      </c>
      <c r="B2028" s="55" t="str">
        <f t="shared" si="217"/>
        <v>MATTI KARTTUNEN</v>
      </c>
      <c r="C2028" s="55" t="str">
        <f t="shared" si="218"/>
        <v>matti karttunen</v>
      </c>
      <c r="D2028" s="55" t="str">
        <f t="shared" si="219"/>
        <v>Matti Karttunen</v>
      </c>
      <c r="E2028" s="55" t="str">
        <f t="shared" si="220"/>
        <v>Matti Karttunen-886920</v>
      </c>
      <c r="F2028" s="55" t="str">
        <f t="shared" si="221"/>
        <v>Matti</v>
      </c>
      <c r="G2028" s="55" t="str">
        <f t="shared" si="222"/>
        <v>tunen</v>
      </c>
      <c r="H2028" s="55">
        <f t="shared" si="223"/>
        <v>16</v>
      </c>
      <c r="I2028" s="55">
        <v>886920</v>
      </c>
      <c r="J2028" s="56" t="str">
        <f>LEFT(Tabela13[[#This Row],[CONCATENAR]],FIND("-",Tabela13[[#This Row],[CONCATENAR]])-1)</f>
        <v>Matti Karttunen</v>
      </c>
    </row>
    <row r="2029" spans="1:10" x14ac:dyDescent="0.25">
      <c r="A2029" s="55" t="s">
        <v>238</v>
      </c>
      <c r="B2029" s="55" t="str">
        <f t="shared" si="217"/>
        <v>ROLAND MENDEL</v>
      </c>
      <c r="C2029" s="55" t="str">
        <f t="shared" si="218"/>
        <v>roland mendel</v>
      </c>
      <c r="D2029" s="55" t="str">
        <f t="shared" si="219"/>
        <v>Roland Mendel</v>
      </c>
      <c r="E2029" s="55" t="str">
        <f t="shared" si="220"/>
        <v>Roland Mendel-912823</v>
      </c>
      <c r="F2029" s="55" t="str">
        <f t="shared" si="221"/>
        <v>Rolan</v>
      </c>
      <c r="G2029" s="55" t="str">
        <f t="shared" si="222"/>
        <v>endel</v>
      </c>
      <c r="H2029" s="55">
        <f t="shared" si="223"/>
        <v>14</v>
      </c>
      <c r="I2029" s="55">
        <v>912823</v>
      </c>
      <c r="J2029" s="56" t="str">
        <f>LEFT(Tabela13[[#This Row],[CONCATENAR]],FIND("-",Tabela13[[#This Row],[CONCATENAR]])-1)</f>
        <v>Roland Mendel</v>
      </c>
    </row>
    <row r="2030" spans="1:10" x14ac:dyDescent="0.25">
      <c r="A2030" s="55" t="s">
        <v>254</v>
      </c>
      <c r="B2030" s="55" t="str">
        <f t="shared" si="217"/>
        <v>PHILIP CRAMER</v>
      </c>
      <c r="C2030" s="55" t="str">
        <f t="shared" si="218"/>
        <v>philip cramer</v>
      </c>
      <c r="D2030" s="55" t="str">
        <f t="shared" si="219"/>
        <v>Philip Cramer</v>
      </c>
      <c r="E2030" s="55" t="str">
        <f t="shared" si="220"/>
        <v>Philip Cramer-897387</v>
      </c>
      <c r="F2030" s="55" t="str">
        <f t="shared" si="221"/>
        <v>Phili</v>
      </c>
      <c r="G2030" s="55" t="str">
        <f t="shared" si="222"/>
        <v>ramer</v>
      </c>
      <c r="H2030" s="55">
        <f t="shared" si="223"/>
        <v>14</v>
      </c>
      <c r="I2030" s="55">
        <v>897387</v>
      </c>
      <c r="J2030" s="56" t="str">
        <f>LEFT(Tabela13[[#This Row],[CONCATENAR]],FIND("-",Tabela13[[#This Row],[CONCATENAR]])-1)</f>
        <v>Philip Cramer</v>
      </c>
    </row>
    <row r="2031" spans="1:10" x14ac:dyDescent="0.25">
      <c r="A2031" s="55" t="s">
        <v>224</v>
      </c>
      <c r="B2031" s="55" t="str">
        <f t="shared" si="217"/>
        <v>JOSE PAVAROTTI</v>
      </c>
      <c r="C2031" s="55" t="str">
        <f t="shared" si="218"/>
        <v>jose pavarotti</v>
      </c>
      <c r="D2031" s="55" t="str">
        <f t="shared" si="219"/>
        <v>Jose Pavarotti</v>
      </c>
      <c r="E2031" s="55" t="str">
        <f t="shared" si="220"/>
        <v>Jose Pavarotti-431366</v>
      </c>
      <c r="F2031" s="55" t="str">
        <f t="shared" si="221"/>
        <v xml:space="preserve">Jose </v>
      </c>
      <c r="G2031" s="55" t="str">
        <f t="shared" si="222"/>
        <v>rotti</v>
      </c>
      <c r="H2031" s="55">
        <f t="shared" si="223"/>
        <v>15</v>
      </c>
      <c r="I2031" s="55">
        <v>431366</v>
      </c>
      <c r="J2031" s="56" t="str">
        <f>LEFT(Tabela13[[#This Row],[CONCATENAR]],FIND("-",Tabela13[[#This Row],[CONCATENAR]])-1)</f>
        <v>Jose Pavarotti</v>
      </c>
    </row>
    <row r="2032" spans="1:10" x14ac:dyDescent="0.25">
      <c r="A2032" s="55" t="s">
        <v>242</v>
      </c>
      <c r="B2032" s="55" t="str">
        <f t="shared" si="217"/>
        <v>KARL JABLONSKI</v>
      </c>
      <c r="C2032" s="55" t="str">
        <f t="shared" si="218"/>
        <v>karl jablonski</v>
      </c>
      <c r="D2032" s="55" t="str">
        <f t="shared" si="219"/>
        <v>Karl Jablonski</v>
      </c>
      <c r="E2032" s="55" t="str">
        <f t="shared" si="220"/>
        <v>Karl Jablonski-501181</v>
      </c>
      <c r="F2032" s="55" t="str">
        <f t="shared" si="221"/>
        <v xml:space="preserve">Karl </v>
      </c>
      <c r="G2032" s="55" t="str">
        <f t="shared" si="222"/>
        <v>onski</v>
      </c>
      <c r="H2032" s="55">
        <f t="shared" si="223"/>
        <v>15</v>
      </c>
      <c r="I2032" s="55">
        <v>501181</v>
      </c>
      <c r="J2032" s="56" t="str">
        <f>LEFT(Tabela13[[#This Row],[CONCATENAR]],FIND("-",Tabela13[[#This Row],[CONCATENAR]])-1)</f>
        <v>Karl Jablonski</v>
      </c>
    </row>
    <row r="2033" spans="1:10" x14ac:dyDescent="0.25">
      <c r="A2033" s="55" t="s">
        <v>281</v>
      </c>
      <c r="B2033" s="55" t="str">
        <f t="shared" si="217"/>
        <v>SVEN OTTLIEB</v>
      </c>
      <c r="C2033" s="55" t="str">
        <f t="shared" si="218"/>
        <v>sven ottlieb</v>
      </c>
      <c r="D2033" s="55" t="str">
        <f t="shared" si="219"/>
        <v>Sven Ottlieb</v>
      </c>
      <c r="E2033" s="55" t="str">
        <f t="shared" si="220"/>
        <v>Sven Ottlieb-804805</v>
      </c>
      <c r="F2033" s="55" t="str">
        <f t="shared" si="221"/>
        <v xml:space="preserve">Sven </v>
      </c>
      <c r="G2033" s="55" t="str">
        <f t="shared" si="222"/>
        <v>tlieb</v>
      </c>
      <c r="H2033" s="55">
        <f t="shared" si="223"/>
        <v>13</v>
      </c>
      <c r="I2033" s="55">
        <v>804805</v>
      </c>
      <c r="J2033" s="56" t="str">
        <f>LEFT(Tabela13[[#This Row],[CONCATENAR]],FIND("-",Tabela13[[#This Row],[CONCATENAR]])-1)</f>
        <v>Sven Ottlieb</v>
      </c>
    </row>
    <row r="2034" spans="1:10" x14ac:dyDescent="0.25">
      <c r="A2034" s="55" t="s">
        <v>235</v>
      </c>
      <c r="B2034" s="55" t="str">
        <f t="shared" si="217"/>
        <v>PASCALE CARTRAIN</v>
      </c>
      <c r="C2034" s="55" t="str">
        <f t="shared" si="218"/>
        <v>pascale cartrain</v>
      </c>
      <c r="D2034" s="55" t="str">
        <f t="shared" si="219"/>
        <v>Pascale Cartrain</v>
      </c>
      <c r="E2034" s="55" t="str">
        <f t="shared" si="220"/>
        <v>Pascale Cartrain-656258</v>
      </c>
      <c r="F2034" s="55" t="str">
        <f t="shared" si="221"/>
        <v>Pasca</v>
      </c>
      <c r="G2034" s="55" t="str">
        <f t="shared" si="222"/>
        <v>train</v>
      </c>
      <c r="H2034" s="55">
        <f t="shared" si="223"/>
        <v>17</v>
      </c>
      <c r="I2034" s="55">
        <v>656258</v>
      </c>
      <c r="J2034" s="56" t="str">
        <f>LEFT(Tabela13[[#This Row],[CONCATENAR]],FIND("-",Tabela13[[#This Row],[CONCATENAR]])-1)</f>
        <v>Pascale Cartrain</v>
      </c>
    </row>
    <row r="2035" spans="1:10" x14ac:dyDescent="0.25">
      <c r="A2035" s="55" t="s">
        <v>274</v>
      </c>
      <c r="B2035" s="55" t="str">
        <f t="shared" si="217"/>
        <v>CARLOS GONZÁLEZ</v>
      </c>
      <c r="C2035" s="55" t="str">
        <f t="shared" si="218"/>
        <v>carlos gonzález</v>
      </c>
      <c r="D2035" s="55" t="str">
        <f t="shared" si="219"/>
        <v>Carlos González</v>
      </c>
      <c r="E2035" s="55" t="str">
        <f t="shared" si="220"/>
        <v>Carlos González-341862</v>
      </c>
      <c r="F2035" s="55" t="str">
        <f t="shared" si="221"/>
        <v>Carlo</v>
      </c>
      <c r="G2035" s="55" t="str">
        <f t="shared" si="222"/>
        <v>zález</v>
      </c>
      <c r="H2035" s="55">
        <f t="shared" si="223"/>
        <v>16</v>
      </c>
      <c r="I2035" s="55">
        <v>341862</v>
      </c>
      <c r="J2035" s="56" t="str">
        <f>LEFT(Tabela13[[#This Row],[CONCATENAR]],FIND("-",Tabela13[[#This Row],[CONCATENAR]])-1)</f>
        <v>Carlos González</v>
      </c>
    </row>
    <row r="2036" spans="1:10" x14ac:dyDescent="0.25">
      <c r="A2036" s="55" t="s">
        <v>215</v>
      </c>
      <c r="B2036" s="55" t="str">
        <f t="shared" si="217"/>
        <v>RENATE MESSNER</v>
      </c>
      <c r="C2036" s="55" t="str">
        <f t="shared" si="218"/>
        <v>renate messner</v>
      </c>
      <c r="D2036" s="55" t="str">
        <f t="shared" si="219"/>
        <v>Renate Messner</v>
      </c>
      <c r="E2036" s="55" t="str">
        <f t="shared" si="220"/>
        <v>Renate Messner-570051</v>
      </c>
      <c r="F2036" s="55" t="str">
        <f t="shared" si="221"/>
        <v>Renat</v>
      </c>
      <c r="G2036" s="55" t="str">
        <f t="shared" si="222"/>
        <v>ssner</v>
      </c>
      <c r="H2036" s="55">
        <f t="shared" si="223"/>
        <v>15</v>
      </c>
      <c r="I2036" s="55">
        <v>570051</v>
      </c>
      <c r="J2036" s="56" t="str">
        <f>LEFT(Tabela13[[#This Row],[CONCATENAR]],FIND("-",Tabela13[[#This Row],[CONCATENAR]])-1)</f>
        <v>Renate Messner</v>
      </c>
    </row>
    <row r="2037" spans="1:10" x14ac:dyDescent="0.25">
      <c r="A2037" s="55" t="s">
        <v>207</v>
      </c>
      <c r="B2037" s="55" t="str">
        <f t="shared" si="217"/>
        <v>PAULA WILSON</v>
      </c>
      <c r="C2037" s="55" t="str">
        <f t="shared" si="218"/>
        <v>paula wilson</v>
      </c>
      <c r="D2037" s="55" t="str">
        <f t="shared" si="219"/>
        <v>Paula Wilson</v>
      </c>
      <c r="E2037" s="55" t="str">
        <f t="shared" si="220"/>
        <v>Paula Wilson-467718</v>
      </c>
      <c r="F2037" s="55" t="str">
        <f t="shared" si="221"/>
        <v>Paula</v>
      </c>
      <c r="G2037" s="55" t="str">
        <f t="shared" si="222"/>
        <v>ilson</v>
      </c>
      <c r="H2037" s="55">
        <f t="shared" si="223"/>
        <v>13</v>
      </c>
      <c r="I2037" s="55">
        <v>467718</v>
      </c>
      <c r="J2037" s="56" t="str">
        <f>LEFT(Tabela13[[#This Row],[CONCATENAR]],FIND("-",Tabela13[[#This Row],[CONCATENAR]])-1)</f>
        <v>Paula Wilson</v>
      </c>
    </row>
    <row r="2038" spans="1:10" x14ac:dyDescent="0.25">
      <c r="A2038" s="55" t="s">
        <v>274</v>
      </c>
      <c r="B2038" s="55" t="str">
        <f t="shared" si="217"/>
        <v>CARLOS GONZÁLEZ</v>
      </c>
      <c r="C2038" s="55" t="str">
        <f t="shared" si="218"/>
        <v>carlos gonzález</v>
      </c>
      <c r="D2038" s="55" t="str">
        <f t="shared" si="219"/>
        <v>Carlos González</v>
      </c>
      <c r="E2038" s="55" t="str">
        <f t="shared" si="220"/>
        <v>Carlos González-536758</v>
      </c>
      <c r="F2038" s="55" t="str">
        <f t="shared" si="221"/>
        <v>Carlo</v>
      </c>
      <c r="G2038" s="55" t="str">
        <f t="shared" si="222"/>
        <v>zález</v>
      </c>
      <c r="H2038" s="55">
        <f t="shared" si="223"/>
        <v>16</v>
      </c>
      <c r="I2038" s="55">
        <v>536758</v>
      </c>
      <c r="J2038" s="56" t="str">
        <f>LEFT(Tabela13[[#This Row],[CONCATENAR]],FIND("-",Tabela13[[#This Row],[CONCATENAR]])-1)</f>
        <v>Carlos González</v>
      </c>
    </row>
    <row r="2039" spans="1:10" x14ac:dyDescent="0.25">
      <c r="A2039" s="55" t="s">
        <v>228</v>
      </c>
      <c r="B2039" s="55" t="str">
        <f t="shared" si="217"/>
        <v>HARI KUMAR</v>
      </c>
      <c r="C2039" s="55" t="str">
        <f t="shared" si="218"/>
        <v>hari kumar</v>
      </c>
      <c r="D2039" s="55" t="str">
        <f t="shared" si="219"/>
        <v>Hari Kumar</v>
      </c>
      <c r="E2039" s="55" t="str">
        <f t="shared" si="220"/>
        <v>Hari Kumar-210536</v>
      </c>
      <c r="F2039" s="55" t="str">
        <f t="shared" si="221"/>
        <v xml:space="preserve">Hari </v>
      </c>
      <c r="G2039" s="55" t="str">
        <f t="shared" si="222"/>
        <v>Kumar</v>
      </c>
      <c r="H2039" s="55">
        <f t="shared" si="223"/>
        <v>11</v>
      </c>
      <c r="I2039" s="55">
        <v>210536</v>
      </c>
      <c r="J2039" s="56" t="str">
        <f>LEFT(Tabela13[[#This Row],[CONCATENAR]],FIND("-",Tabela13[[#This Row],[CONCATENAR]])-1)</f>
        <v>Hari Kumar</v>
      </c>
    </row>
    <row r="2040" spans="1:10" x14ac:dyDescent="0.25">
      <c r="A2040" s="55" t="s">
        <v>206</v>
      </c>
      <c r="B2040" s="55" t="str">
        <f t="shared" si="217"/>
        <v>HORST KLOSS</v>
      </c>
      <c r="C2040" s="55" t="str">
        <f t="shared" si="218"/>
        <v>horst kloss</v>
      </c>
      <c r="D2040" s="55" t="str">
        <f t="shared" si="219"/>
        <v>Horst Kloss</v>
      </c>
      <c r="E2040" s="55" t="str">
        <f t="shared" si="220"/>
        <v>Horst Kloss-384284</v>
      </c>
      <c r="F2040" s="55" t="str">
        <f t="shared" si="221"/>
        <v>Horst</v>
      </c>
      <c r="G2040" s="55" t="str">
        <f t="shared" si="222"/>
        <v>Kloss</v>
      </c>
      <c r="H2040" s="55">
        <f t="shared" si="223"/>
        <v>12</v>
      </c>
      <c r="I2040" s="55">
        <v>384284</v>
      </c>
      <c r="J2040" s="56" t="str">
        <f>LEFT(Tabela13[[#This Row],[CONCATENAR]],FIND("-",Tabela13[[#This Row],[CONCATENAR]])-1)</f>
        <v>Horst Kloss</v>
      </c>
    </row>
    <row r="2041" spans="1:10" x14ac:dyDescent="0.25">
      <c r="A2041" s="55" t="s">
        <v>212</v>
      </c>
      <c r="B2041" s="55" t="str">
        <f t="shared" si="217"/>
        <v>LÚCIA CARVALHO</v>
      </c>
      <c r="C2041" s="55" t="str">
        <f t="shared" si="218"/>
        <v>lúcia carvalho</v>
      </c>
      <c r="D2041" s="55" t="str">
        <f t="shared" si="219"/>
        <v>Lúcia Carvalho</v>
      </c>
      <c r="E2041" s="55" t="str">
        <f t="shared" si="220"/>
        <v>Lúcia Carvalho-481250</v>
      </c>
      <c r="F2041" s="55" t="str">
        <f t="shared" si="221"/>
        <v>Lúcia</v>
      </c>
      <c r="G2041" s="55" t="str">
        <f t="shared" si="222"/>
        <v>valho</v>
      </c>
      <c r="H2041" s="55">
        <f t="shared" si="223"/>
        <v>15</v>
      </c>
      <c r="I2041" s="55">
        <v>481250</v>
      </c>
      <c r="J2041" s="56" t="str">
        <f>LEFT(Tabela13[[#This Row],[CONCATENAR]],FIND("-",Tabela13[[#This Row],[CONCATENAR]])-1)</f>
        <v>Lúcia Carvalho</v>
      </c>
    </row>
    <row r="2042" spans="1:10" x14ac:dyDescent="0.25">
      <c r="A2042" s="55" t="s">
        <v>222</v>
      </c>
      <c r="B2042" s="55" t="str">
        <f t="shared" si="217"/>
        <v>PATRICIA MCKENNA</v>
      </c>
      <c r="C2042" s="55" t="str">
        <f t="shared" si="218"/>
        <v>patricia mckenna</v>
      </c>
      <c r="D2042" s="55" t="str">
        <f t="shared" si="219"/>
        <v>Patricia Mckenna</v>
      </c>
      <c r="E2042" s="55" t="str">
        <f t="shared" si="220"/>
        <v>Patricia Mckenna-692607</v>
      </c>
      <c r="F2042" s="55" t="str">
        <f t="shared" si="221"/>
        <v>Patri</v>
      </c>
      <c r="G2042" s="55" t="str">
        <f t="shared" si="222"/>
        <v>kenna</v>
      </c>
      <c r="H2042" s="55">
        <f t="shared" si="223"/>
        <v>17</v>
      </c>
      <c r="I2042" s="55">
        <v>692607</v>
      </c>
      <c r="J2042" s="56" t="str">
        <f>LEFT(Tabela13[[#This Row],[CONCATENAR]],FIND("-",Tabela13[[#This Row],[CONCATENAR]])-1)</f>
        <v>Patricia Mckenna</v>
      </c>
    </row>
    <row r="2043" spans="1:10" x14ac:dyDescent="0.25">
      <c r="A2043" s="55" t="s">
        <v>223</v>
      </c>
      <c r="B2043" s="55" t="str">
        <f t="shared" si="217"/>
        <v>CHRISTINA BERGLUND</v>
      </c>
      <c r="C2043" s="55" t="str">
        <f t="shared" si="218"/>
        <v>christina berglund</v>
      </c>
      <c r="D2043" s="55" t="str">
        <f t="shared" si="219"/>
        <v>Christina Berglund</v>
      </c>
      <c r="E2043" s="55" t="str">
        <f t="shared" si="220"/>
        <v>Christina Berglund-935847</v>
      </c>
      <c r="F2043" s="55" t="str">
        <f t="shared" si="221"/>
        <v>Chris</v>
      </c>
      <c r="G2043" s="55" t="str">
        <f t="shared" si="222"/>
        <v>glund</v>
      </c>
      <c r="H2043" s="55">
        <f t="shared" si="223"/>
        <v>19</v>
      </c>
      <c r="I2043" s="55">
        <v>935847</v>
      </c>
      <c r="J2043" s="56" t="str">
        <f>LEFT(Tabela13[[#This Row],[CONCATENAR]],FIND("-",Tabela13[[#This Row],[CONCATENAR]])-1)</f>
        <v>Christina Berglund</v>
      </c>
    </row>
    <row r="2044" spans="1:10" x14ac:dyDescent="0.25">
      <c r="A2044" s="55" t="s">
        <v>269</v>
      </c>
      <c r="B2044" s="55" t="str">
        <f t="shared" si="217"/>
        <v>ART BRAUNSCHWEIGER</v>
      </c>
      <c r="C2044" s="55" t="str">
        <f t="shared" si="218"/>
        <v>art braunschweiger</v>
      </c>
      <c r="D2044" s="55" t="str">
        <f t="shared" si="219"/>
        <v>Art Braunschweiger</v>
      </c>
      <c r="E2044" s="55" t="str">
        <f t="shared" si="220"/>
        <v>Art Braunschweiger-221170</v>
      </c>
      <c r="F2044" s="55" t="str">
        <f t="shared" si="221"/>
        <v>Art B</v>
      </c>
      <c r="G2044" s="55" t="str">
        <f t="shared" si="222"/>
        <v>eiger</v>
      </c>
      <c r="H2044" s="55">
        <f t="shared" si="223"/>
        <v>19</v>
      </c>
      <c r="I2044" s="55">
        <v>221170</v>
      </c>
      <c r="J2044" s="56" t="str">
        <f>LEFT(Tabela13[[#This Row],[CONCATENAR]],FIND("-",Tabela13[[#This Row],[CONCATENAR]])-1)</f>
        <v>Art Braunschweiger</v>
      </c>
    </row>
    <row r="2045" spans="1:10" x14ac:dyDescent="0.25">
      <c r="A2045" s="55" t="s">
        <v>237</v>
      </c>
      <c r="B2045" s="55" t="str">
        <f t="shared" si="217"/>
        <v>MICHAEL HOLZ</v>
      </c>
      <c r="C2045" s="55" t="str">
        <f t="shared" si="218"/>
        <v>michael holz</v>
      </c>
      <c r="D2045" s="55" t="str">
        <f t="shared" si="219"/>
        <v>Michael Holz</v>
      </c>
      <c r="E2045" s="55" t="str">
        <f t="shared" si="220"/>
        <v>Michael Holz-858025</v>
      </c>
      <c r="F2045" s="55" t="str">
        <f t="shared" si="221"/>
        <v>Micha</v>
      </c>
      <c r="G2045" s="55" t="str">
        <f t="shared" si="222"/>
        <v xml:space="preserve"> Holz</v>
      </c>
      <c r="H2045" s="55">
        <f t="shared" si="223"/>
        <v>13</v>
      </c>
      <c r="I2045" s="55">
        <v>858025</v>
      </c>
      <c r="J2045" s="56" t="str">
        <f>LEFT(Tabela13[[#This Row],[CONCATENAR]],FIND("-",Tabela13[[#This Row],[CONCATENAR]])-1)</f>
        <v>Michael Holz</v>
      </c>
    </row>
    <row r="2046" spans="1:10" x14ac:dyDescent="0.25">
      <c r="A2046" s="55" t="s">
        <v>256</v>
      </c>
      <c r="B2046" s="55" t="str">
        <f t="shared" si="217"/>
        <v>LINO RODRIGUEZ</v>
      </c>
      <c r="C2046" s="55" t="str">
        <f t="shared" si="218"/>
        <v>lino rodriguez</v>
      </c>
      <c r="D2046" s="55" t="str">
        <f t="shared" si="219"/>
        <v>Lino Rodriguez</v>
      </c>
      <c r="E2046" s="55" t="str">
        <f t="shared" si="220"/>
        <v>Lino Rodriguez-252948</v>
      </c>
      <c r="F2046" s="55" t="str">
        <f t="shared" si="221"/>
        <v xml:space="preserve">Lino </v>
      </c>
      <c r="G2046" s="55" t="str">
        <f t="shared" si="222"/>
        <v>iguez</v>
      </c>
      <c r="H2046" s="55">
        <f t="shared" si="223"/>
        <v>15</v>
      </c>
      <c r="I2046" s="55">
        <v>252948</v>
      </c>
      <c r="J2046" s="56" t="str">
        <f>LEFT(Tabela13[[#This Row],[CONCATENAR]],FIND("-",Tabela13[[#This Row],[CONCATENAR]])-1)</f>
        <v>Lino Rodriguez</v>
      </c>
    </row>
    <row r="2047" spans="1:10" x14ac:dyDescent="0.25">
      <c r="A2047" s="55" t="s">
        <v>243</v>
      </c>
      <c r="B2047" s="55" t="str">
        <f t="shared" si="217"/>
        <v>JANETE LIMEIRA</v>
      </c>
      <c r="C2047" s="55" t="str">
        <f t="shared" si="218"/>
        <v>janete limeira</v>
      </c>
      <c r="D2047" s="55" t="str">
        <f t="shared" si="219"/>
        <v>Janete Limeira</v>
      </c>
      <c r="E2047" s="55" t="str">
        <f t="shared" si="220"/>
        <v>Janete Limeira-368757</v>
      </c>
      <c r="F2047" s="55" t="str">
        <f t="shared" si="221"/>
        <v>Janet</v>
      </c>
      <c r="G2047" s="55" t="str">
        <f t="shared" si="222"/>
        <v>meira</v>
      </c>
      <c r="H2047" s="55">
        <f t="shared" si="223"/>
        <v>15</v>
      </c>
      <c r="I2047" s="55">
        <v>368757</v>
      </c>
      <c r="J2047" s="56" t="str">
        <f>LEFT(Tabela13[[#This Row],[CONCATENAR]],FIND("-",Tabela13[[#This Row],[CONCATENAR]])-1)</f>
        <v>Janete Limeira</v>
      </c>
    </row>
    <row r="2048" spans="1:10" x14ac:dyDescent="0.25">
      <c r="A2048" s="55" t="s">
        <v>292</v>
      </c>
      <c r="B2048" s="55" t="str">
        <f t="shared" si="217"/>
        <v>ARIA CRUZ</v>
      </c>
      <c r="C2048" s="55" t="str">
        <f t="shared" si="218"/>
        <v>aria cruz</v>
      </c>
      <c r="D2048" s="55" t="str">
        <f t="shared" si="219"/>
        <v>Aria Cruz</v>
      </c>
      <c r="E2048" s="55" t="str">
        <f t="shared" si="220"/>
        <v>Aria Cruz-394287</v>
      </c>
      <c r="F2048" s="55" t="str">
        <f t="shared" si="221"/>
        <v xml:space="preserve">Aria </v>
      </c>
      <c r="G2048" s="55" t="str">
        <f t="shared" si="222"/>
        <v xml:space="preserve"> Cruz</v>
      </c>
      <c r="H2048" s="55">
        <f t="shared" si="223"/>
        <v>10</v>
      </c>
      <c r="I2048" s="55">
        <v>394287</v>
      </c>
      <c r="J2048" s="56" t="str">
        <f>LEFT(Tabela13[[#This Row],[CONCATENAR]],FIND("-",Tabela13[[#This Row],[CONCATENAR]])-1)</f>
        <v>Aria Cruz</v>
      </c>
    </row>
    <row r="2049" spans="1:10" x14ac:dyDescent="0.25">
      <c r="A2049" s="55" t="s">
        <v>206</v>
      </c>
      <c r="B2049" s="55" t="str">
        <f t="shared" si="217"/>
        <v>HORST KLOSS</v>
      </c>
      <c r="C2049" s="55" t="str">
        <f t="shared" si="218"/>
        <v>horst kloss</v>
      </c>
      <c r="D2049" s="55" t="str">
        <f t="shared" si="219"/>
        <v>Horst Kloss</v>
      </c>
      <c r="E2049" s="55" t="str">
        <f t="shared" si="220"/>
        <v>Horst Kloss-884651</v>
      </c>
      <c r="F2049" s="55" t="str">
        <f t="shared" si="221"/>
        <v>Horst</v>
      </c>
      <c r="G2049" s="55" t="str">
        <f t="shared" si="222"/>
        <v>Kloss</v>
      </c>
      <c r="H2049" s="55">
        <f t="shared" si="223"/>
        <v>12</v>
      </c>
      <c r="I2049" s="55">
        <v>884651</v>
      </c>
      <c r="J2049" s="56" t="str">
        <f>LEFT(Tabela13[[#This Row],[CONCATENAR]],FIND("-",Tabela13[[#This Row],[CONCATENAR]])-1)</f>
        <v>Horst Kloss</v>
      </c>
    </row>
    <row r="2050" spans="1:10" x14ac:dyDescent="0.25">
      <c r="A2050" s="55" t="s">
        <v>211</v>
      </c>
      <c r="B2050" s="55" t="str">
        <f t="shared" ref="B2050:B2113" si="224">UPPER(A2050)</f>
        <v>YANG WANG</v>
      </c>
      <c r="C2050" s="55" t="str">
        <f t="shared" ref="C2050:C2113" si="225">LOWER(B2050)</f>
        <v>yang wang</v>
      </c>
      <c r="D2050" s="55" t="str">
        <f t="shared" ref="D2050:D2113" si="226">PROPER(C2050)</f>
        <v>Yang Wang</v>
      </c>
      <c r="E2050" s="55" t="str">
        <f t="shared" ref="E2050:E2113" si="227">CONCATENATE(D2050,"-",I2050)</f>
        <v>Yang Wang-257684</v>
      </c>
      <c r="F2050" s="55" t="str">
        <f t="shared" ref="F2050:F2113" si="228">LEFT(D2050,5)</f>
        <v xml:space="preserve">Yang </v>
      </c>
      <c r="G2050" s="55" t="str">
        <f t="shared" ref="G2050:G2113" si="229">RIGHT(D2050,5)</f>
        <v xml:space="preserve"> Wang</v>
      </c>
      <c r="H2050" s="55">
        <f t="shared" ref="H2050:H2113" si="230">FIND("-",E2050)</f>
        <v>10</v>
      </c>
      <c r="I2050" s="55">
        <v>257684</v>
      </c>
      <c r="J2050" s="56" t="str">
        <f>LEFT(Tabela13[[#This Row],[CONCATENAR]],FIND("-",Tabela13[[#This Row],[CONCATENAR]])-1)</f>
        <v>Yang Wang</v>
      </c>
    </row>
    <row r="2051" spans="1:10" x14ac:dyDescent="0.25">
      <c r="A2051" s="55" t="s">
        <v>215</v>
      </c>
      <c r="B2051" s="55" t="str">
        <f t="shared" si="224"/>
        <v>RENATE MESSNER</v>
      </c>
      <c r="C2051" s="55" t="str">
        <f t="shared" si="225"/>
        <v>renate messner</v>
      </c>
      <c r="D2051" s="55" t="str">
        <f t="shared" si="226"/>
        <v>Renate Messner</v>
      </c>
      <c r="E2051" s="55" t="str">
        <f t="shared" si="227"/>
        <v>Renate Messner-242784</v>
      </c>
      <c r="F2051" s="55" t="str">
        <f t="shared" si="228"/>
        <v>Renat</v>
      </c>
      <c r="G2051" s="55" t="str">
        <f t="shared" si="229"/>
        <v>ssner</v>
      </c>
      <c r="H2051" s="55">
        <f t="shared" si="230"/>
        <v>15</v>
      </c>
      <c r="I2051" s="55">
        <v>242784</v>
      </c>
      <c r="J2051" s="56" t="str">
        <f>LEFT(Tabela13[[#This Row],[CONCATENAR]],FIND("-",Tabela13[[#This Row],[CONCATENAR]])-1)</f>
        <v>Renate Messner</v>
      </c>
    </row>
    <row r="2052" spans="1:10" x14ac:dyDescent="0.25">
      <c r="A2052" s="55" t="s">
        <v>216</v>
      </c>
      <c r="B2052" s="55" t="str">
        <f t="shared" si="224"/>
        <v>PIRKKO KOSKITALO</v>
      </c>
      <c r="C2052" s="55" t="str">
        <f t="shared" si="225"/>
        <v>pirkko koskitalo</v>
      </c>
      <c r="D2052" s="55" t="str">
        <f t="shared" si="226"/>
        <v>Pirkko Koskitalo</v>
      </c>
      <c r="E2052" s="55" t="str">
        <f t="shared" si="227"/>
        <v>Pirkko Koskitalo-289583</v>
      </c>
      <c r="F2052" s="55" t="str">
        <f t="shared" si="228"/>
        <v>Pirkk</v>
      </c>
      <c r="G2052" s="55" t="str">
        <f t="shared" si="229"/>
        <v>italo</v>
      </c>
      <c r="H2052" s="55">
        <f t="shared" si="230"/>
        <v>17</v>
      </c>
      <c r="I2052" s="55">
        <v>289583</v>
      </c>
      <c r="J2052" s="56" t="str">
        <f>LEFT(Tabela13[[#This Row],[CONCATENAR]],FIND("-",Tabela13[[#This Row],[CONCATENAR]])-1)</f>
        <v>Pirkko Koskitalo</v>
      </c>
    </row>
    <row r="2053" spans="1:10" x14ac:dyDescent="0.25">
      <c r="A2053" s="55" t="s">
        <v>218</v>
      </c>
      <c r="B2053" s="55" t="str">
        <f t="shared" si="224"/>
        <v>JEAN FRESNIÈRE</v>
      </c>
      <c r="C2053" s="55" t="str">
        <f t="shared" si="225"/>
        <v>jean fresnière</v>
      </c>
      <c r="D2053" s="55" t="str">
        <f t="shared" si="226"/>
        <v>Jean Fresnière</v>
      </c>
      <c r="E2053" s="55" t="str">
        <f t="shared" si="227"/>
        <v>Jean Fresnière-515521</v>
      </c>
      <c r="F2053" s="55" t="str">
        <f t="shared" si="228"/>
        <v xml:space="preserve">Jean </v>
      </c>
      <c r="G2053" s="55" t="str">
        <f t="shared" si="229"/>
        <v>nière</v>
      </c>
      <c r="H2053" s="55">
        <f t="shared" si="230"/>
        <v>15</v>
      </c>
      <c r="I2053" s="55">
        <v>515521</v>
      </c>
      <c r="J2053" s="56" t="str">
        <f>LEFT(Tabela13[[#This Row],[CONCATENAR]],FIND("-",Tabela13[[#This Row],[CONCATENAR]])-1)</f>
        <v>Jean Fresnière</v>
      </c>
    </row>
    <row r="2054" spans="1:10" x14ac:dyDescent="0.25">
      <c r="A2054" s="55" t="s">
        <v>220</v>
      </c>
      <c r="B2054" s="55" t="str">
        <f t="shared" si="224"/>
        <v>ZBYSZEK PIESTRZENIEWICZ</v>
      </c>
      <c r="C2054" s="55" t="str">
        <f t="shared" si="225"/>
        <v>zbyszek piestrzeniewicz</v>
      </c>
      <c r="D2054" s="55" t="str">
        <f t="shared" si="226"/>
        <v>Zbyszek Piestrzeniewicz</v>
      </c>
      <c r="E2054" s="55" t="str">
        <f t="shared" si="227"/>
        <v>Zbyszek Piestrzeniewicz-175523</v>
      </c>
      <c r="F2054" s="55" t="str">
        <f t="shared" si="228"/>
        <v>Zbysz</v>
      </c>
      <c r="G2054" s="55" t="str">
        <f t="shared" si="229"/>
        <v>ewicz</v>
      </c>
      <c r="H2054" s="55">
        <f t="shared" si="230"/>
        <v>24</v>
      </c>
      <c r="I2054" s="55">
        <v>175523</v>
      </c>
      <c r="J2054" s="56" t="str">
        <f>LEFT(Tabela13[[#This Row],[CONCATENAR]],FIND("-",Tabela13[[#This Row],[CONCATENAR]])-1)</f>
        <v>Zbyszek Piestrzeniewicz</v>
      </c>
    </row>
    <row r="2055" spans="1:10" x14ac:dyDescent="0.25">
      <c r="A2055" s="55" t="s">
        <v>224</v>
      </c>
      <c r="B2055" s="55" t="str">
        <f t="shared" si="224"/>
        <v>JOSE PAVAROTTI</v>
      </c>
      <c r="C2055" s="55" t="str">
        <f t="shared" si="225"/>
        <v>jose pavarotti</v>
      </c>
      <c r="D2055" s="55" t="str">
        <f t="shared" si="226"/>
        <v>Jose Pavarotti</v>
      </c>
      <c r="E2055" s="55" t="str">
        <f t="shared" si="227"/>
        <v>Jose Pavarotti-197652</v>
      </c>
      <c r="F2055" s="55" t="str">
        <f t="shared" si="228"/>
        <v xml:space="preserve">Jose </v>
      </c>
      <c r="G2055" s="55" t="str">
        <f t="shared" si="229"/>
        <v>rotti</v>
      </c>
      <c r="H2055" s="55">
        <f t="shared" si="230"/>
        <v>15</v>
      </c>
      <c r="I2055" s="55">
        <v>197652</v>
      </c>
      <c r="J2055" s="56" t="str">
        <f>LEFT(Tabela13[[#This Row],[CONCATENAR]],FIND("-",Tabela13[[#This Row],[CONCATENAR]])-1)</f>
        <v>Jose Pavarotti</v>
      </c>
    </row>
    <row r="2056" spans="1:10" x14ac:dyDescent="0.25">
      <c r="A2056" s="55" t="s">
        <v>282</v>
      </c>
      <c r="B2056" s="55" t="str">
        <f t="shared" si="224"/>
        <v>ANA TRUJILLO</v>
      </c>
      <c r="C2056" s="55" t="str">
        <f t="shared" si="225"/>
        <v>ana trujillo</v>
      </c>
      <c r="D2056" s="55" t="str">
        <f t="shared" si="226"/>
        <v>Ana Trujillo</v>
      </c>
      <c r="E2056" s="55" t="str">
        <f t="shared" si="227"/>
        <v>Ana Trujillo-181097</v>
      </c>
      <c r="F2056" s="55" t="str">
        <f t="shared" si="228"/>
        <v>Ana T</v>
      </c>
      <c r="G2056" s="55" t="str">
        <f t="shared" si="229"/>
        <v>jillo</v>
      </c>
      <c r="H2056" s="55">
        <f t="shared" si="230"/>
        <v>13</v>
      </c>
      <c r="I2056" s="55">
        <v>181097</v>
      </c>
      <c r="J2056" s="56" t="str">
        <f>LEFT(Tabela13[[#This Row],[CONCATENAR]],FIND("-",Tabela13[[#This Row],[CONCATENAR]])-1)</f>
        <v>Ana Trujillo</v>
      </c>
    </row>
    <row r="2057" spans="1:10" x14ac:dyDescent="0.25">
      <c r="A2057" s="55" t="s">
        <v>223</v>
      </c>
      <c r="B2057" s="55" t="str">
        <f t="shared" si="224"/>
        <v>CHRISTINA BERGLUND</v>
      </c>
      <c r="C2057" s="55" t="str">
        <f t="shared" si="225"/>
        <v>christina berglund</v>
      </c>
      <c r="D2057" s="55" t="str">
        <f t="shared" si="226"/>
        <v>Christina Berglund</v>
      </c>
      <c r="E2057" s="55" t="str">
        <f t="shared" si="227"/>
        <v>Christina Berglund-212168</v>
      </c>
      <c r="F2057" s="55" t="str">
        <f t="shared" si="228"/>
        <v>Chris</v>
      </c>
      <c r="G2057" s="55" t="str">
        <f t="shared" si="229"/>
        <v>glund</v>
      </c>
      <c r="H2057" s="55">
        <f t="shared" si="230"/>
        <v>19</v>
      </c>
      <c r="I2057" s="55">
        <v>212168</v>
      </c>
      <c r="J2057" s="56" t="str">
        <f>LEFT(Tabela13[[#This Row],[CONCATENAR]],FIND("-",Tabela13[[#This Row],[CONCATENAR]])-1)</f>
        <v>Christina Berglund</v>
      </c>
    </row>
    <row r="2058" spans="1:10" x14ac:dyDescent="0.25">
      <c r="A2058" s="55" t="s">
        <v>240</v>
      </c>
      <c r="B2058" s="55" t="str">
        <f t="shared" si="224"/>
        <v>PETER FRANKEN</v>
      </c>
      <c r="C2058" s="55" t="str">
        <f t="shared" si="225"/>
        <v>peter franken</v>
      </c>
      <c r="D2058" s="55" t="str">
        <f t="shared" si="226"/>
        <v>Peter Franken</v>
      </c>
      <c r="E2058" s="55" t="str">
        <f t="shared" si="227"/>
        <v>Peter Franken-969559</v>
      </c>
      <c r="F2058" s="55" t="str">
        <f t="shared" si="228"/>
        <v>Peter</v>
      </c>
      <c r="G2058" s="55" t="str">
        <f t="shared" si="229"/>
        <v>anken</v>
      </c>
      <c r="H2058" s="55">
        <f t="shared" si="230"/>
        <v>14</v>
      </c>
      <c r="I2058" s="55">
        <v>969559</v>
      </c>
      <c r="J2058" s="56" t="str">
        <f>LEFT(Tabela13[[#This Row],[CONCATENAR]],FIND("-",Tabela13[[#This Row],[CONCATENAR]])-1)</f>
        <v>Peter Franken</v>
      </c>
    </row>
    <row r="2059" spans="1:10" x14ac:dyDescent="0.25">
      <c r="A2059" s="55" t="s">
        <v>224</v>
      </c>
      <c r="B2059" s="55" t="str">
        <f t="shared" si="224"/>
        <v>JOSE PAVAROTTI</v>
      </c>
      <c r="C2059" s="55" t="str">
        <f t="shared" si="225"/>
        <v>jose pavarotti</v>
      </c>
      <c r="D2059" s="55" t="str">
        <f t="shared" si="226"/>
        <v>Jose Pavarotti</v>
      </c>
      <c r="E2059" s="55" t="str">
        <f t="shared" si="227"/>
        <v>Jose Pavarotti-556269</v>
      </c>
      <c r="F2059" s="55" t="str">
        <f t="shared" si="228"/>
        <v xml:space="preserve">Jose </v>
      </c>
      <c r="G2059" s="55" t="str">
        <f t="shared" si="229"/>
        <v>rotti</v>
      </c>
      <c r="H2059" s="55">
        <f t="shared" si="230"/>
        <v>15</v>
      </c>
      <c r="I2059" s="55">
        <v>556269</v>
      </c>
      <c r="J2059" s="56" t="str">
        <f>LEFT(Tabela13[[#This Row],[CONCATENAR]],FIND("-",Tabela13[[#This Row],[CONCATENAR]])-1)</f>
        <v>Jose Pavarotti</v>
      </c>
    </row>
    <row r="2060" spans="1:10" x14ac:dyDescent="0.25">
      <c r="A2060" s="55" t="s">
        <v>206</v>
      </c>
      <c r="B2060" s="55" t="str">
        <f t="shared" si="224"/>
        <v>HORST KLOSS</v>
      </c>
      <c r="C2060" s="55" t="str">
        <f t="shared" si="225"/>
        <v>horst kloss</v>
      </c>
      <c r="D2060" s="55" t="str">
        <f t="shared" si="226"/>
        <v>Horst Kloss</v>
      </c>
      <c r="E2060" s="55" t="str">
        <f t="shared" si="227"/>
        <v>Horst Kloss-206705</v>
      </c>
      <c r="F2060" s="55" t="str">
        <f t="shared" si="228"/>
        <v>Horst</v>
      </c>
      <c r="G2060" s="55" t="str">
        <f t="shared" si="229"/>
        <v>Kloss</v>
      </c>
      <c r="H2060" s="55">
        <f t="shared" si="230"/>
        <v>12</v>
      </c>
      <c r="I2060" s="55">
        <v>206705</v>
      </c>
      <c r="J2060" s="56" t="str">
        <f>LEFT(Tabela13[[#This Row],[CONCATENAR]],FIND("-",Tabela13[[#This Row],[CONCATENAR]])-1)</f>
        <v>Horst Kloss</v>
      </c>
    </row>
    <row r="2061" spans="1:10" x14ac:dyDescent="0.25">
      <c r="A2061" s="55" t="s">
        <v>245</v>
      </c>
      <c r="B2061" s="55" t="str">
        <f t="shared" si="224"/>
        <v>HENRIETTE PFALZHEIM</v>
      </c>
      <c r="C2061" s="55" t="str">
        <f t="shared" si="225"/>
        <v>henriette pfalzheim</v>
      </c>
      <c r="D2061" s="55" t="str">
        <f t="shared" si="226"/>
        <v>Henriette Pfalzheim</v>
      </c>
      <c r="E2061" s="55" t="str">
        <f t="shared" si="227"/>
        <v>Henriette Pfalzheim-646801</v>
      </c>
      <c r="F2061" s="55" t="str">
        <f t="shared" si="228"/>
        <v>Henri</v>
      </c>
      <c r="G2061" s="55" t="str">
        <f t="shared" si="229"/>
        <v>zheim</v>
      </c>
      <c r="H2061" s="55">
        <f t="shared" si="230"/>
        <v>20</v>
      </c>
      <c r="I2061" s="55">
        <v>646801</v>
      </c>
      <c r="J2061" s="56" t="str">
        <f>LEFT(Tabela13[[#This Row],[CONCATENAR]],FIND("-",Tabela13[[#This Row],[CONCATENAR]])-1)</f>
        <v>Henriette Pfalzheim</v>
      </c>
    </row>
    <row r="2062" spans="1:10" x14ac:dyDescent="0.25">
      <c r="A2062" s="55" t="s">
        <v>250</v>
      </c>
      <c r="B2062" s="55" t="str">
        <f t="shared" si="224"/>
        <v>ANDRÉ FONSECA</v>
      </c>
      <c r="C2062" s="55" t="str">
        <f t="shared" si="225"/>
        <v>andré fonseca</v>
      </c>
      <c r="D2062" s="55" t="str">
        <f t="shared" si="226"/>
        <v>André Fonseca</v>
      </c>
      <c r="E2062" s="55" t="str">
        <f t="shared" si="227"/>
        <v>André Fonseca-478529</v>
      </c>
      <c r="F2062" s="55" t="str">
        <f t="shared" si="228"/>
        <v>André</v>
      </c>
      <c r="G2062" s="55" t="str">
        <f t="shared" si="229"/>
        <v>nseca</v>
      </c>
      <c r="H2062" s="55">
        <f t="shared" si="230"/>
        <v>14</v>
      </c>
      <c r="I2062" s="55">
        <v>478529</v>
      </c>
      <c r="J2062" s="56" t="str">
        <f>LEFT(Tabela13[[#This Row],[CONCATENAR]],FIND("-",Tabela13[[#This Row],[CONCATENAR]])-1)</f>
        <v>André Fonseca</v>
      </c>
    </row>
    <row r="2063" spans="1:10" x14ac:dyDescent="0.25">
      <c r="A2063" s="55" t="s">
        <v>212</v>
      </c>
      <c r="B2063" s="55" t="str">
        <f t="shared" si="224"/>
        <v>LÚCIA CARVALHO</v>
      </c>
      <c r="C2063" s="55" t="str">
        <f t="shared" si="225"/>
        <v>lúcia carvalho</v>
      </c>
      <c r="D2063" s="55" t="str">
        <f t="shared" si="226"/>
        <v>Lúcia Carvalho</v>
      </c>
      <c r="E2063" s="55" t="str">
        <f t="shared" si="227"/>
        <v>Lúcia Carvalho-733567</v>
      </c>
      <c r="F2063" s="55" t="str">
        <f t="shared" si="228"/>
        <v>Lúcia</v>
      </c>
      <c r="G2063" s="55" t="str">
        <f t="shared" si="229"/>
        <v>valho</v>
      </c>
      <c r="H2063" s="55">
        <f t="shared" si="230"/>
        <v>15</v>
      </c>
      <c r="I2063" s="55">
        <v>733567</v>
      </c>
      <c r="J2063" s="56" t="str">
        <f>LEFT(Tabela13[[#This Row],[CONCATENAR]],FIND("-",Tabela13[[#This Row],[CONCATENAR]])-1)</f>
        <v>Lúcia Carvalho</v>
      </c>
    </row>
    <row r="2064" spans="1:10" x14ac:dyDescent="0.25">
      <c r="A2064" s="55" t="s">
        <v>231</v>
      </c>
      <c r="B2064" s="55" t="str">
        <f t="shared" si="224"/>
        <v>ELIZABETH LINCOLN</v>
      </c>
      <c r="C2064" s="55" t="str">
        <f t="shared" si="225"/>
        <v>elizabeth lincoln</v>
      </c>
      <c r="D2064" s="55" t="str">
        <f t="shared" si="226"/>
        <v>Elizabeth Lincoln</v>
      </c>
      <c r="E2064" s="55" t="str">
        <f t="shared" si="227"/>
        <v>Elizabeth Lincoln-396861</v>
      </c>
      <c r="F2064" s="55" t="str">
        <f t="shared" si="228"/>
        <v>Eliza</v>
      </c>
      <c r="G2064" s="55" t="str">
        <f t="shared" si="229"/>
        <v>ncoln</v>
      </c>
      <c r="H2064" s="55">
        <f t="shared" si="230"/>
        <v>18</v>
      </c>
      <c r="I2064" s="55">
        <v>396861</v>
      </c>
      <c r="J2064" s="56" t="str">
        <f>LEFT(Tabela13[[#This Row],[CONCATENAR]],FIND("-",Tabela13[[#This Row],[CONCATENAR]])-1)</f>
        <v>Elizabeth Lincoln</v>
      </c>
    </row>
    <row r="2065" spans="1:10" x14ac:dyDescent="0.25">
      <c r="A2065" s="55" t="s">
        <v>244</v>
      </c>
      <c r="B2065" s="55" t="str">
        <f t="shared" si="224"/>
        <v>THOMAS HARDY</v>
      </c>
      <c r="C2065" s="55" t="str">
        <f t="shared" si="225"/>
        <v>thomas hardy</v>
      </c>
      <c r="D2065" s="55" t="str">
        <f t="shared" si="226"/>
        <v>Thomas Hardy</v>
      </c>
      <c r="E2065" s="55" t="str">
        <f t="shared" si="227"/>
        <v>Thomas Hardy-331573</v>
      </c>
      <c r="F2065" s="55" t="str">
        <f t="shared" si="228"/>
        <v>Thoma</v>
      </c>
      <c r="G2065" s="55" t="str">
        <f t="shared" si="229"/>
        <v>Hardy</v>
      </c>
      <c r="H2065" s="55">
        <f t="shared" si="230"/>
        <v>13</v>
      </c>
      <c r="I2065" s="55">
        <v>331573</v>
      </c>
      <c r="J2065" s="56" t="str">
        <f>LEFT(Tabela13[[#This Row],[CONCATENAR]],FIND("-",Tabela13[[#This Row],[CONCATENAR]])-1)</f>
        <v>Thomas Hardy</v>
      </c>
    </row>
    <row r="2066" spans="1:10" x14ac:dyDescent="0.25">
      <c r="A2066" s="55" t="s">
        <v>247</v>
      </c>
      <c r="B2066" s="55" t="str">
        <f t="shared" si="224"/>
        <v>HELEN BENNETT</v>
      </c>
      <c r="C2066" s="55" t="str">
        <f t="shared" si="225"/>
        <v>helen bennett</v>
      </c>
      <c r="D2066" s="55" t="str">
        <f t="shared" si="226"/>
        <v>Helen Bennett</v>
      </c>
      <c r="E2066" s="55" t="str">
        <f t="shared" si="227"/>
        <v>Helen Bennett-601326</v>
      </c>
      <c r="F2066" s="55" t="str">
        <f t="shared" si="228"/>
        <v>Helen</v>
      </c>
      <c r="G2066" s="55" t="str">
        <f t="shared" si="229"/>
        <v>nnett</v>
      </c>
      <c r="H2066" s="55">
        <f t="shared" si="230"/>
        <v>14</v>
      </c>
      <c r="I2066" s="55">
        <v>601326</v>
      </c>
      <c r="J2066" s="56" t="str">
        <f>LEFT(Tabela13[[#This Row],[CONCATENAR]],FIND("-",Tabela13[[#This Row],[CONCATENAR]])-1)</f>
        <v>Helen Bennett</v>
      </c>
    </row>
    <row r="2067" spans="1:10" x14ac:dyDescent="0.25">
      <c r="A2067" s="55" t="s">
        <v>258</v>
      </c>
      <c r="B2067" s="55" t="str">
        <f t="shared" si="224"/>
        <v>ANABELA DOMINGUES</v>
      </c>
      <c r="C2067" s="55" t="str">
        <f t="shared" si="225"/>
        <v>anabela domingues</v>
      </c>
      <c r="D2067" s="55" t="str">
        <f t="shared" si="226"/>
        <v>Anabela Domingues</v>
      </c>
      <c r="E2067" s="55" t="str">
        <f t="shared" si="227"/>
        <v>Anabela Domingues-510070</v>
      </c>
      <c r="F2067" s="55" t="str">
        <f t="shared" si="228"/>
        <v>Anabe</v>
      </c>
      <c r="G2067" s="55" t="str">
        <f t="shared" si="229"/>
        <v>ngues</v>
      </c>
      <c r="H2067" s="55">
        <f t="shared" si="230"/>
        <v>18</v>
      </c>
      <c r="I2067" s="55">
        <v>510070</v>
      </c>
      <c r="J2067" s="56" t="str">
        <f>LEFT(Tabela13[[#This Row],[CONCATENAR]],FIND("-",Tabela13[[#This Row],[CONCATENAR]])-1)</f>
        <v>Anabela Domingues</v>
      </c>
    </row>
    <row r="2068" spans="1:10" x14ac:dyDescent="0.25">
      <c r="A2068" s="55" t="s">
        <v>238</v>
      </c>
      <c r="B2068" s="55" t="str">
        <f t="shared" si="224"/>
        <v>ROLAND MENDEL</v>
      </c>
      <c r="C2068" s="55" t="str">
        <f t="shared" si="225"/>
        <v>roland mendel</v>
      </c>
      <c r="D2068" s="55" t="str">
        <f t="shared" si="226"/>
        <v>Roland Mendel</v>
      </c>
      <c r="E2068" s="55" t="str">
        <f t="shared" si="227"/>
        <v>Roland Mendel-315216</v>
      </c>
      <c r="F2068" s="55" t="str">
        <f t="shared" si="228"/>
        <v>Rolan</v>
      </c>
      <c r="G2068" s="55" t="str">
        <f t="shared" si="229"/>
        <v>endel</v>
      </c>
      <c r="H2068" s="55">
        <f t="shared" si="230"/>
        <v>14</v>
      </c>
      <c r="I2068" s="55">
        <v>315216</v>
      </c>
      <c r="J2068" s="56" t="str">
        <f>LEFT(Tabela13[[#This Row],[CONCATENAR]],FIND("-",Tabela13[[#This Row],[CONCATENAR]])-1)</f>
        <v>Roland Mendel</v>
      </c>
    </row>
    <row r="2069" spans="1:10" x14ac:dyDescent="0.25">
      <c r="A2069" s="55" t="s">
        <v>224</v>
      </c>
      <c r="B2069" s="55" t="str">
        <f t="shared" si="224"/>
        <v>JOSE PAVAROTTI</v>
      </c>
      <c r="C2069" s="55" t="str">
        <f t="shared" si="225"/>
        <v>jose pavarotti</v>
      </c>
      <c r="D2069" s="55" t="str">
        <f t="shared" si="226"/>
        <v>Jose Pavarotti</v>
      </c>
      <c r="E2069" s="55" t="str">
        <f t="shared" si="227"/>
        <v>Jose Pavarotti-215213</v>
      </c>
      <c r="F2069" s="55" t="str">
        <f t="shared" si="228"/>
        <v xml:space="preserve">Jose </v>
      </c>
      <c r="G2069" s="55" t="str">
        <f t="shared" si="229"/>
        <v>rotti</v>
      </c>
      <c r="H2069" s="55">
        <f t="shared" si="230"/>
        <v>15</v>
      </c>
      <c r="I2069" s="55">
        <v>215213</v>
      </c>
      <c r="J2069" s="56" t="str">
        <f>LEFT(Tabela13[[#This Row],[CONCATENAR]],FIND("-",Tabela13[[#This Row],[CONCATENAR]])-1)</f>
        <v>Jose Pavarotti</v>
      </c>
    </row>
    <row r="2070" spans="1:10" x14ac:dyDescent="0.25">
      <c r="A2070" s="55" t="s">
        <v>238</v>
      </c>
      <c r="B2070" s="55" t="str">
        <f t="shared" si="224"/>
        <v>ROLAND MENDEL</v>
      </c>
      <c r="C2070" s="55" t="str">
        <f t="shared" si="225"/>
        <v>roland mendel</v>
      </c>
      <c r="D2070" s="55" t="str">
        <f t="shared" si="226"/>
        <v>Roland Mendel</v>
      </c>
      <c r="E2070" s="55" t="str">
        <f t="shared" si="227"/>
        <v>Roland Mendel-557710</v>
      </c>
      <c r="F2070" s="55" t="str">
        <f t="shared" si="228"/>
        <v>Rolan</v>
      </c>
      <c r="G2070" s="55" t="str">
        <f t="shared" si="229"/>
        <v>endel</v>
      </c>
      <c r="H2070" s="55">
        <f t="shared" si="230"/>
        <v>14</v>
      </c>
      <c r="I2070" s="55">
        <v>557710</v>
      </c>
      <c r="J2070" s="56" t="str">
        <f>LEFT(Tabela13[[#This Row],[CONCATENAR]],FIND("-",Tabela13[[#This Row],[CONCATENAR]])-1)</f>
        <v>Roland Mendel</v>
      </c>
    </row>
    <row r="2071" spans="1:10" x14ac:dyDescent="0.25">
      <c r="A2071" s="55" t="s">
        <v>291</v>
      </c>
      <c r="B2071" s="55" t="str">
        <f t="shared" si="224"/>
        <v>ALEJANDRA CAMINO</v>
      </c>
      <c r="C2071" s="55" t="str">
        <f t="shared" si="225"/>
        <v>alejandra camino</v>
      </c>
      <c r="D2071" s="55" t="str">
        <f t="shared" si="226"/>
        <v>Alejandra Camino</v>
      </c>
      <c r="E2071" s="55" t="str">
        <f t="shared" si="227"/>
        <v>Alejandra Camino-856944</v>
      </c>
      <c r="F2071" s="55" t="str">
        <f t="shared" si="228"/>
        <v>Aleja</v>
      </c>
      <c r="G2071" s="55" t="str">
        <f t="shared" si="229"/>
        <v>amino</v>
      </c>
      <c r="H2071" s="55">
        <f t="shared" si="230"/>
        <v>17</v>
      </c>
      <c r="I2071" s="55">
        <v>856944</v>
      </c>
      <c r="J2071" s="56" t="str">
        <f>LEFT(Tabela13[[#This Row],[CONCATENAR]],FIND("-",Tabela13[[#This Row],[CONCATENAR]])-1)</f>
        <v>Alejandra Camino</v>
      </c>
    </row>
    <row r="2072" spans="1:10" x14ac:dyDescent="0.25">
      <c r="A2072" s="55" t="s">
        <v>231</v>
      </c>
      <c r="B2072" s="55" t="str">
        <f t="shared" si="224"/>
        <v>ELIZABETH LINCOLN</v>
      </c>
      <c r="C2072" s="55" t="str">
        <f t="shared" si="225"/>
        <v>elizabeth lincoln</v>
      </c>
      <c r="D2072" s="55" t="str">
        <f t="shared" si="226"/>
        <v>Elizabeth Lincoln</v>
      </c>
      <c r="E2072" s="55" t="str">
        <f t="shared" si="227"/>
        <v>Elizabeth Lincoln-659413</v>
      </c>
      <c r="F2072" s="55" t="str">
        <f t="shared" si="228"/>
        <v>Eliza</v>
      </c>
      <c r="G2072" s="55" t="str">
        <f t="shared" si="229"/>
        <v>ncoln</v>
      </c>
      <c r="H2072" s="55">
        <f t="shared" si="230"/>
        <v>18</v>
      </c>
      <c r="I2072" s="55">
        <v>659413</v>
      </c>
      <c r="J2072" s="56" t="str">
        <f>LEFT(Tabela13[[#This Row],[CONCATENAR]],FIND("-",Tabela13[[#This Row],[CONCATENAR]])-1)</f>
        <v>Elizabeth Lincoln</v>
      </c>
    </row>
    <row r="2073" spans="1:10" x14ac:dyDescent="0.25">
      <c r="A2073" s="55" t="s">
        <v>206</v>
      </c>
      <c r="B2073" s="55" t="str">
        <f t="shared" si="224"/>
        <v>HORST KLOSS</v>
      </c>
      <c r="C2073" s="55" t="str">
        <f t="shared" si="225"/>
        <v>horst kloss</v>
      </c>
      <c r="D2073" s="55" t="str">
        <f t="shared" si="226"/>
        <v>Horst Kloss</v>
      </c>
      <c r="E2073" s="55" t="str">
        <f t="shared" si="227"/>
        <v>Horst Kloss-790447</v>
      </c>
      <c r="F2073" s="55" t="str">
        <f t="shared" si="228"/>
        <v>Horst</v>
      </c>
      <c r="G2073" s="55" t="str">
        <f t="shared" si="229"/>
        <v>Kloss</v>
      </c>
      <c r="H2073" s="55">
        <f t="shared" si="230"/>
        <v>12</v>
      </c>
      <c r="I2073" s="55">
        <v>790447</v>
      </c>
      <c r="J2073" s="56" t="str">
        <f>LEFT(Tabela13[[#This Row],[CONCATENAR]],FIND("-",Tabela13[[#This Row],[CONCATENAR]])-1)</f>
        <v>Horst Kloss</v>
      </c>
    </row>
    <row r="2074" spans="1:10" x14ac:dyDescent="0.25">
      <c r="A2074" s="55" t="s">
        <v>225</v>
      </c>
      <c r="B2074" s="55" t="str">
        <f t="shared" si="224"/>
        <v>FELIPE IZQUIERDO</v>
      </c>
      <c r="C2074" s="55" t="str">
        <f t="shared" si="225"/>
        <v>felipe izquierdo</v>
      </c>
      <c r="D2074" s="55" t="str">
        <f t="shared" si="226"/>
        <v>Felipe Izquierdo</v>
      </c>
      <c r="E2074" s="55" t="str">
        <f t="shared" si="227"/>
        <v>Felipe Izquierdo-602768</v>
      </c>
      <c r="F2074" s="55" t="str">
        <f t="shared" si="228"/>
        <v>Felip</v>
      </c>
      <c r="G2074" s="55" t="str">
        <f t="shared" si="229"/>
        <v>ierdo</v>
      </c>
      <c r="H2074" s="55">
        <f t="shared" si="230"/>
        <v>17</v>
      </c>
      <c r="I2074" s="55">
        <v>602768</v>
      </c>
      <c r="J2074" s="56" t="str">
        <f>LEFT(Tabela13[[#This Row],[CONCATENAR]],FIND("-",Tabela13[[#This Row],[CONCATENAR]])-1)</f>
        <v>Felipe Izquierdo</v>
      </c>
    </row>
    <row r="2075" spans="1:10" x14ac:dyDescent="0.25">
      <c r="A2075" s="55" t="s">
        <v>256</v>
      </c>
      <c r="B2075" s="55" t="str">
        <f t="shared" si="224"/>
        <v>LINO RODRIGUEZ</v>
      </c>
      <c r="C2075" s="55" t="str">
        <f t="shared" si="225"/>
        <v>lino rodriguez</v>
      </c>
      <c r="D2075" s="55" t="str">
        <f t="shared" si="226"/>
        <v>Lino Rodriguez</v>
      </c>
      <c r="E2075" s="55" t="str">
        <f t="shared" si="227"/>
        <v>Lino Rodriguez-266648</v>
      </c>
      <c r="F2075" s="55" t="str">
        <f t="shared" si="228"/>
        <v xml:space="preserve">Lino </v>
      </c>
      <c r="G2075" s="55" t="str">
        <f t="shared" si="229"/>
        <v>iguez</v>
      </c>
      <c r="H2075" s="55">
        <f t="shared" si="230"/>
        <v>15</v>
      </c>
      <c r="I2075" s="55">
        <v>266648</v>
      </c>
      <c r="J2075" s="56" t="str">
        <f>LEFT(Tabela13[[#This Row],[CONCATENAR]],FIND("-",Tabela13[[#This Row],[CONCATENAR]])-1)</f>
        <v>Lino Rodriguez</v>
      </c>
    </row>
    <row r="2076" spans="1:10" x14ac:dyDescent="0.25">
      <c r="A2076" s="55" t="s">
        <v>210</v>
      </c>
      <c r="B2076" s="55" t="str">
        <f t="shared" si="224"/>
        <v>GUILLERMO FERNÁNDEZ</v>
      </c>
      <c r="C2076" s="55" t="str">
        <f t="shared" si="225"/>
        <v>guillermo fernández</v>
      </c>
      <c r="D2076" s="55" t="str">
        <f t="shared" si="226"/>
        <v>Guillermo Fernández</v>
      </c>
      <c r="E2076" s="55" t="str">
        <f t="shared" si="227"/>
        <v>Guillermo Fernández-516337</v>
      </c>
      <c r="F2076" s="55" t="str">
        <f t="shared" si="228"/>
        <v>Guill</v>
      </c>
      <c r="G2076" s="55" t="str">
        <f t="shared" si="229"/>
        <v>ández</v>
      </c>
      <c r="H2076" s="55">
        <f t="shared" si="230"/>
        <v>20</v>
      </c>
      <c r="I2076" s="55">
        <v>516337</v>
      </c>
      <c r="J2076" s="56" t="str">
        <f>LEFT(Tabela13[[#This Row],[CONCATENAR]],FIND("-",Tabela13[[#This Row],[CONCATENAR]])-1)</f>
        <v>Guillermo Fernández</v>
      </c>
    </row>
    <row r="2077" spans="1:10" x14ac:dyDescent="0.25">
      <c r="A2077" s="55" t="s">
        <v>230</v>
      </c>
      <c r="B2077" s="55" t="str">
        <f t="shared" si="224"/>
        <v>JOSÉ PEDRO FREYRE</v>
      </c>
      <c r="C2077" s="55" t="str">
        <f t="shared" si="225"/>
        <v>josé pedro freyre</v>
      </c>
      <c r="D2077" s="55" t="str">
        <f t="shared" si="226"/>
        <v>José Pedro Freyre</v>
      </c>
      <c r="E2077" s="55" t="str">
        <f t="shared" si="227"/>
        <v>José Pedro Freyre-303198</v>
      </c>
      <c r="F2077" s="55" t="str">
        <f t="shared" si="228"/>
        <v xml:space="preserve">José </v>
      </c>
      <c r="G2077" s="55" t="str">
        <f t="shared" si="229"/>
        <v>reyre</v>
      </c>
      <c r="H2077" s="55">
        <f t="shared" si="230"/>
        <v>18</v>
      </c>
      <c r="I2077" s="55">
        <v>303198</v>
      </c>
      <c r="J2077" s="56" t="str">
        <f>LEFT(Tabela13[[#This Row],[CONCATENAR]],FIND("-",Tabela13[[#This Row],[CONCATENAR]])-1)</f>
        <v>José Pedro Freyre</v>
      </c>
    </row>
    <row r="2078" spans="1:10" x14ac:dyDescent="0.25">
      <c r="A2078" s="55" t="s">
        <v>240</v>
      </c>
      <c r="B2078" s="55" t="str">
        <f t="shared" si="224"/>
        <v>PETER FRANKEN</v>
      </c>
      <c r="C2078" s="55" t="str">
        <f t="shared" si="225"/>
        <v>peter franken</v>
      </c>
      <c r="D2078" s="55" t="str">
        <f t="shared" si="226"/>
        <v>Peter Franken</v>
      </c>
      <c r="E2078" s="55" t="str">
        <f t="shared" si="227"/>
        <v>Peter Franken-240266</v>
      </c>
      <c r="F2078" s="55" t="str">
        <f t="shared" si="228"/>
        <v>Peter</v>
      </c>
      <c r="G2078" s="55" t="str">
        <f t="shared" si="229"/>
        <v>anken</v>
      </c>
      <c r="H2078" s="55">
        <f t="shared" si="230"/>
        <v>14</v>
      </c>
      <c r="I2078" s="55">
        <v>240266</v>
      </c>
      <c r="J2078" s="56" t="str">
        <f>LEFT(Tabela13[[#This Row],[CONCATENAR]],FIND("-",Tabela13[[#This Row],[CONCATENAR]])-1)</f>
        <v>Peter Franken</v>
      </c>
    </row>
    <row r="2079" spans="1:10" x14ac:dyDescent="0.25">
      <c r="A2079" s="55" t="s">
        <v>236</v>
      </c>
      <c r="B2079" s="55" t="str">
        <f t="shared" si="224"/>
        <v>ANN DEVON</v>
      </c>
      <c r="C2079" s="55" t="str">
        <f t="shared" si="225"/>
        <v>ann devon</v>
      </c>
      <c r="D2079" s="55" t="str">
        <f t="shared" si="226"/>
        <v>Ann Devon</v>
      </c>
      <c r="E2079" s="55" t="str">
        <f t="shared" si="227"/>
        <v>Ann Devon-159517</v>
      </c>
      <c r="F2079" s="55" t="str">
        <f t="shared" si="228"/>
        <v>Ann D</v>
      </c>
      <c r="G2079" s="55" t="str">
        <f t="shared" si="229"/>
        <v>Devon</v>
      </c>
      <c r="H2079" s="55">
        <f t="shared" si="230"/>
        <v>10</v>
      </c>
      <c r="I2079" s="55">
        <v>159517</v>
      </c>
      <c r="J2079" s="56" t="str">
        <f>LEFT(Tabela13[[#This Row],[CONCATENAR]],FIND("-",Tabela13[[#This Row],[CONCATENAR]])-1)</f>
        <v>Ann Devon</v>
      </c>
    </row>
    <row r="2080" spans="1:10" x14ac:dyDescent="0.25">
      <c r="A2080" s="55" t="s">
        <v>280</v>
      </c>
      <c r="B2080" s="55" t="str">
        <f t="shared" si="224"/>
        <v>HANNA MOOS</v>
      </c>
      <c r="C2080" s="55" t="str">
        <f t="shared" si="225"/>
        <v>hanna moos</v>
      </c>
      <c r="D2080" s="55" t="str">
        <f t="shared" si="226"/>
        <v>Hanna Moos</v>
      </c>
      <c r="E2080" s="55" t="str">
        <f t="shared" si="227"/>
        <v>Hanna Moos-283080</v>
      </c>
      <c r="F2080" s="55" t="str">
        <f t="shared" si="228"/>
        <v>Hanna</v>
      </c>
      <c r="G2080" s="55" t="str">
        <f t="shared" si="229"/>
        <v xml:space="preserve"> Moos</v>
      </c>
      <c r="H2080" s="55">
        <f t="shared" si="230"/>
        <v>11</v>
      </c>
      <c r="I2080" s="55">
        <v>283080</v>
      </c>
      <c r="J2080" s="56" t="str">
        <f>LEFT(Tabela13[[#This Row],[CONCATENAR]],FIND("-",Tabela13[[#This Row],[CONCATENAR]])-1)</f>
        <v>Hanna Moos</v>
      </c>
    </row>
    <row r="2081" spans="1:10" x14ac:dyDescent="0.25">
      <c r="A2081" s="55" t="s">
        <v>243</v>
      </c>
      <c r="B2081" s="55" t="str">
        <f t="shared" si="224"/>
        <v>JANETE LIMEIRA</v>
      </c>
      <c r="C2081" s="55" t="str">
        <f t="shared" si="225"/>
        <v>janete limeira</v>
      </c>
      <c r="D2081" s="55" t="str">
        <f t="shared" si="226"/>
        <v>Janete Limeira</v>
      </c>
      <c r="E2081" s="55" t="str">
        <f t="shared" si="227"/>
        <v>Janete Limeira-458986</v>
      </c>
      <c r="F2081" s="55" t="str">
        <f t="shared" si="228"/>
        <v>Janet</v>
      </c>
      <c r="G2081" s="55" t="str">
        <f t="shared" si="229"/>
        <v>meira</v>
      </c>
      <c r="H2081" s="55">
        <f t="shared" si="230"/>
        <v>15</v>
      </c>
      <c r="I2081" s="55">
        <v>458986</v>
      </c>
      <c r="J2081" s="56" t="str">
        <f>LEFT(Tabela13[[#This Row],[CONCATENAR]],FIND("-",Tabela13[[#This Row],[CONCATENAR]])-1)</f>
        <v>Janete Limeira</v>
      </c>
    </row>
    <row r="2082" spans="1:10" x14ac:dyDescent="0.25">
      <c r="A2082" s="55" t="s">
        <v>277</v>
      </c>
      <c r="B2082" s="55" t="str">
        <f t="shared" si="224"/>
        <v>PAOLO ACCORTI</v>
      </c>
      <c r="C2082" s="55" t="str">
        <f t="shared" si="225"/>
        <v>paolo accorti</v>
      </c>
      <c r="D2082" s="55" t="str">
        <f t="shared" si="226"/>
        <v>Paolo Accorti</v>
      </c>
      <c r="E2082" s="55" t="str">
        <f t="shared" si="227"/>
        <v>Paolo Accorti-815782</v>
      </c>
      <c r="F2082" s="55" t="str">
        <f t="shared" si="228"/>
        <v>Paolo</v>
      </c>
      <c r="G2082" s="55" t="str">
        <f t="shared" si="229"/>
        <v>corti</v>
      </c>
      <c r="H2082" s="55">
        <f t="shared" si="230"/>
        <v>14</v>
      </c>
      <c r="I2082" s="55">
        <v>815782</v>
      </c>
      <c r="J2082" s="56" t="str">
        <f>LEFT(Tabela13[[#This Row],[CONCATENAR]],FIND("-",Tabela13[[#This Row],[CONCATENAR]])-1)</f>
        <v>Paolo Accorti</v>
      </c>
    </row>
    <row r="2083" spans="1:10" x14ac:dyDescent="0.25">
      <c r="A2083" s="55" t="s">
        <v>234</v>
      </c>
      <c r="B2083" s="55" t="str">
        <f t="shared" si="224"/>
        <v>HOWARD SNYDER</v>
      </c>
      <c r="C2083" s="55" t="str">
        <f t="shared" si="225"/>
        <v>howard snyder</v>
      </c>
      <c r="D2083" s="55" t="str">
        <f t="shared" si="226"/>
        <v>Howard Snyder</v>
      </c>
      <c r="E2083" s="55" t="str">
        <f t="shared" si="227"/>
        <v>Howard Snyder-736827</v>
      </c>
      <c r="F2083" s="55" t="str">
        <f t="shared" si="228"/>
        <v>Howar</v>
      </c>
      <c r="G2083" s="55" t="str">
        <f t="shared" si="229"/>
        <v>nyder</v>
      </c>
      <c r="H2083" s="55">
        <f t="shared" si="230"/>
        <v>14</v>
      </c>
      <c r="I2083" s="55">
        <v>736827</v>
      </c>
      <c r="J2083" s="56" t="str">
        <f>LEFT(Tabela13[[#This Row],[CONCATENAR]],FIND("-",Tabela13[[#This Row],[CONCATENAR]])-1)</f>
        <v>Howard Snyder</v>
      </c>
    </row>
    <row r="2084" spans="1:10" x14ac:dyDescent="0.25">
      <c r="A2084" s="55" t="s">
        <v>207</v>
      </c>
      <c r="B2084" s="55" t="str">
        <f t="shared" si="224"/>
        <v>PAULA WILSON</v>
      </c>
      <c r="C2084" s="55" t="str">
        <f t="shared" si="225"/>
        <v>paula wilson</v>
      </c>
      <c r="D2084" s="55" t="str">
        <f t="shared" si="226"/>
        <v>Paula Wilson</v>
      </c>
      <c r="E2084" s="55" t="str">
        <f t="shared" si="227"/>
        <v>Paula Wilson-709188</v>
      </c>
      <c r="F2084" s="55" t="str">
        <f t="shared" si="228"/>
        <v>Paula</v>
      </c>
      <c r="G2084" s="55" t="str">
        <f t="shared" si="229"/>
        <v>ilson</v>
      </c>
      <c r="H2084" s="55">
        <f t="shared" si="230"/>
        <v>13</v>
      </c>
      <c r="I2084" s="55">
        <v>709188</v>
      </c>
      <c r="J2084" s="56" t="str">
        <f>LEFT(Tabela13[[#This Row],[CONCATENAR]],FIND("-",Tabela13[[#This Row],[CONCATENAR]])-1)</f>
        <v>Paula Wilson</v>
      </c>
    </row>
    <row r="2085" spans="1:10" x14ac:dyDescent="0.25">
      <c r="A2085" s="55" t="s">
        <v>206</v>
      </c>
      <c r="B2085" s="55" t="str">
        <f t="shared" si="224"/>
        <v>HORST KLOSS</v>
      </c>
      <c r="C2085" s="55" t="str">
        <f t="shared" si="225"/>
        <v>horst kloss</v>
      </c>
      <c r="D2085" s="55" t="str">
        <f t="shared" si="226"/>
        <v>Horst Kloss</v>
      </c>
      <c r="E2085" s="55" t="str">
        <f t="shared" si="227"/>
        <v>Horst Kloss-923697</v>
      </c>
      <c r="F2085" s="55" t="str">
        <f t="shared" si="228"/>
        <v>Horst</v>
      </c>
      <c r="G2085" s="55" t="str">
        <f t="shared" si="229"/>
        <v>Kloss</v>
      </c>
      <c r="H2085" s="55">
        <f t="shared" si="230"/>
        <v>12</v>
      </c>
      <c r="I2085" s="55">
        <v>923697</v>
      </c>
      <c r="J2085" s="56" t="str">
        <f>LEFT(Tabela13[[#This Row],[CONCATENAR]],FIND("-",Tabela13[[#This Row],[CONCATENAR]])-1)</f>
        <v>Horst Kloss</v>
      </c>
    </row>
    <row r="2086" spans="1:10" x14ac:dyDescent="0.25">
      <c r="A2086" s="55" t="s">
        <v>224</v>
      </c>
      <c r="B2086" s="55" t="str">
        <f t="shared" si="224"/>
        <v>JOSE PAVAROTTI</v>
      </c>
      <c r="C2086" s="55" t="str">
        <f t="shared" si="225"/>
        <v>jose pavarotti</v>
      </c>
      <c r="D2086" s="55" t="str">
        <f t="shared" si="226"/>
        <v>Jose Pavarotti</v>
      </c>
      <c r="E2086" s="55" t="str">
        <f t="shared" si="227"/>
        <v>Jose Pavarotti-833029</v>
      </c>
      <c r="F2086" s="55" t="str">
        <f t="shared" si="228"/>
        <v xml:space="preserve">Jose </v>
      </c>
      <c r="G2086" s="55" t="str">
        <f t="shared" si="229"/>
        <v>rotti</v>
      </c>
      <c r="H2086" s="55">
        <f t="shared" si="230"/>
        <v>15</v>
      </c>
      <c r="I2086" s="55">
        <v>833029</v>
      </c>
      <c r="J2086" s="56" t="str">
        <f>LEFT(Tabela13[[#This Row],[CONCATENAR]],FIND("-",Tabela13[[#This Row],[CONCATENAR]])-1)</f>
        <v>Jose Pavarotti</v>
      </c>
    </row>
    <row r="2087" spans="1:10" x14ac:dyDescent="0.25">
      <c r="A2087" s="55" t="s">
        <v>216</v>
      </c>
      <c r="B2087" s="55" t="str">
        <f t="shared" si="224"/>
        <v>PIRKKO KOSKITALO</v>
      </c>
      <c r="C2087" s="55" t="str">
        <f t="shared" si="225"/>
        <v>pirkko koskitalo</v>
      </c>
      <c r="D2087" s="55" t="str">
        <f t="shared" si="226"/>
        <v>Pirkko Koskitalo</v>
      </c>
      <c r="E2087" s="55" t="str">
        <f t="shared" si="227"/>
        <v>Pirkko Koskitalo-566411</v>
      </c>
      <c r="F2087" s="55" t="str">
        <f t="shared" si="228"/>
        <v>Pirkk</v>
      </c>
      <c r="G2087" s="55" t="str">
        <f t="shared" si="229"/>
        <v>italo</v>
      </c>
      <c r="H2087" s="55">
        <f t="shared" si="230"/>
        <v>17</v>
      </c>
      <c r="I2087" s="55">
        <v>566411</v>
      </c>
      <c r="J2087" s="56" t="str">
        <f>LEFT(Tabela13[[#This Row],[CONCATENAR]],FIND("-",Tabela13[[#This Row],[CONCATENAR]])-1)</f>
        <v>Pirkko Koskitalo</v>
      </c>
    </row>
    <row r="2088" spans="1:10" x14ac:dyDescent="0.25">
      <c r="A2088" s="55" t="s">
        <v>242</v>
      </c>
      <c r="B2088" s="55" t="str">
        <f t="shared" si="224"/>
        <v>KARL JABLONSKI</v>
      </c>
      <c r="C2088" s="55" t="str">
        <f t="shared" si="225"/>
        <v>karl jablonski</v>
      </c>
      <c r="D2088" s="55" t="str">
        <f t="shared" si="226"/>
        <v>Karl Jablonski</v>
      </c>
      <c r="E2088" s="55" t="str">
        <f t="shared" si="227"/>
        <v>Karl Jablonski-441344</v>
      </c>
      <c r="F2088" s="55" t="str">
        <f t="shared" si="228"/>
        <v xml:space="preserve">Karl </v>
      </c>
      <c r="G2088" s="55" t="str">
        <f t="shared" si="229"/>
        <v>onski</v>
      </c>
      <c r="H2088" s="55">
        <f t="shared" si="230"/>
        <v>15</v>
      </c>
      <c r="I2088" s="55">
        <v>441344</v>
      </c>
      <c r="J2088" s="56" t="str">
        <f>LEFT(Tabela13[[#This Row],[CONCATENAR]],FIND("-",Tabela13[[#This Row],[CONCATENAR]])-1)</f>
        <v>Karl Jablonski</v>
      </c>
    </row>
    <row r="2089" spans="1:10" x14ac:dyDescent="0.25">
      <c r="A2089" s="55" t="s">
        <v>209</v>
      </c>
      <c r="B2089" s="55" t="str">
        <f t="shared" si="224"/>
        <v>RITA MÜLLER</v>
      </c>
      <c r="C2089" s="55" t="str">
        <f t="shared" si="225"/>
        <v>rita müller</v>
      </c>
      <c r="D2089" s="55" t="str">
        <f t="shared" si="226"/>
        <v>Rita Müller</v>
      </c>
      <c r="E2089" s="55" t="str">
        <f t="shared" si="227"/>
        <v>Rita Müller-995024</v>
      </c>
      <c r="F2089" s="55" t="str">
        <f t="shared" si="228"/>
        <v xml:space="preserve">Rita </v>
      </c>
      <c r="G2089" s="55" t="str">
        <f t="shared" si="229"/>
        <v>üller</v>
      </c>
      <c r="H2089" s="55">
        <f t="shared" si="230"/>
        <v>12</v>
      </c>
      <c r="I2089" s="55">
        <v>995024</v>
      </c>
      <c r="J2089" s="56" t="str">
        <f>LEFT(Tabela13[[#This Row],[CONCATENAR]],FIND("-",Tabela13[[#This Row],[CONCATENAR]])-1)</f>
        <v>Rita Müller</v>
      </c>
    </row>
    <row r="2090" spans="1:10" x14ac:dyDescent="0.25">
      <c r="A2090" s="55" t="s">
        <v>265</v>
      </c>
      <c r="B2090" s="55" t="str">
        <f t="shared" si="224"/>
        <v>GEORG PIPPS</v>
      </c>
      <c r="C2090" s="55" t="str">
        <f t="shared" si="225"/>
        <v>georg pipps</v>
      </c>
      <c r="D2090" s="55" t="str">
        <f t="shared" si="226"/>
        <v>Georg Pipps</v>
      </c>
      <c r="E2090" s="55" t="str">
        <f t="shared" si="227"/>
        <v>Georg Pipps-385033</v>
      </c>
      <c r="F2090" s="55" t="str">
        <f t="shared" si="228"/>
        <v>Georg</v>
      </c>
      <c r="G2090" s="55" t="str">
        <f t="shared" si="229"/>
        <v>Pipps</v>
      </c>
      <c r="H2090" s="55">
        <f t="shared" si="230"/>
        <v>12</v>
      </c>
      <c r="I2090" s="55">
        <v>385033</v>
      </c>
      <c r="J2090" s="56" t="str">
        <f>LEFT(Tabela13[[#This Row],[CONCATENAR]],FIND("-",Tabela13[[#This Row],[CONCATENAR]])-1)</f>
        <v>Georg Pipps</v>
      </c>
    </row>
    <row r="2091" spans="1:10" x14ac:dyDescent="0.25">
      <c r="A2091" s="55" t="s">
        <v>230</v>
      </c>
      <c r="B2091" s="55" t="str">
        <f t="shared" si="224"/>
        <v>JOSÉ PEDRO FREYRE</v>
      </c>
      <c r="C2091" s="55" t="str">
        <f t="shared" si="225"/>
        <v>josé pedro freyre</v>
      </c>
      <c r="D2091" s="55" t="str">
        <f t="shared" si="226"/>
        <v>José Pedro Freyre</v>
      </c>
      <c r="E2091" s="55" t="str">
        <f t="shared" si="227"/>
        <v>José Pedro Freyre-212095</v>
      </c>
      <c r="F2091" s="55" t="str">
        <f t="shared" si="228"/>
        <v xml:space="preserve">José </v>
      </c>
      <c r="G2091" s="55" t="str">
        <f t="shared" si="229"/>
        <v>reyre</v>
      </c>
      <c r="H2091" s="55">
        <f t="shared" si="230"/>
        <v>18</v>
      </c>
      <c r="I2091" s="55">
        <v>212095</v>
      </c>
      <c r="J2091" s="56" t="str">
        <f>LEFT(Tabela13[[#This Row],[CONCATENAR]],FIND("-",Tabela13[[#This Row],[CONCATENAR]])-1)</f>
        <v>José Pedro Freyre</v>
      </c>
    </row>
    <row r="2092" spans="1:10" x14ac:dyDescent="0.25">
      <c r="A2092" s="55" t="s">
        <v>238</v>
      </c>
      <c r="B2092" s="55" t="str">
        <f t="shared" si="224"/>
        <v>ROLAND MENDEL</v>
      </c>
      <c r="C2092" s="55" t="str">
        <f t="shared" si="225"/>
        <v>roland mendel</v>
      </c>
      <c r="D2092" s="55" t="str">
        <f t="shared" si="226"/>
        <v>Roland Mendel</v>
      </c>
      <c r="E2092" s="55" t="str">
        <f t="shared" si="227"/>
        <v>Roland Mendel-564092</v>
      </c>
      <c r="F2092" s="55" t="str">
        <f t="shared" si="228"/>
        <v>Rolan</v>
      </c>
      <c r="G2092" s="55" t="str">
        <f t="shared" si="229"/>
        <v>endel</v>
      </c>
      <c r="H2092" s="55">
        <f t="shared" si="230"/>
        <v>14</v>
      </c>
      <c r="I2092" s="55">
        <v>564092</v>
      </c>
      <c r="J2092" s="56" t="str">
        <f>LEFT(Tabela13[[#This Row],[CONCATENAR]],FIND("-",Tabela13[[#This Row],[CONCATENAR]])-1)</f>
        <v>Roland Mendel</v>
      </c>
    </row>
    <row r="2093" spans="1:10" x14ac:dyDescent="0.25">
      <c r="A2093" s="55" t="s">
        <v>289</v>
      </c>
      <c r="B2093" s="55" t="str">
        <f t="shared" si="224"/>
        <v>JYTTE PETERSEN</v>
      </c>
      <c r="C2093" s="55" t="str">
        <f t="shared" si="225"/>
        <v>jytte petersen</v>
      </c>
      <c r="D2093" s="55" t="str">
        <f t="shared" si="226"/>
        <v>Jytte Petersen</v>
      </c>
      <c r="E2093" s="55" t="str">
        <f t="shared" si="227"/>
        <v>Jytte Petersen-845418</v>
      </c>
      <c r="F2093" s="55" t="str">
        <f t="shared" si="228"/>
        <v>Jytte</v>
      </c>
      <c r="G2093" s="55" t="str">
        <f t="shared" si="229"/>
        <v>ersen</v>
      </c>
      <c r="H2093" s="55">
        <f t="shared" si="230"/>
        <v>15</v>
      </c>
      <c r="I2093" s="55">
        <v>845418</v>
      </c>
      <c r="J2093" s="56" t="str">
        <f>LEFT(Tabela13[[#This Row],[CONCATENAR]],FIND("-",Tabela13[[#This Row],[CONCATENAR]])-1)</f>
        <v>Jytte Petersen</v>
      </c>
    </row>
    <row r="2094" spans="1:10" x14ac:dyDescent="0.25">
      <c r="A2094" s="55" t="s">
        <v>288</v>
      </c>
      <c r="B2094" s="55" t="str">
        <f t="shared" si="224"/>
        <v>SERGIO GUTIÉRREZ</v>
      </c>
      <c r="C2094" s="55" t="str">
        <f t="shared" si="225"/>
        <v>sergio gutiérrez</v>
      </c>
      <c r="D2094" s="55" t="str">
        <f t="shared" si="226"/>
        <v>Sergio Gutiérrez</v>
      </c>
      <c r="E2094" s="55" t="str">
        <f t="shared" si="227"/>
        <v>Sergio Gutiérrez-687896</v>
      </c>
      <c r="F2094" s="55" t="str">
        <f t="shared" si="228"/>
        <v>Sergi</v>
      </c>
      <c r="G2094" s="55" t="str">
        <f t="shared" si="229"/>
        <v>érrez</v>
      </c>
      <c r="H2094" s="55">
        <f t="shared" si="230"/>
        <v>17</v>
      </c>
      <c r="I2094" s="55">
        <v>687896</v>
      </c>
      <c r="J2094" s="56" t="str">
        <f>LEFT(Tabela13[[#This Row],[CONCATENAR]],FIND("-",Tabela13[[#This Row],[CONCATENAR]])-1)</f>
        <v>Sergio Gutiérrez</v>
      </c>
    </row>
    <row r="2095" spans="1:10" x14ac:dyDescent="0.25">
      <c r="A2095" s="55" t="s">
        <v>218</v>
      </c>
      <c r="B2095" s="55" t="str">
        <f t="shared" si="224"/>
        <v>JEAN FRESNIÈRE</v>
      </c>
      <c r="C2095" s="55" t="str">
        <f t="shared" si="225"/>
        <v>jean fresnière</v>
      </c>
      <c r="D2095" s="55" t="str">
        <f t="shared" si="226"/>
        <v>Jean Fresnière</v>
      </c>
      <c r="E2095" s="55" t="str">
        <f t="shared" si="227"/>
        <v>Jean Fresnière-415823</v>
      </c>
      <c r="F2095" s="55" t="str">
        <f t="shared" si="228"/>
        <v xml:space="preserve">Jean </v>
      </c>
      <c r="G2095" s="55" t="str">
        <f t="shared" si="229"/>
        <v>nière</v>
      </c>
      <c r="H2095" s="55">
        <f t="shared" si="230"/>
        <v>15</v>
      </c>
      <c r="I2095" s="55">
        <v>415823</v>
      </c>
      <c r="J2095" s="56" t="str">
        <f>LEFT(Tabela13[[#This Row],[CONCATENAR]],FIND("-",Tabela13[[#This Row],[CONCATENAR]])-1)</f>
        <v>Jean Fresnière</v>
      </c>
    </row>
    <row r="2096" spans="1:10" x14ac:dyDescent="0.25">
      <c r="A2096" s="55" t="s">
        <v>268</v>
      </c>
      <c r="B2096" s="55" t="str">
        <f t="shared" si="224"/>
        <v>JAIME YORRES</v>
      </c>
      <c r="C2096" s="55" t="str">
        <f t="shared" si="225"/>
        <v>jaime yorres</v>
      </c>
      <c r="D2096" s="55" t="str">
        <f t="shared" si="226"/>
        <v>Jaime Yorres</v>
      </c>
      <c r="E2096" s="55" t="str">
        <f t="shared" si="227"/>
        <v>Jaime Yorres-328286</v>
      </c>
      <c r="F2096" s="55" t="str">
        <f t="shared" si="228"/>
        <v>Jaime</v>
      </c>
      <c r="G2096" s="55" t="str">
        <f t="shared" si="229"/>
        <v>orres</v>
      </c>
      <c r="H2096" s="55">
        <f t="shared" si="230"/>
        <v>13</v>
      </c>
      <c r="I2096" s="55">
        <v>328286</v>
      </c>
      <c r="J2096" s="56" t="str">
        <f>LEFT(Tabela13[[#This Row],[CONCATENAR]],FIND("-",Tabela13[[#This Row],[CONCATENAR]])-1)</f>
        <v>Jaime Yorres</v>
      </c>
    </row>
    <row r="2097" spans="1:10" x14ac:dyDescent="0.25">
      <c r="A2097" s="55" t="s">
        <v>252</v>
      </c>
      <c r="B2097" s="55" t="str">
        <f t="shared" si="224"/>
        <v>PALLE IBSEN</v>
      </c>
      <c r="C2097" s="55" t="str">
        <f t="shared" si="225"/>
        <v>palle ibsen</v>
      </c>
      <c r="D2097" s="55" t="str">
        <f t="shared" si="226"/>
        <v>Palle Ibsen</v>
      </c>
      <c r="E2097" s="55" t="str">
        <f t="shared" si="227"/>
        <v>Palle Ibsen-994082</v>
      </c>
      <c r="F2097" s="55" t="str">
        <f t="shared" si="228"/>
        <v>Palle</v>
      </c>
      <c r="G2097" s="55" t="str">
        <f t="shared" si="229"/>
        <v>Ibsen</v>
      </c>
      <c r="H2097" s="55">
        <f t="shared" si="230"/>
        <v>12</v>
      </c>
      <c r="I2097" s="55">
        <v>994082</v>
      </c>
      <c r="J2097" s="56" t="str">
        <f>LEFT(Tabela13[[#This Row],[CONCATENAR]],FIND("-",Tabela13[[#This Row],[CONCATENAR]])-1)</f>
        <v>Palle Ibsen</v>
      </c>
    </row>
    <row r="2098" spans="1:10" x14ac:dyDescent="0.25">
      <c r="A2098" s="55" t="s">
        <v>246</v>
      </c>
      <c r="B2098" s="55" t="str">
        <f t="shared" si="224"/>
        <v>MARY SAVELEY</v>
      </c>
      <c r="C2098" s="55" t="str">
        <f t="shared" si="225"/>
        <v>mary saveley</v>
      </c>
      <c r="D2098" s="55" t="str">
        <f t="shared" si="226"/>
        <v>Mary Saveley</v>
      </c>
      <c r="E2098" s="55" t="str">
        <f t="shared" si="227"/>
        <v>Mary Saveley-932318</v>
      </c>
      <c r="F2098" s="55" t="str">
        <f t="shared" si="228"/>
        <v xml:space="preserve">Mary </v>
      </c>
      <c r="G2098" s="55" t="str">
        <f t="shared" si="229"/>
        <v>veley</v>
      </c>
      <c r="H2098" s="55">
        <f t="shared" si="230"/>
        <v>13</v>
      </c>
      <c r="I2098" s="55">
        <v>932318</v>
      </c>
      <c r="J2098" s="56" t="str">
        <f>LEFT(Tabela13[[#This Row],[CONCATENAR]],FIND("-",Tabela13[[#This Row],[CONCATENAR]])-1)</f>
        <v>Mary Saveley</v>
      </c>
    </row>
    <row r="2099" spans="1:10" x14ac:dyDescent="0.25">
      <c r="A2099" s="55" t="s">
        <v>239</v>
      </c>
      <c r="B2099" s="55" t="str">
        <f t="shared" si="224"/>
        <v>MARIA LARSSON</v>
      </c>
      <c r="C2099" s="55" t="str">
        <f t="shared" si="225"/>
        <v>maria larsson</v>
      </c>
      <c r="D2099" s="55" t="str">
        <f t="shared" si="226"/>
        <v>Maria Larsson</v>
      </c>
      <c r="E2099" s="55" t="str">
        <f t="shared" si="227"/>
        <v>Maria Larsson-336963</v>
      </c>
      <c r="F2099" s="55" t="str">
        <f t="shared" si="228"/>
        <v>Maria</v>
      </c>
      <c r="G2099" s="55" t="str">
        <f t="shared" si="229"/>
        <v>rsson</v>
      </c>
      <c r="H2099" s="55">
        <f t="shared" si="230"/>
        <v>14</v>
      </c>
      <c r="I2099" s="55">
        <v>336963</v>
      </c>
      <c r="J2099" s="56" t="str">
        <f>LEFT(Tabela13[[#This Row],[CONCATENAR]],FIND("-",Tabela13[[#This Row],[CONCATENAR]])-1)</f>
        <v>Maria Larsson</v>
      </c>
    </row>
    <row r="2100" spans="1:10" x14ac:dyDescent="0.25">
      <c r="A2100" s="55" t="s">
        <v>220</v>
      </c>
      <c r="B2100" s="55" t="str">
        <f t="shared" si="224"/>
        <v>ZBYSZEK PIESTRZENIEWICZ</v>
      </c>
      <c r="C2100" s="55" t="str">
        <f t="shared" si="225"/>
        <v>zbyszek piestrzeniewicz</v>
      </c>
      <c r="D2100" s="55" t="str">
        <f t="shared" si="226"/>
        <v>Zbyszek Piestrzeniewicz</v>
      </c>
      <c r="E2100" s="55" t="str">
        <f t="shared" si="227"/>
        <v>Zbyszek Piestrzeniewicz-829524</v>
      </c>
      <c r="F2100" s="55" t="str">
        <f t="shared" si="228"/>
        <v>Zbysz</v>
      </c>
      <c r="G2100" s="55" t="str">
        <f t="shared" si="229"/>
        <v>ewicz</v>
      </c>
      <c r="H2100" s="55">
        <f t="shared" si="230"/>
        <v>24</v>
      </c>
      <c r="I2100" s="55">
        <v>829524</v>
      </c>
      <c r="J2100" s="56" t="str">
        <f>LEFT(Tabela13[[#This Row],[CONCATENAR]],FIND("-",Tabela13[[#This Row],[CONCATENAR]])-1)</f>
        <v>Zbyszek Piestrzeniewicz</v>
      </c>
    </row>
    <row r="2101" spans="1:10" x14ac:dyDescent="0.25">
      <c r="A2101" s="55" t="s">
        <v>233</v>
      </c>
      <c r="B2101" s="55" t="str">
        <f t="shared" si="224"/>
        <v>MATTI KARTTUNEN</v>
      </c>
      <c r="C2101" s="55" t="str">
        <f t="shared" si="225"/>
        <v>matti karttunen</v>
      </c>
      <c r="D2101" s="55" t="str">
        <f t="shared" si="226"/>
        <v>Matti Karttunen</v>
      </c>
      <c r="E2101" s="55" t="str">
        <f t="shared" si="227"/>
        <v>Matti Karttunen-932224</v>
      </c>
      <c r="F2101" s="55" t="str">
        <f t="shared" si="228"/>
        <v>Matti</v>
      </c>
      <c r="G2101" s="55" t="str">
        <f t="shared" si="229"/>
        <v>tunen</v>
      </c>
      <c r="H2101" s="55">
        <f t="shared" si="230"/>
        <v>16</v>
      </c>
      <c r="I2101" s="55">
        <v>932224</v>
      </c>
      <c r="J2101" s="56" t="str">
        <f>LEFT(Tabela13[[#This Row],[CONCATENAR]],FIND("-",Tabela13[[#This Row],[CONCATENAR]])-1)</f>
        <v>Matti Karttunen</v>
      </c>
    </row>
    <row r="2102" spans="1:10" x14ac:dyDescent="0.25">
      <c r="A2102" s="55" t="s">
        <v>247</v>
      </c>
      <c r="B2102" s="55" t="str">
        <f t="shared" si="224"/>
        <v>HELEN BENNETT</v>
      </c>
      <c r="C2102" s="55" t="str">
        <f t="shared" si="225"/>
        <v>helen bennett</v>
      </c>
      <c r="D2102" s="55" t="str">
        <f t="shared" si="226"/>
        <v>Helen Bennett</v>
      </c>
      <c r="E2102" s="55" t="str">
        <f t="shared" si="227"/>
        <v>Helen Bennett-476290</v>
      </c>
      <c r="F2102" s="55" t="str">
        <f t="shared" si="228"/>
        <v>Helen</v>
      </c>
      <c r="G2102" s="55" t="str">
        <f t="shared" si="229"/>
        <v>nnett</v>
      </c>
      <c r="H2102" s="55">
        <f t="shared" si="230"/>
        <v>14</v>
      </c>
      <c r="I2102" s="55">
        <v>476290</v>
      </c>
      <c r="J2102" s="56" t="str">
        <f>LEFT(Tabela13[[#This Row],[CONCATENAR]],FIND("-",Tabela13[[#This Row],[CONCATENAR]])-1)</f>
        <v>Helen Bennett</v>
      </c>
    </row>
    <row r="2103" spans="1:10" x14ac:dyDescent="0.25">
      <c r="A2103" s="55" t="s">
        <v>238</v>
      </c>
      <c r="B2103" s="55" t="str">
        <f t="shared" si="224"/>
        <v>ROLAND MENDEL</v>
      </c>
      <c r="C2103" s="55" t="str">
        <f t="shared" si="225"/>
        <v>roland mendel</v>
      </c>
      <c r="D2103" s="55" t="str">
        <f t="shared" si="226"/>
        <v>Roland Mendel</v>
      </c>
      <c r="E2103" s="55" t="str">
        <f t="shared" si="227"/>
        <v>Roland Mendel-820917</v>
      </c>
      <c r="F2103" s="55" t="str">
        <f t="shared" si="228"/>
        <v>Rolan</v>
      </c>
      <c r="G2103" s="55" t="str">
        <f t="shared" si="229"/>
        <v>endel</v>
      </c>
      <c r="H2103" s="55">
        <f t="shared" si="230"/>
        <v>14</v>
      </c>
      <c r="I2103" s="55">
        <v>820917</v>
      </c>
      <c r="J2103" s="56" t="str">
        <f>LEFT(Tabela13[[#This Row],[CONCATENAR]],FIND("-",Tabela13[[#This Row],[CONCATENAR]])-1)</f>
        <v>Roland Mendel</v>
      </c>
    </row>
    <row r="2104" spans="1:10" x14ac:dyDescent="0.25">
      <c r="A2104" s="55" t="s">
        <v>220</v>
      </c>
      <c r="B2104" s="55" t="str">
        <f t="shared" si="224"/>
        <v>ZBYSZEK PIESTRZENIEWICZ</v>
      </c>
      <c r="C2104" s="55" t="str">
        <f t="shared" si="225"/>
        <v>zbyszek piestrzeniewicz</v>
      </c>
      <c r="D2104" s="55" t="str">
        <f t="shared" si="226"/>
        <v>Zbyszek Piestrzeniewicz</v>
      </c>
      <c r="E2104" s="55" t="str">
        <f t="shared" si="227"/>
        <v>Zbyszek Piestrzeniewicz-435435</v>
      </c>
      <c r="F2104" s="55" t="str">
        <f t="shared" si="228"/>
        <v>Zbysz</v>
      </c>
      <c r="G2104" s="55" t="str">
        <f t="shared" si="229"/>
        <v>ewicz</v>
      </c>
      <c r="H2104" s="55">
        <f t="shared" si="230"/>
        <v>24</v>
      </c>
      <c r="I2104" s="55">
        <v>435435</v>
      </c>
      <c r="J2104" s="56" t="str">
        <f>LEFT(Tabela13[[#This Row],[CONCATENAR]],FIND("-",Tabela13[[#This Row],[CONCATENAR]])-1)</f>
        <v>Zbyszek Piestrzeniewicz</v>
      </c>
    </row>
    <row r="2105" spans="1:10" x14ac:dyDescent="0.25">
      <c r="A2105" s="55" t="s">
        <v>267</v>
      </c>
      <c r="B2105" s="55" t="str">
        <f t="shared" si="224"/>
        <v>RENE PHILLIPS</v>
      </c>
      <c r="C2105" s="55" t="str">
        <f t="shared" si="225"/>
        <v>rene phillips</v>
      </c>
      <c r="D2105" s="55" t="str">
        <f t="shared" si="226"/>
        <v>Rene Phillips</v>
      </c>
      <c r="E2105" s="55" t="str">
        <f t="shared" si="227"/>
        <v>Rene Phillips-715149</v>
      </c>
      <c r="F2105" s="55" t="str">
        <f t="shared" si="228"/>
        <v xml:space="preserve">Rene </v>
      </c>
      <c r="G2105" s="55" t="str">
        <f t="shared" si="229"/>
        <v>llips</v>
      </c>
      <c r="H2105" s="55">
        <f t="shared" si="230"/>
        <v>14</v>
      </c>
      <c r="I2105" s="55">
        <v>715149</v>
      </c>
      <c r="J2105" s="56" t="str">
        <f>LEFT(Tabela13[[#This Row],[CONCATENAR]],FIND("-",Tabela13[[#This Row],[CONCATENAR]])-1)</f>
        <v>Rene Phillips</v>
      </c>
    </row>
    <row r="2106" spans="1:10" x14ac:dyDescent="0.25">
      <c r="A2106" s="55" t="s">
        <v>259</v>
      </c>
      <c r="B2106" s="55" t="str">
        <f t="shared" si="224"/>
        <v>PEDRO AFONSO</v>
      </c>
      <c r="C2106" s="55" t="str">
        <f t="shared" si="225"/>
        <v>pedro afonso</v>
      </c>
      <c r="D2106" s="55" t="str">
        <f t="shared" si="226"/>
        <v>Pedro Afonso</v>
      </c>
      <c r="E2106" s="55" t="str">
        <f t="shared" si="227"/>
        <v>Pedro Afonso-891625</v>
      </c>
      <c r="F2106" s="55" t="str">
        <f t="shared" si="228"/>
        <v>Pedro</v>
      </c>
      <c r="G2106" s="55" t="str">
        <f t="shared" si="229"/>
        <v>fonso</v>
      </c>
      <c r="H2106" s="55">
        <f t="shared" si="230"/>
        <v>13</v>
      </c>
      <c r="I2106" s="55">
        <v>891625</v>
      </c>
      <c r="J2106" s="56" t="str">
        <f>LEFT(Tabela13[[#This Row],[CONCATENAR]],FIND("-",Tabela13[[#This Row],[CONCATENAR]])-1)</f>
        <v>Pedro Afonso</v>
      </c>
    </row>
    <row r="2107" spans="1:10" x14ac:dyDescent="0.25">
      <c r="A2107" s="55" t="s">
        <v>262</v>
      </c>
      <c r="B2107" s="55" t="str">
        <f t="shared" si="224"/>
        <v>MARIO PONTES</v>
      </c>
      <c r="C2107" s="55" t="str">
        <f t="shared" si="225"/>
        <v>mario pontes</v>
      </c>
      <c r="D2107" s="55" t="str">
        <f t="shared" si="226"/>
        <v>Mario Pontes</v>
      </c>
      <c r="E2107" s="55" t="str">
        <f t="shared" si="227"/>
        <v>Mario Pontes-705983</v>
      </c>
      <c r="F2107" s="55" t="str">
        <f t="shared" si="228"/>
        <v>Mario</v>
      </c>
      <c r="G2107" s="55" t="str">
        <f t="shared" si="229"/>
        <v>ontes</v>
      </c>
      <c r="H2107" s="55">
        <f t="shared" si="230"/>
        <v>13</v>
      </c>
      <c r="I2107" s="55">
        <v>705983</v>
      </c>
      <c r="J2107" s="56" t="str">
        <f>LEFT(Tabela13[[#This Row],[CONCATENAR]],FIND("-",Tabela13[[#This Row],[CONCATENAR]])-1)</f>
        <v>Mario Pontes</v>
      </c>
    </row>
    <row r="2108" spans="1:10" x14ac:dyDescent="0.25">
      <c r="A2108" s="55" t="s">
        <v>280</v>
      </c>
      <c r="B2108" s="55" t="str">
        <f t="shared" si="224"/>
        <v>HANNA MOOS</v>
      </c>
      <c r="C2108" s="55" t="str">
        <f t="shared" si="225"/>
        <v>hanna moos</v>
      </c>
      <c r="D2108" s="55" t="str">
        <f t="shared" si="226"/>
        <v>Hanna Moos</v>
      </c>
      <c r="E2108" s="55" t="str">
        <f t="shared" si="227"/>
        <v>Hanna Moos-328476</v>
      </c>
      <c r="F2108" s="55" t="str">
        <f t="shared" si="228"/>
        <v>Hanna</v>
      </c>
      <c r="G2108" s="55" t="str">
        <f t="shared" si="229"/>
        <v xml:space="preserve"> Moos</v>
      </c>
      <c r="H2108" s="55">
        <f t="shared" si="230"/>
        <v>11</v>
      </c>
      <c r="I2108" s="55">
        <v>328476</v>
      </c>
      <c r="J2108" s="56" t="str">
        <f>LEFT(Tabela13[[#This Row],[CONCATENAR]],FIND("-",Tabela13[[#This Row],[CONCATENAR]])-1)</f>
        <v>Hanna Moos</v>
      </c>
    </row>
    <row r="2109" spans="1:10" x14ac:dyDescent="0.25">
      <c r="A2109" s="55" t="s">
        <v>245</v>
      </c>
      <c r="B2109" s="55" t="str">
        <f t="shared" si="224"/>
        <v>HENRIETTE PFALZHEIM</v>
      </c>
      <c r="C2109" s="55" t="str">
        <f t="shared" si="225"/>
        <v>henriette pfalzheim</v>
      </c>
      <c r="D2109" s="55" t="str">
        <f t="shared" si="226"/>
        <v>Henriette Pfalzheim</v>
      </c>
      <c r="E2109" s="55" t="str">
        <f t="shared" si="227"/>
        <v>Henriette Pfalzheim-796658</v>
      </c>
      <c r="F2109" s="55" t="str">
        <f t="shared" si="228"/>
        <v>Henri</v>
      </c>
      <c r="G2109" s="55" t="str">
        <f t="shared" si="229"/>
        <v>zheim</v>
      </c>
      <c r="H2109" s="55">
        <f t="shared" si="230"/>
        <v>20</v>
      </c>
      <c r="I2109" s="55">
        <v>796658</v>
      </c>
      <c r="J2109" s="56" t="str">
        <f>LEFT(Tabela13[[#This Row],[CONCATENAR]],FIND("-",Tabela13[[#This Row],[CONCATENAR]])-1)</f>
        <v>Henriette Pfalzheim</v>
      </c>
    </row>
    <row r="2110" spans="1:10" x14ac:dyDescent="0.25">
      <c r="A2110" s="55" t="s">
        <v>286</v>
      </c>
      <c r="B2110" s="55" t="str">
        <f t="shared" si="224"/>
        <v>ALEXANDER FEUER</v>
      </c>
      <c r="C2110" s="55" t="str">
        <f t="shared" si="225"/>
        <v>alexander feuer</v>
      </c>
      <c r="D2110" s="55" t="str">
        <f t="shared" si="226"/>
        <v>Alexander Feuer</v>
      </c>
      <c r="E2110" s="55" t="str">
        <f t="shared" si="227"/>
        <v>Alexander Feuer-509708</v>
      </c>
      <c r="F2110" s="55" t="str">
        <f t="shared" si="228"/>
        <v>Alexa</v>
      </c>
      <c r="G2110" s="55" t="str">
        <f t="shared" si="229"/>
        <v>Feuer</v>
      </c>
      <c r="H2110" s="55">
        <f t="shared" si="230"/>
        <v>16</v>
      </c>
      <c r="I2110" s="55">
        <v>509708</v>
      </c>
      <c r="J2110" s="56" t="str">
        <f>LEFT(Tabela13[[#This Row],[CONCATENAR]],FIND("-",Tabela13[[#This Row],[CONCATENAR]])-1)</f>
        <v>Alexander Feuer</v>
      </c>
    </row>
    <row r="2111" spans="1:10" x14ac:dyDescent="0.25">
      <c r="A2111" s="55" t="s">
        <v>206</v>
      </c>
      <c r="B2111" s="55" t="str">
        <f t="shared" si="224"/>
        <v>HORST KLOSS</v>
      </c>
      <c r="C2111" s="55" t="str">
        <f t="shared" si="225"/>
        <v>horst kloss</v>
      </c>
      <c r="D2111" s="55" t="str">
        <f t="shared" si="226"/>
        <v>Horst Kloss</v>
      </c>
      <c r="E2111" s="55" t="str">
        <f t="shared" si="227"/>
        <v>Horst Kloss-197656</v>
      </c>
      <c r="F2111" s="55" t="str">
        <f t="shared" si="228"/>
        <v>Horst</v>
      </c>
      <c r="G2111" s="55" t="str">
        <f t="shared" si="229"/>
        <v>Kloss</v>
      </c>
      <c r="H2111" s="55">
        <f t="shared" si="230"/>
        <v>12</v>
      </c>
      <c r="I2111" s="55">
        <v>197656</v>
      </c>
      <c r="J2111" s="56" t="str">
        <f>LEFT(Tabela13[[#This Row],[CONCATENAR]],FIND("-",Tabela13[[#This Row],[CONCATENAR]])-1)</f>
        <v>Horst Kloss</v>
      </c>
    </row>
    <row r="2112" spans="1:10" x14ac:dyDescent="0.25">
      <c r="A2112" s="55" t="s">
        <v>222</v>
      </c>
      <c r="B2112" s="55" t="str">
        <f t="shared" si="224"/>
        <v>PATRICIA MCKENNA</v>
      </c>
      <c r="C2112" s="55" t="str">
        <f t="shared" si="225"/>
        <v>patricia mckenna</v>
      </c>
      <c r="D2112" s="55" t="str">
        <f t="shared" si="226"/>
        <v>Patricia Mckenna</v>
      </c>
      <c r="E2112" s="55" t="str">
        <f t="shared" si="227"/>
        <v>Patricia Mckenna-502656</v>
      </c>
      <c r="F2112" s="55" t="str">
        <f t="shared" si="228"/>
        <v>Patri</v>
      </c>
      <c r="G2112" s="55" t="str">
        <f t="shared" si="229"/>
        <v>kenna</v>
      </c>
      <c r="H2112" s="55">
        <f t="shared" si="230"/>
        <v>17</v>
      </c>
      <c r="I2112" s="55">
        <v>502656</v>
      </c>
      <c r="J2112" s="56" t="str">
        <f>LEFT(Tabela13[[#This Row],[CONCATENAR]],FIND("-",Tabela13[[#This Row],[CONCATENAR]])-1)</f>
        <v>Patricia Mckenna</v>
      </c>
    </row>
    <row r="2113" spans="1:10" x14ac:dyDescent="0.25">
      <c r="A2113" s="55" t="s">
        <v>208</v>
      </c>
      <c r="B2113" s="55" t="str">
        <f t="shared" si="224"/>
        <v>FRAN WILSON</v>
      </c>
      <c r="C2113" s="55" t="str">
        <f t="shared" si="225"/>
        <v>fran wilson</v>
      </c>
      <c r="D2113" s="55" t="str">
        <f t="shared" si="226"/>
        <v>Fran Wilson</v>
      </c>
      <c r="E2113" s="55" t="str">
        <f t="shared" si="227"/>
        <v>Fran Wilson-746560</v>
      </c>
      <c r="F2113" s="55" t="str">
        <f t="shared" si="228"/>
        <v xml:space="preserve">Fran </v>
      </c>
      <c r="G2113" s="55" t="str">
        <f t="shared" si="229"/>
        <v>ilson</v>
      </c>
      <c r="H2113" s="55">
        <f t="shared" si="230"/>
        <v>12</v>
      </c>
      <c r="I2113" s="55">
        <v>746560</v>
      </c>
      <c r="J2113" s="56" t="str">
        <f>LEFT(Tabela13[[#This Row],[CONCATENAR]],FIND("-",Tabela13[[#This Row],[CONCATENAR]])-1)</f>
        <v>Fran Wilson</v>
      </c>
    </row>
    <row r="2114" spans="1:10" x14ac:dyDescent="0.25">
      <c r="A2114" s="55" t="s">
        <v>260</v>
      </c>
      <c r="B2114" s="55" t="str">
        <f t="shared" ref="B2114:B2156" si="231">UPPER(A2114)</f>
        <v>LIZ NIXON</v>
      </c>
      <c r="C2114" s="55" t="str">
        <f t="shared" ref="C2114:C2156" si="232">LOWER(B2114)</f>
        <v>liz nixon</v>
      </c>
      <c r="D2114" s="55" t="str">
        <f t="shared" ref="D2114:D2156" si="233">PROPER(C2114)</f>
        <v>Liz Nixon</v>
      </c>
      <c r="E2114" s="55" t="str">
        <f t="shared" ref="E2114:E2156" si="234">CONCATENATE(D2114,"-",I2114)</f>
        <v>Liz Nixon-494429</v>
      </c>
      <c r="F2114" s="55" t="str">
        <f t="shared" ref="F2114:F2156" si="235">LEFT(D2114,5)</f>
        <v>Liz N</v>
      </c>
      <c r="G2114" s="55" t="str">
        <f t="shared" ref="G2114:G2156" si="236">RIGHT(D2114,5)</f>
        <v>Nixon</v>
      </c>
      <c r="H2114" s="55">
        <f t="shared" ref="H2114:H2156" si="237">FIND("-",E2114)</f>
        <v>10</v>
      </c>
      <c r="I2114" s="55">
        <v>494429</v>
      </c>
      <c r="J2114" s="56" t="str">
        <f>LEFT(Tabela13[[#This Row],[CONCATENAR]],FIND("-",Tabela13[[#This Row],[CONCATENAR]])-1)</f>
        <v>Liz Nixon</v>
      </c>
    </row>
    <row r="2115" spans="1:10" x14ac:dyDescent="0.25">
      <c r="A2115" s="55" t="s">
        <v>207</v>
      </c>
      <c r="B2115" s="55" t="str">
        <f t="shared" si="231"/>
        <v>PAULA WILSON</v>
      </c>
      <c r="C2115" s="55" t="str">
        <f t="shared" si="232"/>
        <v>paula wilson</v>
      </c>
      <c r="D2115" s="55" t="str">
        <f t="shared" si="233"/>
        <v>Paula Wilson</v>
      </c>
      <c r="E2115" s="55" t="str">
        <f t="shared" si="234"/>
        <v>Paula Wilson-575337</v>
      </c>
      <c r="F2115" s="55" t="str">
        <f t="shared" si="235"/>
        <v>Paula</v>
      </c>
      <c r="G2115" s="55" t="str">
        <f t="shared" si="236"/>
        <v>ilson</v>
      </c>
      <c r="H2115" s="55">
        <f t="shared" si="237"/>
        <v>13</v>
      </c>
      <c r="I2115" s="55">
        <v>575337</v>
      </c>
      <c r="J2115" s="56" t="str">
        <f>LEFT(Tabela13[[#This Row],[CONCATENAR]],FIND("-",Tabela13[[#This Row],[CONCATENAR]])-1)</f>
        <v>Paula Wilson</v>
      </c>
    </row>
    <row r="2116" spans="1:10" x14ac:dyDescent="0.25">
      <c r="A2116" s="55" t="s">
        <v>207</v>
      </c>
      <c r="B2116" s="55" t="str">
        <f t="shared" si="231"/>
        <v>PAULA WILSON</v>
      </c>
      <c r="C2116" s="55" t="str">
        <f t="shared" si="232"/>
        <v>paula wilson</v>
      </c>
      <c r="D2116" s="55" t="str">
        <f t="shared" si="233"/>
        <v>Paula Wilson</v>
      </c>
      <c r="E2116" s="55" t="str">
        <f t="shared" si="234"/>
        <v>Paula Wilson-929090</v>
      </c>
      <c r="F2116" s="55" t="str">
        <f t="shared" si="235"/>
        <v>Paula</v>
      </c>
      <c r="G2116" s="55" t="str">
        <f t="shared" si="236"/>
        <v>ilson</v>
      </c>
      <c r="H2116" s="55">
        <f t="shared" si="237"/>
        <v>13</v>
      </c>
      <c r="I2116" s="55">
        <v>929090</v>
      </c>
      <c r="J2116" s="56" t="str">
        <f>LEFT(Tabela13[[#This Row],[CONCATENAR]],FIND("-",Tabela13[[#This Row],[CONCATENAR]])-1)</f>
        <v>Paula Wilson</v>
      </c>
    </row>
    <row r="2117" spans="1:10" x14ac:dyDescent="0.25">
      <c r="A2117" s="55" t="s">
        <v>218</v>
      </c>
      <c r="B2117" s="55" t="str">
        <f t="shared" si="231"/>
        <v>JEAN FRESNIÈRE</v>
      </c>
      <c r="C2117" s="55" t="str">
        <f t="shared" si="232"/>
        <v>jean fresnière</v>
      </c>
      <c r="D2117" s="55" t="str">
        <f t="shared" si="233"/>
        <v>Jean Fresnière</v>
      </c>
      <c r="E2117" s="55" t="str">
        <f t="shared" si="234"/>
        <v>Jean Fresnière-404066</v>
      </c>
      <c r="F2117" s="55" t="str">
        <f t="shared" si="235"/>
        <v xml:space="preserve">Jean </v>
      </c>
      <c r="G2117" s="55" t="str">
        <f t="shared" si="236"/>
        <v>nière</v>
      </c>
      <c r="H2117" s="55">
        <f t="shared" si="237"/>
        <v>15</v>
      </c>
      <c r="I2117" s="55">
        <v>404066</v>
      </c>
      <c r="J2117" s="56" t="str">
        <f>LEFT(Tabela13[[#This Row],[CONCATENAR]],FIND("-",Tabela13[[#This Row],[CONCATENAR]])-1)</f>
        <v>Jean Fresnière</v>
      </c>
    </row>
    <row r="2118" spans="1:10" x14ac:dyDescent="0.25">
      <c r="A2118" s="55" t="s">
        <v>231</v>
      </c>
      <c r="B2118" s="55" t="str">
        <f t="shared" si="231"/>
        <v>ELIZABETH LINCOLN</v>
      </c>
      <c r="C2118" s="55" t="str">
        <f t="shared" si="232"/>
        <v>elizabeth lincoln</v>
      </c>
      <c r="D2118" s="55" t="str">
        <f t="shared" si="233"/>
        <v>Elizabeth Lincoln</v>
      </c>
      <c r="E2118" s="55" t="str">
        <f t="shared" si="234"/>
        <v>Elizabeth Lincoln-191653</v>
      </c>
      <c r="F2118" s="55" t="str">
        <f t="shared" si="235"/>
        <v>Eliza</v>
      </c>
      <c r="G2118" s="55" t="str">
        <f t="shared" si="236"/>
        <v>ncoln</v>
      </c>
      <c r="H2118" s="55">
        <f t="shared" si="237"/>
        <v>18</v>
      </c>
      <c r="I2118" s="55">
        <v>191653</v>
      </c>
      <c r="J2118" s="56" t="str">
        <f>LEFT(Tabela13[[#This Row],[CONCATENAR]],FIND("-",Tabela13[[#This Row],[CONCATENAR]])-1)</f>
        <v>Elizabeth Lincoln</v>
      </c>
    </row>
    <row r="2119" spans="1:10" x14ac:dyDescent="0.25">
      <c r="A2119" s="55" t="s">
        <v>284</v>
      </c>
      <c r="B2119" s="55" t="str">
        <f t="shared" si="231"/>
        <v>YOSHI LATIMER</v>
      </c>
      <c r="C2119" s="55" t="str">
        <f t="shared" si="232"/>
        <v>yoshi latimer</v>
      </c>
      <c r="D2119" s="55" t="str">
        <f t="shared" si="233"/>
        <v>Yoshi Latimer</v>
      </c>
      <c r="E2119" s="55" t="str">
        <f t="shared" si="234"/>
        <v>Yoshi Latimer-589013</v>
      </c>
      <c r="F2119" s="55" t="str">
        <f t="shared" si="235"/>
        <v>Yoshi</v>
      </c>
      <c r="G2119" s="55" t="str">
        <f t="shared" si="236"/>
        <v>timer</v>
      </c>
      <c r="H2119" s="55">
        <f t="shared" si="237"/>
        <v>14</v>
      </c>
      <c r="I2119" s="55">
        <v>589013</v>
      </c>
      <c r="J2119" s="56" t="str">
        <f>LEFT(Tabela13[[#This Row],[CONCATENAR]],FIND("-",Tabela13[[#This Row],[CONCATENAR]])-1)</f>
        <v>Yoshi Latimer</v>
      </c>
    </row>
    <row r="2120" spans="1:10" x14ac:dyDescent="0.25">
      <c r="A2120" s="55" t="s">
        <v>270</v>
      </c>
      <c r="B2120" s="55" t="str">
        <f t="shared" si="231"/>
        <v>MARTINE RANCÉ</v>
      </c>
      <c r="C2120" s="55" t="str">
        <f t="shared" si="232"/>
        <v>martine rancé</v>
      </c>
      <c r="D2120" s="55" t="str">
        <f t="shared" si="233"/>
        <v>Martine Rancé</v>
      </c>
      <c r="E2120" s="55" t="str">
        <f t="shared" si="234"/>
        <v>Martine Rancé-774045</v>
      </c>
      <c r="F2120" s="55" t="str">
        <f t="shared" si="235"/>
        <v>Marti</v>
      </c>
      <c r="G2120" s="55" t="str">
        <f t="shared" si="236"/>
        <v>Rancé</v>
      </c>
      <c r="H2120" s="55">
        <f t="shared" si="237"/>
        <v>14</v>
      </c>
      <c r="I2120" s="55">
        <v>774045</v>
      </c>
      <c r="J2120" s="56" t="str">
        <f>LEFT(Tabela13[[#This Row],[CONCATENAR]],FIND("-",Tabela13[[#This Row],[CONCATENAR]])-1)</f>
        <v>Martine Rancé</v>
      </c>
    </row>
    <row r="2121" spans="1:10" x14ac:dyDescent="0.25">
      <c r="A2121" s="55" t="s">
        <v>213</v>
      </c>
      <c r="B2121" s="55" t="str">
        <f t="shared" si="231"/>
        <v>ANNETTE ROULET</v>
      </c>
      <c r="C2121" s="55" t="str">
        <f t="shared" si="232"/>
        <v>annette roulet</v>
      </c>
      <c r="D2121" s="55" t="str">
        <f t="shared" si="233"/>
        <v>Annette Roulet</v>
      </c>
      <c r="E2121" s="55" t="str">
        <f t="shared" si="234"/>
        <v>Annette Roulet-754924</v>
      </c>
      <c r="F2121" s="55" t="str">
        <f t="shared" si="235"/>
        <v>Annet</v>
      </c>
      <c r="G2121" s="55" t="str">
        <f t="shared" si="236"/>
        <v>oulet</v>
      </c>
      <c r="H2121" s="55">
        <f t="shared" si="237"/>
        <v>15</v>
      </c>
      <c r="I2121" s="55">
        <v>754924</v>
      </c>
      <c r="J2121" s="56" t="str">
        <f>LEFT(Tabela13[[#This Row],[CONCATENAR]],FIND("-",Tabela13[[#This Row],[CONCATENAR]])-1)</f>
        <v>Annette Roulet</v>
      </c>
    </row>
    <row r="2122" spans="1:10" x14ac:dyDescent="0.25">
      <c r="A2122" s="55" t="s">
        <v>221</v>
      </c>
      <c r="B2122" s="55" t="str">
        <f t="shared" si="231"/>
        <v>FRÉDÉRIQUE CITEAUX</v>
      </c>
      <c r="C2122" s="55" t="str">
        <f t="shared" si="232"/>
        <v>frédérique citeaux</v>
      </c>
      <c r="D2122" s="55" t="str">
        <f t="shared" si="233"/>
        <v>Frédérique Citeaux</v>
      </c>
      <c r="E2122" s="55" t="str">
        <f t="shared" si="234"/>
        <v>Frédérique Citeaux-638263</v>
      </c>
      <c r="F2122" s="55" t="str">
        <f t="shared" si="235"/>
        <v>Frédé</v>
      </c>
      <c r="G2122" s="55" t="str">
        <f t="shared" si="236"/>
        <v>teaux</v>
      </c>
      <c r="H2122" s="55">
        <f t="shared" si="237"/>
        <v>19</v>
      </c>
      <c r="I2122" s="55">
        <v>638263</v>
      </c>
      <c r="J2122" s="56" t="str">
        <f>LEFT(Tabela13[[#This Row],[CONCATENAR]],FIND("-",Tabela13[[#This Row],[CONCATENAR]])-1)</f>
        <v>Frédérique Citeaux</v>
      </c>
    </row>
    <row r="2123" spans="1:10" x14ac:dyDescent="0.25">
      <c r="A2123" s="55" t="s">
        <v>218</v>
      </c>
      <c r="B2123" s="55" t="str">
        <f t="shared" si="231"/>
        <v>JEAN FRESNIÈRE</v>
      </c>
      <c r="C2123" s="55" t="str">
        <f t="shared" si="232"/>
        <v>jean fresnière</v>
      </c>
      <c r="D2123" s="55" t="str">
        <f t="shared" si="233"/>
        <v>Jean Fresnière</v>
      </c>
      <c r="E2123" s="55" t="str">
        <f t="shared" si="234"/>
        <v>Jean Fresnière-522772</v>
      </c>
      <c r="F2123" s="55" t="str">
        <f t="shared" si="235"/>
        <v xml:space="preserve">Jean </v>
      </c>
      <c r="G2123" s="55" t="str">
        <f t="shared" si="236"/>
        <v>nière</v>
      </c>
      <c r="H2123" s="55">
        <f t="shared" si="237"/>
        <v>15</v>
      </c>
      <c r="I2123" s="55">
        <v>522772</v>
      </c>
      <c r="J2123" s="56" t="str">
        <f>LEFT(Tabela13[[#This Row],[CONCATENAR]],FIND("-",Tabela13[[#This Row],[CONCATENAR]])-1)</f>
        <v>Jean Fresnière</v>
      </c>
    </row>
    <row r="2124" spans="1:10" x14ac:dyDescent="0.25">
      <c r="A2124" s="55" t="s">
        <v>246</v>
      </c>
      <c r="B2124" s="55" t="str">
        <f t="shared" si="231"/>
        <v>MARY SAVELEY</v>
      </c>
      <c r="C2124" s="55" t="str">
        <f t="shared" si="232"/>
        <v>mary saveley</v>
      </c>
      <c r="D2124" s="55" t="str">
        <f t="shared" si="233"/>
        <v>Mary Saveley</v>
      </c>
      <c r="E2124" s="55" t="str">
        <f t="shared" si="234"/>
        <v>Mary Saveley-251643</v>
      </c>
      <c r="F2124" s="55" t="str">
        <f t="shared" si="235"/>
        <v xml:space="preserve">Mary </v>
      </c>
      <c r="G2124" s="55" t="str">
        <f t="shared" si="236"/>
        <v>veley</v>
      </c>
      <c r="H2124" s="55">
        <f t="shared" si="237"/>
        <v>13</v>
      </c>
      <c r="I2124" s="55">
        <v>251643</v>
      </c>
      <c r="J2124" s="56" t="str">
        <f>LEFT(Tabela13[[#This Row],[CONCATENAR]],FIND("-",Tabela13[[#This Row],[CONCATENAR]])-1)</f>
        <v>Mary Saveley</v>
      </c>
    </row>
    <row r="2125" spans="1:10" x14ac:dyDescent="0.25">
      <c r="A2125" s="55" t="s">
        <v>245</v>
      </c>
      <c r="B2125" s="55" t="str">
        <f t="shared" si="231"/>
        <v>HENRIETTE PFALZHEIM</v>
      </c>
      <c r="C2125" s="55" t="str">
        <f t="shared" si="232"/>
        <v>henriette pfalzheim</v>
      </c>
      <c r="D2125" s="55" t="str">
        <f t="shared" si="233"/>
        <v>Henriette Pfalzheim</v>
      </c>
      <c r="E2125" s="55" t="str">
        <f t="shared" si="234"/>
        <v>Henriette Pfalzheim-521537</v>
      </c>
      <c r="F2125" s="55" t="str">
        <f t="shared" si="235"/>
        <v>Henri</v>
      </c>
      <c r="G2125" s="55" t="str">
        <f t="shared" si="236"/>
        <v>zheim</v>
      </c>
      <c r="H2125" s="55">
        <f t="shared" si="237"/>
        <v>20</v>
      </c>
      <c r="I2125" s="55">
        <v>521537</v>
      </c>
      <c r="J2125" s="56" t="str">
        <f>LEFT(Tabela13[[#This Row],[CONCATENAR]],FIND("-",Tabela13[[#This Row],[CONCATENAR]])-1)</f>
        <v>Henriette Pfalzheim</v>
      </c>
    </row>
    <row r="2126" spans="1:10" x14ac:dyDescent="0.25">
      <c r="A2126" s="55" t="s">
        <v>240</v>
      </c>
      <c r="B2126" s="55" t="str">
        <f t="shared" si="231"/>
        <v>PETER FRANKEN</v>
      </c>
      <c r="C2126" s="55" t="str">
        <f t="shared" si="232"/>
        <v>peter franken</v>
      </c>
      <c r="D2126" s="55" t="str">
        <f t="shared" si="233"/>
        <v>Peter Franken</v>
      </c>
      <c r="E2126" s="55" t="str">
        <f t="shared" si="234"/>
        <v>Peter Franken-486407</v>
      </c>
      <c r="F2126" s="55" t="str">
        <f t="shared" si="235"/>
        <v>Peter</v>
      </c>
      <c r="G2126" s="55" t="str">
        <f t="shared" si="236"/>
        <v>anken</v>
      </c>
      <c r="H2126" s="55">
        <f t="shared" si="237"/>
        <v>14</v>
      </c>
      <c r="I2126" s="55">
        <v>486407</v>
      </c>
      <c r="J2126" s="56" t="str">
        <f>LEFT(Tabela13[[#This Row],[CONCATENAR]],FIND("-",Tabela13[[#This Row],[CONCATENAR]])-1)</f>
        <v>Peter Franken</v>
      </c>
    </row>
    <row r="2127" spans="1:10" x14ac:dyDescent="0.25">
      <c r="A2127" s="55" t="s">
        <v>272</v>
      </c>
      <c r="B2127" s="55" t="str">
        <f t="shared" si="231"/>
        <v>MAURIZIO MORONI</v>
      </c>
      <c r="C2127" s="55" t="str">
        <f t="shared" si="232"/>
        <v>maurizio moroni</v>
      </c>
      <c r="D2127" s="55" t="str">
        <f t="shared" si="233"/>
        <v>Maurizio Moroni</v>
      </c>
      <c r="E2127" s="55" t="str">
        <f t="shared" si="234"/>
        <v>Maurizio Moroni-336850</v>
      </c>
      <c r="F2127" s="55" t="str">
        <f t="shared" si="235"/>
        <v>Mauri</v>
      </c>
      <c r="G2127" s="55" t="str">
        <f t="shared" si="236"/>
        <v>oroni</v>
      </c>
      <c r="H2127" s="55">
        <f t="shared" si="237"/>
        <v>16</v>
      </c>
      <c r="I2127" s="55">
        <v>336850</v>
      </c>
      <c r="J2127" s="56" t="str">
        <f>LEFT(Tabela13[[#This Row],[CONCATENAR]],FIND("-",Tabela13[[#This Row],[CONCATENAR]])-1)</f>
        <v>Maurizio Moroni</v>
      </c>
    </row>
    <row r="2128" spans="1:10" x14ac:dyDescent="0.25">
      <c r="A2128" s="55" t="s">
        <v>290</v>
      </c>
      <c r="B2128" s="55" t="str">
        <f t="shared" si="231"/>
        <v>HELVETIUS NAGY</v>
      </c>
      <c r="C2128" s="55" t="str">
        <f t="shared" si="232"/>
        <v>helvetius nagy</v>
      </c>
      <c r="D2128" s="55" t="str">
        <f t="shared" si="233"/>
        <v>Helvetius Nagy</v>
      </c>
      <c r="E2128" s="55" t="str">
        <f t="shared" si="234"/>
        <v>Helvetius Nagy-176905</v>
      </c>
      <c r="F2128" s="55" t="str">
        <f t="shared" si="235"/>
        <v>Helve</v>
      </c>
      <c r="G2128" s="55" t="str">
        <f t="shared" si="236"/>
        <v xml:space="preserve"> Nagy</v>
      </c>
      <c r="H2128" s="55">
        <f t="shared" si="237"/>
        <v>15</v>
      </c>
      <c r="I2128" s="55">
        <v>176905</v>
      </c>
      <c r="J2128" s="56" t="str">
        <f>LEFT(Tabela13[[#This Row],[CONCATENAR]],FIND("-",Tabela13[[#This Row],[CONCATENAR]])-1)</f>
        <v>Helvetius Nagy</v>
      </c>
    </row>
    <row r="2129" spans="1:10" x14ac:dyDescent="0.25">
      <c r="A2129" s="55" t="s">
        <v>251</v>
      </c>
      <c r="B2129" s="55" t="str">
        <f t="shared" si="231"/>
        <v>VICTORIA ASHWORTH</v>
      </c>
      <c r="C2129" s="55" t="str">
        <f t="shared" si="232"/>
        <v>victoria ashworth</v>
      </c>
      <c r="D2129" s="55" t="str">
        <f t="shared" si="233"/>
        <v>Victoria Ashworth</v>
      </c>
      <c r="E2129" s="55" t="str">
        <f t="shared" si="234"/>
        <v>Victoria Ashworth-828360</v>
      </c>
      <c r="F2129" s="55" t="str">
        <f t="shared" si="235"/>
        <v>Victo</v>
      </c>
      <c r="G2129" s="55" t="str">
        <f t="shared" si="236"/>
        <v>worth</v>
      </c>
      <c r="H2129" s="55">
        <f t="shared" si="237"/>
        <v>18</v>
      </c>
      <c r="I2129" s="55">
        <v>828360</v>
      </c>
      <c r="J2129" s="56" t="str">
        <f>LEFT(Tabela13[[#This Row],[CONCATENAR]],FIND("-",Tabela13[[#This Row],[CONCATENAR]])-1)</f>
        <v>Victoria Ashworth</v>
      </c>
    </row>
    <row r="2130" spans="1:10" x14ac:dyDescent="0.25">
      <c r="A2130" s="55" t="s">
        <v>258</v>
      </c>
      <c r="B2130" s="55" t="str">
        <f t="shared" si="231"/>
        <v>ANABELA DOMINGUES</v>
      </c>
      <c r="C2130" s="55" t="str">
        <f t="shared" si="232"/>
        <v>anabela domingues</v>
      </c>
      <c r="D2130" s="55" t="str">
        <f t="shared" si="233"/>
        <v>Anabela Domingues</v>
      </c>
      <c r="E2130" s="55" t="str">
        <f t="shared" si="234"/>
        <v>Anabela Domingues-345404</v>
      </c>
      <c r="F2130" s="55" t="str">
        <f t="shared" si="235"/>
        <v>Anabe</v>
      </c>
      <c r="G2130" s="55" t="str">
        <f t="shared" si="236"/>
        <v>ngues</v>
      </c>
      <c r="H2130" s="55">
        <f t="shared" si="237"/>
        <v>18</v>
      </c>
      <c r="I2130" s="55">
        <v>345404</v>
      </c>
      <c r="J2130" s="56" t="str">
        <f>LEFT(Tabela13[[#This Row],[CONCATENAR]],FIND("-",Tabela13[[#This Row],[CONCATENAR]])-1)</f>
        <v>Anabela Domingues</v>
      </c>
    </row>
    <row r="2131" spans="1:10" x14ac:dyDescent="0.25">
      <c r="A2131" s="55" t="s">
        <v>224</v>
      </c>
      <c r="B2131" s="55" t="str">
        <f t="shared" si="231"/>
        <v>JOSE PAVAROTTI</v>
      </c>
      <c r="C2131" s="55" t="str">
        <f t="shared" si="232"/>
        <v>jose pavarotti</v>
      </c>
      <c r="D2131" s="55" t="str">
        <f t="shared" si="233"/>
        <v>Jose Pavarotti</v>
      </c>
      <c r="E2131" s="55" t="str">
        <f t="shared" si="234"/>
        <v>Jose Pavarotti-483986</v>
      </c>
      <c r="F2131" s="55" t="str">
        <f t="shared" si="235"/>
        <v xml:space="preserve">Jose </v>
      </c>
      <c r="G2131" s="55" t="str">
        <f t="shared" si="236"/>
        <v>rotti</v>
      </c>
      <c r="H2131" s="55">
        <f t="shared" si="237"/>
        <v>15</v>
      </c>
      <c r="I2131" s="55">
        <v>483986</v>
      </c>
      <c r="J2131" s="56" t="str">
        <f>LEFT(Tabela13[[#This Row],[CONCATENAR]],FIND("-",Tabela13[[#This Row],[CONCATENAR]])-1)</f>
        <v>Jose Pavarotti</v>
      </c>
    </row>
    <row r="2132" spans="1:10" x14ac:dyDescent="0.25">
      <c r="A2132" s="55" t="s">
        <v>238</v>
      </c>
      <c r="B2132" s="55" t="str">
        <f t="shared" si="231"/>
        <v>ROLAND MENDEL</v>
      </c>
      <c r="C2132" s="55" t="str">
        <f t="shared" si="232"/>
        <v>roland mendel</v>
      </c>
      <c r="D2132" s="55" t="str">
        <f t="shared" si="233"/>
        <v>Roland Mendel</v>
      </c>
      <c r="E2132" s="55" t="str">
        <f t="shared" si="234"/>
        <v>Roland Mendel-632222</v>
      </c>
      <c r="F2132" s="55" t="str">
        <f t="shared" si="235"/>
        <v>Rolan</v>
      </c>
      <c r="G2132" s="55" t="str">
        <f t="shared" si="236"/>
        <v>endel</v>
      </c>
      <c r="H2132" s="55">
        <f t="shared" si="237"/>
        <v>14</v>
      </c>
      <c r="I2132" s="55">
        <v>632222</v>
      </c>
      <c r="J2132" s="56" t="str">
        <f>LEFT(Tabela13[[#This Row],[CONCATENAR]],FIND("-",Tabela13[[#This Row],[CONCATENAR]])-1)</f>
        <v>Roland Mendel</v>
      </c>
    </row>
    <row r="2133" spans="1:10" x14ac:dyDescent="0.25">
      <c r="A2133" s="55" t="s">
        <v>266</v>
      </c>
      <c r="B2133" s="55" t="str">
        <f t="shared" si="231"/>
        <v>CARINE SCHMITT</v>
      </c>
      <c r="C2133" s="55" t="str">
        <f t="shared" si="232"/>
        <v>carine schmitt</v>
      </c>
      <c r="D2133" s="55" t="str">
        <f t="shared" si="233"/>
        <v>Carine Schmitt</v>
      </c>
      <c r="E2133" s="55" t="str">
        <f t="shared" si="234"/>
        <v>Carine Schmitt-828267</v>
      </c>
      <c r="F2133" s="55" t="str">
        <f t="shared" si="235"/>
        <v>Carin</v>
      </c>
      <c r="G2133" s="55" t="str">
        <f t="shared" si="236"/>
        <v>hmitt</v>
      </c>
      <c r="H2133" s="55">
        <f t="shared" si="237"/>
        <v>15</v>
      </c>
      <c r="I2133" s="55">
        <v>828267</v>
      </c>
      <c r="J2133" s="56" t="str">
        <f>LEFT(Tabela13[[#This Row],[CONCATENAR]],FIND("-",Tabela13[[#This Row],[CONCATENAR]])-1)</f>
        <v>Carine Schmitt</v>
      </c>
    </row>
    <row r="2134" spans="1:10" x14ac:dyDescent="0.25">
      <c r="A2134" s="55" t="s">
        <v>206</v>
      </c>
      <c r="B2134" s="55" t="str">
        <f t="shared" si="231"/>
        <v>HORST KLOSS</v>
      </c>
      <c r="C2134" s="55" t="str">
        <f t="shared" si="232"/>
        <v>horst kloss</v>
      </c>
      <c r="D2134" s="55" t="str">
        <f t="shared" si="233"/>
        <v>Horst Kloss</v>
      </c>
      <c r="E2134" s="55" t="str">
        <f t="shared" si="234"/>
        <v>Horst Kloss-604388</v>
      </c>
      <c r="F2134" s="55" t="str">
        <f t="shared" si="235"/>
        <v>Horst</v>
      </c>
      <c r="G2134" s="55" t="str">
        <f t="shared" si="236"/>
        <v>Kloss</v>
      </c>
      <c r="H2134" s="55">
        <f t="shared" si="237"/>
        <v>12</v>
      </c>
      <c r="I2134" s="55">
        <v>604388</v>
      </c>
      <c r="J2134" s="56" t="str">
        <f>LEFT(Tabela13[[#This Row],[CONCATENAR]],FIND("-",Tabela13[[#This Row],[CONCATENAR]])-1)</f>
        <v>Horst Kloss</v>
      </c>
    </row>
    <row r="2135" spans="1:10" x14ac:dyDescent="0.25">
      <c r="A2135" s="55" t="s">
        <v>254</v>
      </c>
      <c r="B2135" s="55" t="str">
        <f t="shared" si="231"/>
        <v>PHILIP CRAMER</v>
      </c>
      <c r="C2135" s="55" t="str">
        <f t="shared" si="232"/>
        <v>philip cramer</v>
      </c>
      <c r="D2135" s="55" t="str">
        <f t="shared" si="233"/>
        <v>Philip Cramer</v>
      </c>
      <c r="E2135" s="55" t="str">
        <f t="shared" si="234"/>
        <v>Philip Cramer-444254</v>
      </c>
      <c r="F2135" s="55" t="str">
        <f t="shared" si="235"/>
        <v>Phili</v>
      </c>
      <c r="G2135" s="55" t="str">
        <f t="shared" si="236"/>
        <v>ramer</v>
      </c>
      <c r="H2135" s="55">
        <f t="shared" si="237"/>
        <v>14</v>
      </c>
      <c r="I2135" s="55">
        <v>444254</v>
      </c>
      <c r="J2135" s="56" t="str">
        <f>LEFT(Tabela13[[#This Row],[CONCATENAR]],FIND("-",Tabela13[[#This Row],[CONCATENAR]])-1)</f>
        <v>Philip Cramer</v>
      </c>
    </row>
    <row r="2136" spans="1:10" x14ac:dyDescent="0.25">
      <c r="A2136" s="55" t="s">
        <v>211</v>
      </c>
      <c r="B2136" s="55" t="str">
        <f t="shared" si="231"/>
        <v>YANG WANG</v>
      </c>
      <c r="C2136" s="55" t="str">
        <f t="shared" si="232"/>
        <v>yang wang</v>
      </c>
      <c r="D2136" s="55" t="str">
        <f t="shared" si="233"/>
        <v>Yang Wang</v>
      </c>
      <c r="E2136" s="55" t="str">
        <f t="shared" si="234"/>
        <v>Yang Wang-993895</v>
      </c>
      <c r="F2136" s="55" t="str">
        <f t="shared" si="235"/>
        <v xml:space="preserve">Yang </v>
      </c>
      <c r="G2136" s="55" t="str">
        <f t="shared" si="236"/>
        <v xml:space="preserve"> Wang</v>
      </c>
      <c r="H2136" s="55">
        <f t="shared" si="237"/>
        <v>10</v>
      </c>
      <c r="I2136" s="55">
        <v>993895</v>
      </c>
      <c r="J2136" s="56" t="str">
        <f>LEFT(Tabela13[[#This Row],[CONCATENAR]],FIND("-",Tabela13[[#This Row],[CONCATENAR]])-1)</f>
        <v>Yang Wang</v>
      </c>
    </row>
    <row r="2137" spans="1:10" x14ac:dyDescent="0.25">
      <c r="A2137" s="55" t="s">
        <v>224</v>
      </c>
      <c r="B2137" s="55" t="str">
        <f t="shared" si="231"/>
        <v>JOSE PAVAROTTI</v>
      </c>
      <c r="C2137" s="55" t="str">
        <f t="shared" si="232"/>
        <v>jose pavarotti</v>
      </c>
      <c r="D2137" s="55" t="str">
        <f t="shared" si="233"/>
        <v>Jose Pavarotti</v>
      </c>
      <c r="E2137" s="55" t="str">
        <f t="shared" si="234"/>
        <v>Jose Pavarotti-394448</v>
      </c>
      <c r="F2137" s="55" t="str">
        <f t="shared" si="235"/>
        <v xml:space="preserve">Jose </v>
      </c>
      <c r="G2137" s="55" t="str">
        <f t="shared" si="236"/>
        <v>rotti</v>
      </c>
      <c r="H2137" s="55">
        <f t="shared" si="237"/>
        <v>15</v>
      </c>
      <c r="I2137" s="55">
        <v>394448</v>
      </c>
      <c r="J2137" s="56" t="str">
        <f>LEFT(Tabela13[[#This Row],[CONCATENAR]],FIND("-",Tabela13[[#This Row],[CONCATENAR]])-1)</f>
        <v>Jose Pavarotti</v>
      </c>
    </row>
    <row r="2138" spans="1:10" x14ac:dyDescent="0.25">
      <c r="A2138" s="55" t="s">
        <v>252</v>
      </c>
      <c r="B2138" s="55" t="str">
        <f t="shared" si="231"/>
        <v>PALLE IBSEN</v>
      </c>
      <c r="C2138" s="55" t="str">
        <f t="shared" si="232"/>
        <v>palle ibsen</v>
      </c>
      <c r="D2138" s="55" t="str">
        <f t="shared" si="233"/>
        <v>Palle Ibsen</v>
      </c>
      <c r="E2138" s="55" t="str">
        <f t="shared" si="234"/>
        <v>Palle Ibsen-699251</v>
      </c>
      <c r="F2138" s="55" t="str">
        <f t="shared" si="235"/>
        <v>Palle</v>
      </c>
      <c r="G2138" s="55" t="str">
        <f t="shared" si="236"/>
        <v>Ibsen</v>
      </c>
      <c r="H2138" s="55">
        <f t="shared" si="237"/>
        <v>12</v>
      </c>
      <c r="I2138" s="55">
        <v>699251</v>
      </c>
      <c r="J2138" s="56" t="str">
        <f>LEFT(Tabela13[[#This Row],[CONCATENAR]],FIND("-",Tabela13[[#This Row],[CONCATENAR]])-1)</f>
        <v>Palle Ibsen</v>
      </c>
    </row>
    <row r="2139" spans="1:10" x14ac:dyDescent="0.25">
      <c r="A2139" s="55" t="s">
        <v>286</v>
      </c>
      <c r="B2139" s="55" t="str">
        <f t="shared" si="231"/>
        <v>ALEXANDER FEUER</v>
      </c>
      <c r="C2139" s="55" t="str">
        <f t="shared" si="232"/>
        <v>alexander feuer</v>
      </c>
      <c r="D2139" s="55" t="str">
        <f t="shared" si="233"/>
        <v>Alexander Feuer</v>
      </c>
      <c r="E2139" s="55" t="str">
        <f t="shared" si="234"/>
        <v>Alexander Feuer-521888</v>
      </c>
      <c r="F2139" s="55" t="str">
        <f t="shared" si="235"/>
        <v>Alexa</v>
      </c>
      <c r="G2139" s="55" t="str">
        <f t="shared" si="236"/>
        <v>Feuer</v>
      </c>
      <c r="H2139" s="55">
        <f t="shared" si="237"/>
        <v>16</v>
      </c>
      <c r="I2139" s="55">
        <v>521888</v>
      </c>
      <c r="J2139" s="56" t="str">
        <f>LEFT(Tabela13[[#This Row],[CONCATENAR]],FIND("-",Tabela13[[#This Row],[CONCATENAR]])-1)</f>
        <v>Alexander Feuer</v>
      </c>
    </row>
    <row r="2140" spans="1:10" x14ac:dyDescent="0.25">
      <c r="A2140" s="55" t="s">
        <v>247</v>
      </c>
      <c r="B2140" s="55" t="str">
        <f t="shared" si="231"/>
        <v>HELEN BENNETT</v>
      </c>
      <c r="C2140" s="55" t="str">
        <f t="shared" si="232"/>
        <v>helen bennett</v>
      </c>
      <c r="D2140" s="55" t="str">
        <f t="shared" si="233"/>
        <v>Helen Bennett</v>
      </c>
      <c r="E2140" s="55" t="str">
        <f t="shared" si="234"/>
        <v>Helen Bennett-261220</v>
      </c>
      <c r="F2140" s="55" t="str">
        <f t="shared" si="235"/>
        <v>Helen</v>
      </c>
      <c r="G2140" s="55" t="str">
        <f t="shared" si="236"/>
        <v>nnett</v>
      </c>
      <c r="H2140" s="55">
        <f t="shared" si="237"/>
        <v>14</v>
      </c>
      <c r="I2140" s="55">
        <v>261220</v>
      </c>
      <c r="J2140" s="56" t="str">
        <f>LEFT(Tabela13[[#This Row],[CONCATENAR]],FIND("-",Tabela13[[#This Row],[CONCATENAR]])-1)</f>
        <v>Helen Bennett</v>
      </c>
    </row>
    <row r="2141" spans="1:10" x14ac:dyDescent="0.25">
      <c r="A2141" s="55" t="s">
        <v>289</v>
      </c>
      <c r="B2141" s="55" t="str">
        <f t="shared" si="231"/>
        <v>JYTTE PETERSEN</v>
      </c>
      <c r="C2141" s="55" t="str">
        <f t="shared" si="232"/>
        <v>jytte petersen</v>
      </c>
      <c r="D2141" s="55" t="str">
        <f t="shared" si="233"/>
        <v>Jytte Petersen</v>
      </c>
      <c r="E2141" s="55" t="str">
        <f t="shared" si="234"/>
        <v>Jytte Petersen-839537</v>
      </c>
      <c r="F2141" s="55" t="str">
        <f t="shared" si="235"/>
        <v>Jytte</v>
      </c>
      <c r="G2141" s="55" t="str">
        <f t="shared" si="236"/>
        <v>ersen</v>
      </c>
      <c r="H2141" s="55">
        <f t="shared" si="237"/>
        <v>15</v>
      </c>
      <c r="I2141" s="55">
        <v>839537</v>
      </c>
      <c r="J2141" s="56" t="str">
        <f>LEFT(Tabela13[[#This Row],[CONCATENAR]],FIND("-",Tabela13[[#This Row],[CONCATENAR]])-1)</f>
        <v>Jytte Petersen</v>
      </c>
    </row>
    <row r="2142" spans="1:10" x14ac:dyDescent="0.25">
      <c r="A2142" s="55" t="s">
        <v>234</v>
      </c>
      <c r="B2142" s="55" t="str">
        <f t="shared" si="231"/>
        <v>HOWARD SNYDER</v>
      </c>
      <c r="C2142" s="55" t="str">
        <f t="shared" si="232"/>
        <v>howard snyder</v>
      </c>
      <c r="D2142" s="55" t="str">
        <f t="shared" si="233"/>
        <v>Howard Snyder</v>
      </c>
      <c r="E2142" s="55" t="str">
        <f t="shared" si="234"/>
        <v>Howard Snyder-218472</v>
      </c>
      <c r="F2142" s="55" t="str">
        <f t="shared" si="235"/>
        <v>Howar</v>
      </c>
      <c r="G2142" s="55" t="str">
        <f t="shared" si="236"/>
        <v>nyder</v>
      </c>
      <c r="H2142" s="55">
        <f t="shared" si="237"/>
        <v>14</v>
      </c>
      <c r="I2142" s="55">
        <v>218472</v>
      </c>
      <c r="J2142" s="56" t="str">
        <f>LEFT(Tabela13[[#This Row],[CONCATENAR]],FIND("-",Tabela13[[#This Row],[CONCATENAR]])-1)</f>
        <v>Howard Snyder</v>
      </c>
    </row>
    <row r="2143" spans="1:10" x14ac:dyDescent="0.25">
      <c r="A2143" s="55" t="s">
        <v>254</v>
      </c>
      <c r="B2143" s="55" t="str">
        <f t="shared" si="231"/>
        <v>PHILIP CRAMER</v>
      </c>
      <c r="C2143" s="55" t="str">
        <f t="shared" si="232"/>
        <v>philip cramer</v>
      </c>
      <c r="D2143" s="55" t="str">
        <f t="shared" si="233"/>
        <v>Philip Cramer</v>
      </c>
      <c r="E2143" s="55" t="str">
        <f t="shared" si="234"/>
        <v>Philip Cramer-368652</v>
      </c>
      <c r="F2143" s="55" t="str">
        <f t="shared" si="235"/>
        <v>Phili</v>
      </c>
      <c r="G2143" s="55" t="str">
        <f t="shared" si="236"/>
        <v>ramer</v>
      </c>
      <c r="H2143" s="55">
        <f t="shared" si="237"/>
        <v>14</v>
      </c>
      <c r="I2143" s="55">
        <v>368652</v>
      </c>
      <c r="J2143" s="56" t="str">
        <f>LEFT(Tabela13[[#This Row],[CONCATENAR]],FIND("-",Tabela13[[#This Row],[CONCATENAR]])-1)</f>
        <v>Philip Cramer</v>
      </c>
    </row>
    <row r="2144" spans="1:10" x14ac:dyDescent="0.25">
      <c r="A2144" s="55" t="s">
        <v>290</v>
      </c>
      <c r="B2144" s="55" t="str">
        <f t="shared" si="231"/>
        <v>HELVETIUS NAGY</v>
      </c>
      <c r="C2144" s="55" t="str">
        <f t="shared" si="232"/>
        <v>helvetius nagy</v>
      </c>
      <c r="D2144" s="55" t="str">
        <f t="shared" si="233"/>
        <v>Helvetius Nagy</v>
      </c>
      <c r="E2144" s="55" t="str">
        <f t="shared" si="234"/>
        <v>Helvetius Nagy-738323</v>
      </c>
      <c r="F2144" s="55" t="str">
        <f t="shared" si="235"/>
        <v>Helve</v>
      </c>
      <c r="G2144" s="55" t="str">
        <f t="shared" si="236"/>
        <v xml:space="preserve"> Nagy</v>
      </c>
      <c r="H2144" s="55">
        <f t="shared" si="237"/>
        <v>15</v>
      </c>
      <c r="I2144" s="55">
        <v>738323</v>
      </c>
      <c r="J2144" s="56" t="str">
        <f>LEFT(Tabela13[[#This Row],[CONCATENAR]],FIND("-",Tabela13[[#This Row],[CONCATENAR]])-1)</f>
        <v>Helvetius Nagy</v>
      </c>
    </row>
    <row r="2145" spans="1:10" x14ac:dyDescent="0.25">
      <c r="A2145" s="55" t="s">
        <v>207</v>
      </c>
      <c r="B2145" s="55" t="str">
        <f t="shared" si="231"/>
        <v>PAULA WILSON</v>
      </c>
      <c r="C2145" s="55" t="str">
        <f t="shared" si="232"/>
        <v>paula wilson</v>
      </c>
      <c r="D2145" s="55" t="str">
        <f t="shared" si="233"/>
        <v>Paula Wilson</v>
      </c>
      <c r="E2145" s="55" t="str">
        <f t="shared" si="234"/>
        <v>Paula Wilson-472068</v>
      </c>
      <c r="F2145" s="55" t="str">
        <f t="shared" si="235"/>
        <v>Paula</v>
      </c>
      <c r="G2145" s="55" t="str">
        <f t="shared" si="236"/>
        <v>ilson</v>
      </c>
      <c r="H2145" s="55">
        <f t="shared" si="237"/>
        <v>13</v>
      </c>
      <c r="I2145" s="55">
        <v>472068</v>
      </c>
      <c r="J2145" s="56" t="str">
        <f>LEFT(Tabela13[[#This Row],[CONCATENAR]],FIND("-",Tabela13[[#This Row],[CONCATENAR]])-1)</f>
        <v>Paula Wilson</v>
      </c>
    </row>
    <row r="2146" spans="1:10" x14ac:dyDescent="0.25">
      <c r="A2146" s="55" t="s">
        <v>242</v>
      </c>
      <c r="B2146" s="55" t="str">
        <f t="shared" si="231"/>
        <v>KARL JABLONSKI</v>
      </c>
      <c r="C2146" s="55" t="str">
        <f t="shared" si="232"/>
        <v>karl jablonski</v>
      </c>
      <c r="D2146" s="55" t="str">
        <f t="shared" si="233"/>
        <v>Karl Jablonski</v>
      </c>
      <c r="E2146" s="55" t="str">
        <f t="shared" si="234"/>
        <v>Karl Jablonski-291684</v>
      </c>
      <c r="F2146" s="55" t="str">
        <f t="shared" si="235"/>
        <v xml:space="preserve">Karl </v>
      </c>
      <c r="G2146" s="55" t="str">
        <f t="shared" si="236"/>
        <v>onski</v>
      </c>
      <c r="H2146" s="55">
        <f t="shared" si="237"/>
        <v>15</v>
      </c>
      <c r="I2146" s="55">
        <v>291684</v>
      </c>
      <c r="J2146" s="56" t="str">
        <f>LEFT(Tabela13[[#This Row],[CONCATENAR]],FIND("-",Tabela13[[#This Row],[CONCATENAR]])-1)</f>
        <v>Karl Jablonski</v>
      </c>
    </row>
    <row r="2147" spans="1:10" x14ac:dyDescent="0.25">
      <c r="A2147" s="55" t="s">
        <v>230</v>
      </c>
      <c r="B2147" s="55" t="str">
        <f t="shared" si="231"/>
        <v>JOSÉ PEDRO FREYRE</v>
      </c>
      <c r="C2147" s="55" t="str">
        <f t="shared" si="232"/>
        <v>josé pedro freyre</v>
      </c>
      <c r="D2147" s="55" t="str">
        <f t="shared" si="233"/>
        <v>José Pedro Freyre</v>
      </c>
      <c r="E2147" s="55" t="str">
        <f t="shared" si="234"/>
        <v>José Pedro Freyre-800316</v>
      </c>
      <c r="F2147" s="55" t="str">
        <f t="shared" si="235"/>
        <v xml:space="preserve">José </v>
      </c>
      <c r="G2147" s="55" t="str">
        <f t="shared" si="236"/>
        <v>reyre</v>
      </c>
      <c r="H2147" s="55">
        <f t="shared" si="237"/>
        <v>18</v>
      </c>
      <c r="I2147" s="55">
        <v>800316</v>
      </c>
      <c r="J2147" s="56" t="str">
        <f>LEFT(Tabela13[[#This Row],[CONCATENAR]],FIND("-",Tabela13[[#This Row],[CONCATENAR]])-1)</f>
        <v>José Pedro Freyre</v>
      </c>
    </row>
    <row r="2148" spans="1:10" x14ac:dyDescent="0.25">
      <c r="A2148" s="55" t="s">
        <v>239</v>
      </c>
      <c r="B2148" s="55" t="str">
        <f t="shared" si="231"/>
        <v>MARIA LARSSON</v>
      </c>
      <c r="C2148" s="55" t="str">
        <f t="shared" si="232"/>
        <v>maria larsson</v>
      </c>
      <c r="D2148" s="55" t="str">
        <f t="shared" si="233"/>
        <v>Maria Larsson</v>
      </c>
      <c r="E2148" s="55" t="str">
        <f t="shared" si="234"/>
        <v>Maria Larsson-194994</v>
      </c>
      <c r="F2148" s="55" t="str">
        <f t="shared" si="235"/>
        <v>Maria</v>
      </c>
      <c r="G2148" s="55" t="str">
        <f t="shared" si="236"/>
        <v>rsson</v>
      </c>
      <c r="H2148" s="55">
        <f t="shared" si="237"/>
        <v>14</v>
      </c>
      <c r="I2148" s="55">
        <v>194994</v>
      </c>
      <c r="J2148" s="56" t="str">
        <f>LEFT(Tabela13[[#This Row],[CONCATENAR]],FIND("-",Tabela13[[#This Row],[CONCATENAR]])-1)</f>
        <v>Maria Larsson</v>
      </c>
    </row>
    <row r="2149" spans="1:10" x14ac:dyDescent="0.25">
      <c r="A2149" s="55" t="s">
        <v>242</v>
      </c>
      <c r="B2149" s="55" t="str">
        <f t="shared" si="231"/>
        <v>KARL JABLONSKI</v>
      </c>
      <c r="C2149" s="55" t="str">
        <f t="shared" si="232"/>
        <v>karl jablonski</v>
      </c>
      <c r="D2149" s="55" t="str">
        <f t="shared" si="233"/>
        <v>Karl Jablonski</v>
      </c>
      <c r="E2149" s="55" t="str">
        <f t="shared" si="234"/>
        <v>Karl Jablonski-626832</v>
      </c>
      <c r="F2149" s="55" t="str">
        <f t="shared" si="235"/>
        <v xml:space="preserve">Karl </v>
      </c>
      <c r="G2149" s="55" t="str">
        <f t="shared" si="236"/>
        <v>onski</v>
      </c>
      <c r="H2149" s="55">
        <f t="shared" si="237"/>
        <v>15</v>
      </c>
      <c r="I2149" s="55">
        <v>626832</v>
      </c>
      <c r="J2149" s="56" t="str">
        <f>LEFT(Tabela13[[#This Row],[CONCATENAR]],FIND("-",Tabela13[[#This Row],[CONCATENAR]])-1)</f>
        <v>Karl Jablonski</v>
      </c>
    </row>
    <row r="2150" spans="1:10" x14ac:dyDescent="0.25">
      <c r="A2150" s="55" t="s">
        <v>257</v>
      </c>
      <c r="B2150" s="55" t="str">
        <f t="shared" si="231"/>
        <v>LAURENCE LEBIHAN</v>
      </c>
      <c r="C2150" s="55" t="str">
        <f t="shared" si="232"/>
        <v>laurence lebihan</v>
      </c>
      <c r="D2150" s="55" t="str">
        <f t="shared" si="233"/>
        <v>Laurence Lebihan</v>
      </c>
      <c r="E2150" s="55" t="str">
        <f t="shared" si="234"/>
        <v>Laurence Lebihan-916417</v>
      </c>
      <c r="F2150" s="55" t="str">
        <f t="shared" si="235"/>
        <v>Laure</v>
      </c>
      <c r="G2150" s="55" t="str">
        <f t="shared" si="236"/>
        <v>bihan</v>
      </c>
      <c r="H2150" s="55">
        <f t="shared" si="237"/>
        <v>17</v>
      </c>
      <c r="I2150" s="55">
        <v>916417</v>
      </c>
      <c r="J2150" s="56" t="str">
        <f>LEFT(Tabela13[[#This Row],[CONCATENAR]],FIND("-",Tabela13[[#This Row],[CONCATENAR]])-1)</f>
        <v>Laurence Lebihan</v>
      </c>
    </row>
    <row r="2151" spans="1:10" x14ac:dyDescent="0.25">
      <c r="A2151" s="55" t="s">
        <v>224</v>
      </c>
      <c r="B2151" s="55" t="str">
        <f t="shared" si="231"/>
        <v>JOSE PAVAROTTI</v>
      </c>
      <c r="C2151" s="55" t="str">
        <f t="shared" si="232"/>
        <v>jose pavarotti</v>
      </c>
      <c r="D2151" s="55" t="str">
        <f t="shared" si="233"/>
        <v>Jose Pavarotti</v>
      </c>
      <c r="E2151" s="55" t="str">
        <f t="shared" si="234"/>
        <v>Jose Pavarotti-881757</v>
      </c>
      <c r="F2151" s="55" t="str">
        <f t="shared" si="235"/>
        <v xml:space="preserve">Jose </v>
      </c>
      <c r="G2151" s="55" t="str">
        <f t="shared" si="236"/>
        <v>rotti</v>
      </c>
      <c r="H2151" s="55">
        <f t="shared" si="237"/>
        <v>15</v>
      </c>
      <c r="I2151" s="55">
        <v>881757</v>
      </c>
      <c r="J2151" s="56" t="str">
        <f>LEFT(Tabela13[[#This Row],[CONCATENAR]],FIND("-",Tabela13[[#This Row],[CONCATENAR]])-1)</f>
        <v>Jose Pavarotti</v>
      </c>
    </row>
    <row r="2152" spans="1:10" x14ac:dyDescent="0.25">
      <c r="A2152" s="55" t="s">
        <v>231</v>
      </c>
      <c r="B2152" s="55" t="str">
        <f t="shared" si="231"/>
        <v>ELIZABETH LINCOLN</v>
      </c>
      <c r="C2152" s="55" t="str">
        <f t="shared" si="232"/>
        <v>elizabeth lincoln</v>
      </c>
      <c r="D2152" s="55" t="str">
        <f t="shared" si="233"/>
        <v>Elizabeth Lincoln</v>
      </c>
      <c r="E2152" s="55" t="str">
        <f t="shared" si="234"/>
        <v>Elizabeth Lincoln-486354</v>
      </c>
      <c r="F2152" s="55" t="str">
        <f t="shared" si="235"/>
        <v>Eliza</v>
      </c>
      <c r="G2152" s="55" t="str">
        <f t="shared" si="236"/>
        <v>ncoln</v>
      </c>
      <c r="H2152" s="55">
        <f t="shared" si="237"/>
        <v>18</v>
      </c>
      <c r="I2152" s="55">
        <v>486354</v>
      </c>
      <c r="J2152" s="56" t="str">
        <f>LEFT(Tabela13[[#This Row],[CONCATENAR]],FIND("-",Tabela13[[#This Row],[CONCATENAR]])-1)</f>
        <v>Elizabeth Lincoln</v>
      </c>
    </row>
    <row r="2153" spans="1:10" x14ac:dyDescent="0.25">
      <c r="A2153" s="55" t="s">
        <v>211</v>
      </c>
      <c r="B2153" s="55" t="str">
        <f t="shared" si="231"/>
        <v>YANG WANG</v>
      </c>
      <c r="C2153" s="55" t="str">
        <f t="shared" si="232"/>
        <v>yang wang</v>
      </c>
      <c r="D2153" s="55" t="str">
        <f t="shared" si="233"/>
        <v>Yang Wang</v>
      </c>
      <c r="E2153" s="55" t="str">
        <f t="shared" si="234"/>
        <v>Yang Wang-568817</v>
      </c>
      <c r="F2153" s="55" t="str">
        <f t="shared" si="235"/>
        <v xml:space="preserve">Yang </v>
      </c>
      <c r="G2153" s="55" t="str">
        <f t="shared" si="236"/>
        <v xml:space="preserve"> Wang</v>
      </c>
      <c r="H2153" s="55">
        <f t="shared" si="237"/>
        <v>10</v>
      </c>
      <c r="I2153" s="55">
        <v>568817</v>
      </c>
      <c r="J2153" s="56" t="str">
        <f>LEFT(Tabela13[[#This Row],[CONCATENAR]],FIND("-",Tabela13[[#This Row],[CONCATENAR]])-1)</f>
        <v>Yang Wang</v>
      </c>
    </row>
    <row r="2154" spans="1:10" x14ac:dyDescent="0.25">
      <c r="A2154" s="55" t="s">
        <v>207</v>
      </c>
      <c r="B2154" s="55" t="str">
        <f t="shared" si="231"/>
        <v>PAULA WILSON</v>
      </c>
      <c r="C2154" s="55" t="str">
        <f t="shared" si="232"/>
        <v>paula wilson</v>
      </c>
      <c r="D2154" s="55" t="str">
        <f t="shared" si="233"/>
        <v>Paula Wilson</v>
      </c>
      <c r="E2154" s="55" t="str">
        <f t="shared" si="234"/>
        <v>Paula Wilson-882235</v>
      </c>
      <c r="F2154" s="55" t="str">
        <f t="shared" si="235"/>
        <v>Paula</v>
      </c>
      <c r="G2154" s="55" t="str">
        <f t="shared" si="236"/>
        <v>ilson</v>
      </c>
      <c r="H2154" s="55">
        <f t="shared" si="237"/>
        <v>13</v>
      </c>
      <c r="I2154" s="55">
        <v>882235</v>
      </c>
      <c r="J2154" s="56" t="str">
        <f>LEFT(Tabela13[[#This Row],[CONCATENAR]],FIND("-",Tabela13[[#This Row],[CONCATENAR]])-1)</f>
        <v>Paula Wilson</v>
      </c>
    </row>
    <row r="2155" spans="1:10" x14ac:dyDescent="0.25">
      <c r="A2155" s="55" t="s">
        <v>231</v>
      </c>
      <c r="B2155" s="55" t="str">
        <f t="shared" si="231"/>
        <v>ELIZABETH LINCOLN</v>
      </c>
      <c r="C2155" s="55" t="str">
        <f t="shared" si="232"/>
        <v>elizabeth lincoln</v>
      </c>
      <c r="D2155" s="55" t="str">
        <f t="shared" si="233"/>
        <v>Elizabeth Lincoln</v>
      </c>
      <c r="E2155" s="55" t="str">
        <f t="shared" si="234"/>
        <v>Elizabeth Lincoln-866257</v>
      </c>
      <c r="F2155" s="55" t="str">
        <f t="shared" si="235"/>
        <v>Eliza</v>
      </c>
      <c r="G2155" s="55" t="str">
        <f t="shared" si="236"/>
        <v>ncoln</v>
      </c>
      <c r="H2155" s="55">
        <f t="shared" si="237"/>
        <v>18</v>
      </c>
      <c r="I2155" s="55">
        <v>866257</v>
      </c>
      <c r="J2155" s="56" t="str">
        <f>LEFT(Tabela13[[#This Row],[CONCATENAR]],FIND("-",Tabela13[[#This Row],[CONCATENAR]])-1)</f>
        <v>Elizabeth Lincoln</v>
      </c>
    </row>
    <row r="2156" spans="1:10" x14ac:dyDescent="0.25">
      <c r="A2156" s="55" t="s">
        <v>220</v>
      </c>
      <c r="B2156" s="55" t="str">
        <f t="shared" si="231"/>
        <v>ZBYSZEK PIESTRZENIEWICZ</v>
      </c>
      <c r="C2156" s="55" t="str">
        <f t="shared" si="232"/>
        <v>zbyszek piestrzeniewicz</v>
      </c>
      <c r="D2156" s="55" t="str">
        <f t="shared" si="233"/>
        <v>Zbyszek Piestrzeniewicz</v>
      </c>
      <c r="E2156" s="55" t="str">
        <f t="shared" si="234"/>
        <v>Zbyszek Piestrzeniewicz-966045</v>
      </c>
      <c r="F2156" s="55" t="str">
        <f t="shared" si="235"/>
        <v>Zbysz</v>
      </c>
      <c r="G2156" s="55" t="str">
        <f t="shared" si="236"/>
        <v>ewicz</v>
      </c>
      <c r="H2156" s="55">
        <f t="shared" si="237"/>
        <v>24</v>
      </c>
      <c r="I2156" s="55">
        <v>966045</v>
      </c>
      <c r="J2156" s="56" t="str">
        <f>LEFT(Tabela13[[#This Row],[CONCATENAR]],FIND("-",Tabela13[[#This Row],[CONCATENAR]])-1)</f>
        <v>Zbyszek Piestrzeniewicz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3" sqref="E3"/>
    </sheetView>
  </sheetViews>
  <sheetFormatPr defaultRowHeight="15" x14ac:dyDescent="0.25"/>
  <cols>
    <col min="1" max="1" width="16.7109375" bestFit="1" customWidth="1"/>
    <col min="2" max="2" width="20.42578125" customWidth="1"/>
    <col min="3" max="3" width="24.42578125" bestFit="1" customWidth="1"/>
    <col min="4" max="4" width="26.85546875" customWidth="1"/>
    <col min="5" max="5" width="16.7109375" bestFit="1" customWidth="1"/>
  </cols>
  <sheetData>
    <row r="1" spans="1:5" x14ac:dyDescent="0.25">
      <c r="A1" s="30" t="s">
        <v>295</v>
      </c>
      <c r="B1" s="30" t="s">
        <v>296</v>
      </c>
      <c r="C1" s="30" t="s">
        <v>297</v>
      </c>
      <c r="D1" s="30" t="s">
        <v>298</v>
      </c>
      <c r="E1" s="30" t="s">
        <v>9598</v>
      </c>
    </row>
    <row r="2" spans="1:5" x14ac:dyDescent="0.25">
      <c r="A2" s="57">
        <v>1.4160610117546999</v>
      </c>
      <c r="B2" s="57">
        <f t="shared" ref="B2:B10" si="0">ROUND(A2,3)</f>
        <v>1.4159999999999999</v>
      </c>
      <c r="C2" s="57">
        <f t="shared" ref="C2:C10" si="1">ROUNDUP(A2,2)</f>
        <v>1.42</v>
      </c>
      <c r="D2" s="57">
        <f t="shared" ref="D2:D10" si="2">ROUNDDOWN(A2,2)</f>
        <v>1.41</v>
      </c>
      <c r="E2" s="57">
        <f t="shared" ref="E2:E10" si="3">INT(A2)</f>
        <v>1</v>
      </c>
    </row>
    <row r="3" spans="1:5" x14ac:dyDescent="0.25">
      <c r="A3" s="57">
        <v>2.1515156364852301</v>
      </c>
      <c r="B3" s="57">
        <f t="shared" si="0"/>
        <v>2.1520000000000001</v>
      </c>
      <c r="C3" s="57">
        <f t="shared" si="1"/>
        <v>2.1599999999999997</v>
      </c>
      <c r="D3" s="57">
        <f t="shared" si="2"/>
        <v>2.15</v>
      </c>
      <c r="E3" s="57">
        <f t="shared" si="3"/>
        <v>2</v>
      </c>
    </row>
    <row r="4" spans="1:5" x14ac:dyDescent="0.25">
      <c r="A4" s="57">
        <v>3.3586102084240901</v>
      </c>
      <c r="B4" s="57">
        <f t="shared" si="0"/>
        <v>3.359</v>
      </c>
      <c r="C4" s="57">
        <f t="shared" si="1"/>
        <v>3.36</v>
      </c>
      <c r="D4" s="57">
        <f t="shared" si="2"/>
        <v>3.35</v>
      </c>
      <c r="E4" s="57">
        <f t="shared" si="3"/>
        <v>3</v>
      </c>
    </row>
    <row r="5" spans="1:5" x14ac:dyDescent="0.25">
      <c r="A5" s="57">
        <v>2.4327357528189801</v>
      </c>
      <c r="B5" s="57">
        <f t="shared" si="0"/>
        <v>2.4329999999999998</v>
      </c>
      <c r="C5" s="57">
        <f t="shared" si="1"/>
        <v>2.44</v>
      </c>
      <c r="D5" s="57">
        <f t="shared" si="2"/>
        <v>2.4300000000000002</v>
      </c>
      <c r="E5" s="57">
        <f t="shared" si="3"/>
        <v>2</v>
      </c>
    </row>
    <row r="6" spans="1:5" x14ac:dyDescent="0.25">
      <c r="A6" s="57">
        <v>5.2459544627335797</v>
      </c>
      <c r="B6" s="57">
        <f t="shared" si="0"/>
        <v>5.2460000000000004</v>
      </c>
      <c r="C6" s="57">
        <f t="shared" si="1"/>
        <v>5.25</v>
      </c>
      <c r="D6" s="57">
        <f t="shared" si="2"/>
        <v>5.24</v>
      </c>
      <c r="E6" s="57">
        <f t="shared" si="3"/>
        <v>5</v>
      </c>
    </row>
    <row r="7" spans="1:5" x14ac:dyDescent="0.25">
      <c r="A7" s="57">
        <v>6.3757559878169401</v>
      </c>
      <c r="B7" s="57">
        <f t="shared" si="0"/>
        <v>6.3760000000000003</v>
      </c>
      <c r="C7" s="57">
        <f t="shared" si="1"/>
        <v>6.38</v>
      </c>
      <c r="D7" s="57">
        <f t="shared" si="2"/>
        <v>6.37</v>
      </c>
      <c r="E7" s="57">
        <f t="shared" si="3"/>
        <v>6</v>
      </c>
    </row>
    <row r="8" spans="1:5" x14ac:dyDescent="0.25">
      <c r="A8" s="57">
        <v>7.72807440741399</v>
      </c>
      <c r="B8" s="57">
        <f t="shared" si="0"/>
        <v>7.7279999999999998</v>
      </c>
      <c r="C8" s="57">
        <f t="shared" si="1"/>
        <v>7.7299999999999995</v>
      </c>
      <c r="D8" s="57">
        <f t="shared" si="2"/>
        <v>7.72</v>
      </c>
      <c r="E8" s="57">
        <f t="shared" si="3"/>
        <v>7</v>
      </c>
    </row>
    <row r="9" spans="1:5" x14ac:dyDescent="0.25">
      <c r="A9" s="57">
        <v>9.3367956094091298</v>
      </c>
      <c r="B9" s="57">
        <f t="shared" si="0"/>
        <v>9.3369999999999997</v>
      </c>
      <c r="C9" s="57">
        <f t="shared" si="1"/>
        <v>9.34</v>
      </c>
      <c r="D9" s="57">
        <f t="shared" si="2"/>
        <v>9.33</v>
      </c>
      <c r="E9" s="57">
        <f t="shared" si="3"/>
        <v>9</v>
      </c>
    </row>
    <row r="10" spans="1:5" x14ac:dyDescent="0.25">
      <c r="A10" s="57">
        <v>8.5726164893563404</v>
      </c>
      <c r="B10" s="57">
        <f t="shared" si="0"/>
        <v>8.5730000000000004</v>
      </c>
      <c r="C10" s="57">
        <f t="shared" si="1"/>
        <v>8.58</v>
      </c>
      <c r="D10" s="57">
        <f t="shared" si="2"/>
        <v>8.57</v>
      </c>
      <c r="E10" s="57">
        <f t="shared" si="3"/>
        <v>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27"/>
  <sheetViews>
    <sheetView showGridLines="0" zoomScaleNormal="100" workbookViewId="0">
      <selection activeCell="G3" sqref="G3"/>
    </sheetView>
  </sheetViews>
  <sheetFormatPr defaultColWidth="32" defaultRowHeight="15" x14ac:dyDescent="0.25"/>
  <cols>
    <col min="1" max="1" width="31.85546875" bestFit="1" customWidth="1"/>
    <col min="2" max="2" width="10" bestFit="1" customWidth="1"/>
    <col min="3" max="3" width="17" bestFit="1" customWidth="1"/>
    <col min="4" max="4" width="12.140625" bestFit="1" customWidth="1"/>
    <col min="5" max="5" width="15.42578125" customWidth="1"/>
    <col min="6" max="6" width="22" bestFit="1" customWidth="1"/>
    <col min="7" max="7" width="10.85546875" customWidth="1"/>
  </cols>
  <sheetData>
    <row r="1" spans="1:7" x14ac:dyDescent="0.25">
      <c r="A1" s="58" t="s">
        <v>0</v>
      </c>
      <c r="B1" s="58" t="s">
        <v>16</v>
      </c>
      <c r="C1" s="58" t="s">
        <v>299</v>
      </c>
      <c r="D1" s="59" t="s">
        <v>17</v>
      </c>
      <c r="F1" s="60" t="s">
        <v>0</v>
      </c>
      <c r="G1" s="61" t="s">
        <v>300</v>
      </c>
    </row>
    <row r="2" spans="1:7" x14ac:dyDescent="0.25">
      <c r="A2" s="62" t="s">
        <v>300</v>
      </c>
      <c r="B2" s="63">
        <v>52</v>
      </c>
      <c r="C2" s="64">
        <v>38</v>
      </c>
      <c r="D2" s="13">
        <f>C2*B2</f>
        <v>1976</v>
      </c>
      <c r="F2" s="65" t="s">
        <v>301</v>
      </c>
      <c r="G2" s="66">
        <f ca="1">SUMIF(TBLSOMASE[],G1,TBLSOMASE[Total])</f>
        <v>205322</v>
      </c>
    </row>
    <row r="3" spans="1:7" x14ac:dyDescent="0.25">
      <c r="A3" s="62" t="s">
        <v>302</v>
      </c>
      <c r="B3" s="63">
        <v>7</v>
      </c>
      <c r="C3" s="64">
        <v>29</v>
      </c>
      <c r="D3" s="13">
        <f t="shared" ref="D3:D66" si="0">C3*B3</f>
        <v>203</v>
      </c>
    </row>
    <row r="4" spans="1:7" x14ac:dyDescent="0.25">
      <c r="A4" s="62" t="s">
        <v>303</v>
      </c>
      <c r="B4" s="63">
        <v>29</v>
      </c>
      <c r="C4" s="64">
        <v>55</v>
      </c>
      <c r="D4" s="13">
        <f t="shared" si="0"/>
        <v>1595</v>
      </c>
    </row>
    <row r="5" spans="1:7" x14ac:dyDescent="0.25">
      <c r="A5" s="62" t="s">
        <v>304</v>
      </c>
      <c r="B5" s="63">
        <v>22</v>
      </c>
      <c r="C5" s="64">
        <v>7</v>
      </c>
      <c r="D5" s="13">
        <f t="shared" si="0"/>
        <v>154</v>
      </c>
    </row>
    <row r="6" spans="1:7" x14ac:dyDescent="0.25">
      <c r="A6" s="62" t="s">
        <v>305</v>
      </c>
      <c r="B6" s="63">
        <v>43</v>
      </c>
      <c r="C6" s="64">
        <v>18</v>
      </c>
      <c r="D6" s="13">
        <f t="shared" si="0"/>
        <v>774</v>
      </c>
    </row>
    <row r="7" spans="1:7" x14ac:dyDescent="0.25">
      <c r="A7" s="62" t="s">
        <v>306</v>
      </c>
      <c r="B7" s="63">
        <v>13</v>
      </c>
      <c r="C7" s="64">
        <v>51</v>
      </c>
      <c r="D7" s="13">
        <f t="shared" si="0"/>
        <v>663</v>
      </c>
    </row>
    <row r="8" spans="1:7" x14ac:dyDescent="0.25">
      <c r="A8" s="62" t="s">
        <v>307</v>
      </c>
      <c r="B8" s="63">
        <v>45</v>
      </c>
      <c r="C8" s="64">
        <v>39</v>
      </c>
      <c r="D8" s="13">
        <f t="shared" si="0"/>
        <v>1755</v>
      </c>
    </row>
    <row r="9" spans="1:7" x14ac:dyDescent="0.25">
      <c r="A9" s="62" t="s">
        <v>308</v>
      </c>
      <c r="B9" s="63">
        <v>25</v>
      </c>
      <c r="C9" s="64">
        <v>4</v>
      </c>
      <c r="D9" s="13">
        <f t="shared" si="0"/>
        <v>100</v>
      </c>
    </row>
    <row r="10" spans="1:7" x14ac:dyDescent="0.25">
      <c r="A10" s="62" t="s">
        <v>309</v>
      </c>
      <c r="B10" s="63">
        <v>63</v>
      </c>
      <c r="C10" s="64">
        <v>28</v>
      </c>
      <c r="D10" s="13">
        <f t="shared" si="0"/>
        <v>1764</v>
      </c>
    </row>
    <row r="11" spans="1:7" x14ac:dyDescent="0.25">
      <c r="A11" s="62" t="s">
        <v>310</v>
      </c>
      <c r="B11" s="63">
        <v>14</v>
      </c>
      <c r="C11" s="64">
        <v>60</v>
      </c>
      <c r="D11" s="13">
        <f t="shared" si="0"/>
        <v>840</v>
      </c>
    </row>
    <row r="12" spans="1:7" x14ac:dyDescent="0.25">
      <c r="A12" s="62" t="s">
        <v>311</v>
      </c>
      <c r="B12" s="63">
        <v>31</v>
      </c>
      <c r="C12" s="64">
        <v>67</v>
      </c>
      <c r="D12" s="13">
        <f t="shared" si="0"/>
        <v>2077</v>
      </c>
    </row>
    <row r="13" spans="1:7" x14ac:dyDescent="0.25">
      <c r="A13" s="62" t="s">
        <v>312</v>
      </c>
      <c r="B13" s="63">
        <v>16</v>
      </c>
      <c r="C13" s="64">
        <v>15</v>
      </c>
      <c r="D13" s="13">
        <f t="shared" si="0"/>
        <v>240</v>
      </c>
    </row>
    <row r="14" spans="1:7" x14ac:dyDescent="0.25">
      <c r="A14" s="62" t="s">
        <v>313</v>
      </c>
      <c r="B14" s="63">
        <v>40</v>
      </c>
      <c r="C14" s="64">
        <v>3</v>
      </c>
      <c r="D14" s="13">
        <f t="shared" si="0"/>
        <v>120</v>
      </c>
    </row>
    <row r="15" spans="1:7" x14ac:dyDescent="0.25">
      <c r="A15" s="62" t="s">
        <v>314</v>
      </c>
      <c r="B15" s="63">
        <v>34</v>
      </c>
      <c r="C15" s="64">
        <v>79</v>
      </c>
      <c r="D15" s="13">
        <f t="shared" si="0"/>
        <v>2686</v>
      </c>
    </row>
    <row r="16" spans="1:7" x14ac:dyDescent="0.25">
      <c r="A16" s="62" t="s">
        <v>315</v>
      </c>
      <c r="B16" s="63">
        <v>34</v>
      </c>
      <c r="C16" s="64">
        <v>23</v>
      </c>
      <c r="D16" s="13">
        <f t="shared" si="0"/>
        <v>782</v>
      </c>
    </row>
    <row r="17" spans="1:4" x14ac:dyDescent="0.25">
      <c r="A17" s="62" t="s">
        <v>316</v>
      </c>
      <c r="B17" s="63">
        <v>61</v>
      </c>
      <c r="C17" s="64">
        <v>24</v>
      </c>
      <c r="D17" s="13">
        <f t="shared" si="0"/>
        <v>1464</v>
      </c>
    </row>
    <row r="18" spans="1:4" x14ac:dyDescent="0.25">
      <c r="A18" s="62" t="s">
        <v>317</v>
      </c>
      <c r="B18" s="63">
        <v>58</v>
      </c>
      <c r="C18" s="64">
        <v>79</v>
      </c>
      <c r="D18" s="13">
        <f t="shared" si="0"/>
        <v>4582</v>
      </c>
    </row>
    <row r="19" spans="1:4" x14ac:dyDescent="0.25">
      <c r="A19" s="62" t="s">
        <v>318</v>
      </c>
      <c r="B19" s="63">
        <v>57</v>
      </c>
      <c r="C19" s="64">
        <v>39</v>
      </c>
      <c r="D19" s="13">
        <f t="shared" si="0"/>
        <v>2223</v>
      </c>
    </row>
    <row r="20" spans="1:4" x14ac:dyDescent="0.25">
      <c r="A20" s="62" t="s">
        <v>319</v>
      </c>
      <c r="B20" s="63">
        <v>62</v>
      </c>
      <c r="C20" s="64">
        <v>38</v>
      </c>
      <c r="D20" s="13">
        <f t="shared" si="0"/>
        <v>2356</v>
      </c>
    </row>
    <row r="21" spans="1:4" x14ac:dyDescent="0.25">
      <c r="A21" s="62" t="s">
        <v>320</v>
      </c>
      <c r="B21" s="63">
        <v>16</v>
      </c>
      <c r="C21" s="64">
        <v>64</v>
      </c>
      <c r="D21" s="13">
        <f t="shared" si="0"/>
        <v>1024</v>
      </c>
    </row>
    <row r="22" spans="1:4" x14ac:dyDescent="0.25">
      <c r="A22" s="62" t="s">
        <v>321</v>
      </c>
      <c r="B22" s="63">
        <v>38</v>
      </c>
      <c r="C22" s="64">
        <v>41</v>
      </c>
      <c r="D22" s="13">
        <f t="shared" si="0"/>
        <v>1558</v>
      </c>
    </row>
    <row r="23" spans="1:4" x14ac:dyDescent="0.25">
      <c r="A23" s="62" t="s">
        <v>322</v>
      </c>
      <c r="B23" s="63">
        <v>8</v>
      </c>
      <c r="C23" s="64">
        <v>51</v>
      </c>
      <c r="D23" s="13">
        <f t="shared" si="0"/>
        <v>408</v>
      </c>
    </row>
    <row r="24" spans="1:4" x14ac:dyDescent="0.25">
      <c r="A24" s="62" t="s">
        <v>323</v>
      </c>
      <c r="B24" s="63">
        <v>49</v>
      </c>
      <c r="C24" s="64">
        <v>66</v>
      </c>
      <c r="D24" s="13">
        <f t="shared" si="0"/>
        <v>3234</v>
      </c>
    </row>
    <row r="25" spans="1:4" x14ac:dyDescent="0.25">
      <c r="A25" s="62" t="s">
        <v>324</v>
      </c>
      <c r="B25" s="63">
        <v>54</v>
      </c>
      <c r="C25" s="64">
        <v>18</v>
      </c>
      <c r="D25" s="13">
        <f t="shared" si="0"/>
        <v>972</v>
      </c>
    </row>
    <row r="26" spans="1:4" x14ac:dyDescent="0.25">
      <c r="A26" s="62" t="s">
        <v>325</v>
      </c>
      <c r="B26" s="63">
        <v>62</v>
      </c>
      <c r="C26" s="64">
        <v>53</v>
      </c>
      <c r="D26" s="13">
        <f t="shared" si="0"/>
        <v>3286</v>
      </c>
    </row>
    <row r="27" spans="1:4" x14ac:dyDescent="0.25">
      <c r="A27" s="62" t="s">
        <v>326</v>
      </c>
      <c r="B27" s="63">
        <v>41</v>
      </c>
      <c r="C27" s="64">
        <v>52</v>
      </c>
      <c r="D27" s="13">
        <f t="shared" si="0"/>
        <v>2132</v>
      </c>
    </row>
    <row r="28" spans="1:4" x14ac:dyDescent="0.25">
      <c r="A28" s="62" t="s">
        <v>327</v>
      </c>
      <c r="B28" s="63">
        <v>30</v>
      </c>
      <c r="C28" s="64">
        <v>61</v>
      </c>
      <c r="D28" s="13">
        <f t="shared" si="0"/>
        <v>1830</v>
      </c>
    </row>
    <row r="29" spans="1:4" x14ac:dyDescent="0.25">
      <c r="A29" s="62" t="s">
        <v>328</v>
      </c>
      <c r="B29" s="63">
        <v>10</v>
      </c>
      <c r="C29" s="64">
        <v>18</v>
      </c>
      <c r="D29" s="13">
        <f t="shared" si="0"/>
        <v>180</v>
      </c>
    </row>
    <row r="30" spans="1:4" x14ac:dyDescent="0.25">
      <c r="A30" s="62" t="s">
        <v>329</v>
      </c>
      <c r="B30" s="63">
        <v>10</v>
      </c>
      <c r="C30" s="64">
        <v>62</v>
      </c>
      <c r="D30" s="13">
        <f t="shared" si="0"/>
        <v>620</v>
      </c>
    </row>
    <row r="31" spans="1:4" x14ac:dyDescent="0.25">
      <c r="A31" s="62" t="s">
        <v>330</v>
      </c>
      <c r="B31" s="63">
        <v>20</v>
      </c>
      <c r="C31" s="64">
        <v>46</v>
      </c>
      <c r="D31" s="13">
        <f t="shared" si="0"/>
        <v>920</v>
      </c>
    </row>
    <row r="32" spans="1:4" x14ac:dyDescent="0.25">
      <c r="A32" s="62" t="s">
        <v>331</v>
      </c>
      <c r="B32" s="63">
        <v>11</v>
      </c>
      <c r="C32" s="64">
        <v>17</v>
      </c>
      <c r="D32" s="13">
        <f t="shared" si="0"/>
        <v>187</v>
      </c>
    </row>
    <row r="33" spans="1:4" x14ac:dyDescent="0.25">
      <c r="A33" s="62" t="s">
        <v>332</v>
      </c>
      <c r="B33" s="63">
        <v>27</v>
      </c>
      <c r="C33" s="64">
        <v>54</v>
      </c>
      <c r="D33" s="13">
        <f t="shared" si="0"/>
        <v>1458</v>
      </c>
    </row>
    <row r="34" spans="1:4" x14ac:dyDescent="0.25">
      <c r="A34" s="62" t="s">
        <v>333</v>
      </c>
      <c r="B34" s="63">
        <v>31</v>
      </c>
      <c r="C34" s="64">
        <v>16</v>
      </c>
      <c r="D34" s="13">
        <f t="shared" si="0"/>
        <v>496</v>
      </c>
    </row>
    <row r="35" spans="1:4" x14ac:dyDescent="0.25">
      <c r="A35" s="62" t="s">
        <v>334</v>
      </c>
      <c r="B35" s="63">
        <v>47</v>
      </c>
      <c r="C35" s="64">
        <v>70</v>
      </c>
      <c r="D35" s="13">
        <f t="shared" si="0"/>
        <v>3290</v>
      </c>
    </row>
    <row r="36" spans="1:4" x14ac:dyDescent="0.25">
      <c r="A36" s="62" t="s">
        <v>335</v>
      </c>
      <c r="B36" s="63">
        <v>39</v>
      </c>
      <c r="C36" s="64">
        <v>33</v>
      </c>
      <c r="D36" s="13">
        <f t="shared" si="0"/>
        <v>1287</v>
      </c>
    </row>
    <row r="37" spans="1:4" x14ac:dyDescent="0.25">
      <c r="A37" s="62" t="s">
        <v>336</v>
      </c>
      <c r="B37" s="63">
        <v>29</v>
      </c>
      <c r="C37" s="64">
        <v>61</v>
      </c>
      <c r="D37" s="13">
        <f t="shared" si="0"/>
        <v>1769</v>
      </c>
    </row>
    <row r="38" spans="1:4" x14ac:dyDescent="0.25">
      <c r="A38" s="62" t="s">
        <v>337</v>
      </c>
      <c r="B38" s="63">
        <v>9</v>
      </c>
      <c r="C38" s="64">
        <v>58</v>
      </c>
      <c r="D38" s="13">
        <f t="shared" si="0"/>
        <v>522</v>
      </c>
    </row>
    <row r="39" spans="1:4" x14ac:dyDescent="0.25">
      <c r="A39" s="62" t="s">
        <v>338</v>
      </c>
      <c r="B39" s="63">
        <v>16</v>
      </c>
      <c r="C39" s="64">
        <v>2</v>
      </c>
      <c r="D39" s="13">
        <f t="shared" si="0"/>
        <v>32</v>
      </c>
    </row>
    <row r="40" spans="1:4" x14ac:dyDescent="0.25">
      <c r="A40" s="62" t="s">
        <v>339</v>
      </c>
      <c r="B40" s="63">
        <v>55</v>
      </c>
      <c r="C40" s="64">
        <v>40</v>
      </c>
      <c r="D40" s="13">
        <f t="shared" si="0"/>
        <v>2200</v>
      </c>
    </row>
    <row r="41" spans="1:4" x14ac:dyDescent="0.25">
      <c r="A41" s="62" t="s">
        <v>340</v>
      </c>
      <c r="B41" s="63">
        <v>31</v>
      </c>
      <c r="C41" s="64">
        <v>4</v>
      </c>
      <c r="D41" s="13">
        <f t="shared" si="0"/>
        <v>124</v>
      </c>
    </row>
    <row r="42" spans="1:4" x14ac:dyDescent="0.25">
      <c r="A42" s="62" t="s">
        <v>341</v>
      </c>
      <c r="B42" s="63">
        <v>39</v>
      </c>
      <c r="C42" s="64">
        <v>17</v>
      </c>
      <c r="D42" s="13">
        <f t="shared" si="0"/>
        <v>663</v>
      </c>
    </row>
    <row r="43" spans="1:4" x14ac:dyDescent="0.25">
      <c r="A43" s="62" t="s">
        <v>342</v>
      </c>
      <c r="B43" s="63">
        <v>69</v>
      </c>
      <c r="C43" s="64">
        <v>62</v>
      </c>
      <c r="D43" s="13">
        <f t="shared" si="0"/>
        <v>4278</v>
      </c>
    </row>
    <row r="44" spans="1:4" x14ac:dyDescent="0.25">
      <c r="A44" s="62" t="s">
        <v>343</v>
      </c>
      <c r="B44" s="63">
        <v>26</v>
      </c>
      <c r="C44" s="64">
        <v>22</v>
      </c>
      <c r="D44" s="13">
        <f t="shared" si="0"/>
        <v>572</v>
      </c>
    </row>
    <row r="45" spans="1:4" x14ac:dyDescent="0.25">
      <c r="A45" s="62" t="s">
        <v>344</v>
      </c>
      <c r="B45" s="63">
        <v>69</v>
      </c>
      <c r="C45" s="64">
        <v>13</v>
      </c>
      <c r="D45" s="13">
        <f t="shared" si="0"/>
        <v>897</v>
      </c>
    </row>
    <row r="46" spans="1:4" x14ac:dyDescent="0.25">
      <c r="A46" s="62" t="s">
        <v>345</v>
      </c>
      <c r="B46" s="63">
        <v>26</v>
      </c>
      <c r="C46" s="64">
        <v>10</v>
      </c>
      <c r="D46" s="13">
        <f t="shared" si="0"/>
        <v>260</v>
      </c>
    </row>
    <row r="47" spans="1:4" x14ac:dyDescent="0.25">
      <c r="A47" s="62" t="s">
        <v>346</v>
      </c>
      <c r="B47" s="63">
        <v>53</v>
      </c>
      <c r="C47" s="64">
        <v>33</v>
      </c>
      <c r="D47" s="13">
        <f t="shared" si="0"/>
        <v>1749</v>
      </c>
    </row>
    <row r="48" spans="1:4" x14ac:dyDescent="0.25">
      <c r="A48" s="62" t="s">
        <v>347</v>
      </c>
      <c r="B48" s="63">
        <v>17</v>
      </c>
      <c r="C48" s="64">
        <v>28</v>
      </c>
      <c r="D48" s="13">
        <f t="shared" si="0"/>
        <v>476</v>
      </c>
    </row>
    <row r="49" spans="1:4" x14ac:dyDescent="0.25">
      <c r="A49" s="62" t="s">
        <v>348</v>
      </c>
      <c r="B49" s="63">
        <v>7</v>
      </c>
      <c r="C49" s="64">
        <v>2</v>
      </c>
      <c r="D49" s="13">
        <f t="shared" si="0"/>
        <v>14</v>
      </c>
    </row>
    <row r="50" spans="1:4" x14ac:dyDescent="0.25">
      <c r="A50" s="62" t="s">
        <v>349</v>
      </c>
      <c r="B50" s="63">
        <v>66</v>
      </c>
      <c r="C50" s="64">
        <v>66</v>
      </c>
      <c r="D50" s="13">
        <f t="shared" si="0"/>
        <v>4356</v>
      </c>
    </row>
    <row r="51" spans="1:4" x14ac:dyDescent="0.25">
      <c r="A51" s="62" t="s">
        <v>350</v>
      </c>
      <c r="B51" s="63">
        <v>52</v>
      </c>
      <c r="C51" s="64">
        <v>60</v>
      </c>
      <c r="D51" s="13">
        <f t="shared" si="0"/>
        <v>3120</v>
      </c>
    </row>
    <row r="52" spans="1:4" x14ac:dyDescent="0.25">
      <c r="A52" s="62" t="s">
        <v>351</v>
      </c>
      <c r="B52" s="63">
        <v>33</v>
      </c>
      <c r="C52" s="64">
        <v>37</v>
      </c>
      <c r="D52" s="13">
        <f t="shared" si="0"/>
        <v>1221</v>
      </c>
    </row>
    <row r="53" spans="1:4" x14ac:dyDescent="0.25">
      <c r="A53" s="62" t="s">
        <v>352</v>
      </c>
      <c r="B53" s="63">
        <v>19</v>
      </c>
      <c r="C53" s="64">
        <v>1</v>
      </c>
      <c r="D53" s="13">
        <f t="shared" si="0"/>
        <v>19</v>
      </c>
    </row>
    <row r="54" spans="1:4" x14ac:dyDescent="0.25">
      <c r="A54" s="62" t="s">
        <v>353</v>
      </c>
      <c r="B54" s="63">
        <v>69</v>
      </c>
      <c r="C54" s="64">
        <v>43</v>
      </c>
      <c r="D54" s="13">
        <f t="shared" si="0"/>
        <v>2967</v>
      </c>
    </row>
    <row r="55" spans="1:4" x14ac:dyDescent="0.25">
      <c r="A55" s="62" t="s">
        <v>354</v>
      </c>
      <c r="B55" s="63">
        <v>66</v>
      </c>
      <c r="C55" s="64">
        <v>31</v>
      </c>
      <c r="D55" s="13">
        <f t="shared" si="0"/>
        <v>2046</v>
      </c>
    </row>
    <row r="56" spans="1:4" x14ac:dyDescent="0.25">
      <c r="A56" s="62" t="s">
        <v>355</v>
      </c>
      <c r="B56" s="63">
        <v>44</v>
      </c>
      <c r="C56" s="64">
        <v>23</v>
      </c>
      <c r="D56" s="13">
        <f t="shared" si="0"/>
        <v>1012</v>
      </c>
    </row>
    <row r="57" spans="1:4" x14ac:dyDescent="0.25">
      <c r="A57" s="62" t="s">
        <v>356</v>
      </c>
      <c r="B57" s="63">
        <v>66</v>
      </c>
      <c r="C57" s="64">
        <v>47</v>
      </c>
      <c r="D57" s="13">
        <f t="shared" si="0"/>
        <v>3102</v>
      </c>
    </row>
    <row r="58" spans="1:4" x14ac:dyDescent="0.25">
      <c r="A58" s="62" t="s">
        <v>357</v>
      </c>
      <c r="B58" s="63">
        <v>38</v>
      </c>
      <c r="C58" s="64">
        <v>59</v>
      </c>
      <c r="D58" s="13">
        <f t="shared" si="0"/>
        <v>2242</v>
      </c>
    </row>
    <row r="59" spans="1:4" x14ac:dyDescent="0.25">
      <c r="A59" s="62" t="s">
        <v>358</v>
      </c>
      <c r="B59" s="63">
        <v>8</v>
      </c>
      <c r="C59" s="64">
        <v>53</v>
      </c>
      <c r="D59" s="13">
        <f t="shared" si="0"/>
        <v>424</v>
      </c>
    </row>
    <row r="60" spans="1:4" x14ac:dyDescent="0.25">
      <c r="A60" s="62" t="s">
        <v>359</v>
      </c>
      <c r="B60" s="63">
        <v>57</v>
      </c>
      <c r="C60" s="64">
        <v>56</v>
      </c>
      <c r="D60" s="13">
        <f t="shared" si="0"/>
        <v>3192</v>
      </c>
    </row>
    <row r="61" spans="1:4" x14ac:dyDescent="0.25">
      <c r="A61" s="62" t="s">
        <v>360</v>
      </c>
      <c r="B61" s="63">
        <v>30</v>
      </c>
      <c r="C61" s="64">
        <v>13</v>
      </c>
      <c r="D61" s="13">
        <f t="shared" si="0"/>
        <v>390</v>
      </c>
    </row>
    <row r="62" spans="1:4" x14ac:dyDescent="0.25">
      <c r="A62" s="62" t="s">
        <v>361</v>
      </c>
      <c r="B62" s="63">
        <v>21</v>
      </c>
      <c r="C62" s="64">
        <v>9</v>
      </c>
      <c r="D62" s="13">
        <f t="shared" si="0"/>
        <v>189</v>
      </c>
    </row>
    <row r="63" spans="1:4" x14ac:dyDescent="0.25">
      <c r="A63" s="62" t="s">
        <v>362</v>
      </c>
      <c r="B63" s="63">
        <v>12</v>
      </c>
      <c r="C63" s="64">
        <v>12</v>
      </c>
      <c r="D63" s="13">
        <f t="shared" si="0"/>
        <v>144</v>
      </c>
    </row>
    <row r="64" spans="1:4" x14ac:dyDescent="0.25">
      <c r="A64" s="62" t="s">
        <v>363</v>
      </c>
      <c r="B64" s="63">
        <v>48</v>
      </c>
      <c r="C64" s="64">
        <v>63</v>
      </c>
      <c r="D64" s="13">
        <f t="shared" si="0"/>
        <v>3024</v>
      </c>
    </row>
    <row r="65" spans="1:4" x14ac:dyDescent="0.25">
      <c r="A65" s="62" t="s">
        <v>364</v>
      </c>
      <c r="B65" s="63">
        <v>69</v>
      </c>
      <c r="C65" s="64">
        <v>20</v>
      </c>
      <c r="D65" s="13">
        <f t="shared" si="0"/>
        <v>1380</v>
      </c>
    </row>
    <row r="66" spans="1:4" x14ac:dyDescent="0.25">
      <c r="A66" s="62" t="s">
        <v>365</v>
      </c>
      <c r="B66" s="63">
        <v>36</v>
      </c>
      <c r="C66" s="64">
        <v>49</v>
      </c>
      <c r="D66" s="13">
        <f t="shared" si="0"/>
        <v>1764</v>
      </c>
    </row>
    <row r="67" spans="1:4" x14ac:dyDescent="0.25">
      <c r="A67" s="62" t="s">
        <v>366</v>
      </c>
      <c r="B67" s="63">
        <v>54</v>
      </c>
      <c r="C67" s="64">
        <v>29</v>
      </c>
      <c r="D67" s="13">
        <f t="shared" ref="D67:D130" si="1">C67*B67</f>
        <v>1566</v>
      </c>
    </row>
    <row r="68" spans="1:4" x14ac:dyDescent="0.25">
      <c r="A68" s="62" t="s">
        <v>367</v>
      </c>
      <c r="B68" s="63">
        <v>50</v>
      </c>
      <c r="C68" s="64">
        <v>67</v>
      </c>
      <c r="D68" s="13">
        <f t="shared" si="1"/>
        <v>3350</v>
      </c>
    </row>
    <row r="69" spans="1:4" x14ac:dyDescent="0.25">
      <c r="A69" s="62" t="s">
        <v>368</v>
      </c>
      <c r="B69" s="63">
        <v>22</v>
      </c>
      <c r="C69" s="64">
        <v>10</v>
      </c>
      <c r="D69" s="13">
        <f t="shared" si="1"/>
        <v>220</v>
      </c>
    </row>
    <row r="70" spans="1:4" x14ac:dyDescent="0.25">
      <c r="A70" s="62" t="s">
        <v>369</v>
      </c>
      <c r="B70" s="63">
        <v>13</v>
      </c>
      <c r="C70" s="64">
        <v>37</v>
      </c>
      <c r="D70" s="13">
        <f t="shared" si="1"/>
        <v>481</v>
      </c>
    </row>
    <row r="71" spans="1:4" x14ac:dyDescent="0.25">
      <c r="A71" s="62" t="s">
        <v>370</v>
      </c>
      <c r="B71" s="63">
        <v>23</v>
      </c>
      <c r="C71" s="64">
        <v>42</v>
      </c>
      <c r="D71" s="13">
        <f t="shared" si="1"/>
        <v>966</v>
      </c>
    </row>
    <row r="72" spans="1:4" x14ac:dyDescent="0.25">
      <c r="A72" s="62" t="s">
        <v>371</v>
      </c>
      <c r="B72" s="63">
        <v>53</v>
      </c>
      <c r="C72" s="64">
        <v>14</v>
      </c>
      <c r="D72" s="13">
        <f t="shared" si="1"/>
        <v>742</v>
      </c>
    </row>
    <row r="73" spans="1:4" x14ac:dyDescent="0.25">
      <c r="A73" s="62" t="s">
        <v>372</v>
      </c>
      <c r="B73" s="63">
        <v>8</v>
      </c>
      <c r="C73" s="64">
        <v>17</v>
      </c>
      <c r="D73" s="13">
        <f t="shared" si="1"/>
        <v>136</v>
      </c>
    </row>
    <row r="74" spans="1:4" x14ac:dyDescent="0.25">
      <c r="A74" s="62" t="s">
        <v>373</v>
      </c>
      <c r="B74" s="63">
        <v>14</v>
      </c>
      <c r="C74" s="64">
        <v>30</v>
      </c>
      <c r="D74" s="13">
        <f t="shared" si="1"/>
        <v>420</v>
      </c>
    </row>
    <row r="75" spans="1:4" x14ac:dyDescent="0.25">
      <c r="A75" s="62" t="s">
        <v>374</v>
      </c>
      <c r="B75" s="63">
        <v>23</v>
      </c>
      <c r="C75" s="64">
        <v>54</v>
      </c>
      <c r="D75" s="13">
        <f t="shared" si="1"/>
        <v>1242</v>
      </c>
    </row>
    <row r="76" spans="1:4" x14ac:dyDescent="0.25">
      <c r="A76" s="62" t="s">
        <v>375</v>
      </c>
      <c r="B76" s="63">
        <v>65</v>
      </c>
      <c r="C76" s="64">
        <v>75</v>
      </c>
      <c r="D76" s="13">
        <f t="shared" si="1"/>
        <v>4875</v>
      </c>
    </row>
    <row r="77" spans="1:4" x14ac:dyDescent="0.25">
      <c r="A77" s="62" t="s">
        <v>376</v>
      </c>
      <c r="B77" s="63">
        <v>59</v>
      </c>
      <c r="C77" s="64">
        <v>74</v>
      </c>
      <c r="D77" s="13">
        <f t="shared" si="1"/>
        <v>4366</v>
      </c>
    </row>
    <row r="78" spans="1:4" x14ac:dyDescent="0.25">
      <c r="A78" s="62" t="s">
        <v>377</v>
      </c>
      <c r="B78" s="63">
        <v>62</v>
      </c>
      <c r="C78" s="64">
        <v>34</v>
      </c>
      <c r="D78" s="13">
        <f t="shared" si="1"/>
        <v>2108</v>
      </c>
    </row>
    <row r="79" spans="1:4" x14ac:dyDescent="0.25">
      <c r="A79" s="62" t="s">
        <v>300</v>
      </c>
      <c r="B79" s="63">
        <v>48</v>
      </c>
      <c r="C79" s="64">
        <v>8</v>
      </c>
      <c r="D79" s="13">
        <f t="shared" si="1"/>
        <v>384</v>
      </c>
    </row>
    <row r="80" spans="1:4" x14ac:dyDescent="0.25">
      <c r="A80" s="62" t="s">
        <v>302</v>
      </c>
      <c r="B80" s="63">
        <v>33</v>
      </c>
      <c r="C80" s="64">
        <v>72</v>
      </c>
      <c r="D80" s="13">
        <f t="shared" si="1"/>
        <v>2376</v>
      </c>
    </row>
    <row r="81" spans="1:4" x14ac:dyDescent="0.25">
      <c r="A81" s="62" t="s">
        <v>303</v>
      </c>
      <c r="B81" s="63">
        <v>53</v>
      </c>
      <c r="C81" s="64">
        <v>27</v>
      </c>
      <c r="D81" s="13">
        <f t="shared" si="1"/>
        <v>1431</v>
      </c>
    </row>
    <row r="82" spans="1:4" x14ac:dyDescent="0.25">
      <c r="A82" s="62" t="s">
        <v>304</v>
      </c>
      <c r="B82" s="63">
        <v>7</v>
      </c>
      <c r="C82" s="64">
        <v>71</v>
      </c>
      <c r="D82" s="13">
        <f t="shared" si="1"/>
        <v>497</v>
      </c>
    </row>
    <row r="83" spans="1:4" x14ac:dyDescent="0.25">
      <c r="A83" s="62" t="s">
        <v>305</v>
      </c>
      <c r="B83" s="63">
        <v>31</v>
      </c>
      <c r="C83" s="64">
        <v>11</v>
      </c>
      <c r="D83" s="13">
        <f t="shared" si="1"/>
        <v>341</v>
      </c>
    </row>
    <row r="84" spans="1:4" x14ac:dyDescent="0.25">
      <c r="A84" s="62" t="s">
        <v>306</v>
      </c>
      <c r="B84" s="63">
        <v>70</v>
      </c>
      <c r="C84" s="64">
        <v>5</v>
      </c>
      <c r="D84" s="13">
        <f t="shared" si="1"/>
        <v>350</v>
      </c>
    </row>
    <row r="85" spans="1:4" x14ac:dyDescent="0.25">
      <c r="A85" s="62" t="s">
        <v>307</v>
      </c>
      <c r="B85" s="63">
        <v>13</v>
      </c>
      <c r="C85" s="64">
        <v>49</v>
      </c>
      <c r="D85" s="13">
        <f t="shared" si="1"/>
        <v>637</v>
      </c>
    </row>
    <row r="86" spans="1:4" x14ac:dyDescent="0.25">
      <c r="A86" s="62" t="s">
        <v>308</v>
      </c>
      <c r="B86" s="63">
        <v>29</v>
      </c>
      <c r="C86" s="64">
        <v>40</v>
      </c>
      <c r="D86" s="13">
        <f t="shared" si="1"/>
        <v>1160</v>
      </c>
    </row>
    <row r="87" spans="1:4" x14ac:dyDescent="0.25">
      <c r="A87" s="62" t="s">
        <v>309</v>
      </c>
      <c r="B87" s="63">
        <v>20</v>
      </c>
      <c r="C87" s="64">
        <v>49</v>
      </c>
      <c r="D87" s="13">
        <f t="shared" si="1"/>
        <v>980</v>
      </c>
    </row>
    <row r="88" spans="1:4" x14ac:dyDescent="0.25">
      <c r="A88" s="62" t="s">
        <v>310</v>
      </c>
      <c r="B88" s="63">
        <v>36</v>
      </c>
      <c r="C88" s="64">
        <v>49</v>
      </c>
      <c r="D88" s="13">
        <f t="shared" si="1"/>
        <v>1764</v>
      </c>
    </row>
    <row r="89" spans="1:4" x14ac:dyDescent="0.25">
      <c r="A89" s="62" t="s">
        <v>311</v>
      </c>
      <c r="B89" s="63">
        <v>50</v>
      </c>
      <c r="C89" s="64">
        <v>50</v>
      </c>
      <c r="D89" s="13">
        <f t="shared" si="1"/>
        <v>2500</v>
      </c>
    </row>
    <row r="90" spans="1:4" x14ac:dyDescent="0.25">
      <c r="A90" s="62" t="s">
        <v>312</v>
      </c>
      <c r="B90" s="63">
        <v>62</v>
      </c>
      <c r="C90" s="64">
        <v>41</v>
      </c>
      <c r="D90" s="13">
        <f t="shared" si="1"/>
        <v>2542</v>
      </c>
    </row>
    <row r="91" spans="1:4" x14ac:dyDescent="0.25">
      <c r="A91" s="62" t="s">
        <v>313</v>
      </c>
      <c r="B91" s="63">
        <v>43</v>
      </c>
      <c r="C91" s="64">
        <v>80</v>
      </c>
      <c r="D91" s="13">
        <f t="shared" si="1"/>
        <v>3440</v>
      </c>
    </row>
    <row r="92" spans="1:4" x14ac:dyDescent="0.25">
      <c r="A92" s="62" t="s">
        <v>314</v>
      </c>
      <c r="B92" s="63">
        <v>15</v>
      </c>
      <c r="C92" s="64">
        <v>32</v>
      </c>
      <c r="D92" s="13">
        <f t="shared" si="1"/>
        <v>480</v>
      </c>
    </row>
    <row r="93" spans="1:4" x14ac:dyDescent="0.25">
      <c r="A93" s="62" t="s">
        <v>315</v>
      </c>
      <c r="B93" s="63">
        <v>21</v>
      </c>
      <c r="C93" s="64">
        <v>68</v>
      </c>
      <c r="D93" s="13">
        <f t="shared" si="1"/>
        <v>1428</v>
      </c>
    </row>
    <row r="94" spans="1:4" x14ac:dyDescent="0.25">
      <c r="A94" s="62" t="s">
        <v>316</v>
      </c>
      <c r="B94" s="63">
        <v>24</v>
      </c>
      <c r="C94" s="64">
        <v>12</v>
      </c>
      <c r="D94" s="13">
        <f t="shared" si="1"/>
        <v>288</v>
      </c>
    </row>
    <row r="95" spans="1:4" x14ac:dyDescent="0.25">
      <c r="A95" s="62" t="s">
        <v>317</v>
      </c>
      <c r="B95" s="63">
        <v>45</v>
      </c>
      <c r="C95" s="64">
        <v>64</v>
      </c>
      <c r="D95" s="13">
        <f t="shared" si="1"/>
        <v>2880</v>
      </c>
    </row>
    <row r="96" spans="1:4" x14ac:dyDescent="0.25">
      <c r="A96" s="62" t="s">
        <v>318</v>
      </c>
      <c r="B96" s="63">
        <v>62</v>
      </c>
      <c r="C96" s="64">
        <v>17</v>
      </c>
      <c r="D96" s="13">
        <f t="shared" si="1"/>
        <v>1054</v>
      </c>
    </row>
    <row r="97" spans="1:4" x14ac:dyDescent="0.25">
      <c r="A97" s="62" t="s">
        <v>319</v>
      </c>
      <c r="B97" s="63">
        <v>60</v>
      </c>
      <c r="C97" s="64">
        <v>34</v>
      </c>
      <c r="D97" s="13">
        <f t="shared" si="1"/>
        <v>2040</v>
      </c>
    </row>
    <row r="98" spans="1:4" x14ac:dyDescent="0.25">
      <c r="A98" s="62" t="s">
        <v>320</v>
      </c>
      <c r="B98" s="63">
        <v>22</v>
      </c>
      <c r="C98" s="64">
        <v>22</v>
      </c>
      <c r="D98" s="13">
        <f t="shared" si="1"/>
        <v>484</v>
      </c>
    </row>
    <row r="99" spans="1:4" x14ac:dyDescent="0.25">
      <c r="A99" s="62" t="s">
        <v>321</v>
      </c>
      <c r="B99" s="63">
        <v>32</v>
      </c>
      <c r="C99" s="64">
        <v>58</v>
      </c>
      <c r="D99" s="13">
        <f t="shared" si="1"/>
        <v>1856</v>
      </c>
    </row>
    <row r="100" spans="1:4" x14ac:dyDescent="0.25">
      <c r="A100" s="62" t="s">
        <v>322</v>
      </c>
      <c r="B100" s="63">
        <v>40</v>
      </c>
      <c r="C100" s="64">
        <v>7</v>
      </c>
      <c r="D100" s="13">
        <f t="shared" si="1"/>
        <v>280</v>
      </c>
    </row>
    <row r="101" spans="1:4" x14ac:dyDescent="0.25">
      <c r="A101" s="62" t="s">
        <v>323</v>
      </c>
      <c r="B101" s="63">
        <v>12</v>
      </c>
      <c r="C101" s="64">
        <v>3</v>
      </c>
      <c r="D101" s="13">
        <f t="shared" si="1"/>
        <v>36</v>
      </c>
    </row>
    <row r="102" spans="1:4" x14ac:dyDescent="0.25">
      <c r="A102" s="62" t="s">
        <v>324</v>
      </c>
      <c r="B102" s="63">
        <v>67</v>
      </c>
      <c r="C102" s="64">
        <v>28</v>
      </c>
      <c r="D102" s="13">
        <f t="shared" si="1"/>
        <v>1876</v>
      </c>
    </row>
    <row r="103" spans="1:4" x14ac:dyDescent="0.25">
      <c r="A103" s="62" t="s">
        <v>325</v>
      </c>
      <c r="B103" s="63">
        <v>22</v>
      </c>
      <c r="C103" s="64">
        <v>56</v>
      </c>
      <c r="D103" s="13">
        <f t="shared" si="1"/>
        <v>1232</v>
      </c>
    </row>
    <row r="104" spans="1:4" x14ac:dyDescent="0.25">
      <c r="A104" s="62" t="s">
        <v>326</v>
      </c>
      <c r="B104" s="63">
        <v>39</v>
      </c>
      <c r="C104" s="64">
        <v>25</v>
      </c>
      <c r="D104" s="13">
        <f t="shared" si="1"/>
        <v>975</v>
      </c>
    </row>
    <row r="105" spans="1:4" x14ac:dyDescent="0.25">
      <c r="A105" s="62" t="s">
        <v>327</v>
      </c>
      <c r="B105" s="63">
        <v>24</v>
      </c>
      <c r="C105" s="64">
        <v>40</v>
      </c>
      <c r="D105" s="13">
        <f t="shared" si="1"/>
        <v>960</v>
      </c>
    </row>
    <row r="106" spans="1:4" x14ac:dyDescent="0.25">
      <c r="A106" s="62" t="s">
        <v>328</v>
      </c>
      <c r="B106" s="63">
        <v>20</v>
      </c>
      <c r="C106" s="64">
        <v>75</v>
      </c>
      <c r="D106" s="13">
        <f t="shared" si="1"/>
        <v>1500</v>
      </c>
    </row>
    <row r="107" spans="1:4" x14ac:dyDescent="0.25">
      <c r="A107" s="62" t="s">
        <v>329</v>
      </c>
      <c r="B107" s="63">
        <v>62</v>
      </c>
      <c r="C107" s="64">
        <v>47</v>
      </c>
      <c r="D107" s="13">
        <f t="shared" si="1"/>
        <v>2914</v>
      </c>
    </row>
    <row r="108" spans="1:4" x14ac:dyDescent="0.25">
      <c r="A108" s="62" t="s">
        <v>330</v>
      </c>
      <c r="B108" s="63">
        <v>32</v>
      </c>
      <c r="C108" s="64">
        <v>52</v>
      </c>
      <c r="D108" s="13">
        <f t="shared" si="1"/>
        <v>1664</v>
      </c>
    </row>
    <row r="109" spans="1:4" x14ac:dyDescent="0.25">
      <c r="A109" s="62" t="s">
        <v>331</v>
      </c>
      <c r="B109" s="63">
        <v>15</v>
      </c>
      <c r="C109" s="64">
        <v>73</v>
      </c>
      <c r="D109" s="13">
        <f t="shared" si="1"/>
        <v>1095</v>
      </c>
    </row>
    <row r="110" spans="1:4" x14ac:dyDescent="0.25">
      <c r="A110" s="62" t="s">
        <v>332</v>
      </c>
      <c r="B110" s="63">
        <v>41</v>
      </c>
      <c r="C110" s="64">
        <v>36</v>
      </c>
      <c r="D110" s="13">
        <f t="shared" si="1"/>
        <v>1476</v>
      </c>
    </row>
    <row r="111" spans="1:4" x14ac:dyDescent="0.25">
      <c r="A111" s="62" t="s">
        <v>333</v>
      </c>
      <c r="B111" s="63">
        <v>22</v>
      </c>
      <c r="C111" s="64">
        <v>25</v>
      </c>
      <c r="D111" s="13">
        <f t="shared" si="1"/>
        <v>550</v>
      </c>
    </row>
    <row r="112" spans="1:4" x14ac:dyDescent="0.25">
      <c r="A112" s="62" t="s">
        <v>334</v>
      </c>
      <c r="B112" s="63">
        <v>49</v>
      </c>
      <c r="C112" s="64">
        <v>22</v>
      </c>
      <c r="D112" s="13">
        <f t="shared" si="1"/>
        <v>1078</v>
      </c>
    </row>
    <row r="113" spans="1:4" x14ac:dyDescent="0.25">
      <c r="A113" s="62" t="s">
        <v>335</v>
      </c>
      <c r="B113" s="63">
        <v>18</v>
      </c>
      <c r="C113" s="64">
        <v>61</v>
      </c>
      <c r="D113" s="13">
        <f t="shared" si="1"/>
        <v>1098</v>
      </c>
    </row>
    <row r="114" spans="1:4" x14ac:dyDescent="0.25">
      <c r="A114" s="62" t="s">
        <v>336</v>
      </c>
      <c r="B114" s="63">
        <v>54</v>
      </c>
      <c r="C114" s="64">
        <v>6</v>
      </c>
      <c r="D114" s="13">
        <f t="shared" si="1"/>
        <v>324</v>
      </c>
    </row>
    <row r="115" spans="1:4" x14ac:dyDescent="0.25">
      <c r="A115" s="62" t="s">
        <v>337</v>
      </c>
      <c r="B115" s="63">
        <v>15</v>
      </c>
      <c r="C115" s="64">
        <v>32</v>
      </c>
      <c r="D115" s="13">
        <f t="shared" si="1"/>
        <v>480</v>
      </c>
    </row>
    <row r="116" spans="1:4" x14ac:dyDescent="0.25">
      <c r="A116" s="62" t="s">
        <v>338</v>
      </c>
      <c r="B116" s="63">
        <v>22</v>
      </c>
      <c r="C116" s="64">
        <v>16</v>
      </c>
      <c r="D116" s="13">
        <f t="shared" si="1"/>
        <v>352</v>
      </c>
    </row>
    <row r="117" spans="1:4" x14ac:dyDescent="0.25">
      <c r="A117" s="62" t="s">
        <v>339</v>
      </c>
      <c r="B117" s="63">
        <v>54</v>
      </c>
      <c r="C117" s="64">
        <v>19</v>
      </c>
      <c r="D117" s="13">
        <f t="shared" si="1"/>
        <v>1026</v>
      </c>
    </row>
    <row r="118" spans="1:4" x14ac:dyDescent="0.25">
      <c r="A118" s="62" t="s">
        <v>340</v>
      </c>
      <c r="B118" s="63">
        <v>15</v>
      </c>
      <c r="C118" s="64">
        <v>25</v>
      </c>
      <c r="D118" s="13">
        <f t="shared" si="1"/>
        <v>375</v>
      </c>
    </row>
    <row r="119" spans="1:4" x14ac:dyDescent="0.25">
      <c r="A119" s="62" t="s">
        <v>341</v>
      </c>
      <c r="B119" s="63">
        <v>68</v>
      </c>
      <c r="C119" s="64">
        <v>68</v>
      </c>
      <c r="D119" s="13">
        <f t="shared" si="1"/>
        <v>4624</v>
      </c>
    </row>
    <row r="120" spans="1:4" x14ac:dyDescent="0.25">
      <c r="A120" s="62" t="s">
        <v>342</v>
      </c>
      <c r="B120" s="63">
        <v>25</v>
      </c>
      <c r="C120" s="64">
        <v>80</v>
      </c>
      <c r="D120" s="13">
        <f t="shared" si="1"/>
        <v>2000</v>
      </c>
    </row>
    <row r="121" spans="1:4" x14ac:dyDescent="0.25">
      <c r="A121" s="62" t="s">
        <v>343</v>
      </c>
      <c r="B121" s="63">
        <v>34</v>
      </c>
      <c r="C121" s="64">
        <v>22</v>
      </c>
      <c r="D121" s="13">
        <f t="shared" si="1"/>
        <v>748</v>
      </c>
    </row>
    <row r="122" spans="1:4" x14ac:dyDescent="0.25">
      <c r="A122" s="62" t="s">
        <v>344</v>
      </c>
      <c r="B122" s="63">
        <v>48</v>
      </c>
      <c r="C122" s="64">
        <v>79</v>
      </c>
      <c r="D122" s="13">
        <f t="shared" si="1"/>
        <v>3792</v>
      </c>
    </row>
    <row r="123" spans="1:4" x14ac:dyDescent="0.25">
      <c r="A123" s="62" t="s">
        <v>345</v>
      </c>
      <c r="B123" s="63">
        <v>22</v>
      </c>
      <c r="C123" s="64">
        <v>30</v>
      </c>
      <c r="D123" s="13">
        <f t="shared" si="1"/>
        <v>660</v>
      </c>
    </row>
    <row r="124" spans="1:4" x14ac:dyDescent="0.25">
      <c r="A124" s="62" t="s">
        <v>346</v>
      </c>
      <c r="B124" s="63">
        <v>38</v>
      </c>
      <c r="C124" s="64">
        <v>71</v>
      </c>
      <c r="D124" s="13">
        <f t="shared" si="1"/>
        <v>2698</v>
      </c>
    </row>
    <row r="125" spans="1:4" x14ac:dyDescent="0.25">
      <c r="A125" s="62" t="s">
        <v>347</v>
      </c>
      <c r="B125" s="63">
        <v>25</v>
      </c>
      <c r="C125" s="64">
        <v>12</v>
      </c>
      <c r="D125" s="13">
        <f t="shared" si="1"/>
        <v>300</v>
      </c>
    </row>
    <row r="126" spans="1:4" x14ac:dyDescent="0.25">
      <c r="A126" s="62" t="s">
        <v>348</v>
      </c>
      <c r="B126" s="63">
        <v>17</v>
      </c>
      <c r="C126" s="64">
        <v>31</v>
      </c>
      <c r="D126" s="13">
        <f t="shared" si="1"/>
        <v>527</v>
      </c>
    </row>
    <row r="127" spans="1:4" x14ac:dyDescent="0.25">
      <c r="A127" s="62" t="s">
        <v>349</v>
      </c>
      <c r="B127" s="63">
        <v>52</v>
      </c>
      <c r="C127" s="64">
        <v>3</v>
      </c>
      <c r="D127" s="13">
        <f t="shared" si="1"/>
        <v>156</v>
      </c>
    </row>
    <row r="128" spans="1:4" x14ac:dyDescent="0.25">
      <c r="A128" s="62" t="s">
        <v>350</v>
      </c>
      <c r="B128" s="63">
        <v>61</v>
      </c>
      <c r="C128" s="64">
        <v>65</v>
      </c>
      <c r="D128" s="13">
        <f t="shared" si="1"/>
        <v>3965</v>
      </c>
    </row>
    <row r="129" spans="1:4" x14ac:dyDescent="0.25">
      <c r="A129" s="62" t="s">
        <v>351</v>
      </c>
      <c r="B129" s="63">
        <v>14</v>
      </c>
      <c r="C129" s="64">
        <v>38</v>
      </c>
      <c r="D129" s="13">
        <f t="shared" si="1"/>
        <v>532</v>
      </c>
    </row>
    <row r="130" spans="1:4" x14ac:dyDescent="0.25">
      <c r="A130" s="62" t="s">
        <v>352</v>
      </c>
      <c r="B130" s="63">
        <v>60</v>
      </c>
      <c r="C130" s="64">
        <v>52</v>
      </c>
      <c r="D130" s="13">
        <f t="shared" si="1"/>
        <v>3120</v>
      </c>
    </row>
    <row r="131" spans="1:4" x14ac:dyDescent="0.25">
      <c r="A131" s="62" t="s">
        <v>353</v>
      </c>
      <c r="B131" s="63">
        <v>11</v>
      </c>
      <c r="C131" s="64">
        <v>16</v>
      </c>
      <c r="D131" s="13">
        <f t="shared" ref="D131:D194" si="2">C131*B131</f>
        <v>176</v>
      </c>
    </row>
    <row r="132" spans="1:4" x14ac:dyDescent="0.25">
      <c r="A132" s="62" t="s">
        <v>354</v>
      </c>
      <c r="B132" s="63">
        <v>45</v>
      </c>
      <c r="C132" s="64">
        <v>14</v>
      </c>
      <c r="D132" s="13">
        <f t="shared" si="2"/>
        <v>630</v>
      </c>
    </row>
    <row r="133" spans="1:4" x14ac:dyDescent="0.25">
      <c r="A133" s="62" t="s">
        <v>355</v>
      </c>
      <c r="B133" s="63">
        <v>65</v>
      </c>
      <c r="C133" s="64">
        <v>73</v>
      </c>
      <c r="D133" s="13">
        <f t="shared" si="2"/>
        <v>4745</v>
      </c>
    </row>
    <row r="134" spans="1:4" x14ac:dyDescent="0.25">
      <c r="A134" s="62" t="s">
        <v>356</v>
      </c>
      <c r="B134" s="63">
        <v>33</v>
      </c>
      <c r="C134" s="64">
        <v>63</v>
      </c>
      <c r="D134" s="13">
        <f t="shared" si="2"/>
        <v>2079</v>
      </c>
    </row>
    <row r="135" spans="1:4" x14ac:dyDescent="0.25">
      <c r="A135" s="62" t="s">
        <v>357</v>
      </c>
      <c r="B135" s="63">
        <v>46</v>
      </c>
      <c r="C135" s="64">
        <v>14</v>
      </c>
      <c r="D135" s="13">
        <f t="shared" si="2"/>
        <v>644</v>
      </c>
    </row>
    <row r="136" spans="1:4" x14ac:dyDescent="0.25">
      <c r="A136" s="62" t="s">
        <v>358</v>
      </c>
      <c r="B136" s="63">
        <v>41</v>
      </c>
      <c r="C136" s="64">
        <v>4</v>
      </c>
      <c r="D136" s="13">
        <f t="shared" si="2"/>
        <v>164</v>
      </c>
    </row>
    <row r="137" spans="1:4" x14ac:dyDescent="0.25">
      <c r="A137" s="62" t="s">
        <v>359</v>
      </c>
      <c r="B137" s="63">
        <v>20</v>
      </c>
      <c r="C137" s="64">
        <v>71</v>
      </c>
      <c r="D137" s="13">
        <f t="shared" si="2"/>
        <v>1420</v>
      </c>
    </row>
    <row r="138" spans="1:4" x14ac:dyDescent="0.25">
      <c r="A138" s="62" t="s">
        <v>360</v>
      </c>
      <c r="B138" s="63">
        <v>25</v>
      </c>
      <c r="C138" s="64">
        <v>52</v>
      </c>
      <c r="D138" s="13">
        <f t="shared" si="2"/>
        <v>1300</v>
      </c>
    </row>
    <row r="139" spans="1:4" x14ac:dyDescent="0.25">
      <c r="A139" s="62" t="s">
        <v>361</v>
      </c>
      <c r="B139" s="63">
        <v>22</v>
      </c>
      <c r="C139" s="64">
        <v>1</v>
      </c>
      <c r="D139" s="13">
        <f t="shared" si="2"/>
        <v>22</v>
      </c>
    </row>
    <row r="140" spans="1:4" x14ac:dyDescent="0.25">
      <c r="A140" s="62" t="s">
        <v>362</v>
      </c>
      <c r="B140" s="63">
        <v>69</v>
      </c>
      <c r="C140" s="64">
        <v>28</v>
      </c>
      <c r="D140" s="13">
        <f t="shared" si="2"/>
        <v>1932</v>
      </c>
    </row>
    <row r="141" spans="1:4" x14ac:dyDescent="0.25">
      <c r="A141" s="62" t="s">
        <v>363</v>
      </c>
      <c r="B141" s="63">
        <v>66</v>
      </c>
      <c r="C141" s="64">
        <v>54</v>
      </c>
      <c r="D141" s="13">
        <f t="shared" si="2"/>
        <v>3564</v>
      </c>
    </row>
    <row r="142" spans="1:4" x14ac:dyDescent="0.25">
      <c r="A142" s="62" t="s">
        <v>364</v>
      </c>
      <c r="B142" s="63">
        <v>29</v>
      </c>
      <c r="C142" s="64">
        <v>53</v>
      </c>
      <c r="D142" s="13">
        <f t="shared" si="2"/>
        <v>1537</v>
      </c>
    </row>
    <row r="143" spans="1:4" x14ac:dyDescent="0.25">
      <c r="A143" s="62" t="s">
        <v>365</v>
      </c>
      <c r="B143" s="63">
        <v>58</v>
      </c>
      <c r="C143" s="64">
        <v>77</v>
      </c>
      <c r="D143" s="13">
        <f t="shared" si="2"/>
        <v>4466</v>
      </c>
    </row>
    <row r="144" spans="1:4" x14ac:dyDescent="0.25">
      <c r="A144" s="62" t="s">
        <v>366</v>
      </c>
      <c r="B144" s="63">
        <v>31</v>
      </c>
      <c r="C144" s="64">
        <v>79</v>
      </c>
      <c r="D144" s="13">
        <f t="shared" si="2"/>
        <v>2449</v>
      </c>
    </row>
    <row r="145" spans="1:4" x14ac:dyDescent="0.25">
      <c r="A145" s="62" t="s">
        <v>367</v>
      </c>
      <c r="B145" s="63">
        <v>59</v>
      </c>
      <c r="C145" s="64">
        <v>41</v>
      </c>
      <c r="D145" s="13">
        <f t="shared" si="2"/>
        <v>2419</v>
      </c>
    </row>
    <row r="146" spans="1:4" x14ac:dyDescent="0.25">
      <c r="A146" s="62" t="s">
        <v>368</v>
      </c>
      <c r="B146" s="63">
        <v>10</v>
      </c>
      <c r="C146" s="64">
        <v>34</v>
      </c>
      <c r="D146" s="13">
        <f t="shared" si="2"/>
        <v>340</v>
      </c>
    </row>
    <row r="147" spans="1:4" x14ac:dyDescent="0.25">
      <c r="A147" s="62" t="s">
        <v>369</v>
      </c>
      <c r="B147" s="63">
        <v>70</v>
      </c>
      <c r="C147" s="64">
        <v>54</v>
      </c>
      <c r="D147" s="13">
        <f t="shared" si="2"/>
        <v>3780</v>
      </c>
    </row>
    <row r="148" spans="1:4" x14ac:dyDescent="0.25">
      <c r="A148" s="62" t="s">
        <v>370</v>
      </c>
      <c r="B148" s="63">
        <v>61</v>
      </c>
      <c r="C148" s="64">
        <v>64</v>
      </c>
      <c r="D148" s="13">
        <f t="shared" si="2"/>
        <v>3904</v>
      </c>
    </row>
    <row r="149" spans="1:4" x14ac:dyDescent="0.25">
      <c r="A149" s="62" t="s">
        <v>371</v>
      </c>
      <c r="B149" s="63">
        <v>68</v>
      </c>
      <c r="C149" s="64">
        <v>63</v>
      </c>
      <c r="D149" s="13">
        <f t="shared" si="2"/>
        <v>4284</v>
      </c>
    </row>
    <row r="150" spans="1:4" x14ac:dyDescent="0.25">
      <c r="A150" s="62" t="s">
        <v>372</v>
      </c>
      <c r="B150" s="63">
        <v>41</v>
      </c>
      <c r="C150" s="64">
        <v>73</v>
      </c>
      <c r="D150" s="13">
        <f t="shared" si="2"/>
        <v>2993</v>
      </c>
    </row>
    <row r="151" spans="1:4" x14ac:dyDescent="0.25">
      <c r="A151" s="62" t="s">
        <v>373</v>
      </c>
      <c r="B151" s="63">
        <v>9</v>
      </c>
      <c r="C151" s="64">
        <v>66</v>
      </c>
      <c r="D151" s="13">
        <f t="shared" si="2"/>
        <v>594</v>
      </c>
    </row>
    <row r="152" spans="1:4" x14ac:dyDescent="0.25">
      <c r="A152" s="62" t="s">
        <v>374</v>
      </c>
      <c r="B152" s="63">
        <v>38</v>
      </c>
      <c r="C152" s="64">
        <v>72</v>
      </c>
      <c r="D152" s="13">
        <f t="shared" si="2"/>
        <v>2736</v>
      </c>
    </row>
    <row r="153" spans="1:4" x14ac:dyDescent="0.25">
      <c r="A153" s="62" t="s">
        <v>375</v>
      </c>
      <c r="B153" s="63">
        <v>33</v>
      </c>
      <c r="C153" s="64">
        <v>44</v>
      </c>
      <c r="D153" s="13">
        <f t="shared" si="2"/>
        <v>1452</v>
      </c>
    </row>
    <row r="154" spans="1:4" x14ac:dyDescent="0.25">
      <c r="A154" s="62" t="s">
        <v>376</v>
      </c>
      <c r="B154" s="63">
        <v>34</v>
      </c>
      <c r="C154" s="64">
        <v>11</v>
      </c>
      <c r="D154" s="13">
        <f t="shared" si="2"/>
        <v>374</v>
      </c>
    </row>
    <row r="155" spans="1:4" x14ac:dyDescent="0.25">
      <c r="A155" s="62" t="s">
        <v>377</v>
      </c>
      <c r="B155" s="63">
        <v>8</v>
      </c>
      <c r="C155" s="64">
        <v>40</v>
      </c>
      <c r="D155" s="13">
        <f t="shared" si="2"/>
        <v>320</v>
      </c>
    </row>
    <row r="156" spans="1:4" x14ac:dyDescent="0.25">
      <c r="A156" s="62" t="s">
        <v>300</v>
      </c>
      <c r="B156" s="63">
        <v>69</v>
      </c>
      <c r="C156" s="64">
        <v>10</v>
      </c>
      <c r="D156" s="13">
        <f t="shared" si="2"/>
        <v>690</v>
      </c>
    </row>
    <row r="157" spans="1:4" x14ac:dyDescent="0.25">
      <c r="A157" s="62" t="s">
        <v>302</v>
      </c>
      <c r="B157" s="63">
        <v>65</v>
      </c>
      <c r="C157" s="64">
        <v>43</v>
      </c>
      <c r="D157" s="13">
        <f t="shared" si="2"/>
        <v>2795</v>
      </c>
    </row>
    <row r="158" spans="1:4" x14ac:dyDescent="0.25">
      <c r="A158" s="62" t="s">
        <v>303</v>
      </c>
      <c r="B158" s="63">
        <v>53</v>
      </c>
      <c r="C158" s="64">
        <v>6</v>
      </c>
      <c r="D158" s="13">
        <f t="shared" si="2"/>
        <v>318</v>
      </c>
    </row>
    <row r="159" spans="1:4" x14ac:dyDescent="0.25">
      <c r="A159" s="62" t="s">
        <v>304</v>
      </c>
      <c r="B159" s="63">
        <v>7</v>
      </c>
      <c r="C159" s="64">
        <v>3</v>
      </c>
      <c r="D159" s="13">
        <f t="shared" si="2"/>
        <v>21</v>
      </c>
    </row>
    <row r="160" spans="1:4" x14ac:dyDescent="0.25">
      <c r="A160" s="62" t="s">
        <v>305</v>
      </c>
      <c r="B160" s="63">
        <v>41</v>
      </c>
      <c r="C160" s="64">
        <v>35</v>
      </c>
      <c r="D160" s="13">
        <f t="shared" si="2"/>
        <v>1435</v>
      </c>
    </row>
    <row r="161" spans="1:4" x14ac:dyDescent="0.25">
      <c r="A161" s="62" t="s">
        <v>306</v>
      </c>
      <c r="B161" s="63">
        <v>15</v>
      </c>
      <c r="C161" s="64">
        <v>68</v>
      </c>
      <c r="D161" s="13">
        <f t="shared" si="2"/>
        <v>1020</v>
      </c>
    </row>
    <row r="162" spans="1:4" x14ac:dyDescent="0.25">
      <c r="A162" s="62" t="s">
        <v>307</v>
      </c>
      <c r="B162" s="63">
        <v>58</v>
      </c>
      <c r="C162" s="64">
        <v>2</v>
      </c>
      <c r="D162" s="13">
        <f t="shared" si="2"/>
        <v>116</v>
      </c>
    </row>
    <row r="163" spans="1:4" x14ac:dyDescent="0.25">
      <c r="A163" s="62" t="s">
        <v>308</v>
      </c>
      <c r="B163" s="63">
        <v>27</v>
      </c>
      <c r="C163" s="64">
        <v>32</v>
      </c>
      <c r="D163" s="13">
        <f t="shared" si="2"/>
        <v>864</v>
      </c>
    </row>
    <row r="164" spans="1:4" x14ac:dyDescent="0.25">
      <c r="A164" s="62" t="s">
        <v>309</v>
      </c>
      <c r="B164" s="63">
        <v>22</v>
      </c>
      <c r="C164" s="64">
        <v>56</v>
      </c>
      <c r="D164" s="13">
        <f t="shared" si="2"/>
        <v>1232</v>
      </c>
    </row>
    <row r="165" spans="1:4" x14ac:dyDescent="0.25">
      <c r="A165" s="62" t="s">
        <v>310</v>
      </c>
      <c r="B165" s="63">
        <v>64</v>
      </c>
      <c r="C165" s="64">
        <v>34</v>
      </c>
      <c r="D165" s="13">
        <f t="shared" si="2"/>
        <v>2176</v>
      </c>
    </row>
    <row r="166" spans="1:4" x14ac:dyDescent="0.25">
      <c r="A166" s="62" t="s">
        <v>311</v>
      </c>
      <c r="B166" s="63">
        <v>24</v>
      </c>
      <c r="C166" s="64">
        <v>20</v>
      </c>
      <c r="D166" s="13">
        <f t="shared" si="2"/>
        <v>480</v>
      </c>
    </row>
    <row r="167" spans="1:4" x14ac:dyDescent="0.25">
      <c r="A167" s="62" t="s">
        <v>312</v>
      </c>
      <c r="B167" s="63">
        <v>32</v>
      </c>
      <c r="C167" s="64">
        <v>39</v>
      </c>
      <c r="D167" s="13">
        <f t="shared" si="2"/>
        <v>1248</v>
      </c>
    </row>
    <row r="168" spans="1:4" x14ac:dyDescent="0.25">
      <c r="A168" s="62" t="s">
        <v>313</v>
      </c>
      <c r="B168" s="63">
        <v>27</v>
      </c>
      <c r="C168" s="64">
        <v>65</v>
      </c>
      <c r="D168" s="13">
        <f t="shared" si="2"/>
        <v>1755</v>
      </c>
    </row>
    <row r="169" spans="1:4" x14ac:dyDescent="0.25">
      <c r="A169" s="62" t="s">
        <v>314</v>
      </c>
      <c r="B169" s="63">
        <v>66</v>
      </c>
      <c r="C169" s="64">
        <v>14</v>
      </c>
      <c r="D169" s="13">
        <f t="shared" si="2"/>
        <v>924</v>
      </c>
    </row>
    <row r="170" spans="1:4" x14ac:dyDescent="0.25">
      <c r="A170" s="62" t="s">
        <v>315</v>
      </c>
      <c r="B170" s="63">
        <v>30</v>
      </c>
      <c r="C170" s="64">
        <v>21</v>
      </c>
      <c r="D170" s="13">
        <f t="shared" si="2"/>
        <v>630</v>
      </c>
    </row>
    <row r="171" spans="1:4" x14ac:dyDescent="0.25">
      <c r="A171" s="62" t="s">
        <v>316</v>
      </c>
      <c r="B171" s="63">
        <v>7</v>
      </c>
      <c r="C171" s="64">
        <v>72</v>
      </c>
      <c r="D171" s="13">
        <f t="shared" si="2"/>
        <v>504</v>
      </c>
    </row>
    <row r="172" spans="1:4" x14ac:dyDescent="0.25">
      <c r="A172" s="62" t="s">
        <v>317</v>
      </c>
      <c r="B172" s="63">
        <v>59</v>
      </c>
      <c r="C172" s="64">
        <v>11</v>
      </c>
      <c r="D172" s="13">
        <f t="shared" si="2"/>
        <v>649</v>
      </c>
    </row>
    <row r="173" spans="1:4" x14ac:dyDescent="0.25">
      <c r="A173" s="62" t="s">
        <v>318</v>
      </c>
      <c r="B173" s="63">
        <v>33</v>
      </c>
      <c r="C173" s="64">
        <v>72</v>
      </c>
      <c r="D173" s="13">
        <f t="shared" si="2"/>
        <v>2376</v>
      </c>
    </row>
    <row r="174" spans="1:4" x14ac:dyDescent="0.25">
      <c r="A174" s="62" t="s">
        <v>319</v>
      </c>
      <c r="B174" s="63">
        <v>59</v>
      </c>
      <c r="C174" s="64">
        <v>17</v>
      </c>
      <c r="D174" s="13">
        <f t="shared" si="2"/>
        <v>1003</v>
      </c>
    </row>
    <row r="175" spans="1:4" x14ac:dyDescent="0.25">
      <c r="A175" s="62" t="s">
        <v>320</v>
      </c>
      <c r="B175" s="63">
        <v>58</v>
      </c>
      <c r="C175" s="64">
        <v>13</v>
      </c>
      <c r="D175" s="13">
        <f t="shared" si="2"/>
        <v>754</v>
      </c>
    </row>
    <row r="176" spans="1:4" x14ac:dyDescent="0.25">
      <c r="A176" s="62" t="s">
        <v>321</v>
      </c>
      <c r="B176" s="63">
        <v>50</v>
      </c>
      <c r="C176" s="64">
        <v>64</v>
      </c>
      <c r="D176" s="13">
        <f t="shared" si="2"/>
        <v>3200</v>
      </c>
    </row>
    <row r="177" spans="1:4" x14ac:dyDescent="0.25">
      <c r="A177" s="62" t="s">
        <v>322</v>
      </c>
      <c r="B177" s="63">
        <v>45</v>
      </c>
      <c r="C177" s="64">
        <v>65</v>
      </c>
      <c r="D177" s="13">
        <f t="shared" si="2"/>
        <v>2925</v>
      </c>
    </row>
    <row r="178" spans="1:4" x14ac:dyDescent="0.25">
      <c r="A178" s="62" t="s">
        <v>323</v>
      </c>
      <c r="B178" s="63">
        <v>54</v>
      </c>
      <c r="C178" s="64">
        <v>59</v>
      </c>
      <c r="D178" s="13">
        <f t="shared" si="2"/>
        <v>3186</v>
      </c>
    </row>
    <row r="179" spans="1:4" x14ac:dyDescent="0.25">
      <c r="A179" s="62" t="s">
        <v>324</v>
      </c>
      <c r="B179" s="63">
        <v>31</v>
      </c>
      <c r="C179" s="64">
        <v>20</v>
      </c>
      <c r="D179" s="13">
        <f t="shared" si="2"/>
        <v>620</v>
      </c>
    </row>
    <row r="180" spans="1:4" x14ac:dyDescent="0.25">
      <c r="A180" s="62" t="s">
        <v>325</v>
      </c>
      <c r="B180" s="63">
        <v>45</v>
      </c>
      <c r="C180" s="64">
        <v>53</v>
      </c>
      <c r="D180" s="13">
        <f t="shared" si="2"/>
        <v>2385</v>
      </c>
    </row>
    <row r="181" spans="1:4" x14ac:dyDescent="0.25">
      <c r="A181" s="62" t="s">
        <v>326</v>
      </c>
      <c r="B181" s="63">
        <v>61</v>
      </c>
      <c r="C181" s="64">
        <v>61</v>
      </c>
      <c r="D181" s="13">
        <f t="shared" si="2"/>
        <v>3721</v>
      </c>
    </row>
    <row r="182" spans="1:4" x14ac:dyDescent="0.25">
      <c r="A182" s="62" t="s">
        <v>327</v>
      </c>
      <c r="B182" s="63">
        <v>26</v>
      </c>
      <c r="C182" s="64">
        <v>47</v>
      </c>
      <c r="D182" s="13">
        <f t="shared" si="2"/>
        <v>1222</v>
      </c>
    </row>
    <row r="183" spans="1:4" x14ac:dyDescent="0.25">
      <c r="A183" s="62" t="s">
        <v>328</v>
      </c>
      <c r="B183" s="63">
        <v>42</v>
      </c>
      <c r="C183" s="64">
        <v>65</v>
      </c>
      <c r="D183" s="13">
        <f t="shared" si="2"/>
        <v>2730</v>
      </c>
    </row>
    <row r="184" spans="1:4" x14ac:dyDescent="0.25">
      <c r="A184" s="62" t="s">
        <v>329</v>
      </c>
      <c r="B184" s="63">
        <v>37</v>
      </c>
      <c r="C184" s="64">
        <v>44</v>
      </c>
      <c r="D184" s="13">
        <f t="shared" si="2"/>
        <v>1628</v>
      </c>
    </row>
    <row r="185" spans="1:4" x14ac:dyDescent="0.25">
      <c r="A185" s="62" t="s">
        <v>330</v>
      </c>
      <c r="B185" s="63">
        <v>68</v>
      </c>
      <c r="C185" s="64">
        <v>65</v>
      </c>
      <c r="D185" s="13">
        <f t="shared" si="2"/>
        <v>4420</v>
      </c>
    </row>
    <row r="186" spans="1:4" x14ac:dyDescent="0.25">
      <c r="A186" s="62" t="s">
        <v>331</v>
      </c>
      <c r="B186" s="63">
        <v>39</v>
      </c>
      <c r="C186" s="64">
        <v>18</v>
      </c>
      <c r="D186" s="13">
        <f t="shared" si="2"/>
        <v>702</v>
      </c>
    </row>
    <row r="187" spans="1:4" x14ac:dyDescent="0.25">
      <c r="A187" s="62" t="s">
        <v>332</v>
      </c>
      <c r="B187" s="63">
        <v>25</v>
      </c>
      <c r="C187" s="64">
        <v>8</v>
      </c>
      <c r="D187" s="13">
        <f t="shared" si="2"/>
        <v>200</v>
      </c>
    </row>
    <row r="188" spans="1:4" x14ac:dyDescent="0.25">
      <c r="A188" s="62" t="s">
        <v>333</v>
      </c>
      <c r="B188" s="63">
        <v>62</v>
      </c>
      <c r="C188" s="64">
        <v>80</v>
      </c>
      <c r="D188" s="13">
        <f t="shared" si="2"/>
        <v>4960</v>
      </c>
    </row>
    <row r="189" spans="1:4" x14ac:dyDescent="0.25">
      <c r="A189" s="62" t="s">
        <v>334</v>
      </c>
      <c r="B189" s="63">
        <v>51</v>
      </c>
      <c r="C189" s="64">
        <v>27</v>
      </c>
      <c r="D189" s="13">
        <f t="shared" si="2"/>
        <v>1377</v>
      </c>
    </row>
    <row r="190" spans="1:4" x14ac:dyDescent="0.25">
      <c r="A190" s="62" t="s">
        <v>335</v>
      </c>
      <c r="B190" s="63">
        <v>23</v>
      </c>
      <c r="C190" s="64">
        <v>24</v>
      </c>
      <c r="D190" s="13">
        <f t="shared" si="2"/>
        <v>552</v>
      </c>
    </row>
    <row r="191" spans="1:4" x14ac:dyDescent="0.25">
      <c r="A191" s="62" t="s">
        <v>336</v>
      </c>
      <c r="B191" s="63">
        <v>32</v>
      </c>
      <c r="C191" s="64">
        <v>1</v>
      </c>
      <c r="D191" s="13">
        <f t="shared" si="2"/>
        <v>32</v>
      </c>
    </row>
    <row r="192" spans="1:4" x14ac:dyDescent="0.25">
      <c r="A192" s="62" t="s">
        <v>337</v>
      </c>
      <c r="B192" s="63">
        <v>34</v>
      </c>
      <c r="C192" s="64">
        <v>64</v>
      </c>
      <c r="D192" s="13">
        <f t="shared" si="2"/>
        <v>2176</v>
      </c>
    </row>
    <row r="193" spans="1:4" x14ac:dyDescent="0.25">
      <c r="A193" s="62" t="s">
        <v>338</v>
      </c>
      <c r="B193" s="63">
        <v>52</v>
      </c>
      <c r="C193" s="64">
        <v>70</v>
      </c>
      <c r="D193" s="13">
        <f t="shared" si="2"/>
        <v>3640</v>
      </c>
    </row>
    <row r="194" spans="1:4" x14ac:dyDescent="0.25">
      <c r="A194" s="62" t="s">
        <v>339</v>
      </c>
      <c r="B194" s="63">
        <v>11</v>
      </c>
      <c r="C194" s="64">
        <v>4</v>
      </c>
      <c r="D194" s="13">
        <f t="shared" si="2"/>
        <v>44</v>
      </c>
    </row>
    <row r="195" spans="1:4" x14ac:dyDescent="0.25">
      <c r="A195" s="62" t="s">
        <v>340</v>
      </c>
      <c r="B195" s="63">
        <v>34</v>
      </c>
      <c r="C195" s="64">
        <v>63</v>
      </c>
      <c r="D195" s="13">
        <f t="shared" ref="D195:D258" si="3">C195*B195</f>
        <v>2142</v>
      </c>
    </row>
    <row r="196" spans="1:4" x14ac:dyDescent="0.25">
      <c r="A196" s="62" t="s">
        <v>341</v>
      </c>
      <c r="B196" s="63">
        <v>20</v>
      </c>
      <c r="C196" s="64">
        <v>39</v>
      </c>
      <c r="D196" s="13">
        <f t="shared" si="3"/>
        <v>780</v>
      </c>
    </row>
    <row r="197" spans="1:4" x14ac:dyDescent="0.25">
      <c r="A197" s="62" t="s">
        <v>342</v>
      </c>
      <c r="B197" s="63">
        <v>67</v>
      </c>
      <c r="C197" s="64">
        <v>59</v>
      </c>
      <c r="D197" s="13">
        <f t="shared" si="3"/>
        <v>3953</v>
      </c>
    </row>
    <row r="198" spans="1:4" x14ac:dyDescent="0.25">
      <c r="A198" s="62" t="s">
        <v>343</v>
      </c>
      <c r="B198" s="63">
        <v>23</v>
      </c>
      <c r="C198" s="64">
        <v>40</v>
      </c>
      <c r="D198" s="13">
        <f t="shared" si="3"/>
        <v>920</v>
      </c>
    </row>
    <row r="199" spans="1:4" x14ac:dyDescent="0.25">
      <c r="A199" s="62" t="s">
        <v>344</v>
      </c>
      <c r="B199" s="63">
        <v>27</v>
      </c>
      <c r="C199" s="64">
        <v>72</v>
      </c>
      <c r="D199" s="13">
        <f t="shared" si="3"/>
        <v>1944</v>
      </c>
    </row>
    <row r="200" spans="1:4" x14ac:dyDescent="0.25">
      <c r="A200" s="62" t="s">
        <v>345</v>
      </c>
      <c r="B200" s="63">
        <v>40</v>
      </c>
      <c r="C200" s="64">
        <v>52</v>
      </c>
      <c r="D200" s="13">
        <f t="shared" si="3"/>
        <v>2080</v>
      </c>
    </row>
    <row r="201" spans="1:4" x14ac:dyDescent="0.25">
      <c r="A201" s="62" t="s">
        <v>346</v>
      </c>
      <c r="B201" s="63">
        <v>41</v>
      </c>
      <c r="C201" s="64">
        <v>34</v>
      </c>
      <c r="D201" s="13">
        <f t="shared" si="3"/>
        <v>1394</v>
      </c>
    </row>
    <row r="202" spans="1:4" x14ac:dyDescent="0.25">
      <c r="A202" s="62" t="s">
        <v>347</v>
      </c>
      <c r="B202" s="63">
        <v>23</v>
      </c>
      <c r="C202" s="64">
        <v>17</v>
      </c>
      <c r="D202" s="13">
        <f t="shared" si="3"/>
        <v>391</v>
      </c>
    </row>
    <row r="203" spans="1:4" x14ac:dyDescent="0.25">
      <c r="A203" s="62" t="s">
        <v>348</v>
      </c>
      <c r="B203" s="63">
        <v>14</v>
      </c>
      <c r="C203" s="64">
        <v>1</v>
      </c>
      <c r="D203" s="13">
        <f t="shared" si="3"/>
        <v>14</v>
      </c>
    </row>
    <row r="204" spans="1:4" x14ac:dyDescent="0.25">
      <c r="A204" s="62" t="s">
        <v>349</v>
      </c>
      <c r="B204" s="63">
        <v>32</v>
      </c>
      <c r="C204" s="64">
        <v>75</v>
      </c>
      <c r="D204" s="13">
        <f t="shared" si="3"/>
        <v>2400</v>
      </c>
    </row>
    <row r="205" spans="1:4" x14ac:dyDescent="0.25">
      <c r="A205" s="62" t="s">
        <v>350</v>
      </c>
      <c r="B205" s="63">
        <v>7</v>
      </c>
      <c r="C205" s="64">
        <v>59</v>
      </c>
      <c r="D205" s="13">
        <f t="shared" si="3"/>
        <v>413</v>
      </c>
    </row>
    <row r="206" spans="1:4" x14ac:dyDescent="0.25">
      <c r="A206" s="62" t="s">
        <v>351</v>
      </c>
      <c r="B206" s="63">
        <v>63</v>
      </c>
      <c r="C206" s="64">
        <v>11</v>
      </c>
      <c r="D206" s="13">
        <f t="shared" si="3"/>
        <v>693</v>
      </c>
    </row>
    <row r="207" spans="1:4" x14ac:dyDescent="0.25">
      <c r="A207" s="62" t="s">
        <v>352</v>
      </c>
      <c r="B207" s="63">
        <v>70</v>
      </c>
      <c r="C207" s="64">
        <v>66</v>
      </c>
      <c r="D207" s="13">
        <f t="shared" si="3"/>
        <v>4620</v>
      </c>
    </row>
    <row r="208" spans="1:4" x14ac:dyDescent="0.25">
      <c r="A208" s="62" t="s">
        <v>353</v>
      </c>
      <c r="B208" s="63">
        <v>34</v>
      </c>
      <c r="C208" s="64">
        <v>59</v>
      </c>
      <c r="D208" s="13">
        <f t="shared" si="3"/>
        <v>2006</v>
      </c>
    </row>
    <row r="209" spans="1:4" x14ac:dyDescent="0.25">
      <c r="A209" s="62" t="s">
        <v>354</v>
      </c>
      <c r="B209" s="63">
        <v>32</v>
      </c>
      <c r="C209" s="64">
        <v>8</v>
      </c>
      <c r="D209" s="13">
        <f t="shared" si="3"/>
        <v>256</v>
      </c>
    </row>
    <row r="210" spans="1:4" x14ac:dyDescent="0.25">
      <c r="A210" s="62" t="s">
        <v>355</v>
      </c>
      <c r="B210" s="63">
        <v>49</v>
      </c>
      <c r="C210" s="64">
        <v>70</v>
      </c>
      <c r="D210" s="13">
        <f t="shared" si="3"/>
        <v>3430</v>
      </c>
    </row>
    <row r="211" spans="1:4" x14ac:dyDescent="0.25">
      <c r="A211" s="62" t="s">
        <v>356</v>
      </c>
      <c r="B211" s="63">
        <v>38</v>
      </c>
      <c r="C211" s="64">
        <v>24</v>
      </c>
      <c r="D211" s="13">
        <f t="shared" si="3"/>
        <v>912</v>
      </c>
    </row>
    <row r="212" spans="1:4" x14ac:dyDescent="0.25">
      <c r="A212" s="62" t="s">
        <v>357</v>
      </c>
      <c r="B212" s="63">
        <v>33</v>
      </c>
      <c r="C212" s="64">
        <v>78</v>
      </c>
      <c r="D212" s="13">
        <f t="shared" si="3"/>
        <v>2574</v>
      </c>
    </row>
    <row r="213" spans="1:4" x14ac:dyDescent="0.25">
      <c r="A213" s="62" t="s">
        <v>358</v>
      </c>
      <c r="B213" s="63">
        <v>47</v>
      </c>
      <c r="C213" s="64">
        <v>76</v>
      </c>
      <c r="D213" s="13">
        <f t="shared" si="3"/>
        <v>3572</v>
      </c>
    </row>
    <row r="214" spans="1:4" x14ac:dyDescent="0.25">
      <c r="A214" s="62" t="s">
        <v>359</v>
      </c>
      <c r="B214" s="63">
        <v>62</v>
      </c>
      <c r="C214" s="64">
        <v>5</v>
      </c>
      <c r="D214" s="13">
        <f t="shared" si="3"/>
        <v>310</v>
      </c>
    </row>
    <row r="215" spans="1:4" x14ac:dyDescent="0.25">
      <c r="A215" s="62" t="s">
        <v>360</v>
      </c>
      <c r="B215" s="63">
        <v>13</v>
      </c>
      <c r="C215" s="64">
        <v>39</v>
      </c>
      <c r="D215" s="13">
        <f t="shared" si="3"/>
        <v>507</v>
      </c>
    </row>
    <row r="216" spans="1:4" x14ac:dyDescent="0.25">
      <c r="A216" s="62" t="s">
        <v>361</v>
      </c>
      <c r="B216" s="63">
        <v>53</v>
      </c>
      <c r="C216" s="64">
        <v>80</v>
      </c>
      <c r="D216" s="13">
        <f t="shared" si="3"/>
        <v>4240</v>
      </c>
    </row>
    <row r="217" spans="1:4" x14ac:dyDescent="0.25">
      <c r="A217" s="62" t="s">
        <v>362</v>
      </c>
      <c r="B217" s="63">
        <v>65</v>
      </c>
      <c r="C217" s="64">
        <v>64</v>
      </c>
      <c r="D217" s="13">
        <f t="shared" si="3"/>
        <v>4160</v>
      </c>
    </row>
    <row r="218" spans="1:4" x14ac:dyDescent="0.25">
      <c r="A218" s="62" t="s">
        <v>363</v>
      </c>
      <c r="B218" s="63">
        <v>64</v>
      </c>
      <c r="C218" s="64">
        <v>34</v>
      </c>
      <c r="D218" s="13">
        <f t="shared" si="3"/>
        <v>2176</v>
      </c>
    </row>
    <row r="219" spans="1:4" x14ac:dyDescent="0.25">
      <c r="A219" s="62" t="s">
        <v>364</v>
      </c>
      <c r="B219" s="63">
        <v>37</v>
      </c>
      <c r="C219" s="64">
        <v>54</v>
      </c>
      <c r="D219" s="13">
        <f t="shared" si="3"/>
        <v>1998</v>
      </c>
    </row>
    <row r="220" spans="1:4" x14ac:dyDescent="0.25">
      <c r="A220" s="62" t="s">
        <v>365</v>
      </c>
      <c r="B220" s="63">
        <v>12</v>
      </c>
      <c r="C220" s="64">
        <v>77</v>
      </c>
      <c r="D220" s="13">
        <f t="shared" si="3"/>
        <v>924</v>
      </c>
    </row>
    <row r="221" spans="1:4" x14ac:dyDescent="0.25">
      <c r="A221" s="62" t="s">
        <v>366</v>
      </c>
      <c r="B221" s="63">
        <v>46</v>
      </c>
      <c r="C221" s="64">
        <v>59</v>
      </c>
      <c r="D221" s="13">
        <f t="shared" si="3"/>
        <v>2714</v>
      </c>
    </row>
    <row r="222" spans="1:4" x14ac:dyDescent="0.25">
      <c r="A222" s="62" t="s">
        <v>367</v>
      </c>
      <c r="B222" s="63">
        <v>11</v>
      </c>
      <c r="C222" s="64">
        <v>62</v>
      </c>
      <c r="D222" s="13">
        <f t="shared" si="3"/>
        <v>682</v>
      </c>
    </row>
    <row r="223" spans="1:4" x14ac:dyDescent="0.25">
      <c r="A223" s="62" t="s">
        <v>368</v>
      </c>
      <c r="B223" s="63">
        <v>42</v>
      </c>
      <c r="C223" s="64">
        <v>45</v>
      </c>
      <c r="D223" s="13">
        <f t="shared" si="3"/>
        <v>1890</v>
      </c>
    </row>
    <row r="224" spans="1:4" x14ac:dyDescent="0.25">
      <c r="A224" s="62" t="s">
        <v>369</v>
      </c>
      <c r="B224" s="63">
        <v>51</v>
      </c>
      <c r="C224" s="64">
        <v>53</v>
      </c>
      <c r="D224" s="13">
        <f t="shared" si="3"/>
        <v>2703</v>
      </c>
    </row>
    <row r="225" spans="1:4" x14ac:dyDescent="0.25">
      <c r="A225" s="62" t="s">
        <v>370</v>
      </c>
      <c r="B225" s="63">
        <v>34</v>
      </c>
      <c r="C225" s="64">
        <v>8</v>
      </c>
      <c r="D225" s="13">
        <f t="shared" si="3"/>
        <v>272</v>
      </c>
    </row>
    <row r="226" spans="1:4" x14ac:dyDescent="0.25">
      <c r="A226" s="62" t="s">
        <v>371</v>
      </c>
      <c r="B226" s="63">
        <v>68</v>
      </c>
      <c r="C226" s="64">
        <v>73</v>
      </c>
      <c r="D226" s="13">
        <f t="shared" si="3"/>
        <v>4964</v>
      </c>
    </row>
    <row r="227" spans="1:4" x14ac:dyDescent="0.25">
      <c r="A227" s="62" t="s">
        <v>372</v>
      </c>
      <c r="B227" s="63">
        <v>17</v>
      </c>
      <c r="C227" s="64">
        <v>53</v>
      </c>
      <c r="D227" s="13">
        <f t="shared" si="3"/>
        <v>901</v>
      </c>
    </row>
    <row r="228" spans="1:4" x14ac:dyDescent="0.25">
      <c r="A228" s="62" t="s">
        <v>373</v>
      </c>
      <c r="B228" s="63">
        <v>15</v>
      </c>
      <c r="C228" s="64">
        <v>21</v>
      </c>
      <c r="D228" s="13">
        <f t="shared" si="3"/>
        <v>315</v>
      </c>
    </row>
    <row r="229" spans="1:4" x14ac:dyDescent="0.25">
      <c r="A229" s="62" t="s">
        <v>374</v>
      </c>
      <c r="B229" s="63">
        <v>53</v>
      </c>
      <c r="C229" s="64">
        <v>34</v>
      </c>
      <c r="D229" s="13">
        <f t="shared" si="3"/>
        <v>1802</v>
      </c>
    </row>
    <row r="230" spans="1:4" x14ac:dyDescent="0.25">
      <c r="A230" s="62" t="s">
        <v>375</v>
      </c>
      <c r="B230" s="63">
        <v>62</v>
      </c>
      <c r="C230" s="64">
        <v>24</v>
      </c>
      <c r="D230" s="13">
        <f t="shared" si="3"/>
        <v>1488</v>
      </c>
    </row>
    <row r="231" spans="1:4" x14ac:dyDescent="0.25">
      <c r="A231" s="62" t="s">
        <v>376</v>
      </c>
      <c r="B231" s="63">
        <v>43</v>
      </c>
      <c r="C231" s="64">
        <v>43</v>
      </c>
      <c r="D231" s="13">
        <f t="shared" si="3"/>
        <v>1849</v>
      </c>
    </row>
    <row r="232" spans="1:4" x14ac:dyDescent="0.25">
      <c r="A232" s="62" t="s">
        <v>377</v>
      </c>
      <c r="B232" s="63">
        <v>10</v>
      </c>
      <c r="C232" s="64">
        <v>50</v>
      </c>
      <c r="D232" s="13">
        <f t="shared" si="3"/>
        <v>500</v>
      </c>
    </row>
    <row r="233" spans="1:4" x14ac:dyDescent="0.25">
      <c r="A233" s="62" t="s">
        <v>300</v>
      </c>
      <c r="B233" s="63">
        <v>55</v>
      </c>
      <c r="C233" s="64">
        <v>59</v>
      </c>
      <c r="D233" s="13">
        <f t="shared" si="3"/>
        <v>3245</v>
      </c>
    </row>
    <row r="234" spans="1:4" x14ac:dyDescent="0.25">
      <c r="A234" s="62" t="s">
        <v>302</v>
      </c>
      <c r="B234" s="63">
        <v>58</v>
      </c>
      <c r="C234" s="64">
        <v>74</v>
      </c>
      <c r="D234" s="13">
        <f t="shared" si="3"/>
        <v>4292</v>
      </c>
    </row>
    <row r="235" spans="1:4" x14ac:dyDescent="0.25">
      <c r="A235" s="62" t="s">
        <v>303</v>
      </c>
      <c r="B235" s="63">
        <v>61</v>
      </c>
      <c r="C235" s="64">
        <v>29</v>
      </c>
      <c r="D235" s="13">
        <f t="shared" si="3"/>
        <v>1769</v>
      </c>
    </row>
    <row r="236" spans="1:4" x14ac:dyDescent="0.25">
      <c r="A236" s="62" t="s">
        <v>304</v>
      </c>
      <c r="B236" s="63">
        <v>66</v>
      </c>
      <c r="C236" s="64">
        <v>77</v>
      </c>
      <c r="D236" s="13">
        <f t="shared" si="3"/>
        <v>5082</v>
      </c>
    </row>
    <row r="237" spans="1:4" x14ac:dyDescent="0.25">
      <c r="A237" s="62" t="s">
        <v>305</v>
      </c>
      <c r="B237" s="63">
        <v>11</v>
      </c>
      <c r="C237" s="64">
        <v>48</v>
      </c>
      <c r="D237" s="13">
        <f t="shared" si="3"/>
        <v>528</v>
      </c>
    </row>
    <row r="238" spans="1:4" x14ac:dyDescent="0.25">
      <c r="A238" s="62" t="s">
        <v>306</v>
      </c>
      <c r="B238" s="63">
        <v>32</v>
      </c>
      <c r="C238" s="64">
        <v>12</v>
      </c>
      <c r="D238" s="13">
        <f t="shared" si="3"/>
        <v>384</v>
      </c>
    </row>
    <row r="239" spans="1:4" x14ac:dyDescent="0.25">
      <c r="A239" s="62" t="s">
        <v>307</v>
      </c>
      <c r="B239" s="63">
        <v>29</v>
      </c>
      <c r="C239" s="64">
        <v>7</v>
      </c>
      <c r="D239" s="13">
        <f t="shared" si="3"/>
        <v>203</v>
      </c>
    </row>
    <row r="240" spans="1:4" x14ac:dyDescent="0.25">
      <c r="A240" s="62" t="s">
        <v>308</v>
      </c>
      <c r="B240" s="63">
        <v>48</v>
      </c>
      <c r="C240" s="64">
        <v>13</v>
      </c>
      <c r="D240" s="13">
        <f t="shared" si="3"/>
        <v>624</v>
      </c>
    </row>
    <row r="241" spans="1:4" x14ac:dyDescent="0.25">
      <c r="A241" s="62" t="s">
        <v>309</v>
      </c>
      <c r="B241" s="63">
        <v>58</v>
      </c>
      <c r="C241" s="64">
        <v>66</v>
      </c>
      <c r="D241" s="13">
        <f t="shared" si="3"/>
        <v>3828</v>
      </c>
    </row>
    <row r="242" spans="1:4" x14ac:dyDescent="0.25">
      <c r="A242" s="62" t="s">
        <v>310</v>
      </c>
      <c r="B242" s="63">
        <v>33</v>
      </c>
      <c r="C242" s="64">
        <v>28</v>
      </c>
      <c r="D242" s="13">
        <f t="shared" si="3"/>
        <v>924</v>
      </c>
    </row>
    <row r="243" spans="1:4" x14ac:dyDescent="0.25">
      <c r="A243" s="62" t="s">
        <v>311</v>
      </c>
      <c r="B243" s="63">
        <v>57</v>
      </c>
      <c r="C243" s="64">
        <v>29</v>
      </c>
      <c r="D243" s="13">
        <f t="shared" si="3"/>
        <v>1653</v>
      </c>
    </row>
    <row r="244" spans="1:4" x14ac:dyDescent="0.25">
      <c r="A244" s="62" t="s">
        <v>312</v>
      </c>
      <c r="B244" s="63">
        <v>39</v>
      </c>
      <c r="C244" s="64">
        <v>59</v>
      </c>
      <c r="D244" s="13">
        <f t="shared" si="3"/>
        <v>2301</v>
      </c>
    </row>
    <row r="245" spans="1:4" x14ac:dyDescent="0.25">
      <c r="A245" s="62" t="s">
        <v>313</v>
      </c>
      <c r="B245" s="63">
        <v>22</v>
      </c>
      <c r="C245" s="64">
        <v>64</v>
      </c>
      <c r="D245" s="13">
        <f t="shared" si="3"/>
        <v>1408</v>
      </c>
    </row>
    <row r="246" spans="1:4" x14ac:dyDescent="0.25">
      <c r="A246" s="62" t="s">
        <v>314</v>
      </c>
      <c r="B246" s="63">
        <v>30</v>
      </c>
      <c r="C246" s="64">
        <v>67</v>
      </c>
      <c r="D246" s="13">
        <f t="shared" si="3"/>
        <v>2010</v>
      </c>
    </row>
    <row r="247" spans="1:4" x14ac:dyDescent="0.25">
      <c r="A247" s="62" t="s">
        <v>315</v>
      </c>
      <c r="B247" s="63">
        <v>10</v>
      </c>
      <c r="C247" s="64">
        <v>73</v>
      </c>
      <c r="D247" s="13">
        <f t="shared" si="3"/>
        <v>730</v>
      </c>
    </row>
    <row r="248" spans="1:4" x14ac:dyDescent="0.25">
      <c r="A248" s="62" t="s">
        <v>316</v>
      </c>
      <c r="B248" s="63">
        <v>14</v>
      </c>
      <c r="C248" s="64">
        <v>6</v>
      </c>
      <c r="D248" s="13">
        <f t="shared" si="3"/>
        <v>84</v>
      </c>
    </row>
    <row r="249" spans="1:4" x14ac:dyDescent="0.25">
      <c r="A249" s="62" t="s">
        <v>317</v>
      </c>
      <c r="B249" s="63">
        <v>31</v>
      </c>
      <c r="C249" s="64">
        <v>32</v>
      </c>
      <c r="D249" s="13">
        <f t="shared" si="3"/>
        <v>992</v>
      </c>
    </row>
    <row r="250" spans="1:4" x14ac:dyDescent="0.25">
      <c r="A250" s="62" t="s">
        <v>318</v>
      </c>
      <c r="B250" s="63">
        <v>65</v>
      </c>
      <c r="C250" s="64">
        <v>49</v>
      </c>
      <c r="D250" s="13">
        <f t="shared" si="3"/>
        <v>3185</v>
      </c>
    </row>
    <row r="251" spans="1:4" x14ac:dyDescent="0.25">
      <c r="A251" s="62" t="s">
        <v>319</v>
      </c>
      <c r="B251" s="63">
        <v>53</v>
      </c>
      <c r="C251" s="64">
        <v>13</v>
      </c>
      <c r="D251" s="13">
        <f t="shared" si="3"/>
        <v>689</v>
      </c>
    </row>
    <row r="252" spans="1:4" x14ac:dyDescent="0.25">
      <c r="A252" s="62" t="s">
        <v>320</v>
      </c>
      <c r="B252" s="63">
        <v>10</v>
      </c>
      <c r="C252" s="64">
        <v>80</v>
      </c>
      <c r="D252" s="13">
        <f t="shared" si="3"/>
        <v>800</v>
      </c>
    </row>
    <row r="253" spans="1:4" x14ac:dyDescent="0.25">
      <c r="A253" s="62" t="s">
        <v>321</v>
      </c>
      <c r="B253" s="63">
        <v>25</v>
      </c>
      <c r="C253" s="64">
        <v>58</v>
      </c>
      <c r="D253" s="13">
        <f t="shared" si="3"/>
        <v>1450</v>
      </c>
    </row>
    <row r="254" spans="1:4" x14ac:dyDescent="0.25">
      <c r="A254" s="62" t="s">
        <v>322</v>
      </c>
      <c r="B254" s="63">
        <v>15</v>
      </c>
      <c r="C254" s="64">
        <v>31</v>
      </c>
      <c r="D254" s="13">
        <f t="shared" si="3"/>
        <v>465</v>
      </c>
    </row>
    <row r="255" spans="1:4" x14ac:dyDescent="0.25">
      <c r="A255" s="62" t="s">
        <v>323</v>
      </c>
      <c r="B255" s="63">
        <v>52</v>
      </c>
      <c r="C255" s="64">
        <v>56</v>
      </c>
      <c r="D255" s="13">
        <f t="shared" si="3"/>
        <v>2912</v>
      </c>
    </row>
    <row r="256" spans="1:4" x14ac:dyDescent="0.25">
      <c r="A256" s="62" t="s">
        <v>324</v>
      </c>
      <c r="B256" s="63">
        <v>51</v>
      </c>
      <c r="C256" s="64">
        <v>13</v>
      </c>
      <c r="D256" s="13">
        <f t="shared" si="3"/>
        <v>663</v>
      </c>
    </row>
    <row r="257" spans="1:4" x14ac:dyDescent="0.25">
      <c r="A257" s="62" t="s">
        <v>325</v>
      </c>
      <c r="B257" s="63">
        <v>69</v>
      </c>
      <c r="C257" s="64">
        <v>49</v>
      </c>
      <c r="D257" s="13">
        <f t="shared" si="3"/>
        <v>3381</v>
      </c>
    </row>
    <row r="258" spans="1:4" x14ac:dyDescent="0.25">
      <c r="A258" s="62" t="s">
        <v>326</v>
      </c>
      <c r="B258" s="63">
        <v>60</v>
      </c>
      <c r="C258" s="64">
        <v>32</v>
      </c>
      <c r="D258" s="13">
        <f t="shared" si="3"/>
        <v>1920</v>
      </c>
    </row>
    <row r="259" spans="1:4" x14ac:dyDescent="0.25">
      <c r="A259" s="62" t="s">
        <v>327</v>
      </c>
      <c r="B259" s="63">
        <v>58</v>
      </c>
      <c r="C259" s="64">
        <v>60</v>
      </c>
      <c r="D259" s="13">
        <f t="shared" ref="D259:D322" si="4">C259*B259</f>
        <v>3480</v>
      </c>
    </row>
    <row r="260" spans="1:4" x14ac:dyDescent="0.25">
      <c r="A260" s="62" t="s">
        <v>328</v>
      </c>
      <c r="B260" s="63">
        <v>22</v>
      </c>
      <c r="C260" s="64">
        <v>16</v>
      </c>
      <c r="D260" s="13">
        <f t="shared" si="4"/>
        <v>352</v>
      </c>
    </row>
    <row r="261" spans="1:4" x14ac:dyDescent="0.25">
      <c r="A261" s="62" t="s">
        <v>329</v>
      </c>
      <c r="B261" s="63">
        <v>13</v>
      </c>
      <c r="C261" s="64">
        <v>9</v>
      </c>
      <c r="D261" s="13">
        <f t="shared" si="4"/>
        <v>117</v>
      </c>
    </row>
    <row r="262" spans="1:4" x14ac:dyDescent="0.25">
      <c r="A262" s="62" t="s">
        <v>330</v>
      </c>
      <c r="B262" s="63">
        <v>51</v>
      </c>
      <c r="C262" s="64">
        <v>34</v>
      </c>
      <c r="D262" s="13">
        <f t="shared" si="4"/>
        <v>1734</v>
      </c>
    </row>
    <row r="263" spans="1:4" x14ac:dyDescent="0.25">
      <c r="A263" s="62" t="s">
        <v>331</v>
      </c>
      <c r="B263" s="63">
        <v>26</v>
      </c>
      <c r="C263" s="64">
        <v>5</v>
      </c>
      <c r="D263" s="13">
        <f t="shared" si="4"/>
        <v>130</v>
      </c>
    </row>
    <row r="264" spans="1:4" x14ac:dyDescent="0.25">
      <c r="A264" s="62" t="s">
        <v>332</v>
      </c>
      <c r="B264" s="63">
        <v>56</v>
      </c>
      <c r="C264" s="64">
        <v>41</v>
      </c>
      <c r="D264" s="13">
        <f t="shared" si="4"/>
        <v>2296</v>
      </c>
    </row>
    <row r="265" spans="1:4" x14ac:dyDescent="0.25">
      <c r="A265" s="62" t="s">
        <v>333</v>
      </c>
      <c r="B265" s="63">
        <v>58</v>
      </c>
      <c r="C265" s="64">
        <v>37</v>
      </c>
      <c r="D265" s="13">
        <f t="shared" si="4"/>
        <v>2146</v>
      </c>
    </row>
    <row r="266" spans="1:4" x14ac:dyDescent="0.25">
      <c r="A266" s="62" t="s">
        <v>334</v>
      </c>
      <c r="B266" s="63">
        <v>53</v>
      </c>
      <c r="C266" s="64">
        <v>5</v>
      </c>
      <c r="D266" s="13">
        <f t="shared" si="4"/>
        <v>265</v>
      </c>
    </row>
    <row r="267" spans="1:4" x14ac:dyDescent="0.25">
      <c r="A267" s="62" t="s">
        <v>335</v>
      </c>
      <c r="B267" s="63">
        <v>55</v>
      </c>
      <c r="C267" s="64">
        <v>25</v>
      </c>
      <c r="D267" s="13">
        <f t="shared" si="4"/>
        <v>1375</v>
      </c>
    </row>
    <row r="268" spans="1:4" x14ac:dyDescent="0.25">
      <c r="A268" s="62" t="s">
        <v>336</v>
      </c>
      <c r="B268" s="63">
        <v>19</v>
      </c>
      <c r="C268" s="64">
        <v>64</v>
      </c>
      <c r="D268" s="13">
        <f t="shared" si="4"/>
        <v>1216</v>
      </c>
    </row>
    <row r="269" spans="1:4" x14ac:dyDescent="0.25">
      <c r="A269" s="62" t="s">
        <v>337</v>
      </c>
      <c r="B269" s="63">
        <v>27</v>
      </c>
      <c r="C269" s="64">
        <v>55</v>
      </c>
      <c r="D269" s="13">
        <f t="shared" si="4"/>
        <v>1485</v>
      </c>
    </row>
    <row r="270" spans="1:4" x14ac:dyDescent="0.25">
      <c r="A270" s="62" t="s">
        <v>338</v>
      </c>
      <c r="B270" s="63">
        <v>59</v>
      </c>
      <c r="C270" s="64">
        <v>22</v>
      </c>
      <c r="D270" s="13">
        <f t="shared" si="4"/>
        <v>1298</v>
      </c>
    </row>
    <row r="271" spans="1:4" x14ac:dyDescent="0.25">
      <c r="A271" s="62" t="s">
        <v>339</v>
      </c>
      <c r="B271" s="63">
        <v>11</v>
      </c>
      <c r="C271" s="64">
        <v>39</v>
      </c>
      <c r="D271" s="13">
        <f t="shared" si="4"/>
        <v>429</v>
      </c>
    </row>
    <row r="272" spans="1:4" x14ac:dyDescent="0.25">
      <c r="A272" s="62" t="s">
        <v>340</v>
      </c>
      <c r="B272" s="63">
        <v>64</v>
      </c>
      <c r="C272" s="64">
        <v>13</v>
      </c>
      <c r="D272" s="13">
        <f t="shared" si="4"/>
        <v>832</v>
      </c>
    </row>
    <row r="273" spans="1:4" x14ac:dyDescent="0.25">
      <c r="A273" s="62" t="s">
        <v>341</v>
      </c>
      <c r="B273" s="63">
        <v>25</v>
      </c>
      <c r="C273" s="64">
        <v>35</v>
      </c>
      <c r="D273" s="13">
        <f t="shared" si="4"/>
        <v>875</v>
      </c>
    </row>
    <row r="274" spans="1:4" x14ac:dyDescent="0.25">
      <c r="A274" s="62" t="s">
        <v>342</v>
      </c>
      <c r="B274" s="63">
        <v>41</v>
      </c>
      <c r="C274" s="64">
        <v>37</v>
      </c>
      <c r="D274" s="13">
        <f t="shared" si="4"/>
        <v>1517</v>
      </c>
    </row>
    <row r="275" spans="1:4" x14ac:dyDescent="0.25">
      <c r="A275" s="62" t="s">
        <v>343</v>
      </c>
      <c r="B275" s="63">
        <v>50</v>
      </c>
      <c r="C275" s="64">
        <v>4</v>
      </c>
      <c r="D275" s="13">
        <f t="shared" si="4"/>
        <v>200</v>
      </c>
    </row>
    <row r="276" spans="1:4" x14ac:dyDescent="0.25">
      <c r="A276" s="62" t="s">
        <v>344</v>
      </c>
      <c r="B276" s="63">
        <v>12</v>
      </c>
      <c r="C276" s="64">
        <v>59</v>
      </c>
      <c r="D276" s="13">
        <f t="shared" si="4"/>
        <v>708</v>
      </c>
    </row>
    <row r="277" spans="1:4" x14ac:dyDescent="0.25">
      <c r="A277" s="62" t="s">
        <v>345</v>
      </c>
      <c r="B277" s="63">
        <v>13</v>
      </c>
      <c r="C277" s="64">
        <v>59</v>
      </c>
      <c r="D277" s="13">
        <f t="shared" si="4"/>
        <v>767</v>
      </c>
    </row>
    <row r="278" spans="1:4" x14ac:dyDescent="0.25">
      <c r="A278" s="62" t="s">
        <v>346</v>
      </c>
      <c r="B278" s="63">
        <v>27</v>
      </c>
      <c r="C278" s="64">
        <v>67</v>
      </c>
      <c r="D278" s="13">
        <f t="shared" si="4"/>
        <v>1809</v>
      </c>
    </row>
    <row r="279" spans="1:4" x14ac:dyDescent="0.25">
      <c r="A279" s="62" t="s">
        <v>347</v>
      </c>
      <c r="B279" s="63">
        <v>29</v>
      </c>
      <c r="C279" s="64">
        <v>15</v>
      </c>
      <c r="D279" s="13">
        <f t="shared" si="4"/>
        <v>435</v>
      </c>
    </row>
    <row r="280" spans="1:4" x14ac:dyDescent="0.25">
      <c r="A280" s="62" t="s">
        <v>348</v>
      </c>
      <c r="B280" s="63">
        <v>24</v>
      </c>
      <c r="C280" s="64">
        <v>48</v>
      </c>
      <c r="D280" s="13">
        <f t="shared" si="4"/>
        <v>1152</v>
      </c>
    </row>
    <row r="281" spans="1:4" x14ac:dyDescent="0.25">
      <c r="A281" s="62" t="s">
        <v>349</v>
      </c>
      <c r="B281" s="63">
        <v>12</v>
      </c>
      <c r="C281" s="64">
        <v>53</v>
      </c>
      <c r="D281" s="13">
        <f t="shared" si="4"/>
        <v>636</v>
      </c>
    </row>
    <row r="282" spans="1:4" x14ac:dyDescent="0.25">
      <c r="A282" s="62" t="s">
        <v>350</v>
      </c>
      <c r="B282" s="63">
        <v>68</v>
      </c>
      <c r="C282" s="64">
        <v>22</v>
      </c>
      <c r="D282" s="13">
        <f t="shared" si="4"/>
        <v>1496</v>
      </c>
    </row>
    <row r="283" spans="1:4" x14ac:dyDescent="0.25">
      <c r="A283" s="62" t="s">
        <v>351</v>
      </c>
      <c r="B283" s="63">
        <v>44</v>
      </c>
      <c r="C283" s="64">
        <v>8</v>
      </c>
      <c r="D283" s="13">
        <f t="shared" si="4"/>
        <v>352</v>
      </c>
    </row>
    <row r="284" spans="1:4" x14ac:dyDescent="0.25">
      <c r="A284" s="62" t="s">
        <v>352</v>
      </c>
      <c r="B284" s="63">
        <v>44</v>
      </c>
      <c r="C284" s="64">
        <v>43</v>
      </c>
      <c r="D284" s="13">
        <f t="shared" si="4"/>
        <v>1892</v>
      </c>
    </row>
    <row r="285" spans="1:4" x14ac:dyDescent="0.25">
      <c r="A285" s="62" t="s">
        <v>353</v>
      </c>
      <c r="B285" s="63">
        <v>18</v>
      </c>
      <c r="C285" s="64">
        <v>64</v>
      </c>
      <c r="D285" s="13">
        <f t="shared" si="4"/>
        <v>1152</v>
      </c>
    </row>
    <row r="286" spans="1:4" x14ac:dyDescent="0.25">
      <c r="A286" s="62" t="s">
        <v>354</v>
      </c>
      <c r="B286" s="63">
        <v>46</v>
      </c>
      <c r="C286" s="64">
        <v>42</v>
      </c>
      <c r="D286" s="13">
        <f t="shared" si="4"/>
        <v>1932</v>
      </c>
    </row>
    <row r="287" spans="1:4" x14ac:dyDescent="0.25">
      <c r="A287" s="62" t="s">
        <v>355</v>
      </c>
      <c r="B287" s="63">
        <v>38</v>
      </c>
      <c r="C287" s="64">
        <v>61</v>
      </c>
      <c r="D287" s="13">
        <f t="shared" si="4"/>
        <v>2318</v>
      </c>
    </row>
    <row r="288" spans="1:4" x14ac:dyDescent="0.25">
      <c r="A288" s="62" t="s">
        <v>356</v>
      </c>
      <c r="B288" s="63">
        <v>48</v>
      </c>
      <c r="C288" s="64">
        <v>18</v>
      </c>
      <c r="D288" s="13">
        <f t="shared" si="4"/>
        <v>864</v>
      </c>
    </row>
    <row r="289" spans="1:4" x14ac:dyDescent="0.25">
      <c r="A289" s="62" t="s">
        <v>357</v>
      </c>
      <c r="B289" s="63">
        <v>63</v>
      </c>
      <c r="C289" s="64">
        <v>16</v>
      </c>
      <c r="D289" s="13">
        <f t="shared" si="4"/>
        <v>1008</v>
      </c>
    </row>
    <row r="290" spans="1:4" x14ac:dyDescent="0.25">
      <c r="A290" s="62" t="s">
        <v>358</v>
      </c>
      <c r="B290" s="63">
        <v>47</v>
      </c>
      <c r="C290" s="64">
        <v>46</v>
      </c>
      <c r="D290" s="13">
        <f t="shared" si="4"/>
        <v>2162</v>
      </c>
    </row>
    <row r="291" spans="1:4" x14ac:dyDescent="0.25">
      <c r="A291" s="62" t="s">
        <v>359</v>
      </c>
      <c r="B291" s="63">
        <v>55</v>
      </c>
      <c r="C291" s="64">
        <v>16</v>
      </c>
      <c r="D291" s="13">
        <f t="shared" si="4"/>
        <v>880</v>
      </c>
    </row>
    <row r="292" spans="1:4" x14ac:dyDescent="0.25">
      <c r="A292" s="62" t="s">
        <v>360</v>
      </c>
      <c r="B292" s="63">
        <v>65</v>
      </c>
      <c r="C292" s="64">
        <v>37</v>
      </c>
      <c r="D292" s="13">
        <f t="shared" si="4"/>
        <v>2405</v>
      </c>
    </row>
    <row r="293" spans="1:4" x14ac:dyDescent="0.25">
      <c r="A293" s="62" t="s">
        <v>361</v>
      </c>
      <c r="B293" s="63">
        <v>48</v>
      </c>
      <c r="C293" s="64">
        <v>39</v>
      </c>
      <c r="D293" s="13">
        <f t="shared" si="4"/>
        <v>1872</v>
      </c>
    </row>
    <row r="294" spans="1:4" x14ac:dyDescent="0.25">
      <c r="A294" s="62" t="s">
        <v>362</v>
      </c>
      <c r="B294" s="63">
        <v>31</v>
      </c>
      <c r="C294" s="64">
        <v>14</v>
      </c>
      <c r="D294" s="13">
        <f t="shared" si="4"/>
        <v>434</v>
      </c>
    </row>
    <row r="295" spans="1:4" x14ac:dyDescent="0.25">
      <c r="A295" s="62" t="s">
        <v>363</v>
      </c>
      <c r="B295" s="63">
        <v>40</v>
      </c>
      <c r="C295" s="64">
        <v>46</v>
      </c>
      <c r="D295" s="13">
        <f t="shared" si="4"/>
        <v>1840</v>
      </c>
    </row>
    <row r="296" spans="1:4" x14ac:dyDescent="0.25">
      <c r="A296" s="62" t="s">
        <v>364</v>
      </c>
      <c r="B296" s="63">
        <v>44</v>
      </c>
      <c r="C296" s="64">
        <v>46</v>
      </c>
      <c r="D296" s="13">
        <f t="shared" si="4"/>
        <v>2024</v>
      </c>
    </row>
    <row r="297" spans="1:4" x14ac:dyDescent="0.25">
      <c r="A297" s="62" t="s">
        <v>365</v>
      </c>
      <c r="B297" s="63">
        <v>67</v>
      </c>
      <c r="C297" s="64">
        <v>36</v>
      </c>
      <c r="D297" s="13">
        <f t="shared" si="4"/>
        <v>2412</v>
      </c>
    </row>
    <row r="298" spans="1:4" x14ac:dyDescent="0.25">
      <c r="A298" s="62" t="s">
        <v>366</v>
      </c>
      <c r="B298" s="63">
        <v>13</v>
      </c>
      <c r="C298" s="64">
        <v>60</v>
      </c>
      <c r="D298" s="13">
        <f t="shared" si="4"/>
        <v>780</v>
      </c>
    </row>
    <row r="299" spans="1:4" x14ac:dyDescent="0.25">
      <c r="A299" s="62" t="s">
        <v>367</v>
      </c>
      <c r="B299" s="63">
        <v>28</v>
      </c>
      <c r="C299" s="64">
        <v>58</v>
      </c>
      <c r="D299" s="13">
        <f t="shared" si="4"/>
        <v>1624</v>
      </c>
    </row>
    <row r="300" spans="1:4" x14ac:dyDescent="0.25">
      <c r="A300" s="62" t="s">
        <v>368</v>
      </c>
      <c r="B300" s="63">
        <v>25</v>
      </c>
      <c r="C300" s="64">
        <v>9</v>
      </c>
      <c r="D300" s="13">
        <f t="shared" si="4"/>
        <v>225</v>
      </c>
    </row>
    <row r="301" spans="1:4" x14ac:dyDescent="0.25">
      <c r="A301" s="62" t="s">
        <v>369</v>
      </c>
      <c r="B301" s="63">
        <v>34</v>
      </c>
      <c r="C301" s="64">
        <v>80</v>
      </c>
      <c r="D301" s="13">
        <f t="shared" si="4"/>
        <v>2720</v>
      </c>
    </row>
    <row r="302" spans="1:4" x14ac:dyDescent="0.25">
      <c r="A302" s="62" t="s">
        <v>370</v>
      </c>
      <c r="B302" s="63">
        <v>27</v>
      </c>
      <c r="C302" s="64">
        <v>32</v>
      </c>
      <c r="D302" s="13">
        <f t="shared" si="4"/>
        <v>864</v>
      </c>
    </row>
    <row r="303" spans="1:4" x14ac:dyDescent="0.25">
      <c r="A303" s="62" t="s">
        <v>371</v>
      </c>
      <c r="B303" s="63">
        <v>30</v>
      </c>
      <c r="C303" s="64">
        <v>20</v>
      </c>
      <c r="D303" s="13">
        <f t="shared" si="4"/>
        <v>600</v>
      </c>
    </row>
    <row r="304" spans="1:4" x14ac:dyDescent="0.25">
      <c r="A304" s="62" t="s">
        <v>372</v>
      </c>
      <c r="B304" s="63">
        <v>20</v>
      </c>
      <c r="C304" s="64">
        <v>48</v>
      </c>
      <c r="D304" s="13">
        <f t="shared" si="4"/>
        <v>960</v>
      </c>
    </row>
    <row r="305" spans="1:4" x14ac:dyDescent="0.25">
      <c r="A305" s="62" t="s">
        <v>373</v>
      </c>
      <c r="B305" s="63">
        <v>8</v>
      </c>
      <c r="C305" s="64">
        <v>23</v>
      </c>
      <c r="D305" s="13">
        <f t="shared" si="4"/>
        <v>184</v>
      </c>
    </row>
    <row r="306" spans="1:4" x14ac:dyDescent="0.25">
      <c r="A306" s="62" t="s">
        <v>374</v>
      </c>
      <c r="B306" s="63">
        <v>48</v>
      </c>
      <c r="C306" s="64">
        <v>64</v>
      </c>
      <c r="D306" s="13">
        <f t="shared" si="4"/>
        <v>3072</v>
      </c>
    </row>
    <row r="307" spans="1:4" x14ac:dyDescent="0.25">
      <c r="A307" s="62" t="s">
        <v>375</v>
      </c>
      <c r="B307" s="63">
        <v>11</v>
      </c>
      <c r="C307" s="64">
        <v>45</v>
      </c>
      <c r="D307" s="13">
        <f t="shared" si="4"/>
        <v>495</v>
      </c>
    </row>
    <row r="308" spans="1:4" x14ac:dyDescent="0.25">
      <c r="A308" s="62" t="s">
        <v>376</v>
      </c>
      <c r="B308" s="63">
        <v>61</v>
      </c>
      <c r="C308" s="64">
        <v>51</v>
      </c>
      <c r="D308" s="13">
        <f t="shared" si="4"/>
        <v>3111</v>
      </c>
    </row>
    <row r="309" spans="1:4" x14ac:dyDescent="0.25">
      <c r="A309" s="62" t="s">
        <v>377</v>
      </c>
      <c r="B309" s="63">
        <v>70</v>
      </c>
      <c r="C309" s="64">
        <v>21</v>
      </c>
      <c r="D309" s="13">
        <f t="shared" si="4"/>
        <v>1470</v>
      </c>
    </row>
    <row r="310" spans="1:4" x14ac:dyDescent="0.25">
      <c r="A310" s="62" t="s">
        <v>300</v>
      </c>
      <c r="B310" s="63">
        <v>13</v>
      </c>
      <c r="C310" s="64">
        <v>48</v>
      </c>
      <c r="D310" s="13">
        <f t="shared" si="4"/>
        <v>624</v>
      </c>
    </row>
    <row r="311" spans="1:4" x14ac:dyDescent="0.25">
      <c r="A311" s="62" t="s">
        <v>302</v>
      </c>
      <c r="B311" s="63">
        <v>8</v>
      </c>
      <c r="C311" s="64">
        <v>10</v>
      </c>
      <c r="D311" s="13">
        <f t="shared" si="4"/>
        <v>80</v>
      </c>
    </row>
    <row r="312" spans="1:4" x14ac:dyDescent="0.25">
      <c r="A312" s="62" t="s">
        <v>303</v>
      </c>
      <c r="B312" s="63">
        <v>28</v>
      </c>
      <c r="C312" s="64">
        <v>43</v>
      </c>
      <c r="D312" s="13">
        <f t="shared" si="4"/>
        <v>1204</v>
      </c>
    </row>
    <row r="313" spans="1:4" x14ac:dyDescent="0.25">
      <c r="A313" s="62" t="s">
        <v>304</v>
      </c>
      <c r="B313" s="63">
        <v>47</v>
      </c>
      <c r="C313" s="64">
        <v>4</v>
      </c>
      <c r="D313" s="13">
        <f t="shared" si="4"/>
        <v>188</v>
      </c>
    </row>
    <row r="314" spans="1:4" x14ac:dyDescent="0.25">
      <c r="A314" s="62" t="s">
        <v>305</v>
      </c>
      <c r="B314" s="63">
        <v>17</v>
      </c>
      <c r="C314" s="64">
        <v>61</v>
      </c>
      <c r="D314" s="13">
        <f t="shared" si="4"/>
        <v>1037</v>
      </c>
    </row>
    <row r="315" spans="1:4" x14ac:dyDescent="0.25">
      <c r="A315" s="62" t="s">
        <v>306</v>
      </c>
      <c r="B315" s="63">
        <v>14</v>
      </c>
      <c r="C315" s="64">
        <v>45</v>
      </c>
      <c r="D315" s="13">
        <f t="shared" si="4"/>
        <v>630</v>
      </c>
    </row>
    <row r="316" spans="1:4" x14ac:dyDescent="0.25">
      <c r="A316" s="62" t="s">
        <v>307</v>
      </c>
      <c r="B316" s="63">
        <v>26</v>
      </c>
      <c r="C316" s="64">
        <v>50</v>
      </c>
      <c r="D316" s="13">
        <f t="shared" si="4"/>
        <v>1300</v>
      </c>
    </row>
    <row r="317" spans="1:4" x14ac:dyDescent="0.25">
      <c r="A317" s="62" t="s">
        <v>308</v>
      </c>
      <c r="B317" s="63">
        <v>66</v>
      </c>
      <c r="C317" s="64">
        <v>45</v>
      </c>
      <c r="D317" s="13">
        <f t="shared" si="4"/>
        <v>2970</v>
      </c>
    </row>
    <row r="318" spans="1:4" x14ac:dyDescent="0.25">
      <c r="A318" s="62" t="s">
        <v>309</v>
      </c>
      <c r="B318" s="63">
        <v>43</v>
      </c>
      <c r="C318" s="64">
        <v>77</v>
      </c>
      <c r="D318" s="13">
        <f t="shared" si="4"/>
        <v>3311</v>
      </c>
    </row>
    <row r="319" spans="1:4" x14ac:dyDescent="0.25">
      <c r="A319" s="62" t="s">
        <v>310</v>
      </c>
      <c r="B319" s="63">
        <v>55</v>
      </c>
      <c r="C319" s="64">
        <v>71</v>
      </c>
      <c r="D319" s="13">
        <f t="shared" si="4"/>
        <v>3905</v>
      </c>
    </row>
    <row r="320" spans="1:4" x14ac:dyDescent="0.25">
      <c r="A320" s="62" t="s">
        <v>311</v>
      </c>
      <c r="B320" s="63">
        <v>62</v>
      </c>
      <c r="C320" s="64">
        <v>4</v>
      </c>
      <c r="D320" s="13">
        <f t="shared" si="4"/>
        <v>248</v>
      </c>
    </row>
    <row r="321" spans="1:4" x14ac:dyDescent="0.25">
      <c r="A321" s="62" t="s">
        <v>312</v>
      </c>
      <c r="B321" s="63">
        <v>61</v>
      </c>
      <c r="C321" s="64">
        <v>22</v>
      </c>
      <c r="D321" s="13">
        <f t="shared" si="4"/>
        <v>1342</v>
      </c>
    </row>
    <row r="322" spans="1:4" x14ac:dyDescent="0.25">
      <c r="A322" s="62" t="s">
        <v>313</v>
      </c>
      <c r="B322" s="63">
        <v>22</v>
      </c>
      <c r="C322" s="64">
        <v>70</v>
      </c>
      <c r="D322" s="13">
        <f t="shared" si="4"/>
        <v>1540</v>
      </c>
    </row>
    <row r="323" spans="1:4" x14ac:dyDescent="0.25">
      <c r="A323" s="62" t="s">
        <v>314</v>
      </c>
      <c r="B323" s="63">
        <v>40</v>
      </c>
      <c r="C323" s="64">
        <v>24</v>
      </c>
      <c r="D323" s="13">
        <f t="shared" ref="D323:D386" si="5">C323*B323</f>
        <v>960</v>
      </c>
    </row>
    <row r="324" spans="1:4" x14ac:dyDescent="0.25">
      <c r="A324" s="62" t="s">
        <v>315</v>
      </c>
      <c r="B324" s="63">
        <v>30</v>
      </c>
      <c r="C324" s="64">
        <v>26</v>
      </c>
      <c r="D324" s="13">
        <f t="shared" si="5"/>
        <v>780</v>
      </c>
    </row>
    <row r="325" spans="1:4" x14ac:dyDescent="0.25">
      <c r="A325" s="62" t="s">
        <v>316</v>
      </c>
      <c r="B325" s="63">
        <v>9</v>
      </c>
      <c r="C325" s="64">
        <v>77</v>
      </c>
      <c r="D325" s="13">
        <f t="shared" si="5"/>
        <v>693</v>
      </c>
    </row>
    <row r="326" spans="1:4" x14ac:dyDescent="0.25">
      <c r="A326" s="62" t="s">
        <v>317</v>
      </c>
      <c r="B326" s="63">
        <v>38</v>
      </c>
      <c r="C326" s="64">
        <v>39</v>
      </c>
      <c r="D326" s="13">
        <f t="shared" si="5"/>
        <v>1482</v>
      </c>
    </row>
    <row r="327" spans="1:4" x14ac:dyDescent="0.25">
      <c r="A327" s="62" t="s">
        <v>318</v>
      </c>
      <c r="B327" s="63">
        <v>10</v>
      </c>
      <c r="C327" s="64">
        <v>24</v>
      </c>
      <c r="D327" s="13">
        <f t="shared" si="5"/>
        <v>240</v>
      </c>
    </row>
    <row r="328" spans="1:4" x14ac:dyDescent="0.25">
      <c r="A328" s="62" t="s">
        <v>319</v>
      </c>
      <c r="B328" s="63">
        <v>8</v>
      </c>
      <c r="C328" s="64">
        <v>72</v>
      </c>
      <c r="D328" s="13">
        <f t="shared" si="5"/>
        <v>576</v>
      </c>
    </row>
    <row r="329" spans="1:4" x14ac:dyDescent="0.25">
      <c r="A329" s="62" t="s">
        <v>320</v>
      </c>
      <c r="B329" s="63">
        <v>67</v>
      </c>
      <c r="C329" s="64">
        <v>49</v>
      </c>
      <c r="D329" s="13">
        <f t="shared" si="5"/>
        <v>3283</v>
      </c>
    </row>
    <row r="330" spans="1:4" x14ac:dyDescent="0.25">
      <c r="A330" s="62" t="s">
        <v>321</v>
      </c>
      <c r="B330" s="63">
        <v>61</v>
      </c>
      <c r="C330" s="64">
        <v>25</v>
      </c>
      <c r="D330" s="13">
        <f t="shared" si="5"/>
        <v>1525</v>
      </c>
    </row>
    <row r="331" spans="1:4" x14ac:dyDescent="0.25">
      <c r="A331" s="62" t="s">
        <v>322</v>
      </c>
      <c r="B331" s="63">
        <v>57</v>
      </c>
      <c r="C331" s="64">
        <v>18</v>
      </c>
      <c r="D331" s="13">
        <f t="shared" si="5"/>
        <v>1026</v>
      </c>
    </row>
    <row r="332" spans="1:4" x14ac:dyDescent="0.25">
      <c r="A332" s="62" t="s">
        <v>323</v>
      </c>
      <c r="B332" s="63">
        <v>21</v>
      </c>
      <c r="C332" s="64">
        <v>72</v>
      </c>
      <c r="D332" s="13">
        <f t="shared" si="5"/>
        <v>1512</v>
      </c>
    </row>
    <row r="333" spans="1:4" x14ac:dyDescent="0.25">
      <c r="A333" s="62" t="s">
        <v>324</v>
      </c>
      <c r="B333" s="63">
        <v>53</v>
      </c>
      <c r="C333" s="64">
        <v>30</v>
      </c>
      <c r="D333" s="13">
        <f t="shared" si="5"/>
        <v>1590</v>
      </c>
    </row>
    <row r="334" spans="1:4" x14ac:dyDescent="0.25">
      <c r="A334" s="62" t="s">
        <v>325</v>
      </c>
      <c r="B334" s="63">
        <v>50</v>
      </c>
      <c r="C334" s="64">
        <v>48</v>
      </c>
      <c r="D334" s="13">
        <f t="shared" si="5"/>
        <v>2400</v>
      </c>
    </row>
    <row r="335" spans="1:4" x14ac:dyDescent="0.25">
      <c r="A335" s="62" t="s">
        <v>326</v>
      </c>
      <c r="B335" s="63">
        <v>40</v>
      </c>
      <c r="C335" s="64">
        <v>79</v>
      </c>
      <c r="D335" s="13">
        <f t="shared" si="5"/>
        <v>3160</v>
      </c>
    </row>
    <row r="336" spans="1:4" x14ac:dyDescent="0.25">
      <c r="A336" s="62" t="s">
        <v>327</v>
      </c>
      <c r="B336" s="63">
        <v>26</v>
      </c>
      <c r="C336" s="64">
        <v>59</v>
      </c>
      <c r="D336" s="13">
        <f t="shared" si="5"/>
        <v>1534</v>
      </c>
    </row>
    <row r="337" spans="1:4" x14ac:dyDescent="0.25">
      <c r="A337" s="62" t="s">
        <v>328</v>
      </c>
      <c r="B337" s="63">
        <v>45</v>
      </c>
      <c r="C337" s="64">
        <v>43</v>
      </c>
      <c r="D337" s="13">
        <f t="shared" si="5"/>
        <v>1935</v>
      </c>
    </row>
    <row r="338" spans="1:4" x14ac:dyDescent="0.25">
      <c r="A338" s="62" t="s">
        <v>329</v>
      </c>
      <c r="B338" s="63">
        <v>65</v>
      </c>
      <c r="C338" s="64">
        <v>40</v>
      </c>
      <c r="D338" s="13">
        <f t="shared" si="5"/>
        <v>2600</v>
      </c>
    </row>
    <row r="339" spans="1:4" x14ac:dyDescent="0.25">
      <c r="A339" s="62" t="s">
        <v>330</v>
      </c>
      <c r="B339" s="63">
        <v>66</v>
      </c>
      <c r="C339" s="64">
        <v>7</v>
      </c>
      <c r="D339" s="13">
        <f t="shared" si="5"/>
        <v>462</v>
      </c>
    </row>
    <row r="340" spans="1:4" x14ac:dyDescent="0.25">
      <c r="A340" s="62" t="s">
        <v>331</v>
      </c>
      <c r="B340" s="63">
        <v>58</v>
      </c>
      <c r="C340" s="64">
        <v>49</v>
      </c>
      <c r="D340" s="13">
        <f t="shared" si="5"/>
        <v>2842</v>
      </c>
    </row>
    <row r="341" spans="1:4" x14ac:dyDescent="0.25">
      <c r="A341" s="62" t="s">
        <v>332</v>
      </c>
      <c r="B341" s="63">
        <v>51</v>
      </c>
      <c r="C341" s="64">
        <v>76</v>
      </c>
      <c r="D341" s="13">
        <f t="shared" si="5"/>
        <v>3876</v>
      </c>
    </row>
    <row r="342" spans="1:4" x14ac:dyDescent="0.25">
      <c r="A342" s="62" t="s">
        <v>333</v>
      </c>
      <c r="B342" s="63">
        <v>47</v>
      </c>
      <c r="C342" s="64">
        <v>69</v>
      </c>
      <c r="D342" s="13">
        <f t="shared" si="5"/>
        <v>3243</v>
      </c>
    </row>
    <row r="343" spans="1:4" x14ac:dyDescent="0.25">
      <c r="A343" s="62" t="s">
        <v>334</v>
      </c>
      <c r="B343" s="63">
        <v>23</v>
      </c>
      <c r="C343" s="64">
        <v>22</v>
      </c>
      <c r="D343" s="13">
        <f t="shared" si="5"/>
        <v>506</v>
      </c>
    </row>
    <row r="344" spans="1:4" x14ac:dyDescent="0.25">
      <c r="A344" s="62" t="s">
        <v>335</v>
      </c>
      <c r="B344" s="63">
        <v>21</v>
      </c>
      <c r="C344" s="64">
        <v>44</v>
      </c>
      <c r="D344" s="13">
        <f t="shared" si="5"/>
        <v>924</v>
      </c>
    </row>
    <row r="345" spans="1:4" x14ac:dyDescent="0.25">
      <c r="A345" s="62" t="s">
        <v>336</v>
      </c>
      <c r="B345" s="63">
        <v>37</v>
      </c>
      <c r="C345" s="64">
        <v>10</v>
      </c>
      <c r="D345" s="13">
        <f t="shared" si="5"/>
        <v>370</v>
      </c>
    </row>
    <row r="346" spans="1:4" x14ac:dyDescent="0.25">
      <c r="A346" s="62" t="s">
        <v>337</v>
      </c>
      <c r="B346" s="63">
        <v>32</v>
      </c>
      <c r="C346" s="64">
        <v>42</v>
      </c>
      <c r="D346" s="13">
        <f t="shared" si="5"/>
        <v>1344</v>
      </c>
    </row>
    <row r="347" spans="1:4" x14ac:dyDescent="0.25">
      <c r="A347" s="62" t="s">
        <v>338</v>
      </c>
      <c r="B347" s="63">
        <v>16</v>
      </c>
      <c r="C347" s="64">
        <v>72</v>
      </c>
      <c r="D347" s="13">
        <f t="shared" si="5"/>
        <v>1152</v>
      </c>
    </row>
    <row r="348" spans="1:4" x14ac:dyDescent="0.25">
      <c r="A348" s="62" t="s">
        <v>339</v>
      </c>
      <c r="B348" s="63">
        <v>40</v>
      </c>
      <c r="C348" s="64">
        <v>11</v>
      </c>
      <c r="D348" s="13">
        <f t="shared" si="5"/>
        <v>440</v>
      </c>
    </row>
    <row r="349" spans="1:4" x14ac:dyDescent="0.25">
      <c r="A349" s="62" t="s">
        <v>340</v>
      </c>
      <c r="B349" s="63">
        <v>43</v>
      </c>
      <c r="C349" s="64">
        <v>7</v>
      </c>
      <c r="D349" s="13">
        <f t="shared" si="5"/>
        <v>301</v>
      </c>
    </row>
    <row r="350" spans="1:4" x14ac:dyDescent="0.25">
      <c r="A350" s="62" t="s">
        <v>341</v>
      </c>
      <c r="B350" s="63">
        <v>66</v>
      </c>
      <c r="C350" s="64">
        <v>45</v>
      </c>
      <c r="D350" s="13">
        <f t="shared" si="5"/>
        <v>2970</v>
      </c>
    </row>
    <row r="351" spans="1:4" x14ac:dyDescent="0.25">
      <c r="A351" s="62" t="s">
        <v>342</v>
      </c>
      <c r="B351" s="63">
        <v>33</v>
      </c>
      <c r="C351" s="64">
        <v>19</v>
      </c>
      <c r="D351" s="13">
        <f t="shared" si="5"/>
        <v>627</v>
      </c>
    </row>
    <row r="352" spans="1:4" x14ac:dyDescent="0.25">
      <c r="A352" s="62" t="s">
        <v>343</v>
      </c>
      <c r="B352" s="63">
        <v>18</v>
      </c>
      <c r="C352" s="64">
        <v>26</v>
      </c>
      <c r="D352" s="13">
        <f t="shared" si="5"/>
        <v>468</v>
      </c>
    </row>
    <row r="353" spans="1:4" x14ac:dyDescent="0.25">
      <c r="A353" s="62" t="s">
        <v>344</v>
      </c>
      <c r="B353" s="63">
        <v>56</v>
      </c>
      <c r="C353" s="64">
        <v>67</v>
      </c>
      <c r="D353" s="13">
        <f t="shared" si="5"/>
        <v>3752</v>
      </c>
    </row>
    <row r="354" spans="1:4" x14ac:dyDescent="0.25">
      <c r="A354" s="62" t="s">
        <v>345</v>
      </c>
      <c r="B354" s="63">
        <v>38</v>
      </c>
      <c r="C354" s="64">
        <v>18</v>
      </c>
      <c r="D354" s="13">
        <f t="shared" si="5"/>
        <v>684</v>
      </c>
    </row>
    <row r="355" spans="1:4" x14ac:dyDescent="0.25">
      <c r="A355" s="62" t="s">
        <v>346</v>
      </c>
      <c r="B355" s="63">
        <v>29</v>
      </c>
      <c r="C355" s="64">
        <v>47</v>
      </c>
      <c r="D355" s="13">
        <f t="shared" si="5"/>
        <v>1363</v>
      </c>
    </row>
    <row r="356" spans="1:4" x14ac:dyDescent="0.25">
      <c r="A356" s="62" t="s">
        <v>347</v>
      </c>
      <c r="B356" s="63">
        <v>54</v>
      </c>
      <c r="C356" s="64">
        <v>4</v>
      </c>
      <c r="D356" s="13">
        <f t="shared" si="5"/>
        <v>216</v>
      </c>
    </row>
    <row r="357" spans="1:4" x14ac:dyDescent="0.25">
      <c r="A357" s="62" t="s">
        <v>348</v>
      </c>
      <c r="B357" s="63">
        <v>46</v>
      </c>
      <c r="C357" s="64">
        <v>3</v>
      </c>
      <c r="D357" s="13">
        <f t="shared" si="5"/>
        <v>138</v>
      </c>
    </row>
    <row r="358" spans="1:4" x14ac:dyDescent="0.25">
      <c r="A358" s="62" t="s">
        <v>349</v>
      </c>
      <c r="B358" s="63">
        <v>59</v>
      </c>
      <c r="C358" s="64">
        <v>67</v>
      </c>
      <c r="D358" s="13">
        <f t="shared" si="5"/>
        <v>3953</v>
      </c>
    </row>
    <row r="359" spans="1:4" x14ac:dyDescent="0.25">
      <c r="A359" s="62" t="s">
        <v>350</v>
      </c>
      <c r="B359" s="63">
        <v>10</v>
      </c>
      <c r="C359" s="64">
        <v>69</v>
      </c>
      <c r="D359" s="13">
        <f t="shared" si="5"/>
        <v>690</v>
      </c>
    </row>
    <row r="360" spans="1:4" x14ac:dyDescent="0.25">
      <c r="A360" s="62" t="s">
        <v>351</v>
      </c>
      <c r="B360" s="63">
        <v>32</v>
      </c>
      <c r="C360" s="64">
        <v>75</v>
      </c>
      <c r="D360" s="13">
        <f t="shared" si="5"/>
        <v>2400</v>
      </c>
    </row>
    <row r="361" spans="1:4" x14ac:dyDescent="0.25">
      <c r="A361" s="62" t="s">
        <v>352</v>
      </c>
      <c r="B361" s="63">
        <v>43</v>
      </c>
      <c r="C361" s="64">
        <v>29</v>
      </c>
      <c r="D361" s="13">
        <f t="shared" si="5"/>
        <v>1247</v>
      </c>
    </row>
    <row r="362" spans="1:4" x14ac:dyDescent="0.25">
      <c r="A362" s="62" t="s">
        <v>353</v>
      </c>
      <c r="B362" s="63">
        <v>42</v>
      </c>
      <c r="C362" s="64">
        <v>48</v>
      </c>
      <c r="D362" s="13">
        <f t="shared" si="5"/>
        <v>2016</v>
      </c>
    </row>
    <row r="363" spans="1:4" x14ac:dyDescent="0.25">
      <c r="A363" s="62" t="s">
        <v>354</v>
      </c>
      <c r="B363" s="63">
        <v>8</v>
      </c>
      <c r="C363" s="64">
        <v>10</v>
      </c>
      <c r="D363" s="13">
        <f t="shared" si="5"/>
        <v>80</v>
      </c>
    </row>
    <row r="364" spans="1:4" x14ac:dyDescent="0.25">
      <c r="A364" s="62" t="s">
        <v>355</v>
      </c>
      <c r="B364" s="63">
        <v>29</v>
      </c>
      <c r="C364" s="64">
        <v>23</v>
      </c>
      <c r="D364" s="13">
        <f t="shared" si="5"/>
        <v>667</v>
      </c>
    </row>
    <row r="365" spans="1:4" x14ac:dyDescent="0.25">
      <c r="A365" s="62" t="s">
        <v>356</v>
      </c>
      <c r="B365" s="63">
        <v>58</v>
      </c>
      <c r="C365" s="64">
        <v>41</v>
      </c>
      <c r="D365" s="13">
        <f t="shared" si="5"/>
        <v>2378</v>
      </c>
    </row>
    <row r="366" spans="1:4" x14ac:dyDescent="0.25">
      <c r="A366" s="62" t="s">
        <v>357</v>
      </c>
      <c r="B366" s="63">
        <v>62</v>
      </c>
      <c r="C366" s="64">
        <v>64</v>
      </c>
      <c r="D366" s="13">
        <f t="shared" si="5"/>
        <v>3968</v>
      </c>
    </row>
    <row r="367" spans="1:4" x14ac:dyDescent="0.25">
      <c r="A367" s="62" t="s">
        <v>358</v>
      </c>
      <c r="B367" s="63">
        <v>15</v>
      </c>
      <c r="C367" s="64">
        <v>8</v>
      </c>
      <c r="D367" s="13">
        <f t="shared" si="5"/>
        <v>120</v>
      </c>
    </row>
    <row r="368" spans="1:4" x14ac:dyDescent="0.25">
      <c r="A368" s="62" t="s">
        <v>359</v>
      </c>
      <c r="B368" s="63">
        <v>20</v>
      </c>
      <c r="C368" s="64">
        <v>10</v>
      </c>
      <c r="D368" s="13">
        <f t="shared" si="5"/>
        <v>200</v>
      </c>
    </row>
    <row r="369" spans="1:4" x14ac:dyDescent="0.25">
      <c r="A369" s="62" t="s">
        <v>360</v>
      </c>
      <c r="B369" s="63">
        <v>36</v>
      </c>
      <c r="C369" s="64">
        <v>38</v>
      </c>
      <c r="D369" s="13">
        <f t="shared" si="5"/>
        <v>1368</v>
      </c>
    </row>
    <row r="370" spans="1:4" x14ac:dyDescent="0.25">
      <c r="A370" s="62" t="s">
        <v>361</v>
      </c>
      <c r="B370" s="63">
        <v>19</v>
      </c>
      <c r="C370" s="64">
        <v>30</v>
      </c>
      <c r="D370" s="13">
        <f t="shared" si="5"/>
        <v>570</v>
      </c>
    </row>
    <row r="371" spans="1:4" x14ac:dyDescent="0.25">
      <c r="A371" s="62" t="s">
        <v>362</v>
      </c>
      <c r="B371" s="63">
        <v>65</v>
      </c>
      <c r="C371" s="64">
        <v>51</v>
      </c>
      <c r="D371" s="13">
        <f t="shared" si="5"/>
        <v>3315</v>
      </c>
    </row>
    <row r="372" spans="1:4" x14ac:dyDescent="0.25">
      <c r="A372" s="62" t="s">
        <v>363</v>
      </c>
      <c r="B372" s="63">
        <v>43</v>
      </c>
      <c r="C372" s="64">
        <v>15</v>
      </c>
      <c r="D372" s="13">
        <f t="shared" si="5"/>
        <v>645</v>
      </c>
    </row>
    <row r="373" spans="1:4" x14ac:dyDescent="0.25">
      <c r="A373" s="62" t="s">
        <v>364</v>
      </c>
      <c r="B373" s="63">
        <v>64</v>
      </c>
      <c r="C373" s="64">
        <v>74</v>
      </c>
      <c r="D373" s="13">
        <f t="shared" si="5"/>
        <v>4736</v>
      </c>
    </row>
    <row r="374" spans="1:4" x14ac:dyDescent="0.25">
      <c r="A374" s="62" t="s">
        <v>365</v>
      </c>
      <c r="B374" s="63">
        <v>50</v>
      </c>
      <c r="C374" s="64">
        <v>62</v>
      </c>
      <c r="D374" s="13">
        <f t="shared" si="5"/>
        <v>3100</v>
      </c>
    </row>
    <row r="375" spans="1:4" x14ac:dyDescent="0.25">
      <c r="A375" s="62" t="s">
        <v>366</v>
      </c>
      <c r="B375" s="63">
        <v>13</v>
      </c>
      <c r="C375" s="64">
        <v>11</v>
      </c>
      <c r="D375" s="13">
        <f t="shared" si="5"/>
        <v>143</v>
      </c>
    </row>
    <row r="376" spans="1:4" x14ac:dyDescent="0.25">
      <c r="A376" s="62" t="s">
        <v>367</v>
      </c>
      <c r="B376" s="63">
        <v>13</v>
      </c>
      <c r="C376" s="64">
        <v>52</v>
      </c>
      <c r="D376" s="13">
        <f t="shared" si="5"/>
        <v>676</v>
      </c>
    </row>
    <row r="377" spans="1:4" x14ac:dyDescent="0.25">
      <c r="A377" s="62" t="s">
        <v>368</v>
      </c>
      <c r="B377" s="63">
        <v>52</v>
      </c>
      <c r="C377" s="64">
        <v>41</v>
      </c>
      <c r="D377" s="13">
        <f t="shared" si="5"/>
        <v>2132</v>
      </c>
    </row>
    <row r="378" spans="1:4" x14ac:dyDescent="0.25">
      <c r="A378" s="62" t="s">
        <v>369</v>
      </c>
      <c r="B378" s="63">
        <v>44</v>
      </c>
      <c r="C378" s="64">
        <v>58</v>
      </c>
      <c r="D378" s="13">
        <f t="shared" si="5"/>
        <v>2552</v>
      </c>
    </row>
    <row r="379" spans="1:4" x14ac:dyDescent="0.25">
      <c r="A379" s="62" t="s">
        <v>370</v>
      </c>
      <c r="B379" s="63">
        <v>66</v>
      </c>
      <c r="C379" s="64">
        <v>50</v>
      </c>
      <c r="D379" s="13">
        <f t="shared" si="5"/>
        <v>3300</v>
      </c>
    </row>
    <row r="380" spans="1:4" x14ac:dyDescent="0.25">
      <c r="A380" s="62" t="s">
        <v>371</v>
      </c>
      <c r="B380" s="63">
        <v>8</v>
      </c>
      <c r="C380" s="64">
        <v>66</v>
      </c>
      <c r="D380" s="13">
        <f t="shared" si="5"/>
        <v>528</v>
      </c>
    </row>
    <row r="381" spans="1:4" x14ac:dyDescent="0.25">
      <c r="A381" s="62" t="s">
        <v>372</v>
      </c>
      <c r="B381" s="63">
        <v>11</v>
      </c>
      <c r="C381" s="64">
        <v>51</v>
      </c>
      <c r="D381" s="13">
        <f t="shared" si="5"/>
        <v>561</v>
      </c>
    </row>
    <row r="382" spans="1:4" x14ac:dyDescent="0.25">
      <c r="A382" s="62" t="s">
        <v>373</v>
      </c>
      <c r="B382" s="63">
        <v>17</v>
      </c>
      <c r="C382" s="64">
        <v>25</v>
      </c>
      <c r="D382" s="13">
        <f t="shared" si="5"/>
        <v>425</v>
      </c>
    </row>
    <row r="383" spans="1:4" x14ac:dyDescent="0.25">
      <c r="A383" s="62" t="s">
        <v>374</v>
      </c>
      <c r="B383" s="63">
        <v>65</v>
      </c>
      <c r="C383" s="64">
        <v>43</v>
      </c>
      <c r="D383" s="13">
        <f t="shared" si="5"/>
        <v>2795</v>
      </c>
    </row>
    <row r="384" spans="1:4" x14ac:dyDescent="0.25">
      <c r="A384" s="62" t="s">
        <v>375</v>
      </c>
      <c r="B384" s="63">
        <v>36</v>
      </c>
      <c r="C384" s="64">
        <v>67</v>
      </c>
      <c r="D384" s="13">
        <f t="shared" si="5"/>
        <v>2412</v>
      </c>
    </row>
    <row r="385" spans="1:4" x14ac:dyDescent="0.25">
      <c r="A385" s="62" t="s">
        <v>376</v>
      </c>
      <c r="B385" s="63">
        <v>28</v>
      </c>
      <c r="C385" s="64">
        <v>29</v>
      </c>
      <c r="D385" s="13">
        <f t="shared" si="5"/>
        <v>812</v>
      </c>
    </row>
    <row r="386" spans="1:4" x14ac:dyDescent="0.25">
      <c r="A386" s="62" t="s">
        <v>377</v>
      </c>
      <c r="B386" s="63">
        <v>66</v>
      </c>
      <c r="C386" s="64">
        <v>10</v>
      </c>
      <c r="D386" s="13">
        <f t="shared" si="5"/>
        <v>660</v>
      </c>
    </row>
    <row r="387" spans="1:4" x14ac:dyDescent="0.25">
      <c r="A387" s="62" t="s">
        <v>300</v>
      </c>
      <c r="B387" s="63">
        <v>37</v>
      </c>
      <c r="C387" s="64">
        <v>49</v>
      </c>
      <c r="D387" s="13">
        <f t="shared" ref="D387:D450" si="6">C387*B387</f>
        <v>1813</v>
      </c>
    </row>
    <row r="388" spans="1:4" x14ac:dyDescent="0.25">
      <c r="A388" s="62" t="s">
        <v>302</v>
      </c>
      <c r="B388" s="63">
        <v>45</v>
      </c>
      <c r="C388" s="64">
        <v>62</v>
      </c>
      <c r="D388" s="13">
        <f t="shared" si="6"/>
        <v>2790</v>
      </c>
    </row>
    <row r="389" spans="1:4" x14ac:dyDescent="0.25">
      <c r="A389" s="62" t="s">
        <v>303</v>
      </c>
      <c r="B389" s="63">
        <v>43</v>
      </c>
      <c r="C389" s="64">
        <v>55</v>
      </c>
      <c r="D389" s="13">
        <f t="shared" si="6"/>
        <v>2365</v>
      </c>
    </row>
    <row r="390" spans="1:4" x14ac:dyDescent="0.25">
      <c r="A390" s="62" t="s">
        <v>304</v>
      </c>
      <c r="B390" s="63">
        <v>23</v>
      </c>
      <c r="C390" s="64">
        <v>52</v>
      </c>
      <c r="D390" s="13">
        <f t="shared" si="6"/>
        <v>1196</v>
      </c>
    </row>
    <row r="391" spans="1:4" x14ac:dyDescent="0.25">
      <c r="A391" s="62" t="s">
        <v>305</v>
      </c>
      <c r="B391" s="63">
        <v>8</v>
      </c>
      <c r="C391" s="64">
        <v>60</v>
      </c>
      <c r="D391" s="13">
        <f t="shared" si="6"/>
        <v>480</v>
      </c>
    </row>
    <row r="392" spans="1:4" x14ac:dyDescent="0.25">
      <c r="A392" s="62" t="s">
        <v>306</v>
      </c>
      <c r="B392" s="63">
        <v>31</v>
      </c>
      <c r="C392" s="64">
        <v>50</v>
      </c>
      <c r="D392" s="13">
        <f t="shared" si="6"/>
        <v>1550</v>
      </c>
    </row>
    <row r="393" spans="1:4" x14ac:dyDescent="0.25">
      <c r="A393" s="62" t="s">
        <v>307</v>
      </c>
      <c r="B393" s="63">
        <v>59</v>
      </c>
      <c r="C393" s="64">
        <v>23</v>
      </c>
      <c r="D393" s="13">
        <f t="shared" si="6"/>
        <v>1357</v>
      </c>
    </row>
    <row r="394" spans="1:4" x14ac:dyDescent="0.25">
      <c r="A394" s="62" t="s">
        <v>308</v>
      </c>
      <c r="B394" s="63">
        <v>16</v>
      </c>
      <c r="C394" s="64">
        <v>46</v>
      </c>
      <c r="D394" s="13">
        <f t="shared" si="6"/>
        <v>736</v>
      </c>
    </row>
    <row r="395" spans="1:4" x14ac:dyDescent="0.25">
      <c r="A395" s="62" t="s">
        <v>309</v>
      </c>
      <c r="B395" s="63">
        <v>13</v>
      </c>
      <c r="C395" s="64">
        <v>53</v>
      </c>
      <c r="D395" s="13">
        <f t="shared" si="6"/>
        <v>689</v>
      </c>
    </row>
    <row r="396" spans="1:4" x14ac:dyDescent="0.25">
      <c r="A396" s="62" t="s">
        <v>310</v>
      </c>
      <c r="B396" s="63">
        <v>40</v>
      </c>
      <c r="C396" s="64">
        <v>28</v>
      </c>
      <c r="D396" s="13">
        <f t="shared" si="6"/>
        <v>1120</v>
      </c>
    </row>
    <row r="397" spans="1:4" x14ac:dyDescent="0.25">
      <c r="A397" s="62" t="s">
        <v>311</v>
      </c>
      <c r="B397" s="63">
        <v>67</v>
      </c>
      <c r="C397" s="64">
        <v>24</v>
      </c>
      <c r="D397" s="13">
        <f t="shared" si="6"/>
        <v>1608</v>
      </c>
    </row>
    <row r="398" spans="1:4" x14ac:dyDescent="0.25">
      <c r="A398" s="62" t="s">
        <v>312</v>
      </c>
      <c r="B398" s="63">
        <v>26</v>
      </c>
      <c r="C398" s="64">
        <v>45</v>
      </c>
      <c r="D398" s="13">
        <f t="shared" si="6"/>
        <v>1170</v>
      </c>
    </row>
    <row r="399" spans="1:4" x14ac:dyDescent="0.25">
      <c r="A399" s="62" t="s">
        <v>313</v>
      </c>
      <c r="B399" s="63">
        <v>27</v>
      </c>
      <c r="C399" s="64">
        <v>9</v>
      </c>
      <c r="D399" s="13">
        <f t="shared" si="6"/>
        <v>243</v>
      </c>
    </row>
    <row r="400" spans="1:4" x14ac:dyDescent="0.25">
      <c r="A400" s="62" t="s">
        <v>314</v>
      </c>
      <c r="B400" s="63">
        <v>60</v>
      </c>
      <c r="C400" s="64">
        <v>24</v>
      </c>
      <c r="D400" s="13">
        <f t="shared" si="6"/>
        <v>1440</v>
      </c>
    </row>
    <row r="401" spans="1:4" x14ac:dyDescent="0.25">
      <c r="A401" s="62" t="s">
        <v>315</v>
      </c>
      <c r="B401" s="63">
        <v>24</v>
      </c>
      <c r="C401" s="64">
        <v>41</v>
      </c>
      <c r="D401" s="13">
        <f t="shared" si="6"/>
        <v>984</v>
      </c>
    </row>
    <row r="402" spans="1:4" x14ac:dyDescent="0.25">
      <c r="A402" s="62" t="s">
        <v>316</v>
      </c>
      <c r="B402" s="63">
        <v>32</v>
      </c>
      <c r="C402" s="64">
        <v>58</v>
      </c>
      <c r="D402" s="13">
        <f t="shared" si="6"/>
        <v>1856</v>
      </c>
    </row>
    <row r="403" spans="1:4" x14ac:dyDescent="0.25">
      <c r="A403" s="62" t="s">
        <v>317</v>
      </c>
      <c r="B403" s="63">
        <v>14</v>
      </c>
      <c r="C403" s="64">
        <v>32</v>
      </c>
      <c r="D403" s="13">
        <f t="shared" si="6"/>
        <v>448</v>
      </c>
    </row>
    <row r="404" spans="1:4" x14ac:dyDescent="0.25">
      <c r="A404" s="62" t="s">
        <v>318</v>
      </c>
      <c r="B404" s="63">
        <v>70</v>
      </c>
      <c r="C404" s="64">
        <v>34</v>
      </c>
      <c r="D404" s="13">
        <f t="shared" si="6"/>
        <v>2380</v>
      </c>
    </row>
    <row r="405" spans="1:4" x14ac:dyDescent="0.25">
      <c r="A405" s="62" t="s">
        <v>319</v>
      </c>
      <c r="B405" s="63">
        <v>24</v>
      </c>
      <c r="C405" s="64">
        <v>64</v>
      </c>
      <c r="D405" s="13">
        <f t="shared" si="6"/>
        <v>1536</v>
      </c>
    </row>
    <row r="406" spans="1:4" x14ac:dyDescent="0.25">
      <c r="A406" s="62" t="s">
        <v>320</v>
      </c>
      <c r="B406" s="63">
        <v>16</v>
      </c>
      <c r="C406" s="64">
        <v>46</v>
      </c>
      <c r="D406" s="13">
        <f t="shared" si="6"/>
        <v>736</v>
      </c>
    </row>
    <row r="407" spans="1:4" x14ac:dyDescent="0.25">
      <c r="A407" s="62" t="s">
        <v>321</v>
      </c>
      <c r="B407" s="63">
        <v>49</v>
      </c>
      <c r="C407" s="64">
        <v>70</v>
      </c>
      <c r="D407" s="13">
        <f t="shared" si="6"/>
        <v>3430</v>
      </c>
    </row>
    <row r="408" spans="1:4" x14ac:dyDescent="0.25">
      <c r="A408" s="62" t="s">
        <v>322</v>
      </c>
      <c r="B408" s="63">
        <v>47</v>
      </c>
      <c r="C408" s="64">
        <v>70</v>
      </c>
      <c r="D408" s="13">
        <f t="shared" si="6"/>
        <v>3290</v>
      </c>
    </row>
    <row r="409" spans="1:4" x14ac:dyDescent="0.25">
      <c r="A409" s="62" t="s">
        <v>323</v>
      </c>
      <c r="B409" s="63">
        <v>67</v>
      </c>
      <c r="C409" s="64">
        <v>22</v>
      </c>
      <c r="D409" s="13">
        <f t="shared" si="6"/>
        <v>1474</v>
      </c>
    </row>
    <row r="410" spans="1:4" x14ac:dyDescent="0.25">
      <c r="A410" s="62" t="s">
        <v>324</v>
      </c>
      <c r="B410" s="63">
        <v>62</v>
      </c>
      <c r="C410" s="64">
        <v>9</v>
      </c>
      <c r="D410" s="13">
        <f t="shared" si="6"/>
        <v>558</v>
      </c>
    </row>
    <row r="411" spans="1:4" x14ac:dyDescent="0.25">
      <c r="A411" s="62" t="s">
        <v>325</v>
      </c>
      <c r="B411" s="63">
        <v>30</v>
      </c>
      <c r="C411" s="64">
        <v>51</v>
      </c>
      <c r="D411" s="13">
        <f t="shared" si="6"/>
        <v>1530</v>
      </c>
    </row>
    <row r="412" spans="1:4" x14ac:dyDescent="0.25">
      <c r="A412" s="62" t="s">
        <v>326</v>
      </c>
      <c r="B412" s="63">
        <v>69</v>
      </c>
      <c r="C412" s="64">
        <v>36</v>
      </c>
      <c r="D412" s="13">
        <f t="shared" si="6"/>
        <v>2484</v>
      </c>
    </row>
    <row r="413" spans="1:4" x14ac:dyDescent="0.25">
      <c r="A413" s="62" t="s">
        <v>327</v>
      </c>
      <c r="B413" s="63">
        <v>33</v>
      </c>
      <c r="C413" s="64">
        <v>15</v>
      </c>
      <c r="D413" s="13">
        <f t="shared" si="6"/>
        <v>495</v>
      </c>
    </row>
    <row r="414" spans="1:4" x14ac:dyDescent="0.25">
      <c r="A414" s="62" t="s">
        <v>328</v>
      </c>
      <c r="B414" s="63">
        <v>33</v>
      </c>
      <c r="C414" s="64">
        <v>19</v>
      </c>
      <c r="D414" s="13">
        <f t="shared" si="6"/>
        <v>627</v>
      </c>
    </row>
    <row r="415" spans="1:4" x14ac:dyDescent="0.25">
      <c r="A415" s="62" t="s">
        <v>329</v>
      </c>
      <c r="B415" s="63">
        <v>23</v>
      </c>
      <c r="C415" s="64">
        <v>46</v>
      </c>
      <c r="D415" s="13">
        <f t="shared" si="6"/>
        <v>1058</v>
      </c>
    </row>
    <row r="416" spans="1:4" x14ac:dyDescent="0.25">
      <c r="A416" s="62" t="s">
        <v>330</v>
      </c>
      <c r="B416" s="63">
        <v>13</v>
      </c>
      <c r="C416" s="64">
        <v>76</v>
      </c>
      <c r="D416" s="13">
        <f t="shared" si="6"/>
        <v>988</v>
      </c>
    </row>
    <row r="417" spans="1:4" x14ac:dyDescent="0.25">
      <c r="A417" s="62" t="s">
        <v>331</v>
      </c>
      <c r="B417" s="63">
        <v>39</v>
      </c>
      <c r="C417" s="64">
        <v>41</v>
      </c>
      <c r="D417" s="13">
        <f t="shared" si="6"/>
        <v>1599</v>
      </c>
    </row>
    <row r="418" spans="1:4" x14ac:dyDescent="0.25">
      <c r="A418" s="62" t="s">
        <v>332</v>
      </c>
      <c r="B418" s="63">
        <v>8</v>
      </c>
      <c r="C418" s="64">
        <v>43</v>
      </c>
      <c r="D418" s="13">
        <f t="shared" si="6"/>
        <v>344</v>
      </c>
    </row>
    <row r="419" spans="1:4" x14ac:dyDescent="0.25">
      <c r="A419" s="62" t="s">
        <v>333</v>
      </c>
      <c r="B419" s="63">
        <v>70</v>
      </c>
      <c r="C419" s="64">
        <v>39</v>
      </c>
      <c r="D419" s="13">
        <f t="shared" si="6"/>
        <v>2730</v>
      </c>
    </row>
    <row r="420" spans="1:4" x14ac:dyDescent="0.25">
      <c r="A420" s="62" t="s">
        <v>334</v>
      </c>
      <c r="B420" s="63">
        <v>55</v>
      </c>
      <c r="C420" s="64">
        <v>57</v>
      </c>
      <c r="D420" s="13">
        <f t="shared" si="6"/>
        <v>3135</v>
      </c>
    </row>
    <row r="421" spans="1:4" x14ac:dyDescent="0.25">
      <c r="A421" s="62" t="s">
        <v>335</v>
      </c>
      <c r="B421" s="63">
        <v>11</v>
      </c>
      <c r="C421" s="64">
        <v>4</v>
      </c>
      <c r="D421" s="13">
        <f t="shared" si="6"/>
        <v>44</v>
      </c>
    </row>
    <row r="422" spans="1:4" x14ac:dyDescent="0.25">
      <c r="A422" s="62" t="s">
        <v>336</v>
      </c>
      <c r="B422" s="63">
        <v>36</v>
      </c>
      <c r="C422" s="64">
        <v>72</v>
      </c>
      <c r="D422" s="13">
        <f t="shared" si="6"/>
        <v>2592</v>
      </c>
    </row>
    <row r="423" spans="1:4" x14ac:dyDescent="0.25">
      <c r="A423" s="62" t="s">
        <v>337</v>
      </c>
      <c r="B423" s="63">
        <v>49</v>
      </c>
      <c r="C423" s="64">
        <v>33</v>
      </c>
      <c r="D423" s="13">
        <f t="shared" si="6"/>
        <v>1617</v>
      </c>
    </row>
    <row r="424" spans="1:4" x14ac:dyDescent="0.25">
      <c r="A424" s="62" t="s">
        <v>338</v>
      </c>
      <c r="B424" s="63">
        <v>68</v>
      </c>
      <c r="C424" s="64">
        <v>49</v>
      </c>
      <c r="D424" s="13">
        <f t="shared" si="6"/>
        <v>3332</v>
      </c>
    </row>
    <row r="425" spans="1:4" x14ac:dyDescent="0.25">
      <c r="A425" s="62" t="s">
        <v>339</v>
      </c>
      <c r="B425" s="63">
        <v>44</v>
      </c>
      <c r="C425" s="64">
        <v>61</v>
      </c>
      <c r="D425" s="13">
        <f t="shared" si="6"/>
        <v>2684</v>
      </c>
    </row>
    <row r="426" spans="1:4" x14ac:dyDescent="0.25">
      <c r="A426" s="62" t="s">
        <v>340</v>
      </c>
      <c r="B426" s="63">
        <v>70</v>
      </c>
      <c r="C426" s="64">
        <v>50</v>
      </c>
      <c r="D426" s="13">
        <f t="shared" si="6"/>
        <v>3500</v>
      </c>
    </row>
    <row r="427" spans="1:4" x14ac:dyDescent="0.25">
      <c r="A427" s="62" t="s">
        <v>341</v>
      </c>
      <c r="B427" s="63">
        <v>56</v>
      </c>
      <c r="C427" s="64">
        <v>61</v>
      </c>
      <c r="D427" s="13">
        <f t="shared" si="6"/>
        <v>3416</v>
      </c>
    </row>
    <row r="428" spans="1:4" x14ac:dyDescent="0.25">
      <c r="A428" s="62" t="s">
        <v>342</v>
      </c>
      <c r="B428" s="63">
        <v>27</v>
      </c>
      <c r="C428" s="64">
        <v>65</v>
      </c>
      <c r="D428" s="13">
        <f t="shared" si="6"/>
        <v>1755</v>
      </c>
    </row>
    <row r="429" spans="1:4" x14ac:dyDescent="0.25">
      <c r="A429" s="62" t="s">
        <v>343</v>
      </c>
      <c r="B429" s="63">
        <v>61</v>
      </c>
      <c r="C429" s="64">
        <v>71</v>
      </c>
      <c r="D429" s="13">
        <f t="shared" si="6"/>
        <v>4331</v>
      </c>
    </row>
    <row r="430" spans="1:4" x14ac:dyDescent="0.25">
      <c r="A430" s="62" t="s">
        <v>344</v>
      </c>
      <c r="B430" s="63">
        <v>9</v>
      </c>
      <c r="C430" s="64">
        <v>42</v>
      </c>
      <c r="D430" s="13">
        <f t="shared" si="6"/>
        <v>378</v>
      </c>
    </row>
    <row r="431" spans="1:4" x14ac:dyDescent="0.25">
      <c r="A431" s="62" t="s">
        <v>345</v>
      </c>
      <c r="B431" s="63">
        <v>37</v>
      </c>
      <c r="C431" s="64">
        <v>38</v>
      </c>
      <c r="D431" s="13">
        <f t="shared" si="6"/>
        <v>1406</v>
      </c>
    </row>
    <row r="432" spans="1:4" x14ac:dyDescent="0.25">
      <c r="A432" s="62" t="s">
        <v>346</v>
      </c>
      <c r="B432" s="63">
        <v>34</v>
      </c>
      <c r="C432" s="64">
        <v>56</v>
      </c>
      <c r="D432" s="13">
        <f t="shared" si="6"/>
        <v>1904</v>
      </c>
    </row>
    <row r="433" spans="1:4" x14ac:dyDescent="0.25">
      <c r="A433" s="62" t="s">
        <v>347</v>
      </c>
      <c r="B433" s="63">
        <v>54</v>
      </c>
      <c r="C433" s="64">
        <v>76</v>
      </c>
      <c r="D433" s="13">
        <f t="shared" si="6"/>
        <v>4104</v>
      </c>
    </row>
    <row r="434" spans="1:4" x14ac:dyDescent="0.25">
      <c r="A434" s="62" t="s">
        <v>348</v>
      </c>
      <c r="B434" s="63">
        <v>15</v>
      </c>
      <c r="C434" s="64">
        <v>49</v>
      </c>
      <c r="D434" s="13">
        <f t="shared" si="6"/>
        <v>735</v>
      </c>
    </row>
    <row r="435" spans="1:4" x14ac:dyDescent="0.25">
      <c r="A435" s="62" t="s">
        <v>349</v>
      </c>
      <c r="B435" s="63">
        <v>20</v>
      </c>
      <c r="C435" s="64">
        <v>68</v>
      </c>
      <c r="D435" s="13">
        <f t="shared" si="6"/>
        <v>1360</v>
      </c>
    </row>
    <row r="436" spans="1:4" x14ac:dyDescent="0.25">
      <c r="A436" s="62" t="s">
        <v>350</v>
      </c>
      <c r="B436" s="63">
        <v>52</v>
      </c>
      <c r="C436" s="64">
        <v>56</v>
      </c>
      <c r="D436" s="13">
        <f t="shared" si="6"/>
        <v>2912</v>
      </c>
    </row>
    <row r="437" spans="1:4" x14ac:dyDescent="0.25">
      <c r="A437" s="62" t="s">
        <v>351</v>
      </c>
      <c r="B437" s="63">
        <v>13</v>
      </c>
      <c r="C437" s="64">
        <v>33</v>
      </c>
      <c r="D437" s="13">
        <f t="shared" si="6"/>
        <v>429</v>
      </c>
    </row>
    <row r="438" spans="1:4" x14ac:dyDescent="0.25">
      <c r="A438" s="62" t="s">
        <v>352</v>
      </c>
      <c r="B438" s="63">
        <v>32</v>
      </c>
      <c r="C438" s="64">
        <v>59</v>
      </c>
      <c r="D438" s="13">
        <f t="shared" si="6"/>
        <v>1888</v>
      </c>
    </row>
    <row r="439" spans="1:4" x14ac:dyDescent="0.25">
      <c r="A439" s="62" t="s">
        <v>353</v>
      </c>
      <c r="B439" s="63">
        <v>44</v>
      </c>
      <c r="C439" s="64">
        <v>21</v>
      </c>
      <c r="D439" s="13">
        <f t="shared" si="6"/>
        <v>924</v>
      </c>
    </row>
    <row r="440" spans="1:4" x14ac:dyDescent="0.25">
      <c r="A440" s="62" t="s">
        <v>354</v>
      </c>
      <c r="B440" s="63">
        <v>33</v>
      </c>
      <c r="C440" s="64">
        <v>41</v>
      </c>
      <c r="D440" s="13">
        <f t="shared" si="6"/>
        <v>1353</v>
      </c>
    </row>
    <row r="441" spans="1:4" x14ac:dyDescent="0.25">
      <c r="A441" s="62" t="s">
        <v>355</v>
      </c>
      <c r="B441" s="63">
        <v>57</v>
      </c>
      <c r="C441" s="64">
        <v>23</v>
      </c>
      <c r="D441" s="13">
        <f t="shared" si="6"/>
        <v>1311</v>
      </c>
    </row>
    <row r="442" spans="1:4" x14ac:dyDescent="0.25">
      <c r="A442" s="62" t="s">
        <v>356</v>
      </c>
      <c r="B442" s="63">
        <v>33</v>
      </c>
      <c r="C442" s="64">
        <v>37</v>
      </c>
      <c r="D442" s="13">
        <f t="shared" si="6"/>
        <v>1221</v>
      </c>
    </row>
    <row r="443" spans="1:4" x14ac:dyDescent="0.25">
      <c r="A443" s="62" t="s">
        <v>357</v>
      </c>
      <c r="B443" s="63">
        <v>35</v>
      </c>
      <c r="C443" s="64">
        <v>43</v>
      </c>
      <c r="D443" s="13">
        <f t="shared" si="6"/>
        <v>1505</v>
      </c>
    </row>
    <row r="444" spans="1:4" x14ac:dyDescent="0.25">
      <c r="A444" s="62" t="s">
        <v>358</v>
      </c>
      <c r="B444" s="63">
        <v>32</v>
      </c>
      <c r="C444" s="64">
        <v>80</v>
      </c>
      <c r="D444" s="13">
        <f t="shared" si="6"/>
        <v>2560</v>
      </c>
    </row>
    <row r="445" spans="1:4" x14ac:dyDescent="0.25">
      <c r="A445" s="62" t="s">
        <v>359</v>
      </c>
      <c r="B445" s="63">
        <v>43</v>
      </c>
      <c r="C445" s="64">
        <v>22</v>
      </c>
      <c r="D445" s="13">
        <f t="shared" si="6"/>
        <v>946</v>
      </c>
    </row>
    <row r="446" spans="1:4" x14ac:dyDescent="0.25">
      <c r="A446" s="62" t="s">
        <v>360</v>
      </c>
      <c r="B446" s="63">
        <v>14</v>
      </c>
      <c r="C446" s="64">
        <v>79</v>
      </c>
      <c r="D446" s="13">
        <f t="shared" si="6"/>
        <v>1106</v>
      </c>
    </row>
    <row r="447" spans="1:4" x14ac:dyDescent="0.25">
      <c r="A447" s="62" t="s">
        <v>361</v>
      </c>
      <c r="B447" s="63">
        <v>17</v>
      </c>
      <c r="C447" s="64">
        <v>15</v>
      </c>
      <c r="D447" s="13">
        <f t="shared" si="6"/>
        <v>255</v>
      </c>
    </row>
    <row r="448" spans="1:4" x14ac:dyDescent="0.25">
      <c r="A448" s="62" t="s">
        <v>362</v>
      </c>
      <c r="B448" s="63">
        <v>25</v>
      </c>
      <c r="C448" s="64">
        <v>19</v>
      </c>
      <c r="D448" s="13">
        <f t="shared" si="6"/>
        <v>475</v>
      </c>
    </row>
    <row r="449" spans="1:4" x14ac:dyDescent="0.25">
      <c r="A449" s="62" t="s">
        <v>363</v>
      </c>
      <c r="B449" s="63">
        <v>45</v>
      </c>
      <c r="C449" s="64">
        <v>61</v>
      </c>
      <c r="D449" s="13">
        <f t="shared" si="6"/>
        <v>2745</v>
      </c>
    </row>
    <row r="450" spans="1:4" x14ac:dyDescent="0.25">
      <c r="A450" s="62" t="s">
        <v>364</v>
      </c>
      <c r="B450" s="63">
        <v>42</v>
      </c>
      <c r="C450" s="64">
        <v>13</v>
      </c>
      <c r="D450" s="13">
        <f t="shared" si="6"/>
        <v>546</v>
      </c>
    </row>
    <row r="451" spans="1:4" x14ac:dyDescent="0.25">
      <c r="A451" s="62" t="s">
        <v>365</v>
      </c>
      <c r="B451" s="63">
        <v>16</v>
      </c>
      <c r="C451" s="64">
        <v>42</v>
      </c>
      <c r="D451" s="13">
        <f t="shared" ref="D451:D514" si="7">C451*B451</f>
        <v>672</v>
      </c>
    </row>
    <row r="452" spans="1:4" x14ac:dyDescent="0.25">
      <c r="A452" s="62" t="s">
        <v>366</v>
      </c>
      <c r="B452" s="63">
        <v>18</v>
      </c>
      <c r="C452" s="64">
        <v>32</v>
      </c>
      <c r="D452" s="13">
        <f t="shared" si="7"/>
        <v>576</v>
      </c>
    </row>
    <row r="453" spans="1:4" x14ac:dyDescent="0.25">
      <c r="A453" s="62" t="s">
        <v>367</v>
      </c>
      <c r="B453" s="63">
        <v>22</v>
      </c>
      <c r="C453" s="64">
        <v>71</v>
      </c>
      <c r="D453" s="13">
        <f t="shared" si="7"/>
        <v>1562</v>
      </c>
    </row>
    <row r="454" spans="1:4" x14ac:dyDescent="0.25">
      <c r="A454" s="62" t="s">
        <v>368</v>
      </c>
      <c r="B454" s="63">
        <v>26</v>
      </c>
      <c r="C454" s="64">
        <v>22</v>
      </c>
      <c r="D454" s="13">
        <f t="shared" si="7"/>
        <v>572</v>
      </c>
    </row>
    <row r="455" spans="1:4" x14ac:dyDescent="0.25">
      <c r="A455" s="62" t="s">
        <v>369</v>
      </c>
      <c r="B455" s="63">
        <v>45</v>
      </c>
      <c r="C455" s="64">
        <v>11</v>
      </c>
      <c r="D455" s="13">
        <f t="shared" si="7"/>
        <v>495</v>
      </c>
    </row>
    <row r="456" spans="1:4" x14ac:dyDescent="0.25">
      <c r="A456" s="62" t="s">
        <v>370</v>
      </c>
      <c r="B456" s="63">
        <v>63</v>
      </c>
      <c r="C456" s="64">
        <v>15</v>
      </c>
      <c r="D456" s="13">
        <f t="shared" si="7"/>
        <v>945</v>
      </c>
    </row>
    <row r="457" spans="1:4" x14ac:dyDescent="0.25">
      <c r="A457" s="62" t="s">
        <v>371</v>
      </c>
      <c r="B457" s="63">
        <v>29</v>
      </c>
      <c r="C457" s="64">
        <v>74</v>
      </c>
      <c r="D457" s="13">
        <f t="shared" si="7"/>
        <v>2146</v>
      </c>
    </row>
    <row r="458" spans="1:4" x14ac:dyDescent="0.25">
      <c r="A458" s="62" t="s">
        <v>372</v>
      </c>
      <c r="B458" s="63">
        <v>14</v>
      </c>
      <c r="C458" s="64">
        <v>74</v>
      </c>
      <c r="D458" s="13">
        <f t="shared" si="7"/>
        <v>1036</v>
      </c>
    </row>
    <row r="459" spans="1:4" x14ac:dyDescent="0.25">
      <c r="A459" s="62" t="s">
        <v>373</v>
      </c>
      <c r="B459" s="63">
        <v>8</v>
      </c>
      <c r="C459" s="64">
        <v>5</v>
      </c>
      <c r="D459" s="13">
        <f t="shared" si="7"/>
        <v>40</v>
      </c>
    </row>
    <row r="460" spans="1:4" x14ac:dyDescent="0.25">
      <c r="A460" s="62" t="s">
        <v>374</v>
      </c>
      <c r="B460" s="63">
        <v>8</v>
      </c>
      <c r="C460" s="64">
        <v>18</v>
      </c>
      <c r="D460" s="13">
        <f t="shared" si="7"/>
        <v>144</v>
      </c>
    </row>
    <row r="461" spans="1:4" x14ac:dyDescent="0.25">
      <c r="A461" s="62" t="s">
        <v>375</v>
      </c>
      <c r="B461" s="63">
        <v>19</v>
      </c>
      <c r="C461" s="64">
        <v>24</v>
      </c>
      <c r="D461" s="13">
        <f t="shared" si="7"/>
        <v>456</v>
      </c>
    </row>
    <row r="462" spans="1:4" x14ac:dyDescent="0.25">
      <c r="A462" s="62" t="s">
        <v>376</v>
      </c>
      <c r="B462" s="63">
        <v>70</v>
      </c>
      <c r="C462" s="64">
        <v>40</v>
      </c>
      <c r="D462" s="13">
        <f t="shared" si="7"/>
        <v>2800</v>
      </c>
    </row>
    <row r="463" spans="1:4" x14ac:dyDescent="0.25">
      <c r="A463" s="62" t="s">
        <v>377</v>
      </c>
      <c r="B463" s="63">
        <v>53</v>
      </c>
      <c r="C463" s="64">
        <v>49</v>
      </c>
      <c r="D463" s="13">
        <f t="shared" si="7"/>
        <v>2597</v>
      </c>
    </row>
    <row r="464" spans="1:4" x14ac:dyDescent="0.25">
      <c r="A464" s="62" t="s">
        <v>300</v>
      </c>
      <c r="B464" s="63">
        <v>46</v>
      </c>
      <c r="C464" s="64">
        <v>73</v>
      </c>
      <c r="D464" s="13">
        <f t="shared" si="7"/>
        <v>3358</v>
      </c>
    </row>
    <row r="465" spans="1:4" x14ac:dyDescent="0.25">
      <c r="A465" s="62" t="s">
        <v>302</v>
      </c>
      <c r="B465" s="63">
        <v>34</v>
      </c>
      <c r="C465" s="64">
        <v>51</v>
      </c>
      <c r="D465" s="13">
        <f t="shared" si="7"/>
        <v>1734</v>
      </c>
    </row>
    <row r="466" spans="1:4" x14ac:dyDescent="0.25">
      <c r="A466" s="62" t="s">
        <v>303</v>
      </c>
      <c r="B466" s="63">
        <v>37</v>
      </c>
      <c r="C466" s="64">
        <v>45</v>
      </c>
      <c r="D466" s="13">
        <f t="shared" si="7"/>
        <v>1665</v>
      </c>
    </row>
    <row r="467" spans="1:4" x14ac:dyDescent="0.25">
      <c r="A467" s="62" t="s">
        <v>304</v>
      </c>
      <c r="B467" s="63">
        <v>19</v>
      </c>
      <c r="C467" s="64">
        <v>2</v>
      </c>
      <c r="D467" s="13">
        <f t="shared" si="7"/>
        <v>38</v>
      </c>
    </row>
    <row r="468" spans="1:4" x14ac:dyDescent="0.25">
      <c r="A468" s="62" t="s">
        <v>305</v>
      </c>
      <c r="B468" s="63">
        <v>66</v>
      </c>
      <c r="C468" s="64">
        <v>63</v>
      </c>
      <c r="D468" s="13">
        <f t="shared" si="7"/>
        <v>4158</v>
      </c>
    </row>
    <row r="469" spans="1:4" x14ac:dyDescent="0.25">
      <c r="A469" s="62" t="s">
        <v>306</v>
      </c>
      <c r="B469" s="63">
        <v>65</v>
      </c>
      <c r="C469" s="64">
        <v>74</v>
      </c>
      <c r="D469" s="13">
        <f t="shared" si="7"/>
        <v>4810</v>
      </c>
    </row>
    <row r="470" spans="1:4" x14ac:dyDescent="0.25">
      <c r="A470" s="62" t="s">
        <v>307</v>
      </c>
      <c r="B470" s="63">
        <v>25</v>
      </c>
      <c r="C470" s="64">
        <v>8</v>
      </c>
      <c r="D470" s="13">
        <f t="shared" si="7"/>
        <v>200</v>
      </c>
    </row>
    <row r="471" spans="1:4" x14ac:dyDescent="0.25">
      <c r="A471" s="62" t="s">
        <v>308</v>
      </c>
      <c r="B471" s="63">
        <v>19</v>
      </c>
      <c r="C471" s="64">
        <v>37</v>
      </c>
      <c r="D471" s="13">
        <f t="shared" si="7"/>
        <v>703</v>
      </c>
    </row>
    <row r="472" spans="1:4" x14ac:dyDescent="0.25">
      <c r="A472" s="62" t="s">
        <v>309</v>
      </c>
      <c r="B472" s="63">
        <v>17</v>
      </c>
      <c r="C472" s="64">
        <v>79</v>
      </c>
      <c r="D472" s="13">
        <f t="shared" si="7"/>
        <v>1343</v>
      </c>
    </row>
    <row r="473" spans="1:4" x14ac:dyDescent="0.25">
      <c r="A473" s="62" t="s">
        <v>310</v>
      </c>
      <c r="B473" s="63">
        <v>58</v>
      </c>
      <c r="C473" s="64">
        <v>6</v>
      </c>
      <c r="D473" s="13">
        <f t="shared" si="7"/>
        <v>348</v>
      </c>
    </row>
    <row r="474" spans="1:4" x14ac:dyDescent="0.25">
      <c r="A474" s="62" t="s">
        <v>311</v>
      </c>
      <c r="B474" s="63">
        <v>42</v>
      </c>
      <c r="C474" s="64">
        <v>55</v>
      </c>
      <c r="D474" s="13">
        <f t="shared" si="7"/>
        <v>2310</v>
      </c>
    </row>
    <row r="475" spans="1:4" x14ac:dyDescent="0.25">
      <c r="A475" s="62" t="s">
        <v>312</v>
      </c>
      <c r="B475" s="63">
        <v>20</v>
      </c>
      <c r="C475" s="64">
        <v>8</v>
      </c>
      <c r="D475" s="13">
        <f t="shared" si="7"/>
        <v>160</v>
      </c>
    </row>
    <row r="476" spans="1:4" x14ac:dyDescent="0.25">
      <c r="A476" s="62" t="s">
        <v>313</v>
      </c>
      <c r="B476" s="63">
        <v>15</v>
      </c>
      <c r="C476" s="64">
        <v>78</v>
      </c>
      <c r="D476" s="13">
        <f t="shared" si="7"/>
        <v>1170</v>
      </c>
    </row>
    <row r="477" spans="1:4" x14ac:dyDescent="0.25">
      <c r="A477" s="62" t="s">
        <v>314</v>
      </c>
      <c r="B477" s="63">
        <v>51</v>
      </c>
      <c r="C477" s="64">
        <v>4</v>
      </c>
      <c r="D477" s="13">
        <f t="shared" si="7"/>
        <v>204</v>
      </c>
    </row>
    <row r="478" spans="1:4" x14ac:dyDescent="0.25">
      <c r="A478" s="62" t="s">
        <v>315</v>
      </c>
      <c r="B478" s="63">
        <v>59</v>
      </c>
      <c r="C478" s="64">
        <v>39</v>
      </c>
      <c r="D478" s="13">
        <f t="shared" si="7"/>
        <v>2301</v>
      </c>
    </row>
    <row r="479" spans="1:4" x14ac:dyDescent="0.25">
      <c r="A479" s="62" t="s">
        <v>316</v>
      </c>
      <c r="B479" s="63">
        <v>33</v>
      </c>
      <c r="C479" s="64">
        <v>1</v>
      </c>
      <c r="D479" s="13">
        <f t="shared" si="7"/>
        <v>33</v>
      </c>
    </row>
    <row r="480" spans="1:4" x14ac:dyDescent="0.25">
      <c r="A480" s="62" t="s">
        <v>317</v>
      </c>
      <c r="B480" s="63">
        <v>51</v>
      </c>
      <c r="C480" s="64">
        <v>56</v>
      </c>
      <c r="D480" s="13">
        <f t="shared" si="7"/>
        <v>2856</v>
      </c>
    </row>
    <row r="481" spans="1:4" x14ac:dyDescent="0.25">
      <c r="A481" s="62" t="s">
        <v>318</v>
      </c>
      <c r="B481" s="63">
        <v>18</v>
      </c>
      <c r="C481" s="64">
        <v>12</v>
      </c>
      <c r="D481" s="13">
        <f t="shared" si="7"/>
        <v>216</v>
      </c>
    </row>
    <row r="482" spans="1:4" x14ac:dyDescent="0.25">
      <c r="A482" s="62" t="s">
        <v>319</v>
      </c>
      <c r="B482" s="63">
        <v>32</v>
      </c>
      <c r="C482" s="64">
        <v>72</v>
      </c>
      <c r="D482" s="13">
        <f t="shared" si="7"/>
        <v>2304</v>
      </c>
    </row>
    <row r="483" spans="1:4" x14ac:dyDescent="0.25">
      <c r="A483" s="62" t="s">
        <v>320</v>
      </c>
      <c r="B483" s="63">
        <v>24</v>
      </c>
      <c r="C483" s="64">
        <v>30</v>
      </c>
      <c r="D483" s="13">
        <f t="shared" si="7"/>
        <v>720</v>
      </c>
    </row>
    <row r="484" spans="1:4" x14ac:dyDescent="0.25">
      <c r="A484" s="62" t="s">
        <v>321</v>
      </c>
      <c r="B484" s="63">
        <v>49</v>
      </c>
      <c r="C484" s="64">
        <v>15</v>
      </c>
      <c r="D484" s="13">
        <f t="shared" si="7"/>
        <v>735</v>
      </c>
    </row>
    <row r="485" spans="1:4" x14ac:dyDescent="0.25">
      <c r="A485" s="62" t="s">
        <v>322</v>
      </c>
      <c r="B485" s="63">
        <v>69</v>
      </c>
      <c r="C485" s="64">
        <v>77</v>
      </c>
      <c r="D485" s="13">
        <f t="shared" si="7"/>
        <v>5313</v>
      </c>
    </row>
    <row r="486" spans="1:4" x14ac:dyDescent="0.25">
      <c r="A486" s="62" t="s">
        <v>323</v>
      </c>
      <c r="B486" s="63">
        <v>38</v>
      </c>
      <c r="C486" s="64">
        <v>59</v>
      </c>
      <c r="D486" s="13">
        <f t="shared" si="7"/>
        <v>2242</v>
      </c>
    </row>
    <row r="487" spans="1:4" x14ac:dyDescent="0.25">
      <c r="A487" s="62" t="s">
        <v>324</v>
      </c>
      <c r="B487" s="63">
        <v>13</v>
      </c>
      <c r="C487" s="64">
        <v>77</v>
      </c>
      <c r="D487" s="13">
        <f t="shared" si="7"/>
        <v>1001</v>
      </c>
    </row>
    <row r="488" spans="1:4" x14ac:dyDescent="0.25">
      <c r="A488" s="62" t="s">
        <v>325</v>
      </c>
      <c r="B488" s="63">
        <v>67</v>
      </c>
      <c r="C488" s="64">
        <v>75</v>
      </c>
      <c r="D488" s="13">
        <f t="shared" si="7"/>
        <v>5025</v>
      </c>
    </row>
    <row r="489" spans="1:4" x14ac:dyDescent="0.25">
      <c r="A489" s="62" t="s">
        <v>326</v>
      </c>
      <c r="B489" s="63">
        <v>60</v>
      </c>
      <c r="C489" s="64">
        <v>7</v>
      </c>
      <c r="D489" s="13">
        <f t="shared" si="7"/>
        <v>420</v>
      </c>
    </row>
    <row r="490" spans="1:4" x14ac:dyDescent="0.25">
      <c r="A490" s="62" t="s">
        <v>327</v>
      </c>
      <c r="B490" s="63">
        <v>69</v>
      </c>
      <c r="C490" s="64">
        <v>30</v>
      </c>
      <c r="D490" s="13">
        <f t="shared" si="7"/>
        <v>2070</v>
      </c>
    </row>
    <row r="491" spans="1:4" x14ac:dyDescent="0.25">
      <c r="A491" s="62" t="s">
        <v>328</v>
      </c>
      <c r="B491" s="63">
        <v>68</v>
      </c>
      <c r="C491" s="64">
        <v>68</v>
      </c>
      <c r="D491" s="13">
        <f t="shared" si="7"/>
        <v>4624</v>
      </c>
    </row>
    <row r="492" spans="1:4" x14ac:dyDescent="0.25">
      <c r="A492" s="62" t="s">
        <v>329</v>
      </c>
      <c r="B492" s="63">
        <v>16</v>
      </c>
      <c r="C492" s="64">
        <v>35</v>
      </c>
      <c r="D492" s="13">
        <f t="shared" si="7"/>
        <v>560</v>
      </c>
    </row>
    <row r="493" spans="1:4" x14ac:dyDescent="0.25">
      <c r="A493" s="62" t="s">
        <v>330</v>
      </c>
      <c r="B493" s="63">
        <v>23</v>
      </c>
      <c r="C493" s="64">
        <v>13</v>
      </c>
      <c r="D493" s="13">
        <f t="shared" si="7"/>
        <v>299</v>
      </c>
    </row>
    <row r="494" spans="1:4" x14ac:dyDescent="0.25">
      <c r="A494" s="62" t="s">
        <v>331</v>
      </c>
      <c r="B494" s="63">
        <v>44</v>
      </c>
      <c r="C494" s="64">
        <v>37</v>
      </c>
      <c r="D494" s="13">
        <f t="shared" si="7"/>
        <v>1628</v>
      </c>
    </row>
    <row r="495" spans="1:4" x14ac:dyDescent="0.25">
      <c r="A495" s="62" t="s">
        <v>332</v>
      </c>
      <c r="B495" s="63">
        <v>29</v>
      </c>
      <c r="C495" s="64">
        <v>56</v>
      </c>
      <c r="D495" s="13">
        <f t="shared" si="7"/>
        <v>1624</v>
      </c>
    </row>
    <row r="496" spans="1:4" x14ac:dyDescent="0.25">
      <c r="A496" s="62" t="s">
        <v>333</v>
      </c>
      <c r="B496" s="63">
        <v>27</v>
      </c>
      <c r="C496" s="64">
        <v>32</v>
      </c>
      <c r="D496" s="13">
        <f t="shared" si="7"/>
        <v>864</v>
      </c>
    </row>
    <row r="497" spans="1:4" x14ac:dyDescent="0.25">
      <c r="A497" s="62" t="s">
        <v>334</v>
      </c>
      <c r="B497" s="63">
        <v>54</v>
      </c>
      <c r="C497" s="64">
        <v>31</v>
      </c>
      <c r="D497" s="13">
        <f t="shared" si="7"/>
        <v>1674</v>
      </c>
    </row>
    <row r="498" spans="1:4" x14ac:dyDescent="0.25">
      <c r="A498" s="62" t="s">
        <v>335</v>
      </c>
      <c r="B498" s="63">
        <v>47</v>
      </c>
      <c r="C498" s="64">
        <v>61</v>
      </c>
      <c r="D498" s="13">
        <f t="shared" si="7"/>
        <v>2867</v>
      </c>
    </row>
    <row r="499" spans="1:4" x14ac:dyDescent="0.25">
      <c r="A499" s="62" t="s">
        <v>336</v>
      </c>
      <c r="B499" s="63">
        <v>66</v>
      </c>
      <c r="C499" s="64">
        <v>78</v>
      </c>
      <c r="D499" s="13">
        <f t="shared" si="7"/>
        <v>5148</v>
      </c>
    </row>
    <row r="500" spans="1:4" x14ac:dyDescent="0.25">
      <c r="A500" s="62" t="s">
        <v>337</v>
      </c>
      <c r="B500" s="63">
        <v>45</v>
      </c>
      <c r="C500" s="64">
        <v>62</v>
      </c>
      <c r="D500" s="13">
        <f t="shared" si="7"/>
        <v>2790</v>
      </c>
    </row>
    <row r="501" spans="1:4" x14ac:dyDescent="0.25">
      <c r="A501" s="62" t="s">
        <v>338</v>
      </c>
      <c r="B501" s="63">
        <v>63</v>
      </c>
      <c r="C501" s="64">
        <v>75</v>
      </c>
      <c r="D501" s="13">
        <f t="shared" si="7"/>
        <v>4725</v>
      </c>
    </row>
    <row r="502" spans="1:4" x14ac:dyDescent="0.25">
      <c r="A502" s="62" t="s">
        <v>339</v>
      </c>
      <c r="B502" s="63">
        <v>31</v>
      </c>
      <c r="C502" s="64">
        <v>3</v>
      </c>
      <c r="D502" s="13">
        <f t="shared" si="7"/>
        <v>93</v>
      </c>
    </row>
    <row r="503" spans="1:4" x14ac:dyDescent="0.25">
      <c r="A503" s="62" t="s">
        <v>340</v>
      </c>
      <c r="B503" s="63">
        <v>51</v>
      </c>
      <c r="C503" s="64">
        <v>4</v>
      </c>
      <c r="D503" s="13">
        <f t="shared" si="7"/>
        <v>204</v>
      </c>
    </row>
    <row r="504" spans="1:4" x14ac:dyDescent="0.25">
      <c r="A504" s="62" t="s">
        <v>341</v>
      </c>
      <c r="B504" s="63">
        <v>34</v>
      </c>
      <c r="C504" s="64">
        <v>75</v>
      </c>
      <c r="D504" s="13">
        <f t="shared" si="7"/>
        <v>2550</v>
      </c>
    </row>
    <row r="505" spans="1:4" x14ac:dyDescent="0.25">
      <c r="A505" s="62" t="s">
        <v>342</v>
      </c>
      <c r="B505" s="63">
        <v>17</v>
      </c>
      <c r="C505" s="64">
        <v>28</v>
      </c>
      <c r="D505" s="13">
        <f t="shared" si="7"/>
        <v>476</v>
      </c>
    </row>
    <row r="506" spans="1:4" x14ac:dyDescent="0.25">
      <c r="A506" s="62" t="s">
        <v>343</v>
      </c>
      <c r="B506" s="63">
        <v>66</v>
      </c>
      <c r="C506" s="64">
        <v>17</v>
      </c>
      <c r="D506" s="13">
        <f t="shared" si="7"/>
        <v>1122</v>
      </c>
    </row>
    <row r="507" spans="1:4" x14ac:dyDescent="0.25">
      <c r="A507" s="62" t="s">
        <v>344</v>
      </c>
      <c r="B507" s="63">
        <v>63</v>
      </c>
      <c r="C507" s="64">
        <v>26</v>
      </c>
      <c r="D507" s="13">
        <f t="shared" si="7"/>
        <v>1638</v>
      </c>
    </row>
    <row r="508" spans="1:4" x14ac:dyDescent="0.25">
      <c r="A508" s="62" t="s">
        <v>345</v>
      </c>
      <c r="B508" s="63">
        <v>47</v>
      </c>
      <c r="C508" s="64">
        <v>36</v>
      </c>
      <c r="D508" s="13">
        <f t="shared" si="7"/>
        <v>1692</v>
      </c>
    </row>
    <row r="509" spans="1:4" x14ac:dyDescent="0.25">
      <c r="A509" s="62" t="s">
        <v>346</v>
      </c>
      <c r="B509" s="63">
        <v>66</v>
      </c>
      <c r="C509" s="64">
        <v>65</v>
      </c>
      <c r="D509" s="13">
        <f t="shared" si="7"/>
        <v>4290</v>
      </c>
    </row>
    <row r="510" spans="1:4" x14ac:dyDescent="0.25">
      <c r="A510" s="62" t="s">
        <v>347</v>
      </c>
      <c r="B510" s="63">
        <v>37</v>
      </c>
      <c r="C510" s="64">
        <v>45</v>
      </c>
      <c r="D510" s="13">
        <f t="shared" si="7"/>
        <v>1665</v>
      </c>
    </row>
    <row r="511" spans="1:4" x14ac:dyDescent="0.25">
      <c r="A511" s="62" t="s">
        <v>348</v>
      </c>
      <c r="B511" s="63">
        <v>67</v>
      </c>
      <c r="C511" s="64">
        <v>67</v>
      </c>
      <c r="D511" s="13">
        <f t="shared" si="7"/>
        <v>4489</v>
      </c>
    </row>
    <row r="512" spans="1:4" x14ac:dyDescent="0.25">
      <c r="A512" s="62" t="s">
        <v>349</v>
      </c>
      <c r="B512" s="63">
        <v>35</v>
      </c>
      <c r="C512" s="64">
        <v>80</v>
      </c>
      <c r="D512" s="13">
        <f t="shared" si="7"/>
        <v>2800</v>
      </c>
    </row>
    <row r="513" spans="1:4" x14ac:dyDescent="0.25">
      <c r="A513" s="62" t="s">
        <v>350</v>
      </c>
      <c r="B513" s="63">
        <v>65</v>
      </c>
      <c r="C513" s="64">
        <v>26</v>
      </c>
      <c r="D513" s="13">
        <f t="shared" si="7"/>
        <v>1690</v>
      </c>
    </row>
    <row r="514" spans="1:4" x14ac:dyDescent="0.25">
      <c r="A514" s="62" t="s">
        <v>351</v>
      </c>
      <c r="B514" s="63">
        <v>35</v>
      </c>
      <c r="C514" s="64">
        <v>24</v>
      </c>
      <c r="D514" s="13">
        <f t="shared" si="7"/>
        <v>840</v>
      </c>
    </row>
    <row r="515" spans="1:4" x14ac:dyDescent="0.25">
      <c r="A515" s="62" t="s">
        <v>352</v>
      </c>
      <c r="B515" s="63">
        <v>64</v>
      </c>
      <c r="C515" s="64">
        <v>78</v>
      </c>
      <c r="D515" s="13">
        <f t="shared" ref="D515:D578" si="8">C515*B515</f>
        <v>4992</v>
      </c>
    </row>
    <row r="516" spans="1:4" x14ac:dyDescent="0.25">
      <c r="A516" s="62" t="s">
        <v>353</v>
      </c>
      <c r="B516" s="63">
        <v>68</v>
      </c>
      <c r="C516" s="64">
        <v>18</v>
      </c>
      <c r="D516" s="13">
        <f t="shared" si="8"/>
        <v>1224</v>
      </c>
    </row>
    <row r="517" spans="1:4" x14ac:dyDescent="0.25">
      <c r="A517" s="62" t="s">
        <v>354</v>
      </c>
      <c r="B517" s="63">
        <v>15</v>
      </c>
      <c r="C517" s="64">
        <v>5</v>
      </c>
      <c r="D517" s="13">
        <f t="shared" si="8"/>
        <v>75</v>
      </c>
    </row>
    <row r="518" spans="1:4" x14ac:dyDescent="0.25">
      <c r="A518" s="62" t="s">
        <v>355</v>
      </c>
      <c r="B518" s="63">
        <v>12</v>
      </c>
      <c r="C518" s="64">
        <v>37</v>
      </c>
      <c r="D518" s="13">
        <f t="shared" si="8"/>
        <v>444</v>
      </c>
    </row>
    <row r="519" spans="1:4" x14ac:dyDescent="0.25">
      <c r="A519" s="62" t="s">
        <v>356</v>
      </c>
      <c r="B519" s="63">
        <v>64</v>
      </c>
      <c r="C519" s="64">
        <v>23</v>
      </c>
      <c r="D519" s="13">
        <f t="shared" si="8"/>
        <v>1472</v>
      </c>
    </row>
    <row r="520" spans="1:4" x14ac:dyDescent="0.25">
      <c r="A520" s="62" t="s">
        <v>357</v>
      </c>
      <c r="B520" s="63">
        <v>63</v>
      </c>
      <c r="C520" s="64">
        <v>37</v>
      </c>
      <c r="D520" s="13">
        <f t="shared" si="8"/>
        <v>2331</v>
      </c>
    </row>
    <row r="521" spans="1:4" x14ac:dyDescent="0.25">
      <c r="A521" s="62" t="s">
        <v>358</v>
      </c>
      <c r="B521" s="63">
        <v>32</v>
      </c>
      <c r="C521" s="64">
        <v>8</v>
      </c>
      <c r="D521" s="13">
        <f t="shared" si="8"/>
        <v>256</v>
      </c>
    </row>
    <row r="522" spans="1:4" x14ac:dyDescent="0.25">
      <c r="A522" s="62" t="s">
        <v>359</v>
      </c>
      <c r="B522" s="63">
        <v>67</v>
      </c>
      <c r="C522" s="64">
        <v>64</v>
      </c>
      <c r="D522" s="13">
        <f t="shared" si="8"/>
        <v>4288</v>
      </c>
    </row>
    <row r="523" spans="1:4" x14ac:dyDescent="0.25">
      <c r="A523" s="62" t="s">
        <v>360</v>
      </c>
      <c r="B523" s="63">
        <v>29</v>
      </c>
      <c r="C523" s="64">
        <v>28</v>
      </c>
      <c r="D523" s="13">
        <f t="shared" si="8"/>
        <v>812</v>
      </c>
    </row>
    <row r="524" spans="1:4" x14ac:dyDescent="0.25">
      <c r="A524" s="62" t="s">
        <v>361</v>
      </c>
      <c r="B524" s="63">
        <v>47</v>
      </c>
      <c r="C524" s="64">
        <v>44</v>
      </c>
      <c r="D524" s="13">
        <f t="shared" si="8"/>
        <v>2068</v>
      </c>
    </row>
    <row r="525" spans="1:4" x14ac:dyDescent="0.25">
      <c r="A525" s="62" t="s">
        <v>362</v>
      </c>
      <c r="B525" s="63">
        <v>43</v>
      </c>
      <c r="C525" s="64">
        <v>66</v>
      </c>
      <c r="D525" s="13">
        <f t="shared" si="8"/>
        <v>2838</v>
      </c>
    </row>
    <row r="526" spans="1:4" x14ac:dyDescent="0.25">
      <c r="A526" s="62" t="s">
        <v>363</v>
      </c>
      <c r="B526" s="63">
        <v>26</v>
      </c>
      <c r="C526" s="64">
        <v>59</v>
      </c>
      <c r="D526" s="13">
        <f t="shared" si="8"/>
        <v>1534</v>
      </c>
    </row>
    <row r="527" spans="1:4" x14ac:dyDescent="0.25">
      <c r="A527" s="62" t="s">
        <v>364</v>
      </c>
      <c r="B527" s="63">
        <v>11</v>
      </c>
      <c r="C527" s="64">
        <v>7</v>
      </c>
      <c r="D527" s="13">
        <f t="shared" si="8"/>
        <v>77</v>
      </c>
    </row>
    <row r="528" spans="1:4" x14ac:dyDescent="0.25">
      <c r="A528" s="62" t="s">
        <v>365</v>
      </c>
      <c r="B528" s="63">
        <v>68</v>
      </c>
      <c r="C528" s="64">
        <v>11</v>
      </c>
      <c r="D528" s="13">
        <f t="shared" si="8"/>
        <v>748</v>
      </c>
    </row>
    <row r="529" spans="1:4" x14ac:dyDescent="0.25">
      <c r="A529" s="62" t="s">
        <v>366</v>
      </c>
      <c r="B529" s="63">
        <v>33</v>
      </c>
      <c r="C529" s="64">
        <v>27</v>
      </c>
      <c r="D529" s="13">
        <f t="shared" si="8"/>
        <v>891</v>
      </c>
    </row>
    <row r="530" spans="1:4" x14ac:dyDescent="0.25">
      <c r="A530" s="62" t="s">
        <v>367</v>
      </c>
      <c r="B530" s="63">
        <v>50</v>
      </c>
      <c r="C530" s="64">
        <v>43</v>
      </c>
      <c r="D530" s="13">
        <f t="shared" si="8"/>
        <v>2150</v>
      </c>
    </row>
    <row r="531" spans="1:4" x14ac:dyDescent="0.25">
      <c r="A531" s="62" t="s">
        <v>368</v>
      </c>
      <c r="B531" s="63">
        <v>17</v>
      </c>
      <c r="C531" s="64">
        <v>59</v>
      </c>
      <c r="D531" s="13">
        <f t="shared" si="8"/>
        <v>1003</v>
      </c>
    </row>
    <row r="532" spans="1:4" x14ac:dyDescent="0.25">
      <c r="A532" s="62" t="s">
        <v>369</v>
      </c>
      <c r="B532" s="63">
        <v>26</v>
      </c>
      <c r="C532" s="64">
        <v>60</v>
      </c>
      <c r="D532" s="13">
        <f t="shared" si="8"/>
        <v>1560</v>
      </c>
    </row>
    <row r="533" spans="1:4" x14ac:dyDescent="0.25">
      <c r="A533" s="62" t="s">
        <v>370</v>
      </c>
      <c r="B533" s="63">
        <v>60</v>
      </c>
      <c r="C533" s="64">
        <v>56</v>
      </c>
      <c r="D533" s="13">
        <f t="shared" si="8"/>
        <v>3360</v>
      </c>
    </row>
    <row r="534" spans="1:4" x14ac:dyDescent="0.25">
      <c r="A534" s="62" t="s">
        <v>371</v>
      </c>
      <c r="B534" s="63">
        <v>57</v>
      </c>
      <c r="C534" s="64">
        <v>9</v>
      </c>
      <c r="D534" s="13">
        <f t="shared" si="8"/>
        <v>513</v>
      </c>
    </row>
    <row r="535" spans="1:4" x14ac:dyDescent="0.25">
      <c r="A535" s="62" t="s">
        <v>372</v>
      </c>
      <c r="B535" s="63">
        <v>34</v>
      </c>
      <c r="C535" s="64">
        <v>61</v>
      </c>
      <c r="D535" s="13">
        <f t="shared" si="8"/>
        <v>2074</v>
      </c>
    </row>
    <row r="536" spans="1:4" x14ac:dyDescent="0.25">
      <c r="A536" s="62" t="s">
        <v>373</v>
      </c>
      <c r="B536" s="63">
        <v>65</v>
      </c>
      <c r="C536" s="64">
        <v>40</v>
      </c>
      <c r="D536" s="13">
        <f t="shared" si="8"/>
        <v>2600</v>
      </c>
    </row>
    <row r="537" spans="1:4" x14ac:dyDescent="0.25">
      <c r="A537" s="62" t="s">
        <v>374</v>
      </c>
      <c r="B537" s="63">
        <v>10</v>
      </c>
      <c r="C537" s="64">
        <v>33</v>
      </c>
      <c r="D537" s="13">
        <f t="shared" si="8"/>
        <v>330</v>
      </c>
    </row>
    <row r="538" spans="1:4" x14ac:dyDescent="0.25">
      <c r="A538" s="62" t="s">
        <v>375</v>
      </c>
      <c r="B538" s="63">
        <v>25</v>
      </c>
      <c r="C538" s="64">
        <v>63</v>
      </c>
      <c r="D538" s="13">
        <f t="shared" si="8"/>
        <v>1575</v>
      </c>
    </row>
    <row r="539" spans="1:4" x14ac:dyDescent="0.25">
      <c r="A539" s="62" t="s">
        <v>376</v>
      </c>
      <c r="B539" s="63">
        <v>9</v>
      </c>
      <c r="C539" s="64">
        <v>61</v>
      </c>
      <c r="D539" s="13">
        <f t="shared" si="8"/>
        <v>549</v>
      </c>
    </row>
    <row r="540" spans="1:4" x14ac:dyDescent="0.25">
      <c r="A540" s="62" t="s">
        <v>377</v>
      </c>
      <c r="B540" s="63">
        <v>42</v>
      </c>
      <c r="C540" s="64">
        <v>74</v>
      </c>
      <c r="D540" s="13">
        <f t="shared" si="8"/>
        <v>3108</v>
      </c>
    </row>
    <row r="541" spans="1:4" x14ac:dyDescent="0.25">
      <c r="A541" s="62" t="s">
        <v>300</v>
      </c>
      <c r="B541" s="63">
        <v>38</v>
      </c>
      <c r="C541" s="64">
        <v>64</v>
      </c>
      <c r="D541" s="13">
        <f t="shared" si="8"/>
        <v>2432</v>
      </c>
    </row>
    <row r="542" spans="1:4" x14ac:dyDescent="0.25">
      <c r="A542" s="62" t="s">
        <v>302</v>
      </c>
      <c r="B542" s="63">
        <v>61</v>
      </c>
      <c r="C542" s="64">
        <v>12</v>
      </c>
      <c r="D542" s="13">
        <f t="shared" si="8"/>
        <v>732</v>
      </c>
    </row>
    <row r="543" spans="1:4" x14ac:dyDescent="0.25">
      <c r="A543" s="62" t="s">
        <v>303</v>
      </c>
      <c r="B543" s="63">
        <v>28</v>
      </c>
      <c r="C543" s="64">
        <v>3</v>
      </c>
      <c r="D543" s="13">
        <f t="shared" si="8"/>
        <v>84</v>
      </c>
    </row>
    <row r="544" spans="1:4" x14ac:dyDescent="0.25">
      <c r="A544" s="62" t="s">
        <v>304</v>
      </c>
      <c r="B544" s="63">
        <v>46</v>
      </c>
      <c r="C544" s="64">
        <v>48</v>
      </c>
      <c r="D544" s="13">
        <f t="shared" si="8"/>
        <v>2208</v>
      </c>
    </row>
    <row r="545" spans="1:4" x14ac:dyDescent="0.25">
      <c r="A545" s="62" t="s">
        <v>305</v>
      </c>
      <c r="B545" s="63">
        <v>21</v>
      </c>
      <c r="C545" s="64">
        <v>58</v>
      </c>
      <c r="D545" s="13">
        <f t="shared" si="8"/>
        <v>1218</v>
      </c>
    </row>
    <row r="546" spans="1:4" x14ac:dyDescent="0.25">
      <c r="A546" s="62" t="s">
        <v>306</v>
      </c>
      <c r="B546" s="63">
        <v>45</v>
      </c>
      <c r="C546" s="64">
        <v>50</v>
      </c>
      <c r="D546" s="13">
        <f t="shared" si="8"/>
        <v>2250</v>
      </c>
    </row>
    <row r="547" spans="1:4" x14ac:dyDescent="0.25">
      <c r="A547" s="62" t="s">
        <v>307</v>
      </c>
      <c r="B547" s="63">
        <v>20</v>
      </c>
      <c r="C547" s="64">
        <v>34</v>
      </c>
      <c r="D547" s="13">
        <f t="shared" si="8"/>
        <v>680</v>
      </c>
    </row>
    <row r="548" spans="1:4" x14ac:dyDescent="0.25">
      <c r="A548" s="62" t="s">
        <v>308</v>
      </c>
      <c r="B548" s="63">
        <v>41</v>
      </c>
      <c r="C548" s="64">
        <v>17</v>
      </c>
      <c r="D548" s="13">
        <f t="shared" si="8"/>
        <v>697</v>
      </c>
    </row>
    <row r="549" spans="1:4" x14ac:dyDescent="0.25">
      <c r="A549" s="62" t="s">
        <v>309</v>
      </c>
      <c r="B549" s="63">
        <v>48</v>
      </c>
      <c r="C549" s="64">
        <v>49</v>
      </c>
      <c r="D549" s="13">
        <f t="shared" si="8"/>
        <v>2352</v>
      </c>
    </row>
    <row r="550" spans="1:4" x14ac:dyDescent="0.25">
      <c r="A550" s="62" t="s">
        <v>310</v>
      </c>
      <c r="B550" s="63">
        <v>48</v>
      </c>
      <c r="C550" s="64">
        <v>21</v>
      </c>
      <c r="D550" s="13">
        <f t="shared" si="8"/>
        <v>1008</v>
      </c>
    </row>
    <row r="551" spans="1:4" x14ac:dyDescent="0.25">
      <c r="A551" s="62" t="s">
        <v>311</v>
      </c>
      <c r="B551" s="63">
        <v>67</v>
      </c>
      <c r="C551" s="64">
        <v>28</v>
      </c>
      <c r="D551" s="13">
        <f t="shared" si="8"/>
        <v>1876</v>
      </c>
    </row>
    <row r="552" spans="1:4" x14ac:dyDescent="0.25">
      <c r="A552" s="62" t="s">
        <v>312</v>
      </c>
      <c r="B552" s="63">
        <v>55</v>
      </c>
      <c r="C552" s="64">
        <v>45</v>
      </c>
      <c r="D552" s="13">
        <f t="shared" si="8"/>
        <v>2475</v>
      </c>
    </row>
    <row r="553" spans="1:4" x14ac:dyDescent="0.25">
      <c r="A553" s="62" t="s">
        <v>313</v>
      </c>
      <c r="B553" s="63">
        <v>54</v>
      </c>
      <c r="C553" s="64">
        <v>76</v>
      </c>
      <c r="D553" s="13">
        <f t="shared" si="8"/>
        <v>4104</v>
      </c>
    </row>
    <row r="554" spans="1:4" x14ac:dyDescent="0.25">
      <c r="A554" s="62" t="s">
        <v>314</v>
      </c>
      <c r="B554" s="63">
        <v>66</v>
      </c>
      <c r="C554" s="64">
        <v>40</v>
      </c>
      <c r="D554" s="13">
        <f t="shared" si="8"/>
        <v>2640</v>
      </c>
    </row>
    <row r="555" spans="1:4" x14ac:dyDescent="0.25">
      <c r="A555" s="62" t="s">
        <v>315</v>
      </c>
      <c r="B555" s="63">
        <v>63</v>
      </c>
      <c r="C555" s="64">
        <v>21</v>
      </c>
      <c r="D555" s="13">
        <f t="shared" si="8"/>
        <v>1323</v>
      </c>
    </row>
    <row r="556" spans="1:4" x14ac:dyDescent="0.25">
      <c r="A556" s="62" t="s">
        <v>316</v>
      </c>
      <c r="B556" s="63">
        <v>65</v>
      </c>
      <c r="C556" s="64">
        <v>4</v>
      </c>
      <c r="D556" s="13">
        <f t="shared" si="8"/>
        <v>260</v>
      </c>
    </row>
    <row r="557" spans="1:4" x14ac:dyDescent="0.25">
      <c r="A557" s="62" t="s">
        <v>317</v>
      </c>
      <c r="B557" s="63">
        <v>27</v>
      </c>
      <c r="C557" s="64">
        <v>30</v>
      </c>
      <c r="D557" s="13">
        <f t="shared" si="8"/>
        <v>810</v>
      </c>
    </row>
    <row r="558" spans="1:4" x14ac:dyDescent="0.25">
      <c r="A558" s="62" t="s">
        <v>318</v>
      </c>
      <c r="B558" s="63">
        <v>42</v>
      </c>
      <c r="C558" s="64">
        <v>47</v>
      </c>
      <c r="D558" s="13">
        <f t="shared" si="8"/>
        <v>1974</v>
      </c>
    </row>
    <row r="559" spans="1:4" x14ac:dyDescent="0.25">
      <c r="A559" s="62" t="s">
        <v>319</v>
      </c>
      <c r="B559" s="63">
        <v>36</v>
      </c>
      <c r="C559" s="64">
        <v>14</v>
      </c>
      <c r="D559" s="13">
        <f t="shared" si="8"/>
        <v>504</v>
      </c>
    </row>
    <row r="560" spans="1:4" x14ac:dyDescent="0.25">
      <c r="A560" s="62" t="s">
        <v>320</v>
      </c>
      <c r="B560" s="63">
        <v>68</v>
      </c>
      <c r="C560" s="64">
        <v>39</v>
      </c>
      <c r="D560" s="13">
        <f t="shared" si="8"/>
        <v>2652</v>
      </c>
    </row>
    <row r="561" spans="1:4" x14ac:dyDescent="0.25">
      <c r="A561" s="62" t="s">
        <v>321</v>
      </c>
      <c r="B561" s="63">
        <v>45</v>
      </c>
      <c r="C561" s="64">
        <v>4</v>
      </c>
      <c r="D561" s="13">
        <f t="shared" si="8"/>
        <v>180</v>
      </c>
    </row>
    <row r="562" spans="1:4" x14ac:dyDescent="0.25">
      <c r="A562" s="62" t="s">
        <v>322</v>
      </c>
      <c r="B562" s="63">
        <v>43</v>
      </c>
      <c r="C562" s="64">
        <v>41</v>
      </c>
      <c r="D562" s="13">
        <f t="shared" si="8"/>
        <v>1763</v>
      </c>
    </row>
    <row r="563" spans="1:4" x14ac:dyDescent="0.25">
      <c r="A563" s="62" t="s">
        <v>323</v>
      </c>
      <c r="B563" s="63">
        <v>57</v>
      </c>
      <c r="C563" s="64">
        <v>2</v>
      </c>
      <c r="D563" s="13">
        <f t="shared" si="8"/>
        <v>114</v>
      </c>
    </row>
    <row r="564" spans="1:4" x14ac:dyDescent="0.25">
      <c r="A564" s="62" t="s">
        <v>324</v>
      </c>
      <c r="B564" s="63">
        <v>45</v>
      </c>
      <c r="C564" s="64">
        <v>41</v>
      </c>
      <c r="D564" s="13">
        <f t="shared" si="8"/>
        <v>1845</v>
      </c>
    </row>
    <row r="565" spans="1:4" x14ac:dyDescent="0.25">
      <c r="A565" s="62" t="s">
        <v>325</v>
      </c>
      <c r="B565" s="63">
        <v>27</v>
      </c>
      <c r="C565" s="64">
        <v>67</v>
      </c>
      <c r="D565" s="13">
        <f t="shared" si="8"/>
        <v>1809</v>
      </c>
    </row>
    <row r="566" spans="1:4" x14ac:dyDescent="0.25">
      <c r="A566" s="62" t="s">
        <v>326</v>
      </c>
      <c r="B566" s="63">
        <v>14</v>
      </c>
      <c r="C566" s="64">
        <v>28</v>
      </c>
      <c r="D566" s="13">
        <f t="shared" si="8"/>
        <v>392</v>
      </c>
    </row>
    <row r="567" spans="1:4" x14ac:dyDescent="0.25">
      <c r="A567" s="62" t="s">
        <v>327</v>
      </c>
      <c r="B567" s="63">
        <v>60</v>
      </c>
      <c r="C567" s="64">
        <v>32</v>
      </c>
      <c r="D567" s="13">
        <f t="shared" si="8"/>
        <v>1920</v>
      </c>
    </row>
    <row r="568" spans="1:4" x14ac:dyDescent="0.25">
      <c r="A568" s="62" t="s">
        <v>328</v>
      </c>
      <c r="B568" s="63">
        <v>62</v>
      </c>
      <c r="C568" s="64">
        <v>35</v>
      </c>
      <c r="D568" s="13">
        <f t="shared" si="8"/>
        <v>2170</v>
      </c>
    </row>
    <row r="569" spans="1:4" x14ac:dyDescent="0.25">
      <c r="A569" s="62" t="s">
        <v>329</v>
      </c>
      <c r="B569" s="63">
        <v>20</v>
      </c>
      <c r="C569" s="64">
        <v>33</v>
      </c>
      <c r="D569" s="13">
        <f t="shared" si="8"/>
        <v>660</v>
      </c>
    </row>
    <row r="570" spans="1:4" x14ac:dyDescent="0.25">
      <c r="A570" s="62" t="s">
        <v>330</v>
      </c>
      <c r="B570" s="63">
        <v>17</v>
      </c>
      <c r="C570" s="64">
        <v>50</v>
      </c>
      <c r="D570" s="13">
        <f t="shared" si="8"/>
        <v>850</v>
      </c>
    </row>
    <row r="571" spans="1:4" x14ac:dyDescent="0.25">
      <c r="A571" s="62" t="s">
        <v>331</v>
      </c>
      <c r="B571" s="63">
        <v>40</v>
      </c>
      <c r="C571" s="64">
        <v>28</v>
      </c>
      <c r="D571" s="13">
        <f t="shared" si="8"/>
        <v>1120</v>
      </c>
    </row>
    <row r="572" spans="1:4" x14ac:dyDescent="0.25">
      <c r="A572" s="62" t="s">
        <v>332</v>
      </c>
      <c r="B572" s="63">
        <v>29</v>
      </c>
      <c r="C572" s="64">
        <v>13</v>
      </c>
      <c r="D572" s="13">
        <f t="shared" si="8"/>
        <v>377</v>
      </c>
    </row>
    <row r="573" spans="1:4" x14ac:dyDescent="0.25">
      <c r="A573" s="62" t="s">
        <v>333</v>
      </c>
      <c r="B573" s="63">
        <v>52</v>
      </c>
      <c r="C573" s="64">
        <v>58</v>
      </c>
      <c r="D573" s="13">
        <f t="shared" si="8"/>
        <v>3016</v>
      </c>
    </row>
    <row r="574" spans="1:4" x14ac:dyDescent="0.25">
      <c r="A574" s="62" t="s">
        <v>334</v>
      </c>
      <c r="B574" s="63">
        <v>48</v>
      </c>
      <c r="C574" s="64">
        <v>71</v>
      </c>
      <c r="D574" s="13">
        <f t="shared" si="8"/>
        <v>3408</v>
      </c>
    </row>
    <row r="575" spans="1:4" x14ac:dyDescent="0.25">
      <c r="A575" s="62" t="s">
        <v>335</v>
      </c>
      <c r="B575" s="63">
        <v>44</v>
      </c>
      <c r="C575" s="64">
        <v>1</v>
      </c>
      <c r="D575" s="13">
        <f t="shared" si="8"/>
        <v>44</v>
      </c>
    </row>
    <row r="576" spans="1:4" x14ac:dyDescent="0.25">
      <c r="A576" s="62" t="s">
        <v>336</v>
      </c>
      <c r="B576" s="63">
        <v>32</v>
      </c>
      <c r="C576" s="64">
        <v>69</v>
      </c>
      <c r="D576" s="13">
        <f t="shared" si="8"/>
        <v>2208</v>
      </c>
    </row>
    <row r="577" spans="1:4" x14ac:dyDescent="0.25">
      <c r="A577" s="62" t="s">
        <v>337</v>
      </c>
      <c r="B577" s="63">
        <v>49</v>
      </c>
      <c r="C577" s="64">
        <v>3</v>
      </c>
      <c r="D577" s="13">
        <f t="shared" si="8"/>
        <v>147</v>
      </c>
    </row>
    <row r="578" spans="1:4" x14ac:dyDescent="0.25">
      <c r="A578" s="62" t="s">
        <v>338</v>
      </c>
      <c r="B578" s="63">
        <v>32</v>
      </c>
      <c r="C578" s="64">
        <v>24</v>
      </c>
      <c r="D578" s="13">
        <f t="shared" si="8"/>
        <v>768</v>
      </c>
    </row>
    <row r="579" spans="1:4" x14ac:dyDescent="0.25">
      <c r="A579" s="62" t="s">
        <v>339</v>
      </c>
      <c r="B579" s="63">
        <v>62</v>
      </c>
      <c r="C579" s="64">
        <v>8</v>
      </c>
      <c r="D579" s="13">
        <f t="shared" ref="D579:D642" si="9">C579*B579</f>
        <v>496</v>
      </c>
    </row>
    <row r="580" spans="1:4" x14ac:dyDescent="0.25">
      <c r="A580" s="62" t="s">
        <v>340</v>
      </c>
      <c r="B580" s="63">
        <v>27</v>
      </c>
      <c r="C580" s="64">
        <v>14</v>
      </c>
      <c r="D580" s="13">
        <f t="shared" si="9"/>
        <v>378</v>
      </c>
    </row>
    <row r="581" spans="1:4" x14ac:dyDescent="0.25">
      <c r="A581" s="62" t="s">
        <v>341</v>
      </c>
      <c r="B581" s="63">
        <v>69</v>
      </c>
      <c r="C581" s="64">
        <v>35</v>
      </c>
      <c r="D581" s="13">
        <f t="shared" si="9"/>
        <v>2415</v>
      </c>
    </row>
    <row r="582" spans="1:4" x14ac:dyDescent="0.25">
      <c r="A582" s="62" t="s">
        <v>342</v>
      </c>
      <c r="B582" s="63">
        <v>65</v>
      </c>
      <c r="C582" s="64">
        <v>59</v>
      </c>
      <c r="D582" s="13">
        <f t="shared" si="9"/>
        <v>3835</v>
      </c>
    </row>
    <row r="583" spans="1:4" x14ac:dyDescent="0.25">
      <c r="A583" s="62" t="s">
        <v>343</v>
      </c>
      <c r="B583" s="63">
        <v>46</v>
      </c>
      <c r="C583" s="64">
        <v>6</v>
      </c>
      <c r="D583" s="13">
        <f t="shared" si="9"/>
        <v>276</v>
      </c>
    </row>
    <row r="584" spans="1:4" x14ac:dyDescent="0.25">
      <c r="A584" s="62" t="s">
        <v>344</v>
      </c>
      <c r="B584" s="63">
        <v>63</v>
      </c>
      <c r="C584" s="64">
        <v>2</v>
      </c>
      <c r="D584" s="13">
        <f t="shared" si="9"/>
        <v>126</v>
      </c>
    </row>
    <row r="585" spans="1:4" x14ac:dyDescent="0.25">
      <c r="A585" s="62" t="s">
        <v>345</v>
      </c>
      <c r="B585" s="63">
        <v>11</v>
      </c>
      <c r="C585" s="64">
        <v>9</v>
      </c>
      <c r="D585" s="13">
        <f t="shared" si="9"/>
        <v>99</v>
      </c>
    </row>
    <row r="586" spans="1:4" x14ac:dyDescent="0.25">
      <c r="A586" s="62" t="s">
        <v>346</v>
      </c>
      <c r="B586" s="63">
        <v>19</v>
      </c>
      <c r="C586" s="64">
        <v>78</v>
      </c>
      <c r="D586" s="13">
        <f t="shared" si="9"/>
        <v>1482</v>
      </c>
    </row>
    <row r="587" spans="1:4" x14ac:dyDescent="0.25">
      <c r="A587" s="62" t="s">
        <v>347</v>
      </c>
      <c r="B587" s="63">
        <v>47</v>
      </c>
      <c r="C587" s="64">
        <v>38</v>
      </c>
      <c r="D587" s="13">
        <f t="shared" si="9"/>
        <v>1786</v>
      </c>
    </row>
    <row r="588" spans="1:4" x14ac:dyDescent="0.25">
      <c r="A588" s="62" t="s">
        <v>348</v>
      </c>
      <c r="B588" s="63">
        <v>62</v>
      </c>
      <c r="C588" s="64">
        <v>23</v>
      </c>
      <c r="D588" s="13">
        <f t="shared" si="9"/>
        <v>1426</v>
      </c>
    </row>
    <row r="589" spans="1:4" x14ac:dyDescent="0.25">
      <c r="A589" s="62" t="s">
        <v>349</v>
      </c>
      <c r="B589" s="63">
        <v>62</v>
      </c>
      <c r="C589" s="64">
        <v>52</v>
      </c>
      <c r="D589" s="13">
        <f t="shared" si="9"/>
        <v>3224</v>
      </c>
    </row>
    <row r="590" spans="1:4" x14ac:dyDescent="0.25">
      <c r="A590" s="62" t="s">
        <v>350</v>
      </c>
      <c r="B590" s="63">
        <v>28</v>
      </c>
      <c r="C590" s="64">
        <v>22</v>
      </c>
      <c r="D590" s="13">
        <f t="shared" si="9"/>
        <v>616</v>
      </c>
    </row>
    <row r="591" spans="1:4" x14ac:dyDescent="0.25">
      <c r="A591" s="62" t="s">
        <v>351</v>
      </c>
      <c r="B591" s="63">
        <v>46</v>
      </c>
      <c r="C591" s="64">
        <v>41</v>
      </c>
      <c r="D591" s="13">
        <f t="shared" si="9"/>
        <v>1886</v>
      </c>
    </row>
    <row r="592" spans="1:4" x14ac:dyDescent="0.25">
      <c r="A592" s="62" t="s">
        <v>352</v>
      </c>
      <c r="B592" s="63">
        <v>64</v>
      </c>
      <c r="C592" s="64">
        <v>10</v>
      </c>
      <c r="D592" s="13">
        <f t="shared" si="9"/>
        <v>640</v>
      </c>
    </row>
    <row r="593" spans="1:4" x14ac:dyDescent="0.25">
      <c r="A593" s="62" t="s">
        <v>353</v>
      </c>
      <c r="B593" s="63">
        <v>24</v>
      </c>
      <c r="C593" s="64">
        <v>40</v>
      </c>
      <c r="D593" s="13">
        <f t="shared" si="9"/>
        <v>960</v>
      </c>
    </row>
    <row r="594" spans="1:4" x14ac:dyDescent="0.25">
      <c r="A594" s="62" t="s">
        <v>354</v>
      </c>
      <c r="B594" s="63">
        <v>58</v>
      </c>
      <c r="C594" s="64">
        <v>41</v>
      </c>
      <c r="D594" s="13">
        <f t="shared" si="9"/>
        <v>2378</v>
      </c>
    </row>
    <row r="595" spans="1:4" x14ac:dyDescent="0.25">
      <c r="A595" s="62" t="s">
        <v>355</v>
      </c>
      <c r="B595" s="63">
        <v>9</v>
      </c>
      <c r="C595" s="64">
        <v>41</v>
      </c>
      <c r="D595" s="13">
        <f t="shared" si="9"/>
        <v>369</v>
      </c>
    </row>
    <row r="596" spans="1:4" x14ac:dyDescent="0.25">
      <c r="A596" s="62" t="s">
        <v>356</v>
      </c>
      <c r="B596" s="63">
        <v>12</v>
      </c>
      <c r="C596" s="64">
        <v>4</v>
      </c>
      <c r="D596" s="13">
        <f t="shared" si="9"/>
        <v>48</v>
      </c>
    </row>
    <row r="597" spans="1:4" x14ac:dyDescent="0.25">
      <c r="A597" s="62" t="s">
        <v>357</v>
      </c>
      <c r="B597" s="63">
        <v>36</v>
      </c>
      <c r="C597" s="64">
        <v>79</v>
      </c>
      <c r="D597" s="13">
        <f t="shared" si="9"/>
        <v>2844</v>
      </c>
    </row>
    <row r="598" spans="1:4" x14ac:dyDescent="0.25">
      <c r="A598" s="62" t="s">
        <v>358</v>
      </c>
      <c r="B598" s="63">
        <v>10</v>
      </c>
      <c r="C598" s="64">
        <v>14</v>
      </c>
      <c r="D598" s="13">
        <f t="shared" si="9"/>
        <v>140</v>
      </c>
    </row>
    <row r="599" spans="1:4" x14ac:dyDescent="0.25">
      <c r="A599" s="62" t="s">
        <v>359</v>
      </c>
      <c r="B599" s="63">
        <v>52</v>
      </c>
      <c r="C599" s="64">
        <v>53</v>
      </c>
      <c r="D599" s="13">
        <f t="shared" si="9"/>
        <v>2756</v>
      </c>
    </row>
    <row r="600" spans="1:4" x14ac:dyDescent="0.25">
      <c r="A600" s="62" t="s">
        <v>360</v>
      </c>
      <c r="B600" s="63">
        <v>20</v>
      </c>
      <c r="C600" s="64">
        <v>48</v>
      </c>
      <c r="D600" s="13">
        <f t="shared" si="9"/>
        <v>960</v>
      </c>
    </row>
    <row r="601" spans="1:4" x14ac:dyDescent="0.25">
      <c r="A601" s="62" t="s">
        <v>361</v>
      </c>
      <c r="B601" s="63">
        <v>63</v>
      </c>
      <c r="C601" s="64">
        <v>18</v>
      </c>
      <c r="D601" s="13">
        <f t="shared" si="9"/>
        <v>1134</v>
      </c>
    </row>
    <row r="602" spans="1:4" x14ac:dyDescent="0.25">
      <c r="A602" s="62" t="s">
        <v>362</v>
      </c>
      <c r="B602" s="63">
        <v>64</v>
      </c>
      <c r="C602" s="64">
        <v>43</v>
      </c>
      <c r="D602" s="13">
        <f t="shared" si="9"/>
        <v>2752</v>
      </c>
    </row>
    <row r="603" spans="1:4" x14ac:dyDescent="0.25">
      <c r="A603" s="62" t="s">
        <v>363</v>
      </c>
      <c r="B603" s="63">
        <v>34</v>
      </c>
      <c r="C603" s="64">
        <v>18</v>
      </c>
      <c r="D603" s="13">
        <f t="shared" si="9"/>
        <v>612</v>
      </c>
    </row>
    <row r="604" spans="1:4" x14ac:dyDescent="0.25">
      <c r="A604" s="62" t="s">
        <v>364</v>
      </c>
      <c r="B604" s="63">
        <v>58</v>
      </c>
      <c r="C604" s="64">
        <v>30</v>
      </c>
      <c r="D604" s="13">
        <f t="shared" si="9"/>
        <v>1740</v>
      </c>
    </row>
    <row r="605" spans="1:4" x14ac:dyDescent="0.25">
      <c r="A605" s="62" t="s">
        <v>365</v>
      </c>
      <c r="B605" s="63">
        <v>36</v>
      </c>
      <c r="C605" s="64">
        <v>34</v>
      </c>
      <c r="D605" s="13">
        <f t="shared" si="9"/>
        <v>1224</v>
      </c>
    </row>
    <row r="606" spans="1:4" x14ac:dyDescent="0.25">
      <c r="A606" s="62" t="s">
        <v>366</v>
      </c>
      <c r="B606" s="63">
        <v>55</v>
      </c>
      <c r="C606" s="64">
        <v>14</v>
      </c>
      <c r="D606" s="13">
        <f t="shared" si="9"/>
        <v>770</v>
      </c>
    </row>
    <row r="607" spans="1:4" x14ac:dyDescent="0.25">
      <c r="A607" s="62" t="s">
        <v>367</v>
      </c>
      <c r="B607" s="63">
        <v>42</v>
      </c>
      <c r="C607" s="64">
        <v>9</v>
      </c>
      <c r="D607" s="13">
        <f t="shared" si="9"/>
        <v>378</v>
      </c>
    </row>
    <row r="608" spans="1:4" x14ac:dyDescent="0.25">
      <c r="A608" s="62" t="s">
        <v>368</v>
      </c>
      <c r="B608" s="63">
        <v>30</v>
      </c>
      <c r="C608" s="64">
        <v>46</v>
      </c>
      <c r="D608" s="13">
        <f t="shared" si="9"/>
        <v>1380</v>
      </c>
    </row>
    <row r="609" spans="1:4" x14ac:dyDescent="0.25">
      <c r="A609" s="62" t="s">
        <v>369</v>
      </c>
      <c r="B609" s="63">
        <v>68</v>
      </c>
      <c r="C609" s="64">
        <v>67</v>
      </c>
      <c r="D609" s="13">
        <f t="shared" si="9"/>
        <v>4556</v>
      </c>
    </row>
    <row r="610" spans="1:4" x14ac:dyDescent="0.25">
      <c r="A610" s="62" t="s">
        <v>370</v>
      </c>
      <c r="B610" s="63">
        <v>31</v>
      </c>
      <c r="C610" s="64">
        <v>35</v>
      </c>
      <c r="D610" s="13">
        <f t="shared" si="9"/>
        <v>1085</v>
      </c>
    </row>
    <row r="611" spans="1:4" x14ac:dyDescent="0.25">
      <c r="A611" s="62" t="s">
        <v>371</v>
      </c>
      <c r="B611" s="63">
        <v>68</v>
      </c>
      <c r="C611" s="64">
        <v>50</v>
      </c>
      <c r="D611" s="13">
        <f t="shared" si="9"/>
        <v>3400</v>
      </c>
    </row>
    <row r="612" spans="1:4" x14ac:dyDescent="0.25">
      <c r="A612" s="62" t="s">
        <v>372</v>
      </c>
      <c r="B612" s="63">
        <v>47</v>
      </c>
      <c r="C612" s="64">
        <v>1</v>
      </c>
      <c r="D612" s="13">
        <f t="shared" si="9"/>
        <v>47</v>
      </c>
    </row>
    <row r="613" spans="1:4" x14ac:dyDescent="0.25">
      <c r="A613" s="62" t="s">
        <v>373</v>
      </c>
      <c r="B613" s="63">
        <v>56</v>
      </c>
      <c r="C613" s="64">
        <v>58</v>
      </c>
      <c r="D613" s="13">
        <f t="shared" si="9"/>
        <v>3248</v>
      </c>
    </row>
    <row r="614" spans="1:4" x14ac:dyDescent="0.25">
      <c r="A614" s="62" t="s">
        <v>374</v>
      </c>
      <c r="B614" s="63">
        <v>28</v>
      </c>
      <c r="C614" s="64">
        <v>57</v>
      </c>
      <c r="D614" s="13">
        <f t="shared" si="9"/>
        <v>1596</v>
      </c>
    </row>
    <row r="615" spans="1:4" x14ac:dyDescent="0.25">
      <c r="A615" s="62" t="s">
        <v>375</v>
      </c>
      <c r="B615" s="63">
        <v>8</v>
      </c>
      <c r="C615" s="64">
        <v>52</v>
      </c>
      <c r="D615" s="13">
        <f t="shared" si="9"/>
        <v>416</v>
      </c>
    </row>
    <row r="616" spans="1:4" x14ac:dyDescent="0.25">
      <c r="A616" s="62" t="s">
        <v>376</v>
      </c>
      <c r="B616" s="63">
        <v>46</v>
      </c>
      <c r="C616" s="64">
        <v>21</v>
      </c>
      <c r="D616" s="13">
        <f t="shared" si="9"/>
        <v>966</v>
      </c>
    </row>
    <row r="617" spans="1:4" x14ac:dyDescent="0.25">
      <c r="A617" s="62" t="s">
        <v>377</v>
      </c>
      <c r="B617" s="63">
        <v>21</v>
      </c>
      <c r="C617" s="64">
        <v>73</v>
      </c>
      <c r="D617" s="13">
        <f t="shared" si="9"/>
        <v>1533</v>
      </c>
    </row>
    <row r="618" spans="1:4" x14ac:dyDescent="0.25">
      <c r="A618" s="62" t="s">
        <v>300</v>
      </c>
      <c r="B618" s="63">
        <v>33</v>
      </c>
      <c r="C618" s="64">
        <v>69</v>
      </c>
      <c r="D618" s="13">
        <f t="shared" si="9"/>
        <v>2277</v>
      </c>
    </row>
    <row r="619" spans="1:4" x14ac:dyDescent="0.25">
      <c r="A619" s="62" t="s">
        <v>302</v>
      </c>
      <c r="B619" s="63">
        <v>22</v>
      </c>
      <c r="C619" s="64">
        <v>61</v>
      </c>
      <c r="D619" s="13">
        <f t="shared" si="9"/>
        <v>1342</v>
      </c>
    </row>
    <row r="620" spans="1:4" x14ac:dyDescent="0.25">
      <c r="A620" s="62" t="s">
        <v>303</v>
      </c>
      <c r="B620" s="63">
        <v>46</v>
      </c>
      <c r="C620" s="64">
        <v>33</v>
      </c>
      <c r="D620" s="13">
        <f t="shared" si="9"/>
        <v>1518</v>
      </c>
    </row>
    <row r="621" spans="1:4" x14ac:dyDescent="0.25">
      <c r="A621" s="62" t="s">
        <v>304</v>
      </c>
      <c r="B621" s="63">
        <v>57</v>
      </c>
      <c r="C621" s="64">
        <v>23</v>
      </c>
      <c r="D621" s="13">
        <f t="shared" si="9"/>
        <v>1311</v>
      </c>
    </row>
    <row r="622" spans="1:4" x14ac:dyDescent="0.25">
      <c r="A622" s="62" t="s">
        <v>305</v>
      </c>
      <c r="B622" s="63">
        <v>66</v>
      </c>
      <c r="C622" s="64">
        <v>78</v>
      </c>
      <c r="D622" s="13">
        <f t="shared" si="9"/>
        <v>5148</v>
      </c>
    </row>
    <row r="623" spans="1:4" x14ac:dyDescent="0.25">
      <c r="A623" s="62" t="s">
        <v>306</v>
      </c>
      <c r="B623" s="63">
        <v>65</v>
      </c>
      <c r="C623" s="64">
        <v>25</v>
      </c>
      <c r="D623" s="13">
        <f t="shared" si="9"/>
        <v>1625</v>
      </c>
    </row>
    <row r="624" spans="1:4" x14ac:dyDescent="0.25">
      <c r="A624" s="62" t="s">
        <v>307</v>
      </c>
      <c r="B624" s="63">
        <v>27</v>
      </c>
      <c r="C624" s="64">
        <v>41</v>
      </c>
      <c r="D624" s="13">
        <f t="shared" si="9"/>
        <v>1107</v>
      </c>
    </row>
    <row r="625" spans="1:4" x14ac:dyDescent="0.25">
      <c r="A625" s="62" t="s">
        <v>308</v>
      </c>
      <c r="B625" s="63">
        <v>22</v>
      </c>
      <c r="C625" s="64">
        <v>25</v>
      </c>
      <c r="D625" s="13">
        <f t="shared" si="9"/>
        <v>550</v>
      </c>
    </row>
    <row r="626" spans="1:4" x14ac:dyDescent="0.25">
      <c r="A626" s="62" t="s">
        <v>309</v>
      </c>
      <c r="B626" s="63">
        <v>35</v>
      </c>
      <c r="C626" s="64">
        <v>78</v>
      </c>
      <c r="D626" s="13">
        <f t="shared" si="9"/>
        <v>2730</v>
      </c>
    </row>
    <row r="627" spans="1:4" x14ac:dyDescent="0.25">
      <c r="A627" s="62" t="s">
        <v>310</v>
      </c>
      <c r="B627" s="63">
        <v>39</v>
      </c>
      <c r="C627" s="64">
        <v>34</v>
      </c>
      <c r="D627" s="13">
        <f t="shared" si="9"/>
        <v>1326</v>
      </c>
    </row>
    <row r="628" spans="1:4" x14ac:dyDescent="0.25">
      <c r="A628" s="62" t="s">
        <v>311</v>
      </c>
      <c r="B628" s="63">
        <v>67</v>
      </c>
      <c r="C628" s="64">
        <v>12</v>
      </c>
      <c r="D628" s="13">
        <f t="shared" si="9"/>
        <v>804</v>
      </c>
    </row>
    <row r="629" spans="1:4" x14ac:dyDescent="0.25">
      <c r="A629" s="62" t="s">
        <v>312</v>
      </c>
      <c r="B629" s="63">
        <v>31</v>
      </c>
      <c r="C629" s="64">
        <v>45</v>
      </c>
      <c r="D629" s="13">
        <f t="shared" si="9"/>
        <v>1395</v>
      </c>
    </row>
    <row r="630" spans="1:4" x14ac:dyDescent="0.25">
      <c r="A630" s="62" t="s">
        <v>313</v>
      </c>
      <c r="B630" s="63">
        <v>64</v>
      </c>
      <c r="C630" s="64">
        <v>44</v>
      </c>
      <c r="D630" s="13">
        <f t="shared" si="9"/>
        <v>2816</v>
      </c>
    </row>
    <row r="631" spans="1:4" x14ac:dyDescent="0.25">
      <c r="A631" s="62" t="s">
        <v>314</v>
      </c>
      <c r="B631" s="63">
        <v>27</v>
      </c>
      <c r="C631" s="64">
        <v>62</v>
      </c>
      <c r="D631" s="13">
        <f t="shared" si="9"/>
        <v>1674</v>
      </c>
    </row>
    <row r="632" spans="1:4" x14ac:dyDescent="0.25">
      <c r="A632" s="62" t="s">
        <v>315</v>
      </c>
      <c r="B632" s="63">
        <v>35</v>
      </c>
      <c r="C632" s="64">
        <v>50</v>
      </c>
      <c r="D632" s="13">
        <f t="shared" si="9"/>
        <v>1750</v>
      </c>
    </row>
    <row r="633" spans="1:4" x14ac:dyDescent="0.25">
      <c r="A633" s="62" t="s">
        <v>316</v>
      </c>
      <c r="B633" s="63">
        <v>12</v>
      </c>
      <c r="C633" s="64">
        <v>9</v>
      </c>
      <c r="D633" s="13">
        <f t="shared" si="9"/>
        <v>108</v>
      </c>
    </row>
    <row r="634" spans="1:4" x14ac:dyDescent="0.25">
      <c r="A634" s="62" t="s">
        <v>317</v>
      </c>
      <c r="B634" s="63">
        <v>13</v>
      </c>
      <c r="C634" s="64">
        <v>80</v>
      </c>
      <c r="D634" s="13">
        <f t="shared" si="9"/>
        <v>1040</v>
      </c>
    </row>
    <row r="635" spans="1:4" x14ac:dyDescent="0.25">
      <c r="A635" s="62" t="s">
        <v>318</v>
      </c>
      <c r="B635" s="63">
        <v>50</v>
      </c>
      <c r="C635" s="64">
        <v>2</v>
      </c>
      <c r="D635" s="13">
        <f t="shared" si="9"/>
        <v>100</v>
      </c>
    </row>
    <row r="636" spans="1:4" x14ac:dyDescent="0.25">
      <c r="A636" s="62" t="s">
        <v>319</v>
      </c>
      <c r="B636" s="63">
        <v>8</v>
      </c>
      <c r="C636" s="64">
        <v>64</v>
      </c>
      <c r="D636" s="13">
        <f t="shared" si="9"/>
        <v>512</v>
      </c>
    </row>
    <row r="637" spans="1:4" x14ac:dyDescent="0.25">
      <c r="A637" s="62" t="s">
        <v>320</v>
      </c>
      <c r="B637" s="63">
        <v>35</v>
      </c>
      <c r="C637" s="64">
        <v>35</v>
      </c>
      <c r="D637" s="13">
        <f t="shared" si="9"/>
        <v>1225</v>
      </c>
    </row>
    <row r="638" spans="1:4" x14ac:dyDescent="0.25">
      <c r="A638" s="62" t="s">
        <v>321</v>
      </c>
      <c r="B638" s="63">
        <v>41</v>
      </c>
      <c r="C638" s="64">
        <v>22</v>
      </c>
      <c r="D638" s="13">
        <f t="shared" si="9"/>
        <v>902</v>
      </c>
    </row>
    <row r="639" spans="1:4" x14ac:dyDescent="0.25">
      <c r="A639" s="62" t="s">
        <v>322</v>
      </c>
      <c r="B639" s="63">
        <v>45</v>
      </c>
      <c r="C639" s="64">
        <v>59</v>
      </c>
      <c r="D639" s="13">
        <f t="shared" si="9"/>
        <v>2655</v>
      </c>
    </row>
    <row r="640" spans="1:4" x14ac:dyDescent="0.25">
      <c r="A640" s="62" t="s">
        <v>323</v>
      </c>
      <c r="B640" s="63">
        <v>12</v>
      </c>
      <c r="C640" s="64">
        <v>56</v>
      </c>
      <c r="D640" s="13">
        <f t="shared" si="9"/>
        <v>672</v>
      </c>
    </row>
    <row r="641" spans="1:4" x14ac:dyDescent="0.25">
      <c r="A641" s="62" t="s">
        <v>324</v>
      </c>
      <c r="B641" s="63">
        <v>23</v>
      </c>
      <c r="C641" s="64">
        <v>78</v>
      </c>
      <c r="D641" s="13">
        <f t="shared" si="9"/>
        <v>1794</v>
      </c>
    </row>
    <row r="642" spans="1:4" x14ac:dyDescent="0.25">
      <c r="A642" s="62" t="s">
        <v>325</v>
      </c>
      <c r="B642" s="63">
        <v>58</v>
      </c>
      <c r="C642" s="64">
        <v>22</v>
      </c>
      <c r="D642" s="13">
        <f t="shared" si="9"/>
        <v>1276</v>
      </c>
    </row>
    <row r="643" spans="1:4" x14ac:dyDescent="0.25">
      <c r="A643" s="62" t="s">
        <v>326</v>
      </c>
      <c r="B643" s="63">
        <v>26</v>
      </c>
      <c r="C643" s="64">
        <v>38</v>
      </c>
      <c r="D643" s="13">
        <f t="shared" ref="D643:D706" si="10">C643*B643</f>
        <v>988</v>
      </c>
    </row>
    <row r="644" spans="1:4" x14ac:dyDescent="0.25">
      <c r="A644" s="62" t="s">
        <v>327</v>
      </c>
      <c r="B644" s="63">
        <v>17</v>
      </c>
      <c r="C644" s="64">
        <v>10</v>
      </c>
      <c r="D644" s="13">
        <f t="shared" si="10"/>
        <v>170</v>
      </c>
    </row>
    <row r="645" spans="1:4" x14ac:dyDescent="0.25">
      <c r="A645" s="62" t="s">
        <v>328</v>
      </c>
      <c r="B645" s="63">
        <v>54</v>
      </c>
      <c r="C645" s="64">
        <v>44</v>
      </c>
      <c r="D645" s="13">
        <f t="shared" si="10"/>
        <v>2376</v>
      </c>
    </row>
    <row r="646" spans="1:4" x14ac:dyDescent="0.25">
      <c r="A646" s="62" t="s">
        <v>329</v>
      </c>
      <c r="B646" s="63">
        <v>33</v>
      </c>
      <c r="C646" s="64">
        <v>71</v>
      </c>
      <c r="D646" s="13">
        <f t="shared" si="10"/>
        <v>2343</v>
      </c>
    </row>
    <row r="647" spans="1:4" x14ac:dyDescent="0.25">
      <c r="A647" s="62" t="s">
        <v>330</v>
      </c>
      <c r="B647" s="63">
        <v>58</v>
      </c>
      <c r="C647" s="64">
        <v>24</v>
      </c>
      <c r="D647" s="13">
        <f t="shared" si="10"/>
        <v>1392</v>
      </c>
    </row>
    <row r="648" spans="1:4" x14ac:dyDescent="0.25">
      <c r="A648" s="62" t="s">
        <v>331</v>
      </c>
      <c r="B648" s="63">
        <v>47</v>
      </c>
      <c r="C648" s="64">
        <v>76</v>
      </c>
      <c r="D648" s="13">
        <f t="shared" si="10"/>
        <v>3572</v>
      </c>
    </row>
    <row r="649" spans="1:4" x14ac:dyDescent="0.25">
      <c r="A649" s="62" t="s">
        <v>332</v>
      </c>
      <c r="B649" s="63">
        <v>43</v>
      </c>
      <c r="C649" s="64">
        <v>55</v>
      </c>
      <c r="D649" s="13">
        <f t="shared" si="10"/>
        <v>2365</v>
      </c>
    </row>
    <row r="650" spans="1:4" x14ac:dyDescent="0.25">
      <c r="A650" s="62" t="s">
        <v>333</v>
      </c>
      <c r="B650" s="63">
        <v>31</v>
      </c>
      <c r="C650" s="64">
        <v>58</v>
      </c>
      <c r="D650" s="13">
        <f t="shared" si="10"/>
        <v>1798</v>
      </c>
    </row>
    <row r="651" spans="1:4" x14ac:dyDescent="0.25">
      <c r="A651" s="62" t="s">
        <v>334</v>
      </c>
      <c r="B651" s="63">
        <v>50</v>
      </c>
      <c r="C651" s="64">
        <v>73</v>
      </c>
      <c r="D651" s="13">
        <f t="shared" si="10"/>
        <v>3650</v>
      </c>
    </row>
    <row r="652" spans="1:4" x14ac:dyDescent="0.25">
      <c r="A652" s="62" t="s">
        <v>335</v>
      </c>
      <c r="B652" s="63">
        <v>28</v>
      </c>
      <c r="C652" s="64">
        <v>51</v>
      </c>
      <c r="D652" s="13">
        <f t="shared" si="10"/>
        <v>1428</v>
      </c>
    </row>
    <row r="653" spans="1:4" x14ac:dyDescent="0.25">
      <c r="A653" s="62" t="s">
        <v>336</v>
      </c>
      <c r="B653" s="63">
        <v>68</v>
      </c>
      <c r="C653" s="64">
        <v>49</v>
      </c>
      <c r="D653" s="13">
        <f t="shared" si="10"/>
        <v>3332</v>
      </c>
    </row>
    <row r="654" spans="1:4" x14ac:dyDescent="0.25">
      <c r="A654" s="62" t="s">
        <v>337</v>
      </c>
      <c r="B654" s="63">
        <v>55</v>
      </c>
      <c r="C654" s="64">
        <v>74</v>
      </c>
      <c r="D654" s="13">
        <f t="shared" si="10"/>
        <v>4070</v>
      </c>
    </row>
    <row r="655" spans="1:4" x14ac:dyDescent="0.25">
      <c r="A655" s="62" t="s">
        <v>338</v>
      </c>
      <c r="B655" s="63">
        <v>26</v>
      </c>
      <c r="C655" s="64">
        <v>59</v>
      </c>
      <c r="D655" s="13">
        <f t="shared" si="10"/>
        <v>1534</v>
      </c>
    </row>
    <row r="656" spans="1:4" x14ac:dyDescent="0.25">
      <c r="A656" s="62" t="s">
        <v>339</v>
      </c>
      <c r="B656" s="63">
        <v>14</v>
      </c>
      <c r="C656" s="64">
        <v>41</v>
      </c>
      <c r="D656" s="13">
        <f t="shared" si="10"/>
        <v>574</v>
      </c>
    </row>
    <row r="657" spans="1:4" x14ac:dyDescent="0.25">
      <c r="A657" s="62" t="s">
        <v>340</v>
      </c>
      <c r="B657" s="63">
        <v>35</v>
      </c>
      <c r="C657" s="64">
        <v>71</v>
      </c>
      <c r="D657" s="13">
        <f t="shared" si="10"/>
        <v>2485</v>
      </c>
    </row>
    <row r="658" spans="1:4" x14ac:dyDescent="0.25">
      <c r="A658" s="62" t="s">
        <v>341</v>
      </c>
      <c r="B658" s="63">
        <v>55</v>
      </c>
      <c r="C658" s="64">
        <v>61</v>
      </c>
      <c r="D658" s="13">
        <f t="shared" si="10"/>
        <v>3355</v>
      </c>
    </row>
    <row r="659" spans="1:4" x14ac:dyDescent="0.25">
      <c r="A659" s="62" t="s">
        <v>342</v>
      </c>
      <c r="B659" s="63">
        <v>63</v>
      </c>
      <c r="C659" s="64">
        <v>46</v>
      </c>
      <c r="D659" s="13">
        <f t="shared" si="10"/>
        <v>2898</v>
      </c>
    </row>
    <row r="660" spans="1:4" x14ac:dyDescent="0.25">
      <c r="A660" s="62" t="s">
        <v>343</v>
      </c>
      <c r="B660" s="63">
        <v>29</v>
      </c>
      <c r="C660" s="64">
        <v>47</v>
      </c>
      <c r="D660" s="13">
        <f t="shared" si="10"/>
        <v>1363</v>
      </c>
    </row>
    <row r="661" spans="1:4" x14ac:dyDescent="0.25">
      <c r="A661" s="62" t="s">
        <v>344</v>
      </c>
      <c r="B661" s="63">
        <v>28</v>
      </c>
      <c r="C661" s="64">
        <v>78</v>
      </c>
      <c r="D661" s="13">
        <f t="shared" si="10"/>
        <v>2184</v>
      </c>
    </row>
    <row r="662" spans="1:4" x14ac:dyDescent="0.25">
      <c r="A662" s="62" t="s">
        <v>345</v>
      </c>
      <c r="B662" s="63">
        <v>69</v>
      </c>
      <c r="C662" s="64">
        <v>77</v>
      </c>
      <c r="D662" s="13">
        <f t="shared" si="10"/>
        <v>5313</v>
      </c>
    </row>
    <row r="663" spans="1:4" x14ac:dyDescent="0.25">
      <c r="A663" s="62" t="s">
        <v>346</v>
      </c>
      <c r="B663" s="63">
        <v>27</v>
      </c>
      <c r="C663" s="64">
        <v>7</v>
      </c>
      <c r="D663" s="13">
        <f t="shared" si="10"/>
        <v>189</v>
      </c>
    </row>
    <row r="664" spans="1:4" x14ac:dyDescent="0.25">
      <c r="A664" s="62" t="s">
        <v>347</v>
      </c>
      <c r="B664" s="63">
        <v>19</v>
      </c>
      <c r="C664" s="64">
        <v>4</v>
      </c>
      <c r="D664" s="13">
        <f t="shared" si="10"/>
        <v>76</v>
      </c>
    </row>
    <row r="665" spans="1:4" x14ac:dyDescent="0.25">
      <c r="A665" s="62" t="s">
        <v>348</v>
      </c>
      <c r="B665" s="63">
        <v>69</v>
      </c>
      <c r="C665" s="64">
        <v>49</v>
      </c>
      <c r="D665" s="13">
        <f t="shared" si="10"/>
        <v>3381</v>
      </c>
    </row>
    <row r="666" spans="1:4" x14ac:dyDescent="0.25">
      <c r="A666" s="62" t="s">
        <v>349</v>
      </c>
      <c r="B666" s="63">
        <v>40</v>
      </c>
      <c r="C666" s="64">
        <v>53</v>
      </c>
      <c r="D666" s="13">
        <f t="shared" si="10"/>
        <v>2120</v>
      </c>
    </row>
    <row r="667" spans="1:4" x14ac:dyDescent="0.25">
      <c r="A667" s="62" t="s">
        <v>350</v>
      </c>
      <c r="B667" s="63">
        <v>32</v>
      </c>
      <c r="C667" s="64">
        <v>60</v>
      </c>
      <c r="D667" s="13">
        <f t="shared" si="10"/>
        <v>1920</v>
      </c>
    </row>
    <row r="668" spans="1:4" x14ac:dyDescent="0.25">
      <c r="A668" s="62" t="s">
        <v>351</v>
      </c>
      <c r="B668" s="63">
        <v>7</v>
      </c>
      <c r="C668" s="64">
        <v>29</v>
      </c>
      <c r="D668" s="13">
        <f t="shared" si="10"/>
        <v>203</v>
      </c>
    </row>
    <row r="669" spans="1:4" x14ac:dyDescent="0.25">
      <c r="A669" s="62" t="s">
        <v>352</v>
      </c>
      <c r="B669" s="63">
        <v>11</v>
      </c>
      <c r="C669" s="64">
        <v>76</v>
      </c>
      <c r="D669" s="13">
        <f t="shared" si="10"/>
        <v>836</v>
      </c>
    </row>
    <row r="670" spans="1:4" x14ac:dyDescent="0.25">
      <c r="A670" s="62" t="s">
        <v>353</v>
      </c>
      <c r="B670" s="63">
        <v>16</v>
      </c>
      <c r="C670" s="64">
        <v>40</v>
      </c>
      <c r="D670" s="13">
        <f t="shared" si="10"/>
        <v>640</v>
      </c>
    </row>
    <row r="671" spans="1:4" x14ac:dyDescent="0.25">
      <c r="A671" s="62" t="s">
        <v>354</v>
      </c>
      <c r="B671" s="63">
        <v>47</v>
      </c>
      <c r="C671" s="64">
        <v>71</v>
      </c>
      <c r="D671" s="13">
        <f t="shared" si="10"/>
        <v>3337</v>
      </c>
    </row>
    <row r="672" spans="1:4" x14ac:dyDescent="0.25">
      <c r="A672" s="62" t="s">
        <v>355</v>
      </c>
      <c r="B672" s="63">
        <v>15</v>
      </c>
      <c r="C672" s="64">
        <v>19</v>
      </c>
      <c r="D672" s="13">
        <f t="shared" si="10"/>
        <v>285</v>
      </c>
    </row>
    <row r="673" spans="1:4" x14ac:dyDescent="0.25">
      <c r="A673" s="62" t="s">
        <v>356</v>
      </c>
      <c r="B673" s="63">
        <v>7</v>
      </c>
      <c r="C673" s="64">
        <v>16</v>
      </c>
      <c r="D673" s="13">
        <f t="shared" si="10"/>
        <v>112</v>
      </c>
    </row>
    <row r="674" spans="1:4" x14ac:dyDescent="0.25">
      <c r="A674" s="62" t="s">
        <v>357</v>
      </c>
      <c r="B674" s="63">
        <v>20</v>
      </c>
      <c r="C674" s="64">
        <v>7</v>
      </c>
      <c r="D674" s="13">
        <f t="shared" si="10"/>
        <v>140</v>
      </c>
    </row>
    <row r="675" spans="1:4" x14ac:dyDescent="0.25">
      <c r="A675" s="62" t="s">
        <v>358</v>
      </c>
      <c r="B675" s="63">
        <v>44</v>
      </c>
      <c r="C675" s="64">
        <v>22</v>
      </c>
      <c r="D675" s="13">
        <f t="shared" si="10"/>
        <v>968</v>
      </c>
    </row>
    <row r="676" spans="1:4" x14ac:dyDescent="0.25">
      <c r="A676" s="62" t="s">
        <v>359</v>
      </c>
      <c r="B676" s="63">
        <v>16</v>
      </c>
      <c r="C676" s="64">
        <v>78</v>
      </c>
      <c r="D676" s="13">
        <f t="shared" si="10"/>
        <v>1248</v>
      </c>
    </row>
    <row r="677" spans="1:4" x14ac:dyDescent="0.25">
      <c r="A677" s="62" t="s">
        <v>360</v>
      </c>
      <c r="B677" s="63">
        <v>68</v>
      </c>
      <c r="C677" s="64">
        <v>55</v>
      </c>
      <c r="D677" s="13">
        <f t="shared" si="10"/>
        <v>3740</v>
      </c>
    </row>
    <row r="678" spans="1:4" x14ac:dyDescent="0.25">
      <c r="A678" s="62" t="s">
        <v>361</v>
      </c>
      <c r="B678" s="63">
        <v>26</v>
      </c>
      <c r="C678" s="64">
        <v>27</v>
      </c>
      <c r="D678" s="13">
        <f t="shared" si="10"/>
        <v>702</v>
      </c>
    </row>
    <row r="679" spans="1:4" x14ac:dyDescent="0.25">
      <c r="A679" s="62" t="s">
        <v>362</v>
      </c>
      <c r="B679" s="63">
        <v>15</v>
      </c>
      <c r="C679" s="64">
        <v>21</v>
      </c>
      <c r="D679" s="13">
        <f t="shared" si="10"/>
        <v>315</v>
      </c>
    </row>
    <row r="680" spans="1:4" x14ac:dyDescent="0.25">
      <c r="A680" s="62" t="s">
        <v>363</v>
      </c>
      <c r="B680" s="63">
        <v>45</v>
      </c>
      <c r="C680" s="64">
        <v>72</v>
      </c>
      <c r="D680" s="13">
        <f t="shared" si="10"/>
        <v>3240</v>
      </c>
    </row>
    <row r="681" spans="1:4" x14ac:dyDescent="0.25">
      <c r="A681" s="62" t="s">
        <v>364</v>
      </c>
      <c r="B681" s="63">
        <v>10</v>
      </c>
      <c r="C681" s="64">
        <v>43</v>
      </c>
      <c r="D681" s="13">
        <f t="shared" si="10"/>
        <v>430</v>
      </c>
    </row>
    <row r="682" spans="1:4" x14ac:dyDescent="0.25">
      <c r="A682" s="62" t="s">
        <v>365</v>
      </c>
      <c r="B682" s="63">
        <v>56</v>
      </c>
      <c r="C682" s="64">
        <v>71</v>
      </c>
      <c r="D682" s="13">
        <f t="shared" si="10"/>
        <v>3976</v>
      </c>
    </row>
    <row r="683" spans="1:4" x14ac:dyDescent="0.25">
      <c r="A683" s="62" t="s">
        <v>366</v>
      </c>
      <c r="B683" s="63">
        <v>25</v>
      </c>
      <c r="C683" s="64">
        <v>39</v>
      </c>
      <c r="D683" s="13">
        <f t="shared" si="10"/>
        <v>975</v>
      </c>
    </row>
    <row r="684" spans="1:4" x14ac:dyDescent="0.25">
      <c r="A684" s="62" t="s">
        <v>367</v>
      </c>
      <c r="B684" s="63">
        <v>54</v>
      </c>
      <c r="C684" s="64">
        <v>26</v>
      </c>
      <c r="D684" s="13">
        <f t="shared" si="10"/>
        <v>1404</v>
      </c>
    </row>
    <row r="685" spans="1:4" x14ac:dyDescent="0.25">
      <c r="A685" s="62" t="s">
        <v>368</v>
      </c>
      <c r="B685" s="63">
        <v>45</v>
      </c>
      <c r="C685" s="64">
        <v>16</v>
      </c>
      <c r="D685" s="13">
        <f t="shared" si="10"/>
        <v>720</v>
      </c>
    </row>
    <row r="686" spans="1:4" x14ac:dyDescent="0.25">
      <c r="A686" s="62" t="s">
        <v>369</v>
      </c>
      <c r="B686" s="63">
        <v>24</v>
      </c>
      <c r="C686" s="64">
        <v>31</v>
      </c>
      <c r="D686" s="13">
        <f t="shared" si="10"/>
        <v>744</v>
      </c>
    </row>
    <row r="687" spans="1:4" x14ac:dyDescent="0.25">
      <c r="A687" s="62" t="s">
        <v>370</v>
      </c>
      <c r="B687" s="63">
        <v>7</v>
      </c>
      <c r="C687" s="64">
        <v>24</v>
      </c>
      <c r="D687" s="13">
        <f t="shared" si="10"/>
        <v>168</v>
      </c>
    </row>
    <row r="688" spans="1:4" x14ac:dyDescent="0.25">
      <c r="A688" s="62" t="s">
        <v>371</v>
      </c>
      <c r="B688" s="63">
        <v>41</v>
      </c>
      <c r="C688" s="64">
        <v>4</v>
      </c>
      <c r="D688" s="13">
        <f t="shared" si="10"/>
        <v>164</v>
      </c>
    </row>
    <row r="689" spans="1:4" x14ac:dyDescent="0.25">
      <c r="A689" s="62" t="s">
        <v>372</v>
      </c>
      <c r="B689" s="63">
        <v>30</v>
      </c>
      <c r="C689" s="64">
        <v>42</v>
      </c>
      <c r="D689" s="13">
        <f t="shared" si="10"/>
        <v>1260</v>
      </c>
    </row>
    <row r="690" spans="1:4" x14ac:dyDescent="0.25">
      <c r="A690" s="62" t="s">
        <v>373</v>
      </c>
      <c r="B690" s="63">
        <v>47</v>
      </c>
      <c r="C690" s="64">
        <v>58</v>
      </c>
      <c r="D690" s="13">
        <f t="shared" si="10"/>
        <v>2726</v>
      </c>
    </row>
    <row r="691" spans="1:4" x14ac:dyDescent="0.25">
      <c r="A691" s="62" t="s">
        <v>374</v>
      </c>
      <c r="B691" s="63">
        <v>67</v>
      </c>
      <c r="C691" s="64">
        <v>22</v>
      </c>
      <c r="D691" s="13">
        <f t="shared" si="10"/>
        <v>1474</v>
      </c>
    </row>
    <row r="692" spans="1:4" x14ac:dyDescent="0.25">
      <c r="A692" s="62" t="s">
        <v>375</v>
      </c>
      <c r="B692" s="63">
        <v>29</v>
      </c>
      <c r="C692" s="64">
        <v>61</v>
      </c>
      <c r="D692" s="13">
        <f t="shared" si="10"/>
        <v>1769</v>
      </c>
    </row>
    <row r="693" spans="1:4" x14ac:dyDescent="0.25">
      <c r="A693" s="62" t="s">
        <v>376</v>
      </c>
      <c r="B693" s="63">
        <v>25</v>
      </c>
      <c r="C693" s="64">
        <v>22</v>
      </c>
      <c r="D693" s="13">
        <f t="shared" si="10"/>
        <v>550</v>
      </c>
    </row>
    <row r="694" spans="1:4" x14ac:dyDescent="0.25">
      <c r="A694" s="62" t="s">
        <v>377</v>
      </c>
      <c r="B694" s="63">
        <v>32</v>
      </c>
      <c r="C694" s="64">
        <v>45</v>
      </c>
      <c r="D694" s="13">
        <f t="shared" si="10"/>
        <v>1440</v>
      </c>
    </row>
    <row r="695" spans="1:4" x14ac:dyDescent="0.25">
      <c r="A695" s="62" t="s">
        <v>300</v>
      </c>
      <c r="B695" s="63">
        <v>36</v>
      </c>
      <c r="C695" s="64">
        <v>21</v>
      </c>
      <c r="D695" s="13">
        <f t="shared" si="10"/>
        <v>756</v>
      </c>
    </row>
    <row r="696" spans="1:4" x14ac:dyDescent="0.25">
      <c r="A696" s="62" t="s">
        <v>302</v>
      </c>
      <c r="B696" s="63">
        <v>16</v>
      </c>
      <c r="C696" s="64">
        <v>77</v>
      </c>
      <c r="D696" s="13">
        <f t="shared" si="10"/>
        <v>1232</v>
      </c>
    </row>
    <row r="697" spans="1:4" x14ac:dyDescent="0.25">
      <c r="A697" s="62" t="s">
        <v>303</v>
      </c>
      <c r="B697" s="63">
        <v>50</v>
      </c>
      <c r="C697" s="64">
        <v>39</v>
      </c>
      <c r="D697" s="13">
        <f t="shared" si="10"/>
        <v>1950</v>
      </c>
    </row>
    <row r="698" spans="1:4" x14ac:dyDescent="0.25">
      <c r="A698" s="62" t="s">
        <v>304</v>
      </c>
      <c r="B698" s="63">
        <v>39</v>
      </c>
      <c r="C698" s="64">
        <v>53</v>
      </c>
      <c r="D698" s="13">
        <f t="shared" si="10"/>
        <v>2067</v>
      </c>
    </row>
    <row r="699" spans="1:4" x14ac:dyDescent="0.25">
      <c r="A699" s="62" t="s">
        <v>305</v>
      </c>
      <c r="B699" s="63">
        <v>46</v>
      </c>
      <c r="C699" s="64">
        <v>23</v>
      </c>
      <c r="D699" s="13">
        <f t="shared" si="10"/>
        <v>1058</v>
      </c>
    </row>
    <row r="700" spans="1:4" x14ac:dyDescent="0.25">
      <c r="A700" s="62" t="s">
        <v>306</v>
      </c>
      <c r="B700" s="63">
        <v>11</v>
      </c>
      <c r="C700" s="64">
        <v>11</v>
      </c>
      <c r="D700" s="13">
        <f t="shared" si="10"/>
        <v>121</v>
      </c>
    </row>
    <row r="701" spans="1:4" x14ac:dyDescent="0.25">
      <c r="A701" s="62" t="s">
        <v>307</v>
      </c>
      <c r="B701" s="63">
        <v>7</v>
      </c>
      <c r="C701" s="64">
        <v>74</v>
      </c>
      <c r="D701" s="13">
        <f t="shared" si="10"/>
        <v>518</v>
      </c>
    </row>
    <row r="702" spans="1:4" x14ac:dyDescent="0.25">
      <c r="A702" s="62" t="s">
        <v>308</v>
      </c>
      <c r="B702" s="63">
        <v>33</v>
      </c>
      <c r="C702" s="64">
        <v>64</v>
      </c>
      <c r="D702" s="13">
        <f t="shared" si="10"/>
        <v>2112</v>
      </c>
    </row>
    <row r="703" spans="1:4" x14ac:dyDescent="0.25">
      <c r="A703" s="62" t="s">
        <v>309</v>
      </c>
      <c r="B703" s="63">
        <v>32</v>
      </c>
      <c r="C703" s="64">
        <v>1</v>
      </c>
      <c r="D703" s="13">
        <f t="shared" si="10"/>
        <v>32</v>
      </c>
    </row>
    <row r="704" spans="1:4" x14ac:dyDescent="0.25">
      <c r="A704" s="62" t="s">
        <v>310</v>
      </c>
      <c r="B704" s="63">
        <v>14</v>
      </c>
      <c r="C704" s="64">
        <v>13</v>
      </c>
      <c r="D704" s="13">
        <f t="shared" si="10"/>
        <v>182</v>
      </c>
    </row>
    <row r="705" spans="1:4" x14ac:dyDescent="0.25">
      <c r="A705" s="62" t="s">
        <v>311</v>
      </c>
      <c r="B705" s="63">
        <v>32</v>
      </c>
      <c r="C705" s="64">
        <v>65</v>
      </c>
      <c r="D705" s="13">
        <f t="shared" si="10"/>
        <v>2080</v>
      </c>
    </row>
    <row r="706" spans="1:4" x14ac:dyDescent="0.25">
      <c r="A706" s="62" t="s">
        <v>312</v>
      </c>
      <c r="B706" s="63">
        <v>62</v>
      </c>
      <c r="C706" s="64">
        <v>55</v>
      </c>
      <c r="D706" s="13">
        <f t="shared" si="10"/>
        <v>3410</v>
      </c>
    </row>
    <row r="707" spans="1:4" x14ac:dyDescent="0.25">
      <c r="A707" s="62" t="s">
        <v>313</v>
      </c>
      <c r="B707" s="63">
        <v>56</v>
      </c>
      <c r="C707" s="64">
        <v>63</v>
      </c>
      <c r="D707" s="13">
        <f t="shared" ref="D707:D770" si="11">C707*B707</f>
        <v>3528</v>
      </c>
    </row>
    <row r="708" spans="1:4" x14ac:dyDescent="0.25">
      <c r="A708" s="62" t="s">
        <v>314</v>
      </c>
      <c r="B708" s="63">
        <v>44</v>
      </c>
      <c r="C708" s="64">
        <v>52</v>
      </c>
      <c r="D708" s="13">
        <f t="shared" si="11"/>
        <v>2288</v>
      </c>
    </row>
    <row r="709" spans="1:4" x14ac:dyDescent="0.25">
      <c r="A709" s="62" t="s">
        <v>315</v>
      </c>
      <c r="B709" s="63">
        <v>42</v>
      </c>
      <c r="C709" s="64">
        <v>39</v>
      </c>
      <c r="D709" s="13">
        <f t="shared" si="11"/>
        <v>1638</v>
      </c>
    </row>
    <row r="710" spans="1:4" x14ac:dyDescent="0.25">
      <c r="A710" s="62" t="s">
        <v>316</v>
      </c>
      <c r="B710" s="63">
        <v>60</v>
      </c>
      <c r="C710" s="64">
        <v>18</v>
      </c>
      <c r="D710" s="13">
        <f t="shared" si="11"/>
        <v>1080</v>
      </c>
    </row>
    <row r="711" spans="1:4" x14ac:dyDescent="0.25">
      <c r="A711" s="62" t="s">
        <v>317</v>
      </c>
      <c r="B711" s="63">
        <v>11</v>
      </c>
      <c r="C711" s="64">
        <v>63</v>
      </c>
      <c r="D711" s="13">
        <f t="shared" si="11"/>
        <v>693</v>
      </c>
    </row>
    <row r="712" spans="1:4" x14ac:dyDescent="0.25">
      <c r="A712" s="62" t="s">
        <v>318</v>
      </c>
      <c r="B712" s="63">
        <v>52</v>
      </c>
      <c r="C712" s="64">
        <v>66</v>
      </c>
      <c r="D712" s="13">
        <f t="shared" si="11"/>
        <v>3432</v>
      </c>
    </row>
    <row r="713" spans="1:4" x14ac:dyDescent="0.25">
      <c r="A713" s="62" t="s">
        <v>319</v>
      </c>
      <c r="B713" s="63">
        <v>54</v>
      </c>
      <c r="C713" s="64">
        <v>36</v>
      </c>
      <c r="D713" s="13">
        <f t="shared" si="11"/>
        <v>1944</v>
      </c>
    </row>
    <row r="714" spans="1:4" x14ac:dyDescent="0.25">
      <c r="A714" s="62" t="s">
        <v>320</v>
      </c>
      <c r="B714" s="63">
        <v>25</v>
      </c>
      <c r="C714" s="64">
        <v>68</v>
      </c>
      <c r="D714" s="13">
        <f t="shared" si="11"/>
        <v>1700</v>
      </c>
    </row>
    <row r="715" spans="1:4" x14ac:dyDescent="0.25">
      <c r="A715" s="62" t="s">
        <v>321</v>
      </c>
      <c r="B715" s="63">
        <v>16</v>
      </c>
      <c r="C715" s="64">
        <v>16</v>
      </c>
      <c r="D715" s="13">
        <f t="shared" si="11"/>
        <v>256</v>
      </c>
    </row>
    <row r="716" spans="1:4" x14ac:dyDescent="0.25">
      <c r="A716" s="62" t="s">
        <v>322</v>
      </c>
      <c r="B716" s="63">
        <v>57</v>
      </c>
      <c r="C716" s="64">
        <v>52</v>
      </c>
      <c r="D716" s="13">
        <f t="shared" si="11"/>
        <v>2964</v>
      </c>
    </row>
    <row r="717" spans="1:4" x14ac:dyDescent="0.25">
      <c r="A717" s="62" t="s">
        <v>323</v>
      </c>
      <c r="B717" s="63">
        <v>9</v>
      </c>
      <c r="C717" s="64">
        <v>18</v>
      </c>
      <c r="D717" s="13">
        <f t="shared" si="11"/>
        <v>162</v>
      </c>
    </row>
    <row r="718" spans="1:4" x14ac:dyDescent="0.25">
      <c r="A718" s="62" t="s">
        <v>324</v>
      </c>
      <c r="B718" s="63">
        <v>40</v>
      </c>
      <c r="C718" s="64">
        <v>47</v>
      </c>
      <c r="D718" s="13">
        <f t="shared" si="11"/>
        <v>1880</v>
      </c>
    </row>
    <row r="719" spans="1:4" x14ac:dyDescent="0.25">
      <c r="A719" s="62" t="s">
        <v>325</v>
      </c>
      <c r="B719" s="63">
        <v>64</v>
      </c>
      <c r="C719" s="64">
        <v>40</v>
      </c>
      <c r="D719" s="13">
        <f t="shared" si="11"/>
        <v>2560</v>
      </c>
    </row>
    <row r="720" spans="1:4" x14ac:dyDescent="0.25">
      <c r="A720" s="62" t="s">
        <v>326</v>
      </c>
      <c r="B720" s="63">
        <v>60</v>
      </c>
      <c r="C720" s="64">
        <v>17</v>
      </c>
      <c r="D720" s="13">
        <f t="shared" si="11"/>
        <v>1020</v>
      </c>
    </row>
    <row r="721" spans="1:4" x14ac:dyDescent="0.25">
      <c r="A721" s="62" t="s">
        <v>327</v>
      </c>
      <c r="B721" s="63">
        <v>53</v>
      </c>
      <c r="C721" s="64">
        <v>32</v>
      </c>
      <c r="D721" s="13">
        <f t="shared" si="11"/>
        <v>1696</v>
      </c>
    </row>
    <row r="722" spans="1:4" x14ac:dyDescent="0.25">
      <c r="A722" s="62" t="s">
        <v>328</v>
      </c>
      <c r="B722" s="63">
        <v>16</v>
      </c>
      <c r="C722" s="64">
        <v>54</v>
      </c>
      <c r="D722" s="13">
        <f t="shared" si="11"/>
        <v>864</v>
      </c>
    </row>
    <row r="723" spans="1:4" x14ac:dyDescent="0.25">
      <c r="A723" s="62" t="s">
        <v>329</v>
      </c>
      <c r="B723" s="63">
        <v>30</v>
      </c>
      <c r="C723" s="64">
        <v>50</v>
      </c>
      <c r="D723" s="13">
        <f t="shared" si="11"/>
        <v>1500</v>
      </c>
    </row>
    <row r="724" spans="1:4" x14ac:dyDescent="0.25">
      <c r="A724" s="62" t="s">
        <v>330</v>
      </c>
      <c r="B724" s="63">
        <v>58</v>
      </c>
      <c r="C724" s="64">
        <v>44</v>
      </c>
      <c r="D724" s="13">
        <f t="shared" si="11"/>
        <v>2552</v>
      </c>
    </row>
    <row r="725" spans="1:4" x14ac:dyDescent="0.25">
      <c r="A725" s="62" t="s">
        <v>331</v>
      </c>
      <c r="B725" s="63">
        <v>26</v>
      </c>
      <c r="C725" s="64">
        <v>2</v>
      </c>
      <c r="D725" s="13">
        <f t="shared" si="11"/>
        <v>52</v>
      </c>
    </row>
    <row r="726" spans="1:4" x14ac:dyDescent="0.25">
      <c r="A726" s="62" t="s">
        <v>332</v>
      </c>
      <c r="B726" s="63">
        <v>24</v>
      </c>
      <c r="C726" s="64">
        <v>68</v>
      </c>
      <c r="D726" s="13">
        <f t="shared" si="11"/>
        <v>1632</v>
      </c>
    </row>
    <row r="727" spans="1:4" x14ac:dyDescent="0.25">
      <c r="A727" s="62" t="s">
        <v>333</v>
      </c>
      <c r="B727" s="63">
        <v>59</v>
      </c>
      <c r="C727" s="64">
        <v>65</v>
      </c>
      <c r="D727" s="13">
        <f t="shared" si="11"/>
        <v>3835</v>
      </c>
    </row>
    <row r="728" spans="1:4" x14ac:dyDescent="0.25">
      <c r="A728" s="62" t="s">
        <v>334</v>
      </c>
      <c r="B728" s="63">
        <v>32</v>
      </c>
      <c r="C728" s="64">
        <v>8</v>
      </c>
      <c r="D728" s="13">
        <f t="shared" si="11"/>
        <v>256</v>
      </c>
    </row>
    <row r="729" spans="1:4" x14ac:dyDescent="0.25">
      <c r="A729" s="62" t="s">
        <v>335</v>
      </c>
      <c r="B729" s="63">
        <v>35</v>
      </c>
      <c r="C729" s="64">
        <v>12</v>
      </c>
      <c r="D729" s="13">
        <f t="shared" si="11"/>
        <v>420</v>
      </c>
    </row>
    <row r="730" spans="1:4" x14ac:dyDescent="0.25">
      <c r="A730" s="62" t="s">
        <v>336</v>
      </c>
      <c r="B730" s="63">
        <v>46</v>
      </c>
      <c r="C730" s="64">
        <v>45</v>
      </c>
      <c r="D730" s="13">
        <f t="shared" si="11"/>
        <v>2070</v>
      </c>
    </row>
    <row r="731" spans="1:4" x14ac:dyDescent="0.25">
      <c r="A731" s="62" t="s">
        <v>337</v>
      </c>
      <c r="B731" s="63">
        <v>17</v>
      </c>
      <c r="C731" s="64">
        <v>60</v>
      </c>
      <c r="D731" s="13">
        <f t="shared" si="11"/>
        <v>1020</v>
      </c>
    </row>
    <row r="732" spans="1:4" x14ac:dyDescent="0.25">
      <c r="A732" s="62" t="s">
        <v>338</v>
      </c>
      <c r="B732" s="63">
        <v>31</v>
      </c>
      <c r="C732" s="64">
        <v>52</v>
      </c>
      <c r="D732" s="13">
        <f t="shared" si="11"/>
        <v>1612</v>
      </c>
    </row>
    <row r="733" spans="1:4" x14ac:dyDescent="0.25">
      <c r="A733" s="62" t="s">
        <v>339</v>
      </c>
      <c r="B733" s="63">
        <v>30</v>
      </c>
      <c r="C733" s="64">
        <v>20</v>
      </c>
      <c r="D733" s="13">
        <f t="shared" si="11"/>
        <v>600</v>
      </c>
    </row>
    <row r="734" spans="1:4" x14ac:dyDescent="0.25">
      <c r="A734" s="62" t="s">
        <v>340</v>
      </c>
      <c r="B734" s="63">
        <v>54</v>
      </c>
      <c r="C734" s="64">
        <v>57</v>
      </c>
      <c r="D734" s="13">
        <f t="shared" si="11"/>
        <v>3078</v>
      </c>
    </row>
    <row r="735" spans="1:4" x14ac:dyDescent="0.25">
      <c r="A735" s="62" t="s">
        <v>341</v>
      </c>
      <c r="B735" s="63">
        <v>41</v>
      </c>
      <c r="C735" s="64">
        <v>71</v>
      </c>
      <c r="D735" s="13">
        <f t="shared" si="11"/>
        <v>2911</v>
      </c>
    </row>
    <row r="736" spans="1:4" x14ac:dyDescent="0.25">
      <c r="A736" s="62" t="s">
        <v>342</v>
      </c>
      <c r="B736" s="63">
        <v>51</v>
      </c>
      <c r="C736" s="64">
        <v>62</v>
      </c>
      <c r="D736" s="13">
        <f t="shared" si="11"/>
        <v>3162</v>
      </c>
    </row>
    <row r="737" spans="1:4" x14ac:dyDescent="0.25">
      <c r="A737" s="62" t="s">
        <v>343</v>
      </c>
      <c r="B737" s="63">
        <v>46</v>
      </c>
      <c r="C737" s="64">
        <v>69</v>
      </c>
      <c r="D737" s="13">
        <f t="shared" si="11"/>
        <v>3174</v>
      </c>
    </row>
    <row r="738" spans="1:4" x14ac:dyDescent="0.25">
      <c r="A738" s="62" t="s">
        <v>344</v>
      </c>
      <c r="B738" s="63">
        <v>10</v>
      </c>
      <c r="C738" s="64">
        <v>3</v>
      </c>
      <c r="D738" s="13">
        <f t="shared" si="11"/>
        <v>30</v>
      </c>
    </row>
    <row r="739" spans="1:4" x14ac:dyDescent="0.25">
      <c r="A739" s="62" t="s">
        <v>345</v>
      </c>
      <c r="B739" s="63">
        <v>56</v>
      </c>
      <c r="C739" s="64">
        <v>68</v>
      </c>
      <c r="D739" s="13">
        <f t="shared" si="11"/>
        <v>3808</v>
      </c>
    </row>
    <row r="740" spans="1:4" x14ac:dyDescent="0.25">
      <c r="A740" s="62" t="s">
        <v>346</v>
      </c>
      <c r="B740" s="63">
        <v>66</v>
      </c>
      <c r="C740" s="64">
        <v>52</v>
      </c>
      <c r="D740" s="13">
        <f t="shared" si="11"/>
        <v>3432</v>
      </c>
    </row>
    <row r="741" spans="1:4" x14ac:dyDescent="0.25">
      <c r="A741" s="62" t="s">
        <v>347</v>
      </c>
      <c r="B741" s="63">
        <v>45</v>
      </c>
      <c r="C741" s="64">
        <v>52</v>
      </c>
      <c r="D741" s="13">
        <f t="shared" si="11"/>
        <v>2340</v>
      </c>
    </row>
    <row r="742" spans="1:4" x14ac:dyDescent="0.25">
      <c r="A742" s="62" t="s">
        <v>348</v>
      </c>
      <c r="B742" s="63">
        <v>30</v>
      </c>
      <c r="C742" s="64">
        <v>77</v>
      </c>
      <c r="D742" s="13">
        <f t="shared" si="11"/>
        <v>2310</v>
      </c>
    </row>
    <row r="743" spans="1:4" x14ac:dyDescent="0.25">
      <c r="A743" s="62" t="s">
        <v>349</v>
      </c>
      <c r="B743" s="63">
        <v>62</v>
      </c>
      <c r="C743" s="64">
        <v>2</v>
      </c>
      <c r="D743" s="13">
        <f t="shared" si="11"/>
        <v>124</v>
      </c>
    </row>
    <row r="744" spans="1:4" x14ac:dyDescent="0.25">
      <c r="A744" s="62" t="s">
        <v>350</v>
      </c>
      <c r="B744" s="63">
        <v>13</v>
      </c>
      <c r="C744" s="64">
        <v>56</v>
      </c>
      <c r="D744" s="13">
        <f t="shared" si="11"/>
        <v>728</v>
      </c>
    </row>
    <row r="745" spans="1:4" x14ac:dyDescent="0.25">
      <c r="A745" s="62" t="s">
        <v>351</v>
      </c>
      <c r="B745" s="63">
        <v>31</v>
      </c>
      <c r="C745" s="64">
        <v>56</v>
      </c>
      <c r="D745" s="13">
        <f t="shared" si="11"/>
        <v>1736</v>
      </c>
    </row>
    <row r="746" spans="1:4" x14ac:dyDescent="0.25">
      <c r="A746" s="62" t="s">
        <v>352</v>
      </c>
      <c r="B746" s="63">
        <v>33</v>
      </c>
      <c r="C746" s="64">
        <v>73</v>
      </c>
      <c r="D746" s="13">
        <f t="shared" si="11"/>
        <v>2409</v>
      </c>
    </row>
    <row r="747" spans="1:4" x14ac:dyDescent="0.25">
      <c r="A747" s="62" t="s">
        <v>353</v>
      </c>
      <c r="B747" s="63">
        <v>47</v>
      </c>
      <c r="C747" s="64">
        <v>68</v>
      </c>
      <c r="D747" s="13">
        <f t="shared" si="11"/>
        <v>3196</v>
      </c>
    </row>
    <row r="748" spans="1:4" x14ac:dyDescent="0.25">
      <c r="A748" s="62" t="s">
        <v>354</v>
      </c>
      <c r="B748" s="63">
        <v>58</v>
      </c>
      <c r="C748" s="64">
        <v>4</v>
      </c>
      <c r="D748" s="13">
        <f t="shared" si="11"/>
        <v>232</v>
      </c>
    </row>
    <row r="749" spans="1:4" x14ac:dyDescent="0.25">
      <c r="A749" s="62" t="s">
        <v>355</v>
      </c>
      <c r="B749" s="63">
        <v>20</v>
      </c>
      <c r="C749" s="64">
        <v>65</v>
      </c>
      <c r="D749" s="13">
        <f t="shared" si="11"/>
        <v>1300</v>
      </c>
    </row>
    <row r="750" spans="1:4" x14ac:dyDescent="0.25">
      <c r="A750" s="62" t="s">
        <v>356</v>
      </c>
      <c r="B750" s="63">
        <v>46</v>
      </c>
      <c r="C750" s="64">
        <v>35</v>
      </c>
      <c r="D750" s="13">
        <f t="shared" si="11"/>
        <v>1610</v>
      </c>
    </row>
    <row r="751" spans="1:4" x14ac:dyDescent="0.25">
      <c r="A751" s="62" t="s">
        <v>357</v>
      </c>
      <c r="B751" s="63">
        <v>26</v>
      </c>
      <c r="C751" s="64">
        <v>6</v>
      </c>
      <c r="D751" s="13">
        <f t="shared" si="11"/>
        <v>156</v>
      </c>
    </row>
    <row r="752" spans="1:4" x14ac:dyDescent="0.25">
      <c r="A752" s="62" t="s">
        <v>358</v>
      </c>
      <c r="B752" s="63">
        <v>53</v>
      </c>
      <c r="C752" s="64">
        <v>36</v>
      </c>
      <c r="D752" s="13">
        <f t="shared" si="11"/>
        <v>1908</v>
      </c>
    </row>
    <row r="753" spans="1:4" x14ac:dyDescent="0.25">
      <c r="A753" s="62" t="s">
        <v>359</v>
      </c>
      <c r="B753" s="63">
        <v>45</v>
      </c>
      <c r="C753" s="64">
        <v>41</v>
      </c>
      <c r="D753" s="13">
        <f t="shared" si="11"/>
        <v>1845</v>
      </c>
    </row>
    <row r="754" spans="1:4" x14ac:dyDescent="0.25">
      <c r="A754" s="62" t="s">
        <v>360</v>
      </c>
      <c r="B754" s="63">
        <v>33</v>
      </c>
      <c r="C754" s="64">
        <v>61</v>
      </c>
      <c r="D754" s="13">
        <f t="shared" si="11"/>
        <v>2013</v>
      </c>
    </row>
    <row r="755" spans="1:4" x14ac:dyDescent="0.25">
      <c r="A755" s="62" t="s">
        <v>361</v>
      </c>
      <c r="B755" s="63">
        <v>66</v>
      </c>
      <c r="C755" s="64">
        <v>55</v>
      </c>
      <c r="D755" s="13">
        <f t="shared" si="11"/>
        <v>3630</v>
      </c>
    </row>
    <row r="756" spans="1:4" x14ac:dyDescent="0.25">
      <c r="A756" s="62" t="s">
        <v>362</v>
      </c>
      <c r="B756" s="63">
        <v>56</v>
      </c>
      <c r="C756" s="64">
        <v>49</v>
      </c>
      <c r="D756" s="13">
        <f t="shared" si="11"/>
        <v>2744</v>
      </c>
    </row>
    <row r="757" spans="1:4" x14ac:dyDescent="0.25">
      <c r="A757" s="62" t="s">
        <v>363</v>
      </c>
      <c r="B757" s="63">
        <v>27</v>
      </c>
      <c r="C757" s="64">
        <v>41</v>
      </c>
      <c r="D757" s="13">
        <f t="shared" si="11"/>
        <v>1107</v>
      </c>
    </row>
    <row r="758" spans="1:4" x14ac:dyDescent="0.25">
      <c r="A758" s="62" t="s">
        <v>364</v>
      </c>
      <c r="B758" s="63">
        <v>49</v>
      </c>
      <c r="C758" s="64">
        <v>73</v>
      </c>
      <c r="D758" s="13">
        <f t="shared" si="11"/>
        <v>3577</v>
      </c>
    </row>
    <row r="759" spans="1:4" x14ac:dyDescent="0.25">
      <c r="A759" s="62" t="s">
        <v>365</v>
      </c>
      <c r="B759" s="63">
        <v>31</v>
      </c>
      <c r="C759" s="64">
        <v>2</v>
      </c>
      <c r="D759" s="13">
        <f t="shared" si="11"/>
        <v>62</v>
      </c>
    </row>
    <row r="760" spans="1:4" x14ac:dyDescent="0.25">
      <c r="A760" s="62" t="s">
        <v>366</v>
      </c>
      <c r="B760" s="63">
        <v>36</v>
      </c>
      <c r="C760" s="64">
        <v>66</v>
      </c>
      <c r="D760" s="13">
        <f t="shared" si="11"/>
        <v>2376</v>
      </c>
    </row>
    <row r="761" spans="1:4" x14ac:dyDescent="0.25">
      <c r="A761" s="62" t="s">
        <v>367</v>
      </c>
      <c r="B761" s="63">
        <v>8</v>
      </c>
      <c r="C761" s="64">
        <v>41</v>
      </c>
      <c r="D761" s="13">
        <f t="shared" si="11"/>
        <v>328</v>
      </c>
    </row>
    <row r="762" spans="1:4" x14ac:dyDescent="0.25">
      <c r="A762" s="62" t="s">
        <v>368</v>
      </c>
      <c r="B762" s="63">
        <v>20</v>
      </c>
      <c r="C762" s="64">
        <v>32</v>
      </c>
      <c r="D762" s="13">
        <f t="shared" si="11"/>
        <v>640</v>
      </c>
    </row>
    <row r="763" spans="1:4" x14ac:dyDescent="0.25">
      <c r="A763" s="62" t="s">
        <v>369</v>
      </c>
      <c r="B763" s="63">
        <v>9</v>
      </c>
      <c r="C763" s="64">
        <v>55</v>
      </c>
      <c r="D763" s="13">
        <f t="shared" si="11"/>
        <v>495</v>
      </c>
    </row>
    <row r="764" spans="1:4" x14ac:dyDescent="0.25">
      <c r="A764" s="62" t="s">
        <v>370</v>
      </c>
      <c r="B764" s="63">
        <v>34</v>
      </c>
      <c r="C764" s="64">
        <v>23</v>
      </c>
      <c r="D764" s="13">
        <f t="shared" si="11"/>
        <v>782</v>
      </c>
    </row>
    <row r="765" spans="1:4" x14ac:dyDescent="0.25">
      <c r="A765" s="62" t="s">
        <v>371</v>
      </c>
      <c r="B765" s="63">
        <v>17</v>
      </c>
      <c r="C765" s="64">
        <v>11</v>
      </c>
      <c r="D765" s="13">
        <f t="shared" si="11"/>
        <v>187</v>
      </c>
    </row>
    <row r="766" spans="1:4" x14ac:dyDescent="0.25">
      <c r="A766" s="62" t="s">
        <v>372</v>
      </c>
      <c r="B766" s="63">
        <v>44</v>
      </c>
      <c r="C766" s="64">
        <v>67</v>
      </c>
      <c r="D766" s="13">
        <f t="shared" si="11"/>
        <v>2948</v>
      </c>
    </row>
    <row r="767" spans="1:4" x14ac:dyDescent="0.25">
      <c r="A767" s="62" t="s">
        <v>373</v>
      </c>
      <c r="B767" s="63">
        <v>68</v>
      </c>
      <c r="C767" s="64">
        <v>63</v>
      </c>
      <c r="D767" s="13">
        <f t="shared" si="11"/>
        <v>4284</v>
      </c>
    </row>
    <row r="768" spans="1:4" x14ac:dyDescent="0.25">
      <c r="A768" s="62" t="s">
        <v>374</v>
      </c>
      <c r="B768" s="63">
        <v>42</v>
      </c>
      <c r="C768" s="64">
        <v>61</v>
      </c>
      <c r="D768" s="13">
        <f t="shared" si="11"/>
        <v>2562</v>
      </c>
    </row>
    <row r="769" spans="1:4" x14ac:dyDescent="0.25">
      <c r="A769" s="62" t="s">
        <v>375</v>
      </c>
      <c r="B769" s="63">
        <v>64</v>
      </c>
      <c r="C769" s="64">
        <v>64</v>
      </c>
      <c r="D769" s="13">
        <f t="shared" si="11"/>
        <v>4096</v>
      </c>
    </row>
    <row r="770" spans="1:4" x14ac:dyDescent="0.25">
      <c r="A770" s="62" t="s">
        <v>376</v>
      </c>
      <c r="B770" s="63">
        <v>20</v>
      </c>
      <c r="C770" s="64">
        <v>16</v>
      </c>
      <c r="D770" s="13">
        <f t="shared" si="11"/>
        <v>320</v>
      </c>
    </row>
    <row r="771" spans="1:4" x14ac:dyDescent="0.25">
      <c r="A771" s="62" t="s">
        <v>377</v>
      </c>
      <c r="B771" s="63">
        <v>51</v>
      </c>
      <c r="C771" s="64">
        <v>59</v>
      </c>
      <c r="D771" s="13">
        <f t="shared" ref="D771:D834" si="12">C771*B771</f>
        <v>3009</v>
      </c>
    </row>
    <row r="772" spans="1:4" x14ac:dyDescent="0.25">
      <c r="A772" s="62" t="s">
        <v>300</v>
      </c>
      <c r="B772" s="63">
        <v>70</v>
      </c>
      <c r="C772" s="64">
        <v>61</v>
      </c>
      <c r="D772" s="13">
        <f t="shared" si="12"/>
        <v>4270</v>
      </c>
    </row>
    <row r="773" spans="1:4" x14ac:dyDescent="0.25">
      <c r="A773" s="62" t="s">
        <v>302</v>
      </c>
      <c r="B773" s="63">
        <v>41</v>
      </c>
      <c r="C773" s="64">
        <v>70</v>
      </c>
      <c r="D773" s="13">
        <f t="shared" si="12"/>
        <v>2870</v>
      </c>
    </row>
    <row r="774" spans="1:4" x14ac:dyDescent="0.25">
      <c r="A774" s="62" t="s">
        <v>303</v>
      </c>
      <c r="B774" s="63">
        <v>48</v>
      </c>
      <c r="C774" s="64">
        <v>5</v>
      </c>
      <c r="D774" s="13">
        <f t="shared" si="12"/>
        <v>240</v>
      </c>
    </row>
    <row r="775" spans="1:4" x14ac:dyDescent="0.25">
      <c r="A775" s="62" t="s">
        <v>304</v>
      </c>
      <c r="B775" s="63">
        <v>57</v>
      </c>
      <c r="C775" s="64">
        <v>46</v>
      </c>
      <c r="D775" s="13">
        <f t="shared" si="12"/>
        <v>2622</v>
      </c>
    </row>
    <row r="776" spans="1:4" x14ac:dyDescent="0.25">
      <c r="A776" s="62" t="s">
        <v>305</v>
      </c>
      <c r="B776" s="63">
        <v>12</v>
      </c>
      <c r="C776" s="64">
        <v>51</v>
      </c>
      <c r="D776" s="13">
        <f t="shared" si="12"/>
        <v>612</v>
      </c>
    </row>
    <row r="777" spans="1:4" x14ac:dyDescent="0.25">
      <c r="A777" s="62" t="s">
        <v>306</v>
      </c>
      <c r="B777" s="63">
        <v>8</v>
      </c>
      <c r="C777" s="64">
        <v>75</v>
      </c>
      <c r="D777" s="13">
        <f t="shared" si="12"/>
        <v>600</v>
      </c>
    </row>
    <row r="778" spans="1:4" x14ac:dyDescent="0.25">
      <c r="A778" s="62" t="s">
        <v>307</v>
      </c>
      <c r="B778" s="63">
        <v>70</v>
      </c>
      <c r="C778" s="64">
        <v>51</v>
      </c>
      <c r="D778" s="13">
        <f t="shared" si="12"/>
        <v>3570</v>
      </c>
    </row>
    <row r="779" spans="1:4" x14ac:dyDescent="0.25">
      <c r="A779" s="62" t="s">
        <v>308</v>
      </c>
      <c r="B779" s="63">
        <v>16</v>
      </c>
      <c r="C779" s="64">
        <v>64</v>
      </c>
      <c r="D779" s="13">
        <f t="shared" si="12"/>
        <v>1024</v>
      </c>
    </row>
    <row r="780" spans="1:4" x14ac:dyDescent="0.25">
      <c r="A780" s="62" t="s">
        <v>309</v>
      </c>
      <c r="B780" s="63">
        <v>7</v>
      </c>
      <c r="C780" s="64">
        <v>49</v>
      </c>
      <c r="D780" s="13">
        <f t="shared" si="12"/>
        <v>343</v>
      </c>
    </row>
    <row r="781" spans="1:4" x14ac:dyDescent="0.25">
      <c r="A781" s="62" t="s">
        <v>310</v>
      </c>
      <c r="B781" s="63">
        <v>20</v>
      </c>
      <c r="C781" s="64">
        <v>4</v>
      </c>
      <c r="D781" s="13">
        <f t="shared" si="12"/>
        <v>80</v>
      </c>
    </row>
    <row r="782" spans="1:4" x14ac:dyDescent="0.25">
      <c r="A782" s="62" t="s">
        <v>311</v>
      </c>
      <c r="B782" s="63">
        <v>25</v>
      </c>
      <c r="C782" s="64">
        <v>63</v>
      </c>
      <c r="D782" s="13">
        <f t="shared" si="12"/>
        <v>1575</v>
      </c>
    </row>
    <row r="783" spans="1:4" x14ac:dyDescent="0.25">
      <c r="A783" s="62" t="s">
        <v>312</v>
      </c>
      <c r="B783" s="63">
        <v>10</v>
      </c>
      <c r="C783" s="64">
        <v>55</v>
      </c>
      <c r="D783" s="13">
        <f t="shared" si="12"/>
        <v>550</v>
      </c>
    </row>
    <row r="784" spans="1:4" x14ac:dyDescent="0.25">
      <c r="A784" s="62" t="s">
        <v>313</v>
      </c>
      <c r="B784" s="63">
        <v>51</v>
      </c>
      <c r="C784" s="64">
        <v>20</v>
      </c>
      <c r="D784" s="13">
        <f t="shared" si="12"/>
        <v>1020</v>
      </c>
    </row>
    <row r="785" spans="1:4" x14ac:dyDescent="0.25">
      <c r="A785" s="62" t="s">
        <v>314</v>
      </c>
      <c r="B785" s="63">
        <v>43</v>
      </c>
      <c r="C785" s="64">
        <v>41</v>
      </c>
      <c r="D785" s="13">
        <f t="shared" si="12"/>
        <v>1763</v>
      </c>
    </row>
    <row r="786" spans="1:4" x14ac:dyDescent="0.25">
      <c r="A786" s="62" t="s">
        <v>315</v>
      </c>
      <c r="B786" s="63">
        <v>57</v>
      </c>
      <c r="C786" s="64">
        <v>9</v>
      </c>
      <c r="D786" s="13">
        <f t="shared" si="12"/>
        <v>513</v>
      </c>
    </row>
    <row r="787" spans="1:4" x14ac:dyDescent="0.25">
      <c r="A787" s="62" t="s">
        <v>316</v>
      </c>
      <c r="B787" s="63">
        <v>38</v>
      </c>
      <c r="C787" s="64">
        <v>48</v>
      </c>
      <c r="D787" s="13">
        <f t="shared" si="12"/>
        <v>1824</v>
      </c>
    </row>
    <row r="788" spans="1:4" x14ac:dyDescent="0.25">
      <c r="A788" s="62" t="s">
        <v>317</v>
      </c>
      <c r="B788" s="63">
        <v>35</v>
      </c>
      <c r="C788" s="64">
        <v>60</v>
      </c>
      <c r="D788" s="13">
        <f t="shared" si="12"/>
        <v>2100</v>
      </c>
    </row>
    <row r="789" spans="1:4" x14ac:dyDescent="0.25">
      <c r="A789" s="62" t="s">
        <v>318</v>
      </c>
      <c r="B789" s="63">
        <v>44</v>
      </c>
      <c r="C789" s="64">
        <v>10</v>
      </c>
      <c r="D789" s="13">
        <f t="shared" si="12"/>
        <v>440</v>
      </c>
    </row>
    <row r="790" spans="1:4" x14ac:dyDescent="0.25">
      <c r="A790" s="62" t="s">
        <v>319</v>
      </c>
      <c r="B790" s="63">
        <v>12</v>
      </c>
      <c r="C790" s="64">
        <v>8</v>
      </c>
      <c r="D790" s="13">
        <f t="shared" si="12"/>
        <v>96</v>
      </c>
    </row>
    <row r="791" spans="1:4" x14ac:dyDescent="0.25">
      <c r="A791" s="62" t="s">
        <v>320</v>
      </c>
      <c r="B791" s="63">
        <v>42</v>
      </c>
      <c r="C791" s="64">
        <v>41</v>
      </c>
      <c r="D791" s="13">
        <f t="shared" si="12"/>
        <v>1722</v>
      </c>
    </row>
    <row r="792" spans="1:4" x14ac:dyDescent="0.25">
      <c r="A792" s="62" t="s">
        <v>321</v>
      </c>
      <c r="B792" s="63">
        <v>21</v>
      </c>
      <c r="C792" s="64">
        <v>32</v>
      </c>
      <c r="D792" s="13">
        <f t="shared" si="12"/>
        <v>672</v>
      </c>
    </row>
    <row r="793" spans="1:4" x14ac:dyDescent="0.25">
      <c r="A793" s="62" t="s">
        <v>322</v>
      </c>
      <c r="B793" s="63">
        <v>69</v>
      </c>
      <c r="C793" s="64">
        <v>56</v>
      </c>
      <c r="D793" s="13">
        <f t="shared" si="12"/>
        <v>3864</v>
      </c>
    </row>
    <row r="794" spans="1:4" x14ac:dyDescent="0.25">
      <c r="A794" s="62" t="s">
        <v>323</v>
      </c>
      <c r="B794" s="63">
        <v>58</v>
      </c>
      <c r="C794" s="64">
        <v>32</v>
      </c>
      <c r="D794" s="13">
        <f t="shared" si="12"/>
        <v>1856</v>
      </c>
    </row>
    <row r="795" spans="1:4" x14ac:dyDescent="0.25">
      <c r="A795" s="62" t="s">
        <v>324</v>
      </c>
      <c r="B795" s="63">
        <v>58</v>
      </c>
      <c r="C795" s="64">
        <v>29</v>
      </c>
      <c r="D795" s="13">
        <f t="shared" si="12"/>
        <v>1682</v>
      </c>
    </row>
    <row r="796" spans="1:4" x14ac:dyDescent="0.25">
      <c r="A796" s="62" t="s">
        <v>325</v>
      </c>
      <c r="B796" s="63">
        <v>21</v>
      </c>
      <c r="C796" s="64">
        <v>3</v>
      </c>
      <c r="D796" s="13">
        <f t="shared" si="12"/>
        <v>63</v>
      </c>
    </row>
    <row r="797" spans="1:4" x14ac:dyDescent="0.25">
      <c r="A797" s="62" t="s">
        <v>326</v>
      </c>
      <c r="B797" s="63">
        <v>24</v>
      </c>
      <c r="C797" s="64">
        <v>43</v>
      </c>
      <c r="D797" s="13">
        <f t="shared" si="12"/>
        <v>1032</v>
      </c>
    </row>
    <row r="798" spans="1:4" x14ac:dyDescent="0.25">
      <c r="A798" s="62" t="s">
        <v>327</v>
      </c>
      <c r="B798" s="63">
        <v>43</v>
      </c>
      <c r="C798" s="64">
        <v>35</v>
      </c>
      <c r="D798" s="13">
        <f t="shared" si="12"/>
        <v>1505</v>
      </c>
    </row>
    <row r="799" spans="1:4" x14ac:dyDescent="0.25">
      <c r="A799" s="62" t="s">
        <v>328</v>
      </c>
      <c r="B799" s="63">
        <v>44</v>
      </c>
      <c r="C799" s="64">
        <v>28</v>
      </c>
      <c r="D799" s="13">
        <f t="shared" si="12"/>
        <v>1232</v>
      </c>
    </row>
    <row r="800" spans="1:4" x14ac:dyDescent="0.25">
      <c r="A800" s="62" t="s">
        <v>329</v>
      </c>
      <c r="B800" s="63">
        <v>62</v>
      </c>
      <c r="C800" s="64">
        <v>58</v>
      </c>
      <c r="D800" s="13">
        <f t="shared" si="12"/>
        <v>3596</v>
      </c>
    </row>
    <row r="801" spans="1:4" x14ac:dyDescent="0.25">
      <c r="A801" s="62" t="s">
        <v>330</v>
      </c>
      <c r="B801" s="63">
        <v>35</v>
      </c>
      <c r="C801" s="64">
        <v>58</v>
      </c>
      <c r="D801" s="13">
        <f t="shared" si="12"/>
        <v>2030</v>
      </c>
    </row>
    <row r="802" spans="1:4" x14ac:dyDescent="0.25">
      <c r="A802" s="62" t="s">
        <v>331</v>
      </c>
      <c r="B802" s="63">
        <v>56</v>
      </c>
      <c r="C802" s="64">
        <v>53</v>
      </c>
      <c r="D802" s="13">
        <f t="shared" si="12"/>
        <v>2968</v>
      </c>
    </row>
    <row r="803" spans="1:4" x14ac:dyDescent="0.25">
      <c r="A803" s="62" t="s">
        <v>332</v>
      </c>
      <c r="B803" s="63">
        <v>52</v>
      </c>
      <c r="C803" s="64">
        <v>51</v>
      </c>
      <c r="D803" s="13">
        <f t="shared" si="12"/>
        <v>2652</v>
      </c>
    </row>
    <row r="804" spans="1:4" x14ac:dyDescent="0.25">
      <c r="A804" s="62" t="s">
        <v>333</v>
      </c>
      <c r="B804" s="63">
        <v>36</v>
      </c>
      <c r="C804" s="64">
        <v>52</v>
      </c>
      <c r="D804" s="13">
        <f t="shared" si="12"/>
        <v>1872</v>
      </c>
    </row>
    <row r="805" spans="1:4" x14ac:dyDescent="0.25">
      <c r="A805" s="62" t="s">
        <v>334</v>
      </c>
      <c r="B805" s="63">
        <v>70</v>
      </c>
      <c r="C805" s="64">
        <v>20</v>
      </c>
      <c r="D805" s="13">
        <f t="shared" si="12"/>
        <v>1400</v>
      </c>
    </row>
    <row r="806" spans="1:4" x14ac:dyDescent="0.25">
      <c r="A806" s="62" t="s">
        <v>335</v>
      </c>
      <c r="B806" s="63">
        <v>30</v>
      </c>
      <c r="C806" s="64">
        <v>25</v>
      </c>
      <c r="D806" s="13">
        <f t="shared" si="12"/>
        <v>750</v>
      </c>
    </row>
    <row r="807" spans="1:4" x14ac:dyDescent="0.25">
      <c r="A807" s="62" t="s">
        <v>336</v>
      </c>
      <c r="B807" s="63">
        <v>38</v>
      </c>
      <c r="C807" s="64">
        <v>55</v>
      </c>
      <c r="D807" s="13">
        <f t="shared" si="12"/>
        <v>2090</v>
      </c>
    </row>
    <row r="808" spans="1:4" x14ac:dyDescent="0.25">
      <c r="A808" s="62" t="s">
        <v>337</v>
      </c>
      <c r="B808" s="63">
        <v>65</v>
      </c>
      <c r="C808" s="64">
        <v>10</v>
      </c>
      <c r="D808" s="13">
        <f t="shared" si="12"/>
        <v>650</v>
      </c>
    </row>
    <row r="809" spans="1:4" x14ac:dyDescent="0.25">
      <c r="A809" s="62" t="s">
        <v>338</v>
      </c>
      <c r="B809" s="63">
        <v>63</v>
      </c>
      <c r="C809" s="64">
        <v>63</v>
      </c>
      <c r="D809" s="13">
        <f t="shared" si="12"/>
        <v>3969</v>
      </c>
    </row>
    <row r="810" spans="1:4" x14ac:dyDescent="0.25">
      <c r="A810" s="62" t="s">
        <v>339</v>
      </c>
      <c r="B810" s="63">
        <v>26</v>
      </c>
      <c r="C810" s="64">
        <v>45</v>
      </c>
      <c r="D810" s="13">
        <f t="shared" si="12"/>
        <v>1170</v>
      </c>
    </row>
    <row r="811" spans="1:4" x14ac:dyDescent="0.25">
      <c r="A811" s="62" t="s">
        <v>340</v>
      </c>
      <c r="B811" s="63">
        <v>36</v>
      </c>
      <c r="C811" s="64">
        <v>68</v>
      </c>
      <c r="D811" s="13">
        <f t="shared" si="12"/>
        <v>2448</v>
      </c>
    </row>
    <row r="812" spans="1:4" x14ac:dyDescent="0.25">
      <c r="A812" s="62" t="s">
        <v>341</v>
      </c>
      <c r="B812" s="63">
        <v>9</v>
      </c>
      <c r="C812" s="64">
        <v>12</v>
      </c>
      <c r="D812" s="13">
        <f t="shared" si="12"/>
        <v>108</v>
      </c>
    </row>
    <row r="813" spans="1:4" x14ac:dyDescent="0.25">
      <c r="A813" s="62" t="s">
        <v>342</v>
      </c>
      <c r="B813" s="63">
        <v>21</v>
      </c>
      <c r="C813" s="64">
        <v>43</v>
      </c>
      <c r="D813" s="13">
        <f t="shared" si="12"/>
        <v>903</v>
      </c>
    </row>
    <row r="814" spans="1:4" x14ac:dyDescent="0.25">
      <c r="A814" s="62" t="s">
        <v>343</v>
      </c>
      <c r="B814" s="63">
        <v>21</v>
      </c>
      <c r="C814" s="64">
        <v>74</v>
      </c>
      <c r="D814" s="13">
        <f t="shared" si="12"/>
        <v>1554</v>
      </c>
    </row>
    <row r="815" spans="1:4" x14ac:dyDescent="0.25">
      <c r="A815" s="62" t="s">
        <v>344</v>
      </c>
      <c r="B815" s="63">
        <v>56</v>
      </c>
      <c r="C815" s="64">
        <v>44</v>
      </c>
      <c r="D815" s="13">
        <f t="shared" si="12"/>
        <v>2464</v>
      </c>
    </row>
    <row r="816" spans="1:4" x14ac:dyDescent="0.25">
      <c r="A816" s="62" t="s">
        <v>345</v>
      </c>
      <c r="B816" s="63">
        <v>62</v>
      </c>
      <c r="C816" s="64">
        <v>63</v>
      </c>
      <c r="D816" s="13">
        <f t="shared" si="12"/>
        <v>3906</v>
      </c>
    </row>
    <row r="817" spans="1:4" x14ac:dyDescent="0.25">
      <c r="A817" s="62" t="s">
        <v>346</v>
      </c>
      <c r="B817" s="63">
        <v>40</v>
      </c>
      <c r="C817" s="64">
        <v>42</v>
      </c>
      <c r="D817" s="13">
        <f t="shared" si="12"/>
        <v>1680</v>
      </c>
    </row>
    <row r="818" spans="1:4" x14ac:dyDescent="0.25">
      <c r="A818" s="62" t="s">
        <v>347</v>
      </c>
      <c r="B818" s="63">
        <v>58</v>
      </c>
      <c r="C818" s="64">
        <v>64</v>
      </c>
      <c r="D818" s="13">
        <f t="shared" si="12"/>
        <v>3712</v>
      </c>
    </row>
    <row r="819" spans="1:4" x14ac:dyDescent="0.25">
      <c r="A819" s="62" t="s">
        <v>348</v>
      </c>
      <c r="B819" s="63">
        <v>51</v>
      </c>
      <c r="C819" s="64">
        <v>6</v>
      </c>
      <c r="D819" s="13">
        <f t="shared" si="12"/>
        <v>306</v>
      </c>
    </row>
    <row r="820" spans="1:4" x14ac:dyDescent="0.25">
      <c r="A820" s="62" t="s">
        <v>349</v>
      </c>
      <c r="B820" s="63">
        <v>32</v>
      </c>
      <c r="C820" s="64">
        <v>66</v>
      </c>
      <c r="D820" s="13">
        <f t="shared" si="12"/>
        <v>2112</v>
      </c>
    </row>
    <row r="821" spans="1:4" x14ac:dyDescent="0.25">
      <c r="A821" s="62" t="s">
        <v>350</v>
      </c>
      <c r="B821" s="63">
        <v>7</v>
      </c>
      <c r="C821" s="64">
        <v>44</v>
      </c>
      <c r="D821" s="13">
        <f t="shared" si="12"/>
        <v>308</v>
      </c>
    </row>
    <row r="822" spans="1:4" x14ac:dyDescent="0.25">
      <c r="A822" s="62" t="s">
        <v>351</v>
      </c>
      <c r="B822" s="63">
        <v>45</v>
      </c>
      <c r="C822" s="64">
        <v>1</v>
      </c>
      <c r="D822" s="13">
        <f t="shared" si="12"/>
        <v>45</v>
      </c>
    </row>
    <row r="823" spans="1:4" x14ac:dyDescent="0.25">
      <c r="A823" s="62" t="s">
        <v>352</v>
      </c>
      <c r="B823" s="63">
        <v>28</v>
      </c>
      <c r="C823" s="64">
        <v>41</v>
      </c>
      <c r="D823" s="13">
        <f t="shared" si="12"/>
        <v>1148</v>
      </c>
    </row>
    <row r="824" spans="1:4" x14ac:dyDescent="0.25">
      <c r="A824" s="62" t="s">
        <v>353</v>
      </c>
      <c r="B824" s="63">
        <v>37</v>
      </c>
      <c r="C824" s="64">
        <v>40</v>
      </c>
      <c r="D824" s="13">
        <f t="shared" si="12"/>
        <v>1480</v>
      </c>
    </row>
    <row r="825" spans="1:4" x14ac:dyDescent="0.25">
      <c r="A825" s="62" t="s">
        <v>354</v>
      </c>
      <c r="B825" s="63">
        <v>39</v>
      </c>
      <c r="C825" s="64">
        <v>59</v>
      </c>
      <c r="D825" s="13">
        <f t="shared" si="12"/>
        <v>2301</v>
      </c>
    </row>
    <row r="826" spans="1:4" x14ac:dyDescent="0.25">
      <c r="A826" s="62" t="s">
        <v>355</v>
      </c>
      <c r="B826" s="63">
        <v>17</v>
      </c>
      <c r="C826" s="64">
        <v>68</v>
      </c>
      <c r="D826" s="13">
        <f t="shared" si="12"/>
        <v>1156</v>
      </c>
    </row>
    <row r="827" spans="1:4" x14ac:dyDescent="0.25">
      <c r="A827" s="62" t="s">
        <v>356</v>
      </c>
      <c r="B827" s="63">
        <v>21</v>
      </c>
      <c r="C827" s="64">
        <v>8</v>
      </c>
      <c r="D827" s="13">
        <f t="shared" si="12"/>
        <v>168</v>
      </c>
    </row>
    <row r="828" spans="1:4" x14ac:dyDescent="0.25">
      <c r="A828" s="62" t="s">
        <v>357</v>
      </c>
      <c r="B828" s="63">
        <v>12</v>
      </c>
      <c r="C828" s="64">
        <v>38</v>
      </c>
      <c r="D828" s="13">
        <f t="shared" si="12"/>
        <v>456</v>
      </c>
    </row>
    <row r="829" spans="1:4" x14ac:dyDescent="0.25">
      <c r="A829" s="62" t="s">
        <v>358</v>
      </c>
      <c r="B829" s="63">
        <v>48</v>
      </c>
      <c r="C829" s="64">
        <v>21</v>
      </c>
      <c r="D829" s="13">
        <f t="shared" si="12"/>
        <v>1008</v>
      </c>
    </row>
    <row r="830" spans="1:4" x14ac:dyDescent="0.25">
      <c r="A830" s="62" t="s">
        <v>359</v>
      </c>
      <c r="B830" s="63">
        <v>58</v>
      </c>
      <c r="C830" s="64">
        <v>32</v>
      </c>
      <c r="D830" s="13">
        <f t="shared" si="12"/>
        <v>1856</v>
      </c>
    </row>
    <row r="831" spans="1:4" x14ac:dyDescent="0.25">
      <c r="A831" s="62" t="s">
        <v>360</v>
      </c>
      <c r="B831" s="63">
        <v>48</v>
      </c>
      <c r="C831" s="64">
        <v>41</v>
      </c>
      <c r="D831" s="13">
        <f t="shared" si="12"/>
        <v>1968</v>
      </c>
    </row>
    <row r="832" spans="1:4" x14ac:dyDescent="0.25">
      <c r="A832" s="62" t="s">
        <v>361</v>
      </c>
      <c r="B832" s="63">
        <v>32</v>
      </c>
      <c r="C832" s="64">
        <v>41</v>
      </c>
      <c r="D832" s="13">
        <f t="shared" si="12"/>
        <v>1312</v>
      </c>
    </row>
    <row r="833" spans="1:4" x14ac:dyDescent="0.25">
      <c r="A833" s="62" t="s">
        <v>362</v>
      </c>
      <c r="B833" s="63">
        <v>10</v>
      </c>
      <c r="C833" s="64">
        <v>5</v>
      </c>
      <c r="D833" s="13">
        <f t="shared" si="12"/>
        <v>50</v>
      </c>
    </row>
    <row r="834" spans="1:4" x14ac:dyDescent="0.25">
      <c r="A834" s="62" t="s">
        <v>363</v>
      </c>
      <c r="B834" s="63">
        <v>48</v>
      </c>
      <c r="C834" s="64">
        <v>12</v>
      </c>
      <c r="D834" s="13">
        <f t="shared" si="12"/>
        <v>576</v>
      </c>
    </row>
    <row r="835" spans="1:4" x14ac:dyDescent="0.25">
      <c r="A835" s="62" t="s">
        <v>364</v>
      </c>
      <c r="B835" s="63">
        <v>43</v>
      </c>
      <c r="C835" s="64">
        <v>20</v>
      </c>
      <c r="D835" s="13">
        <f t="shared" ref="D835:D898" si="13">C835*B835</f>
        <v>860</v>
      </c>
    </row>
    <row r="836" spans="1:4" x14ac:dyDescent="0.25">
      <c r="A836" s="62" t="s">
        <v>365</v>
      </c>
      <c r="B836" s="63">
        <v>34</v>
      </c>
      <c r="C836" s="64">
        <v>22</v>
      </c>
      <c r="D836" s="13">
        <f t="shared" si="13"/>
        <v>748</v>
      </c>
    </row>
    <row r="837" spans="1:4" x14ac:dyDescent="0.25">
      <c r="A837" s="62" t="s">
        <v>366</v>
      </c>
      <c r="B837" s="63">
        <v>26</v>
      </c>
      <c r="C837" s="64">
        <v>33</v>
      </c>
      <c r="D837" s="13">
        <f t="shared" si="13"/>
        <v>858</v>
      </c>
    </row>
    <row r="838" spans="1:4" x14ac:dyDescent="0.25">
      <c r="A838" s="62" t="s">
        <v>367</v>
      </c>
      <c r="B838" s="63">
        <v>19</v>
      </c>
      <c r="C838" s="64">
        <v>22</v>
      </c>
      <c r="D838" s="13">
        <f t="shared" si="13"/>
        <v>418</v>
      </c>
    </row>
    <row r="839" spans="1:4" x14ac:dyDescent="0.25">
      <c r="A839" s="62" t="s">
        <v>368</v>
      </c>
      <c r="B839" s="63">
        <v>13</v>
      </c>
      <c r="C839" s="64">
        <v>80</v>
      </c>
      <c r="D839" s="13">
        <f t="shared" si="13"/>
        <v>1040</v>
      </c>
    </row>
    <row r="840" spans="1:4" x14ac:dyDescent="0.25">
      <c r="A840" s="62" t="s">
        <v>369</v>
      </c>
      <c r="B840" s="63">
        <v>41</v>
      </c>
      <c r="C840" s="64">
        <v>18</v>
      </c>
      <c r="D840" s="13">
        <f t="shared" si="13"/>
        <v>738</v>
      </c>
    </row>
    <row r="841" spans="1:4" x14ac:dyDescent="0.25">
      <c r="A841" s="62" t="s">
        <v>370</v>
      </c>
      <c r="B841" s="63">
        <v>57</v>
      </c>
      <c r="C841" s="64">
        <v>67</v>
      </c>
      <c r="D841" s="13">
        <f t="shared" si="13"/>
        <v>3819</v>
      </c>
    </row>
    <row r="842" spans="1:4" x14ac:dyDescent="0.25">
      <c r="A842" s="62" t="s">
        <v>371</v>
      </c>
      <c r="B842" s="63">
        <v>44</v>
      </c>
      <c r="C842" s="64">
        <v>19</v>
      </c>
      <c r="D842" s="13">
        <f t="shared" si="13"/>
        <v>836</v>
      </c>
    </row>
    <row r="843" spans="1:4" x14ac:dyDescent="0.25">
      <c r="A843" s="62" t="s">
        <v>372</v>
      </c>
      <c r="B843" s="63">
        <v>8</v>
      </c>
      <c r="C843" s="64">
        <v>17</v>
      </c>
      <c r="D843" s="13">
        <f t="shared" si="13"/>
        <v>136</v>
      </c>
    </row>
    <row r="844" spans="1:4" x14ac:dyDescent="0.25">
      <c r="A844" s="62" t="s">
        <v>373</v>
      </c>
      <c r="B844" s="63">
        <v>21</v>
      </c>
      <c r="C844" s="64">
        <v>56</v>
      </c>
      <c r="D844" s="13">
        <f t="shared" si="13"/>
        <v>1176</v>
      </c>
    </row>
    <row r="845" spans="1:4" x14ac:dyDescent="0.25">
      <c r="A845" s="62" t="s">
        <v>374</v>
      </c>
      <c r="B845" s="63">
        <v>52</v>
      </c>
      <c r="C845" s="64">
        <v>40</v>
      </c>
      <c r="D845" s="13">
        <f t="shared" si="13"/>
        <v>2080</v>
      </c>
    </row>
    <row r="846" spans="1:4" x14ac:dyDescent="0.25">
      <c r="A846" s="62" t="s">
        <v>375</v>
      </c>
      <c r="B846" s="63">
        <v>67</v>
      </c>
      <c r="C846" s="64">
        <v>33</v>
      </c>
      <c r="D846" s="13">
        <f t="shared" si="13"/>
        <v>2211</v>
      </c>
    </row>
    <row r="847" spans="1:4" x14ac:dyDescent="0.25">
      <c r="A847" s="62" t="s">
        <v>376</v>
      </c>
      <c r="B847" s="63">
        <v>59</v>
      </c>
      <c r="C847" s="64">
        <v>20</v>
      </c>
      <c r="D847" s="13">
        <f t="shared" si="13"/>
        <v>1180</v>
      </c>
    </row>
    <row r="848" spans="1:4" x14ac:dyDescent="0.25">
      <c r="A848" s="62" t="s">
        <v>377</v>
      </c>
      <c r="B848" s="63">
        <v>66</v>
      </c>
      <c r="C848" s="64">
        <v>62</v>
      </c>
      <c r="D848" s="13">
        <f t="shared" si="13"/>
        <v>4092</v>
      </c>
    </row>
    <row r="849" spans="1:4" x14ac:dyDescent="0.25">
      <c r="A849" s="62" t="s">
        <v>300</v>
      </c>
      <c r="B849" s="63">
        <v>26</v>
      </c>
      <c r="C849" s="64">
        <v>23</v>
      </c>
      <c r="D849" s="13">
        <f t="shared" si="13"/>
        <v>598</v>
      </c>
    </row>
    <row r="850" spans="1:4" x14ac:dyDescent="0.25">
      <c r="A850" s="62" t="s">
        <v>302</v>
      </c>
      <c r="B850" s="63">
        <v>53</v>
      </c>
      <c r="C850" s="64">
        <v>77</v>
      </c>
      <c r="D850" s="13">
        <f t="shared" si="13"/>
        <v>4081</v>
      </c>
    </row>
    <row r="851" spans="1:4" x14ac:dyDescent="0.25">
      <c r="A851" s="62" t="s">
        <v>303</v>
      </c>
      <c r="B851" s="63">
        <v>53</v>
      </c>
      <c r="C851" s="64">
        <v>74</v>
      </c>
      <c r="D851" s="13">
        <f t="shared" si="13"/>
        <v>3922</v>
      </c>
    </row>
    <row r="852" spans="1:4" x14ac:dyDescent="0.25">
      <c r="A852" s="62" t="s">
        <v>304</v>
      </c>
      <c r="B852" s="63">
        <v>50</v>
      </c>
      <c r="C852" s="64">
        <v>79</v>
      </c>
      <c r="D852" s="13">
        <f t="shared" si="13"/>
        <v>3950</v>
      </c>
    </row>
    <row r="853" spans="1:4" x14ac:dyDescent="0.25">
      <c r="A853" s="62" t="s">
        <v>305</v>
      </c>
      <c r="B853" s="63">
        <v>54</v>
      </c>
      <c r="C853" s="64">
        <v>56</v>
      </c>
      <c r="D853" s="13">
        <f t="shared" si="13"/>
        <v>3024</v>
      </c>
    </row>
    <row r="854" spans="1:4" x14ac:dyDescent="0.25">
      <c r="A854" s="62" t="s">
        <v>306</v>
      </c>
      <c r="B854" s="63">
        <v>57</v>
      </c>
      <c r="C854" s="64">
        <v>49</v>
      </c>
      <c r="D854" s="13">
        <f t="shared" si="13"/>
        <v>2793</v>
      </c>
    </row>
    <row r="855" spans="1:4" x14ac:dyDescent="0.25">
      <c r="A855" s="62" t="s">
        <v>307</v>
      </c>
      <c r="B855" s="63">
        <v>26</v>
      </c>
      <c r="C855" s="64">
        <v>6</v>
      </c>
      <c r="D855" s="13">
        <f t="shared" si="13"/>
        <v>156</v>
      </c>
    </row>
    <row r="856" spans="1:4" x14ac:dyDescent="0.25">
      <c r="A856" s="62" t="s">
        <v>308</v>
      </c>
      <c r="B856" s="63">
        <v>64</v>
      </c>
      <c r="C856" s="64">
        <v>24</v>
      </c>
      <c r="D856" s="13">
        <f t="shared" si="13"/>
        <v>1536</v>
      </c>
    </row>
    <row r="857" spans="1:4" x14ac:dyDescent="0.25">
      <c r="A857" s="62" t="s">
        <v>309</v>
      </c>
      <c r="B857" s="63">
        <v>27</v>
      </c>
      <c r="C857" s="64">
        <v>8</v>
      </c>
      <c r="D857" s="13">
        <f t="shared" si="13"/>
        <v>216</v>
      </c>
    </row>
    <row r="858" spans="1:4" x14ac:dyDescent="0.25">
      <c r="A858" s="62" t="s">
        <v>310</v>
      </c>
      <c r="B858" s="63">
        <v>66</v>
      </c>
      <c r="C858" s="64">
        <v>30</v>
      </c>
      <c r="D858" s="13">
        <f t="shared" si="13"/>
        <v>1980</v>
      </c>
    </row>
    <row r="859" spans="1:4" x14ac:dyDescent="0.25">
      <c r="A859" s="62" t="s">
        <v>311</v>
      </c>
      <c r="B859" s="63">
        <v>28</v>
      </c>
      <c r="C859" s="64">
        <v>78</v>
      </c>
      <c r="D859" s="13">
        <f t="shared" si="13"/>
        <v>2184</v>
      </c>
    </row>
    <row r="860" spans="1:4" x14ac:dyDescent="0.25">
      <c r="A860" s="62" t="s">
        <v>312</v>
      </c>
      <c r="B860" s="63">
        <v>55</v>
      </c>
      <c r="C860" s="64">
        <v>18</v>
      </c>
      <c r="D860" s="13">
        <f t="shared" si="13"/>
        <v>990</v>
      </c>
    </row>
    <row r="861" spans="1:4" x14ac:dyDescent="0.25">
      <c r="A861" s="62" t="s">
        <v>313</v>
      </c>
      <c r="B861" s="63">
        <v>66</v>
      </c>
      <c r="C861" s="64">
        <v>68</v>
      </c>
      <c r="D861" s="13">
        <f t="shared" si="13"/>
        <v>4488</v>
      </c>
    </row>
    <row r="862" spans="1:4" x14ac:dyDescent="0.25">
      <c r="A862" s="62" t="s">
        <v>314</v>
      </c>
      <c r="B862" s="63">
        <v>29</v>
      </c>
      <c r="C862" s="64">
        <v>34</v>
      </c>
      <c r="D862" s="13">
        <f t="shared" si="13"/>
        <v>986</v>
      </c>
    </row>
    <row r="863" spans="1:4" x14ac:dyDescent="0.25">
      <c r="A863" s="62" t="s">
        <v>315</v>
      </c>
      <c r="B863" s="63">
        <v>23</v>
      </c>
      <c r="C863" s="64">
        <v>39</v>
      </c>
      <c r="D863" s="13">
        <f t="shared" si="13"/>
        <v>897</v>
      </c>
    </row>
    <row r="864" spans="1:4" x14ac:dyDescent="0.25">
      <c r="A864" s="62" t="s">
        <v>316</v>
      </c>
      <c r="B864" s="63">
        <v>39</v>
      </c>
      <c r="C864" s="64">
        <v>69</v>
      </c>
      <c r="D864" s="13">
        <f t="shared" si="13"/>
        <v>2691</v>
      </c>
    </row>
    <row r="865" spans="1:4" x14ac:dyDescent="0.25">
      <c r="A865" s="62" t="s">
        <v>317</v>
      </c>
      <c r="B865" s="63">
        <v>65</v>
      </c>
      <c r="C865" s="64">
        <v>4</v>
      </c>
      <c r="D865" s="13">
        <f t="shared" si="13"/>
        <v>260</v>
      </c>
    </row>
    <row r="866" spans="1:4" x14ac:dyDescent="0.25">
      <c r="A866" s="62" t="s">
        <v>318</v>
      </c>
      <c r="B866" s="63">
        <v>54</v>
      </c>
      <c r="C866" s="64">
        <v>38</v>
      </c>
      <c r="D866" s="13">
        <f t="shared" si="13"/>
        <v>2052</v>
      </c>
    </row>
    <row r="867" spans="1:4" x14ac:dyDescent="0.25">
      <c r="A867" s="62" t="s">
        <v>319</v>
      </c>
      <c r="B867" s="63">
        <v>21</v>
      </c>
      <c r="C867" s="64">
        <v>64</v>
      </c>
      <c r="D867" s="13">
        <f t="shared" si="13"/>
        <v>1344</v>
      </c>
    </row>
    <row r="868" spans="1:4" x14ac:dyDescent="0.25">
      <c r="A868" s="62" t="s">
        <v>320</v>
      </c>
      <c r="B868" s="63">
        <v>55</v>
      </c>
      <c r="C868" s="64">
        <v>70</v>
      </c>
      <c r="D868" s="13">
        <f t="shared" si="13"/>
        <v>3850</v>
      </c>
    </row>
    <row r="869" spans="1:4" x14ac:dyDescent="0.25">
      <c r="A869" s="62" t="s">
        <v>321</v>
      </c>
      <c r="B869" s="63">
        <v>66</v>
      </c>
      <c r="C869" s="64">
        <v>38</v>
      </c>
      <c r="D869" s="13">
        <f t="shared" si="13"/>
        <v>2508</v>
      </c>
    </row>
    <row r="870" spans="1:4" x14ac:dyDescent="0.25">
      <c r="A870" s="62" t="s">
        <v>322</v>
      </c>
      <c r="B870" s="63">
        <v>15</v>
      </c>
      <c r="C870" s="64">
        <v>27</v>
      </c>
      <c r="D870" s="13">
        <f t="shared" si="13"/>
        <v>405</v>
      </c>
    </row>
    <row r="871" spans="1:4" x14ac:dyDescent="0.25">
      <c r="A871" s="62" t="s">
        <v>323</v>
      </c>
      <c r="B871" s="63">
        <v>15</v>
      </c>
      <c r="C871" s="64">
        <v>48</v>
      </c>
      <c r="D871" s="13">
        <f t="shared" si="13"/>
        <v>720</v>
      </c>
    </row>
    <row r="872" spans="1:4" x14ac:dyDescent="0.25">
      <c r="A872" s="62" t="s">
        <v>324</v>
      </c>
      <c r="B872" s="63">
        <v>38</v>
      </c>
      <c r="C872" s="64">
        <v>8</v>
      </c>
      <c r="D872" s="13">
        <f t="shared" si="13"/>
        <v>304</v>
      </c>
    </row>
    <row r="873" spans="1:4" x14ac:dyDescent="0.25">
      <c r="A873" s="62" t="s">
        <v>325</v>
      </c>
      <c r="B873" s="63">
        <v>33</v>
      </c>
      <c r="C873" s="64">
        <v>54</v>
      </c>
      <c r="D873" s="13">
        <f t="shared" si="13"/>
        <v>1782</v>
      </c>
    </row>
    <row r="874" spans="1:4" x14ac:dyDescent="0.25">
      <c r="A874" s="62" t="s">
        <v>326</v>
      </c>
      <c r="B874" s="63">
        <v>32</v>
      </c>
      <c r="C874" s="64">
        <v>67</v>
      </c>
      <c r="D874" s="13">
        <f t="shared" si="13"/>
        <v>2144</v>
      </c>
    </row>
    <row r="875" spans="1:4" x14ac:dyDescent="0.25">
      <c r="A875" s="62" t="s">
        <v>327</v>
      </c>
      <c r="B875" s="63">
        <v>49</v>
      </c>
      <c r="C875" s="64">
        <v>50</v>
      </c>
      <c r="D875" s="13">
        <f t="shared" si="13"/>
        <v>2450</v>
      </c>
    </row>
    <row r="876" spans="1:4" x14ac:dyDescent="0.25">
      <c r="A876" s="62" t="s">
        <v>328</v>
      </c>
      <c r="B876" s="63">
        <v>36</v>
      </c>
      <c r="C876" s="64">
        <v>54</v>
      </c>
      <c r="D876" s="13">
        <f t="shared" si="13"/>
        <v>1944</v>
      </c>
    </row>
    <row r="877" spans="1:4" x14ac:dyDescent="0.25">
      <c r="A877" s="62" t="s">
        <v>329</v>
      </c>
      <c r="B877" s="63">
        <v>50</v>
      </c>
      <c r="C877" s="64">
        <v>2</v>
      </c>
      <c r="D877" s="13">
        <f t="shared" si="13"/>
        <v>100</v>
      </c>
    </row>
    <row r="878" spans="1:4" x14ac:dyDescent="0.25">
      <c r="A878" s="62" t="s">
        <v>330</v>
      </c>
      <c r="B878" s="63">
        <v>18</v>
      </c>
      <c r="C878" s="64">
        <v>66</v>
      </c>
      <c r="D878" s="13">
        <f t="shared" si="13"/>
        <v>1188</v>
      </c>
    </row>
    <row r="879" spans="1:4" x14ac:dyDescent="0.25">
      <c r="A879" s="62" t="s">
        <v>331</v>
      </c>
      <c r="B879" s="63">
        <v>12</v>
      </c>
      <c r="C879" s="64">
        <v>5</v>
      </c>
      <c r="D879" s="13">
        <f t="shared" si="13"/>
        <v>60</v>
      </c>
    </row>
    <row r="880" spans="1:4" x14ac:dyDescent="0.25">
      <c r="A880" s="62" t="s">
        <v>332</v>
      </c>
      <c r="B880" s="63">
        <v>7</v>
      </c>
      <c r="C880" s="64">
        <v>22</v>
      </c>
      <c r="D880" s="13">
        <f t="shared" si="13"/>
        <v>154</v>
      </c>
    </row>
    <row r="881" spans="1:4" x14ac:dyDescent="0.25">
      <c r="A881" s="62" t="s">
        <v>333</v>
      </c>
      <c r="B881" s="63">
        <v>57</v>
      </c>
      <c r="C881" s="64">
        <v>64</v>
      </c>
      <c r="D881" s="13">
        <f t="shared" si="13"/>
        <v>3648</v>
      </c>
    </row>
    <row r="882" spans="1:4" x14ac:dyDescent="0.25">
      <c r="A882" s="62" t="s">
        <v>334</v>
      </c>
      <c r="B882" s="63">
        <v>39</v>
      </c>
      <c r="C882" s="64">
        <v>73</v>
      </c>
      <c r="D882" s="13">
        <f t="shared" si="13"/>
        <v>2847</v>
      </c>
    </row>
    <row r="883" spans="1:4" x14ac:dyDescent="0.25">
      <c r="A883" s="62" t="s">
        <v>335</v>
      </c>
      <c r="B883" s="63">
        <v>25</v>
      </c>
      <c r="C883" s="64">
        <v>25</v>
      </c>
      <c r="D883" s="13">
        <f t="shared" si="13"/>
        <v>625</v>
      </c>
    </row>
    <row r="884" spans="1:4" x14ac:dyDescent="0.25">
      <c r="A884" s="62" t="s">
        <v>336</v>
      </c>
      <c r="B884" s="63">
        <v>41</v>
      </c>
      <c r="C884" s="64">
        <v>39</v>
      </c>
      <c r="D884" s="13">
        <f t="shared" si="13"/>
        <v>1599</v>
      </c>
    </row>
    <row r="885" spans="1:4" x14ac:dyDescent="0.25">
      <c r="A885" s="62" t="s">
        <v>337</v>
      </c>
      <c r="B885" s="63">
        <v>28</v>
      </c>
      <c r="C885" s="64">
        <v>3</v>
      </c>
      <c r="D885" s="13">
        <f t="shared" si="13"/>
        <v>84</v>
      </c>
    </row>
    <row r="886" spans="1:4" x14ac:dyDescent="0.25">
      <c r="A886" s="62" t="s">
        <v>338</v>
      </c>
      <c r="B886" s="63">
        <v>11</v>
      </c>
      <c r="C886" s="64">
        <v>13</v>
      </c>
      <c r="D886" s="13">
        <f t="shared" si="13"/>
        <v>143</v>
      </c>
    </row>
    <row r="887" spans="1:4" x14ac:dyDescent="0.25">
      <c r="A887" s="62" t="s">
        <v>339</v>
      </c>
      <c r="B887" s="63">
        <v>7</v>
      </c>
      <c r="C887" s="64">
        <v>77</v>
      </c>
      <c r="D887" s="13">
        <f t="shared" si="13"/>
        <v>539</v>
      </c>
    </row>
    <row r="888" spans="1:4" x14ac:dyDescent="0.25">
      <c r="A888" s="62" t="s">
        <v>340</v>
      </c>
      <c r="B888" s="63">
        <v>64</v>
      </c>
      <c r="C888" s="64">
        <v>23</v>
      </c>
      <c r="D888" s="13">
        <f t="shared" si="13"/>
        <v>1472</v>
      </c>
    </row>
    <row r="889" spans="1:4" x14ac:dyDescent="0.25">
      <c r="A889" s="62" t="s">
        <v>341</v>
      </c>
      <c r="B889" s="63">
        <v>34</v>
      </c>
      <c r="C889" s="64">
        <v>69</v>
      </c>
      <c r="D889" s="13">
        <f t="shared" si="13"/>
        <v>2346</v>
      </c>
    </row>
    <row r="890" spans="1:4" x14ac:dyDescent="0.25">
      <c r="A890" s="62" t="s">
        <v>342</v>
      </c>
      <c r="B890" s="63">
        <v>17</v>
      </c>
      <c r="C890" s="64">
        <v>65</v>
      </c>
      <c r="D890" s="13">
        <f t="shared" si="13"/>
        <v>1105</v>
      </c>
    </row>
    <row r="891" spans="1:4" x14ac:dyDescent="0.25">
      <c r="A891" s="62" t="s">
        <v>343</v>
      </c>
      <c r="B891" s="63">
        <v>34</v>
      </c>
      <c r="C891" s="64">
        <v>60</v>
      </c>
      <c r="D891" s="13">
        <f t="shared" si="13"/>
        <v>2040</v>
      </c>
    </row>
    <row r="892" spans="1:4" x14ac:dyDescent="0.25">
      <c r="A892" s="62" t="s">
        <v>344</v>
      </c>
      <c r="B892" s="63">
        <v>28</v>
      </c>
      <c r="C892" s="64">
        <v>27</v>
      </c>
      <c r="D892" s="13">
        <f t="shared" si="13"/>
        <v>756</v>
      </c>
    </row>
    <row r="893" spans="1:4" x14ac:dyDescent="0.25">
      <c r="A893" s="62" t="s">
        <v>345</v>
      </c>
      <c r="B893" s="63">
        <v>54</v>
      </c>
      <c r="C893" s="64">
        <v>64</v>
      </c>
      <c r="D893" s="13">
        <f t="shared" si="13"/>
        <v>3456</v>
      </c>
    </row>
    <row r="894" spans="1:4" x14ac:dyDescent="0.25">
      <c r="A894" s="62" t="s">
        <v>346</v>
      </c>
      <c r="B894" s="63">
        <v>32</v>
      </c>
      <c r="C894" s="64">
        <v>48</v>
      </c>
      <c r="D894" s="13">
        <f t="shared" si="13"/>
        <v>1536</v>
      </c>
    </row>
    <row r="895" spans="1:4" x14ac:dyDescent="0.25">
      <c r="A895" s="62" t="s">
        <v>347</v>
      </c>
      <c r="B895" s="63">
        <v>51</v>
      </c>
      <c r="C895" s="64">
        <v>38</v>
      </c>
      <c r="D895" s="13">
        <f t="shared" si="13"/>
        <v>1938</v>
      </c>
    </row>
    <row r="896" spans="1:4" x14ac:dyDescent="0.25">
      <c r="A896" s="62" t="s">
        <v>348</v>
      </c>
      <c r="B896" s="63">
        <v>38</v>
      </c>
      <c r="C896" s="64">
        <v>49</v>
      </c>
      <c r="D896" s="13">
        <f t="shared" si="13"/>
        <v>1862</v>
      </c>
    </row>
    <row r="897" spans="1:4" x14ac:dyDescent="0.25">
      <c r="A897" s="62" t="s">
        <v>349</v>
      </c>
      <c r="B897" s="63">
        <v>51</v>
      </c>
      <c r="C897" s="64">
        <v>55</v>
      </c>
      <c r="D897" s="13">
        <f t="shared" si="13"/>
        <v>2805</v>
      </c>
    </row>
    <row r="898" spans="1:4" x14ac:dyDescent="0.25">
      <c r="A898" s="62" t="s">
        <v>350</v>
      </c>
      <c r="B898" s="63">
        <v>21</v>
      </c>
      <c r="C898" s="64">
        <v>71</v>
      </c>
      <c r="D898" s="13">
        <f t="shared" si="13"/>
        <v>1491</v>
      </c>
    </row>
    <row r="899" spans="1:4" x14ac:dyDescent="0.25">
      <c r="A899" s="62" t="s">
        <v>351</v>
      </c>
      <c r="B899" s="63">
        <v>64</v>
      </c>
      <c r="C899" s="64">
        <v>23</v>
      </c>
      <c r="D899" s="13">
        <f t="shared" ref="D899:D962" si="14">C899*B899</f>
        <v>1472</v>
      </c>
    </row>
    <row r="900" spans="1:4" x14ac:dyDescent="0.25">
      <c r="A900" s="62" t="s">
        <v>352</v>
      </c>
      <c r="B900" s="63">
        <v>24</v>
      </c>
      <c r="C900" s="64">
        <v>41</v>
      </c>
      <c r="D900" s="13">
        <f t="shared" si="14"/>
        <v>984</v>
      </c>
    </row>
    <row r="901" spans="1:4" x14ac:dyDescent="0.25">
      <c r="A901" s="62" t="s">
        <v>353</v>
      </c>
      <c r="B901" s="63">
        <v>36</v>
      </c>
      <c r="C901" s="64">
        <v>55</v>
      </c>
      <c r="D901" s="13">
        <f t="shared" si="14"/>
        <v>1980</v>
      </c>
    </row>
    <row r="902" spans="1:4" x14ac:dyDescent="0.25">
      <c r="A902" s="62" t="s">
        <v>354</v>
      </c>
      <c r="B902" s="63">
        <v>62</v>
      </c>
      <c r="C902" s="64">
        <v>18</v>
      </c>
      <c r="D902" s="13">
        <f t="shared" si="14"/>
        <v>1116</v>
      </c>
    </row>
    <row r="903" spans="1:4" x14ac:dyDescent="0.25">
      <c r="A903" s="62" t="s">
        <v>355</v>
      </c>
      <c r="B903" s="63">
        <v>12</v>
      </c>
      <c r="C903" s="64">
        <v>77</v>
      </c>
      <c r="D903" s="13">
        <f t="shared" si="14"/>
        <v>924</v>
      </c>
    </row>
    <row r="904" spans="1:4" x14ac:dyDescent="0.25">
      <c r="A904" s="62" t="s">
        <v>356</v>
      </c>
      <c r="B904" s="63">
        <v>14</v>
      </c>
      <c r="C904" s="64">
        <v>13</v>
      </c>
      <c r="D904" s="13">
        <f t="shared" si="14"/>
        <v>182</v>
      </c>
    </row>
    <row r="905" spans="1:4" x14ac:dyDescent="0.25">
      <c r="A905" s="62" t="s">
        <v>357</v>
      </c>
      <c r="B905" s="63">
        <v>24</v>
      </c>
      <c r="C905" s="64">
        <v>55</v>
      </c>
      <c r="D905" s="13">
        <f t="shared" si="14"/>
        <v>1320</v>
      </c>
    </row>
    <row r="906" spans="1:4" x14ac:dyDescent="0.25">
      <c r="A906" s="62" t="s">
        <v>358</v>
      </c>
      <c r="B906" s="63">
        <v>24</v>
      </c>
      <c r="C906" s="64">
        <v>16</v>
      </c>
      <c r="D906" s="13">
        <f t="shared" si="14"/>
        <v>384</v>
      </c>
    </row>
    <row r="907" spans="1:4" x14ac:dyDescent="0.25">
      <c r="A907" s="62" t="s">
        <v>359</v>
      </c>
      <c r="B907" s="63">
        <v>30</v>
      </c>
      <c r="C907" s="64">
        <v>29</v>
      </c>
      <c r="D907" s="13">
        <f t="shared" si="14"/>
        <v>870</v>
      </c>
    </row>
    <row r="908" spans="1:4" x14ac:dyDescent="0.25">
      <c r="A908" s="62" t="s">
        <v>360</v>
      </c>
      <c r="B908" s="63">
        <v>56</v>
      </c>
      <c r="C908" s="64">
        <v>62</v>
      </c>
      <c r="D908" s="13">
        <f t="shared" si="14"/>
        <v>3472</v>
      </c>
    </row>
    <row r="909" spans="1:4" x14ac:dyDescent="0.25">
      <c r="A909" s="62" t="s">
        <v>361</v>
      </c>
      <c r="B909" s="63">
        <v>64</v>
      </c>
      <c r="C909" s="64">
        <v>9</v>
      </c>
      <c r="D909" s="13">
        <f t="shared" si="14"/>
        <v>576</v>
      </c>
    </row>
    <row r="910" spans="1:4" x14ac:dyDescent="0.25">
      <c r="A910" s="62" t="s">
        <v>362</v>
      </c>
      <c r="B910" s="63">
        <v>69</v>
      </c>
      <c r="C910" s="64">
        <v>41</v>
      </c>
      <c r="D910" s="13">
        <f t="shared" si="14"/>
        <v>2829</v>
      </c>
    </row>
    <row r="911" spans="1:4" x14ac:dyDescent="0.25">
      <c r="A911" s="62" t="s">
        <v>363</v>
      </c>
      <c r="B911" s="63">
        <v>14</v>
      </c>
      <c r="C911" s="64">
        <v>32</v>
      </c>
      <c r="D911" s="13">
        <f t="shared" si="14"/>
        <v>448</v>
      </c>
    </row>
    <row r="912" spans="1:4" x14ac:dyDescent="0.25">
      <c r="A912" s="62" t="s">
        <v>364</v>
      </c>
      <c r="B912" s="63">
        <v>42</v>
      </c>
      <c r="C912" s="64">
        <v>49</v>
      </c>
      <c r="D912" s="13">
        <f t="shared" si="14"/>
        <v>2058</v>
      </c>
    </row>
    <row r="913" spans="1:4" x14ac:dyDescent="0.25">
      <c r="A913" s="62" t="s">
        <v>365</v>
      </c>
      <c r="B913" s="63">
        <v>20</v>
      </c>
      <c r="C913" s="64">
        <v>12</v>
      </c>
      <c r="D913" s="13">
        <f t="shared" si="14"/>
        <v>240</v>
      </c>
    </row>
    <row r="914" spans="1:4" x14ac:dyDescent="0.25">
      <c r="A914" s="62" t="s">
        <v>366</v>
      </c>
      <c r="B914" s="63">
        <v>20</v>
      </c>
      <c r="C914" s="64">
        <v>20</v>
      </c>
      <c r="D914" s="13">
        <f t="shared" si="14"/>
        <v>400</v>
      </c>
    </row>
    <row r="915" spans="1:4" x14ac:dyDescent="0.25">
      <c r="A915" s="62" t="s">
        <v>367</v>
      </c>
      <c r="B915" s="63">
        <v>41</v>
      </c>
      <c r="C915" s="64">
        <v>21</v>
      </c>
      <c r="D915" s="13">
        <f t="shared" si="14"/>
        <v>861</v>
      </c>
    </row>
    <row r="916" spans="1:4" x14ac:dyDescent="0.25">
      <c r="A916" s="62" t="s">
        <v>368</v>
      </c>
      <c r="B916" s="63">
        <v>27</v>
      </c>
      <c r="C916" s="64">
        <v>48</v>
      </c>
      <c r="D916" s="13">
        <f t="shared" si="14"/>
        <v>1296</v>
      </c>
    </row>
    <row r="917" spans="1:4" x14ac:dyDescent="0.25">
      <c r="A917" s="62" t="s">
        <v>369</v>
      </c>
      <c r="B917" s="63">
        <v>7</v>
      </c>
      <c r="C917" s="64">
        <v>29</v>
      </c>
      <c r="D917" s="13">
        <f t="shared" si="14"/>
        <v>203</v>
      </c>
    </row>
    <row r="918" spans="1:4" x14ac:dyDescent="0.25">
      <c r="A918" s="62" t="s">
        <v>370</v>
      </c>
      <c r="B918" s="63">
        <v>69</v>
      </c>
      <c r="C918" s="64">
        <v>30</v>
      </c>
      <c r="D918" s="13">
        <f t="shared" si="14"/>
        <v>2070</v>
      </c>
    </row>
    <row r="919" spans="1:4" x14ac:dyDescent="0.25">
      <c r="A919" s="62" t="s">
        <v>371</v>
      </c>
      <c r="B919" s="63">
        <v>32</v>
      </c>
      <c r="C919" s="64">
        <v>3</v>
      </c>
      <c r="D919" s="13">
        <f t="shared" si="14"/>
        <v>96</v>
      </c>
    </row>
    <row r="920" spans="1:4" x14ac:dyDescent="0.25">
      <c r="A920" s="62" t="s">
        <v>372</v>
      </c>
      <c r="B920" s="63">
        <v>62</v>
      </c>
      <c r="C920" s="64">
        <v>80</v>
      </c>
      <c r="D920" s="13">
        <f t="shared" si="14"/>
        <v>4960</v>
      </c>
    </row>
    <row r="921" spans="1:4" x14ac:dyDescent="0.25">
      <c r="A921" s="62" t="s">
        <v>373</v>
      </c>
      <c r="B921" s="63">
        <v>56</v>
      </c>
      <c r="C921" s="64">
        <v>6</v>
      </c>
      <c r="D921" s="13">
        <f t="shared" si="14"/>
        <v>336</v>
      </c>
    </row>
    <row r="922" spans="1:4" x14ac:dyDescent="0.25">
      <c r="A922" s="62" t="s">
        <v>374</v>
      </c>
      <c r="B922" s="63">
        <v>59</v>
      </c>
      <c r="C922" s="64">
        <v>54</v>
      </c>
      <c r="D922" s="13">
        <f t="shared" si="14"/>
        <v>3186</v>
      </c>
    </row>
    <row r="923" spans="1:4" x14ac:dyDescent="0.25">
      <c r="A923" s="62" t="s">
        <v>375</v>
      </c>
      <c r="B923" s="63">
        <v>55</v>
      </c>
      <c r="C923" s="64">
        <v>64</v>
      </c>
      <c r="D923" s="13">
        <f t="shared" si="14"/>
        <v>3520</v>
      </c>
    </row>
    <row r="924" spans="1:4" x14ac:dyDescent="0.25">
      <c r="A924" s="62" t="s">
        <v>376</v>
      </c>
      <c r="B924" s="63">
        <v>50</v>
      </c>
      <c r="C924" s="64">
        <v>16</v>
      </c>
      <c r="D924" s="13">
        <f t="shared" si="14"/>
        <v>800</v>
      </c>
    </row>
    <row r="925" spans="1:4" x14ac:dyDescent="0.25">
      <c r="A925" s="62" t="s">
        <v>377</v>
      </c>
      <c r="B925" s="63">
        <v>17</v>
      </c>
      <c r="C925" s="64">
        <v>15</v>
      </c>
      <c r="D925" s="13">
        <f t="shared" si="14"/>
        <v>255</v>
      </c>
    </row>
    <row r="926" spans="1:4" x14ac:dyDescent="0.25">
      <c r="A926" s="62" t="s">
        <v>300</v>
      </c>
      <c r="B926" s="63">
        <v>20</v>
      </c>
      <c r="C926" s="64">
        <v>45</v>
      </c>
      <c r="D926" s="13">
        <f t="shared" si="14"/>
        <v>900</v>
      </c>
    </row>
    <row r="927" spans="1:4" x14ac:dyDescent="0.25">
      <c r="A927" s="62" t="s">
        <v>302</v>
      </c>
      <c r="B927" s="63">
        <v>39</v>
      </c>
      <c r="C927" s="64">
        <v>79</v>
      </c>
      <c r="D927" s="13">
        <f t="shared" si="14"/>
        <v>3081</v>
      </c>
    </row>
    <row r="928" spans="1:4" x14ac:dyDescent="0.25">
      <c r="A928" s="62" t="s">
        <v>303</v>
      </c>
      <c r="B928" s="63">
        <v>21</v>
      </c>
      <c r="C928" s="64">
        <v>32</v>
      </c>
      <c r="D928" s="13">
        <f t="shared" si="14"/>
        <v>672</v>
      </c>
    </row>
    <row r="929" spans="1:4" x14ac:dyDescent="0.25">
      <c r="A929" s="62" t="s">
        <v>304</v>
      </c>
      <c r="B929" s="63">
        <v>56</v>
      </c>
      <c r="C929" s="64">
        <v>57</v>
      </c>
      <c r="D929" s="13">
        <f t="shared" si="14"/>
        <v>3192</v>
      </c>
    </row>
    <row r="930" spans="1:4" x14ac:dyDescent="0.25">
      <c r="A930" s="62" t="s">
        <v>305</v>
      </c>
      <c r="B930" s="63">
        <v>39</v>
      </c>
      <c r="C930" s="64">
        <v>78</v>
      </c>
      <c r="D930" s="13">
        <f t="shared" si="14"/>
        <v>3042</v>
      </c>
    </row>
    <row r="931" spans="1:4" x14ac:dyDescent="0.25">
      <c r="A931" s="62" t="s">
        <v>306</v>
      </c>
      <c r="B931" s="63">
        <v>29</v>
      </c>
      <c r="C931" s="64">
        <v>47</v>
      </c>
      <c r="D931" s="13">
        <f t="shared" si="14"/>
        <v>1363</v>
      </c>
    </row>
    <row r="932" spans="1:4" x14ac:dyDescent="0.25">
      <c r="A932" s="62" t="s">
        <v>307</v>
      </c>
      <c r="B932" s="63">
        <v>7</v>
      </c>
      <c r="C932" s="64">
        <v>70</v>
      </c>
      <c r="D932" s="13">
        <f t="shared" si="14"/>
        <v>490</v>
      </c>
    </row>
    <row r="933" spans="1:4" x14ac:dyDescent="0.25">
      <c r="A933" s="62" t="s">
        <v>308</v>
      </c>
      <c r="B933" s="63">
        <v>39</v>
      </c>
      <c r="C933" s="64">
        <v>35</v>
      </c>
      <c r="D933" s="13">
        <f t="shared" si="14"/>
        <v>1365</v>
      </c>
    </row>
    <row r="934" spans="1:4" x14ac:dyDescent="0.25">
      <c r="A934" s="62" t="s">
        <v>309</v>
      </c>
      <c r="B934" s="63">
        <v>65</v>
      </c>
      <c r="C934" s="64">
        <v>21</v>
      </c>
      <c r="D934" s="13">
        <f t="shared" si="14"/>
        <v>1365</v>
      </c>
    </row>
    <row r="935" spans="1:4" x14ac:dyDescent="0.25">
      <c r="A935" s="62" t="s">
        <v>310</v>
      </c>
      <c r="B935" s="63">
        <v>28</v>
      </c>
      <c r="C935" s="64">
        <v>43</v>
      </c>
      <c r="D935" s="13">
        <f t="shared" si="14"/>
        <v>1204</v>
      </c>
    </row>
    <row r="936" spans="1:4" x14ac:dyDescent="0.25">
      <c r="A936" s="62" t="s">
        <v>311</v>
      </c>
      <c r="B936" s="63">
        <v>23</v>
      </c>
      <c r="C936" s="64">
        <v>6</v>
      </c>
      <c r="D936" s="13">
        <f t="shared" si="14"/>
        <v>138</v>
      </c>
    </row>
    <row r="937" spans="1:4" x14ac:dyDescent="0.25">
      <c r="A937" s="62" t="s">
        <v>312</v>
      </c>
      <c r="B937" s="63">
        <v>15</v>
      </c>
      <c r="C937" s="64">
        <v>17</v>
      </c>
      <c r="D937" s="13">
        <f t="shared" si="14"/>
        <v>255</v>
      </c>
    </row>
    <row r="938" spans="1:4" x14ac:dyDescent="0.25">
      <c r="A938" s="62" t="s">
        <v>313</v>
      </c>
      <c r="B938" s="63">
        <v>41</v>
      </c>
      <c r="C938" s="64">
        <v>30</v>
      </c>
      <c r="D938" s="13">
        <f t="shared" si="14"/>
        <v>1230</v>
      </c>
    </row>
    <row r="939" spans="1:4" x14ac:dyDescent="0.25">
      <c r="A939" s="62" t="s">
        <v>314</v>
      </c>
      <c r="B939" s="63">
        <v>7</v>
      </c>
      <c r="C939" s="64">
        <v>18</v>
      </c>
      <c r="D939" s="13">
        <f t="shared" si="14"/>
        <v>126</v>
      </c>
    </row>
    <row r="940" spans="1:4" x14ac:dyDescent="0.25">
      <c r="A940" s="62" t="s">
        <v>315</v>
      </c>
      <c r="B940" s="63">
        <v>31</v>
      </c>
      <c r="C940" s="64">
        <v>53</v>
      </c>
      <c r="D940" s="13">
        <f t="shared" si="14"/>
        <v>1643</v>
      </c>
    </row>
    <row r="941" spans="1:4" x14ac:dyDescent="0.25">
      <c r="A941" s="62" t="s">
        <v>316</v>
      </c>
      <c r="B941" s="63">
        <v>52</v>
      </c>
      <c r="C941" s="64">
        <v>65</v>
      </c>
      <c r="D941" s="13">
        <f t="shared" si="14"/>
        <v>3380</v>
      </c>
    </row>
    <row r="942" spans="1:4" x14ac:dyDescent="0.25">
      <c r="A942" s="62" t="s">
        <v>317</v>
      </c>
      <c r="B942" s="63">
        <v>8</v>
      </c>
      <c r="C942" s="64">
        <v>55</v>
      </c>
      <c r="D942" s="13">
        <f t="shared" si="14"/>
        <v>440</v>
      </c>
    </row>
    <row r="943" spans="1:4" x14ac:dyDescent="0.25">
      <c r="A943" s="62" t="s">
        <v>318</v>
      </c>
      <c r="B943" s="63">
        <v>40</v>
      </c>
      <c r="C943" s="64">
        <v>42</v>
      </c>
      <c r="D943" s="13">
        <f t="shared" si="14"/>
        <v>1680</v>
      </c>
    </row>
    <row r="944" spans="1:4" x14ac:dyDescent="0.25">
      <c r="A944" s="62" t="s">
        <v>319</v>
      </c>
      <c r="B944" s="63">
        <v>67</v>
      </c>
      <c r="C944" s="64">
        <v>80</v>
      </c>
      <c r="D944" s="13">
        <f t="shared" si="14"/>
        <v>5360</v>
      </c>
    </row>
    <row r="945" spans="1:4" x14ac:dyDescent="0.25">
      <c r="A945" s="62" t="s">
        <v>320</v>
      </c>
      <c r="B945" s="63">
        <v>37</v>
      </c>
      <c r="C945" s="64">
        <v>57</v>
      </c>
      <c r="D945" s="13">
        <f t="shared" si="14"/>
        <v>2109</v>
      </c>
    </row>
    <row r="946" spans="1:4" x14ac:dyDescent="0.25">
      <c r="A946" s="62" t="s">
        <v>321</v>
      </c>
      <c r="B946" s="63">
        <v>70</v>
      </c>
      <c r="C946" s="64">
        <v>14</v>
      </c>
      <c r="D946" s="13">
        <f t="shared" si="14"/>
        <v>980</v>
      </c>
    </row>
    <row r="947" spans="1:4" x14ac:dyDescent="0.25">
      <c r="A947" s="62" t="s">
        <v>322</v>
      </c>
      <c r="B947" s="63">
        <v>52</v>
      </c>
      <c r="C947" s="64">
        <v>20</v>
      </c>
      <c r="D947" s="13">
        <f t="shared" si="14"/>
        <v>1040</v>
      </c>
    </row>
    <row r="948" spans="1:4" x14ac:dyDescent="0.25">
      <c r="A948" s="62" t="s">
        <v>323</v>
      </c>
      <c r="B948" s="63">
        <v>39</v>
      </c>
      <c r="C948" s="64">
        <v>63</v>
      </c>
      <c r="D948" s="13">
        <f t="shared" si="14"/>
        <v>2457</v>
      </c>
    </row>
    <row r="949" spans="1:4" x14ac:dyDescent="0.25">
      <c r="A949" s="62" t="s">
        <v>324</v>
      </c>
      <c r="B949" s="63">
        <v>70</v>
      </c>
      <c r="C949" s="64">
        <v>64</v>
      </c>
      <c r="D949" s="13">
        <f t="shared" si="14"/>
        <v>4480</v>
      </c>
    </row>
    <row r="950" spans="1:4" x14ac:dyDescent="0.25">
      <c r="A950" s="62" t="s">
        <v>325</v>
      </c>
      <c r="B950" s="63">
        <v>40</v>
      </c>
      <c r="C950" s="64">
        <v>39</v>
      </c>
      <c r="D950" s="13">
        <f t="shared" si="14"/>
        <v>1560</v>
      </c>
    </row>
    <row r="951" spans="1:4" x14ac:dyDescent="0.25">
      <c r="A951" s="62" t="s">
        <v>326</v>
      </c>
      <c r="B951" s="63">
        <v>62</v>
      </c>
      <c r="C951" s="64">
        <v>28</v>
      </c>
      <c r="D951" s="13">
        <f t="shared" si="14"/>
        <v>1736</v>
      </c>
    </row>
    <row r="952" spans="1:4" x14ac:dyDescent="0.25">
      <c r="A952" s="62" t="s">
        <v>327</v>
      </c>
      <c r="B952" s="63">
        <v>23</v>
      </c>
      <c r="C952" s="64">
        <v>41</v>
      </c>
      <c r="D952" s="13">
        <f t="shared" si="14"/>
        <v>943</v>
      </c>
    </row>
    <row r="953" spans="1:4" x14ac:dyDescent="0.25">
      <c r="A953" s="62" t="s">
        <v>328</v>
      </c>
      <c r="B953" s="63">
        <v>30</v>
      </c>
      <c r="C953" s="64">
        <v>20</v>
      </c>
      <c r="D953" s="13">
        <f t="shared" si="14"/>
        <v>600</v>
      </c>
    </row>
    <row r="954" spans="1:4" x14ac:dyDescent="0.25">
      <c r="A954" s="62" t="s">
        <v>329</v>
      </c>
      <c r="B954" s="63">
        <v>52</v>
      </c>
      <c r="C954" s="64">
        <v>7</v>
      </c>
      <c r="D954" s="13">
        <f t="shared" si="14"/>
        <v>364</v>
      </c>
    </row>
    <row r="955" spans="1:4" x14ac:dyDescent="0.25">
      <c r="A955" s="62" t="s">
        <v>330</v>
      </c>
      <c r="B955" s="63">
        <v>15</v>
      </c>
      <c r="C955" s="64">
        <v>14</v>
      </c>
      <c r="D955" s="13">
        <f t="shared" si="14"/>
        <v>210</v>
      </c>
    </row>
    <row r="956" spans="1:4" x14ac:dyDescent="0.25">
      <c r="A956" s="62" t="s">
        <v>331</v>
      </c>
      <c r="B956" s="63">
        <v>35</v>
      </c>
      <c r="C956" s="64">
        <v>32</v>
      </c>
      <c r="D956" s="13">
        <f t="shared" si="14"/>
        <v>1120</v>
      </c>
    </row>
    <row r="957" spans="1:4" x14ac:dyDescent="0.25">
      <c r="A957" s="62" t="s">
        <v>332</v>
      </c>
      <c r="B957" s="63">
        <v>25</v>
      </c>
      <c r="C957" s="64">
        <v>32</v>
      </c>
      <c r="D957" s="13">
        <f t="shared" si="14"/>
        <v>800</v>
      </c>
    </row>
    <row r="958" spans="1:4" x14ac:dyDescent="0.25">
      <c r="A958" s="62" t="s">
        <v>333</v>
      </c>
      <c r="B958" s="63">
        <v>54</v>
      </c>
      <c r="C958" s="64">
        <v>62</v>
      </c>
      <c r="D958" s="13">
        <f t="shared" si="14"/>
        <v>3348</v>
      </c>
    </row>
    <row r="959" spans="1:4" x14ac:dyDescent="0.25">
      <c r="A959" s="62" t="s">
        <v>334</v>
      </c>
      <c r="B959" s="63">
        <v>42</v>
      </c>
      <c r="C959" s="64">
        <v>45</v>
      </c>
      <c r="D959" s="13">
        <f t="shared" si="14"/>
        <v>1890</v>
      </c>
    </row>
    <row r="960" spans="1:4" x14ac:dyDescent="0.25">
      <c r="A960" s="62" t="s">
        <v>335</v>
      </c>
      <c r="B960" s="63">
        <v>18</v>
      </c>
      <c r="C960" s="64">
        <v>35</v>
      </c>
      <c r="D960" s="13">
        <f t="shared" si="14"/>
        <v>630</v>
      </c>
    </row>
    <row r="961" spans="1:4" x14ac:dyDescent="0.25">
      <c r="A961" s="62" t="s">
        <v>336</v>
      </c>
      <c r="B961" s="63">
        <v>53</v>
      </c>
      <c r="C961" s="64">
        <v>13</v>
      </c>
      <c r="D961" s="13">
        <f t="shared" si="14"/>
        <v>689</v>
      </c>
    </row>
    <row r="962" spans="1:4" x14ac:dyDescent="0.25">
      <c r="A962" s="62" t="s">
        <v>337</v>
      </c>
      <c r="B962" s="63">
        <v>61</v>
      </c>
      <c r="C962" s="64">
        <v>66</v>
      </c>
      <c r="D962" s="13">
        <f t="shared" si="14"/>
        <v>4026</v>
      </c>
    </row>
    <row r="963" spans="1:4" x14ac:dyDescent="0.25">
      <c r="A963" s="62" t="s">
        <v>338</v>
      </c>
      <c r="B963" s="63">
        <v>16</v>
      </c>
      <c r="C963" s="64">
        <v>3</v>
      </c>
      <c r="D963" s="13">
        <f t="shared" ref="D963:D1026" si="15">C963*B963</f>
        <v>48</v>
      </c>
    </row>
    <row r="964" spans="1:4" x14ac:dyDescent="0.25">
      <c r="A964" s="62" t="s">
        <v>339</v>
      </c>
      <c r="B964" s="63">
        <v>51</v>
      </c>
      <c r="C964" s="64">
        <v>67</v>
      </c>
      <c r="D964" s="13">
        <f t="shared" si="15"/>
        <v>3417</v>
      </c>
    </row>
    <row r="965" spans="1:4" x14ac:dyDescent="0.25">
      <c r="A965" s="62" t="s">
        <v>340</v>
      </c>
      <c r="B965" s="63">
        <v>44</v>
      </c>
      <c r="C965" s="64">
        <v>76</v>
      </c>
      <c r="D965" s="13">
        <f t="shared" si="15"/>
        <v>3344</v>
      </c>
    </row>
    <row r="966" spans="1:4" x14ac:dyDescent="0.25">
      <c r="A966" s="62" t="s">
        <v>341</v>
      </c>
      <c r="B966" s="63">
        <v>46</v>
      </c>
      <c r="C966" s="64">
        <v>80</v>
      </c>
      <c r="D966" s="13">
        <f t="shared" si="15"/>
        <v>3680</v>
      </c>
    </row>
    <row r="967" spans="1:4" x14ac:dyDescent="0.25">
      <c r="A967" s="62" t="s">
        <v>342</v>
      </c>
      <c r="B967" s="63">
        <v>62</v>
      </c>
      <c r="C967" s="64">
        <v>35</v>
      </c>
      <c r="D967" s="13">
        <f t="shared" si="15"/>
        <v>2170</v>
      </c>
    </row>
    <row r="968" spans="1:4" x14ac:dyDescent="0.25">
      <c r="A968" s="62" t="s">
        <v>343</v>
      </c>
      <c r="B968" s="63">
        <v>34</v>
      </c>
      <c r="C968" s="64">
        <v>1</v>
      </c>
      <c r="D968" s="13">
        <f t="shared" si="15"/>
        <v>34</v>
      </c>
    </row>
    <row r="969" spans="1:4" x14ac:dyDescent="0.25">
      <c r="A969" s="62" t="s">
        <v>344</v>
      </c>
      <c r="B969" s="63">
        <v>36</v>
      </c>
      <c r="C969" s="64">
        <v>28</v>
      </c>
      <c r="D969" s="13">
        <f t="shared" si="15"/>
        <v>1008</v>
      </c>
    </row>
    <row r="970" spans="1:4" x14ac:dyDescent="0.25">
      <c r="A970" s="62" t="s">
        <v>345</v>
      </c>
      <c r="B970" s="63">
        <v>67</v>
      </c>
      <c r="C970" s="64">
        <v>41</v>
      </c>
      <c r="D970" s="13">
        <f t="shared" si="15"/>
        <v>2747</v>
      </c>
    </row>
    <row r="971" spans="1:4" x14ac:dyDescent="0.25">
      <c r="A971" s="62" t="s">
        <v>346</v>
      </c>
      <c r="B971" s="63">
        <v>27</v>
      </c>
      <c r="C971" s="64">
        <v>2</v>
      </c>
      <c r="D971" s="13">
        <f t="shared" si="15"/>
        <v>54</v>
      </c>
    </row>
    <row r="972" spans="1:4" x14ac:dyDescent="0.25">
      <c r="A972" s="62" t="s">
        <v>347</v>
      </c>
      <c r="B972" s="63">
        <v>35</v>
      </c>
      <c r="C972" s="64">
        <v>56</v>
      </c>
      <c r="D972" s="13">
        <f t="shared" si="15"/>
        <v>1960</v>
      </c>
    </row>
    <row r="973" spans="1:4" x14ac:dyDescent="0.25">
      <c r="A973" s="62" t="s">
        <v>348</v>
      </c>
      <c r="B973" s="63">
        <v>31</v>
      </c>
      <c r="C973" s="64">
        <v>80</v>
      </c>
      <c r="D973" s="13">
        <f t="shared" si="15"/>
        <v>2480</v>
      </c>
    </row>
    <row r="974" spans="1:4" x14ac:dyDescent="0.25">
      <c r="A974" s="62" t="s">
        <v>349</v>
      </c>
      <c r="B974" s="63">
        <v>11</v>
      </c>
      <c r="C974" s="64">
        <v>62</v>
      </c>
      <c r="D974" s="13">
        <f t="shared" si="15"/>
        <v>682</v>
      </c>
    </row>
    <row r="975" spans="1:4" x14ac:dyDescent="0.25">
      <c r="A975" s="62" t="s">
        <v>350</v>
      </c>
      <c r="B975" s="63">
        <v>25</v>
      </c>
      <c r="C975" s="64">
        <v>70</v>
      </c>
      <c r="D975" s="13">
        <f t="shared" si="15"/>
        <v>1750</v>
      </c>
    </row>
    <row r="976" spans="1:4" x14ac:dyDescent="0.25">
      <c r="A976" s="62" t="s">
        <v>351</v>
      </c>
      <c r="B976" s="63">
        <v>9</v>
      </c>
      <c r="C976" s="64">
        <v>55</v>
      </c>
      <c r="D976" s="13">
        <f t="shared" si="15"/>
        <v>495</v>
      </c>
    </row>
    <row r="977" spans="1:4" x14ac:dyDescent="0.25">
      <c r="A977" s="62" t="s">
        <v>352</v>
      </c>
      <c r="B977" s="63">
        <v>17</v>
      </c>
      <c r="C977" s="64">
        <v>49</v>
      </c>
      <c r="D977" s="13">
        <f t="shared" si="15"/>
        <v>833</v>
      </c>
    </row>
    <row r="978" spans="1:4" x14ac:dyDescent="0.25">
      <c r="A978" s="62" t="s">
        <v>353</v>
      </c>
      <c r="B978" s="63">
        <v>46</v>
      </c>
      <c r="C978" s="64">
        <v>36</v>
      </c>
      <c r="D978" s="13">
        <f t="shared" si="15"/>
        <v>1656</v>
      </c>
    </row>
    <row r="979" spans="1:4" x14ac:dyDescent="0.25">
      <c r="A979" s="62" t="s">
        <v>354</v>
      </c>
      <c r="B979" s="63">
        <v>67</v>
      </c>
      <c r="C979" s="64">
        <v>71</v>
      </c>
      <c r="D979" s="13">
        <f t="shared" si="15"/>
        <v>4757</v>
      </c>
    </row>
    <row r="980" spans="1:4" x14ac:dyDescent="0.25">
      <c r="A980" s="62" t="s">
        <v>355</v>
      </c>
      <c r="B980" s="63">
        <v>60</v>
      </c>
      <c r="C980" s="64">
        <v>66</v>
      </c>
      <c r="D980" s="13">
        <f t="shared" si="15"/>
        <v>3960</v>
      </c>
    </row>
    <row r="981" spans="1:4" x14ac:dyDescent="0.25">
      <c r="A981" s="62" t="s">
        <v>356</v>
      </c>
      <c r="B981" s="63">
        <v>32</v>
      </c>
      <c r="C981" s="64">
        <v>14</v>
      </c>
      <c r="D981" s="13">
        <f t="shared" si="15"/>
        <v>448</v>
      </c>
    </row>
    <row r="982" spans="1:4" x14ac:dyDescent="0.25">
      <c r="A982" s="62" t="s">
        <v>357</v>
      </c>
      <c r="B982" s="63">
        <v>69</v>
      </c>
      <c r="C982" s="64">
        <v>56</v>
      </c>
      <c r="D982" s="13">
        <f t="shared" si="15"/>
        <v>3864</v>
      </c>
    </row>
    <row r="983" spans="1:4" x14ac:dyDescent="0.25">
      <c r="A983" s="62" t="s">
        <v>358</v>
      </c>
      <c r="B983" s="63">
        <v>46</v>
      </c>
      <c r="C983" s="64">
        <v>47</v>
      </c>
      <c r="D983" s="13">
        <f t="shared" si="15"/>
        <v>2162</v>
      </c>
    </row>
    <row r="984" spans="1:4" x14ac:dyDescent="0.25">
      <c r="A984" s="62" t="s">
        <v>359</v>
      </c>
      <c r="B984" s="63">
        <v>38</v>
      </c>
      <c r="C984" s="64">
        <v>75</v>
      </c>
      <c r="D984" s="13">
        <f t="shared" si="15"/>
        <v>2850</v>
      </c>
    </row>
    <row r="985" spans="1:4" x14ac:dyDescent="0.25">
      <c r="A985" s="62" t="s">
        <v>360</v>
      </c>
      <c r="B985" s="63">
        <v>48</v>
      </c>
      <c r="C985" s="64">
        <v>76</v>
      </c>
      <c r="D985" s="13">
        <f t="shared" si="15"/>
        <v>3648</v>
      </c>
    </row>
    <row r="986" spans="1:4" x14ac:dyDescent="0.25">
      <c r="A986" s="62" t="s">
        <v>361</v>
      </c>
      <c r="B986" s="63">
        <v>28</v>
      </c>
      <c r="C986" s="64">
        <v>56</v>
      </c>
      <c r="D986" s="13">
        <f t="shared" si="15"/>
        <v>1568</v>
      </c>
    </row>
    <row r="987" spans="1:4" x14ac:dyDescent="0.25">
      <c r="A987" s="62" t="s">
        <v>362</v>
      </c>
      <c r="B987" s="63">
        <v>61</v>
      </c>
      <c r="C987" s="64">
        <v>1</v>
      </c>
      <c r="D987" s="13">
        <f t="shared" si="15"/>
        <v>61</v>
      </c>
    </row>
    <row r="988" spans="1:4" x14ac:dyDescent="0.25">
      <c r="A988" s="62" t="s">
        <v>363</v>
      </c>
      <c r="B988" s="63">
        <v>48</v>
      </c>
      <c r="C988" s="64">
        <v>44</v>
      </c>
      <c r="D988" s="13">
        <f t="shared" si="15"/>
        <v>2112</v>
      </c>
    </row>
    <row r="989" spans="1:4" x14ac:dyDescent="0.25">
      <c r="A989" s="62" t="s">
        <v>364</v>
      </c>
      <c r="B989" s="63">
        <v>50</v>
      </c>
      <c r="C989" s="64">
        <v>73</v>
      </c>
      <c r="D989" s="13">
        <f t="shared" si="15"/>
        <v>3650</v>
      </c>
    </row>
    <row r="990" spans="1:4" x14ac:dyDescent="0.25">
      <c r="A990" s="62" t="s">
        <v>365</v>
      </c>
      <c r="B990" s="63">
        <v>13</v>
      </c>
      <c r="C990" s="64">
        <v>31</v>
      </c>
      <c r="D990" s="13">
        <f t="shared" si="15"/>
        <v>403</v>
      </c>
    </row>
    <row r="991" spans="1:4" x14ac:dyDescent="0.25">
      <c r="A991" s="62" t="s">
        <v>366</v>
      </c>
      <c r="B991" s="63">
        <v>55</v>
      </c>
      <c r="C991" s="64">
        <v>34</v>
      </c>
      <c r="D991" s="13">
        <f t="shared" si="15"/>
        <v>1870</v>
      </c>
    </row>
    <row r="992" spans="1:4" x14ac:dyDescent="0.25">
      <c r="A992" s="62" t="s">
        <v>367</v>
      </c>
      <c r="B992" s="63">
        <v>50</v>
      </c>
      <c r="C992" s="64">
        <v>34</v>
      </c>
      <c r="D992" s="13">
        <f t="shared" si="15"/>
        <v>1700</v>
      </c>
    </row>
    <row r="993" spans="1:4" x14ac:dyDescent="0.25">
      <c r="A993" s="62" t="s">
        <v>368</v>
      </c>
      <c r="B993" s="63">
        <v>59</v>
      </c>
      <c r="C993" s="64">
        <v>53</v>
      </c>
      <c r="D993" s="13">
        <f t="shared" si="15"/>
        <v>3127</v>
      </c>
    </row>
    <row r="994" spans="1:4" x14ac:dyDescent="0.25">
      <c r="A994" s="62" t="s">
        <v>369</v>
      </c>
      <c r="B994" s="63">
        <v>49</v>
      </c>
      <c r="C994" s="64">
        <v>41</v>
      </c>
      <c r="D994" s="13">
        <f t="shared" si="15"/>
        <v>2009</v>
      </c>
    </row>
    <row r="995" spans="1:4" x14ac:dyDescent="0.25">
      <c r="A995" s="62" t="s">
        <v>370</v>
      </c>
      <c r="B995" s="63">
        <v>23</v>
      </c>
      <c r="C995" s="64">
        <v>40</v>
      </c>
      <c r="D995" s="13">
        <f t="shared" si="15"/>
        <v>920</v>
      </c>
    </row>
    <row r="996" spans="1:4" x14ac:dyDescent="0.25">
      <c r="A996" s="62" t="s">
        <v>371</v>
      </c>
      <c r="B996" s="63">
        <v>18</v>
      </c>
      <c r="C996" s="64">
        <v>9</v>
      </c>
      <c r="D996" s="13">
        <f t="shared" si="15"/>
        <v>162</v>
      </c>
    </row>
    <row r="997" spans="1:4" x14ac:dyDescent="0.25">
      <c r="A997" s="62" t="s">
        <v>372</v>
      </c>
      <c r="B997" s="63">
        <v>40</v>
      </c>
      <c r="C997" s="64">
        <v>72</v>
      </c>
      <c r="D997" s="13">
        <f t="shared" si="15"/>
        <v>2880</v>
      </c>
    </row>
    <row r="998" spans="1:4" x14ac:dyDescent="0.25">
      <c r="A998" s="62" t="s">
        <v>373</v>
      </c>
      <c r="B998" s="63">
        <v>8</v>
      </c>
      <c r="C998" s="64">
        <v>17</v>
      </c>
      <c r="D998" s="13">
        <f t="shared" si="15"/>
        <v>136</v>
      </c>
    </row>
    <row r="999" spans="1:4" x14ac:dyDescent="0.25">
      <c r="A999" s="62" t="s">
        <v>374</v>
      </c>
      <c r="B999" s="63">
        <v>38</v>
      </c>
      <c r="C999" s="64">
        <v>11</v>
      </c>
      <c r="D999" s="13">
        <f t="shared" si="15"/>
        <v>418</v>
      </c>
    </row>
    <row r="1000" spans="1:4" x14ac:dyDescent="0.25">
      <c r="A1000" s="62" t="s">
        <v>375</v>
      </c>
      <c r="B1000" s="63">
        <v>17</v>
      </c>
      <c r="C1000" s="64">
        <v>21</v>
      </c>
      <c r="D1000" s="13">
        <f t="shared" si="15"/>
        <v>357</v>
      </c>
    </row>
    <row r="1001" spans="1:4" x14ac:dyDescent="0.25">
      <c r="A1001" s="62" t="s">
        <v>376</v>
      </c>
      <c r="B1001" s="63">
        <v>29</v>
      </c>
      <c r="C1001" s="64">
        <v>71</v>
      </c>
      <c r="D1001" s="13">
        <f t="shared" si="15"/>
        <v>2059</v>
      </c>
    </row>
    <row r="1002" spans="1:4" x14ac:dyDescent="0.25">
      <c r="A1002" s="62" t="s">
        <v>377</v>
      </c>
      <c r="B1002" s="63">
        <v>59</v>
      </c>
      <c r="C1002" s="64">
        <v>40</v>
      </c>
      <c r="D1002" s="13">
        <f t="shared" si="15"/>
        <v>2360</v>
      </c>
    </row>
    <row r="1003" spans="1:4" x14ac:dyDescent="0.25">
      <c r="A1003" s="62" t="s">
        <v>300</v>
      </c>
      <c r="B1003" s="63">
        <v>40</v>
      </c>
      <c r="C1003" s="64">
        <v>43</v>
      </c>
      <c r="D1003" s="13">
        <f t="shared" si="15"/>
        <v>1720</v>
      </c>
    </row>
    <row r="1004" spans="1:4" x14ac:dyDescent="0.25">
      <c r="A1004" s="62" t="s">
        <v>302</v>
      </c>
      <c r="B1004" s="63">
        <v>22</v>
      </c>
      <c r="C1004" s="64">
        <v>31</v>
      </c>
      <c r="D1004" s="13">
        <f t="shared" si="15"/>
        <v>682</v>
      </c>
    </row>
    <row r="1005" spans="1:4" x14ac:dyDescent="0.25">
      <c r="A1005" s="62" t="s">
        <v>303</v>
      </c>
      <c r="B1005" s="63">
        <v>29</v>
      </c>
      <c r="C1005" s="64">
        <v>10</v>
      </c>
      <c r="D1005" s="13">
        <f t="shared" si="15"/>
        <v>290</v>
      </c>
    </row>
    <row r="1006" spans="1:4" x14ac:dyDescent="0.25">
      <c r="A1006" s="62" t="s">
        <v>304</v>
      </c>
      <c r="B1006" s="63">
        <v>8</v>
      </c>
      <c r="C1006" s="64">
        <v>3</v>
      </c>
      <c r="D1006" s="13">
        <f t="shared" si="15"/>
        <v>24</v>
      </c>
    </row>
    <row r="1007" spans="1:4" x14ac:dyDescent="0.25">
      <c r="A1007" s="62" t="s">
        <v>305</v>
      </c>
      <c r="B1007" s="63">
        <v>28</v>
      </c>
      <c r="C1007" s="64">
        <v>62</v>
      </c>
      <c r="D1007" s="13">
        <f t="shared" si="15"/>
        <v>1736</v>
      </c>
    </row>
    <row r="1008" spans="1:4" x14ac:dyDescent="0.25">
      <c r="A1008" s="62" t="s">
        <v>306</v>
      </c>
      <c r="B1008" s="63">
        <v>69</v>
      </c>
      <c r="C1008" s="64">
        <v>18</v>
      </c>
      <c r="D1008" s="13">
        <f t="shared" si="15"/>
        <v>1242</v>
      </c>
    </row>
    <row r="1009" spans="1:4" x14ac:dyDescent="0.25">
      <c r="A1009" s="62" t="s">
        <v>307</v>
      </c>
      <c r="B1009" s="63">
        <v>21</v>
      </c>
      <c r="C1009" s="64">
        <v>71</v>
      </c>
      <c r="D1009" s="13">
        <f t="shared" si="15"/>
        <v>1491</v>
      </c>
    </row>
    <row r="1010" spans="1:4" x14ac:dyDescent="0.25">
      <c r="A1010" s="62" t="s">
        <v>308</v>
      </c>
      <c r="B1010" s="63">
        <v>62</v>
      </c>
      <c r="C1010" s="64">
        <v>11</v>
      </c>
      <c r="D1010" s="13">
        <f t="shared" si="15"/>
        <v>682</v>
      </c>
    </row>
    <row r="1011" spans="1:4" x14ac:dyDescent="0.25">
      <c r="A1011" s="62" t="s">
        <v>309</v>
      </c>
      <c r="B1011" s="63">
        <v>63</v>
      </c>
      <c r="C1011" s="64">
        <v>10</v>
      </c>
      <c r="D1011" s="13">
        <f t="shared" si="15"/>
        <v>630</v>
      </c>
    </row>
    <row r="1012" spans="1:4" x14ac:dyDescent="0.25">
      <c r="A1012" s="62" t="s">
        <v>310</v>
      </c>
      <c r="B1012" s="63">
        <v>52</v>
      </c>
      <c r="C1012" s="64">
        <v>3</v>
      </c>
      <c r="D1012" s="13">
        <f t="shared" si="15"/>
        <v>156</v>
      </c>
    </row>
    <row r="1013" spans="1:4" x14ac:dyDescent="0.25">
      <c r="A1013" s="62" t="s">
        <v>311</v>
      </c>
      <c r="B1013" s="63">
        <v>44</v>
      </c>
      <c r="C1013" s="64">
        <v>25</v>
      </c>
      <c r="D1013" s="13">
        <f t="shared" si="15"/>
        <v>1100</v>
      </c>
    </row>
    <row r="1014" spans="1:4" x14ac:dyDescent="0.25">
      <c r="A1014" s="62" t="s">
        <v>312</v>
      </c>
      <c r="B1014" s="63">
        <v>29</v>
      </c>
      <c r="C1014" s="64">
        <v>27</v>
      </c>
      <c r="D1014" s="13">
        <f t="shared" si="15"/>
        <v>783</v>
      </c>
    </row>
    <row r="1015" spans="1:4" x14ac:dyDescent="0.25">
      <c r="A1015" s="62" t="s">
        <v>313</v>
      </c>
      <c r="B1015" s="63">
        <v>68</v>
      </c>
      <c r="C1015" s="64">
        <v>61</v>
      </c>
      <c r="D1015" s="13">
        <f t="shared" si="15"/>
        <v>4148</v>
      </c>
    </row>
    <row r="1016" spans="1:4" x14ac:dyDescent="0.25">
      <c r="A1016" s="62" t="s">
        <v>314</v>
      </c>
      <c r="B1016" s="63">
        <v>69</v>
      </c>
      <c r="C1016" s="64">
        <v>74</v>
      </c>
      <c r="D1016" s="13">
        <f t="shared" si="15"/>
        <v>5106</v>
      </c>
    </row>
    <row r="1017" spans="1:4" x14ac:dyDescent="0.25">
      <c r="A1017" s="62" t="s">
        <v>315</v>
      </c>
      <c r="B1017" s="63">
        <v>32</v>
      </c>
      <c r="C1017" s="64">
        <v>46</v>
      </c>
      <c r="D1017" s="13">
        <f t="shared" si="15"/>
        <v>1472</v>
      </c>
    </row>
    <row r="1018" spans="1:4" x14ac:dyDescent="0.25">
      <c r="A1018" s="62" t="s">
        <v>316</v>
      </c>
      <c r="B1018" s="63">
        <v>10</v>
      </c>
      <c r="C1018" s="64">
        <v>67</v>
      </c>
      <c r="D1018" s="13">
        <f t="shared" si="15"/>
        <v>670</v>
      </c>
    </row>
    <row r="1019" spans="1:4" x14ac:dyDescent="0.25">
      <c r="A1019" s="62" t="s">
        <v>317</v>
      </c>
      <c r="B1019" s="63">
        <v>63</v>
      </c>
      <c r="C1019" s="64">
        <v>52</v>
      </c>
      <c r="D1019" s="13">
        <f t="shared" si="15"/>
        <v>3276</v>
      </c>
    </row>
    <row r="1020" spans="1:4" x14ac:dyDescent="0.25">
      <c r="A1020" s="62" t="s">
        <v>318</v>
      </c>
      <c r="B1020" s="63">
        <v>36</v>
      </c>
      <c r="C1020" s="64">
        <v>24</v>
      </c>
      <c r="D1020" s="13">
        <f t="shared" si="15"/>
        <v>864</v>
      </c>
    </row>
    <row r="1021" spans="1:4" x14ac:dyDescent="0.25">
      <c r="A1021" s="62" t="s">
        <v>319</v>
      </c>
      <c r="B1021" s="63">
        <v>38</v>
      </c>
      <c r="C1021" s="64">
        <v>46</v>
      </c>
      <c r="D1021" s="13">
        <f t="shared" si="15"/>
        <v>1748</v>
      </c>
    </row>
    <row r="1022" spans="1:4" x14ac:dyDescent="0.25">
      <c r="A1022" s="62" t="s">
        <v>320</v>
      </c>
      <c r="B1022" s="63">
        <v>12</v>
      </c>
      <c r="C1022" s="64">
        <v>16</v>
      </c>
      <c r="D1022" s="13">
        <f t="shared" si="15"/>
        <v>192</v>
      </c>
    </row>
    <row r="1023" spans="1:4" x14ac:dyDescent="0.25">
      <c r="A1023" s="62" t="s">
        <v>321</v>
      </c>
      <c r="B1023" s="63">
        <v>30</v>
      </c>
      <c r="C1023" s="64">
        <v>50</v>
      </c>
      <c r="D1023" s="13">
        <f t="shared" si="15"/>
        <v>1500</v>
      </c>
    </row>
    <row r="1024" spans="1:4" x14ac:dyDescent="0.25">
      <c r="A1024" s="62" t="s">
        <v>322</v>
      </c>
      <c r="B1024" s="63">
        <v>34</v>
      </c>
      <c r="C1024" s="64">
        <v>44</v>
      </c>
      <c r="D1024" s="13">
        <f t="shared" si="15"/>
        <v>1496</v>
      </c>
    </row>
    <row r="1025" spans="1:4" x14ac:dyDescent="0.25">
      <c r="A1025" s="62" t="s">
        <v>323</v>
      </c>
      <c r="B1025" s="63">
        <v>15</v>
      </c>
      <c r="C1025" s="64">
        <v>76</v>
      </c>
      <c r="D1025" s="13">
        <f t="shared" si="15"/>
        <v>1140</v>
      </c>
    </row>
    <row r="1026" spans="1:4" x14ac:dyDescent="0.25">
      <c r="A1026" s="62" t="s">
        <v>324</v>
      </c>
      <c r="B1026" s="63">
        <v>49</v>
      </c>
      <c r="C1026" s="64">
        <v>21</v>
      </c>
      <c r="D1026" s="13">
        <f t="shared" si="15"/>
        <v>1029</v>
      </c>
    </row>
    <row r="1027" spans="1:4" x14ac:dyDescent="0.25">
      <c r="A1027" s="62" t="s">
        <v>325</v>
      </c>
      <c r="B1027" s="63">
        <v>31</v>
      </c>
      <c r="C1027" s="64">
        <v>65</v>
      </c>
      <c r="D1027" s="13">
        <f t="shared" ref="D1027:D1090" si="16">C1027*B1027</f>
        <v>2015</v>
      </c>
    </row>
    <row r="1028" spans="1:4" x14ac:dyDescent="0.25">
      <c r="A1028" s="62" t="s">
        <v>326</v>
      </c>
      <c r="B1028" s="63">
        <v>46</v>
      </c>
      <c r="C1028" s="64">
        <v>16</v>
      </c>
      <c r="D1028" s="13">
        <f t="shared" si="16"/>
        <v>736</v>
      </c>
    </row>
    <row r="1029" spans="1:4" x14ac:dyDescent="0.25">
      <c r="A1029" s="62" t="s">
        <v>327</v>
      </c>
      <c r="B1029" s="63">
        <v>44</v>
      </c>
      <c r="C1029" s="64">
        <v>43</v>
      </c>
      <c r="D1029" s="13">
        <f t="shared" si="16"/>
        <v>1892</v>
      </c>
    </row>
    <row r="1030" spans="1:4" x14ac:dyDescent="0.25">
      <c r="A1030" s="62" t="s">
        <v>328</v>
      </c>
      <c r="B1030" s="63">
        <v>36</v>
      </c>
      <c r="C1030" s="64">
        <v>22</v>
      </c>
      <c r="D1030" s="13">
        <f t="shared" si="16"/>
        <v>792</v>
      </c>
    </row>
    <row r="1031" spans="1:4" x14ac:dyDescent="0.25">
      <c r="A1031" s="62" t="s">
        <v>329</v>
      </c>
      <c r="B1031" s="63">
        <v>14</v>
      </c>
      <c r="C1031" s="64">
        <v>58</v>
      </c>
      <c r="D1031" s="13">
        <f t="shared" si="16"/>
        <v>812</v>
      </c>
    </row>
    <row r="1032" spans="1:4" x14ac:dyDescent="0.25">
      <c r="A1032" s="62" t="s">
        <v>330</v>
      </c>
      <c r="B1032" s="63">
        <v>46</v>
      </c>
      <c r="C1032" s="64">
        <v>49</v>
      </c>
      <c r="D1032" s="13">
        <f t="shared" si="16"/>
        <v>2254</v>
      </c>
    </row>
    <row r="1033" spans="1:4" x14ac:dyDescent="0.25">
      <c r="A1033" s="62" t="s">
        <v>331</v>
      </c>
      <c r="B1033" s="63">
        <v>12</v>
      </c>
      <c r="C1033" s="64">
        <v>17</v>
      </c>
      <c r="D1033" s="13">
        <f t="shared" si="16"/>
        <v>204</v>
      </c>
    </row>
    <row r="1034" spans="1:4" x14ac:dyDescent="0.25">
      <c r="A1034" s="62" t="s">
        <v>332</v>
      </c>
      <c r="B1034" s="63">
        <v>35</v>
      </c>
      <c r="C1034" s="64">
        <v>78</v>
      </c>
      <c r="D1034" s="13">
        <f t="shared" si="16"/>
        <v>2730</v>
      </c>
    </row>
    <row r="1035" spans="1:4" x14ac:dyDescent="0.25">
      <c r="A1035" s="62" t="s">
        <v>333</v>
      </c>
      <c r="B1035" s="63">
        <v>12</v>
      </c>
      <c r="C1035" s="64">
        <v>76</v>
      </c>
      <c r="D1035" s="13">
        <f t="shared" si="16"/>
        <v>912</v>
      </c>
    </row>
    <row r="1036" spans="1:4" x14ac:dyDescent="0.25">
      <c r="A1036" s="62" t="s">
        <v>334</v>
      </c>
      <c r="B1036" s="63">
        <v>29</v>
      </c>
      <c r="C1036" s="64">
        <v>54</v>
      </c>
      <c r="D1036" s="13">
        <f t="shared" si="16"/>
        <v>1566</v>
      </c>
    </row>
    <row r="1037" spans="1:4" x14ac:dyDescent="0.25">
      <c r="A1037" s="62" t="s">
        <v>335</v>
      </c>
      <c r="B1037" s="63">
        <v>21</v>
      </c>
      <c r="C1037" s="64">
        <v>40</v>
      </c>
      <c r="D1037" s="13">
        <f t="shared" si="16"/>
        <v>840</v>
      </c>
    </row>
    <row r="1038" spans="1:4" x14ac:dyDescent="0.25">
      <c r="A1038" s="62" t="s">
        <v>336</v>
      </c>
      <c r="B1038" s="63">
        <v>40</v>
      </c>
      <c r="C1038" s="64">
        <v>49</v>
      </c>
      <c r="D1038" s="13">
        <f t="shared" si="16"/>
        <v>1960</v>
      </c>
    </row>
    <row r="1039" spans="1:4" x14ac:dyDescent="0.25">
      <c r="A1039" s="62" t="s">
        <v>337</v>
      </c>
      <c r="B1039" s="63">
        <v>64</v>
      </c>
      <c r="C1039" s="64">
        <v>57</v>
      </c>
      <c r="D1039" s="13">
        <f t="shared" si="16"/>
        <v>3648</v>
      </c>
    </row>
    <row r="1040" spans="1:4" x14ac:dyDescent="0.25">
      <c r="A1040" s="62" t="s">
        <v>338</v>
      </c>
      <c r="B1040" s="63">
        <v>33</v>
      </c>
      <c r="C1040" s="64">
        <v>40</v>
      </c>
      <c r="D1040" s="13">
        <f t="shared" si="16"/>
        <v>1320</v>
      </c>
    </row>
    <row r="1041" spans="1:4" x14ac:dyDescent="0.25">
      <c r="A1041" s="62" t="s">
        <v>339</v>
      </c>
      <c r="B1041" s="63">
        <v>51</v>
      </c>
      <c r="C1041" s="64">
        <v>37</v>
      </c>
      <c r="D1041" s="13">
        <f t="shared" si="16"/>
        <v>1887</v>
      </c>
    </row>
    <row r="1042" spans="1:4" x14ac:dyDescent="0.25">
      <c r="A1042" s="62" t="s">
        <v>340</v>
      </c>
      <c r="B1042" s="63">
        <v>57</v>
      </c>
      <c r="C1042" s="64">
        <v>9</v>
      </c>
      <c r="D1042" s="13">
        <f t="shared" si="16"/>
        <v>513</v>
      </c>
    </row>
    <row r="1043" spans="1:4" x14ac:dyDescent="0.25">
      <c r="A1043" s="62" t="s">
        <v>341</v>
      </c>
      <c r="B1043" s="63">
        <v>54</v>
      </c>
      <c r="C1043" s="64">
        <v>74</v>
      </c>
      <c r="D1043" s="13">
        <f t="shared" si="16"/>
        <v>3996</v>
      </c>
    </row>
    <row r="1044" spans="1:4" x14ac:dyDescent="0.25">
      <c r="A1044" s="62" t="s">
        <v>342</v>
      </c>
      <c r="B1044" s="63">
        <v>38</v>
      </c>
      <c r="C1044" s="64">
        <v>1</v>
      </c>
      <c r="D1044" s="13">
        <f t="shared" si="16"/>
        <v>38</v>
      </c>
    </row>
    <row r="1045" spans="1:4" x14ac:dyDescent="0.25">
      <c r="A1045" s="62" t="s">
        <v>343</v>
      </c>
      <c r="B1045" s="63">
        <v>27</v>
      </c>
      <c r="C1045" s="64">
        <v>40</v>
      </c>
      <c r="D1045" s="13">
        <f t="shared" si="16"/>
        <v>1080</v>
      </c>
    </row>
    <row r="1046" spans="1:4" x14ac:dyDescent="0.25">
      <c r="A1046" s="62" t="s">
        <v>344</v>
      </c>
      <c r="B1046" s="63">
        <v>42</v>
      </c>
      <c r="C1046" s="64">
        <v>23</v>
      </c>
      <c r="D1046" s="13">
        <f t="shared" si="16"/>
        <v>966</v>
      </c>
    </row>
    <row r="1047" spans="1:4" x14ac:dyDescent="0.25">
      <c r="A1047" s="62" t="s">
        <v>345</v>
      </c>
      <c r="B1047" s="63">
        <v>43</v>
      </c>
      <c r="C1047" s="64">
        <v>19</v>
      </c>
      <c r="D1047" s="13">
        <f t="shared" si="16"/>
        <v>817</v>
      </c>
    </row>
    <row r="1048" spans="1:4" x14ac:dyDescent="0.25">
      <c r="A1048" s="62" t="s">
        <v>346</v>
      </c>
      <c r="B1048" s="63">
        <v>11</v>
      </c>
      <c r="C1048" s="64">
        <v>58</v>
      </c>
      <c r="D1048" s="13">
        <f t="shared" si="16"/>
        <v>638</v>
      </c>
    </row>
    <row r="1049" spans="1:4" x14ac:dyDescent="0.25">
      <c r="A1049" s="62" t="s">
        <v>347</v>
      </c>
      <c r="B1049" s="63">
        <v>54</v>
      </c>
      <c r="C1049" s="64">
        <v>35</v>
      </c>
      <c r="D1049" s="13">
        <f t="shared" si="16"/>
        <v>1890</v>
      </c>
    </row>
    <row r="1050" spans="1:4" x14ac:dyDescent="0.25">
      <c r="A1050" s="62" t="s">
        <v>348</v>
      </c>
      <c r="B1050" s="63">
        <v>57</v>
      </c>
      <c r="C1050" s="64">
        <v>33</v>
      </c>
      <c r="D1050" s="13">
        <f t="shared" si="16"/>
        <v>1881</v>
      </c>
    </row>
    <row r="1051" spans="1:4" x14ac:dyDescent="0.25">
      <c r="A1051" s="62" t="s">
        <v>349</v>
      </c>
      <c r="B1051" s="63">
        <v>8</v>
      </c>
      <c r="C1051" s="64">
        <v>49</v>
      </c>
      <c r="D1051" s="13">
        <f t="shared" si="16"/>
        <v>392</v>
      </c>
    </row>
    <row r="1052" spans="1:4" x14ac:dyDescent="0.25">
      <c r="A1052" s="62" t="s">
        <v>350</v>
      </c>
      <c r="B1052" s="63">
        <v>28</v>
      </c>
      <c r="C1052" s="64">
        <v>57</v>
      </c>
      <c r="D1052" s="13">
        <f t="shared" si="16"/>
        <v>1596</v>
      </c>
    </row>
    <row r="1053" spans="1:4" x14ac:dyDescent="0.25">
      <c r="A1053" s="62" t="s">
        <v>351</v>
      </c>
      <c r="B1053" s="63">
        <v>54</v>
      </c>
      <c r="C1053" s="64">
        <v>38</v>
      </c>
      <c r="D1053" s="13">
        <f t="shared" si="16"/>
        <v>2052</v>
      </c>
    </row>
    <row r="1054" spans="1:4" x14ac:dyDescent="0.25">
      <c r="A1054" s="62" t="s">
        <v>352</v>
      </c>
      <c r="B1054" s="63">
        <v>31</v>
      </c>
      <c r="C1054" s="64">
        <v>49</v>
      </c>
      <c r="D1054" s="13">
        <f t="shared" si="16"/>
        <v>1519</v>
      </c>
    </row>
    <row r="1055" spans="1:4" x14ac:dyDescent="0.25">
      <c r="A1055" s="62" t="s">
        <v>353</v>
      </c>
      <c r="B1055" s="63">
        <v>21</v>
      </c>
      <c r="C1055" s="64">
        <v>34</v>
      </c>
      <c r="D1055" s="13">
        <f t="shared" si="16"/>
        <v>714</v>
      </c>
    </row>
    <row r="1056" spans="1:4" x14ac:dyDescent="0.25">
      <c r="A1056" s="62" t="s">
        <v>354</v>
      </c>
      <c r="B1056" s="63">
        <v>17</v>
      </c>
      <c r="C1056" s="64">
        <v>68</v>
      </c>
      <c r="D1056" s="13">
        <f t="shared" si="16"/>
        <v>1156</v>
      </c>
    </row>
    <row r="1057" spans="1:4" x14ac:dyDescent="0.25">
      <c r="A1057" s="62" t="s">
        <v>355</v>
      </c>
      <c r="B1057" s="63">
        <v>63</v>
      </c>
      <c r="C1057" s="64">
        <v>17</v>
      </c>
      <c r="D1057" s="13">
        <f t="shared" si="16"/>
        <v>1071</v>
      </c>
    </row>
    <row r="1058" spans="1:4" x14ac:dyDescent="0.25">
      <c r="A1058" s="62" t="s">
        <v>356</v>
      </c>
      <c r="B1058" s="63">
        <v>27</v>
      </c>
      <c r="C1058" s="64">
        <v>12</v>
      </c>
      <c r="D1058" s="13">
        <f t="shared" si="16"/>
        <v>324</v>
      </c>
    </row>
    <row r="1059" spans="1:4" x14ac:dyDescent="0.25">
      <c r="A1059" s="62" t="s">
        <v>357</v>
      </c>
      <c r="B1059" s="63">
        <v>54</v>
      </c>
      <c r="C1059" s="64">
        <v>46</v>
      </c>
      <c r="D1059" s="13">
        <f t="shared" si="16"/>
        <v>2484</v>
      </c>
    </row>
    <row r="1060" spans="1:4" x14ac:dyDescent="0.25">
      <c r="A1060" s="62" t="s">
        <v>358</v>
      </c>
      <c r="B1060" s="63">
        <v>14</v>
      </c>
      <c r="C1060" s="64">
        <v>76</v>
      </c>
      <c r="D1060" s="13">
        <f t="shared" si="16"/>
        <v>1064</v>
      </c>
    </row>
    <row r="1061" spans="1:4" x14ac:dyDescent="0.25">
      <c r="A1061" s="62" t="s">
        <v>359</v>
      </c>
      <c r="B1061" s="63">
        <v>70</v>
      </c>
      <c r="C1061" s="64">
        <v>1</v>
      </c>
      <c r="D1061" s="13">
        <f t="shared" si="16"/>
        <v>70</v>
      </c>
    </row>
    <row r="1062" spans="1:4" x14ac:dyDescent="0.25">
      <c r="A1062" s="62" t="s">
        <v>360</v>
      </c>
      <c r="B1062" s="63">
        <v>30</v>
      </c>
      <c r="C1062" s="64">
        <v>75</v>
      </c>
      <c r="D1062" s="13">
        <f t="shared" si="16"/>
        <v>2250</v>
      </c>
    </row>
    <row r="1063" spans="1:4" x14ac:dyDescent="0.25">
      <c r="A1063" s="62" t="s">
        <v>361</v>
      </c>
      <c r="B1063" s="63">
        <v>68</v>
      </c>
      <c r="C1063" s="64">
        <v>68</v>
      </c>
      <c r="D1063" s="13">
        <f t="shared" si="16"/>
        <v>4624</v>
      </c>
    </row>
    <row r="1064" spans="1:4" x14ac:dyDescent="0.25">
      <c r="A1064" s="62" t="s">
        <v>362</v>
      </c>
      <c r="B1064" s="63">
        <v>22</v>
      </c>
      <c r="C1064" s="64">
        <v>73</v>
      </c>
      <c r="D1064" s="13">
        <f t="shared" si="16"/>
        <v>1606</v>
      </c>
    </row>
    <row r="1065" spans="1:4" x14ac:dyDescent="0.25">
      <c r="A1065" s="62" t="s">
        <v>363</v>
      </c>
      <c r="B1065" s="63">
        <v>32</v>
      </c>
      <c r="C1065" s="64">
        <v>46</v>
      </c>
      <c r="D1065" s="13">
        <f t="shared" si="16"/>
        <v>1472</v>
      </c>
    </row>
    <row r="1066" spans="1:4" x14ac:dyDescent="0.25">
      <c r="A1066" s="62" t="s">
        <v>364</v>
      </c>
      <c r="B1066" s="63">
        <v>63</v>
      </c>
      <c r="C1066" s="64">
        <v>52</v>
      </c>
      <c r="D1066" s="13">
        <f t="shared" si="16"/>
        <v>3276</v>
      </c>
    </row>
    <row r="1067" spans="1:4" x14ac:dyDescent="0.25">
      <c r="A1067" s="62" t="s">
        <v>365</v>
      </c>
      <c r="B1067" s="63">
        <v>41</v>
      </c>
      <c r="C1067" s="64">
        <v>37</v>
      </c>
      <c r="D1067" s="13">
        <f t="shared" si="16"/>
        <v>1517</v>
      </c>
    </row>
    <row r="1068" spans="1:4" x14ac:dyDescent="0.25">
      <c r="A1068" s="62" t="s">
        <v>366</v>
      </c>
      <c r="B1068" s="63">
        <v>11</v>
      </c>
      <c r="C1068" s="64">
        <v>38</v>
      </c>
      <c r="D1068" s="13">
        <f t="shared" si="16"/>
        <v>418</v>
      </c>
    </row>
    <row r="1069" spans="1:4" x14ac:dyDescent="0.25">
      <c r="A1069" s="62" t="s">
        <v>367</v>
      </c>
      <c r="B1069" s="63">
        <v>67</v>
      </c>
      <c r="C1069" s="64">
        <v>30</v>
      </c>
      <c r="D1069" s="13">
        <f t="shared" si="16"/>
        <v>2010</v>
      </c>
    </row>
    <row r="1070" spans="1:4" x14ac:dyDescent="0.25">
      <c r="A1070" s="62" t="s">
        <v>368</v>
      </c>
      <c r="B1070" s="63">
        <v>60</v>
      </c>
      <c r="C1070" s="64">
        <v>49</v>
      </c>
      <c r="D1070" s="13">
        <f t="shared" si="16"/>
        <v>2940</v>
      </c>
    </row>
    <row r="1071" spans="1:4" x14ac:dyDescent="0.25">
      <c r="A1071" s="62" t="s">
        <v>369</v>
      </c>
      <c r="B1071" s="63">
        <v>7</v>
      </c>
      <c r="C1071" s="64">
        <v>78</v>
      </c>
      <c r="D1071" s="13">
        <f t="shared" si="16"/>
        <v>546</v>
      </c>
    </row>
    <row r="1072" spans="1:4" x14ac:dyDescent="0.25">
      <c r="A1072" s="62" t="s">
        <v>370</v>
      </c>
      <c r="B1072" s="63">
        <v>51</v>
      </c>
      <c r="C1072" s="64">
        <v>47</v>
      </c>
      <c r="D1072" s="13">
        <f t="shared" si="16"/>
        <v>2397</v>
      </c>
    </row>
    <row r="1073" spans="1:4" x14ac:dyDescent="0.25">
      <c r="A1073" s="62" t="s">
        <v>371</v>
      </c>
      <c r="B1073" s="63">
        <v>14</v>
      </c>
      <c r="C1073" s="64">
        <v>29</v>
      </c>
      <c r="D1073" s="13">
        <f t="shared" si="16"/>
        <v>406</v>
      </c>
    </row>
    <row r="1074" spans="1:4" x14ac:dyDescent="0.25">
      <c r="A1074" s="62" t="s">
        <v>372</v>
      </c>
      <c r="B1074" s="63">
        <v>28</v>
      </c>
      <c r="C1074" s="64">
        <v>27</v>
      </c>
      <c r="D1074" s="13">
        <f t="shared" si="16"/>
        <v>756</v>
      </c>
    </row>
    <row r="1075" spans="1:4" x14ac:dyDescent="0.25">
      <c r="A1075" s="62" t="s">
        <v>373</v>
      </c>
      <c r="B1075" s="63">
        <v>65</v>
      </c>
      <c r="C1075" s="64">
        <v>4</v>
      </c>
      <c r="D1075" s="13">
        <f t="shared" si="16"/>
        <v>260</v>
      </c>
    </row>
    <row r="1076" spans="1:4" x14ac:dyDescent="0.25">
      <c r="A1076" s="62" t="s">
        <v>374</v>
      </c>
      <c r="B1076" s="63">
        <v>13</v>
      </c>
      <c r="C1076" s="64">
        <v>54</v>
      </c>
      <c r="D1076" s="13">
        <f t="shared" si="16"/>
        <v>702</v>
      </c>
    </row>
    <row r="1077" spans="1:4" x14ac:dyDescent="0.25">
      <c r="A1077" s="62" t="s">
        <v>375</v>
      </c>
      <c r="B1077" s="63">
        <v>18</v>
      </c>
      <c r="C1077" s="64">
        <v>27</v>
      </c>
      <c r="D1077" s="13">
        <f t="shared" si="16"/>
        <v>486</v>
      </c>
    </row>
    <row r="1078" spans="1:4" x14ac:dyDescent="0.25">
      <c r="A1078" s="62" t="s">
        <v>376</v>
      </c>
      <c r="B1078" s="63">
        <v>58</v>
      </c>
      <c r="C1078" s="64">
        <v>73</v>
      </c>
      <c r="D1078" s="13">
        <f t="shared" si="16"/>
        <v>4234</v>
      </c>
    </row>
    <row r="1079" spans="1:4" x14ac:dyDescent="0.25">
      <c r="A1079" s="62" t="s">
        <v>377</v>
      </c>
      <c r="B1079" s="63">
        <v>16</v>
      </c>
      <c r="C1079" s="64">
        <v>80</v>
      </c>
      <c r="D1079" s="13">
        <f t="shared" si="16"/>
        <v>1280</v>
      </c>
    </row>
    <row r="1080" spans="1:4" x14ac:dyDescent="0.25">
      <c r="A1080" s="62" t="s">
        <v>300</v>
      </c>
      <c r="B1080" s="63">
        <v>30</v>
      </c>
      <c r="C1080" s="64">
        <v>78</v>
      </c>
      <c r="D1080" s="13">
        <f t="shared" si="16"/>
        <v>2340</v>
      </c>
    </row>
    <row r="1081" spans="1:4" x14ac:dyDescent="0.25">
      <c r="A1081" s="62" t="s">
        <v>302</v>
      </c>
      <c r="B1081" s="63">
        <v>29</v>
      </c>
      <c r="C1081" s="64">
        <v>14</v>
      </c>
      <c r="D1081" s="13">
        <f t="shared" si="16"/>
        <v>406</v>
      </c>
    </row>
    <row r="1082" spans="1:4" x14ac:dyDescent="0.25">
      <c r="A1082" s="62" t="s">
        <v>303</v>
      </c>
      <c r="B1082" s="63">
        <v>23</v>
      </c>
      <c r="C1082" s="64">
        <v>3</v>
      </c>
      <c r="D1082" s="13">
        <f t="shared" si="16"/>
        <v>69</v>
      </c>
    </row>
    <row r="1083" spans="1:4" x14ac:dyDescent="0.25">
      <c r="A1083" s="62" t="s">
        <v>304</v>
      </c>
      <c r="B1083" s="63">
        <v>27</v>
      </c>
      <c r="C1083" s="64">
        <v>43</v>
      </c>
      <c r="D1083" s="13">
        <f t="shared" si="16"/>
        <v>1161</v>
      </c>
    </row>
    <row r="1084" spans="1:4" x14ac:dyDescent="0.25">
      <c r="A1084" s="62" t="s">
        <v>305</v>
      </c>
      <c r="B1084" s="63">
        <v>30</v>
      </c>
      <c r="C1084" s="64">
        <v>32</v>
      </c>
      <c r="D1084" s="13">
        <f t="shared" si="16"/>
        <v>960</v>
      </c>
    </row>
    <row r="1085" spans="1:4" x14ac:dyDescent="0.25">
      <c r="A1085" s="62" t="s">
        <v>306</v>
      </c>
      <c r="B1085" s="63">
        <v>69</v>
      </c>
      <c r="C1085" s="64">
        <v>38</v>
      </c>
      <c r="D1085" s="13">
        <f t="shared" si="16"/>
        <v>2622</v>
      </c>
    </row>
    <row r="1086" spans="1:4" x14ac:dyDescent="0.25">
      <c r="A1086" s="62" t="s">
        <v>307</v>
      </c>
      <c r="B1086" s="63">
        <v>30</v>
      </c>
      <c r="C1086" s="64">
        <v>30</v>
      </c>
      <c r="D1086" s="13">
        <f t="shared" si="16"/>
        <v>900</v>
      </c>
    </row>
    <row r="1087" spans="1:4" x14ac:dyDescent="0.25">
      <c r="A1087" s="62" t="s">
        <v>308</v>
      </c>
      <c r="B1087" s="63">
        <v>58</v>
      </c>
      <c r="C1087" s="64">
        <v>56</v>
      </c>
      <c r="D1087" s="13">
        <f t="shared" si="16"/>
        <v>3248</v>
      </c>
    </row>
    <row r="1088" spans="1:4" x14ac:dyDescent="0.25">
      <c r="A1088" s="62" t="s">
        <v>309</v>
      </c>
      <c r="B1088" s="63">
        <v>10</v>
      </c>
      <c r="C1088" s="64">
        <v>54</v>
      </c>
      <c r="D1088" s="13">
        <f t="shared" si="16"/>
        <v>540</v>
      </c>
    </row>
    <row r="1089" spans="1:4" x14ac:dyDescent="0.25">
      <c r="A1089" s="62" t="s">
        <v>310</v>
      </c>
      <c r="B1089" s="63">
        <v>19</v>
      </c>
      <c r="C1089" s="64">
        <v>36</v>
      </c>
      <c r="D1089" s="13">
        <f t="shared" si="16"/>
        <v>684</v>
      </c>
    </row>
    <row r="1090" spans="1:4" x14ac:dyDescent="0.25">
      <c r="A1090" s="62" t="s">
        <v>311</v>
      </c>
      <c r="B1090" s="63">
        <v>38</v>
      </c>
      <c r="C1090" s="64">
        <v>35</v>
      </c>
      <c r="D1090" s="13">
        <f t="shared" si="16"/>
        <v>1330</v>
      </c>
    </row>
    <row r="1091" spans="1:4" x14ac:dyDescent="0.25">
      <c r="A1091" s="62" t="s">
        <v>312</v>
      </c>
      <c r="B1091" s="63">
        <v>55</v>
      </c>
      <c r="C1091" s="64">
        <v>73</v>
      </c>
      <c r="D1091" s="13">
        <f t="shared" ref="D1091:D1154" si="17">C1091*B1091</f>
        <v>4015</v>
      </c>
    </row>
    <row r="1092" spans="1:4" x14ac:dyDescent="0.25">
      <c r="A1092" s="62" t="s">
        <v>313</v>
      </c>
      <c r="B1092" s="63">
        <v>32</v>
      </c>
      <c r="C1092" s="64">
        <v>22</v>
      </c>
      <c r="D1092" s="13">
        <f t="shared" si="17"/>
        <v>704</v>
      </c>
    </row>
    <row r="1093" spans="1:4" x14ac:dyDescent="0.25">
      <c r="A1093" s="62" t="s">
        <v>314</v>
      </c>
      <c r="B1093" s="63">
        <v>22</v>
      </c>
      <c r="C1093" s="64">
        <v>50</v>
      </c>
      <c r="D1093" s="13">
        <f t="shared" si="17"/>
        <v>1100</v>
      </c>
    </row>
    <row r="1094" spans="1:4" x14ac:dyDescent="0.25">
      <c r="A1094" s="62" t="s">
        <v>315</v>
      </c>
      <c r="B1094" s="63">
        <v>55</v>
      </c>
      <c r="C1094" s="64">
        <v>36</v>
      </c>
      <c r="D1094" s="13">
        <f t="shared" si="17"/>
        <v>1980</v>
      </c>
    </row>
    <row r="1095" spans="1:4" x14ac:dyDescent="0.25">
      <c r="A1095" s="62" t="s">
        <v>316</v>
      </c>
      <c r="B1095" s="63">
        <v>39</v>
      </c>
      <c r="C1095" s="64">
        <v>19</v>
      </c>
      <c r="D1095" s="13">
        <f t="shared" si="17"/>
        <v>741</v>
      </c>
    </row>
    <row r="1096" spans="1:4" x14ac:dyDescent="0.25">
      <c r="A1096" s="62" t="s">
        <v>317</v>
      </c>
      <c r="B1096" s="63">
        <v>60</v>
      </c>
      <c r="C1096" s="64">
        <v>66</v>
      </c>
      <c r="D1096" s="13">
        <f t="shared" si="17"/>
        <v>3960</v>
      </c>
    </row>
    <row r="1097" spans="1:4" x14ac:dyDescent="0.25">
      <c r="A1097" s="62" t="s">
        <v>318</v>
      </c>
      <c r="B1097" s="63">
        <v>17</v>
      </c>
      <c r="C1097" s="64">
        <v>78</v>
      </c>
      <c r="D1097" s="13">
        <f t="shared" si="17"/>
        <v>1326</v>
      </c>
    </row>
    <row r="1098" spans="1:4" x14ac:dyDescent="0.25">
      <c r="A1098" s="62" t="s">
        <v>319</v>
      </c>
      <c r="B1098" s="63">
        <v>20</v>
      </c>
      <c r="C1098" s="64">
        <v>26</v>
      </c>
      <c r="D1098" s="13">
        <f t="shared" si="17"/>
        <v>520</v>
      </c>
    </row>
    <row r="1099" spans="1:4" x14ac:dyDescent="0.25">
      <c r="A1099" s="62" t="s">
        <v>320</v>
      </c>
      <c r="B1099" s="63">
        <v>62</v>
      </c>
      <c r="C1099" s="64">
        <v>18</v>
      </c>
      <c r="D1099" s="13">
        <f t="shared" si="17"/>
        <v>1116</v>
      </c>
    </row>
    <row r="1100" spans="1:4" x14ac:dyDescent="0.25">
      <c r="A1100" s="62" t="s">
        <v>321</v>
      </c>
      <c r="B1100" s="63">
        <v>34</v>
      </c>
      <c r="C1100" s="64">
        <v>22</v>
      </c>
      <c r="D1100" s="13">
        <f t="shared" si="17"/>
        <v>748</v>
      </c>
    </row>
    <row r="1101" spans="1:4" x14ac:dyDescent="0.25">
      <c r="A1101" s="62" t="s">
        <v>322</v>
      </c>
      <c r="B1101" s="63">
        <v>55</v>
      </c>
      <c r="C1101" s="64">
        <v>79</v>
      </c>
      <c r="D1101" s="13">
        <f t="shared" si="17"/>
        <v>4345</v>
      </c>
    </row>
    <row r="1102" spans="1:4" x14ac:dyDescent="0.25">
      <c r="A1102" s="62" t="s">
        <v>323</v>
      </c>
      <c r="B1102" s="63">
        <v>61</v>
      </c>
      <c r="C1102" s="64">
        <v>22</v>
      </c>
      <c r="D1102" s="13">
        <f t="shared" si="17"/>
        <v>1342</v>
      </c>
    </row>
    <row r="1103" spans="1:4" x14ac:dyDescent="0.25">
      <c r="A1103" s="62" t="s">
        <v>324</v>
      </c>
      <c r="B1103" s="63">
        <v>50</v>
      </c>
      <c r="C1103" s="64">
        <v>16</v>
      </c>
      <c r="D1103" s="13">
        <f t="shared" si="17"/>
        <v>800</v>
      </c>
    </row>
    <row r="1104" spans="1:4" x14ac:dyDescent="0.25">
      <c r="A1104" s="62" t="s">
        <v>325</v>
      </c>
      <c r="B1104" s="63">
        <v>70</v>
      </c>
      <c r="C1104" s="64">
        <v>7</v>
      </c>
      <c r="D1104" s="13">
        <f t="shared" si="17"/>
        <v>490</v>
      </c>
    </row>
    <row r="1105" spans="1:4" x14ac:dyDescent="0.25">
      <c r="A1105" s="62" t="s">
        <v>326</v>
      </c>
      <c r="B1105" s="63">
        <v>20</v>
      </c>
      <c r="C1105" s="64">
        <v>2</v>
      </c>
      <c r="D1105" s="13">
        <f t="shared" si="17"/>
        <v>40</v>
      </c>
    </row>
    <row r="1106" spans="1:4" x14ac:dyDescent="0.25">
      <c r="A1106" s="62" t="s">
        <v>327</v>
      </c>
      <c r="B1106" s="63">
        <v>31</v>
      </c>
      <c r="C1106" s="64">
        <v>12</v>
      </c>
      <c r="D1106" s="13">
        <f t="shared" si="17"/>
        <v>372</v>
      </c>
    </row>
    <row r="1107" spans="1:4" x14ac:dyDescent="0.25">
      <c r="A1107" s="62" t="s">
        <v>328</v>
      </c>
      <c r="B1107" s="63">
        <v>46</v>
      </c>
      <c r="C1107" s="64">
        <v>78</v>
      </c>
      <c r="D1107" s="13">
        <f t="shared" si="17"/>
        <v>3588</v>
      </c>
    </row>
    <row r="1108" spans="1:4" x14ac:dyDescent="0.25">
      <c r="A1108" s="62" t="s">
        <v>329</v>
      </c>
      <c r="B1108" s="63">
        <v>65</v>
      </c>
      <c r="C1108" s="64">
        <v>9</v>
      </c>
      <c r="D1108" s="13">
        <f t="shared" si="17"/>
        <v>585</v>
      </c>
    </row>
    <row r="1109" spans="1:4" x14ac:dyDescent="0.25">
      <c r="A1109" s="62" t="s">
        <v>330</v>
      </c>
      <c r="B1109" s="63">
        <v>24</v>
      </c>
      <c r="C1109" s="64">
        <v>49</v>
      </c>
      <c r="D1109" s="13">
        <f t="shared" si="17"/>
        <v>1176</v>
      </c>
    </row>
    <row r="1110" spans="1:4" x14ac:dyDescent="0.25">
      <c r="A1110" s="62" t="s">
        <v>331</v>
      </c>
      <c r="B1110" s="63">
        <v>8</v>
      </c>
      <c r="C1110" s="64">
        <v>39</v>
      </c>
      <c r="D1110" s="13">
        <f t="shared" si="17"/>
        <v>312</v>
      </c>
    </row>
    <row r="1111" spans="1:4" x14ac:dyDescent="0.25">
      <c r="A1111" s="62" t="s">
        <v>332</v>
      </c>
      <c r="B1111" s="63">
        <v>58</v>
      </c>
      <c r="C1111" s="64">
        <v>53</v>
      </c>
      <c r="D1111" s="13">
        <f t="shared" si="17"/>
        <v>3074</v>
      </c>
    </row>
    <row r="1112" spans="1:4" x14ac:dyDescent="0.25">
      <c r="A1112" s="62" t="s">
        <v>333</v>
      </c>
      <c r="B1112" s="63">
        <v>44</v>
      </c>
      <c r="C1112" s="64">
        <v>72</v>
      </c>
      <c r="D1112" s="13">
        <f t="shared" si="17"/>
        <v>3168</v>
      </c>
    </row>
    <row r="1113" spans="1:4" x14ac:dyDescent="0.25">
      <c r="A1113" s="62" t="s">
        <v>334</v>
      </c>
      <c r="B1113" s="63">
        <v>19</v>
      </c>
      <c r="C1113" s="64">
        <v>2</v>
      </c>
      <c r="D1113" s="13">
        <f t="shared" si="17"/>
        <v>38</v>
      </c>
    </row>
    <row r="1114" spans="1:4" x14ac:dyDescent="0.25">
      <c r="A1114" s="62" t="s">
        <v>335</v>
      </c>
      <c r="B1114" s="63">
        <v>55</v>
      </c>
      <c r="C1114" s="64">
        <v>16</v>
      </c>
      <c r="D1114" s="13">
        <f t="shared" si="17"/>
        <v>880</v>
      </c>
    </row>
    <row r="1115" spans="1:4" x14ac:dyDescent="0.25">
      <c r="A1115" s="62" t="s">
        <v>336</v>
      </c>
      <c r="B1115" s="63">
        <v>51</v>
      </c>
      <c r="C1115" s="64">
        <v>45</v>
      </c>
      <c r="D1115" s="13">
        <f t="shared" si="17"/>
        <v>2295</v>
      </c>
    </row>
    <row r="1116" spans="1:4" x14ac:dyDescent="0.25">
      <c r="A1116" s="62" t="s">
        <v>337</v>
      </c>
      <c r="B1116" s="63">
        <v>15</v>
      </c>
      <c r="C1116" s="64">
        <v>60</v>
      </c>
      <c r="D1116" s="13">
        <f t="shared" si="17"/>
        <v>900</v>
      </c>
    </row>
    <row r="1117" spans="1:4" x14ac:dyDescent="0.25">
      <c r="A1117" s="62" t="s">
        <v>338</v>
      </c>
      <c r="B1117" s="63">
        <v>7</v>
      </c>
      <c r="C1117" s="64">
        <v>78</v>
      </c>
      <c r="D1117" s="13">
        <f t="shared" si="17"/>
        <v>546</v>
      </c>
    </row>
    <row r="1118" spans="1:4" x14ac:dyDescent="0.25">
      <c r="A1118" s="62" t="s">
        <v>339</v>
      </c>
      <c r="B1118" s="63">
        <v>19</v>
      </c>
      <c r="C1118" s="64">
        <v>1</v>
      </c>
      <c r="D1118" s="13">
        <f t="shared" si="17"/>
        <v>19</v>
      </c>
    </row>
    <row r="1119" spans="1:4" x14ac:dyDescent="0.25">
      <c r="A1119" s="62" t="s">
        <v>340</v>
      </c>
      <c r="B1119" s="63">
        <v>45</v>
      </c>
      <c r="C1119" s="64">
        <v>40</v>
      </c>
      <c r="D1119" s="13">
        <f t="shared" si="17"/>
        <v>1800</v>
      </c>
    </row>
    <row r="1120" spans="1:4" x14ac:dyDescent="0.25">
      <c r="A1120" s="62" t="s">
        <v>341</v>
      </c>
      <c r="B1120" s="63">
        <v>21</v>
      </c>
      <c r="C1120" s="64">
        <v>14</v>
      </c>
      <c r="D1120" s="13">
        <f t="shared" si="17"/>
        <v>294</v>
      </c>
    </row>
    <row r="1121" spans="1:4" x14ac:dyDescent="0.25">
      <c r="A1121" s="62" t="s">
        <v>342</v>
      </c>
      <c r="B1121" s="63">
        <v>22</v>
      </c>
      <c r="C1121" s="64">
        <v>49</v>
      </c>
      <c r="D1121" s="13">
        <f t="shared" si="17"/>
        <v>1078</v>
      </c>
    </row>
    <row r="1122" spans="1:4" x14ac:dyDescent="0.25">
      <c r="A1122" s="62" t="s">
        <v>343</v>
      </c>
      <c r="B1122" s="63">
        <v>57</v>
      </c>
      <c r="C1122" s="64">
        <v>80</v>
      </c>
      <c r="D1122" s="13">
        <f t="shared" si="17"/>
        <v>4560</v>
      </c>
    </row>
    <row r="1123" spans="1:4" x14ac:dyDescent="0.25">
      <c r="A1123" s="62" t="s">
        <v>344</v>
      </c>
      <c r="B1123" s="63">
        <v>23</v>
      </c>
      <c r="C1123" s="64">
        <v>12</v>
      </c>
      <c r="D1123" s="13">
        <f t="shared" si="17"/>
        <v>276</v>
      </c>
    </row>
    <row r="1124" spans="1:4" x14ac:dyDescent="0.25">
      <c r="A1124" s="62" t="s">
        <v>345</v>
      </c>
      <c r="B1124" s="63">
        <v>13</v>
      </c>
      <c r="C1124" s="64">
        <v>62</v>
      </c>
      <c r="D1124" s="13">
        <f t="shared" si="17"/>
        <v>806</v>
      </c>
    </row>
    <row r="1125" spans="1:4" x14ac:dyDescent="0.25">
      <c r="A1125" s="62" t="s">
        <v>346</v>
      </c>
      <c r="B1125" s="63">
        <v>33</v>
      </c>
      <c r="C1125" s="64">
        <v>63</v>
      </c>
      <c r="D1125" s="13">
        <f t="shared" si="17"/>
        <v>2079</v>
      </c>
    </row>
    <row r="1126" spans="1:4" x14ac:dyDescent="0.25">
      <c r="A1126" s="62" t="s">
        <v>347</v>
      </c>
      <c r="B1126" s="63">
        <v>63</v>
      </c>
      <c r="C1126" s="64">
        <v>33</v>
      </c>
      <c r="D1126" s="13">
        <f t="shared" si="17"/>
        <v>2079</v>
      </c>
    </row>
    <row r="1127" spans="1:4" x14ac:dyDescent="0.25">
      <c r="A1127" s="62" t="s">
        <v>348</v>
      </c>
      <c r="B1127" s="63">
        <v>41</v>
      </c>
      <c r="C1127" s="64">
        <v>80</v>
      </c>
      <c r="D1127" s="13">
        <f t="shared" si="17"/>
        <v>3280</v>
      </c>
    </row>
    <row r="1128" spans="1:4" x14ac:dyDescent="0.25">
      <c r="A1128" s="62" t="s">
        <v>349</v>
      </c>
      <c r="B1128" s="63">
        <v>21</v>
      </c>
      <c r="C1128" s="64">
        <v>17</v>
      </c>
      <c r="D1128" s="13">
        <f t="shared" si="17"/>
        <v>357</v>
      </c>
    </row>
    <row r="1129" spans="1:4" x14ac:dyDescent="0.25">
      <c r="A1129" s="62" t="s">
        <v>350</v>
      </c>
      <c r="B1129" s="63">
        <v>67</v>
      </c>
      <c r="C1129" s="64">
        <v>2</v>
      </c>
      <c r="D1129" s="13">
        <f t="shared" si="17"/>
        <v>134</v>
      </c>
    </row>
    <row r="1130" spans="1:4" x14ac:dyDescent="0.25">
      <c r="A1130" s="62" t="s">
        <v>351</v>
      </c>
      <c r="B1130" s="63">
        <v>61</v>
      </c>
      <c r="C1130" s="64">
        <v>72</v>
      </c>
      <c r="D1130" s="13">
        <f t="shared" si="17"/>
        <v>4392</v>
      </c>
    </row>
    <row r="1131" spans="1:4" x14ac:dyDescent="0.25">
      <c r="A1131" s="62" t="s">
        <v>352</v>
      </c>
      <c r="B1131" s="63">
        <v>11</v>
      </c>
      <c r="C1131" s="64">
        <v>33</v>
      </c>
      <c r="D1131" s="13">
        <f t="shared" si="17"/>
        <v>363</v>
      </c>
    </row>
    <row r="1132" spans="1:4" x14ac:dyDescent="0.25">
      <c r="A1132" s="62" t="s">
        <v>353</v>
      </c>
      <c r="B1132" s="63">
        <v>45</v>
      </c>
      <c r="C1132" s="64">
        <v>53</v>
      </c>
      <c r="D1132" s="13">
        <f t="shared" si="17"/>
        <v>2385</v>
      </c>
    </row>
    <row r="1133" spans="1:4" x14ac:dyDescent="0.25">
      <c r="A1133" s="62" t="s">
        <v>354</v>
      </c>
      <c r="B1133" s="63">
        <v>36</v>
      </c>
      <c r="C1133" s="64">
        <v>36</v>
      </c>
      <c r="D1133" s="13">
        <f t="shared" si="17"/>
        <v>1296</v>
      </c>
    </row>
    <row r="1134" spans="1:4" x14ac:dyDescent="0.25">
      <c r="A1134" s="62" t="s">
        <v>355</v>
      </c>
      <c r="B1134" s="63">
        <v>22</v>
      </c>
      <c r="C1134" s="64">
        <v>66</v>
      </c>
      <c r="D1134" s="13">
        <f t="shared" si="17"/>
        <v>1452</v>
      </c>
    </row>
    <row r="1135" spans="1:4" x14ac:dyDescent="0.25">
      <c r="A1135" s="62" t="s">
        <v>356</v>
      </c>
      <c r="B1135" s="63">
        <v>69</v>
      </c>
      <c r="C1135" s="64">
        <v>32</v>
      </c>
      <c r="D1135" s="13">
        <f t="shared" si="17"/>
        <v>2208</v>
      </c>
    </row>
    <row r="1136" spans="1:4" x14ac:dyDescent="0.25">
      <c r="A1136" s="62" t="s">
        <v>357</v>
      </c>
      <c r="B1136" s="63">
        <v>31</v>
      </c>
      <c r="C1136" s="64">
        <v>62</v>
      </c>
      <c r="D1136" s="13">
        <f t="shared" si="17"/>
        <v>1922</v>
      </c>
    </row>
    <row r="1137" spans="1:4" x14ac:dyDescent="0.25">
      <c r="A1137" s="62" t="s">
        <v>358</v>
      </c>
      <c r="B1137" s="63">
        <v>60</v>
      </c>
      <c r="C1137" s="64">
        <v>76</v>
      </c>
      <c r="D1137" s="13">
        <f t="shared" si="17"/>
        <v>4560</v>
      </c>
    </row>
    <row r="1138" spans="1:4" x14ac:dyDescent="0.25">
      <c r="A1138" s="62" t="s">
        <v>359</v>
      </c>
      <c r="B1138" s="63">
        <v>21</v>
      </c>
      <c r="C1138" s="64">
        <v>30</v>
      </c>
      <c r="D1138" s="13">
        <f t="shared" si="17"/>
        <v>630</v>
      </c>
    </row>
    <row r="1139" spans="1:4" x14ac:dyDescent="0.25">
      <c r="A1139" s="62" t="s">
        <v>360</v>
      </c>
      <c r="B1139" s="63">
        <v>9</v>
      </c>
      <c r="C1139" s="64">
        <v>57</v>
      </c>
      <c r="D1139" s="13">
        <f t="shared" si="17"/>
        <v>513</v>
      </c>
    </row>
    <row r="1140" spans="1:4" x14ac:dyDescent="0.25">
      <c r="A1140" s="62" t="s">
        <v>361</v>
      </c>
      <c r="B1140" s="63">
        <v>12</v>
      </c>
      <c r="C1140" s="64">
        <v>44</v>
      </c>
      <c r="D1140" s="13">
        <f t="shared" si="17"/>
        <v>528</v>
      </c>
    </row>
    <row r="1141" spans="1:4" x14ac:dyDescent="0.25">
      <c r="A1141" s="62" t="s">
        <v>362</v>
      </c>
      <c r="B1141" s="63">
        <v>9</v>
      </c>
      <c r="C1141" s="64">
        <v>37</v>
      </c>
      <c r="D1141" s="13">
        <f t="shared" si="17"/>
        <v>333</v>
      </c>
    </row>
    <row r="1142" spans="1:4" x14ac:dyDescent="0.25">
      <c r="A1142" s="62" t="s">
        <v>363</v>
      </c>
      <c r="B1142" s="63">
        <v>51</v>
      </c>
      <c r="C1142" s="64">
        <v>57</v>
      </c>
      <c r="D1142" s="13">
        <f t="shared" si="17"/>
        <v>2907</v>
      </c>
    </row>
    <row r="1143" spans="1:4" x14ac:dyDescent="0.25">
      <c r="A1143" s="62" t="s">
        <v>364</v>
      </c>
      <c r="B1143" s="63">
        <v>52</v>
      </c>
      <c r="C1143" s="64">
        <v>44</v>
      </c>
      <c r="D1143" s="13">
        <f t="shared" si="17"/>
        <v>2288</v>
      </c>
    </row>
    <row r="1144" spans="1:4" x14ac:dyDescent="0.25">
      <c r="A1144" s="62" t="s">
        <v>365</v>
      </c>
      <c r="B1144" s="63">
        <v>66</v>
      </c>
      <c r="C1144" s="64">
        <v>26</v>
      </c>
      <c r="D1144" s="13">
        <f t="shared" si="17"/>
        <v>1716</v>
      </c>
    </row>
    <row r="1145" spans="1:4" x14ac:dyDescent="0.25">
      <c r="A1145" s="62" t="s">
        <v>366</v>
      </c>
      <c r="B1145" s="63">
        <v>42</v>
      </c>
      <c r="C1145" s="64">
        <v>31</v>
      </c>
      <c r="D1145" s="13">
        <f t="shared" si="17"/>
        <v>1302</v>
      </c>
    </row>
    <row r="1146" spans="1:4" x14ac:dyDescent="0.25">
      <c r="A1146" s="62" t="s">
        <v>367</v>
      </c>
      <c r="B1146" s="63">
        <v>34</v>
      </c>
      <c r="C1146" s="64">
        <v>38</v>
      </c>
      <c r="D1146" s="13">
        <f t="shared" si="17"/>
        <v>1292</v>
      </c>
    </row>
    <row r="1147" spans="1:4" x14ac:dyDescent="0.25">
      <c r="A1147" s="62" t="s">
        <v>368</v>
      </c>
      <c r="B1147" s="63">
        <v>24</v>
      </c>
      <c r="C1147" s="64">
        <v>68</v>
      </c>
      <c r="D1147" s="13">
        <f t="shared" si="17"/>
        <v>1632</v>
      </c>
    </row>
    <row r="1148" spans="1:4" x14ac:dyDescent="0.25">
      <c r="A1148" s="62" t="s">
        <v>369</v>
      </c>
      <c r="B1148" s="63">
        <v>35</v>
      </c>
      <c r="C1148" s="64">
        <v>25</v>
      </c>
      <c r="D1148" s="13">
        <f t="shared" si="17"/>
        <v>875</v>
      </c>
    </row>
    <row r="1149" spans="1:4" x14ac:dyDescent="0.25">
      <c r="A1149" s="62" t="s">
        <v>370</v>
      </c>
      <c r="B1149" s="63">
        <v>10</v>
      </c>
      <c r="C1149" s="64">
        <v>22</v>
      </c>
      <c r="D1149" s="13">
        <f t="shared" si="17"/>
        <v>220</v>
      </c>
    </row>
    <row r="1150" spans="1:4" x14ac:dyDescent="0.25">
      <c r="A1150" s="62" t="s">
        <v>371</v>
      </c>
      <c r="B1150" s="63">
        <v>64</v>
      </c>
      <c r="C1150" s="64">
        <v>41</v>
      </c>
      <c r="D1150" s="13">
        <f t="shared" si="17"/>
        <v>2624</v>
      </c>
    </row>
    <row r="1151" spans="1:4" x14ac:dyDescent="0.25">
      <c r="A1151" s="62" t="s">
        <v>372</v>
      </c>
      <c r="B1151" s="63">
        <v>48</v>
      </c>
      <c r="C1151" s="64">
        <v>66</v>
      </c>
      <c r="D1151" s="13">
        <f t="shared" si="17"/>
        <v>3168</v>
      </c>
    </row>
    <row r="1152" spans="1:4" x14ac:dyDescent="0.25">
      <c r="A1152" s="62" t="s">
        <v>373</v>
      </c>
      <c r="B1152" s="63">
        <v>7</v>
      </c>
      <c r="C1152" s="64">
        <v>12</v>
      </c>
      <c r="D1152" s="13">
        <f t="shared" si="17"/>
        <v>84</v>
      </c>
    </row>
    <row r="1153" spans="1:4" x14ac:dyDescent="0.25">
      <c r="A1153" s="62" t="s">
        <v>374</v>
      </c>
      <c r="B1153" s="63">
        <v>41</v>
      </c>
      <c r="C1153" s="64">
        <v>80</v>
      </c>
      <c r="D1153" s="13">
        <f t="shared" si="17"/>
        <v>3280</v>
      </c>
    </row>
    <row r="1154" spans="1:4" x14ac:dyDescent="0.25">
      <c r="A1154" s="62" t="s">
        <v>375</v>
      </c>
      <c r="B1154" s="63">
        <v>28</v>
      </c>
      <c r="C1154" s="64">
        <v>77</v>
      </c>
      <c r="D1154" s="13">
        <f t="shared" si="17"/>
        <v>2156</v>
      </c>
    </row>
    <row r="1155" spans="1:4" x14ac:dyDescent="0.25">
      <c r="A1155" s="62" t="s">
        <v>376</v>
      </c>
      <c r="B1155" s="63">
        <v>22</v>
      </c>
      <c r="C1155" s="64">
        <v>45</v>
      </c>
      <c r="D1155" s="13">
        <f t="shared" ref="D1155:D1218" si="18">C1155*B1155</f>
        <v>990</v>
      </c>
    </row>
    <row r="1156" spans="1:4" x14ac:dyDescent="0.25">
      <c r="A1156" s="62" t="s">
        <v>377</v>
      </c>
      <c r="B1156" s="63">
        <v>50</v>
      </c>
      <c r="C1156" s="64">
        <v>50</v>
      </c>
      <c r="D1156" s="13">
        <f t="shared" si="18"/>
        <v>2500</v>
      </c>
    </row>
    <row r="1157" spans="1:4" x14ac:dyDescent="0.25">
      <c r="A1157" s="62" t="s">
        <v>300</v>
      </c>
      <c r="B1157" s="63">
        <v>24</v>
      </c>
      <c r="C1157" s="64">
        <v>42</v>
      </c>
      <c r="D1157" s="13">
        <f t="shared" si="18"/>
        <v>1008</v>
      </c>
    </row>
    <row r="1158" spans="1:4" x14ac:dyDescent="0.25">
      <c r="A1158" s="62" t="s">
        <v>302</v>
      </c>
      <c r="B1158" s="63">
        <v>36</v>
      </c>
      <c r="C1158" s="64">
        <v>58</v>
      </c>
      <c r="D1158" s="13">
        <f t="shared" si="18"/>
        <v>2088</v>
      </c>
    </row>
    <row r="1159" spans="1:4" x14ac:dyDescent="0.25">
      <c r="A1159" s="62" t="s">
        <v>303</v>
      </c>
      <c r="B1159" s="63">
        <v>33</v>
      </c>
      <c r="C1159" s="64">
        <v>72</v>
      </c>
      <c r="D1159" s="13">
        <f t="shared" si="18"/>
        <v>2376</v>
      </c>
    </row>
    <row r="1160" spans="1:4" x14ac:dyDescent="0.25">
      <c r="A1160" s="62" t="s">
        <v>304</v>
      </c>
      <c r="B1160" s="63">
        <v>62</v>
      </c>
      <c r="C1160" s="64">
        <v>32</v>
      </c>
      <c r="D1160" s="13">
        <f t="shared" si="18"/>
        <v>1984</v>
      </c>
    </row>
    <row r="1161" spans="1:4" x14ac:dyDescent="0.25">
      <c r="A1161" s="62" t="s">
        <v>305</v>
      </c>
      <c r="B1161" s="63">
        <v>17</v>
      </c>
      <c r="C1161" s="64">
        <v>24</v>
      </c>
      <c r="D1161" s="13">
        <f t="shared" si="18"/>
        <v>408</v>
      </c>
    </row>
    <row r="1162" spans="1:4" x14ac:dyDescent="0.25">
      <c r="A1162" s="62" t="s">
        <v>306</v>
      </c>
      <c r="B1162" s="63">
        <v>16</v>
      </c>
      <c r="C1162" s="64">
        <v>61</v>
      </c>
      <c r="D1162" s="13">
        <f t="shared" si="18"/>
        <v>976</v>
      </c>
    </row>
    <row r="1163" spans="1:4" x14ac:dyDescent="0.25">
      <c r="A1163" s="62" t="s">
        <v>307</v>
      </c>
      <c r="B1163" s="63">
        <v>56</v>
      </c>
      <c r="C1163" s="64">
        <v>33</v>
      </c>
      <c r="D1163" s="13">
        <f t="shared" si="18"/>
        <v>1848</v>
      </c>
    </row>
    <row r="1164" spans="1:4" x14ac:dyDescent="0.25">
      <c r="A1164" s="62" t="s">
        <v>308</v>
      </c>
      <c r="B1164" s="63">
        <v>61</v>
      </c>
      <c r="C1164" s="64">
        <v>59</v>
      </c>
      <c r="D1164" s="13">
        <f t="shared" si="18"/>
        <v>3599</v>
      </c>
    </row>
    <row r="1165" spans="1:4" x14ac:dyDescent="0.25">
      <c r="A1165" s="62" t="s">
        <v>309</v>
      </c>
      <c r="B1165" s="63">
        <v>69</v>
      </c>
      <c r="C1165" s="64">
        <v>52</v>
      </c>
      <c r="D1165" s="13">
        <f t="shared" si="18"/>
        <v>3588</v>
      </c>
    </row>
    <row r="1166" spans="1:4" x14ac:dyDescent="0.25">
      <c r="A1166" s="62" t="s">
        <v>310</v>
      </c>
      <c r="B1166" s="63">
        <v>65</v>
      </c>
      <c r="C1166" s="64">
        <v>57</v>
      </c>
      <c r="D1166" s="13">
        <f t="shared" si="18"/>
        <v>3705</v>
      </c>
    </row>
    <row r="1167" spans="1:4" x14ac:dyDescent="0.25">
      <c r="A1167" s="62" t="s">
        <v>311</v>
      </c>
      <c r="B1167" s="63">
        <v>46</v>
      </c>
      <c r="C1167" s="64">
        <v>72</v>
      </c>
      <c r="D1167" s="13">
        <f t="shared" si="18"/>
        <v>3312</v>
      </c>
    </row>
    <row r="1168" spans="1:4" x14ac:dyDescent="0.25">
      <c r="A1168" s="62" t="s">
        <v>312</v>
      </c>
      <c r="B1168" s="63">
        <v>59</v>
      </c>
      <c r="C1168" s="64">
        <v>65</v>
      </c>
      <c r="D1168" s="13">
        <f t="shared" si="18"/>
        <v>3835</v>
      </c>
    </row>
    <row r="1169" spans="1:4" x14ac:dyDescent="0.25">
      <c r="A1169" s="62" t="s">
        <v>313</v>
      </c>
      <c r="B1169" s="63">
        <v>17</v>
      </c>
      <c r="C1169" s="64">
        <v>1</v>
      </c>
      <c r="D1169" s="13">
        <f t="shared" si="18"/>
        <v>17</v>
      </c>
    </row>
    <row r="1170" spans="1:4" x14ac:dyDescent="0.25">
      <c r="A1170" s="62" t="s">
        <v>314</v>
      </c>
      <c r="B1170" s="63">
        <v>14</v>
      </c>
      <c r="C1170" s="64">
        <v>3</v>
      </c>
      <c r="D1170" s="13">
        <f t="shared" si="18"/>
        <v>42</v>
      </c>
    </row>
    <row r="1171" spans="1:4" x14ac:dyDescent="0.25">
      <c r="A1171" s="62" t="s">
        <v>315</v>
      </c>
      <c r="B1171" s="63">
        <v>36</v>
      </c>
      <c r="C1171" s="64">
        <v>13</v>
      </c>
      <c r="D1171" s="13">
        <f t="shared" si="18"/>
        <v>468</v>
      </c>
    </row>
    <row r="1172" spans="1:4" x14ac:dyDescent="0.25">
      <c r="A1172" s="62" t="s">
        <v>316</v>
      </c>
      <c r="B1172" s="63">
        <v>19</v>
      </c>
      <c r="C1172" s="64">
        <v>56</v>
      </c>
      <c r="D1172" s="13">
        <f t="shared" si="18"/>
        <v>1064</v>
      </c>
    </row>
    <row r="1173" spans="1:4" x14ac:dyDescent="0.25">
      <c r="A1173" s="62" t="s">
        <v>317</v>
      </c>
      <c r="B1173" s="63">
        <v>58</v>
      </c>
      <c r="C1173" s="64">
        <v>76</v>
      </c>
      <c r="D1173" s="13">
        <f t="shared" si="18"/>
        <v>4408</v>
      </c>
    </row>
    <row r="1174" spans="1:4" x14ac:dyDescent="0.25">
      <c r="A1174" s="62" t="s">
        <v>318</v>
      </c>
      <c r="B1174" s="63">
        <v>8</v>
      </c>
      <c r="C1174" s="64">
        <v>78</v>
      </c>
      <c r="D1174" s="13">
        <f t="shared" si="18"/>
        <v>624</v>
      </c>
    </row>
    <row r="1175" spans="1:4" x14ac:dyDescent="0.25">
      <c r="A1175" s="62" t="s">
        <v>319</v>
      </c>
      <c r="B1175" s="63">
        <v>21</v>
      </c>
      <c r="C1175" s="64">
        <v>35</v>
      </c>
      <c r="D1175" s="13">
        <f t="shared" si="18"/>
        <v>735</v>
      </c>
    </row>
    <row r="1176" spans="1:4" x14ac:dyDescent="0.25">
      <c r="A1176" s="62" t="s">
        <v>320</v>
      </c>
      <c r="B1176" s="63">
        <v>24</v>
      </c>
      <c r="C1176" s="64">
        <v>79</v>
      </c>
      <c r="D1176" s="13">
        <f t="shared" si="18"/>
        <v>1896</v>
      </c>
    </row>
    <row r="1177" spans="1:4" x14ac:dyDescent="0.25">
      <c r="A1177" s="62" t="s">
        <v>321</v>
      </c>
      <c r="B1177" s="63">
        <v>17</v>
      </c>
      <c r="C1177" s="64">
        <v>35</v>
      </c>
      <c r="D1177" s="13">
        <f t="shared" si="18"/>
        <v>595</v>
      </c>
    </row>
    <row r="1178" spans="1:4" x14ac:dyDescent="0.25">
      <c r="A1178" s="62" t="s">
        <v>322</v>
      </c>
      <c r="B1178" s="63">
        <v>15</v>
      </c>
      <c r="C1178" s="64">
        <v>13</v>
      </c>
      <c r="D1178" s="13">
        <f t="shared" si="18"/>
        <v>195</v>
      </c>
    </row>
    <row r="1179" spans="1:4" x14ac:dyDescent="0.25">
      <c r="A1179" s="62" t="s">
        <v>323</v>
      </c>
      <c r="B1179" s="63">
        <v>14</v>
      </c>
      <c r="C1179" s="64">
        <v>8</v>
      </c>
      <c r="D1179" s="13">
        <f t="shared" si="18"/>
        <v>112</v>
      </c>
    </row>
    <row r="1180" spans="1:4" x14ac:dyDescent="0.25">
      <c r="A1180" s="62" t="s">
        <v>324</v>
      </c>
      <c r="B1180" s="63">
        <v>22</v>
      </c>
      <c r="C1180" s="64">
        <v>19</v>
      </c>
      <c r="D1180" s="13">
        <f t="shared" si="18"/>
        <v>418</v>
      </c>
    </row>
    <row r="1181" spans="1:4" x14ac:dyDescent="0.25">
      <c r="A1181" s="62" t="s">
        <v>325</v>
      </c>
      <c r="B1181" s="63">
        <v>54</v>
      </c>
      <c r="C1181" s="64">
        <v>36</v>
      </c>
      <c r="D1181" s="13">
        <f t="shared" si="18"/>
        <v>1944</v>
      </c>
    </row>
    <row r="1182" spans="1:4" x14ac:dyDescent="0.25">
      <c r="A1182" s="62" t="s">
        <v>326</v>
      </c>
      <c r="B1182" s="63">
        <v>40</v>
      </c>
      <c r="C1182" s="64">
        <v>43</v>
      </c>
      <c r="D1182" s="13">
        <f t="shared" si="18"/>
        <v>1720</v>
      </c>
    </row>
    <row r="1183" spans="1:4" x14ac:dyDescent="0.25">
      <c r="A1183" s="62" t="s">
        <v>327</v>
      </c>
      <c r="B1183" s="63">
        <v>30</v>
      </c>
      <c r="C1183" s="64">
        <v>63</v>
      </c>
      <c r="D1183" s="13">
        <f t="shared" si="18"/>
        <v>1890</v>
      </c>
    </row>
    <row r="1184" spans="1:4" x14ac:dyDescent="0.25">
      <c r="A1184" s="62" t="s">
        <v>328</v>
      </c>
      <c r="B1184" s="63">
        <v>50</v>
      </c>
      <c r="C1184" s="64">
        <v>9</v>
      </c>
      <c r="D1184" s="13">
        <f t="shared" si="18"/>
        <v>450</v>
      </c>
    </row>
    <row r="1185" spans="1:4" x14ac:dyDescent="0.25">
      <c r="A1185" s="62" t="s">
        <v>329</v>
      </c>
      <c r="B1185" s="63">
        <v>57</v>
      </c>
      <c r="C1185" s="64">
        <v>78</v>
      </c>
      <c r="D1185" s="13">
        <f t="shared" si="18"/>
        <v>4446</v>
      </c>
    </row>
    <row r="1186" spans="1:4" x14ac:dyDescent="0.25">
      <c r="A1186" s="62" t="s">
        <v>330</v>
      </c>
      <c r="B1186" s="63">
        <v>14</v>
      </c>
      <c r="C1186" s="64">
        <v>17</v>
      </c>
      <c r="D1186" s="13">
        <f t="shared" si="18"/>
        <v>238</v>
      </c>
    </row>
    <row r="1187" spans="1:4" x14ac:dyDescent="0.25">
      <c r="A1187" s="62" t="s">
        <v>331</v>
      </c>
      <c r="B1187" s="63">
        <v>57</v>
      </c>
      <c r="C1187" s="64">
        <v>31</v>
      </c>
      <c r="D1187" s="13">
        <f t="shared" si="18"/>
        <v>1767</v>
      </c>
    </row>
    <row r="1188" spans="1:4" x14ac:dyDescent="0.25">
      <c r="A1188" s="62" t="s">
        <v>332</v>
      </c>
      <c r="B1188" s="63">
        <v>32</v>
      </c>
      <c r="C1188" s="64">
        <v>66</v>
      </c>
      <c r="D1188" s="13">
        <f t="shared" si="18"/>
        <v>2112</v>
      </c>
    </row>
    <row r="1189" spans="1:4" x14ac:dyDescent="0.25">
      <c r="A1189" s="62" t="s">
        <v>333</v>
      </c>
      <c r="B1189" s="63">
        <v>53</v>
      </c>
      <c r="C1189" s="64">
        <v>36</v>
      </c>
      <c r="D1189" s="13">
        <f t="shared" si="18"/>
        <v>1908</v>
      </c>
    </row>
    <row r="1190" spans="1:4" x14ac:dyDescent="0.25">
      <c r="A1190" s="62" t="s">
        <v>334</v>
      </c>
      <c r="B1190" s="63">
        <v>15</v>
      </c>
      <c r="C1190" s="64">
        <v>69</v>
      </c>
      <c r="D1190" s="13">
        <f t="shared" si="18"/>
        <v>1035</v>
      </c>
    </row>
    <row r="1191" spans="1:4" x14ac:dyDescent="0.25">
      <c r="A1191" s="62" t="s">
        <v>335</v>
      </c>
      <c r="B1191" s="63">
        <v>58</v>
      </c>
      <c r="C1191" s="64">
        <v>50</v>
      </c>
      <c r="D1191" s="13">
        <f t="shared" si="18"/>
        <v>2900</v>
      </c>
    </row>
    <row r="1192" spans="1:4" x14ac:dyDescent="0.25">
      <c r="A1192" s="62" t="s">
        <v>336</v>
      </c>
      <c r="B1192" s="63">
        <v>56</v>
      </c>
      <c r="C1192" s="64">
        <v>22</v>
      </c>
      <c r="D1192" s="13">
        <f t="shared" si="18"/>
        <v>1232</v>
      </c>
    </row>
    <row r="1193" spans="1:4" x14ac:dyDescent="0.25">
      <c r="A1193" s="62" t="s">
        <v>337</v>
      </c>
      <c r="B1193" s="63">
        <v>61</v>
      </c>
      <c r="C1193" s="64">
        <v>59</v>
      </c>
      <c r="D1193" s="13">
        <f t="shared" si="18"/>
        <v>3599</v>
      </c>
    </row>
    <row r="1194" spans="1:4" x14ac:dyDescent="0.25">
      <c r="A1194" s="62" t="s">
        <v>338</v>
      </c>
      <c r="B1194" s="63">
        <v>62</v>
      </c>
      <c r="C1194" s="64">
        <v>33</v>
      </c>
      <c r="D1194" s="13">
        <f t="shared" si="18"/>
        <v>2046</v>
      </c>
    </row>
    <row r="1195" spans="1:4" x14ac:dyDescent="0.25">
      <c r="A1195" s="62" t="s">
        <v>339</v>
      </c>
      <c r="B1195" s="63">
        <v>14</v>
      </c>
      <c r="C1195" s="64">
        <v>73</v>
      </c>
      <c r="D1195" s="13">
        <f t="shared" si="18"/>
        <v>1022</v>
      </c>
    </row>
    <row r="1196" spans="1:4" x14ac:dyDescent="0.25">
      <c r="A1196" s="62" t="s">
        <v>340</v>
      </c>
      <c r="B1196" s="63">
        <v>52</v>
      </c>
      <c r="C1196" s="64">
        <v>39</v>
      </c>
      <c r="D1196" s="13">
        <f t="shared" si="18"/>
        <v>2028</v>
      </c>
    </row>
    <row r="1197" spans="1:4" x14ac:dyDescent="0.25">
      <c r="A1197" s="62" t="s">
        <v>341</v>
      </c>
      <c r="B1197" s="63">
        <v>41</v>
      </c>
      <c r="C1197" s="64">
        <v>9</v>
      </c>
      <c r="D1197" s="13">
        <f t="shared" si="18"/>
        <v>369</v>
      </c>
    </row>
    <row r="1198" spans="1:4" x14ac:dyDescent="0.25">
      <c r="A1198" s="62" t="s">
        <v>342</v>
      </c>
      <c r="B1198" s="63">
        <v>46</v>
      </c>
      <c r="C1198" s="64">
        <v>51</v>
      </c>
      <c r="D1198" s="13">
        <f t="shared" si="18"/>
        <v>2346</v>
      </c>
    </row>
    <row r="1199" spans="1:4" x14ac:dyDescent="0.25">
      <c r="A1199" s="62" t="s">
        <v>343</v>
      </c>
      <c r="B1199" s="63">
        <v>10</v>
      </c>
      <c r="C1199" s="64">
        <v>2</v>
      </c>
      <c r="D1199" s="13">
        <f t="shared" si="18"/>
        <v>20</v>
      </c>
    </row>
    <row r="1200" spans="1:4" x14ac:dyDescent="0.25">
      <c r="A1200" s="62" t="s">
        <v>344</v>
      </c>
      <c r="B1200" s="63">
        <v>64</v>
      </c>
      <c r="C1200" s="64">
        <v>42</v>
      </c>
      <c r="D1200" s="13">
        <f t="shared" si="18"/>
        <v>2688</v>
      </c>
    </row>
    <row r="1201" spans="1:4" x14ac:dyDescent="0.25">
      <c r="A1201" s="62" t="s">
        <v>345</v>
      </c>
      <c r="B1201" s="63">
        <v>21</v>
      </c>
      <c r="C1201" s="64">
        <v>49</v>
      </c>
      <c r="D1201" s="13">
        <f t="shared" si="18"/>
        <v>1029</v>
      </c>
    </row>
    <row r="1202" spans="1:4" x14ac:dyDescent="0.25">
      <c r="A1202" s="62" t="s">
        <v>346</v>
      </c>
      <c r="B1202" s="63">
        <v>49</v>
      </c>
      <c r="C1202" s="64">
        <v>62</v>
      </c>
      <c r="D1202" s="13">
        <f t="shared" si="18"/>
        <v>3038</v>
      </c>
    </row>
    <row r="1203" spans="1:4" x14ac:dyDescent="0.25">
      <c r="A1203" s="62" t="s">
        <v>347</v>
      </c>
      <c r="B1203" s="63">
        <v>21</v>
      </c>
      <c r="C1203" s="64">
        <v>61</v>
      </c>
      <c r="D1203" s="13">
        <f t="shared" si="18"/>
        <v>1281</v>
      </c>
    </row>
    <row r="1204" spans="1:4" x14ac:dyDescent="0.25">
      <c r="A1204" s="62" t="s">
        <v>348</v>
      </c>
      <c r="B1204" s="63">
        <v>68</v>
      </c>
      <c r="C1204" s="64">
        <v>4</v>
      </c>
      <c r="D1204" s="13">
        <f t="shared" si="18"/>
        <v>272</v>
      </c>
    </row>
    <row r="1205" spans="1:4" x14ac:dyDescent="0.25">
      <c r="A1205" s="62" t="s">
        <v>349</v>
      </c>
      <c r="B1205" s="63">
        <v>44</v>
      </c>
      <c r="C1205" s="64">
        <v>4</v>
      </c>
      <c r="D1205" s="13">
        <f t="shared" si="18"/>
        <v>176</v>
      </c>
    </row>
    <row r="1206" spans="1:4" x14ac:dyDescent="0.25">
      <c r="A1206" s="62" t="s">
        <v>350</v>
      </c>
      <c r="B1206" s="63">
        <v>47</v>
      </c>
      <c r="C1206" s="64">
        <v>38</v>
      </c>
      <c r="D1206" s="13">
        <f t="shared" si="18"/>
        <v>1786</v>
      </c>
    </row>
    <row r="1207" spans="1:4" x14ac:dyDescent="0.25">
      <c r="A1207" s="62" t="s">
        <v>351</v>
      </c>
      <c r="B1207" s="63">
        <v>43</v>
      </c>
      <c r="C1207" s="64">
        <v>45</v>
      </c>
      <c r="D1207" s="13">
        <f t="shared" si="18"/>
        <v>1935</v>
      </c>
    </row>
    <row r="1208" spans="1:4" x14ac:dyDescent="0.25">
      <c r="A1208" s="62" t="s">
        <v>352</v>
      </c>
      <c r="B1208" s="63">
        <v>28</v>
      </c>
      <c r="C1208" s="64">
        <v>14</v>
      </c>
      <c r="D1208" s="13">
        <f t="shared" si="18"/>
        <v>392</v>
      </c>
    </row>
    <row r="1209" spans="1:4" x14ac:dyDescent="0.25">
      <c r="A1209" s="62" t="s">
        <v>353</v>
      </c>
      <c r="B1209" s="63">
        <v>56</v>
      </c>
      <c r="C1209" s="64">
        <v>17</v>
      </c>
      <c r="D1209" s="13">
        <f t="shared" si="18"/>
        <v>952</v>
      </c>
    </row>
    <row r="1210" spans="1:4" x14ac:dyDescent="0.25">
      <c r="A1210" s="62" t="s">
        <v>354</v>
      </c>
      <c r="B1210" s="63">
        <v>20</v>
      </c>
      <c r="C1210" s="64">
        <v>77</v>
      </c>
      <c r="D1210" s="13">
        <f t="shared" si="18"/>
        <v>1540</v>
      </c>
    </row>
    <row r="1211" spans="1:4" x14ac:dyDescent="0.25">
      <c r="A1211" s="62" t="s">
        <v>355</v>
      </c>
      <c r="B1211" s="63">
        <v>17</v>
      </c>
      <c r="C1211" s="64">
        <v>20</v>
      </c>
      <c r="D1211" s="13">
        <f t="shared" si="18"/>
        <v>340</v>
      </c>
    </row>
    <row r="1212" spans="1:4" x14ac:dyDescent="0.25">
      <c r="A1212" s="62" t="s">
        <v>356</v>
      </c>
      <c r="B1212" s="63">
        <v>35</v>
      </c>
      <c r="C1212" s="64">
        <v>62</v>
      </c>
      <c r="D1212" s="13">
        <f t="shared" si="18"/>
        <v>2170</v>
      </c>
    </row>
    <row r="1213" spans="1:4" x14ac:dyDescent="0.25">
      <c r="A1213" s="62" t="s">
        <v>357</v>
      </c>
      <c r="B1213" s="63">
        <v>22</v>
      </c>
      <c r="C1213" s="64">
        <v>40</v>
      </c>
      <c r="D1213" s="13">
        <f t="shared" si="18"/>
        <v>880</v>
      </c>
    </row>
    <row r="1214" spans="1:4" x14ac:dyDescent="0.25">
      <c r="A1214" s="62" t="s">
        <v>358</v>
      </c>
      <c r="B1214" s="63">
        <v>25</v>
      </c>
      <c r="C1214" s="64">
        <v>7</v>
      </c>
      <c r="D1214" s="13">
        <f t="shared" si="18"/>
        <v>175</v>
      </c>
    </row>
    <row r="1215" spans="1:4" x14ac:dyDescent="0.25">
      <c r="A1215" s="62" t="s">
        <v>359</v>
      </c>
      <c r="B1215" s="63">
        <v>48</v>
      </c>
      <c r="C1215" s="64">
        <v>23</v>
      </c>
      <c r="D1215" s="13">
        <f t="shared" si="18"/>
        <v>1104</v>
      </c>
    </row>
    <row r="1216" spans="1:4" x14ac:dyDescent="0.25">
      <c r="A1216" s="62" t="s">
        <v>360</v>
      </c>
      <c r="B1216" s="63">
        <v>22</v>
      </c>
      <c r="C1216" s="64">
        <v>47</v>
      </c>
      <c r="D1216" s="13">
        <f t="shared" si="18"/>
        <v>1034</v>
      </c>
    </row>
    <row r="1217" spans="1:4" x14ac:dyDescent="0.25">
      <c r="A1217" s="62" t="s">
        <v>361</v>
      </c>
      <c r="B1217" s="63">
        <v>40</v>
      </c>
      <c r="C1217" s="64">
        <v>6</v>
      </c>
      <c r="D1217" s="13">
        <f t="shared" si="18"/>
        <v>240</v>
      </c>
    </row>
    <row r="1218" spans="1:4" x14ac:dyDescent="0.25">
      <c r="A1218" s="62" t="s">
        <v>362</v>
      </c>
      <c r="B1218" s="63">
        <v>70</v>
      </c>
      <c r="C1218" s="64">
        <v>76</v>
      </c>
      <c r="D1218" s="13">
        <f t="shared" si="18"/>
        <v>5320</v>
      </c>
    </row>
    <row r="1219" spans="1:4" x14ac:dyDescent="0.25">
      <c r="A1219" s="62" t="s">
        <v>363</v>
      </c>
      <c r="B1219" s="63">
        <v>31</v>
      </c>
      <c r="C1219" s="64">
        <v>21</v>
      </c>
      <c r="D1219" s="13">
        <f t="shared" ref="D1219:D1282" si="19">C1219*B1219</f>
        <v>651</v>
      </c>
    </row>
    <row r="1220" spans="1:4" x14ac:dyDescent="0.25">
      <c r="A1220" s="62" t="s">
        <v>364</v>
      </c>
      <c r="B1220" s="63">
        <v>16</v>
      </c>
      <c r="C1220" s="64">
        <v>78</v>
      </c>
      <c r="D1220" s="13">
        <f t="shared" si="19"/>
        <v>1248</v>
      </c>
    </row>
    <row r="1221" spans="1:4" x14ac:dyDescent="0.25">
      <c r="A1221" s="62" t="s">
        <v>365</v>
      </c>
      <c r="B1221" s="63">
        <v>42</v>
      </c>
      <c r="C1221" s="64">
        <v>25</v>
      </c>
      <c r="D1221" s="13">
        <f t="shared" si="19"/>
        <v>1050</v>
      </c>
    </row>
    <row r="1222" spans="1:4" x14ac:dyDescent="0.25">
      <c r="A1222" s="62" t="s">
        <v>366</v>
      </c>
      <c r="B1222" s="63">
        <v>20</v>
      </c>
      <c r="C1222" s="64">
        <v>23</v>
      </c>
      <c r="D1222" s="13">
        <f t="shared" si="19"/>
        <v>460</v>
      </c>
    </row>
    <row r="1223" spans="1:4" x14ac:dyDescent="0.25">
      <c r="A1223" s="62" t="s">
        <v>367</v>
      </c>
      <c r="B1223" s="63">
        <v>43</v>
      </c>
      <c r="C1223" s="64">
        <v>45</v>
      </c>
      <c r="D1223" s="13">
        <f t="shared" si="19"/>
        <v>1935</v>
      </c>
    </row>
    <row r="1224" spans="1:4" x14ac:dyDescent="0.25">
      <c r="A1224" s="62" t="s">
        <v>368</v>
      </c>
      <c r="B1224" s="63">
        <v>51</v>
      </c>
      <c r="C1224" s="64">
        <v>31</v>
      </c>
      <c r="D1224" s="13">
        <f t="shared" si="19"/>
        <v>1581</v>
      </c>
    </row>
    <row r="1225" spans="1:4" x14ac:dyDescent="0.25">
      <c r="A1225" s="62" t="s">
        <v>369</v>
      </c>
      <c r="B1225" s="63">
        <v>64</v>
      </c>
      <c r="C1225" s="64">
        <v>67</v>
      </c>
      <c r="D1225" s="13">
        <f t="shared" si="19"/>
        <v>4288</v>
      </c>
    </row>
    <row r="1226" spans="1:4" x14ac:dyDescent="0.25">
      <c r="A1226" s="62" t="s">
        <v>370</v>
      </c>
      <c r="B1226" s="63">
        <v>13</v>
      </c>
      <c r="C1226" s="64">
        <v>40</v>
      </c>
      <c r="D1226" s="13">
        <f t="shared" si="19"/>
        <v>520</v>
      </c>
    </row>
    <row r="1227" spans="1:4" x14ac:dyDescent="0.25">
      <c r="A1227" s="62" t="s">
        <v>371</v>
      </c>
      <c r="B1227" s="63">
        <v>14</v>
      </c>
      <c r="C1227" s="64">
        <v>35</v>
      </c>
      <c r="D1227" s="13">
        <f t="shared" si="19"/>
        <v>490</v>
      </c>
    </row>
    <row r="1228" spans="1:4" x14ac:dyDescent="0.25">
      <c r="A1228" s="62" t="s">
        <v>372</v>
      </c>
      <c r="B1228" s="63">
        <v>53</v>
      </c>
      <c r="C1228" s="64">
        <v>77</v>
      </c>
      <c r="D1228" s="13">
        <f t="shared" si="19"/>
        <v>4081</v>
      </c>
    </row>
    <row r="1229" spans="1:4" x14ac:dyDescent="0.25">
      <c r="A1229" s="62" t="s">
        <v>373</v>
      </c>
      <c r="B1229" s="63">
        <v>35</v>
      </c>
      <c r="C1229" s="64">
        <v>27</v>
      </c>
      <c r="D1229" s="13">
        <f t="shared" si="19"/>
        <v>945</v>
      </c>
    </row>
    <row r="1230" spans="1:4" x14ac:dyDescent="0.25">
      <c r="A1230" s="62" t="s">
        <v>374</v>
      </c>
      <c r="B1230" s="63">
        <v>29</v>
      </c>
      <c r="C1230" s="64">
        <v>24</v>
      </c>
      <c r="D1230" s="13">
        <f t="shared" si="19"/>
        <v>696</v>
      </c>
    </row>
    <row r="1231" spans="1:4" x14ac:dyDescent="0.25">
      <c r="A1231" s="62" t="s">
        <v>375</v>
      </c>
      <c r="B1231" s="63">
        <v>44</v>
      </c>
      <c r="C1231" s="64">
        <v>45</v>
      </c>
      <c r="D1231" s="13">
        <f t="shared" si="19"/>
        <v>1980</v>
      </c>
    </row>
    <row r="1232" spans="1:4" x14ac:dyDescent="0.25">
      <c r="A1232" s="62" t="s">
        <v>376</v>
      </c>
      <c r="B1232" s="63">
        <v>61</v>
      </c>
      <c r="C1232" s="64">
        <v>56</v>
      </c>
      <c r="D1232" s="13">
        <f t="shared" si="19"/>
        <v>3416</v>
      </c>
    </row>
    <row r="1233" spans="1:4" x14ac:dyDescent="0.25">
      <c r="A1233" s="62" t="s">
        <v>377</v>
      </c>
      <c r="B1233" s="63">
        <v>33</v>
      </c>
      <c r="C1233" s="64">
        <v>16</v>
      </c>
      <c r="D1233" s="13">
        <f t="shared" si="19"/>
        <v>528</v>
      </c>
    </row>
    <row r="1234" spans="1:4" x14ac:dyDescent="0.25">
      <c r="A1234" s="62" t="s">
        <v>300</v>
      </c>
      <c r="B1234" s="63">
        <v>53</v>
      </c>
      <c r="C1234" s="64">
        <v>64</v>
      </c>
      <c r="D1234" s="13">
        <f t="shared" si="19"/>
        <v>3392</v>
      </c>
    </row>
    <row r="1235" spans="1:4" x14ac:dyDescent="0.25">
      <c r="A1235" s="62" t="s">
        <v>302</v>
      </c>
      <c r="B1235" s="63">
        <v>41</v>
      </c>
      <c r="C1235" s="64">
        <v>48</v>
      </c>
      <c r="D1235" s="13">
        <f t="shared" si="19"/>
        <v>1968</v>
      </c>
    </row>
    <row r="1236" spans="1:4" x14ac:dyDescent="0.25">
      <c r="A1236" s="62" t="s">
        <v>303</v>
      </c>
      <c r="B1236" s="63">
        <v>54</v>
      </c>
      <c r="C1236" s="64">
        <v>45</v>
      </c>
      <c r="D1236" s="13">
        <f t="shared" si="19"/>
        <v>2430</v>
      </c>
    </row>
    <row r="1237" spans="1:4" x14ac:dyDescent="0.25">
      <c r="A1237" s="62" t="s">
        <v>304</v>
      </c>
      <c r="B1237" s="63">
        <v>56</v>
      </c>
      <c r="C1237" s="64">
        <v>63</v>
      </c>
      <c r="D1237" s="13">
        <f t="shared" si="19"/>
        <v>3528</v>
      </c>
    </row>
    <row r="1238" spans="1:4" x14ac:dyDescent="0.25">
      <c r="A1238" s="62" t="s">
        <v>305</v>
      </c>
      <c r="B1238" s="63">
        <v>52</v>
      </c>
      <c r="C1238" s="64">
        <v>15</v>
      </c>
      <c r="D1238" s="13">
        <f t="shared" si="19"/>
        <v>780</v>
      </c>
    </row>
    <row r="1239" spans="1:4" x14ac:dyDescent="0.25">
      <c r="A1239" s="62" t="s">
        <v>306</v>
      </c>
      <c r="B1239" s="63">
        <v>30</v>
      </c>
      <c r="C1239" s="64">
        <v>24</v>
      </c>
      <c r="D1239" s="13">
        <f t="shared" si="19"/>
        <v>720</v>
      </c>
    </row>
    <row r="1240" spans="1:4" x14ac:dyDescent="0.25">
      <c r="A1240" s="62" t="s">
        <v>307</v>
      </c>
      <c r="B1240" s="63">
        <v>70</v>
      </c>
      <c r="C1240" s="64">
        <v>55</v>
      </c>
      <c r="D1240" s="13">
        <f t="shared" si="19"/>
        <v>3850</v>
      </c>
    </row>
    <row r="1241" spans="1:4" x14ac:dyDescent="0.25">
      <c r="A1241" s="62" t="s">
        <v>308</v>
      </c>
      <c r="B1241" s="63">
        <v>53</v>
      </c>
      <c r="C1241" s="64">
        <v>46</v>
      </c>
      <c r="D1241" s="13">
        <f t="shared" si="19"/>
        <v>2438</v>
      </c>
    </row>
    <row r="1242" spans="1:4" x14ac:dyDescent="0.25">
      <c r="A1242" s="62" t="s">
        <v>309</v>
      </c>
      <c r="B1242" s="63">
        <v>62</v>
      </c>
      <c r="C1242" s="64">
        <v>25</v>
      </c>
      <c r="D1242" s="13">
        <f t="shared" si="19"/>
        <v>1550</v>
      </c>
    </row>
    <row r="1243" spans="1:4" x14ac:dyDescent="0.25">
      <c r="A1243" s="62" t="s">
        <v>310</v>
      </c>
      <c r="B1243" s="63">
        <v>28</v>
      </c>
      <c r="C1243" s="64">
        <v>32</v>
      </c>
      <c r="D1243" s="13">
        <f t="shared" si="19"/>
        <v>896</v>
      </c>
    </row>
    <row r="1244" spans="1:4" x14ac:dyDescent="0.25">
      <c r="A1244" s="62" t="s">
        <v>311</v>
      </c>
      <c r="B1244" s="63">
        <v>9</v>
      </c>
      <c r="C1244" s="64">
        <v>14</v>
      </c>
      <c r="D1244" s="13">
        <f t="shared" si="19"/>
        <v>126</v>
      </c>
    </row>
    <row r="1245" spans="1:4" x14ac:dyDescent="0.25">
      <c r="A1245" s="62" t="s">
        <v>312</v>
      </c>
      <c r="B1245" s="63">
        <v>51</v>
      </c>
      <c r="C1245" s="64">
        <v>14</v>
      </c>
      <c r="D1245" s="13">
        <f t="shared" si="19"/>
        <v>714</v>
      </c>
    </row>
    <row r="1246" spans="1:4" x14ac:dyDescent="0.25">
      <c r="A1246" s="62" t="s">
        <v>313</v>
      </c>
      <c r="B1246" s="63">
        <v>16</v>
      </c>
      <c r="C1246" s="64">
        <v>50</v>
      </c>
      <c r="D1246" s="13">
        <f t="shared" si="19"/>
        <v>800</v>
      </c>
    </row>
    <row r="1247" spans="1:4" x14ac:dyDescent="0.25">
      <c r="A1247" s="62" t="s">
        <v>314</v>
      </c>
      <c r="B1247" s="63">
        <v>27</v>
      </c>
      <c r="C1247" s="64">
        <v>20</v>
      </c>
      <c r="D1247" s="13">
        <f t="shared" si="19"/>
        <v>540</v>
      </c>
    </row>
    <row r="1248" spans="1:4" x14ac:dyDescent="0.25">
      <c r="A1248" s="62" t="s">
        <v>315</v>
      </c>
      <c r="B1248" s="63">
        <v>62</v>
      </c>
      <c r="C1248" s="64">
        <v>72</v>
      </c>
      <c r="D1248" s="13">
        <f t="shared" si="19"/>
        <v>4464</v>
      </c>
    </row>
    <row r="1249" spans="1:4" x14ac:dyDescent="0.25">
      <c r="A1249" s="62" t="s">
        <v>316</v>
      </c>
      <c r="B1249" s="63">
        <v>26</v>
      </c>
      <c r="C1249" s="64">
        <v>63</v>
      </c>
      <c r="D1249" s="13">
        <f t="shared" si="19"/>
        <v>1638</v>
      </c>
    </row>
    <row r="1250" spans="1:4" x14ac:dyDescent="0.25">
      <c r="A1250" s="62" t="s">
        <v>317</v>
      </c>
      <c r="B1250" s="63">
        <v>51</v>
      </c>
      <c r="C1250" s="64">
        <v>75</v>
      </c>
      <c r="D1250" s="13">
        <f t="shared" si="19"/>
        <v>3825</v>
      </c>
    </row>
    <row r="1251" spans="1:4" x14ac:dyDescent="0.25">
      <c r="A1251" s="62" t="s">
        <v>318</v>
      </c>
      <c r="B1251" s="63">
        <v>45</v>
      </c>
      <c r="C1251" s="64">
        <v>18</v>
      </c>
      <c r="D1251" s="13">
        <f t="shared" si="19"/>
        <v>810</v>
      </c>
    </row>
    <row r="1252" spans="1:4" x14ac:dyDescent="0.25">
      <c r="A1252" s="62" t="s">
        <v>319</v>
      </c>
      <c r="B1252" s="63">
        <v>15</v>
      </c>
      <c r="C1252" s="64">
        <v>37</v>
      </c>
      <c r="D1252" s="13">
        <f t="shared" si="19"/>
        <v>555</v>
      </c>
    </row>
    <row r="1253" spans="1:4" x14ac:dyDescent="0.25">
      <c r="A1253" s="62" t="s">
        <v>320</v>
      </c>
      <c r="B1253" s="63">
        <v>67</v>
      </c>
      <c r="C1253" s="64">
        <v>58</v>
      </c>
      <c r="D1253" s="13">
        <f t="shared" si="19"/>
        <v>3886</v>
      </c>
    </row>
    <row r="1254" spans="1:4" x14ac:dyDescent="0.25">
      <c r="A1254" s="62" t="s">
        <v>321</v>
      </c>
      <c r="B1254" s="63">
        <v>54</v>
      </c>
      <c r="C1254" s="64">
        <v>62</v>
      </c>
      <c r="D1254" s="13">
        <f t="shared" si="19"/>
        <v>3348</v>
      </c>
    </row>
    <row r="1255" spans="1:4" x14ac:dyDescent="0.25">
      <c r="A1255" s="62" t="s">
        <v>322</v>
      </c>
      <c r="B1255" s="63">
        <v>55</v>
      </c>
      <c r="C1255" s="64">
        <v>80</v>
      </c>
      <c r="D1255" s="13">
        <f t="shared" si="19"/>
        <v>4400</v>
      </c>
    </row>
    <row r="1256" spans="1:4" x14ac:dyDescent="0.25">
      <c r="A1256" s="62" t="s">
        <v>323</v>
      </c>
      <c r="B1256" s="63">
        <v>47</v>
      </c>
      <c r="C1256" s="64">
        <v>1</v>
      </c>
      <c r="D1256" s="13">
        <f t="shared" si="19"/>
        <v>47</v>
      </c>
    </row>
    <row r="1257" spans="1:4" x14ac:dyDescent="0.25">
      <c r="A1257" s="62" t="s">
        <v>324</v>
      </c>
      <c r="B1257" s="63">
        <v>8</v>
      </c>
      <c r="C1257" s="64">
        <v>9</v>
      </c>
      <c r="D1257" s="13">
        <f t="shared" si="19"/>
        <v>72</v>
      </c>
    </row>
    <row r="1258" spans="1:4" x14ac:dyDescent="0.25">
      <c r="A1258" s="62" t="s">
        <v>325</v>
      </c>
      <c r="B1258" s="63">
        <v>12</v>
      </c>
      <c r="C1258" s="64">
        <v>1</v>
      </c>
      <c r="D1258" s="13">
        <f t="shared" si="19"/>
        <v>12</v>
      </c>
    </row>
    <row r="1259" spans="1:4" x14ac:dyDescent="0.25">
      <c r="A1259" s="62" t="s">
        <v>326</v>
      </c>
      <c r="B1259" s="63">
        <v>26</v>
      </c>
      <c r="C1259" s="64">
        <v>55</v>
      </c>
      <c r="D1259" s="13">
        <f t="shared" si="19"/>
        <v>1430</v>
      </c>
    </row>
    <row r="1260" spans="1:4" x14ac:dyDescent="0.25">
      <c r="A1260" s="62" t="s">
        <v>327</v>
      </c>
      <c r="B1260" s="63">
        <v>67</v>
      </c>
      <c r="C1260" s="64">
        <v>55</v>
      </c>
      <c r="D1260" s="13">
        <f t="shared" si="19"/>
        <v>3685</v>
      </c>
    </row>
    <row r="1261" spans="1:4" x14ac:dyDescent="0.25">
      <c r="A1261" s="62" t="s">
        <v>328</v>
      </c>
      <c r="B1261" s="63">
        <v>20</v>
      </c>
      <c r="C1261" s="64">
        <v>69</v>
      </c>
      <c r="D1261" s="13">
        <f t="shared" si="19"/>
        <v>1380</v>
      </c>
    </row>
    <row r="1262" spans="1:4" x14ac:dyDescent="0.25">
      <c r="A1262" s="62" t="s">
        <v>329</v>
      </c>
      <c r="B1262" s="63">
        <v>53</v>
      </c>
      <c r="C1262" s="64">
        <v>32</v>
      </c>
      <c r="D1262" s="13">
        <f t="shared" si="19"/>
        <v>1696</v>
      </c>
    </row>
    <row r="1263" spans="1:4" x14ac:dyDescent="0.25">
      <c r="A1263" s="62" t="s">
        <v>330</v>
      </c>
      <c r="B1263" s="63">
        <v>12</v>
      </c>
      <c r="C1263" s="64">
        <v>75</v>
      </c>
      <c r="D1263" s="13">
        <f t="shared" si="19"/>
        <v>900</v>
      </c>
    </row>
    <row r="1264" spans="1:4" x14ac:dyDescent="0.25">
      <c r="A1264" s="62" t="s">
        <v>331</v>
      </c>
      <c r="B1264" s="63">
        <v>19</v>
      </c>
      <c r="C1264" s="64">
        <v>11</v>
      </c>
      <c r="D1264" s="13">
        <f t="shared" si="19"/>
        <v>209</v>
      </c>
    </row>
    <row r="1265" spans="1:4" x14ac:dyDescent="0.25">
      <c r="A1265" s="62" t="s">
        <v>332</v>
      </c>
      <c r="B1265" s="63">
        <v>25</v>
      </c>
      <c r="C1265" s="64">
        <v>37</v>
      </c>
      <c r="D1265" s="13">
        <f t="shared" si="19"/>
        <v>925</v>
      </c>
    </row>
    <row r="1266" spans="1:4" x14ac:dyDescent="0.25">
      <c r="A1266" s="62" t="s">
        <v>333</v>
      </c>
      <c r="B1266" s="63">
        <v>7</v>
      </c>
      <c r="C1266" s="64">
        <v>28</v>
      </c>
      <c r="D1266" s="13">
        <f t="shared" si="19"/>
        <v>196</v>
      </c>
    </row>
    <row r="1267" spans="1:4" x14ac:dyDescent="0.25">
      <c r="A1267" s="62" t="s">
        <v>334</v>
      </c>
      <c r="B1267" s="63">
        <v>30</v>
      </c>
      <c r="C1267" s="64">
        <v>35</v>
      </c>
      <c r="D1267" s="13">
        <f t="shared" si="19"/>
        <v>1050</v>
      </c>
    </row>
    <row r="1268" spans="1:4" x14ac:dyDescent="0.25">
      <c r="A1268" s="62" t="s">
        <v>335</v>
      </c>
      <c r="B1268" s="63">
        <v>60</v>
      </c>
      <c r="C1268" s="64">
        <v>35</v>
      </c>
      <c r="D1268" s="13">
        <f t="shared" si="19"/>
        <v>2100</v>
      </c>
    </row>
    <row r="1269" spans="1:4" x14ac:dyDescent="0.25">
      <c r="A1269" s="62" t="s">
        <v>336</v>
      </c>
      <c r="B1269" s="63">
        <v>16</v>
      </c>
      <c r="C1269" s="64">
        <v>26</v>
      </c>
      <c r="D1269" s="13">
        <f t="shared" si="19"/>
        <v>416</v>
      </c>
    </row>
    <row r="1270" spans="1:4" x14ac:dyDescent="0.25">
      <c r="A1270" s="62" t="s">
        <v>337</v>
      </c>
      <c r="B1270" s="63">
        <v>22</v>
      </c>
      <c r="C1270" s="64">
        <v>11</v>
      </c>
      <c r="D1270" s="13">
        <f t="shared" si="19"/>
        <v>242</v>
      </c>
    </row>
    <row r="1271" spans="1:4" x14ac:dyDescent="0.25">
      <c r="A1271" s="62" t="s">
        <v>338</v>
      </c>
      <c r="B1271" s="63">
        <v>66</v>
      </c>
      <c r="C1271" s="64">
        <v>71</v>
      </c>
      <c r="D1271" s="13">
        <f t="shared" si="19"/>
        <v>4686</v>
      </c>
    </row>
    <row r="1272" spans="1:4" x14ac:dyDescent="0.25">
      <c r="A1272" s="62" t="s">
        <v>339</v>
      </c>
      <c r="B1272" s="63">
        <v>18</v>
      </c>
      <c r="C1272" s="64">
        <v>52</v>
      </c>
      <c r="D1272" s="13">
        <f t="shared" si="19"/>
        <v>936</v>
      </c>
    </row>
    <row r="1273" spans="1:4" x14ac:dyDescent="0.25">
      <c r="A1273" s="62" t="s">
        <v>340</v>
      </c>
      <c r="B1273" s="63">
        <v>59</v>
      </c>
      <c r="C1273" s="64">
        <v>62</v>
      </c>
      <c r="D1273" s="13">
        <f t="shared" si="19"/>
        <v>3658</v>
      </c>
    </row>
    <row r="1274" spans="1:4" x14ac:dyDescent="0.25">
      <c r="A1274" s="62" t="s">
        <v>341</v>
      </c>
      <c r="B1274" s="63">
        <v>48</v>
      </c>
      <c r="C1274" s="64">
        <v>60</v>
      </c>
      <c r="D1274" s="13">
        <f t="shared" si="19"/>
        <v>2880</v>
      </c>
    </row>
    <row r="1275" spans="1:4" x14ac:dyDescent="0.25">
      <c r="A1275" s="62" t="s">
        <v>342</v>
      </c>
      <c r="B1275" s="63">
        <v>23</v>
      </c>
      <c r="C1275" s="64">
        <v>6</v>
      </c>
      <c r="D1275" s="13">
        <f t="shared" si="19"/>
        <v>138</v>
      </c>
    </row>
    <row r="1276" spans="1:4" x14ac:dyDescent="0.25">
      <c r="A1276" s="62" t="s">
        <v>343</v>
      </c>
      <c r="B1276" s="63">
        <v>8</v>
      </c>
      <c r="C1276" s="64">
        <v>79</v>
      </c>
      <c r="D1276" s="13">
        <f t="shared" si="19"/>
        <v>632</v>
      </c>
    </row>
    <row r="1277" spans="1:4" x14ac:dyDescent="0.25">
      <c r="A1277" s="62" t="s">
        <v>344</v>
      </c>
      <c r="B1277" s="63">
        <v>45</v>
      </c>
      <c r="C1277" s="64">
        <v>19</v>
      </c>
      <c r="D1277" s="13">
        <f t="shared" si="19"/>
        <v>855</v>
      </c>
    </row>
    <row r="1278" spans="1:4" x14ac:dyDescent="0.25">
      <c r="A1278" s="62" t="s">
        <v>345</v>
      </c>
      <c r="B1278" s="63">
        <v>51</v>
      </c>
      <c r="C1278" s="64">
        <v>62</v>
      </c>
      <c r="D1278" s="13">
        <f t="shared" si="19"/>
        <v>3162</v>
      </c>
    </row>
    <row r="1279" spans="1:4" x14ac:dyDescent="0.25">
      <c r="A1279" s="62" t="s">
        <v>346</v>
      </c>
      <c r="B1279" s="63">
        <v>16</v>
      </c>
      <c r="C1279" s="64">
        <v>44</v>
      </c>
      <c r="D1279" s="13">
        <f t="shared" si="19"/>
        <v>704</v>
      </c>
    </row>
    <row r="1280" spans="1:4" x14ac:dyDescent="0.25">
      <c r="A1280" s="62" t="s">
        <v>347</v>
      </c>
      <c r="B1280" s="63">
        <v>67</v>
      </c>
      <c r="C1280" s="64">
        <v>47</v>
      </c>
      <c r="D1280" s="13">
        <f t="shared" si="19"/>
        <v>3149</v>
      </c>
    </row>
    <row r="1281" spans="1:4" x14ac:dyDescent="0.25">
      <c r="A1281" s="62" t="s">
        <v>348</v>
      </c>
      <c r="B1281" s="63">
        <v>11</v>
      </c>
      <c r="C1281" s="64">
        <v>2</v>
      </c>
      <c r="D1281" s="13">
        <f t="shared" si="19"/>
        <v>22</v>
      </c>
    </row>
    <row r="1282" spans="1:4" x14ac:dyDescent="0.25">
      <c r="A1282" s="62" t="s">
        <v>349</v>
      </c>
      <c r="B1282" s="63">
        <v>17</v>
      </c>
      <c r="C1282" s="64">
        <v>3</v>
      </c>
      <c r="D1282" s="13">
        <f t="shared" si="19"/>
        <v>51</v>
      </c>
    </row>
    <row r="1283" spans="1:4" x14ac:dyDescent="0.25">
      <c r="A1283" s="62" t="s">
        <v>350</v>
      </c>
      <c r="B1283" s="63">
        <v>41</v>
      </c>
      <c r="C1283" s="64">
        <v>31</v>
      </c>
      <c r="D1283" s="13">
        <f t="shared" ref="D1283:D1346" si="20">C1283*B1283</f>
        <v>1271</v>
      </c>
    </row>
    <row r="1284" spans="1:4" x14ac:dyDescent="0.25">
      <c r="A1284" s="62" t="s">
        <v>351</v>
      </c>
      <c r="B1284" s="63">
        <v>37</v>
      </c>
      <c r="C1284" s="64">
        <v>4</v>
      </c>
      <c r="D1284" s="13">
        <f t="shared" si="20"/>
        <v>148</v>
      </c>
    </row>
    <row r="1285" spans="1:4" x14ac:dyDescent="0.25">
      <c r="A1285" s="62" t="s">
        <v>352</v>
      </c>
      <c r="B1285" s="63">
        <v>20</v>
      </c>
      <c r="C1285" s="64">
        <v>27</v>
      </c>
      <c r="D1285" s="13">
        <f t="shared" si="20"/>
        <v>540</v>
      </c>
    </row>
    <row r="1286" spans="1:4" x14ac:dyDescent="0.25">
      <c r="A1286" s="62" t="s">
        <v>353</v>
      </c>
      <c r="B1286" s="63">
        <v>66</v>
      </c>
      <c r="C1286" s="64">
        <v>18</v>
      </c>
      <c r="D1286" s="13">
        <f t="shared" si="20"/>
        <v>1188</v>
      </c>
    </row>
    <row r="1287" spans="1:4" x14ac:dyDescent="0.25">
      <c r="A1287" s="62" t="s">
        <v>354</v>
      </c>
      <c r="B1287" s="63">
        <v>43</v>
      </c>
      <c r="C1287" s="64">
        <v>79</v>
      </c>
      <c r="D1287" s="13">
        <f t="shared" si="20"/>
        <v>3397</v>
      </c>
    </row>
    <row r="1288" spans="1:4" x14ac:dyDescent="0.25">
      <c r="A1288" s="62" t="s">
        <v>355</v>
      </c>
      <c r="B1288" s="63">
        <v>23</v>
      </c>
      <c r="C1288" s="64">
        <v>11</v>
      </c>
      <c r="D1288" s="13">
        <f t="shared" si="20"/>
        <v>253</v>
      </c>
    </row>
    <row r="1289" spans="1:4" x14ac:dyDescent="0.25">
      <c r="A1289" s="62" t="s">
        <v>356</v>
      </c>
      <c r="B1289" s="63">
        <v>39</v>
      </c>
      <c r="C1289" s="64">
        <v>60</v>
      </c>
      <c r="D1289" s="13">
        <f t="shared" si="20"/>
        <v>2340</v>
      </c>
    </row>
    <row r="1290" spans="1:4" x14ac:dyDescent="0.25">
      <c r="A1290" s="62" t="s">
        <v>357</v>
      </c>
      <c r="B1290" s="63">
        <v>45</v>
      </c>
      <c r="C1290" s="64">
        <v>76</v>
      </c>
      <c r="D1290" s="13">
        <f t="shared" si="20"/>
        <v>3420</v>
      </c>
    </row>
    <row r="1291" spans="1:4" x14ac:dyDescent="0.25">
      <c r="A1291" s="62" t="s">
        <v>358</v>
      </c>
      <c r="B1291" s="63">
        <v>31</v>
      </c>
      <c r="C1291" s="64">
        <v>60</v>
      </c>
      <c r="D1291" s="13">
        <f t="shared" si="20"/>
        <v>1860</v>
      </c>
    </row>
    <row r="1292" spans="1:4" x14ac:dyDescent="0.25">
      <c r="A1292" s="62" t="s">
        <v>359</v>
      </c>
      <c r="B1292" s="63">
        <v>68</v>
      </c>
      <c r="C1292" s="64">
        <v>58</v>
      </c>
      <c r="D1292" s="13">
        <f t="shared" si="20"/>
        <v>3944</v>
      </c>
    </row>
    <row r="1293" spans="1:4" x14ac:dyDescent="0.25">
      <c r="A1293" s="62" t="s">
        <v>360</v>
      </c>
      <c r="B1293" s="63">
        <v>60</v>
      </c>
      <c r="C1293" s="64">
        <v>3</v>
      </c>
      <c r="D1293" s="13">
        <f t="shared" si="20"/>
        <v>180</v>
      </c>
    </row>
    <row r="1294" spans="1:4" x14ac:dyDescent="0.25">
      <c r="A1294" s="62" t="s">
        <v>361</v>
      </c>
      <c r="B1294" s="63">
        <v>13</v>
      </c>
      <c r="C1294" s="64">
        <v>58</v>
      </c>
      <c r="D1294" s="13">
        <f t="shared" si="20"/>
        <v>754</v>
      </c>
    </row>
    <row r="1295" spans="1:4" x14ac:dyDescent="0.25">
      <c r="A1295" s="62" t="s">
        <v>362</v>
      </c>
      <c r="B1295" s="63">
        <v>10</v>
      </c>
      <c r="C1295" s="64">
        <v>69</v>
      </c>
      <c r="D1295" s="13">
        <f t="shared" si="20"/>
        <v>690</v>
      </c>
    </row>
    <row r="1296" spans="1:4" x14ac:dyDescent="0.25">
      <c r="A1296" s="62" t="s">
        <v>363</v>
      </c>
      <c r="B1296" s="63">
        <v>19</v>
      </c>
      <c r="C1296" s="64">
        <v>26</v>
      </c>
      <c r="D1296" s="13">
        <f t="shared" si="20"/>
        <v>494</v>
      </c>
    </row>
    <row r="1297" spans="1:4" x14ac:dyDescent="0.25">
      <c r="A1297" s="62" t="s">
        <v>364</v>
      </c>
      <c r="B1297" s="63">
        <v>46</v>
      </c>
      <c r="C1297" s="64">
        <v>5</v>
      </c>
      <c r="D1297" s="13">
        <f t="shared" si="20"/>
        <v>230</v>
      </c>
    </row>
    <row r="1298" spans="1:4" x14ac:dyDescent="0.25">
      <c r="A1298" s="62" t="s">
        <v>365</v>
      </c>
      <c r="B1298" s="63">
        <v>34</v>
      </c>
      <c r="C1298" s="64">
        <v>68</v>
      </c>
      <c r="D1298" s="13">
        <f t="shared" si="20"/>
        <v>2312</v>
      </c>
    </row>
    <row r="1299" spans="1:4" x14ac:dyDescent="0.25">
      <c r="A1299" s="62" t="s">
        <v>366</v>
      </c>
      <c r="B1299" s="63">
        <v>45</v>
      </c>
      <c r="C1299" s="64">
        <v>68</v>
      </c>
      <c r="D1299" s="13">
        <f t="shared" si="20"/>
        <v>3060</v>
      </c>
    </row>
    <row r="1300" spans="1:4" x14ac:dyDescent="0.25">
      <c r="A1300" s="62" t="s">
        <v>367</v>
      </c>
      <c r="B1300" s="63">
        <v>13</v>
      </c>
      <c r="C1300" s="64">
        <v>53</v>
      </c>
      <c r="D1300" s="13">
        <f t="shared" si="20"/>
        <v>689</v>
      </c>
    </row>
    <row r="1301" spans="1:4" x14ac:dyDescent="0.25">
      <c r="A1301" s="62" t="s">
        <v>368</v>
      </c>
      <c r="B1301" s="63">
        <v>67</v>
      </c>
      <c r="C1301" s="64">
        <v>10</v>
      </c>
      <c r="D1301" s="13">
        <f t="shared" si="20"/>
        <v>670</v>
      </c>
    </row>
    <row r="1302" spans="1:4" x14ac:dyDescent="0.25">
      <c r="A1302" s="62" t="s">
        <v>369</v>
      </c>
      <c r="B1302" s="63">
        <v>39</v>
      </c>
      <c r="C1302" s="64">
        <v>55</v>
      </c>
      <c r="D1302" s="13">
        <f t="shared" si="20"/>
        <v>2145</v>
      </c>
    </row>
    <row r="1303" spans="1:4" x14ac:dyDescent="0.25">
      <c r="A1303" s="62" t="s">
        <v>370</v>
      </c>
      <c r="B1303" s="63">
        <v>15</v>
      </c>
      <c r="C1303" s="64">
        <v>32</v>
      </c>
      <c r="D1303" s="13">
        <f t="shared" si="20"/>
        <v>480</v>
      </c>
    </row>
    <row r="1304" spans="1:4" x14ac:dyDescent="0.25">
      <c r="A1304" s="62" t="s">
        <v>371</v>
      </c>
      <c r="B1304" s="63">
        <v>55</v>
      </c>
      <c r="C1304" s="64">
        <v>37</v>
      </c>
      <c r="D1304" s="13">
        <f t="shared" si="20"/>
        <v>2035</v>
      </c>
    </row>
    <row r="1305" spans="1:4" x14ac:dyDescent="0.25">
      <c r="A1305" s="62" t="s">
        <v>372</v>
      </c>
      <c r="B1305" s="63">
        <v>31</v>
      </c>
      <c r="C1305" s="64">
        <v>49</v>
      </c>
      <c r="D1305" s="13">
        <f t="shared" si="20"/>
        <v>1519</v>
      </c>
    </row>
    <row r="1306" spans="1:4" x14ac:dyDescent="0.25">
      <c r="A1306" s="62" t="s">
        <v>373</v>
      </c>
      <c r="B1306" s="63">
        <v>12</v>
      </c>
      <c r="C1306" s="64">
        <v>4</v>
      </c>
      <c r="D1306" s="13">
        <f t="shared" si="20"/>
        <v>48</v>
      </c>
    </row>
    <row r="1307" spans="1:4" x14ac:dyDescent="0.25">
      <c r="A1307" s="62" t="s">
        <v>374</v>
      </c>
      <c r="B1307" s="63">
        <v>67</v>
      </c>
      <c r="C1307" s="64">
        <v>8</v>
      </c>
      <c r="D1307" s="13">
        <f t="shared" si="20"/>
        <v>536</v>
      </c>
    </row>
    <row r="1308" spans="1:4" x14ac:dyDescent="0.25">
      <c r="A1308" s="62" t="s">
        <v>375</v>
      </c>
      <c r="B1308" s="63">
        <v>43</v>
      </c>
      <c r="C1308" s="64">
        <v>37</v>
      </c>
      <c r="D1308" s="13">
        <f t="shared" si="20"/>
        <v>1591</v>
      </c>
    </row>
    <row r="1309" spans="1:4" x14ac:dyDescent="0.25">
      <c r="A1309" s="62" t="s">
        <v>376</v>
      </c>
      <c r="B1309" s="63">
        <v>12</v>
      </c>
      <c r="C1309" s="64">
        <v>19</v>
      </c>
      <c r="D1309" s="13">
        <f t="shared" si="20"/>
        <v>228</v>
      </c>
    </row>
    <row r="1310" spans="1:4" x14ac:dyDescent="0.25">
      <c r="A1310" s="62" t="s">
        <v>377</v>
      </c>
      <c r="B1310" s="63">
        <v>46</v>
      </c>
      <c r="C1310" s="64">
        <v>49</v>
      </c>
      <c r="D1310" s="13">
        <f t="shared" si="20"/>
        <v>2254</v>
      </c>
    </row>
    <row r="1311" spans="1:4" x14ac:dyDescent="0.25">
      <c r="A1311" s="62" t="s">
        <v>300</v>
      </c>
      <c r="B1311" s="63">
        <v>12</v>
      </c>
      <c r="C1311" s="64">
        <v>63</v>
      </c>
      <c r="D1311" s="13">
        <f t="shared" si="20"/>
        <v>756</v>
      </c>
    </row>
    <row r="1312" spans="1:4" x14ac:dyDescent="0.25">
      <c r="A1312" s="62" t="s">
        <v>302</v>
      </c>
      <c r="B1312" s="63">
        <v>26</v>
      </c>
      <c r="C1312" s="64">
        <v>27</v>
      </c>
      <c r="D1312" s="13">
        <f t="shared" si="20"/>
        <v>702</v>
      </c>
    </row>
    <row r="1313" spans="1:4" x14ac:dyDescent="0.25">
      <c r="A1313" s="62" t="s">
        <v>303</v>
      </c>
      <c r="B1313" s="63">
        <v>66</v>
      </c>
      <c r="C1313" s="64">
        <v>20</v>
      </c>
      <c r="D1313" s="13">
        <f t="shared" si="20"/>
        <v>1320</v>
      </c>
    </row>
    <row r="1314" spans="1:4" x14ac:dyDescent="0.25">
      <c r="A1314" s="62" t="s">
        <v>304</v>
      </c>
      <c r="B1314" s="63">
        <v>56</v>
      </c>
      <c r="C1314" s="64">
        <v>62</v>
      </c>
      <c r="D1314" s="13">
        <f t="shared" si="20"/>
        <v>3472</v>
      </c>
    </row>
    <row r="1315" spans="1:4" x14ac:dyDescent="0.25">
      <c r="A1315" s="62" t="s">
        <v>305</v>
      </c>
      <c r="B1315" s="63">
        <v>69</v>
      </c>
      <c r="C1315" s="64">
        <v>49</v>
      </c>
      <c r="D1315" s="13">
        <f t="shared" si="20"/>
        <v>3381</v>
      </c>
    </row>
    <row r="1316" spans="1:4" x14ac:dyDescent="0.25">
      <c r="A1316" s="62" t="s">
        <v>306</v>
      </c>
      <c r="B1316" s="63">
        <v>49</v>
      </c>
      <c r="C1316" s="64">
        <v>12</v>
      </c>
      <c r="D1316" s="13">
        <f t="shared" si="20"/>
        <v>588</v>
      </c>
    </row>
    <row r="1317" spans="1:4" x14ac:dyDescent="0.25">
      <c r="A1317" s="62" t="s">
        <v>307</v>
      </c>
      <c r="B1317" s="63">
        <v>10</v>
      </c>
      <c r="C1317" s="64">
        <v>11</v>
      </c>
      <c r="D1317" s="13">
        <f t="shared" si="20"/>
        <v>110</v>
      </c>
    </row>
    <row r="1318" spans="1:4" x14ac:dyDescent="0.25">
      <c r="A1318" s="62" t="s">
        <v>308</v>
      </c>
      <c r="B1318" s="63">
        <v>34</v>
      </c>
      <c r="C1318" s="64">
        <v>21</v>
      </c>
      <c r="D1318" s="13">
        <f t="shared" si="20"/>
        <v>714</v>
      </c>
    </row>
    <row r="1319" spans="1:4" x14ac:dyDescent="0.25">
      <c r="A1319" s="62" t="s">
        <v>309</v>
      </c>
      <c r="B1319" s="63">
        <v>51</v>
      </c>
      <c r="C1319" s="64">
        <v>62</v>
      </c>
      <c r="D1319" s="13">
        <f t="shared" si="20"/>
        <v>3162</v>
      </c>
    </row>
    <row r="1320" spans="1:4" x14ac:dyDescent="0.25">
      <c r="A1320" s="62" t="s">
        <v>310</v>
      </c>
      <c r="B1320" s="63">
        <v>34</v>
      </c>
      <c r="C1320" s="64">
        <v>67</v>
      </c>
      <c r="D1320" s="13">
        <f t="shared" si="20"/>
        <v>2278</v>
      </c>
    </row>
    <row r="1321" spans="1:4" x14ac:dyDescent="0.25">
      <c r="A1321" s="62" t="s">
        <v>311</v>
      </c>
      <c r="B1321" s="63">
        <v>63</v>
      </c>
      <c r="C1321" s="64">
        <v>13</v>
      </c>
      <c r="D1321" s="13">
        <f t="shared" si="20"/>
        <v>819</v>
      </c>
    </row>
    <row r="1322" spans="1:4" x14ac:dyDescent="0.25">
      <c r="A1322" s="62" t="s">
        <v>312</v>
      </c>
      <c r="B1322" s="63">
        <v>13</v>
      </c>
      <c r="C1322" s="64">
        <v>75</v>
      </c>
      <c r="D1322" s="13">
        <f t="shared" si="20"/>
        <v>975</v>
      </c>
    </row>
    <row r="1323" spans="1:4" x14ac:dyDescent="0.25">
      <c r="A1323" s="62" t="s">
        <v>313</v>
      </c>
      <c r="B1323" s="63">
        <v>45</v>
      </c>
      <c r="C1323" s="64">
        <v>77</v>
      </c>
      <c r="D1323" s="13">
        <f t="shared" si="20"/>
        <v>3465</v>
      </c>
    </row>
    <row r="1324" spans="1:4" x14ac:dyDescent="0.25">
      <c r="A1324" s="62" t="s">
        <v>314</v>
      </c>
      <c r="B1324" s="63">
        <v>35</v>
      </c>
      <c r="C1324" s="64">
        <v>45</v>
      </c>
      <c r="D1324" s="13">
        <f t="shared" si="20"/>
        <v>1575</v>
      </c>
    </row>
    <row r="1325" spans="1:4" x14ac:dyDescent="0.25">
      <c r="A1325" s="62" t="s">
        <v>315</v>
      </c>
      <c r="B1325" s="63">
        <v>29</v>
      </c>
      <c r="C1325" s="64">
        <v>35</v>
      </c>
      <c r="D1325" s="13">
        <f t="shared" si="20"/>
        <v>1015</v>
      </c>
    </row>
    <row r="1326" spans="1:4" x14ac:dyDescent="0.25">
      <c r="A1326" s="62" t="s">
        <v>316</v>
      </c>
      <c r="B1326" s="63">
        <v>57</v>
      </c>
      <c r="C1326" s="64">
        <v>34</v>
      </c>
      <c r="D1326" s="13">
        <f t="shared" si="20"/>
        <v>1938</v>
      </c>
    </row>
    <row r="1327" spans="1:4" x14ac:dyDescent="0.25">
      <c r="A1327" s="62" t="s">
        <v>317</v>
      </c>
      <c r="B1327" s="63">
        <v>68</v>
      </c>
      <c r="C1327" s="64">
        <v>10</v>
      </c>
      <c r="D1327" s="13">
        <f t="shared" si="20"/>
        <v>680</v>
      </c>
    </row>
    <row r="1328" spans="1:4" x14ac:dyDescent="0.25">
      <c r="A1328" s="62" t="s">
        <v>318</v>
      </c>
      <c r="B1328" s="63">
        <v>27</v>
      </c>
      <c r="C1328" s="64">
        <v>43</v>
      </c>
      <c r="D1328" s="13">
        <f t="shared" si="20"/>
        <v>1161</v>
      </c>
    </row>
    <row r="1329" spans="1:4" x14ac:dyDescent="0.25">
      <c r="A1329" s="62" t="s">
        <v>319</v>
      </c>
      <c r="B1329" s="63">
        <v>40</v>
      </c>
      <c r="C1329" s="64">
        <v>28</v>
      </c>
      <c r="D1329" s="13">
        <f t="shared" si="20"/>
        <v>1120</v>
      </c>
    </row>
    <row r="1330" spans="1:4" x14ac:dyDescent="0.25">
      <c r="A1330" s="62" t="s">
        <v>320</v>
      </c>
      <c r="B1330" s="63">
        <v>22</v>
      </c>
      <c r="C1330" s="64">
        <v>35</v>
      </c>
      <c r="D1330" s="13">
        <f t="shared" si="20"/>
        <v>770</v>
      </c>
    </row>
    <row r="1331" spans="1:4" x14ac:dyDescent="0.25">
      <c r="A1331" s="62" t="s">
        <v>321</v>
      </c>
      <c r="B1331" s="63">
        <v>60</v>
      </c>
      <c r="C1331" s="64">
        <v>34</v>
      </c>
      <c r="D1331" s="13">
        <f t="shared" si="20"/>
        <v>2040</v>
      </c>
    </row>
    <row r="1332" spans="1:4" x14ac:dyDescent="0.25">
      <c r="A1332" s="62" t="s">
        <v>322</v>
      </c>
      <c r="B1332" s="63">
        <v>37</v>
      </c>
      <c r="C1332" s="64">
        <v>23</v>
      </c>
      <c r="D1332" s="13">
        <f t="shared" si="20"/>
        <v>851</v>
      </c>
    </row>
    <row r="1333" spans="1:4" x14ac:dyDescent="0.25">
      <c r="A1333" s="62" t="s">
        <v>323</v>
      </c>
      <c r="B1333" s="63">
        <v>41</v>
      </c>
      <c r="C1333" s="64">
        <v>43</v>
      </c>
      <c r="D1333" s="13">
        <f t="shared" si="20"/>
        <v>1763</v>
      </c>
    </row>
    <row r="1334" spans="1:4" x14ac:dyDescent="0.25">
      <c r="A1334" s="62" t="s">
        <v>324</v>
      </c>
      <c r="B1334" s="63">
        <v>65</v>
      </c>
      <c r="C1334" s="64">
        <v>12</v>
      </c>
      <c r="D1334" s="13">
        <f t="shared" si="20"/>
        <v>780</v>
      </c>
    </row>
    <row r="1335" spans="1:4" x14ac:dyDescent="0.25">
      <c r="A1335" s="62" t="s">
        <v>325</v>
      </c>
      <c r="B1335" s="63">
        <v>43</v>
      </c>
      <c r="C1335" s="64">
        <v>37</v>
      </c>
      <c r="D1335" s="13">
        <f t="shared" si="20"/>
        <v>1591</v>
      </c>
    </row>
    <row r="1336" spans="1:4" x14ac:dyDescent="0.25">
      <c r="A1336" s="62" t="s">
        <v>326</v>
      </c>
      <c r="B1336" s="63">
        <v>42</v>
      </c>
      <c r="C1336" s="64">
        <v>9</v>
      </c>
      <c r="D1336" s="13">
        <f t="shared" si="20"/>
        <v>378</v>
      </c>
    </row>
    <row r="1337" spans="1:4" x14ac:dyDescent="0.25">
      <c r="A1337" s="62" t="s">
        <v>327</v>
      </c>
      <c r="B1337" s="63">
        <v>26</v>
      </c>
      <c r="C1337" s="64">
        <v>50</v>
      </c>
      <c r="D1337" s="13">
        <f t="shared" si="20"/>
        <v>1300</v>
      </c>
    </row>
    <row r="1338" spans="1:4" x14ac:dyDescent="0.25">
      <c r="A1338" s="62" t="s">
        <v>328</v>
      </c>
      <c r="B1338" s="63">
        <v>22</v>
      </c>
      <c r="C1338" s="64">
        <v>15</v>
      </c>
      <c r="D1338" s="13">
        <f t="shared" si="20"/>
        <v>330</v>
      </c>
    </row>
    <row r="1339" spans="1:4" x14ac:dyDescent="0.25">
      <c r="A1339" s="62" t="s">
        <v>329</v>
      </c>
      <c r="B1339" s="63">
        <v>57</v>
      </c>
      <c r="C1339" s="64">
        <v>54</v>
      </c>
      <c r="D1339" s="13">
        <f t="shared" si="20"/>
        <v>3078</v>
      </c>
    </row>
    <row r="1340" spans="1:4" x14ac:dyDescent="0.25">
      <c r="A1340" s="62" t="s">
        <v>330</v>
      </c>
      <c r="B1340" s="63">
        <v>29</v>
      </c>
      <c r="C1340" s="64">
        <v>73</v>
      </c>
      <c r="D1340" s="13">
        <f t="shared" si="20"/>
        <v>2117</v>
      </c>
    </row>
    <row r="1341" spans="1:4" x14ac:dyDescent="0.25">
      <c r="A1341" s="62" t="s">
        <v>331</v>
      </c>
      <c r="B1341" s="63">
        <v>61</v>
      </c>
      <c r="C1341" s="64">
        <v>48</v>
      </c>
      <c r="D1341" s="13">
        <f t="shared" si="20"/>
        <v>2928</v>
      </c>
    </row>
    <row r="1342" spans="1:4" x14ac:dyDescent="0.25">
      <c r="A1342" s="62" t="s">
        <v>332</v>
      </c>
      <c r="B1342" s="63">
        <v>15</v>
      </c>
      <c r="C1342" s="64">
        <v>44</v>
      </c>
      <c r="D1342" s="13">
        <f t="shared" si="20"/>
        <v>660</v>
      </c>
    </row>
    <row r="1343" spans="1:4" x14ac:dyDescent="0.25">
      <c r="A1343" s="62" t="s">
        <v>333</v>
      </c>
      <c r="B1343" s="63">
        <v>18</v>
      </c>
      <c r="C1343" s="64">
        <v>57</v>
      </c>
      <c r="D1343" s="13">
        <f t="shared" si="20"/>
        <v>1026</v>
      </c>
    </row>
    <row r="1344" spans="1:4" x14ac:dyDescent="0.25">
      <c r="A1344" s="62" t="s">
        <v>334</v>
      </c>
      <c r="B1344" s="63">
        <v>20</v>
      </c>
      <c r="C1344" s="64">
        <v>8</v>
      </c>
      <c r="D1344" s="13">
        <f t="shared" si="20"/>
        <v>160</v>
      </c>
    </row>
    <row r="1345" spans="1:4" x14ac:dyDescent="0.25">
      <c r="A1345" s="62" t="s">
        <v>335</v>
      </c>
      <c r="B1345" s="63">
        <v>14</v>
      </c>
      <c r="C1345" s="64">
        <v>67</v>
      </c>
      <c r="D1345" s="13">
        <f t="shared" si="20"/>
        <v>938</v>
      </c>
    </row>
    <row r="1346" spans="1:4" x14ac:dyDescent="0.25">
      <c r="A1346" s="62" t="s">
        <v>336</v>
      </c>
      <c r="B1346" s="63">
        <v>66</v>
      </c>
      <c r="C1346" s="64">
        <v>41</v>
      </c>
      <c r="D1346" s="13">
        <f t="shared" si="20"/>
        <v>2706</v>
      </c>
    </row>
    <row r="1347" spans="1:4" x14ac:dyDescent="0.25">
      <c r="A1347" s="62" t="s">
        <v>337</v>
      </c>
      <c r="B1347" s="63">
        <v>70</v>
      </c>
      <c r="C1347" s="64">
        <v>76</v>
      </c>
      <c r="D1347" s="13">
        <f t="shared" ref="D1347:D1410" si="21">C1347*B1347</f>
        <v>5320</v>
      </c>
    </row>
    <row r="1348" spans="1:4" x14ac:dyDescent="0.25">
      <c r="A1348" s="62" t="s">
        <v>338</v>
      </c>
      <c r="B1348" s="63">
        <v>46</v>
      </c>
      <c r="C1348" s="64">
        <v>65</v>
      </c>
      <c r="D1348" s="13">
        <f t="shared" si="21"/>
        <v>2990</v>
      </c>
    </row>
    <row r="1349" spans="1:4" x14ac:dyDescent="0.25">
      <c r="A1349" s="62" t="s">
        <v>339</v>
      </c>
      <c r="B1349" s="63">
        <v>16</v>
      </c>
      <c r="C1349" s="64">
        <v>43</v>
      </c>
      <c r="D1349" s="13">
        <f t="shared" si="21"/>
        <v>688</v>
      </c>
    </row>
    <row r="1350" spans="1:4" x14ac:dyDescent="0.25">
      <c r="A1350" s="62" t="s">
        <v>340</v>
      </c>
      <c r="B1350" s="63">
        <v>8</v>
      </c>
      <c r="C1350" s="64">
        <v>60</v>
      </c>
      <c r="D1350" s="13">
        <f t="shared" si="21"/>
        <v>480</v>
      </c>
    </row>
    <row r="1351" spans="1:4" x14ac:dyDescent="0.25">
      <c r="A1351" s="62" t="s">
        <v>341</v>
      </c>
      <c r="B1351" s="63">
        <v>18</v>
      </c>
      <c r="C1351" s="64">
        <v>29</v>
      </c>
      <c r="D1351" s="13">
        <f t="shared" si="21"/>
        <v>522</v>
      </c>
    </row>
    <row r="1352" spans="1:4" x14ac:dyDescent="0.25">
      <c r="A1352" s="62" t="s">
        <v>342</v>
      </c>
      <c r="B1352" s="63">
        <v>15</v>
      </c>
      <c r="C1352" s="64">
        <v>41</v>
      </c>
      <c r="D1352" s="13">
        <f t="shared" si="21"/>
        <v>615</v>
      </c>
    </row>
    <row r="1353" spans="1:4" x14ac:dyDescent="0.25">
      <c r="A1353" s="62" t="s">
        <v>343</v>
      </c>
      <c r="B1353" s="63">
        <v>69</v>
      </c>
      <c r="C1353" s="64">
        <v>42</v>
      </c>
      <c r="D1353" s="13">
        <f t="shared" si="21"/>
        <v>2898</v>
      </c>
    </row>
    <row r="1354" spans="1:4" x14ac:dyDescent="0.25">
      <c r="A1354" s="62" t="s">
        <v>344</v>
      </c>
      <c r="B1354" s="63">
        <v>66</v>
      </c>
      <c r="C1354" s="64">
        <v>71</v>
      </c>
      <c r="D1354" s="13">
        <f t="shared" si="21"/>
        <v>4686</v>
      </c>
    </row>
    <row r="1355" spans="1:4" x14ac:dyDescent="0.25">
      <c r="A1355" s="62" t="s">
        <v>345</v>
      </c>
      <c r="B1355" s="63">
        <v>15</v>
      </c>
      <c r="C1355" s="64">
        <v>60</v>
      </c>
      <c r="D1355" s="13">
        <f t="shared" si="21"/>
        <v>900</v>
      </c>
    </row>
    <row r="1356" spans="1:4" x14ac:dyDescent="0.25">
      <c r="A1356" s="62" t="s">
        <v>346</v>
      </c>
      <c r="B1356" s="63">
        <v>43</v>
      </c>
      <c r="C1356" s="64">
        <v>42</v>
      </c>
      <c r="D1356" s="13">
        <f t="shared" si="21"/>
        <v>1806</v>
      </c>
    </row>
    <row r="1357" spans="1:4" x14ac:dyDescent="0.25">
      <c r="A1357" s="62" t="s">
        <v>347</v>
      </c>
      <c r="B1357" s="63">
        <v>61</v>
      </c>
      <c r="C1357" s="64">
        <v>21</v>
      </c>
      <c r="D1357" s="13">
        <f t="shared" si="21"/>
        <v>1281</v>
      </c>
    </row>
    <row r="1358" spans="1:4" x14ac:dyDescent="0.25">
      <c r="A1358" s="62" t="s">
        <v>348</v>
      </c>
      <c r="B1358" s="63">
        <v>15</v>
      </c>
      <c r="C1358" s="64">
        <v>25</v>
      </c>
      <c r="D1358" s="13">
        <f t="shared" si="21"/>
        <v>375</v>
      </c>
    </row>
    <row r="1359" spans="1:4" x14ac:dyDescent="0.25">
      <c r="A1359" s="62" t="s">
        <v>349</v>
      </c>
      <c r="B1359" s="63">
        <v>54</v>
      </c>
      <c r="C1359" s="64">
        <v>33</v>
      </c>
      <c r="D1359" s="13">
        <f t="shared" si="21"/>
        <v>1782</v>
      </c>
    </row>
    <row r="1360" spans="1:4" x14ac:dyDescent="0.25">
      <c r="A1360" s="62" t="s">
        <v>350</v>
      </c>
      <c r="B1360" s="63">
        <v>61</v>
      </c>
      <c r="C1360" s="64">
        <v>77</v>
      </c>
      <c r="D1360" s="13">
        <f t="shared" si="21"/>
        <v>4697</v>
      </c>
    </row>
    <row r="1361" spans="1:4" x14ac:dyDescent="0.25">
      <c r="A1361" s="62" t="s">
        <v>351</v>
      </c>
      <c r="B1361" s="63">
        <v>22</v>
      </c>
      <c r="C1361" s="64">
        <v>33</v>
      </c>
      <c r="D1361" s="13">
        <f t="shared" si="21"/>
        <v>726</v>
      </c>
    </row>
    <row r="1362" spans="1:4" x14ac:dyDescent="0.25">
      <c r="A1362" s="62" t="s">
        <v>352</v>
      </c>
      <c r="B1362" s="63">
        <v>58</v>
      </c>
      <c r="C1362" s="64">
        <v>64</v>
      </c>
      <c r="D1362" s="13">
        <f t="shared" si="21"/>
        <v>3712</v>
      </c>
    </row>
    <row r="1363" spans="1:4" x14ac:dyDescent="0.25">
      <c r="A1363" s="62" t="s">
        <v>353</v>
      </c>
      <c r="B1363" s="63">
        <v>19</v>
      </c>
      <c r="C1363" s="64">
        <v>66</v>
      </c>
      <c r="D1363" s="13">
        <f t="shared" si="21"/>
        <v>1254</v>
      </c>
    </row>
    <row r="1364" spans="1:4" x14ac:dyDescent="0.25">
      <c r="A1364" s="62" t="s">
        <v>354</v>
      </c>
      <c r="B1364" s="63">
        <v>20</v>
      </c>
      <c r="C1364" s="64">
        <v>41</v>
      </c>
      <c r="D1364" s="13">
        <f t="shared" si="21"/>
        <v>820</v>
      </c>
    </row>
    <row r="1365" spans="1:4" x14ac:dyDescent="0.25">
      <c r="A1365" s="62" t="s">
        <v>355</v>
      </c>
      <c r="B1365" s="63">
        <v>55</v>
      </c>
      <c r="C1365" s="64">
        <v>17</v>
      </c>
      <c r="D1365" s="13">
        <f t="shared" si="21"/>
        <v>935</v>
      </c>
    </row>
    <row r="1366" spans="1:4" x14ac:dyDescent="0.25">
      <c r="A1366" s="62" t="s">
        <v>356</v>
      </c>
      <c r="B1366" s="63">
        <v>35</v>
      </c>
      <c r="C1366" s="64">
        <v>59</v>
      </c>
      <c r="D1366" s="13">
        <f t="shared" si="21"/>
        <v>2065</v>
      </c>
    </row>
    <row r="1367" spans="1:4" x14ac:dyDescent="0.25">
      <c r="A1367" s="62" t="s">
        <v>357</v>
      </c>
      <c r="B1367" s="63">
        <v>42</v>
      </c>
      <c r="C1367" s="64">
        <v>71</v>
      </c>
      <c r="D1367" s="13">
        <f t="shared" si="21"/>
        <v>2982</v>
      </c>
    </row>
    <row r="1368" spans="1:4" x14ac:dyDescent="0.25">
      <c r="A1368" s="62" t="s">
        <v>358</v>
      </c>
      <c r="B1368" s="63">
        <v>37</v>
      </c>
      <c r="C1368" s="64">
        <v>63</v>
      </c>
      <c r="D1368" s="13">
        <f t="shared" si="21"/>
        <v>2331</v>
      </c>
    </row>
    <row r="1369" spans="1:4" x14ac:dyDescent="0.25">
      <c r="A1369" s="62" t="s">
        <v>359</v>
      </c>
      <c r="B1369" s="63">
        <v>42</v>
      </c>
      <c r="C1369" s="64">
        <v>39</v>
      </c>
      <c r="D1369" s="13">
        <f t="shared" si="21"/>
        <v>1638</v>
      </c>
    </row>
    <row r="1370" spans="1:4" x14ac:dyDescent="0.25">
      <c r="A1370" s="62" t="s">
        <v>360</v>
      </c>
      <c r="B1370" s="63">
        <v>16</v>
      </c>
      <c r="C1370" s="64">
        <v>64</v>
      </c>
      <c r="D1370" s="13">
        <f t="shared" si="21"/>
        <v>1024</v>
      </c>
    </row>
    <row r="1371" spans="1:4" x14ac:dyDescent="0.25">
      <c r="A1371" s="62" t="s">
        <v>361</v>
      </c>
      <c r="B1371" s="63">
        <v>28</v>
      </c>
      <c r="C1371" s="64">
        <v>50</v>
      </c>
      <c r="D1371" s="13">
        <f t="shared" si="21"/>
        <v>1400</v>
      </c>
    </row>
    <row r="1372" spans="1:4" x14ac:dyDescent="0.25">
      <c r="A1372" s="62" t="s">
        <v>362</v>
      </c>
      <c r="B1372" s="63">
        <v>9</v>
      </c>
      <c r="C1372" s="64">
        <v>23</v>
      </c>
      <c r="D1372" s="13">
        <f t="shared" si="21"/>
        <v>207</v>
      </c>
    </row>
    <row r="1373" spans="1:4" x14ac:dyDescent="0.25">
      <c r="A1373" s="62" t="s">
        <v>363</v>
      </c>
      <c r="B1373" s="63">
        <v>17</v>
      </c>
      <c r="C1373" s="64">
        <v>7</v>
      </c>
      <c r="D1373" s="13">
        <f t="shared" si="21"/>
        <v>119</v>
      </c>
    </row>
    <row r="1374" spans="1:4" x14ac:dyDescent="0.25">
      <c r="A1374" s="62" t="s">
        <v>364</v>
      </c>
      <c r="B1374" s="63">
        <v>50</v>
      </c>
      <c r="C1374" s="64">
        <v>22</v>
      </c>
      <c r="D1374" s="13">
        <f t="shared" si="21"/>
        <v>1100</v>
      </c>
    </row>
    <row r="1375" spans="1:4" x14ac:dyDescent="0.25">
      <c r="A1375" s="62" t="s">
        <v>365</v>
      </c>
      <c r="B1375" s="63">
        <v>54</v>
      </c>
      <c r="C1375" s="64">
        <v>21</v>
      </c>
      <c r="D1375" s="13">
        <f t="shared" si="21"/>
        <v>1134</v>
      </c>
    </row>
    <row r="1376" spans="1:4" x14ac:dyDescent="0.25">
      <c r="A1376" s="62" t="s">
        <v>366</v>
      </c>
      <c r="B1376" s="63">
        <v>61</v>
      </c>
      <c r="C1376" s="64">
        <v>16</v>
      </c>
      <c r="D1376" s="13">
        <f t="shared" si="21"/>
        <v>976</v>
      </c>
    </row>
    <row r="1377" spans="1:4" x14ac:dyDescent="0.25">
      <c r="A1377" s="62" t="s">
        <v>367</v>
      </c>
      <c r="B1377" s="63">
        <v>28</v>
      </c>
      <c r="C1377" s="64">
        <v>24</v>
      </c>
      <c r="D1377" s="13">
        <f t="shared" si="21"/>
        <v>672</v>
      </c>
    </row>
    <row r="1378" spans="1:4" x14ac:dyDescent="0.25">
      <c r="A1378" s="62" t="s">
        <v>368</v>
      </c>
      <c r="B1378" s="63">
        <v>35</v>
      </c>
      <c r="C1378" s="64">
        <v>61</v>
      </c>
      <c r="D1378" s="13">
        <f t="shared" si="21"/>
        <v>2135</v>
      </c>
    </row>
    <row r="1379" spans="1:4" x14ac:dyDescent="0.25">
      <c r="A1379" s="62" t="s">
        <v>369</v>
      </c>
      <c r="B1379" s="63">
        <v>13</v>
      </c>
      <c r="C1379" s="64">
        <v>53</v>
      </c>
      <c r="D1379" s="13">
        <f t="shared" si="21"/>
        <v>689</v>
      </c>
    </row>
    <row r="1380" spans="1:4" x14ac:dyDescent="0.25">
      <c r="A1380" s="62" t="s">
        <v>370</v>
      </c>
      <c r="B1380" s="63">
        <v>58</v>
      </c>
      <c r="C1380" s="64">
        <v>43</v>
      </c>
      <c r="D1380" s="13">
        <f t="shared" si="21"/>
        <v>2494</v>
      </c>
    </row>
    <row r="1381" spans="1:4" x14ac:dyDescent="0.25">
      <c r="A1381" s="62" t="s">
        <v>371</v>
      </c>
      <c r="B1381" s="63">
        <v>49</v>
      </c>
      <c r="C1381" s="64">
        <v>69</v>
      </c>
      <c r="D1381" s="13">
        <f t="shared" si="21"/>
        <v>3381</v>
      </c>
    </row>
    <row r="1382" spans="1:4" x14ac:dyDescent="0.25">
      <c r="A1382" s="62" t="s">
        <v>372</v>
      </c>
      <c r="B1382" s="63">
        <v>57</v>
      </c>
      <c r="C1382" s="64">
        <v>29</v>
      </c>
      <c r="D1382" s="13">
        <f t="shared" si="21"/>
        <v>1653</v>
      </c>
    </row>
    <row r="1383" spans="1:4" x14ac:dyDescent="0.25">
      <c r="A1383" s="62" t="s">
        <v>373</v>
      </c>
      <c r="B1383" s="63">
        <v>11</v>
      </c>
      <c r="C1383" s="64">
        <v>76</v>
      </c>
      <c r="D1383" s="13">
        <f t="shared" si="21"/>
        <v>836</v>
      </c>
    </row>
    <row r="1384" spans="1:4" x14ac:dyDescent="0.25">
      <c r="A1384" s="62" t="s">
        <v>374</v>
      </c>
      <c r="B1384" s="63">
        <v>70</v>
      </c>
      <c r="C1384" s="64">
        <v>55</v>
      </c>
      <c r="D1384" s="13">
        <f t="shared" si="21"/>
        <v>3850</v>
      </c>
    </row>
    <row r="1385" spans="1:4" x14ac:dyDescent="0.25">
      <c r="A1385" s="62" t="s">
        <v>375</v>
      </c>
      <c r="B1385" s="63">
        <v>32</v>
      </c>
      <c r="C1385" s="64">
        <v>75</v>
      </c>
      <c r="D1385" s="13">
        <f t="shared" si="21"/>
        <v>2400</v>
      </c>
    </row>
    <row r="1386" spans="1:4" x14ac:dyDescent="0.25">
      <c r="A1386" s="62" t="s">
        <v>376</v>
      </c>
      <c r="B1386" s="63">
        <v>60</v>
      </c>
      <c r="C1386" s="64">
        <v>55</v>
      </c>
      <c r="D1386" s="13">
        <f t="shared" si="21"/>
        <v>3300</v>
      </c>
    </row>
    <row r="1387" spans="1:4" x14ac:dyDescent="0.25">
      <c r="A1387" s="62" t="s">
        <v>377</v>
      </c>
      <c r="B1387" s="63">
        <v>11</v>
      </c>
      <c r="C1387" s="64">
        <v>45</v>
      </c>
      <c r="D1387" s="13">
        <f t="shared" si="21"/>
        <v>495</v>
      </c>
    </row>
    <row r="1388" spans="1:4" x14ac:dyDescent="0.25">
      <c r="A1388" s="62" t="s">
        <v>300</v>
      </c>
      <c r="B1388" s="63">
        <v>45</v>
      </c>
      <c r="C1388" s="64">
        <v>41</v>
      </c>
      <c r="D1388" s="13">
        <f t="shared" si="21"/>
        <v>1845</v>
      </c>
    </row>
    <row r="1389" spans="1:4" x14ac:dyDescent="0.25">
      <c r="A1389" s="62" t="s">
        <v>302</v>
      </c>
      <c r="B1389" s="63">
        <v>13</v>
      </c>
      <c r="C1389" s="64">
        <v>3</v>
      </c>
      <c r="D1389" s="13">
        <f t="shared" si="21"/>
        <v>39</v>
      </c>
    </row>
    <row r="1390" spans="1:4" x14ac:dyDescent="0.25">
      <c r="A1390" s="62" t="s">
        <v>303</v>
      </c>
      <c r="B1390" s="63">
        <v>65</v>
      </c>
      <c r="C1390" s="64">
        <v>50</v>
      </c>
      <c r="D1390" s="13">
        <f t="shared" si="21"/>
        <v>3250</v>
      </c>
    </row>
    <row r="1391" spans="1:4" x14ac:dyDescent="0.25">
      <c r="A1391" s="62" t="s">
        <v>304</v>
      </c>
      <c r="B1391" s="63">
        <v>40</v>
      </c>
      <c r="C1391" s="64">
        <v>66</v>
      </c>
      <c r="D1391" s="13">
        <f t="shared" si="21"/>
        <v>2640</v>
      </c>
    </row>
    <row r="1392" spans="1:4" x14ac:dyDescent="0.25">
      <c r="A1392" s="62" t="s">
        <v>305</v>
      </c>
      <c r="B1392" s="63">
        <v>63</v>
      </c>
      <c r="C1392" s="64">
        <v>15</v>
      </c>
      <c r="D1392" s="13">
        <f t="shared" si="21"/>
        <v>945</v>
      </c>
    </row>
    <row r="1393" spans="1:4" x14ac:dyDescent="0.25">
      <c r="A1393" s="62" t="s">
        <v>306</v>
      </c>
      <c r="B1393" s="63">
        <v>10</v>
      </c>
      <c r="C1393" s="64">
        <v>20</v>
      </c>
      <c r="D1393" s="13">
        <f t="shared" si="21"/>
        <v>200</v>
      </c>
    </row>
    <row r="1394" spans="1:4" x14ac:dyDescent="0.25">
      <c r="A1394" s="62" t="s">
        <v>307</v>
      </c>
      <c r="B1394" s="63">
        <v>47</v>
      </c>
      <c r="C1394" s="64">
        <v>15</v>
      </c>
      <c r="D1394" s="13">
        <f t="shared" si="21"/>
        <v>705</v>
      </c>
    </row>
    <row r="1395" spans="1:4" x14ac:dyDescent="0.25">
      <c r="A1395" s="62" t="s">
        <v>308</v>
      </c>
      <c r="B1395" s="63">
        <v>61</v>
      </c>
      <c r="C1395" s="64">
        <v>21</v>
      </c>
      <c r="D1395" s="13">
        <f t="shared" si="21"/>
        <v>1281</v>
      </c>
    </row>
    <row r="1396" spans="1:4" x14ac:dyDescent="0.25">
      <c r="A1396" s="62" t="s">
        <v>309</v>
      </c>
      <c r="B1396" s="63">
        <v>64</v>
      </c>
      <c r="C1396" s="64">
        <v>49</v>
      </c>
      <c r="D1396" s="13">
        <f t="shared" si="21"/>
        <v>3136</v>
      </c>
    </row>
    <row r="1397" spans="1:4" x14ac:dyDescent="0.25">
      <c r="A1397" s="62" t="s">
        <v>310</v>
      </c>
      <c r="B1397" s="63">
        <v>26</v>
      </c>
      <c r="C1397" s="64">
        <v>68</v>
      </c>
      <c r="D1397" s="13">
        <f t="shared" si="21"/>
        <v>1768</v>
      </c>
    </row>
    <row r="1398" spans="1:4" x14ac:dyDescent="0.25">
      <c r="A1398" s="62" t="s">
        <v>311</v>
      </c>
      <c r="B1398" s="63">
        <v>46</v>
      </c>
      <c r="C1398" s="64">
        <v>6</v>
      </c>
      <c r="D1398" s="13">
        <f t="shared" si="21"/>
        <v>276</v>
      </c>
    </row>
    <row r="1399" spans="1:4" x14ac:dyDescent="0.25">
      <c r="A1399" s="62" t="s">
        <v>312</v>
      </c>
      <c r="B1399" s="63">
        <v>30</v>
      </c>
      <c r="C1399" s="64">
        <v>51</v>
      </c>
      <c r="D1399" s="13">
        <f t="shared" si="21"/>
        <v>1530</v>
      </c>
    </row>
    <row r="1400" spans="1:4" x14ac:dyDescent="0.25">
      <c r="A1400" s="62" t="s">
        <v>313</v>
      </c>
      <c r="B1400" s="63">
        <v>51</v>
      </c>
      <c r="C1400" s="64">
        <v>1</v>
      </c>
      <c r="D1400" s="13">
        <f t="shared" si="21"/>
        <v>51</v>
      </c>
    </row>
    <row r="1401" spans="1:4" x14ac:dyDescent="0.25">
      <c r="A1401" s="62" t="s">
        <v>314</v>
      </c>
      <c r="B1401" s="63">
        <v>25</v>
      </c>
      <c r="C1401" s="64">
        <v>18</v>
      </c>
      <c r="D1401" s="13">
        <f t="shared" si="21"/>
        <v>450</v>
      </c>
    </row>
    <row r="1402" spans="1:4" x14ac:dyDescent="0.25">
      <c r="A1402" s="62" t="s">
        <v>315</v>
      </c>
      <c r="B1402" s="63">
        <v>40</v>
      </c>
      <c r="C1402" s="64">
        <v>41</v>
      </c>
      <c r="D1402" s="13">
        <f t="shared" si="21"/>
        <v>1640</v>
      </c>
    </row>
    <row r="1403" spans="1:4" x14ac:dyDescent="0.25">
      <c r="A1403" s="62" t="s">
        <v>316</v>
      </c>
      <c r="B1403" s="63">
        <v>31</v>
      </c>
      <c r="C1403" s="64">
        <v>17</v>
      </c>
      <c r="D1403" s="13">
        <f t="shared" si="21"/>
        <v>527</v>
      </c>
    </row>
    <row r="1404" spans="1:4" x14ac:dyDescent="0.25">
      <c r="A1404" s="62" t="s">
        <v>317</v>
      </c>
      <c r="B1404" s="63">
        <v>24</v>
      </c>
      <c r="C1404" s="64">
        <v>53</v>
      </c>
      <c r="D1404" s="13">
        <f t="shared" si="21"/>
        <v>1272</v>
      </c>
    </row>
    <row r="1405" spans="1:4" x14ac:dyDescent="0.25">
      <c r="A1405" s="62" t="s">
        <v>318</v>
      </c>
      <c r="B1405" s="63">
        <v>19</v>
      </c>
      <c r="C1405" s="64">
        <v>6</v>
      </c>
      <c r="D1405" s="13">
        <f t="shared" si="21"/>
        <v>114</v>
      </c>
    </row>
    <row r="1406" spans="1:4" x14ac:dyDescent="0.25">
      <c r="A1406" s="62" t="s">
        <v>319</v>
      </c>
      <c r="B1406" s="63">
        <v>29</v>
      </c>
      <c r="C1406" s="64">
        <v>10</v>
      </c>
      <c r="D1406" s="13">
        <f t="shared" si="21"/>
        <v>290</v>
      </c>
    </row>
    <row r="1407" spans="1:4" x14ac:dyDescent="0.25">
      <c r="A1407" s="62" t="s">
        <v>320</v>
      </c>
      <c r="B1407" s="63">
        <v>55</v>
      </c>
      <c r="C1407" s="64">
        <v>60</v>
      </c>
      <c r="D1407" s="13">
        <f t="shared" si="21"/>
        <v>3300</v>
      </c>
    </row>
    <row r="1408" spans="1:4" x14ac:dyDescent="0.25">
      <c r="A1408" s="62" t="s">
        <v>321</v>
      </c>
      <c r="B1408" s="63">
        <v>54</v>
      </c>
      <c r="C1408" s="64">
        <v>1</v>
      </c>
      <c r="D1408" s="13">
        <f t="shared" si="21"/>
        <v>54</v>
      </c>
    </row>
    <row r="1409" spans="1:4" x14ac:dyDescent="0.25">
      <c r="A1409" s="62" t="s">
        <v>322</v>
      </c>
      <c r="B1409" s="63">
        <v>11</v>
      </c>
      <c r="C1409" s="64">
        <v>40</v>
      </c>
      <c r="D1409" s="13">
        <f t="shared" si="21"/>
        <v>440</v>
      </c>
    </row>
    <row r="1410" spans="1:4" x14ac:dyDescent="0.25">
      <c r="A1410" s="62" t="s">
        <v>323</v>
      </c>
      <c r="B1410" s="63">
        <v>35</v>
      </c>
      <c r="C1410" s="64">
        <v>54</v>
      </c>
      <c r="D1410" s="13">
        <f t="shared" si="21"/>
        <v>1890</v>
      </c>
    </row>
    <row r="1411" spans="1:4" x14ac:dyDescent="0.25">
      <c r="A1411" s="62" t="s">
        <v>324</v>
      </c>
      <c r="B1411" s="63">
        <v>58</v>
      </c>
      <c r="C1411" s="64">
        <v>27</v>
      </c>
      <c r="D1411" s="13">
        <f t="shared" ref="D1411:D1474" si="22">C1411*B1411</f>
        <v>1566</v>
      </c>
    </row>
    <row r="1412" spans="1:4" x14ac:dyDescent="0.25">
      <c r="A1412" s="62" t="s">
        <v>325</v>
      </c>
      <c r="B1412" s="63">
        <v>70</v>
      </c>
      <c r="C1412" s="64">
        <v>48</v>
      </c>
      <c r="D1412" s="13">
        <f t="shared" si="22"/>
        <v>3360</v>
      </c>
    </row>
    <row r="1413" spans="1:4" x14ac:dyDescent="0.25">
      <c r="A1413" s="62" t="s">
        <v>326</v>
      </c>
      <c r="B1413" s="63">
        <v>41</v>
      </c>
      <c r="C1413" s="64">
        <v>24</v>
      </c>
      <c r="D1413" s="13">
        <f t="shared" si="22"/>
        <v>984</v>
      </c>
    </row>
    <row r="1414" spans="1:4" x14ac:dyDescent="0.25">
      <c r="A1414" s="62" t="s">
        <v>327</v>
      </c>
      <c r="B1414" s="63">
        <v>23</v>
      </c>
      <c r="C1414" s="64">
        <v>63</v>
      </c>
      <c r="D1414" s="13">
        <f t="shared" si="22"/>
        <v>1449</v>
      </c>
    </row>
    <row r="1415" spans="1:4" x14ac:dyDescent="0.25">
      <c r="A1415" s="62" t="s">
        <v>328</v>
      </c>
      <c r="B1415" s="63">
        <v>55</v>
      </c>
      <c r="C1415" s="64">
        <v>50</v>
      </c>
      <c r="D1415" s="13">
        <f t="shared" si="22"/>
        <v>2750</v>
      </c>
    </row>
    <row r="1416" spans="1:4" x14ac:dyDescent="0.25">
      <c r="A1416" s="62" t="s">
        <v>329</v>
      </c>
      <c r="B1416" s="63">
        <v>7</v>
      </c>
      <c r="C1416" s="64">
        <v>35</v>
      </c>
      <c r="D1416" s="13">
        <f t="shared" si="22"/>
        <v>245</v>
      </c>
    </row>
    <row r="1417" spans="1:4" x14ac:dyDescent="0.25">
      <c r="A1417" s="62" t="s">
        <v>330</v>
      </c>
      <c r="B1417" s="63">
        <v>31</v>
      </c>
      <c r="C1417" s="64">
        <v>14</v>
      </c>
      <c r="D1417" s="13">
        <f t="shared" si="22"/>
        <v>434</v>
      </c>
    </row>
    <row r="1418" spans="1:4" x14ac:dyDescent="0.25">
      <c r="A1418" s="62" t="s">
        <v>331</v>
      </c>
      <c r="B1418" s="63">
        <v>34</v>
      </c>
      <c r="C1418" s="64">
        <v>2</v>
      </c>
      <c r="D1418" s="13">
        <f t="shared" si="22"/>
        <v>68</v>
      </c>
    </row>
    <row r="1419" spans="1:4" x14ac:dyDescent="0.25">
      <c r="A1419" s="62" t="s">
        <v>332</v>
      </c>
      <c r="B1419" s="63">
        <v>33</v>
      </c>
      <c r="C1419" s="64">
        <v>38</v>
      </c>
      <c r="D1419" s="13">
        <f t="shared" si="22"/>
        <v>1254</v>
      </c>
    </row>
    <row r="1420" spans="1:4" x14ac:dyDescent="0.25">
      <c r="A1420" s="62" t="s">
        <v>333</v>
      </c>
      <c r="B1420" s="63">
        <v>66</v>
      </c>
      <c r="C1420" s="64">
        <v>34</v>
      </c>
      <c r="D1420" s="13">
        <f t="shared" si="22"/>
        <v>2244</v>
      </c>
    </row>
    <row r="1421" spans="1:4" x14ac:dyDescent="0.25">
      <c r="A1421" s="62" t="s">
        <v>334</v>
      </c>
      <c r="B1421" s="63">
        <v>25</v>
      </c>
      <c r="C1421" s="64">
        <v>69</v>
      </c>
      <c r="D1421" s="13">
        <f t="shared" si="22"/>
        <v>1725</v>
      </c>
    </row>
    <row r="1422" spans="1:4" x14ac:dyDescent="0.25">
      <c r="A1422" s="62" t="s">
        <v>335</v>
      </c>
      <c r="B1422" s="63">
        <v>30</v>
      </c>
      <c r="C1422" s="64">
        <v>8</v>
      </c>
      <c r="D1422" s="13">
        <f t="shared" si="22"/>
        <v>240</v>
      </c>
    </row>
    <row r="1423" spans="1:4" x14ac:dyDescent="0.25">
      <c r="A1423" s="62" t="s">
        <v>336</v>
      </c>
      <c r="B1423" s="63">
        <v>13</v>
      </c>
      <c r="C1423" s="64">
        <v>12</v>
      </c>
      <c r="D1423" s="13">
        <f t="shared" si="22"/>
        <v>156</v>
      </c>
    </row>
    <row r="1424" spans="1:4" x14ac:dyDescent="0.25">
      <c r="A1424" s="62" t="s">
        <v>337</v>
      </c>
      <c r="B1424" s="63">
        <v>30</v>
      </c>
      <c r="C1424" s="64">
        <v>7</v>
      </c>
      <c r="D1424" s="13">
        <f t="shared" si="22"/>
        <v>210</v>
      </c>
    </row>
    <row r="1425" spans="1:4" x14ac:dyDescent="0.25">
      <c r="A1425" s="62" t="s">
        <v>338</v>
      </c>
      <c r="B1425" s="63">
        <v>47</v>
      </c>
      <c r="C1425" s="64">
        <v>34</v>
      </c>
      <c r="D1425" s="13">
        <f t="shared" si="22"/>
        <v>1598</v>
      </c>
    </row>
    <row r="1426" spans="1:4" x14ac:dyDescent="0.25">
      <c r="A1426" s="62" t="s">
        <v>339</v>
      </c>
      <c r="B1426" s="63">
        <v>25</v>
      </c>
      <c r="C1426" s="64">
        <v>21</v>
      </c>
      <c r="D1426" s="13">
        <f t="shared" si="22"/>
        <v>525</v>
      </c>
    </row>
    <row r="1427" spans="1:4" x14ac:dyDescent="0.25">
      <c r="A1427" s="62" t="s">
        <v>340</v>
      </c>
      <c r="B1427" s="63">
        <v>45</v>
      </c>
      <c r="C1427" s="64">
        <v>46</v>
      </c>
      <c r="D1427" s="13">
        <f t="shared" si="22"/>
        <v>2070</v>
      </c>
    </row>
    <row r="1428" spans="1:4" x14ac:dyDescent="0.25">
      <c r="A1428" s="62" t="s">
        <v>341</v>
      </c>
      <c r="B1428" s="63">
        <v>47</v>
      </c>
      <c r="C1428" s="64">
        <v>7</v>
      </c>
      <c r="D1428" s="13">
        <f t="shared" si="22"/>
        <v>329</v>
      </c>
    </row>
    <row r="1429" spans="1:4" x14ac:dyDescent="0.25">
      <c r="A1429" s="62" t="s">
        <v>342</v>
      </c>
      <c r="B1429" s="63">
        <v>67</v>
      </c>
      <c r="C1429" s="64">
        <v>30</v>
      </c>
      <c r="D1429" s="13">
        <f t="shared" si="22"/>
        <v>2010</v>
      </c>
    </row>
    <row r="1430" spans="1:4" x14ac:dyDescent="0.25">
      <c r="A1430" s="62" t="s">
        <v>343</v>
      </c>
      <c r="B1430" s="63">
        <v>41</v>
      </c>
      <c r="C1430" s="64">
        <v>8</v>
      </c>
      <c r="D1430" s="13">
        <f t="shared" si="22"/>
        <v>328</v>
      </c>
    </row>
    <row r="1431" spans="1:4" x14ac:dyDescent="0.25">
      <c r="A1431" s="62" t="s">
        <v>344</v>
      </c>
      <c r="B1431" s="63">
        <v>44</v>
      </c>
      <c r="C1431" s="64">
        <v>49</v>
      </c>
      <c r="D1431" s="13">
        <f t="shared" si="22"/>
        <v>2156</v>
      </c>
    </row>
    <row r="1432" spans="1:4" x14ac:dyDescent="0.25">
      <c r="A1432" s="62" t="s">
        <v>345</v>
      </c>
      <c r="B1432" s="63">
        <v>31</v>
      </c>
      <c r="C1432" s="64">
        <v>4</v>
      </c>
      <c r="D1432" s="13">
        <f t="shared" si="22"/>
        <v>124</v>
      </c>
    </row>
    <row r="1433" spans="1:4" x14ac:dyDescent="0.25">
      <c r="A1433" s="62" t="s">
        <v>346</v>
      </c>
      <c r="B1433" s="63">
        <v>27</v>
      </c>
      <c r="C1433" s="64">
        <v>35</v>
      </c>
      <c r="D1433" s="13">
        <f t="shared" si="22"/>
        <v>945</v>
      </c>
    </row>
    <row r="1434" spans="1:4" x14ac:dyDescent="0.25">
      <c r="A1434" s="62" t="s">
        <v>347</v>
      </c>
      <c r="B1434" s="63">
        <v>27</v>
      </c>
      <c r="C1434" s="64">
        <v>14</v>
      </c>
      <c r="D1434" s="13">
        <f t="shared" si="22"/>
        <v>378</v>
      </c>
    </row>
    <row r="1435" spans="1:4" x14ac:dyDescent="0.25">
      <c r="A1435" s="62" t="s">
        <v>348</v>
      </c>
      <c r="B1435" s="63">
        <v>67</v>
      </c>
      <c r="C1435" s="64">
        <v>78</v>
      </c>
      <c r="D1435" s="13">
        <f t="shared" si="22"/>
        <v>5226</v>
      </c>
    </row>
    <row r="1436" spans="1:4" x14ac:dyDescent="0.25">
      <c r="A1436" s="62" t="s">
        <v>349</v>
      </c>
      <c r="B1436" s="63">
        <v>60</v>
      </c>
      <c r="C1436" s="64">
        <v>34</v>
      </c>
      <c r="D1436" s="13">
        <f t="shared" si="22"/>
        <v>2040</v>
      </c>
    </row>
    <row r="1437" spans="1:4" x14ac:dyDescent="0.25">
      <c r="A1437" s="62" t="s">
        <v>350</v>
      </c>
      <c r="B1437" s="63">
        <v>15</v>
      </c>
      <c r="C1437" s="64">
        <v>53</v>
      </c>
      <c r="D1437" s="13">
        <f t="shared" si="22"/>
        <v>795</v>
      </c>
    </row>
    <row r="1438" spans="1:4" x14ac:dyDescent="0.25">
      <c r="A1438" s="62" t="s">
        <v>351</v>
      </c>
      <c r="B1438" s="63">
        <v>25</v>
      </c>
      <c r="C1438" s="64">
        <v>31</v>
      </c>
      <c r="D1438" s="13">
        <f t="shared" si="22"/>
        <v>775</v>
      </c>
    </row>
    <row r="1439" spans="1:4" x14ac:dyDescent="0.25">
      <c r="A1439" s="62" t="s">
        <v>352</v>
      </c>
      <c r="B1439" s="63">
        <v>26</v>
      </c>
      <c r="C1439" s="64">
        <v>17</v>
      </c>
      <c r="D1439" s="13">
        <f t="shared" si="22"/>
        <v>442</v>
      </c>
    </row>
    <row r="1440" spans="1:4" x14ac:dyDescent="0.25">
      <c r="A1440" s="62" t="s">
        <v>353</v>
      </c>
      <c r="B1440" s="63">
        <v>27</v>
      </c>
      <c r="C1440" s="64">
        <v>45</v>
      </c>
      <c r="D1440" s="13">
        <f t="shared" si="22"/>
        <v>1215</v>
      </c>
    </row>
    <row r="1441" spans="1:4" x14ac:dyDescent="0.25">
      <c r="A1441" s="62" t="s">
        <v>354</v>
      </c>
      <c r="B1441" s="63">
        <v>41</v>
      </c>
      <c r="C1441" s="64">
        <v>76</v>
      </c>
      <c r="D1441" s="13">
        <f t="shared" si="22"/>
        <v>3116</v>
      </c>
    </row>
    <row r="1442" spans="1:4" x14ac:dyDescent="0.25">
      <c r="A1442" s="62" t="s">
        <v>355</v>
      </c>
      <c r="B1442" s="63">
        <v>31</v>
      </c>
      <c r="C1442" s="64">
        <v>74</v>
      </c>
      <c r="D1442" s="13">
        <f t="shared" si="22"/>
        <v>2294</v>
      </c>
    </row>
    <row r="1443" spans="1:4" x14ac:dyDescent="0.25">
      <c r="A1443" s="62" t="s">
        <v>356</v>
      </c>
      <c r="B1443" s="63">
        <v>20</v>
      </c>
      <c r="C1443" s="64">
        <v>43</v>
      </c>
      <c r="D1443" s="13">
        <f t="shared" si="22"/>
        <v>860</v>
      </c>
    </row>
    <row r="1444" spans="1:4" x14ac:dyDescent="0.25">
      <c r="A1444" s="62" t="s">
        <v>357</v>
      </c>
      <c r="B1444" s="63">
        <v>11</v>
      </c>
      <c r="C1444" s="64">
        <v>41</v>
      </c>
      <c r="D1444" s="13">
        <f t="shared" si="22"/>
        <v>451</v>
      </c>
    </row>
    <row r="1445" spans="1:4" x14ac:dyDescent="0.25">
      <c r="A1445" s="62" t="s">
        <v>358</v>
      </c>
      <c r="B1445" s="63">
        <v>57</v>
      </c>
      <c r="C1445" s="64">
        <v>51</v>
      </c>
      <c r="D1445" s="13">
        <f t="shared" si="22"/>
        <v>2907</v>
      </c>
    </row>
    <row r="1446" spans="1:4" x14ac:dyDescent="0.25">
      <c r="A1446" s="62" t="s">
        <v>359</v>
      </c>
      <c r="B1446" s="63">
        <v>50</v>
      </c>
      <c r="C1446" s="64">
        <v>13</v>
      </c>
      <c r="D1446" s="13">
        <f t="shared" si="22"/>
        <v>650</v>
      </c>
    </row>
    <row r="1447" spans="1:4" x14ac:dyDescent="0.25">
      <c r="A1447" s="62" t="s">
        <v>360</v>
      </c>
      <c r="B1447" s="63">
        <v>56</v>
      </c>
      <c r="C1447" s="64">
        <v>40</v>
      </c>
      <c r="D1447" s="13">
        <f t="shared" si="22"/>
        <v>2240</v>
      </c>
    </row>
    <row r="1448" spans="1:4" x14ac:dyDescent="0.25">
      <c r="A1448" s="62" t="s">
        <v>361</v>
      </c>
      <c r="B1448" s="63">
        <v>25</v>
      </c>
      <c r="C1448" s="64">
        <v>34</v>
      </c>
      <c r="D1448" s="13">
        <f t="shared" si="22"/>
        <v>850</v>
      </c>
    </row>
    <row r="1449" spans="1:4" x14ac:dyDescent="0.25">
      <c r="A1449" s="62" t="s">
        <v>362</v>
      </c>
      <c r="B1449" s="63">
        <v>44</v>
      </c>
      <c r="C1449" s="64">
        <v>7</v>
      </c>
      <c r="D1449" s="13">
        <f t="shared" si="22"/>
        <v>308</v>
      </c>
    </row>
    <row r="1450" spans="1:4" x14ac:dyDescent="0.25">
      <c r="A1450" s="62" t="s">
        <v>363</v>
      </c>
      <c r="B1450" s="63">
        <v>36</v>
      </c>
      <c r="C1450" s="64">
        <v>42</v>
      </c>
      <c r="D1450" s="13">
        <f t="shared" si="22"/>
        <v>1512</v>
      </c>
    </row>
    <row r="1451" spans="1:4" x14ac:dyDescent="0.25">
      <c r="A1451" s="62" t="s">
        <v>364</v>
      </c>
      <c r="B1451" s="63">
        <v>29</v>
      </c>
      <c r="C1451" s="64">
        <v>29</v>
      </c>
      <c r="D1451" s="13">
        <f t="shared" si="22"/>
        <v>841</v>
      </c>
    </row>
    <row r="1452" spans="1:4" x14ac:dyDescent="0.25">
      <c r="A1452" s="62" t="s">
        <v>365</v>
      </c>
      <c r="B1452" s="63">
        <v>25</v>
      </c>
      <c r="C1452" s="64">
        <v>68</v>
      </c>
      <c r="D1452" s="13">
        <f t="shared" si="22"/>
        <v>1700</v>
      </c>
    </row>
    <row r="1453" spans="1:4" x14ac:dyDescent="0.25">
      <c r="A1453" s="62" t="s">
        <v>366</v>
      </c>
      <c r="B1453" s="63">
        <v>59</v>
      </c>
      <c r="C1453" s="64">
        <v>74</v>
      </c>
      <c r="D1453" s="13">
        <f t="shared" si="22"/>
        <v>4366</v>
      </c>
    </row>
    <row r="1454" spans="1:4" x14ac:dyDescent="0.25">
      <c r="A1454" s="62" t="s">
        <v>367</v>
      </c>
      <c r="B1454" s="63">
        <v>63</v>
      </c>
      <c r="C1454" s="64">
        <v>57</v>
      </c>
      <c r="D1454" s="13">
        <f t="shared" si="22"/>
        <v>3591</v>
      </c>
    </row>
    <row r="1455" spans="1:4" x14ac:dyDescent="0.25">
      <c r="A1455" s="62" t="s">
        <v>368</v>
      </c>
      <c r="B1455" s="63">
        <v>61</v>
      </c>
      <c r="C1455" s="64">
        <v>76</v>
      </c>
      <c r="D1455" s="13">
        <f t="shared" si="22"/>
        <v>4636</v>
      </c>
    </row>
    <row r="1456" spans="1:4" x14ac:dyDescent="0.25">
      <c r="A1456" s="62" t="s">
        <v>369</v>
      </c>
      <c r="B1456" s="63">
        <v>35</v>
      </c>
      <c r="C1456" s="64">
        <v>2</v>
      </c>
      <c r="D1456" s="13">
        <f t="shared" si="22"/>
        <v>70</v>
      </c>
    </row>
    <row r="1457" spans="1:4" x14ac:dyDescent="0.25">
      <c r="A1457" s="62" t="s">
        <v>370</v>
      </c>
      <c r="B1457" s="63">
        <v>59</v>
      </c>
      <c r="C1457" s="64">
        <v>36</v>
      </c>
      <c r="D1457" s="13">
        <f t="shared" si="22"/>
        <v>2124</v>
      </c>
    </row>
    <row r="1458" spans="1:4" x14ac:dyDescent="0.25">
      <c r="A1458" s="62" t="s">
        <v>371</v>
      </c>
      <c r="B1458" s="63">
        <v>9</v>
      </c>
      <c r="C1458" s="64">
        <v>2</v>
      </c>
      <c r="D1458" s="13">
        <f t="shared" si="22"/>
        <v>18</v>
      </c>
    </row>
    <row r="1459" spans="1:4" x14ac:dyDescent="0.25">
      <c r="A1459" s="62" t="s">
        <v>372</v>
      </c>
      <c r="B1459" s="63">
        <v>12</v>
      </c>
      <c r="C1459" s="64">
        <v>43</v>
      </c>
      <c r="D1459" s="13">
        <f t="shared" si="22"/>
        <v>516</v>
      </c>
    </row>
    <row r="1460" spans="1:4" x14ac:dyDescent="0.25">
      <c r="A1460" s="62" t="s">
        <v>373</v>
      </c>
      <c r="B1460" s="63">
        <v>50</v>
      </c>
      <c r="C1460" s="64">
        <v>5</v>
      </c>
      <c r="D1460" s="13">
        <f t="shared" si="22"/>
        <v>250</v>
      </c>
    </row>
    <row r="1461" spans="1:4" x14ac:dyDescent="0.25">
      <c r="A1461" s="62" t="s">
        <v>374</v>
      </c>
      <c r="B1461" s="63">
        <v>7</v>
      </c>
      <c r="C1461" s="64">
        <v>13</v>
      </c>
      <c r="D1461" s="13">
        <f t="shared" si="22"/>
        <v>91</v>
      </c>
    </row>
    <row r="1462" spans="1:4" x14ac:dyDescent="0.25">
      <c r="A1462" s="62" t="s">
        <v>375</v>
      </c>
      <c r="B1462" s="63">
        <v>14</v>
      </c>
      <c r="C1462" s="64">
        <v>51</v>
      </c>
      <c r="D1462" s="13">
        <f t="shared" si="22"/>
        <v>714</v>
      </c>
    </row>
    <row r="1463" spans="1:4" x14ac:dyDescent="0.25">
      <c r="A1463" s="62" t="s">
        <v>376</v>
      </c>
      <c r="B1463" s="63">
        <v>44</v>
      </c>
      <c r="C1463" s="64">
        <v>18</v>
      </c>
      <c r="D1463" s="13">
        <f t="shared" si="22"/>
        <v>792</v>
      </c>
    </row>
    <row r="1464" spans="1:4" x14ac:dyDescent="0.25">
      <c r="A1464" s="62" t="s">
        <v>377</v>
      </c>
      <c r="B1464" s="63">
        <v>59</v>
      </c>
      <c r="C1464" s="64">
        <v>64</v>
      </c>
      <c r="D1464" s="13">
        <f t="shared" si="22"/>
        <v>3776</v>
      </c>
    </row>
    <row r="1465" spans="1:4" x14ac:dyDescent="0.25">
      <c r="A1465" s="62" t="s">
        <v>300</v>
      </c>
      <c r="B1465" s="63">
        <v>46</v>
      </c>
      <c r="C1465" s="64">
        <v>75</v>
      </c>
      <c r="D1465" s="13">
        <f t="shared" si="22"/>
        <v>3450</v>
      </c>
    </row>
    <row r="1466" spans="1:4" x14ac:dyDescent="0.25">
      <c r="A1466" s="62" t="s">
        <v>302</v>
      </c>
      <c r="B1466" s="63">
        <v>64</v>
      </c>
      <c r="C1466" s="64">
        <v>24</v>
      </c>
      <c r="D1466" s="13">
        <f t="shared" si="22"/>
        <v>1536</v>
      </c>
    </row>
    <row r="1467" spans="1:4" x14ac:dyDescent="0.25">
      <c r="A1467" s="62" t="s">
        <v>303</v>
      </c>
      <c r="B1467" s="63">
        <v>40</v>
      </c>
      <c r="C1467" s="64">
        <v>50</v>
      </c>
      <c r="D1467" s="13">
        <f t="shared" si="22"/>
        <v>2000</v>
      </c>
    </row>
    <row r="1468" spans="1:4" x14ac:dyDescent="0.25">
      <c r="A1468" s="62" t="s">
        <v>304</v>
      </c>
      <c r="B1468" s="63">
        <v>61</v>
      </c>
      <c r="C1468" s="64">
        <v>14</v>
      </c>
      <c r="D1468" s="13">
        <f t="shared" si="22"/>
        <v>854</v>
      </c>
    </row>
    <row r="1469" spans="1:4" x14ac:dyDescent="0.25">
      <c r="A1469" s="62" t="s">
        <v>305</v>
      </c>
      <c r="B1469" s="63">
        <v>26</v>
      </c>
      <c r="C1469" s="64">
        <v>66</v>
      </c>
      <c r="D1469" s="13">
        <f t="shared" si="22"/>
        <v>1716</v>
      </c>
    </row>
    <row r="1470" spans="1:4" x14ac:dyDescent="0.25">
      <c r="A1470" s="62" t="s">
        <v>306</v>
      </c>
      <c r="B1470" s="63">
        <v>65</v>
      </c>
      <c r="C1470" s="64">
        <v>34</v>
      </c>
      <c r="D1470" s="13">
        <f t="shared" si="22"/>
        <v>2210</v>
      </c>
    </row>
    <row r="1471" spans="1:4" x14ac:dyDescent="0.25">
      <c r="A1471" s="62" t="s">
        <v>307</v>
      </c>
      <c r="B1471" s="63">
        <v>15</v>
      </c>
      <c r="C1471" s="64">
        <v>78</v>
      </c>
      <c r="D1471" s="13">
        <f t="shared" si="22"/>
        <v>1170</v>
      </c>
    </row>
    <row r="1472" spans="1:4" x14ac:dyDescent="0.25">
      <c r="A1472" s="62" t="s">
        <v>308</v>
      </c>
      <c r="B1472" s="63">
        <v>17</v>
      </c>
      <c r="C1472" s="64">
        <v>70</v>
      </c>
      <c r="D1472" s="13">
        <f t="shared" si="22"/>
        <v>1190</v>
      </c>
    </row>
    <row r="1473" spans="1:4" x14ac:dyDescent="0.25">
      <c r="A1473" s="62" t="s">
        <v>309</v>
      </c>
      <c r="B1473" s="63">
        <v>33</v>
      </c>
      <c r="C1473" s="64">
        <v>41</v>
      </c>
      <c r="D1473" s="13">
        <f t="shared" si="22"/>
        <v>1353</v>
      </c>
    </row>
    <row r="1474" spans="1:4" x14ac:dyDescent="0.25">
      <c r="A1474" s="62" t="s">
        <v>310</v>
      </c>
      <c r="B1474" s="63">
        <v>45</v>
      </c>
      <c r="C1474" s="64">
        <v>69</v>
      </c>
      <c r="D1474" s="13">
        <f t="shared" si="22"/>
        <v>3105</v>
      </c>
    </row>
    <row r="1475" spans="1:4" x14ac:dyDescent="0.25">
      <c r="A1475" s="62" t="s">
        <v>311</v>
      </c>
      <c r="B1475" s="63">
        <v>32</v>
      </c>
      <c r="C1475" s="64">
        <v>3</v>
      </c>
      <c r="D1475" s="13">
        <f t="shared" ref="D1475:D1538" si="23">C1475*B1475</f>
        <v>96</v>
      </c>
    </row>
    <row r="1476" spans="1:4" x14ac:dyDescent="0.25">
      <c r="A1476" s="62" t="s">
        <v>312</v>
      </c>
      <c r="B1476" s="63">
        <v>67</v>
      </c>
      <c r="C1476" s="64">
        <v>22</v>
      </c>
      <c r="D1476" s="13">
        <f t="shared" si="23"/>
        <v>1474</v>
      </c>
    </row>
    <row r="1477" spans="1:4" x14ac:dyDescent="0.25">
      <c r="A1477" s="62" t="s">
        <v>313</v>
      </c>
      <c r="B1477" s="63">
        <v>17</v>
      </c>
      <c r="C1477" s="64">
        <v>8</v>
      </c>
      <c r="D1477" s="13">
        <f t="shared" si="23"/>
        <v>136</v>
      </c>
    </row>
    <row r="1478" spans="1:4" x14ac:dyDescent="0.25">
      <c r="A1478" s="62" t="s">
        <v>314</v>
      </c>
      <c r="B1478" s="63">
        <v>11</v>
      </c>
      <c r="C1478" s="64">
        <v>53</v>
      </c>
      <c r="D1478" s="13">
        <f t="shared" si="23"/>
        <v>583</v>
      </c>
    </row>
    <row r="1479" spans="1:4" x14ac:dyDescent="0.25">
      <c r="A1479" s="62" t="s">
        <v>315</v>
      </c>
      <c r="B1479" s="63">
        <v>61</v>
      </c>
      <c r="C1479" s="64">
        <v>13</v>
      </c>
      <c r="D1479" s="13">
        <f t="shared" si="23"/>
        <v>793</v>
      </c>
    </row>
    <row r="1480" spans="1:4" x14ac:dyDescent="0.25">
      <c r="A1480" s="62" t="s">
        <v>316</v>
      </c>
      <c r="B1480" s="63">
        <v>36</v>
      </c>
      <c r="C1480" s="64">
        <v>23</v>
      </c>
      <c r="D1480" s="13">
        <f t="shared" si="23"/>
        <v>828</v>
      </c>
    </row>
    <row r="1481" spans="1:4" x14ac:dyDescent="0.25">
      <c r="A1481" s="62" t="s">
        <v>317</v>
      </c>
      <c r="B1481" s="63">
        <v>12</v>
      </c>
      <c r="C1481" s="64">
        <v>10</v>
      </c>
      <c r="D1481" s="13">
        <f t="shared" si="23"/>
        <v>120</v>
      </c>
    </row>
    <row r="1482" spans="1:4" x14ac:dyDescent="0.25">
      <c r="A1482" s="62" t="s">
        <v>318</v>
      </c>
      <c r="B1482" s="63">
        <v>30</v>
      </c>
      <c r="C1482" s="64">
        <v>75</v>
      </c>
      <c r="D1482" s="13">
        <f t="shared" si="23"/>
        <v>2250</v>
      </c>
    </row>
    <row r="1483" spans="1:4" x14ac:dyDescent="0.25">
      <c r="A1483" s="62" t="s">
        <v>319</v>
      </c>
      <c r="B1483" s="63">
        <v>46</v>
      </c>
      <c r="C1483" s="64">
        <v>34</v>
      </c>
      <c r="D1483" s="13">
        <f t="shared" si="23"/>
        <v>1564</v>
      </c>
    </row>
    <row r="1484" spans="1:4" x14ac:dyDescent="0.25">
      <c r="A1484" s="62" t="s">
        <v>320</v>
      </c>
      <c r="B1484" s="63">
        <v>53</v>
      </c>
      <c r="C1484" s="64">
        <v>38</v>
      </c>
      <c r="D1484" s="13">
        <f t="shared" si="23"/>
        <v>2014</v>
      </c>
    </row>
    <row r="1485" spans="1:4" x14ac:dyDescent="0.25">
      <c r="A1485" s="62" t="s">
        <v>321</v>
      </c>
      <c r="B1485" s="63">
        <v>27</v>
      </c>
      <c r="C1485" s="64">
        <v>5</v>
      </c>
      <c r="D1485" s="13">
        <f t="shared" si="23"/>
        <v>135</v>
      </c>
    </row>
    <row r="1486" spans="1:4" x14ac:dyDescent="0.25">
      <c r="A1486" s="62" t="s">
        <v>322</v>
      </c>
      <c r="B1486" s="63">
        <v>64</v>
      </c>
      <c r="C1486" s="64">
        <v>13</v>
      </c>
      <c r="D1486" s="13">
        <f t="shared" si="23"/>
        <v>832</v>
      </c>
    </row>
    <row r="1487" spans="1:4" x14ac:dyDescent="0.25">
      <c r="A1487" s="62" t="s">
        <v>323</v>
      </c>
      <c r="B1487" s="63">
        <v>41</v>
      </c>
      <c r="C1487" s="64">
        <v>42</v>
      </c>
      <c r="D1487" s="13">
        <f t="shared" si="23"/>
        <v>1722</v>
      </c>
    </row>
    <row r="1488" spans="1:4" x14ac:dyDescent="0.25">
      <c r="A1488" s="62" t="s">
        <v>324</v>
      </c>
      <c r="B1488" s="63">
        <v>26</v>
      </c>
      <c r="C1488" s="64">
        <v>72</v>
      </c>
      <c r="D1488" s="13">
        <f t="shared" si="23"/>
        <v>1872</v>
      </c>
    </row>
    <row r="1489" spans="1:4" x14ac:dyDescent="0.25">
      <c r="A1489" s="62" t="s">
        <v>325</v>
      </c>
      <c r="B1489" s="63">
        <v>50</v>
      </c>
      <c r="C1489" s="64">
        <v>50</v>
      </c>
      <c r="D1489" s="13">
        <f t="shared" si="23"/>
        <v>2500</v>
      </c>
    </row>
    <row r="1490" spans="1:4" x14ac:dyDescent="0.25">
      <c r="A1490" s="62" t="s">
        <v>326</v>
      </c>
      <c r="B1490" s="63">
        <v>18</v>
      </c>
      <c r="C1490" s="64">
        <v>26</v>
      </c>
      <c r="D1490" s="13">
        <f t="shared" si="23"/>
        <v>468</v>
      </c>
    </row>
    <row r="1491" spans="1:4" x14ac:dyDescent="0.25">
      <c r="A1491" s="62" t="s">
        <v>327</v>
      </c>
      <c r="B1491" s="63">
        <v>28</v>
      </c>
      <c r="C1491" s="64">
        <v>74</v>
      </c>
      <c r="D1491" s="13">
        <f t="shared" si="23"/>
        <v>2072</v>
      </c>
    </row>
    <row r="1492" spans="1:4" x14ac:dyDescent="0.25">
      <c r="A1492" s="62" t="s">
        <v>328</v>
      </c>
      <c r="B1492" s="63">
        <v>7</v>
      </c>
      <c r="C1492" s="64">
        <v>40</v>
      </c>
      <c r="D1492" s="13">
        <f t="shared" si="23"/>
        <v>280</v>
      </c>
    </row>
    <row r="1493" spans="1:4" x14ac:dyDescent="0.25">
      <c r="A1493" s="62" t="s">
        <v>329</v>
      </c>
      <c r="B1493" s="63">
        <v>55</v>
      </c>
      <c r="C1493" s="64">
        <v>21</v>
      </c>
      <c r="D1493" s="13">
        <f t="shared" si="23"/>
        <v>1155</v>
      </c>
    </row>
    <row r="1494" spans="1:4" x14ac:dyDescent="0.25">
      <c r="A1494" s="62" t="s">
        <v>330</v>
      </c>
      <c r="B1494" s="63">
        <v>59</v>
      </c>
      <c r="C1494" s="64">
        <v>77</v>
      </c>
      <c r="D1494" s="13">
        <f t="shared" si="23"/>
        <v>4543</v>
      </c>
    </row>
    <row r="1495" spans="1:4" x14ac:dyDescent="0.25">
      <c r="A1495" s="62" t="s">
        <v>331</v>
      </c>
      <c r="B1495" s="63">
        <v>47</v>
      </c>
      <c r="C1495" s="64">
        <v>51</v>
      </c>
      <c r="D1495" s="13">
        <f t="shared" si="23"/>
        <v>2397</v>
      </c>
    </row>
    <row r="1496" spans="1:4" x14ac:dyDescent="0.25">
      <c r="A1496" s="62" t="s">
        <v>332</v>
      </c>
      <c r="B1496" s="63">
        <v>31</v>
      </c>
      <c r="C1496" s="64">
        <v>67</v>
      </c>
      <c r="D1496" s="13">
        <f t="shared" si="23"/>
        <v>2077</v>
      </c>
    </row>
    <row r="1497" spans="1:4" x14ac:dyDescent="0.25">
      <c r="A1497" s="62" t="s">
        <v>333</v>
      </c>
      <c r="B1497" s="63">
        <v>12</v>
      </c>
      <c r="C1497" s="64">
        <v>21</v>
      </c>
      <c r="D1497" s="13">
        <f t="shared" si="23"/>
        <v>252</v>
      </c>
    </row>
    <row r="1498" spans="1:4" x14ac:dyDescent="0.25">
      <c r="A1498" s="62" t="s">
        <v>334</v>
      </c>
      <c r="B1498" s="63">
        <v>8</v>
      </c>
      <c r="C1498" s="64">
        <v>22</v>
      </c>
      <c r="D1498" s="13">
        <f t="shared" si="23"/>
        <v>176</v>
      </c>
    </row>
    <row r="1499" spans="1:4" x14ac:dyDescent="0.25">
      <c r="A1499" s="62" t="s">
        <v>335</v>
      </c>
      <c r="B1499" s="63">
        <v>18</v>
      </c>
      <c r="C1499" s="64">
        <v>1</v>
      </c>
      <c r="D1499" s="13">
        <f t="shared" si="23"/>
        <v>18</v>
      </c>
    </row>
    <row r="1500" spans="1:4" x14ac:dyDescent="0.25">
      <c r="A1500" s="62" t="s">
        <v>336</v>
      </c>
      <c r="B1500" s="63">
        <v>44</v>
      </c>
      <c r="C1500" s="64">
        <v>3</v>
      </c>
      <c r="D1500" s="13">
        <f t="shared" si="23"/>
        <v>132</v>
      </c>
    </row>
    <row r="1501" spans="1:4" x14ac:dyDescent="0.25">
      <c r="A1501" s="62" t="s">
        <v>337</v>
      </c>
      <c r="B1501" s="63">
        <v>54</v>
      </c>
      <c r="C1501" s="64">
        <v>52</v>
      </c>
      <c r="D1501" s="13">
        <f t="shared" si="23"/>
        <v>2808</v>
      </c>
    </row>
    <row r="1502" spans="1:4" x14ac:dyDescent="0.25">
      <c r="A1502" s="62" t="s">
        <v>338</v>
      </c>
      <c r="B1502" s="63">
        <v>25</v>
      </c>
      <c r="C1502" s="64">
        <v>49</v>
      </c>
      <c r="D1502" s="13">
        <f t="shared" si="23"/>
        <v>1225</v>
      </c>
    </row>
    <row r="1503" spans="1:4" x14ac:dyDescent="0.25">
      <c r="A1503" s="62" t="s">
        <v>339</v>
      </c>
      <c r="B1503" s="63">
        <v>19</v>
      </c>
      <c r="C1503" s="64">
        <v>1</v>
      </c>
      <c r="D1503" s="13">
        <f t="shared" si="23"/>
        <v>19</v>
      </c>
    </row>
    <row r="1504" spans="1:4" x14ac:dyDescent="0.25">
      <c r="A1504" s="62" t="s">
        <v>340</v>
      </c>
      <c r="B1504" s="63">
        <v>20</v>
      </c>
      <c r="C1504" s="64">
        <v>68</v>
      </c>
      <c r="D1504" s="13">
        <f t="shared" si="23"/>
        <v>1360</v>
      </c>
    </row>
    <row r="1505" spans="1:4" x14ac:dyDescent="0.25">
      <c r="A1505" s="62" t="s">
        <v>341</v>
      </c>
      <c r="B1505" s="63">
        <v>21</v>
      </c>
      <c r="C1505" s="64">
        <v>28</v>
      </c>
      <c r="D1505" s="13">
        <f t="shared" si="23"/>
        <v>588</v>
      </c>
    </row>
    <row r="1506" spans="1:4" x14ac:dyDescent="0.25">
      <c r="A1506" s="62" t="s">
        <v>342</v>
      </c>
      <c r="B1506" s="63">
        <v>69</v>
      </c>
      <c r="C1506" s="64">
        <v>41</v>
      </c>
      <c r="D1506" s="13">
        <f t="shared" si="23"/>
        <v>2829</v>
      </c>
    </row>
    <row r="1507" spans="1:4" x14ac:dyDescent="0.25">
      <c r="A1507" s="62" t="s">
        <v>343</v>
      </c>
      <c r="B1507" s="63">
        <v>62</v>
      </c>
      <c r="C1507" s="64">
        <v>12</v>
      </c>
      <c r="D1507" s="13">
        <f t="shared" si="23"/>
        <v>744</v>
      </c>
    </row>
    <row r="1508" spans="1:4" x14ac:dyDescent="0.25">
      <c r="A1508" s="62" t="s">
        <v>344</v>
      </c>
      <c r="B1508" s="63">
        <v>38</v>
      </c>
      <c r="C1508" s="64">
        <v>2</v>
      </c>
      <c r="D1508" s="13">
        <f t="shared" si="23"/>
        <v>76</v>
      </c>
    </row>
    <row r="1509" spans="1:4" x14ac:dyDescent="0.25">
      <c r="A1509" s="62" t="s">
        <v>345</v>
      </c>
      <c r="B1509" s="63">
        <v>20</v>
      </c>
      <c r="C1509" s="64">
        <v>78</v>
      </c>
      <c r="D1509" s="13">
        <f t="shared" si="23"/>
        <v>1560</v>
      </c>
    </row>
    <row r="1510" spans="1:4" x14ac:dyDescent="0.25">
      <c r="A1510" s="62" t="s">
        <v>346</v>
      </c>
      <c r="B1510" s="63">
        <v>29</v>
      </c>
      <c r="C1510" s="64">
        <v>76</v>
      </c>
      <c r="D1510" s="13">
        <f t="shared" si="23"/>
        <v>2204</v>
      </c>
    </row>
    <row r="1511" spans="1:4" x14ac:dyDescent="0.25">
      <c r="A1511" s="62" t="s">
        <v>347</v>
      </c>
      <c r="B1511" s="63">
        <v>62</v>
      </c>
      <c r="C1511" s="64">
        <v>7</v>
      </c>
      <c r="D1511" s="13">
        <f t="shared" si="23"/>
        <v>434</v>
      </c>
    </row>
    <row r="1512" spans="1:4" x14ac:dyDescent="0.25">
      <c r="A1512" s="62" t="s">
        <v>348</v>
      </c>
      <c r="B1512" s="63">
        <v>52</v>
      </c>
      <c r="C1512" s="64">
        <v>73</v>
      </c>
      <c r="D1512" s="13">
        <f t="shared" si="23"/>
        <v>3796</v>
      </c>
    </row>
    <row r="1513" spans="1:4" x14ac:dyDescent="0.25">
      <c r="A1513" s="62" t="s">
        <v>349</v>
      </c>
      <c r="B1513" s="63">
        <v>18</v>
      </c>
      <c r="C1513" s="64">
        <v>72</v>
      </c>
      <c r="D1513" s="13">
        <f t="shared" si="23"/>
        <v>1296</v>
      </c>
    </row>
    <row r="1514" spans="1:4" x14ac:dyDescent="0.25">
      <c r="A1514" s="62" t="s">
        <v>350</v>
      </c>
      <c r="B1514" s="63">
        <v>56</v>
      </c>
      <c r="C1514" s="64">
        <v>34</v>
      </c>
      <c r="D1514" s="13">
        <f t="shared" si="23"/>
        <v>1904</v>
      </c>
    </row>
    <row r="1515" spans="1:4" x14ac:dyDescent="0.25">
      <c r="A1515" s="62" t="s">
        <v>351</v>
      </c>
      <c r="B1515" s="63">
        <v>49</v>
      </c>
      <c r="C1515" s="64">
        <v>22</v>
      </c>
      <c r="D1515" s="13">
        <f t="shared" si="23"/>
        <v>1078</v>
      </c>
    </row>
    <row r="1516" spans="1:4" x14ac:dyDescent="0.25">
      <c r="A1516" s="62" t="s">
        <v>352</v>
      </c>
      <c r="B1516" s="63">
        <v>8</v>
      </c>
      <c r="C1516" s="64">
        <v>59</v>
      </c>
      <c r="D1516" s="13">
        <f t="shared" si="23"/>
        <v>472</v>
      </c>
    </row>
    <row r="1517" spans="1:4" x14ac:dyDescent="0.25">
      <c r="A1517" s="62" t="s">
        <v>353</v>
      </c>
      <c r="B1517" s="63">
        <v>57</v>
      </c>
      <c r="C1517" s="64">
        <v>6</v>
      </c>
      <c r="D1517" s="13">
        <f t="shared" si="23"/>
        <v>342</v>
      </c>
    </row>
    <row r="1518" spans="1:4" x14ac:dyDescent="0.25">
      <c r="A1518" s="62" t="s">
        <v>354</v>
      </c>
      <c r="B1518" s="63">
        <v>37</v>
      </c>
      <c r="C1518" s="64">
        <v>3</v>
      </c>
      <c r="D1518" s="13">
        <f t="shared" si="23"/>
        <v>111</v>
      </c>
    </row>
    <row r="1519" spans="1:4" x14ac:dyDescent="0.25">
      <c r="A1519" s="62" t="s">
        <v>355</v>
      </c>
      <c r="B1519" s="63">
        <v>53</v>
      </c>
      <c r="C1519" s="64">
        <v>16</v>
      </c>
      <c r="D1519" s="13">
        <f t="shared" si="23"/>
        <v>848</v>
      </c>
    </row>
    <row r="1520" spans="1:4" x14ac:dyDescent="0.25">
      <c r="A1520" s="62" t="s">
        <v>356</v>
      </c>
      <c r="B1520" s="63">
        <v>24</v>
      </c>
      <c r="C1520" s="64">
        <v>20</v>
      </c>
      <c r="D1520" s="13">
        <f t="shared" si="23"/>
        <v>480</v>
      </c>
    </row>
    <row r="1521" spans="1:4" x14ac:dyDescent="0.25">
      <c r="A1521" s="62" t="s">
        <v>357</v>
      </c>
      <c r="B1521" s="63">
        <v>62</v>
      </c>
      <c r="C1521" s="64">
        <v>29</v>
      </c>
      <c r="D1521" s="13">
        <f t="shared" si="23"/>
        <v>1798</v>
      </c>
    </row>
    <row r="1522" spans="1:4" x14ac:dyDescent="0.25">
      <c r="A1522" s="62" t="s">
        <v>358</v>
      </c>
      <c r="B1522" s="63">
        <v>11</v>
      </c>
      <c r="C1522" s="64">
        <v>13</v>
      </c>
      <c r="D1522" s="13">
        <f t="shared" si="23"/>
        <v>143</v>
      </c>
    </row>
    <row r="1523" spans="1:4" x14ac:dyDescent="0.25">
      <c r="A1523" s="62" t="s">
        <v>359</v>
      </c>
      <c r="B1523" s="63">
        <v>12</v>
      </c>
      <c r="C1523" s="64">
        <v>19</v>
      </c>
      <c r="D1523" s="13">
        <f t="shared" si="23"/>
        <v>228</v>
      </c>
    </row>
    <row r="1524" spans="1:4" x14ac:dyDescent="0.25">
      <c r="A1524" s="62" t="s">
        <v>360</v>
      </c>
      <c r="B1524" s="63">
        <v>70</v>
      </c>
      <c r="C1524" s="64">
        <v>25</v>
      </c>
      <c r="D1524" s="13">
        <f t="shared" si="23"/>
        <v>1750</v>
      </c>
    </row>
    <row r="1525" spans="1:4" x14ac:dyDescent="0.25">
      <c r="A1525" s="62" t="s">
        <v>361</v>
      </c>
      <c r="B1525" s="63">
        <v>8</v>
      </c>
      <c r="C1525" s="64">
        <v>72</v>
      </c>
      <c r="D1525" s="13">
        <f t="shared" si="23"/>
        <v>576</v>
      </c>
    </row>
    <row r="1526" spans="1:4" x14ac:dyDescent="0.25">
      <c r="A1526" s="62" t="s">
        <v>362</v>
      </c>
      <c r="B1526" s="63">
        <v>16</v>
      </c>
      <c r="C1526" s="64">
        <v>19</v>
      </c>
      <c r="D1526" s="13">
        <f t="shared" si="23"/>
        <v>304</v>
      </c>
    </row>
    <row r="1527" spans="1:4" x14ac:dyDescent="0.25">
      <c r="A1527" s="62" t="s">
        <v>363</v>
      </c>
      <c r="B1527" s="63">
        <v>49</v>
      </c>
      <c r="C1527" s="64">
        <v>79</v>
      </c>
      <c r="D1527" s="13">
        <f t="shared" si="23"/>
        <v>3871</v>
      </c>
    </row>
    <row r="1528" spans="1:4" x14ac:dyDescent="0.25">
      <c r="A1528" s="62" t="s">
        <v>364</v>
      </c>
      <c r="B1528" s="63">
        <v>61</v>
      </c>
      <c r="C1528" s="64">
        <v>77</v>
      </c>
      <c r="D1528" s="13">
        <f t="shared" si="23"/>
        <v>4697</v>
      </c>
    </row>
    <row r="1529" spans="1:4" x14ac:dyDescent="0.25">
      <c r="A1529" s="62" t="s">
        <v>365</v>
      </c>
      <c r="B1529" s="63">
        <v>46</v>
      </c>
      <c r="C1529" s="64">
        <v>39</v>
      </c>
      <c r="D1529" s="13">
        <f t="shared" si="23"/>
        <v>1794</v>
      </c>
    </row>
    <row r="1530" spans="1:4" x14ac:dyDescent="0.25">
      <c r="A1530" s="62" t="s">
        <v>366</v>
      </c>
      <c r="B1530" s="63">
        <v>65</v>
      </c>
      <c r="C1530" s="64">
        <v>23</v>
      </c>
      <c r="D1530" s="13">
        <f t="shared" si="23"/>
        <v>1495</v>
      </c>
    </row>
    <row r="1531" spans="1:4" x14ac:dyDescent="0.25">
      <c r="A1531" s="62" t="s">
        <v>367</v>
      </c>
      <c r="B1531" s="63">
        <v>68</v>
      </c>
      <c r="C1531" s="64">
        <v>68</v>
      </c>
      <c r="D1531" s="13">
        <f t="shared" si="23"/>
        <v>4624</v>
      </c>
    </row>
    <row r="1532" spans="1:4" x14ac:dyDescent="0.25">
      <c r="A1532" s="62" t="s">
        <v>368</v>
      </c>
      <c r="B1532" s="63">
        <v>28</v>
      </c>
      <c r="C1532" s="64">
        <v>1</v>
      </c>
      <c r="D1532" s="13">
        <f t="shared" si="23"/>
        <v>28</v>
      </c>
    </row>
    <row r="1533" spans="1:4" x14ac:dyDescent="0.25">
      <c r="A1533" s="62" t="s">
        <v>369</v>
      </c>
      <c r="B1533" s="63">
        <v>30</v>
      </c>
      <c r="C1533" s="64">
        <v>49</v>
      </c>
      <c r="D1533" s="13">
        <f t="shared" si="23"/>
        <v>1470</v>
      </c>
    </row>
    <row r="1534" spans="1:4" x14ac:dyDescent="0.25">
      <c r="A1534" s="62" t="s">
        <v>370</v>
      </c>
      <c r="B1534" s="63">
        <v>45</v>
      </c>
      <c r="C1534" s="64">
        <v>23</v>
      </c>
      <c r="D1534" s="13">
        <f t="shared" si="23"/>
        <v>1035</v>
      </c>
    </row>
    <row r="1535" spans="1:4" x14ac:dyDescent="0.25">
      <c r="A1535" s="62" t="s">
        <v>371</v>
      </c>
      <c r="B1535" s="63">
        <v>62</v>
      </c>
      <c r="C1535" s="64">
        <v>74</v>
      </c>
      <c r="D1535" s="13">
        <f t="shared" si="23"/>
        <v>4588</v>
      </c>
    </row>
    <row r="1536" spans="1:4" x14ac:dyDescent="0.25">
      <c r="A1536" s="62" t="s">
        <v>372</v>
      </c>
      <c r="B1536" s="63">
        <v>19</v>
      </c>
      <c r="C1536" s="64">
        <v>54</v>
      </c>
      <c r="D1536" s="13">
        <f t="shared" si="23"/>
        <v>1026</v>
      </c>
    </row>
    <row r="1537" spans="1:4" x14ac:dyDescent="0.25">
      <c r="A1537" s="62" t="s">
        <v>373</v>
      </c>
      <c r="B1537" s="63">
        <v>66</v>
      </c>
      <c r="C1537" s="64">
        <v>52</v>
      </c>
      <c r="D1537" s="13">
        <f t="shared" si="23"/>
        <v>3432</v>
      </c>
    </row>
    <row r="1538" spans="1:4" x14ac:dyDescent="0.25">
      <c r="A1538" s="62" t="s">
        <v>374</v>
      </c>
      <c r="B1538" s="63">
        <v>39</v>
      </c>
      <c r="C1538" s="64">
        <v>64</v>
      </c>
      <c r="D1538" s="13">
        <f t="shared" si="23"/>
        <v>2496</v>
      </c>
    </row>
    <row r="1539" spans="1:4" x14ac:dyDescent="0.25">
      <c r="A1539" s="62" t="s">
        <v>375</v>
      </c>
      <c r="B1539" s="63">
        <v>29</v>
      </c>
      <c r="C1539" s="64">
        <v>2</v>
      </c>
      <c r="D1539" s="13">
        <f t="shared" ref="D1539:D1602" si="24">C1539*B1539</f>
        <v>58</v>
      </c>
    </row>
    <row r="1540" spans="1:4" x14ac:dyDescent="0.25">
      <c r="A1540" s="62" t="s">
        <v>376</v>
      </c>
      <c r="B1540" s="63">
        <v>38</v>
      </c>
      <c r="C1540" s="64">
        <v>71</v>
      </c>
      <c r="D1540" s="13">
        <f t="shared" si="24"/>
        <v>2698</v>
      </c>
    </row>
    <row r="1541" spans="1:4" x14ac:dyDescent="0.25">
      <c r="A1541" s="62" t="s">
        <v>377</v>
      </c>
      <c r="B1541" s="63">
        <v>31</v>
      </c>
      <c r="C1541" s="64">
        <v>20</v>
      </c>
      <c r="D1541" s="13">
        <f t="shared" si="24"/>
        <v>620</v>
      </c>
    </row>
    <row r="1542" spans="1:4" x14ac:dyDescent="0.25">
      <c r="A1542" s="62" t="s">
        <v>300</v>
      </c>
      <c r="B1542" s="63">
        <v>27</v>
      </c>
      <c r="C1542" s="64">
        <v>52</v>
      </c>
      <c r="D1542" s="13">
        <f t="shared" si="24"/>
        <v>1404</v>
      </c>
    </row>
    <row r="1543" spans="1:4" x14ac:dyDescent="0.25">
      <c r="A1543" s="62" t="s">
        <v>302</v>
      </c>
      <c r="B1543" s="63">
        <v>70</v>
      </c>
      <c r="C1543" s="64">
        <v>70</v>
      </c>
      <c r="D1543" s="13">
        <f t="shared" si="24"/>
        <v>4900</v>
      </c>
    </row>
    <row r="1544" spans="1:4" x14ac:dyDescent="0.25">
      <c r="A1544" s="62" t="s">
        <v>303</v>
      </c>
      <c r="B1544" s="63">
        <v>37</v>
      </c>
      <c r="C1544" s="64">
        <v>1</v>
      </c>
      <c r="D1544" s="13">
        <f t="shared" si="24"/>
        <v>37</v>
      </c>
    </row>
    <row r="1545" spans="1:4" x14ac:dyDescent="0.25">
      <c r="A1545" s="62" t="s">
        <v>304</v>
      </c>
      <c r="B1545" s="63">
        <v>8</v>
      </c>
      <c r="C1545" s="64">
        <v>52</v>
      </c>
      <c r="D1545" s="13">
        <f t="shared" si="24"/>
        <v>416</v>
      </c>
    </row>
    <row r="1546" spans="1:4" x14ac:dyDescent="0.25">
      <c r="A1546" s="62" t="s">
        <v>305</v>
      </c>
      <c r="B1546" s="63">
        <v>51</v>
      </c>
      <c r="C1546" s="64">
        <v>7</v>
      </c>
      <c r="D1546" s="13">
        <f t="shared" si="24"/>
        <v>357</v>
      </c>
    </row>
    <row r="1547" spans="1:4" x14ac:dyDescent="0.25">
      <c r="A1547" s="62" t="s">
        <v>306</v>
      </c>
      <c r="B1547" s="63">
        <v>42</v>
      </c>
      <c r="C1547" s="64">
        <v>72</v>
      </c>
      <c r="D1547" s="13">
        <f t="shared" si="24"/>
        <v>3024</v>
      </c>
    </row>
    <row r="1548" spans="1:4" x14ac:dyDescent="0.25">
      <c r="A1548" s="62" t="s">
        <v>307</v>
      </c>
      <c r="B1548" s="63">
        <v>34</v>
      </c>
      <c r="C1548" s="64">
        <v>72</v>
      </c>
      <c r="D1548" s="13">
        <f t="shared" si="24"/>
        <v>2448</v>
      </c>
    </row>
    <row r="1549" spans="1:4" x14ac:dyDescent="0.25">
      <c r="A1549" s="62" t="s">
        <v>308</v>
      </c>
      <c r="B1549" s="63">
        <v>28</v>
      </c>
      <c r="C1549" s="64">
        <v>8</v>
      </c>
      <c r="D1549" s="13">
        <f t="shared" si="24"/>
        <v>224</v>
      </c>
    </row>
    <row r="1550" spans="1:4" x14ac:dyDescent="0.25">
      <c r="A1550" s="62" t="s">
        <v>309</v>
      </c>
      <c r="B1550" s="63">
        <v>49</v>
      </c>
      <c r="C1550" s="64">
        <v>20</v>
      </c>
      <c r="D1550" s="13">
        <f t="shared" si="24"/>
        <v>980</v>
      </c>
    </row>
    <row r="1551" spans="1:4" x14ac:dyDescent="0.25">
      <c r="A1551" s="62" t="s">
        <v>310</v>
      </c>
      <c r="B1551" s="63">
        <v>45</v>
      </c>
      <c r="C1551" s="64">
        <v>48</v>
      </c>
      <c r="D1551" s="13">
        <f t="shared" si="24"/>
        <v>2160</v>
      </c>
    </row>
    <row r="1552" spans="1:4" x14ac:dyDescent="0.25">
      <c r="A1552" s="62" t="s">
        <v>311</v>
      </c>
      <c r="B1552" s="63">
        <v>16</v>
      </c>
      <c r="C1552" s="64">
        <v>53</v>
      </c>
      <c r="D1552" s="13">
        <f t="shared" si="24"/>
        <v>848</v>
      </c>
    </row>
    <row r="1553" spans="1:4" x14ac:dyDescent="0.25">
      <c r="A1553" s="62" t="s">
        <v>312</v>
      </c>
      <c r="B1553" s="63">
        <v>62</v>
      </c>
      <c r="C1553" s="64">
        <v>6</v>
      </c>
      <c r="D1553" s="13">
        <f t="shared" si="24"/>
        <v>372</v>
      </c>
    </row>
    <row r="1554" spans="1:4" x14ac:dyDescent="0.25">
      <c r="A1554" s="62" t="s">
        <v>313</v>
      </c>
      <c r="B1554" s="63">
        <v>14</v>
      </c>
      <c r="C1554" s="64">
        <v>30</v>
      </c>
      <c r="D1554" s="13">
        <f t="shared" si="24"/>
        <v>420</v>
      </c>
    </row>
    <row r="1555" spans="1:4" x14ac:dyDescent="0.25">
      <c r="A1555" s="62" t="s">
        <v>314</v>
      </c>
      <c r="B1555" s="63">
        <v>67</v>
      </c>
      <c r="C1555" s="64">
        <v>78</v>
      </c>
      <c r="D1555" s="13">
        <f t="shared" si="24"/>
        <v>5226</v>
      </c>
    </row>
    <row r="1556" spans="1:4" x14ac:dyDescent="0.25">
      <c r="A1556" s="62" t="s">
        <v>315</v>
      </c>
      <c r="B1556" s="63">
        <v>42</v>
      </c>
      <c r="C1556" s="64">
        <v>15</v>
      </c>
      <c r="D1556" s="13">
        <f t="shared" si="24"/>
        <v>630</v>
      </c>
    </row>
    <row r="1557" spans="1:4" x14ac:dyDescent="0.25">
      <c r="A1557" s="62" t="s">
        <v>316</v>
      </c>
      <c r="B1557" s="63">
        <v>13</v>
      </c>
      <c r="C1557" s="64">
        <v>43</v>
      </c>
      <c r="D1557" s="13">
        <f t="shared" si="24"/>
        <v>559</v>
      </c>
    </row>
    <row r="1558" spans="1:4" x14ac:dyDescent="0.25">
      <c r="A1558" s="62" t="s">
        <v>317</v>
      </c>
      <c r="B1558" s="63">
        <v>33</v>
      </c>
      <c r="C1558" s="64">
        <v>42</v>
      </c>
      <c r="D1558" s="13">
        <f t="shared" si="24"/>
        <v>1386</v>
      </c>
    </row>
    <row r="1559" spans="1:4" x14ac:dyDescent="0.25">
      <c r="A1559" s="62" t="s">
        <v>318</v>
      </c>
      <c r="B1559" s="63">
        <v>30</v>
      </c>
      <c r="C1559" s="64">
        <v>21</v>
      </c>
      <c r="D1559" s="13">
        <f t="shared" si="24"/>
        <v>630</v>
      </c>
    </row>
    <row r="1560" spans="1:4" x14ac:dyDescent="0.25">
      <c r="A1560" s="62" t="s">
        <v>319</v>
      </c>
      <c r="B1560" s="63">
        <v>15</v>
      </c>
      <c r="C1560" s="64">
        <v>61</v>
      </c>
      <c r="D1560" s="13">
        <f t="shared" si="24"/>
        <v>915</v>
      </c>
    </row>
    <row r="1561" spans="1:4" x14ac:dyDescent="0.25">
      <c r="A1561" s="62" t="s">
        <v>320</v>
      </c>
      <c r="B1561" s="63">
        <v>47</v>
      </c>
      <c r="C1561" s="64">
        <v>79</v>
      </c>
      <c r="D1561" s="13">
        <f t="shared" si="24"/>
        <v>3713</v>
      </c>
    </row>
    <row r="1562" spans="1:4" x14ac:dyDescent="0.25">
      <c r="A1562" s="62" t="s">
        <v>321</v>
      </c>
      <c r="B1562" s="63">
        <v>39</v>
      </c>
      <c r="C1562" s="64">
        <v>36</v>
      </c>
      <c r="D1562" s="13">
        <f t="shared" si="24"/>
        <v>1404</v>
      </c>
    </row>
    <row r="1563" spans="1:4" x14ac:dyDescent="0.25">
      <c r="A1563" s="62" t="s">
        <v>322</v>
      </c>
      <c r="B1563" s="63">
        <v>53</v>
      </c>
      <c r="C1563" s="64">
        <v>11</v>
      </c>
      <c r="D1563" s="13">
        <f t="shared" si="24"/>
        <v>583</v>
      </c>
    </row>
    <row r="1564" spans="1:4" x14ac:dyDescent="0.25">
      <c r="A1564" s="62" t="s">
        <v>323</v>
      </c>
      <c r="B1564" s="63">
        <v>17</v>
      </c>
      <c r="C1564" s="64">
        <v>23</v>
      </c>
      <c r="D1564" s="13">
        <f t="shared" si="24"/>
        <v>391</v>
      </c>
    </row>
    <row r="1565" spans="1:4" x14ac:dyDescent="0.25">
      <c r="A1565" s="62" t="s">
        <v>324</v>
      </c>
      <c r="B1565" s="63">
        <v>65</v>
      </c>
      <c r="C1565" s="64">
        <v>56</v>
      </c>
      <c r="D1565" s="13">
        <f t="shared" si="24"/>
        <v>3640</v>
      </c>
    </row>
    <row r="1566" spans="1:4" x14ac:dyDescent="0.25">
      <c r="A1566" s="62" t="s">
        <v>325</v>
      </c>
      <c r="B1566" s="63">
        <v>28</v>
      </c>
      <c r="C1566" s="64">
        <v>38</v>
      </c>
      <c r="D1566" s="13">
        <f t="shared" si="24"/>
        <v>1064</v>
      </c>
    </row>
    <row r="1567" spans="1:4" x14ac:dyDescent="0.25">
      <c r="A1567" s="62" t="s">
        <v>326</v>
      </c>
      <c r="B1567" s="63">
        <v>45</v>
      </c>
      <c r="C1567" s="64">
        <v>5</v>
      </c>
      <c r="D1567" s="13">
        <f t="shared" si="24"/>
        <v>225</v>
      </c>
    </row>
    <row r="1568" spans="1:4" x14ac:dyDescent="0.25">
      <c r="A1568" s="62" t="s">
        <v>327</v>
      </c>
      <c r="B1568" s="63">
        <v>30</v>
      </c>
      <c r="C1568" s="64">
        <v>77</v>
      </c>
      <c r="D1568" s="13">
        <f t="shared" si="24"/>
        <v>2310</v>
      </c>
    </row>
    <row r="1569" spans="1:4" x14ac:dyDescent="0.25">
      <c r="A1569" s="62" t="s">
        <v>328</v>
      </c>
      <c r="B1569" s="63">
        <v>17</v>
      </c>
      <c r="C1569" s="64">
        <v>28</v>
      </c>
      <c r="D1569" s="13">
        <f t="shared" si="24"/>
        <v>476</v>
      </c>
    </row>
    <row r="1570" spans="1:4" x14ac:dyDescent="0.25">
      <c r="A1570" s="62" t="s">
        <v>329</v>
      </c>
      <c r="B1570" s="63">
        <v>29</v>
      </c>
      <c r="C1570" s="64">
        <v>30</v>
      </c>
      <c r="D1570" s="13">
        <f t="shared" si="24"/>
        <v>870</v>
      </c>
    </row>
    <row r="1571" spans="1:4" x14ac:dyDescent="0.25">
      <c r="A1571" s="62" t="s">
        <v>330</v>
      </c>
      <c r="B1571" s="63">
        <v>18</v>
      </c>
      <c r="C1571" s="64">
        <v>7</v>
      </c>
      <c r="D1571" s="13">
        <f t="shared" si="24"/>
        <v>126</v>
      </c>
    </row>
    <row r="1572" spans="1:4" x14ac:dyDescent="0.25">
      <c r="A1572" s="62" t="s">
        <v>331</v>
      </c>
      <c r="B1572" s="63">
        <v>52</v>
      </c>
      <c r="C1572" s="64">
        <v>45</v>
      </c>
      <c r="D1572" s="13">
        <f t="shared" si="24"/>
        <v>2340</v>
      </c>
    </row>
    <row r="1573" spans="1:4" x14ac:dyDescent="0.25">
      <c r="A1573" s="62" t="s">
        <v>332</v>
      </c>
      <c r="B1573" s="63">
        <v>43</v>
      </c>
      <c r="C1573" s="64">
        <v>8</v>
      </c>
      <c r="D1573" s="13">
        <f t="shared" si="24"/>
        <v>344</v>
      </c>
    </row>
    <row r="1574" spans="1:4" x14ac:dyDescent="0.25">
      <c r="A1574" s="62" t="s">
        <v>333</v>
      </c>
      <c r="B1574" s="63">
        <v>38</v>
      </c>
      <c r="C1574" s="64">
        <v>20</v>
      </c>
      <c r="D1574" s="13">
        <f t="shared" si="24"/>
        <v>760</v>
      </c>
    </row>
    <row r="1575" spans="1:4" x14ac:dyDescent="0.25">
      <c r="A1575" s="62" t="s">
        <v>334</v>
      </c>
      <c r="B1575" s="63">
        <v>8</v>
      </c>
      <c r="C1575" s="64">
        <v>11</v>
      </c>
      <c r="D1575" s="13">
        <f t="shared" si="24"/>
        <v>88</v>
      </c>
    </row>
    <row r="1576" spans="1:4" x14ac:dyDescent="0.25">
      <c r="A1576" s="62" t="s">
        <v>335</v>
      </c>
      <c r="B1576" s="63">
        <v>19</v>
      </c>
      <c r="C1576" s="64">
        <v>46</v>
      </c>
      <c r="D1576" s="13">
        <f t="shared" si="24"/>
        <v>874</v>
      </c>
    </row>
    <row r="1577" spans="1:4" x14ac:dyDescent="0.25">
      <c r="A1577" s="62" t="s">
        <v>336</v>
      </c>
      <c r="B1577" s="63">
        <v>53</v>
      </c>
      <c r="C1577" s="64">
        <v>18</v>
      </c>
      <c r="D1577" s="13">
        <f t="shared" si="24"/>
        <v>954</v>
      </c>
    </row>
    <row r="1578" spans="1:4" x14ac:dyDescent="0.25">
      <c r="A1578" s="62" t="s">
        <v>337</v>
      </c>
      <c r="B1578" s="63">
        <v>34</v>
      </c>
      <c r="C1578" s="64">
        <v>76</v>
      </c>
      <c r="D1578" s="13">
        <f t="shared" si="24"/>
        <v>2584</v>
      </c>
    </row>
    <row r="1579" spans="1:4" x14ac:dyDescent="0.25">
      <c r="A1579" s="62" t="s">
        <v>338</v>
      </c>
      <c r="B1579" s="63">
        <v>37</v>
      </c>
      <c r="C1579" s="64">
        <v>35</v>
      </c>
      <c r="D1579" s="13">
        <f t="shared" si="24"/>
        <v>1295</v>
      </c>
    </row>
    <row r="1580" spans="1:4" x14ac:dyDescent="0.25">
      <c r="A1580" s="62" t="s">
        <v>339</v>
      </c>
      <c r="B1580" s="63">
        <v>45</v>
      </c>
      <c r="C1580" s="64">
        <v>12</v>
      </c>
      <c r="D1580" s="13">
        <f t="shared" si="24"/>
        <v>540</v>
      </c>
    </row>
    <row r="1581" spans="1:4" x14ac:dyDescent="0.25">
      <c r="A1581" s="62" t="s">
        <v>340</v>
      </c>
      <c r="B1581" s="63">
        <v>47</v>
      </c>
      <c r="C1581" s="64">
        <v>57</v>
      </c>
      <c r="D1581" s="13">
        <f t="shared" si="24"/>
        <v>2679</v>
      </c>
    </row>
    <row r="1582" spans="1:4" x14ac:dyDescent="0.25">
      <c r="A1582" s="62" t="s">
        <v>341</v>
      </c>
      <c r="B1582" s="63">
        <v>63</v>
      </c>
      <c r="C1582" s="64">
        <v>74</v>
      </c>
      <c r="D1582" s="13">
        <f t="shared" si="24"/>
        <v>4662</v>
      </c>
    </row>
    <row r="1583" spans="1:4" x14ac:dyDescent="0.25">
      <c r="A1583" s="62" t="s">
        <v>342</v>
      </c>
      <c r="B1583" s="63">
        <v>23</v>
      </c>
      <c r="C1583" s="64">
        <v>69</v>
      </c>
      <c r="D1583" s="13">
        <f t="shared" si="24"/>
        <v>1587</v>
      </c>
    </row>
    <row r="1584" spans="1:4" x14ac:dyDescent="0.25">
      <c r="A1584" s="62" t="s">
        <v>343</v>
      </c>
      <c r="B1584" s="63">
        <v>21</v>
      </c>
      <c r="C1584" s="64">
        <v>44</v>
      </c>
      <c r="D1584" s="13">
        <f t="shared" si="24"/>
        <v>924</v>
      </c>
    </row>
    <row r="1585" spans="1:4" x14ac:dyDescent="0.25">
      <c r="A1585" s="62" t="s">
        <v>344</v>
      </c>
      <c r="B1585" s="63">
        <v>55</v>
      </c>
      <c r="C1585" s="64">
        <v>79</v>
      </c>
      <c r="D1585" s="13">
        <f t="shared" si="24"/>
        <v>4345</v>
      </c>
    </row>
    <row r="1586" spans="1:4" x14ac:dyDescent="0.25">
      <c r="A1586" s="62" t="s">
        <v>345</v>
      </c>
      <c r="B1586" s="63">
        <v>57</v>
      </c>
      <c r="C1586" s="64">
        <v>77</v>
      </c>
      <c r="D1586" s="13">
        <f t="shared" si="24"/>
        <v>4389</v>
      </c>
    </row>
    <row r="1587" spans="1:4" x14ac:dyDescent="0.25">
      <c r="A1587" s="62" t="s">
        <v>346</v>
      </c>
      <c r="B1587" s="63">
        <v>45</v>
      </c>
      <c r="C1587" s="64">
        <v>22</v>
      </c>
      <c r="D1587" s="13">
        <f t="shared" si="24"/>
        <v>990</v>
      </c>
    </row>
    <row r="1588" spans="1:4" x14ac:dyDescent="0.25">
      <c r="A1588" s="62" t="s">
        <v>347</v>
      </c>
      <c r="B1588" s="63">
        <v>17</v>
      </c>
      <c r="C1588" s="64">
        <v>51</v>
      </c>
      <c r="D1588" s="13">
        <f t="shared" si="24"/>
        <v>867</v>
      </c>
    </row>
    <row r="1589" spans="1:4" x14ac:dyDescent="0.25">
      <c r="A1589" s="62" t="s">
        <v>348</v>
      </c>
      <c r="B1589" s="63">
        <v>35</v>
      </c>
      <c r="C1589" s="64">
        <v>38</v>
      </c>
      <c r="D1589" s="13">
        <f t="shared" si="24"/>
        <v>1330</v>
      </c>
    </row>
    <row r="1590" spans="1:4" x14ac:dyDescent="0.25">
      <c r="A1590" s="62" t="s">
        <v>349</v>
      </c>
      <c r="B1590" s="63">
        <v>36</v>
      </c>
      <c r="C1590" s="64">
        <v>72</v>
      </c>
      <c r="D1590" s="13">
        <f t="shared" si="24"/>
        <v>2592</v>
      </c>
    </row>
    <row r="1591" spans="1:4" x14ac:dyDescent="0.25">
      <c r="A1591" s="62" t="s">
        <v>350</v>
      </c>
      <c r="B1591" s="63">
        <v>56</v>
      </c>
      <c r="C1591" s="64">
        <v>27</v>
      </c>
      <c r="D1591" s="13">
        <f t="shared" si="24"/>
        <v>1512</v>
      </c>
    </row>
    <row r="1592" spans="1:4" x14ac:dyDescent="0.25">
      <c r="A1592" s="62" t="s">
        <v>351</v>
      </c>
      <c r="B1592" s="63">
        <v>16</v>
      </c>
      <c r="C1592" s="64">
        <v>70</v>
      </c>
      <c r="D1592" s="13">
        <f t="shared" si="24"/>
        <v>1120</v>
      </c>
    </row>
    <row r="1593" spans="1:4" x14ac:dyDescent="0.25">
      <c r="A1593" s="62" t="s">
        <v>352</v>
      </c>
      <c r="B1593" s="63">
        <v>27</v>
      </c>
      <c r="C1593" s="64">
        <v>70</v>
      </c>
      <c r="D1593" s="13">
        <f t="shared" si="24"/>
        <v>1890</v>
      </c>
    </row>
    <row r="1594" spans="1:4" x14ac:dyDescent="0.25">
      <c r="A1594" s="62" t="s">
        <v>353</v>
      </c>
      <c r="B1594" s="63">
        <v>36</v>
      </c>
      <c r="C1594" s="64">
        <v>49</v>
      </c>
      <c r="D1594" s="13">
        <f t="shared" si="24"/>
        <v>1764</v>
      </c>
    </row>
    <row r="1595" spans="1:4" x14ac:dyDescent="0.25">
      <c r="A1595" s="62" t="s">
        <v>354</v>
      </c>
      <c r="B1595" s="63">
        <v>50</v>
      </c>
      <c r="C1595" s="64">
        <v>70</v>
      </c>
      <c r="D1595" s="13">
        <f t="shared" si="24"/>
        <v>3500</v>
      </c>
    </row>
    <row r="1596" spans="1:4" x14ac:dyDescent="0.25">
      <c r="A1596" s="62" t="s">
        <v>355</v>
      </c>
      <c r="B1596" s="63">
        <v>27</v>
      </c>
      <c r="C1596" s="64">
        <v>69</v>
      </c>
      <c r="D1596" s="13">
        <f t="shared" si="24"/>
        <v>1863</v>
      </c>
    </row>
    <row r="1597" spans="1:4" x14ac:dyDescent="0.25">
      <c r="A1597" s="62" t="s">
        <v>356</v>
      </c>
      <c r="B1597" s="63">
        <v>28</v>
      </c>
      <c r="C1597" s="64">
        <v>64</v>
      </c>
      <c r="D1597" s="13">
        <f t="shared" si="24"/>
        <v>1792</v>
      </c>
    </row>
    <row r="1598" spans="1:4" x14ac:dyDescent="0.25">
      <c r="A1598" s="62" t="s">
        <v>357</v>
      </c>
      <c r="B1598" s="63">
        <v>33</v>
      </c>
      <c r="C1598" s="64">
        <v>30</v>
      </c>
      <c r="D1598" s="13">
        <f t="shared" si="24"/>
        <v>990</v>
      </c>
    </row>
    <row r="1599" spans="1:4" x14ac:dyDescent="0.25">
      <c r="A1599" s="62" t="s">
        <v>358</v>
      </c>
      <c r="B1599" s="63">
        <v>31</v>
      </c>
      <c r="C1599" s="64">
        <v>68</v>
      </c>
      <c r="D1599" s="13">
        <f t="shared" si="24"/>
        <v>2108</v>
      </c>
    </row>
    <row r="1600" spans="1:4" x14ac:dyDescent="0.25">
      <c r="A1600" s="62" t="s">
        <v>359</v>
      </c>
      <c r="B1600" s="63">
        <v>11</v>
      </c>
      <c r="C1600" s="64">
        <v>39</v>
      </c>
      <c r="D1600" s="13">
        <f t="shared" si="24"/>
        <v>429</v>
      </c>
    </row>
    <row r="1601" spans="1:4" x14ac:dyDescent="0.25">
      <c r="A1601" s="62" t="s">
        <v>360</v>
      </c>
      <c r="B1601" s="63">
        <v>31</v>
      </c>
      <c r="C1601" s="64">
        <v>14</v>
      </c>
      <c r="D1601" s="13">
        <f t="shared" si="24"/>
        <v>434</v>
      </c>
    </row>
    <row r="1602" spans="1:4" x14ac:dyDescent="0.25">
      <c r="A1602" s="62" t="s">
        <v>361</v>
      </c>
      <c r="B1602" s="63">
        <v>34</v>
      </c>
      <c r="C1602" s="64">
        <v>50</v>
      </c>
      <c r="D1602" s="13">
        <f t="shared" si="24"/>
        <v>1700</v>
      </c>
    </row>
    <row r="1603" spans="1:4" x14ac:dyDescent="0.25">
      <c r="A1603" s="62" t="s">
        <v>362</v>
      </c>
      <c r="B1603" s="63">
        <v>66</v>
      </c>
      <c r="C1603" s="64">
        <v>46</v>
      </c>
      <c r="D1603" s="13">
        <f t="shared" ref="D1603:D1666" si="25">C1603*B1603</f>
        <v>3036</v>
      </c>
    </row>
    <row r="1604" spans="1:4" x14ac:dyDescent="0.25">
      <c r="A1604" s="62" t="s">
        <v>363</v>
      </c>
      <c r="B1604" s="63">
        <v>34</v>
      </c>
      <c r="C1604" s="64">
        <v>29</v>
      </c>
      <c r="D1604" s="13">
        <f t="shared" si="25"/>
        <v>986</v>
      </c>
    </row>
    <row r="1605" spans="1:4" x14ac:dyDescent="0.25">
      <c r="A1605" s="62" t="s">
        <v>364</v>
      </c>
      <c r="B1605" s="63">
        <v>9</v>
      </c>
      <c r="C1605" s="64">
        <v>36</v>
      </c>
      <c r="D1605" s="13">
        <f t="shared" si="25"/>
        <v>324</v>
      </c>
    </row>
    <row r="1606" spans="1:4" x14ac:dyDescent="0.25">
      <c r="A1606" s="62" t="s">
        <v>365</v>
      </c>
      <c r="B1606" s="63">
        <v>21</v>
      </c>
      <c r="C1606" s="64">
        <v>35</v>
      </c>
      <c r="D1606" s="13">
        <f t="shared" si="25"/>
        <v>735</v>
      </c>
    </row>
    <row r="1607" spans="1:4" x14ac:dyDescent="0.25">
      <c r="A1607" s="62" t="s">
        <v>366</v>
      </c>
      <c r="B1607" s="63">
        <v>49</v>
      </c>
      <c r="C1607" s="64">
        <v>56</v>
      </c>
      <c r="D1607" s="13">
        <f t="shared" si="25"/>
        <v>2744</v>
      </c>
    </row>
    <row r="1608" spans="1:4" x14ac:dyDescent="0.25">
      <c r="A1608" s="62" t="s">
        <v>367</v>
      </c>
      <c r="B1608" s="63">
        <v>37</v>
      </c>
      <c r="C1608" s="64">
        <v>35</v>
      </c>
      <c r="D1608" s="13">
        <f t="shared" si="25"/>
        <v>1295</v>
      </c>
    </row>
    <row r="1609" spans="1:4" x14ac:dyDescent="0.25">
      <c r="A1609" s="62" t="s">
        <v>368</v>
      </c>
      <c r="B1609" s="63">
        <v>32</v>
      </c>
      <c r="C1609" s="64">
        <v>38</v>
      </c>
      <c r="D1609" s="13">
        <f t="shared" si="25"/>
        <v>1216</v>
      </c>
    </row>
    <row r="1610" spans="1:4" x14ac:dyDescent="0.25">
      <c r="A1610" s="62" t="s">
        <v>369</v>
      </c>
      <c r="B1610" s="63">
        <v>54</v>
      </c>
      <c r="C1610" s="64">
        <v>7</v>
      </c>
      <c r="D1610" s="13">
        <f t="shared" si="25"/>
        <v>378</v>
      </c>
    </row>
    <row r="1611" spans="1:4" x14ac:dyDescent="0.25">
      <c r="A1611" s="62" t="s">
        <v>370</v>
      </c>
      <c r="B1611" s="63">
        <v>10</v>
      </c>
      <c r="C1611" s="64">
        <v>65</v>
      </c>
      <c r="D1611" s="13">
        <f t="shared" si="25"/>
        <v>650</v>
      </c>
    </row>
    <row r="1612" spans="1:4" x14ac:dyDescent="0.25">
      <c r="A1612" s="62" t="s">
        <v>371</v>
      </c>
      <c r="B1612" s="63">
        <v>35</v>
      </c>
      <c r="C1612" s="64">
        <v>51</v>
      </c>
      <c r="D1612" s="13">
        <f t="shared" si="25"/>
        <v>1785</v>
      </c>
    </row>
    <row r="1613" spans="1:4" x14ac:dyDescent="0.25">
      <c r="A1613" s="62" t="s">
        <v>372</v>
      </c>
      <c r="B1613" s="63">
        <v>55</v>
      </c>
      <c r="C1613" s="64">
        <v>74</v>
      </c>
      <c r="D1613" s="13">
        <f t="shared" si="25"/>
        <v>4070</v>
      </c>
    </row>
    <row r="1614" spans="1:4" x14ac:dyDescent="0.25">
      <c r="A1614" s="62" t="s">
        <v>373</v>
      </c>
      <c r="B1614" s="63">
        <v>65</v>
      </c>
      <c r="C1614" s="64">
        <v>59</v>
      </c>
      <c r="D1614" s="13">
        <f t="shared" si="25"/>
        <v>3835</v>
      </c>
    </row>
    <row r="1615" spans="1:4" x14ac:dyDescent="0.25">
      <c r="A1615" s="62" t="s">
        <v>374</v>
      </c>
      <c r="B1615" s="63">
        <v>57</v>
      </c>
      <c r="C1615" s="64">
        <v>21</v>
      </c>
      <c r="D1615" s="13">
        <f t="shared" si="25"/>
        <v>1197</v>
      </c>
    </row>
    <row r="1616" spans="1:4" x14ac:dyDescent="0.25">
      <c r="A1616" s="62" t="s">
        <v>375</v>
      </c>
      <c r="B1616" s="63">
        <v>34</v>
      </c>
      <c r="C1616" s="64">
        <v>19</v>
      </c>
      <c r="D1616" s="13">
        <f t="shared" si="25"/>
        <v>646</v>
      </c>
    </row>
    <row r="1617" spans="1:4" x14ac:dyDescent="0.25">
      <c r="A1617" s="62" t="s">
        <v>376</v>
      </c>
      <c r="B1617" s="63">
        <v>31</v>
      </c>
      <c r="C1617" s="64">
        <v>29</v>
      </c>
      <c r="D1617" s="13">
        <f t="shared" si="25"/>
        <v>899</v>
      </c>
    </row>
    <row r="1618" spans="1:4" x14ac:dyDescent="0.25">
      <c r="A1618" s="62" t="s">
        <v>377</v>
      </c>
      <c r="B1618" s="63">
        <v>53</v>
      </c>
      <c r="C1618" s="64">
        <v>43</v>
      </c>
      <c r="D1618" s="13">
        <f t="shared" si="25"/>
        <v>2279</v>
      </c>
    </row>
    <row r="1619" spans="1:4" x14ac:dyDescent="0.25">
      <c r="A1619" s="62" t="s">
        <v>300</v>
      </c>
      <c r="B1619" s="63">
        <v>55</v>
      </c>
      <c r="C1619" s="64">
        <v>70</v>
      </c>
      <c r="D1619" s="13">
        <f t="shared" si="25"/>
        <v>3850</v>
      </c>
    </row>
    <row r="1620" spans="1:4" x14ac:dyDescent="0.25">
      <c r="A1620" s="62" t="s">
        <v>302</v>
      </c>
      <c r="B1620" s="63">
        <v>56</v>
      </c>
      <c r="C1620" s="64">
        <v>3</v>
      </c>
      <c r="D1620" s="13">
        <f t="shared" si="25"/>
        <v>168</v>
      </c>
    </row>
    <row r="1621" spans="1:4" x14ac:dyDescent="0.25">
      <c r="A1621" s="62" t="s">
        <v>303</v>
      </c>
      <c r="B1621" s="63">
        <v>40</v>
      </c>
      <c r="C1621" s="64">
        <v>44</v>
      </c>
      <c r="D1621" s="13">
        <f t="shared" si="25"/>
        <v>1760</v>
      </c>
    </row>
    <row r="1622" spans="1:4" x14ac:dyDescent="0.25">
      <c r="A1622" s="62" t="s">
        <v>304</v>
      </c>
      <c r="B1622" s="63">
        <v>25</v>
      </c>
      <c r="C1622" s="64">
        <v>65</v>
      </c>
      <c r="D1622" s="13">
        <f t="shared" si="25"/>
        <v>1625</v>
      </c>
    </row>
    <row r="1623" spans="1:4" x14ac:dyDescent="0.25">
      <c r="A1623" s="62" t="s">
        <v>305</v>
      </c>
      <c r="B1623" s="63">
        <v>24</v>
      </c>
      <c r="C1623" s="64">
        <v>22</v>
      </c>
      <c r="D1623" s="13">
        <f t="shared" si="25"/>
        <v>528</v>
      </c>
    </row>
    <row r="1624" spans="1:4" x14ac:dyDescent="0.25">
      <c r="A1624" s="62" t="s">
        <v>306</v>
      </c>
      <c r="B1624" s="63">
        <v>37</v>
      </c>
      <c r="C1624" s="64">
        <v>13</v>
      </c>
      <c r="D1624" s="13">
        <f t="shared" si="25"/>
        <v>481</v>
      </c>
    </row>
    <row r="1625" spans="1:4" x14ac:dyDescent="0.25">
      <c r="A1625" s="62" t="s">
        <v>307</v>
      </c>
      <c r="B1625" s="63">
        <v>70</v>
      </c>
      <c r="C1625" s="64">
        <v>26</v>
      </c>
      <c r="D1625" s="13">
        <f t="shared" si="25"/>
        <v>1820</v>
      </c>
    </row>
    <row r="1626" spans="1:4" x14ac:dyDescent="0.25">
      <c r="A1626" s="62" t="s">
        <v>308</v>
      </c>
      <c r="B1626" s="63">
        <v>24</v>
      </c>
      <c r="C1626" s="64">
        <v>74</v>
      </c>
      <c r="D1626" s="13">
        <f t="shared" si="25"/>
        <v>1776</v>
      </c>
    </row>
    <row r="1627" spans="1:4" x14ac:dyDescent="0.25">
      <c r="A1627" s="62" t="s">
        <v>309</v>
      </c>
      <c r="B1627" s="63">
        <v>13</v>
      </c>
      <c r="C1627" s="64">
        <v>63</v>
      </c>
      <c r="D1627" s="13">
        <f t="shared" si="25"/>
        <v>819</v>
      </c>
    </row>
    <row r="1628" spans="1:4" x14ac:dyDescent="0.25">
      <c r="A1628" s="62" t="s">
        <v>310</v>
      </c>
      <c r="B1628" s="63">
        <v>31</v>
      </c>
      <c r="C1628" s="64">
        <v>56</v>
      </c>
      <c r="D1628" s="13">
        <f t="shared" si="25"/>
        <v>1736</v>
      </c>
    </row>
    <row r="1629" spans="1:4" x14ac:dyDescent="0.25">
      <c r="A1629" s="62" t="s">
        <v>311</v>
      </c>
      <c r="B1629" s="63">
        <v>29</v>
      </c>
      <c r="C1629" s="64">
        <v>56</v>
      </c>
      <c r="D1629" s="13">
        <f t="shared" si="25"/>
        <v>1624</v>
      </c>
    </row>
    <row r="1630" spans="1:4" x14ac:dyDescent="0.25">
      <c r="A1630" s="62" t="s">
        <v>312</v>
      </c>
      <c r="B1630" s="63">
        <v>41</v>
      </c>
      <c r="C1630" s="64">
        <v>30</v>
      </c>
      <c r="D1630" s="13">
        <f t="shared" si="25"/>
        <v>1230</v>
      </c>
    </row>
    <row r="1631" spans="1:4" x14ac:dyDescent="0.25">
      <c r="A1631" s="62" t="s">
        <v>313</v>
      </c>
      <c r="B1631" s="63">
        <v>70</v>
      </c>
      <c r="C1631" s="64">
        <v>41</v>
      </c>
      <c r="D1631" s="13">
        <f t="shared" si="25"/>
        <v>2870</v>
      </c>
    </row>
    <row r="1632" spans="1:4" x14ac:dyDescent="0.25">
      <c r="A1632" s="62" t="s">
        <v>314</v>
      </c>
      <c r="B1632" s="63">
        <v>67</v>
      </c>
      <c r="C1632" s="64">
        <v>54</v>
      </c>
      <c r="D1632" s="13">
        <f t="shared" si="25"/>
        <v>3618</v>
      </c>
    </row>
    <row r="1633" spans="1:4" x14ac:dyDescent="0.25">
      <c r="A1633" s="62" t="s">
        <v>315</v>
      </c>
      <c r="B1633" s="63">
        <v>64</v>
      </c>
      <c r="C1633" s="64">
        <v>33</v>
      </c>
      <c r="D1633" s="13">
        <f t="shared" si="25"/>
        <v>2112</v>
      </c>
    </row>
    <row r="1634" spans="1:4" x14ac:dyDescent="0.25">
      <c r="A1634" s="62" t="s">
        <v>316</v>
      </c>
      <c r="B1634" s="63">
        <v>22</v>
      </c>
      <c r="C1634" s="64">
        <v>11</v>
      </c>
      <c r="D1634" s="13">
        <f t="shared" si="25"/>
        <v>242</v>
      </c>
    </row>
    <row r="1635" spans="1:4" x14ac:dyDescent="0.25">
      <c r="A1635" s="62" t="s">
        <v>317</v>
      </c>
      <c r="B1635" s="63">
        <v>13</v>
      </c>
      <c r="C1635" s="64">
        <v>71</v>
      </c>
      <c r="D1635" s="13">
        <f t="shared" si="25"/>
        <v>923</v>
      </c>
    </row>
    <row r="1636" spans="1:4" x14ac:dyDescent="0.25">
      <c r="A1636" s="62" t="s">
        <v>318</v>
      </c>
      <c r="B1636" s="63">
        <v>23</v>
      </c>
      <c r="C1636" s="64">
        <v>56</v>
      </c>
      <c r="D1636" s="13">
        <f t="shared" si="25"/>
        <v>1288</v>
      </c>
    </row>
    <row r="1637" spans="1:4" x14ac:dyDescent="0.25">
      <c r="A1637" s="62" t="s">
        <v>319</v>
      </c>
      <c r="B1637" s="63">
        <v>48</v>
      </c>
      <c r="C1637" s="64">
        <v>64</v>
      </c>
      <c r="D1637" s="13">
        <f t="shared" si="25"/>
        <v>3072</v>
      </c>
    </row>
    <row r="1638" spans="1:4" x14ac:dyDescent="0.25">
      <c r="A1638" s="62" t="s">
        <v>320</v>
      </c>
      <c r="B1638" s="63">
        <v>41</v>
      </c>
      <c r="C1638" s="64">
        <v>30</v>
      </c>
      <c r="D1638" s="13">
        <f t="shared" si="25"/>
        <v>1230</v>
      </c>
    </row>
    <row r="1639" spans="1:4" x14ac:dyDescent="0.25">
      <c r="A1639" s="62" t="s">
        <v>321</v>
      </c>
      <c r="B1639" s="63">
        <v>28</v>
      </c>
      <c r="C1639" s="64">
        <v>21</v>
      </c>
      <c r="D1639" s="13">
        <f t="shared" si="25"/>
        <v>588</v>
      </c>
    </row>
    <row r="1640" spans="1:4" x14ac:dyDescent="0.25">
      <c r="A1640" s="62" t="s">
        <v>322</v>
      </c>
      <c r="B1640" s="63">
        <v>32</v>
      </c>
      <c r="C1640" s="64">
        <v>12</v>
      </c>
      <c r="D1640" s="13">
        <f t="shared" si="25"/>
        <v>384</v>
      </c>
    </row>
    <row r="1641" spans="1:4" x14ac:dyDescent="0.25">
      <c r="A1641" s="62" t="s">
        <v>323</v>
      </c>
      <c r="B1641" s="63">
        <v>53</v>
      </c>
      <c r="C1641" s="64">
        <v>24</v>
      </c>
      <c r="D1641" s="13">
        <f t="shared" si="25"/>
        <v>1272</v>
      </c>
    </row>
    <row r="1642" spans="1:4" x14ac:dyDescent="0.25">
      <c r="A1642" s="62" t="s">
        <v>324</v>
      </c>
      <c r="B1642" s="63">
        <v>61</v>
      </c>
      <c r="C1642" s="64">
        <v>44</v>
      </c>
      <c r="D1642" s="13">
        <f t="shared" si="25"/>
        <v>2684</v>
      </c>
    </row>
    <row r="1643" spans="1:4" x14ac:dyDescent="0.25">
      <c r="A1643" s="62" t="s">
        <v>325</v>
      </c>
      <c r="B1643" s="63">
        <v>45</v>
      </c>
      <c r="C1643" s="64">
        <v>31</v>
      </c>
      <c r="D1643" s="13">
        <f t="shared" si="25"/>
        <v>1395</v>
      </c>
    </row>
    <row r="1644" spans="1:4" x14ac:dyDescent="0.25">
      <c r="A1644" s="62" t="s">
        <v>326</v>
      </c>
      <c r="B1644" s="63">
        <v>18</v>
      </c>
      <c r="C1644" s="64">
        <v>76</v>
      </c>
      <c r="D1644" s="13">
        <f t="shared" si="25"/>
        <v>1368</v>
      </c>
    </row>
    <row r="1645" spans="1:4" x14ac:dyDescent="0.25">
      <c r="A1645" s="62" t="s">
        <v>327</v>
      </c>
      <c r="B1645" s="63">
        <v>27</v>
      </c>
      <c r="C1645" s="64">
        <v>52</v>
      </c>
      <c r="D1645" s="13">
        <f t="shared" si="25"/>
        <v>1404</v>
      </c>
    </row>
    <row r="1646" spans="1:4" x14ac:dyDescent="0.25">
      <c r="A1646" s="62" t="s">
        <v>328</v>
      </c>
      <c r="B1646" s="63">
        <v>45</v>
      </c>
      <c r="C1646" s="64">
        <v>39</v>
      </c>
      <c r="D1646" s="13">
        <f t="shared" si="25"/>
        <v>1755</v>
      </c>
    </row>
    <row r="1647" spans="1:4" x14ac:dyDescent="0.25">
      <c r="A1647" s="62" t="s">
        <v>329</v>
      </c>
      <c r="B1647" s="63">
        <v>19</v>
      </c>
      <c r="C1647" s="64">
        <v>34</v>
      </c>
      <c r="D1647" s="13">
        <f t="shared" si="25"/>
        <v>646</v>
      </c>
    </row>
    <row r="1648" spans="1:4" x14ac:dyDescent="0.25">
      <c r="A1648" s="62" t="s">
        <v>330</v>
      </c>
      <c r="B1648" s="63">
        <v>21</v>
      </c>
      <c r="C1648" s="64">
        <v>39</v>
      </c>
      <c r="D1648" s="13">
        <f t="shared" si="25"/>
        <v>819</v>
      </c>
    </row>
    <row r="1649" spans="1:4" x14ac:dyDescent="0.25">
      <c r="A1649" s="62" t="s">
        <v>331</v>
      </c>
      <c r="B1649" s="63">
        <v>50</v>
      </c>
      <c r="C1649" s="64">
        <v>46</v>
      </c>
      <c r="D1649" s="13">
        <f t="shared" si="25"/>
        <v>2300</v>
      </c>
    </row>
    <row r="1650" spans="1:4" x14ac:dyDescent="0.25">
      <c r="A1650" s="62" t="s">
        <v>332</v>
      </c>
      <c r="B1650" s="63">
        <v>66</v>
      </c>
      <c r="C1650" s="64">
        <v>68</v>
      </c>
      <c r="D1650" s="13">
        <f t="shared" si="25"/>
        <v>4488</v>
      </c>
    </row>
    <row r="1651" spans="1:4" x14ac:dyDescent="0.25">
      <c r="A1651" s="62" t="s">
        <v>333</v>
      </c>
      <c r="B1651" s="63">
        <v>59</v>
      </c>
      <c r="C1651" s="64">
        <v>62</v>
      </c>
      <c r="D1651" s="13">
        <f t="shared" si="25"/>
        <v>3658</v>
      </c>
    </row>
    <row r="1652" spans="1:4" x14ac:dyDescent="0.25">
      <c r="A1652" s="62" t="s">
        <v>334</v>
      </c>
      <c r="B1652" s="63">
        <v>52</v>
      </c>
      <c r="C1652" s="64">
        <v>12</v>
      </c>
      <c r="D1652" s="13">
        <f t="shared" si="25"/>
        <v>624</v>
      </c>
    </row>
    <row r="1653" spans="1:4" x14ac:dyDescent="0.25">
      <c r="A1653" s="62" t="s">
        <v>335</v>
      </c>
      <c r="B1653" s="63">
        <v>45</v>
      </c>
      <c r="C1653" s="64">
        <v>59</v>
      </c>
      <c r="D1653" s="13">
        <f t="shared" si="25"/>
        <v>2655</v>
      </c>
    </row>
    <row r="1654" spans="1:4" x14ac:dyDescent="0.25">
      <c r="A1654" s="62" t="s">
        <v>336</v>
      </c>
      <c r="B1654" s="63">
        <v>29</v>
      </c>
      <c r="C1654" s="64">
        <v>54</v>
      </c>
      <c r="D1654" s="13">
        <f t="shared" si="25"/>
        <v>1566</v>
      </c>
    </row>
    <row r="1655" spans="1:4" x14ac:dyDescent="0.25">
      <c r="A1655" s="62" t="s">
        <v>337</v>
      </c>
      <c r="B1655" s="63">
        <v>26</v>
      </c>
      <c r="C1655" s="64">
        <v>80</v>
      </c>
      <c r="D1655" s="13">
        <f t="shared" si="25"/>
        <v>2080</v>
      </c>
    </row>
    <row r="1656" spans="1:4" x14ac:dyDescent="0.25">
      <c r="A1656" s="62" t="s">
        <v>338</v>
      </c>
      <c r="B1656" s="63">
        <v>70</v>
      </c>
      <c r="C1656" s="64">
        <v>72</v>
      </c>
      <c r="D1656" s="13">
        <f t="shared" si="25"/>
        <v>5040</v>
      </c>
    </row>
    <row r="1657" spans="1:4" x14ac:dyDescent="0.25">
      <c r="A1657" s="62" t="s">
        <v>339</v>
      </c>
      <c r="B1657" s="63">
        <v>62</v>
      </c>
      <c r="C1657" s="64">
        <v>80</v>
      </c>
      <c r="D1657" s="13">
        <f t="shared" si="25"/>
        <v>4960</v>
      </c>
    </row>
    <row r="1658" spans="1:4" x14ac:dyDescent="0.25">
      <c r="A1658" s="62" t="s">
        <v>340</v>
      </c>
      <c r="B1658" s="63">
        <v>12</v>
      </c>
      <c r="C1658" s="64">
        <v>47</v>
      </c>
      <c r="D1658" s="13">
        <f t="shared" si="25"/>
        <v>564</v>
      </c>
    </row>
    <row r="1659" spans="1:4" x14ac:dyDescent="0.25">
      <c r="A1659" s="62" t="s">
        <v>341</v>
      </c>
      <c r="B1659" s="63">
        <v>39</v>
      </c>
      <c r="C1659" s="64">
        <v>27</v>
      </c>
      <c r="D1659" s="13">
        <f t="shared" si="25"/>
        <v>1053</v>
      </c>
    </row>
    <row r="1660" spans="1:4" x14ac:dyDescent="0.25">
      <c r="A1660" s="62" t="s">
        <v>342</v>
      </c>
      <c r="B1660" s="63">
        <v>30</v>
      </c>
      <c r="C1660" s="64">
        <v>11</v>
      </c>
      <c r="D1660" s="13">
        <f t="shared" si="25"/>
        <v>330</v>
      </c>
    </row>
    <row r="1661" spans="1:4" x14ac:dyDescent="0.25">
      <c r="A1661" s="62" t="s">
        <v>343</v>
      </c>
      <c r="B1661" s="63">
        <v>20</v>
      </c>
      <c r="C1661" s="64">
        <v>38</v>
      </c>
      <c r="D1661" s="13">
        <f t="shared" si="25"/>
        <v>760</v>
      </c>
    </row>
    <row r="1662" spans="1:4" x14ac:dyDescent="0.25">
      <c r="A1662" s="62" t="s">
        <v>344</v>
      </c>
      <c r="B1662" s="63">
        <v>10</v>
      </c>
      <c r="C1662" s="64">
        <v>39</v>
      </c>
      <c r="D1662" s="13">
        <f t="shared" si="25"/>
        <v>390</v>
      </c>
    </row>
    <row r="1663" spans="1:4" x14ac:dyDescent="0.25">
      <c r="A1663" s="62" t="s">
        <v>345</v>
      </c>
      <c r="B1663" s="63">
        <v>21</v>
      </c>
      <c r="C1663" s="64">
        <v>8</v>
      </c>
      <c r="D1663" s="13">
        <f t="shared" si="25"/>
        <v>168</v>
      </c>
    </row>
    <row r="1664" spans="1:4" x14ac:dyDescent="0.25">
      <c r="A1664" s="62" t="s">
        <v>346</v>
      </c>
      <c r="B1664" s="63">
        <v>22</v>
      </c>
      <c r="C1664" s="64">
        <v>29</v>
      </c>
      <c r="D1664" s="13">
        <f t="shared" si="25"/>
        <v>638</v>
      </c>
    </row>
    <row r="1665" spans="1:4" x14ac:dyDescent="0.25">
      <c r="A1665" s="62" t="s">
        <v>347</v>
      </c>
      <c r="B1665" s="63">
        <v>62</v>
      </c>
      <c r="C1665" s="64">
        <v>13</v>
      </c>
      <c r="D1665" s="13">
        <f t="shared" si="25"/>
        <v>806</v>
      </c>
    </row>
    <row r="1666" spans="1:4" x14ac:dyDescent="0.25">
      <c r="A1666" s="62" t="s">
        <v>348</v>
      </c>
      <c r="B1666" s="63">
        <v>39</v>
      </c>
      <c r="C1666" s="64">
        <v>25</v>
      </c>
      <c r="D1666" s="13">
        <f t="shared" si="25"/>
        <v>975</v>
      </c>
    </row>
    <row r="1667" spans="1:4" x14ac:dyDescent="0.25">
      <c r="A1667" s="62" t="s">
        <v>349</v>
      </c>
      <c r="B1667" s="63">
        <v>25</v>
      </c>
      <c r="C1667" s="64">
        <v>5</v>
      </c>
      <c r="D1667" s="13">
        <f t="shared" ref="D1667:D1730" si="26">C1667*B1667</f>
        <v>125</v>
      </c>
    </row>
    <row r="1668" spans="1:4" x14ac:dyDescent="0.25">
      <c r="A1668" s="62" t="s">
        <v>350</v>
      </c>
      <c r="B1668" s="63">
        <v>38</v>
      </c>
      <c r="C1668" s="64">
        <v>45</v>
      </c>
      <c r="D1668" s="13">
        <f t="shared" si="26"/>
        <v>1710</v>
      </c>
    </row>
    <row r="1669" spans="1:4" x14ac:dyDescent="0.25">
      <c r="A1669" s="62" t="s">
        <v>351</v>
      </c>
      <c r="B1669" s="63">
        <v>25</v>
      </c>
      <c r="C1669" s="64">
        <v>10</v>
      </c>
      <c r="D1669" s="13">
        <f t="shared" si="26"/>
        <v>250</v>
      </c>
    </row>
    <row r="1670" spans="1:4" x14ac:dyDescent="0.25">
      <c r="A1670" s="62" t="s">
        <v>352</v>
      </c>
      <c r="B1670" s="63">
        <v>49</v>
      </c>
      <c r="C1670" s="64">
        <v>47</v>
      </c>
      <c r="D1670" s="13">
        <f t="shared" si="26"/>
        <v>2303</v>
      </c>
    </row>
    <row r="1671" spans="1:4" x14ac:dyDescent="0.25">
      <c r="A1671" s="62" t="s">
        <v>353</v>
      </c>
      <c r="B1671" s="63">
        <v>45</v>
      </c>
      <c r="C1671" s="64">
        <v>73</v>
      </c>
      <c r="D1671" s="13">
        <f t="shared" si="26"/>
        <v>3285</v>
      </c>
    </row>
    <row r="1672" spans="1:4" x14ac:dyDescent="0.25">
      <c r="A1672" s="62" t="s">
        <v>354</v>
      </c>
      <c r="B1672" s="63">
        <v>21</v>
      </c>
      <c r="C1672" s="64">
        <v>12</v>
      </c>
      <c r="D1672" s="13">
        <f t="shared" si="26"/>
        <v>252</v>
      </c>
    </row>
    <row r="1673" spans="1:4" x14ac:dyDescent="0.25">
      <c r="A1673" s="62" t="s">
        <v>355</v>
      </c>
      <c r="B1673" s="63">
        <v>28</v>
      </c>
      <c r="C1673" s="64">
        <v>9</v>
      </c>
      <c r="D1673" s="13">
        <f t="shared" si="26"/>
        <v>252</v>
      </c>
    </row>
    <row r="1674" spans="1:4" x14ac:dyDescent="0.25">
      <c r="A1674" s="62" t="s">
        <v>356</v>
      </c>
      <c r="B1674" s="63">
        <v>38</v>
      </c>
      <c r="C1674" s="64">
        <v>63</v>
      </c>
      <c r="D1674" s="13">
        <f t="shared" si="26"/>
        <v>2394</v>
      </c>
    </row>
    <row r="1675" spans="1:4" x14ac:dyDescent="0.25">
      <c r="A1675" s="62" t="s">
        <v>357</v>
      </c>
      <c r="B1675" s="63">
        <v>12</v>
      </c>
      <c r="C1675" s="64">
        <v>17</v>
      </c>
      <c r="D1675" s="13">
        <f t="shared" si="26"/>
        <v>204</v>
      </c>
    </row>
    <row r="1676" spans="1:4" x14ac:dyDescent="0.25">
      <c r="A1676" s="62" t="s">
        <v>358</v>
      </c>
      <c r="B1676" s="63">
        <v>12</v>
      </c>
      <c r="C1676" s="64">
        <v>46</v>
      </c>
      <c r="D1676" s="13">
        <f t="shared" si="26"/>
        <v>552</v>
      </c>
    </row>
    <row r="1677" spans="1:4" x14ac:dyDescent="0.25">
      <c r="A1677" s="62" t="s">
        <v>359</v>
      </c>
      <c r="B1677" s="63">
        <v>58</v>
      </c>
      <c r="C1677" s="64">
        <v>73</v>
      </c>
      <c r="D1677" s="13">
        <f t="shared" si="26"/>
        <v>4234</v>
      </c>
    </row>
    <row r="1678" spans="1:4" x14ac:dyDescent="0.25">
      <c r="A1678" s="62" t="s">
        <v>360</v>
      </c>
      <c r="B1678" s="63">
        <v>25</v>
      </c>
      <c r="C1678" s="64">
        <v>9</v>
      </c>
      <c r="D1678" s="13">
        <f t="shared" si="26"/>
        <v>225</v>
      </c>
    </row>
    <row r="1679" spans="1:4" x14ac:dyDescent="0.25">
      <c r="A1679" s="62" t="s">
        <v>361</v>
      </c>
      <c r="B1679" s="63">
        <v>41</v>
      </c>
      <c r="C1679" s="64">
        <v>67</v>
      </c>
      <c r="D1679" s="13">
        <f t="shared" si="26"/>
        <v>2747</v>
      </c>
    </row>
    <row r="1680" spans="1:4" x14ac:dyDescent="0.25">
      <c r="A1680" s="62" t="s">
        <v>362</v>
      </c>
      <c r="B1680" s="63">
        <v>7</v>
      </c>
      <c r="C1680" s="64">
        <v>72</v>
      </c>
      <c r="D1680" s="13">
        <f t="shared" si="26"/>
        <v>504</v>
      </c>
    </row>
    <row r="1681" spans="1:4" x14ac:dyDescent="0.25">
      <c r="A1681" s="62" t="s">
        <v>363</v>
      </c>
      <c r="B1681" s="63">
        <v>44</v>
      </c>
      <c r="C1681" s="64">
        <v>76</v>
      </c>
      <c r="D1681" s="13">
        <f t="shared" si="26"/>
        <v>3344</v>
      </c>
    </row>
    <row r="1682" spans="1:4" x14ac:dyDescent="0.25">
      <c r="A1682" s="62" t="s">
        <v>364</v>
      </c>
      <c r="B1682" s="63">
        <v>55</v>
      </c>
      <c r="C1682" s="64">
        <v>16</v>
      </c>
      <c r="D1682" s="13">
        <f t="shared" si="26"/>
        <v>880</v>
      </c>
    </row>
    <row r="1683" spans="1:4" x14ac:dyDescent="0.25">
      <c r="A1683" s="62" t="s">
        <v>365</v>
      </c>
      <c r="B1683" s="63">
        <v>38</v>
      </c>
      <c r="C1683" s="64">
        <v>47</v>
      </c>
      <c r="D1683" s="13">
        <f t="shared" si="26"/>
        <v>1786</v>
      </c>
    </row>
    <row r="1684" spans="1:4" x14ac:dyDescent="0.25">
      <c r="A1684" s="62" t="s">
        <v>366</v>
      </c>
      <c r="B1684" s="63">
        <v>12</v>
      </c>
      <c r="C1684" s="64">
        <v>14</v>
      </c>
      <c r="D1684" s="13">
        <f t="shared" si="26"/>
        <v>168</v>
      </c>
    </row>
    <row r="1685" spans="1:4" x14ac:dyDescent="0.25">
      <c r="A1685" s="62" t="s">
        <v>367</v>
      </c>
      <c r="B1685" s="63">
        <v>56</v>
      </c>
      <c r="C1685" s="64">
        <v>50</v>
      </c>
      <c r="D1685" s="13">
        <f t="shared" si="26"/>
        <v>2800</v>
      </c>
    </row>
    <row r="1686" spans="1:4" x14ac:dyDescent="0.25">
      <c r="A1686" s="62" t="s">
        <v>368</v>
      </c>
      <c r="B1686" s="63">
        <v>33</v>
      </c>
      <c r="C1686" s="64">
        <v>49</v>
      </c>
      <c r="D1686" s="13">
        <f t="shared" si="26"/>
        <v>1617</v>
      </c>
    </row>
    <row r="1687" spans="1:4" x14ac:dyDescent="0.25">
      <c r="A1687" s="62" t="s">
        <v>369</v>
      </c>
      <c r="B1687" s="63">
        <v>28</v>
      </c>
      <c r="C1687" s="64">
        <v>26</v>
      </c>
      <c r="D1687" s="13">
        <f t="shared" si="26"/>
        <v>728</v>
      </c>
    </row>
    <row r="1688" spans="1:4" x14ac:dyDescent="0.25">
      <c r="A1688" s="62" t="s">
        <v>370</v>
      </c>
      <c r="B1688" s="63">
        <v>15</v>
      </c>
      <c r="C1688" s="64">
        <v>75</v>
      </c>
      <c r="D1688" s="13">
        <f t="shared" si="26"/>
        <v>1125</v>
      </c>
    </row>
    <row r="1689" spans="1:4" x14ac:dyDescent="0.25">
      <c r="A1689" s="62" t="s">
        <v>371</v>
      </c>
      <c r="B1689" s="63">
        <v>64</v>
      </c>
      <c r="C1689" s="64">
        <v>31</v>
      </c>
      <c r="D1689" s="13">
        <f t="shared" si="26"/>
        <v>1984</v>
      </c>
    </row>
    <row r="1690" spans="1:4" x14ac:dyDescent="0.25">
      <c r="A1690" s="62" t="s">
        <v>372</v>
      </c>
      <c r="B1690" s="63">
        <v>11</v>
      </c>
      <c r="C1690" s="64">
        <v>52</v>
      </c>
      <c r="D1690" s="13">
        <f t="shared" si="26"/>
        <v>572</v>
      </c>
    </row>
    <row r="1691" spans="1:4" x14ac:dyDescent="0.25">
      <c r="A1691" s="62" t="s">
        <v>373</v>
      </c>
      <c r="B1691" s="63">
        <v>65</v>
      </c>
      <c r="C1691" s="64">
        <v>75</v>
      </c>
      <c r="D1691" s="13">
        <f t="shared" si="26"/>
        <v>4875</v>
      </c>
    </row>
    <row r="1692" spans="1:4" x14ac:dyDescent="0.25">
      <c r="A1692" s="62" t="s">
        <v>374</v>
      </c>
      <c r="B1692" s="63">
        <v>40</v>
      </c>
      <c r="C1692" s="64">
        <v>71</v>
      </c>
      <c r="D1692" s="13">
        <f t="shared" si="26"/>
        <v>2840</v>
      </c>
    </row>
    <row r="1693" spans="1:4" x14ac:dyDescent="0.25">
      <c r="A1693" s="62" t="s">
        <v>375</v>
      </c>
      <c r="B1693" s="63">
        <v>39</v>
      </c>
      <c r="C1693" s="64">
        <v>78</v>
      </c>
      <c r="D1693" s="13">
        <f t="shared" si="26"/>
        <v>3042</v>
      </c>
    </row>
    <row r="1694" spans="1:4" x14ac:dyDescent="0.25">
      <c r="A1694" s="62" t="s">
        <v>376</v>
      </c>
      <c r="B1694" s="63">
        <v>23</v>
      </c>
      <c r="C1694" s="64">
        <v>14</v>
      </c>
      <c r="D1694" s="13">
        <f t="shared" si="26"/>
        <v>322</v>
      </c>
    </row>
    <row r="1695" spans="1:4" x14ac:dyDescent="0.25">
      <c r="A1695" s="62" t="s">
        <v>377</v>
      </c>
      <c r="B1695" s="63">
        <v>25</v>
      </c>
      <c r="C1695" s="64">
        <v>51</v>
      </c>
      <c r="D1695" s="13">
        <f t="shared" si="26"/>
        <v>1275</v>
      </c>
    </row>
    <row r="1696" spans="1:4" x14ac:dyDescent="0.25">
      <c r="A1696" s="62" t="s">
        <v>300</v>
      </c>
      <c r="B1696" s="63">
        <v>55</v>
      </c>
      <c r="C1696" s="64">
        <v>25</v>
      </c>
      <c r="D1696" s="13">
        <f t="shared" si="26"/>
        <v>1375</v>
      </c>
    </row>
    <row r="1697" spans="1:4" x14ac:dyDescent="0.25">
      <c r="A1697" s="62" t="s">
        <v>302</v>
      </c>
      <c r="B1697" s="63">
        <v>53</v>
      </c>
      <c r="C1697" s="64">
        <v>80</v>
      </c>
      <c r="D1697" s="13">
        <f t="shared" si="26"/>
        <v>4240</v>
      </c>
    </row>
    <row r="1698" spans="1:4" x14ac:dyDescent="0.25">
      <c r="A1698" s="62" t="s">
        <v>303</v>
      </c>
      <c r="B1698" s="63">
        <v>60</v>
      </c>
      <c r="C1698" s="64">
        <v>44</v>
      </c>
      <c r="D1698" s="13">
        <f t="shared" si="26"/>
        <v>2640</v>
      </c>
    </row>
    <row r="1699" spans="1:4" x14ac:dyDescent="0.25">
      <c r="A1699" s="62" t="s">
        <v>304</v>
      </c>
      <c r="B1699" s="63">
        <v>62</v>
      </c>
      <c r="C1699" s="64">
        <v>42</v>
      </c>
      <c r="D1699" s="13">
        <f t="shared" si="26"/>
        <v>2604</v>
      </c>
    </row>
    <row r="1700" spans="1:4" x14ac:dyDescent="0.25">
      <c r="A1700" s="62" t="s">
        <v>305</v>
      </c>
      <c r="B1700" s="63">
        <v>21</v>
      </c>
      <c r="C1700" s="64">
        <v>78</v>
      </c>
      <c r="D1700" s="13">
        <f t="shared" si="26"/>
        <v>1638</v>
      </c>
    </row>
    <row r="1701" spans="1:4" x14ac:dyDescent="0.25">
      <c r="A1701" s="62" t="s">
        <v>306</v>
      </c>
      <c r="B1701" s="63">
        <v>54</v>
      </c>
      <c r="C1701" s="64">
        <v>8</v>
      </c>
      <c r="D1701" s="13">
        <f t="shared" si="26"/>
        <v>432</v>
      </c>
    </row>
    <row r="1702" spans="1:4" x14ac:dyDescent="0.25">
      <c r="A1702" s="62" t="s">
        <v>307</v>
      </c>
      <c r="B1702" s="63">
        <v>40</v>
      </c>
      <c r="C1702" s="64">
        <v>40</v>
      </c>
      <c r="D1702" s="13">
        <f t="shared" si="26"/>
        <v>1600</v>
      </c>
    </row>
    <row r="1703" spans="1:4" x14ac:dyDescent="0.25">
      <c r="A1703" s="62" t="s">
        <v>308</v>
      </c>
      <c r="B1703" s="63">
        <v>39</v>
      </c>
      <c r="C1703" s="64">
        <v>74</v>
      </c>
      <c r="D1703" s="13">
        <f t="shared" si="26"/>
        <v>2886</v>
      </c>
    </row>
    <row r="1704" spans="1:4" x14ac:dyDescent="0.25">
      <c r="A1704" s="62" t="s">
        <v>309</v>
      </c>
      <c r="B1704" s="63">
        <v>40</v>
      </c>
      <c r="C1704" s="64">
        <v>55</v>
      </c>
      <c r="D1704" s="13">
        <f t="shared" si="26"/>
        <v>2200</v>
      </c>
    </row>
    <row r="1705" spans="1:4" x14ac:dyDescent="0.25">
      <c r="A1705" s="62" t="s">
        <v>310</v>
      </c>
      <c r="B1705" s="63">
        <v>19</v>
      </c>
      <c r="C1705" s="64">
        <v>49</v>
      </c>
      <c r="D1705" s="13">
        <f t="shared" si="26"/>
        <v>931</v>
      </c>
    </row>
    <row r="1706" spans="1:4" x14ac:dyDescent="0.25">
      <c r="A1706" s="62" t="s">
        <v>311</v>
      </c>
      <c r="B1706" s="63">
        <v>38</v>
      </c>
      <c r="C1706" s="64">
        <v>13</v>
      </c>
      <c r="D1706" s="13">
        <f t="shared" si="26"/>
        <v>494</v>
      </c>
    </row>
    <row r="1707" spans="1:4" x14ac:dyDescent="0.25">
      <c r="A1707" s="62" t="s">
        <v>312</v>
      </c>
      <c r="B1707" s="63">
        <v>28</v>
      </c>
      <c r="C1707" s="64">
        <v>79</v>
      </c>
      <c r="D1707" s="13">
        <f t="shared" si="26"/>
        <v>2212</v>
      </c>
    </row>
    <row r="1708" spans="1:4" x14ac:dyDescent="0.25">
      <c r="A1708" s="62" t="s">
        <v>313</v>
      </c>
      <c r="B1708" s="63">
        <v>31</v>
      </c>
      <c r="C1708" s="64">
        <v>38</v>
      </c>
      <c r="D1708" s="13">
        <f t="shared" si="26"/>
        <v>1178</v>
      </c>
    </row>
    <row r="1709" spans="1:4" x14ac:dyDescent="0.25">
      <c r="A1709" s="62" t="s">
        <v>314</v>
      </c>
      <c r="B1709" s="63">
        <v>15</v>
      </c>
      <c r="C1709" s="64">
        <v>37</v>
      </c>
      <c r="D1709" s="13">
        <f t="shared" si="26"/>
        <v>555</v>
      </c>
    </row>
    <row r="1710" spans="1:4" x14ac:dyDescent="0.25">
      <c r="A1710" s="62" t="s">
        <v>315</v>
      </c>
      <c r="B1710" s="63">
        <v>54</v>
      </c>
      <c r="C1710" s="64">
        <v>70</v>
      </c>
      <c r="D1710" s="13">
        <f t="shared" si="26"/>
        <v>3780</v>
      </c>
    </row>
    <row r="1711" spans="1:4" x14ac:dyDescent="0.25">
      <c r="A1711" s="62" t="s">
        <v>316</v>
      </c>
      <c r="B1711" s="63">
        <v>55</v>
      </c>
      <c r="C1711" s="64">
        <v>35</v>
      </c>
      <c r="D1711" s="13">
        <f t="shared" si="26"/>
        <v>1925</v>
      </c>
    </row>
    <row r="1712" spans="1:4" x14ac:dyDescent="0.25">
      <c r="A1712" s="62" t="s">
        <v>317</v>
      </c>
      <c r="B1712" s="63">
        <v>15</v>
      </c>
      <c r="C1712" s="64">
        <v>60</v>
      </c>
      <c r="D1712" s="13">
        <f t="shared" si="26"/>
        <v>900</v>
      </c>
    </row>
    <row r="1713" spans="1:4" x14ac:dyDescent="0.25">
      <c r="A1713" s="62" t="s">
        <v>318</v>
      </c>
      <c r="B1713" s="63">
        <v>46</v>
      </c>
      <c r="C1713" s="64">
        <v>67</v>
      </c>
      <c r="D1713" s="13">
        <f t="shared" si="26"/>
        <v>3082</v>
      </c>
    </row>
    <row r="1714" spans="1:4" x14ac:dyDescent="0.25">
      <c r="A1714" s="62" t="s">
        <v>319</v>
      </c>
      <c r="B1714" s="63">
        <v>49</v>
      </c>
      <c r="C1714" s="64">
        <v>11</v>
      </c>
      <c r="D1714" s="13">
        <f t="shared" si="26"/>
        <v>539</v>
      </c>
    </row>
    <row r="1715" spans="1:4" x14ac:dyDescent="0.25">
      <c r="A1715" s="62" t="s">
        <v>320</v>
      </c>
      <c r="B1715" s="63">
        <v>47</v>
      </c>
      <c r="C1715" s="64">
        <v>48</v>
      </c>
      <c r="D1715" s="13">
        <f t="shared" si="26"/>
        <v>2256</v>
      </c>
    </row>
    <row r="1716" spans="1:4" x14ac:dyDescent="0.25">
      <c r="A1716" s="62" t="s">
        <v>321</v>
      </c>
      <c r="B1716" s="63">
        <v>55</v>
      </c>
      <c r="C1716" s="64">
        <v>12</v>
      </c>
      <c r="D1716" s="13">
        <f t="shared" si="26"/>
        <v>660</v>
      </c>
    </row>
    <row r="1717" spans="1:4" x14ac:dyDescent="0.25">
      <c r="A1717" s="62" t="s">
        <v>322</v>
      </c>
      <c r="B1717" s="63">
        <v>15</v>
      </c>
      <c r="C1717" s="64">
        <v>18</v>
      </c>
      <c r="D1717" s="13">
        <f t="shared" si="26"/>
        <v>270</v>
      </c>
    </row>
    <row r="1718" spans="1:4" x14ac:dyDescent="0.25">
      <c r="A1718" s="62" t="s">
        <v>323</v>
      </c>
      <c r="B1718" s="63">
        <v>56</v>
      </c>
      <c r="C1718" s="64">
        <v>5</v>
      </c>
      <c r="D1718" s="13">
        <f t="shared" si="26"/>
        <v>280</v>
      </c>
    </row>
    <row r="1719" spans="1:4" x14ac:dyDescent="0.25">
      <c r="A1719" s="62" t="s">
        <v>324</v>
      </c>
      <c r="B1719" s="63">
        <v>51</v>
      </c>
      <c r="C1719" s="64">
        <v>80</v>
      </c>
      <c r="D1719" s="13">
        <f t="shared" si="26"/>
        <v>4080</v>
      </c>
    </row>
    <row r="1720" spans="1:4" x14ac:dyDescent="0.25">
      <c r="A1720" s="62" t="s">
        <v>325</v>
      </c>
      <c r="B1720" s="63">
        <v>70</v>
      </c>
      <c r="C1720" s="64">
        <v>62</v>
      </c>
      <c r="D1720" s="13">
        <f t="shared" si="26"/>
        <v>4340</v>
      </c>
    </row>
    <row r="1721" spans="1:4" x14ac:dyDescent="0.25">
      <c r="A1721" s="62" t="s">
        <v>326</v>
      </c>
      <c r="B1721" s="63">
        <v>49</v>
      </c>
      <c r="C1721" s="64">
        <v>51</v>
      </c>
      <c r="D1721" s="13">
        <f t="shared" si="26"/>
        <v>2499</v>
      </c>
    </row>
    <row r="1722" spans="1:4" x14ac:dyDescent="0.25">
      <c r="A1722" s="62" t="s">
        <v>327</v>
      </c>
      <c r="B1722" s="63">
        <v>26</v>
      </c>
      <c r="C1722" s="64">
        <v>11</v>
      </c>
      <c r="D1722" s="13">
        <f t="shared" si="26"/>
        <v>286</v>
      </c>
    </row>
    <row r="1723" spans="1:4" x14ac:dyDescent="0.25">
      <c r="A1723" s="62" t="s">
        <v>328</v>
      </c>
      <c r="B1723" s="63">
        <v>24</v>
      </c>
      <c r="C1723" s="64">
        <v>10</v>
      </c>
      <c r="D1723" s="13">
        <f t="shared" si="26"/>
        <v>240</v>
      </c>
    </row>
    <row r="1724" spans="1:4" x14ac:dyDescent="0.25">
      <c r="A1724" s="62" t="s">
        <v>329</v>
      </c>
      <c r="B1724" s="63">
        <v>66</v>
      </c>
      <c r="C1724" s="64">
        <v>17</v>
      </c>
      <c r="D1724" s="13">
        <f t="shared" si="26"/>
        <v>1122</v>
      </c>
    </row>
    <row r="1725" spans="1:4" x14ac:dyDescent="0.25">
      <c r="A1725" s="62" t="s">
        <v>330</v>
      </c>
      <c r="B1725" s="63">
        <v>54</v>
      </c>
      <c r="C1725" s="64">
        <v>20</v>
      </c>
      <c r="D1725" s="13">
        <f t="shared" si="26"/>
        <v>1080</v>
      </c>
    </row>
    <row r="1726" spans="1:4" x14ac:dyDescent="0.25">
      <c r="A1726" s="62" t="s">
        <v>331</v>
      </c>
      <c r="B1726" s="63">
        <v>57</v>
      </c>
      <c r="C1726" s="64">
        <v>68</v>
      </c>
      <c r="D1726" s="13">
        <f t="shared" si="26"/>
        <v>3876</v>
      </c>
    </row>
    <row r="1727" spans="1:4" x14ac:dyDescent="0.25">
      <c r="A1727" s="62" t="s">
        <v>332</v>
      </c>
      <c r="B1727" s="63">
        <v>63</v>
      </c>
      <c r="C1727" s="64">
        <v>60</v>
      </c>
      <c r="D1727" s="13">
        <f t="shared" si="26"/>
        <v>3780</v>
      </c>
    </row>
    <row r="1728" spans="1:4" x14ac:dyDescent="0.25">
      <c r="A1728" s="62" t="s">
        <v>333</v>
      </c>
      <c r="B1728" s="63">
        <v>15</v>
      </c>
      <c r="C1728" s="64">
        <v>78</v>
      </c>
      <c r="D1728" s="13">
        <f t="shared" si="26"/>
        <v>1170</v>
      </c>
    </row>
    <row r="1729" spans="1:4" x14ac:dyDescent="0.25">
      <c r="A1729" s="62" t="s">
        <v>334</v>
      </c>
      <c r="B1729" s="63">
        <v>52</v>
      </c>
      <c r="C1729" s="64">
        <v>3</v>
      </c>
      <c r="D1729" s="13">
        <f t="shared" si="26"/>
        <v>156</v>
      </c>
    </row>
    <row r="1730" spans="1:4" x14ac:dyDescent="0.25">
      <c r="A1730" s="62" t="s">
        <v>335</v>
      </c>
      <c r="B1730" s="63">
        <v>33</v>
      </c>
      <c r="C1730" s="64">
        <v>26</v>
      </c>
      <c r="D1730" s="13">
        <f t="shared" si="26"/>
        <v>858</v>
      </c>
    </row>
    <row r="1731" spans="1:4" x14ac:dyDescent="0.25">
      <c r="A1731" s="62" t="s">
        <v>336</v>
      </c>
      <c r="B1731" s="63">
        <v>26</v>
      </c>
      <c r="C1731" s="64">
        <v>15</v>
      </c>
      <c r="D1731" s="13">
        <f t="shared" ref="D1731:D1794" si="27">C1731*B1731</f>
        <v>390</v>
      </c>
    </row>
    <row r="1732" spans="1:4" x14ac:dyDescent="0.25">
      <c r="A1732" s="62" t="s">
        <v>337</v>
      </c>
      <c r="B1732" s="63">
        <v>61</v>
      </c>
      <c r="C1732" s="64">
        <v>62</v>
      </c>
      <c r="D1732" s="13">
        <f t="shared" si="27"/>
        <v>3782</v>
      </c>
    </row>
    <row r="1733" spans="1:4" x14ac:dyDescent="0.25">
      <c r="A1733" s="62" t="s">
        <v>338</v>
      </c>
      <c r="B1733" s="63">
        <v>17</v>
      </c>
      <c r="C1733" s="64">
        <v>17</v>
      </c>
      <c r="D1733" s="13">
        <f t="shared" si="27"/>
        <v>289</v>
      </c>
    </row>
    <row r="1734" spans="1:4" x14ac:dyDescent="0.25">
      <c r="A1734" s="62" t="s">
        <v>339</v>
      </c>
      <c r="B1734" s="63">
        <v>58</v>
      </c>
      <c r="C1734" s="64">
        <v>38</v>
      </c>
      <c r="D1734" s="13">
        <f t="shared" si="27"/>
        <v>2204</v>
      </c>
    </row>
    <row r="1735" spans="1:4" x14ac:dyDescent="0.25">
      <c r="A1735" s="62" t="s">
        <v>340</v>
      </c>
      <c r="B1735" s="63">
        <v>8</v>
      </c>
      <c r="C1735" s="64">
        <v>59</v>
      </c>
      <c r="D1735" s="13">
        <f t="shared" si="27"/>
        <v>472</v>
      </c>
    </row>
    <row r="1736" spans="1:4" x14ac:dyDescent="0.25">
      <c r="A1736" s="62" t="s">
        <v>341</v>
      </c>
      <c r="B1736" s="63">
        <v>40</v>
      </c>
      <c r="C1736" s="64">
        <v>39</v>
      </c>
      <c r="D1736" s="13">
        <f t="shared" si="27"/>
        <v>1560</v>
      </c>
    </row>
    <row r="1737" spans="1:4" x14ac:dyDescent="0.25">
      <c r="A1737" s="62" t="s">
        <v>342</v>
      </c>
      <c r="B1737" s="63">
        <v>12</v>
      </c>
      <c r="C1737" s="64">
        <v>72</v>
      </c>
      <c r="D1737" s="13">
        <f t="shared" si="27"/>
        <v>864</v>
      </c>
    </row>
    <row r="1738" spans="1:4" x14ac:dyDescent="0.25">
      <c r="A1738" s="62" t="s">
        <v>343</v>
      </c>
      <c r="B1738" s="63">
        <v>16</v>
      </c>
      <c r="C1738" s="64">
        <v>74</v>
      </c>
      <c r="D1738" s="13">
        <f t="shared" si="27"/>
        <v>1184</v>
      </c>
    </row>
    <row r="1739" spans="1:4" x14ac:dyDescent="0.25">
      <c r="A1739" s="62" t="s">
        <v>344</v>
      </c>
      <c r="B1739" s="63">
        <v>69</v>
      </c>
      <c r="C1739" s="64">
        <v>19</v>
      </c>
      <c r="D1739" s="13">
        <f t="shared" si="27"/>
        <v>1311</v>
      </c>
    </row>
    <row r="1740" spans="1:4" x14ac:dyDescent="0.25">
      <c r="A1740" s="62" t="s">
        <v>345</v>
      </c>
      <c r="B1740" s="63">
        <v>19</v>
      </c>
      <c r="C1740" s="64">
        <v>62</v>
      </c>
      <c r="D1740" s="13">
        <f t="shared" si="27"/>
        <v>1178</v>
      </c>
    </row>
    <row r="1741" spans="1:4" x14ac:dyDescent="0.25">
      <c r="A1741" s="62" t="s">
        <v>346</v>
      </c>
      <c r="B1741" s="63">
        <v>50</v>
      </c>
      <c r="C1741" s="64">
        <v>46</v>
      </c>
      <c r="D1741" s="13">
        <f t="shared" si="27"/>
        <v>2300</v>
      </c>
    </row>
    <row r="1742" spans="1:4" x14ac:dyDescent="0.25">
      <c r="A1742" s="62" t="s">
        <v>347</v>
      </c>
      <c r="B1742" s="63">
        <v>57</v>
      </c>
      <c r="C1742" s="64">
        <v>40</v>
      </c>
      <c r="D1742" s="13">
        <f t="shared" si="27"/>
        <v>2280</v>
      </c>
    </row>
    <row r="1743" spans="1:4" x14ac:dyDescent="0.25">
      <c r="A1743" s="62" t="s">
        <v>348</v>
      </c>
      <c r="B1743" s="63">
        <v>62</v>
      </c>
      <c r="C1743" s="64">
        <v>12</v>
      </c>
      <c r="D1743" s="13">
        <f t="shared" si="27"/>
        <v>744</v>
      </c>
    </row>
    <row r="1744" spans="1:4" x14ac:dyDescent="0.25">
      <c r="A1744" s="62" t="s">
        <v>349</v>
      </c>
      <c r="B1744" s="63">
        <v>19</v>
      </c>
      <c r="C1744" s="64">
        <v>65</v>
      </c>
      <c r="D1744" s="13">
        <f t="shared" si="27"/>
        <v>1235</v>
      </c>
    </row>
    <row r="1745" spans="1:4" x14ac:dyDescent="0.25">
      <c r="A1745" s="62" t="s">
        <v>350</v>
      </c>
      <c r="B1745" s="63">
        <v>50</v>
      </c>
      <c r="C1745" s="64">
        <v>60</v>
      </c>
      <c r="D1745" s="13">
        <f t="shared" si="27"/>
        <v>3000</v>
      </c>
    </row>
    <row r="1746" spans="1:4" x14ac:dyDescent="0.25">
      <c r="A1746" s="62" t="s">
        <v>351</v>
      </c>
      <c r="B1746" s="63">
        <v>17</v>
      </c>
      <c r="C1746" s="64">
        <v>42</v>
      </c>
      <c r="D1746" s="13">
        <f t="shared" si="27"/>
        <v>714</v>
      </c>
    </row>
    <row r="1747" spans="1:4" x14ac:dyDescent="0.25">
      <c r="A1747" s="62" t="s">
        <v>352</v>
      </c>
      <c r="B1747" s="63">
        <v>51</v>
      </c>
      <c r="C1747" s="64">
        <v>34</v>
      </c>
      <c r="D1747" s="13">
        <f t="shared" si="27"/>
        <v>1734</v>
      </c>
    </row>
    <row r="1748" spans="1:4" x14ac:dyDescent="0.25">
      <c r="A1748" s="62" t="s">
        <v>353</v>
      </c>
      <c r="B1748" s="63">
        <v>55</v>
      </c>
      <c r="C1748" s="64">
        <v>8</v>
      </c>
      <c r="D1748" s="13">
        <f t="shared" si="27"/>
        <v>440</v>
      </c>
    </row>
    <row r="1749" spans="1:4" x14ac:dyDescent="0.25">
      <c r="A1749" s="62" t="s">
        <v>354</v>
      </c>
      <c r="B1749" s="63">
        <v>17</v>
      </c>
      <c r="C1749" s="64">
        <v>47</v>
      </c>
      <c r="D1749" s="13">
        <f t="shared" si="27"/>
        <v>799</v>
      </c>
    </row>
    <row r="1750" spans="1:4" x14ac:dyDescent="0.25">
      <c r="A1750" s="62" t="s">
        <v>355</v>
      </c>
      <c r="B1750" s="63">
        <v>54</v>
      </c>
      <c r="C1750" s="64">
        <v>16</v>
      </c>
      <c r="D1750" s="13">
        <f t="shared" si="27"/>
        <v>864</v>
      </c>
    </row>
    <row r="1751" spans="1:4" x14ac:dyDescent="0.25">
      <c r="A1751" s="62" t="s">
        <v>356</v>
      </c>
      <c r="B1751" s="63">
        <v>39</v>
      </c>
      <c r="C1751" s="64">
        <v>38</v>
      </c>
      <c r="D1751" s="13">
        <f t="shared" si="27"/>
        <v>1482</v>
      </c>
    </row>
    <row r="1752" spans="1:4" x14ac:dyDescent="0.25">
      <c r="A1752" s="62" t="s">
        <v>357</v>
      </c>
      <c r="B1752" s="63">
        <v>68</v>
      </c>
      <c r="C1752" s="64">
        <v>58</v>
      </c>
      <c r="D1752" s="13">
        <f t="shared" si="27"/>
        <v>3944</v>
      </c>
    </row>
    <row r="1753" spans="1:4" x14ac:dyDescent="0.25">
      <c r="A1753" s="62" t="s">
        <v>358</v>
      </c>
      <c r="B1753" s="63">
        <v>38</v>
      </c>
      <c r="C1753" s="64">
        <v>37</v>
      </c>
      <c r="D1753" s="13">
        <f t="shared" si="27"/>
        <v>1406</v>
      </c>
    </row>
    <row r="1754" spans="1:4" x14ac:dyDescent="0.25">
      <c r="A1754" s="62" t="s">
        <v>359</v>
      </c>
      <c r="B1754" s="63">
        <v>59</v>
      </c>
      <c r="C1754" s="64">
        <v>70</v>
      </c>
      <c r="D1754" s="13">
        <f t="shared" si="27"/>
        <v>4130</v>
      </c>
    </row>
    <row r="1755" spans="1:4" x14ac:dyDescent="0.25">
      <c r="A1755" s="62" t="s">
        <v>360</v>
      </c>
      <c r="B1755" s="63">
        <v>51</v>
      </c>
      <c r="C1755" s="64">
        <v>46</v>
      </c>
      <c r="D1755" s="13">
        <f t="shared" si="27"/>
        <v>2346</v>
      </c>
    </row>
    <row r="1756" spans="1:4" x14ac:dyDescent="0.25">
      <c r="A1756" s="62" t="s">
        <v>361</v>
      </c>
      <c r="B1756" s="63">
        <v>48</v>
      </c>
      <c r="C1756" s="64">
        <v>38</v>
      </c>
      <c r="D1756" s="13">
        <f t="shared" si="27"/>
        <v>1824</v>
      </c>
    </row>
    <row r="1757" spans="1:4" x14ac:dyDescent="0.25">
      <c r="A1757" s="62" t="s">
        <v>362</v>
      </c>
      <c r="B1757" s="63">
        <v>50</v>
      </c>
      <c r="C1757" s="64">
        <v>73</v>
      </c>
      <c r="D1757" s="13">
        <f t="shared" si="27"/>
        <v>3650</v>
      </c>
    </row>
    <row r="1758" spans="1:4" x14ac:dyDescent="0.25">
      <c r="A1758" s="62" t="s">
        <v>363</v>
      </c>
      <c r="B1758" s="63">
        <v>56</v>
      </c>
      <c r="C1758" s="64">
        <v>74</v>
      </c>
      <c r="D1758" s="13">
        <f t="shared" si="27"/>
        <v>4144</v>
      </c>
    </row>
    <row r="1759" spans="1:4" x14ac:dyDescent="0.25">
      <c r="A1759" s="62" t="s">
        <v>364</v>
      </c>
      <c r="B1759" s="63">
        <v>68</v>
      </c>
      <c r="C1759" s="64">
        <v>80</v>
      </c>
      <c r="D1759" s="13">
        <f t="shared" si="27"/>
        <v>5440</v>
      </c>
    </row>
    <row r="1760" spans="1:4" x14ac:dyDescent="0.25">
      <c r="A1760" s="62" t="s">
        <v>365</v>
      </c>
      <c r="B1760" s="63">
        <v>26</v>
      </c>
      <c r="C1760" s="64">
        <v>30</v>
      </c>
      <c r="D1760" s="13">
        <f t="shared" si="27"/>
        <v>780</v>
      </c>
    </row>
    <row r="1761" spans="1:4" x14ac:dyDescent="0.25">
      <c r="A1761" s="62" t="s">
        <v>366</v>
      </c>
      <c r="B1761" s="63">
        <v>61</v>
      </c>
      <c r="C1761" s="64">
        <v>17</v>
      </c>
      <c r="D1761" s="13">
        <f t="shared" si="27"/>
        <v>1037</v>
      </c>
    </row>
    <row r="1762" spans="1:4" x14ac:dyDescent="0.25">
      <c r="A1762" s="62" t="s">
        <v>367</v>
      </c>
      <c r="B1762" s="63">
        <v>23</v>
      </c>
      <c r="C1762" s="64">
        <v>57</v>
      </c>
      <c r="D1762" s="13">
        <f t="shared" si="27"/>
        <v>1311</v>
      </c>
    </row>
    <row r="1763" spans="1:4" x14ac:dyDescent="0.25">
      <c r="A1763" s="62" t="s">
        <v>368</v>
      </c>
      <c r="B1763" s="63">
        <v>29</v>
      </c>
      <c r="C1763" s="64">
        <v>50</v>
      </c>
      <c r="D1763" s="13">
        <f t="shared" si="27"/>
        <v>1450</v>
      </c>
    </row>
    <row r="1764" spans="1:4" x14ac:dyDescent="0.25">
      <c r="A1764" s="62" t="s">
        <v>369</v>
      </c>
      <c r="B1764" s="63">
        <v>63</v>
      </c>
      <c r="C1764" s="64">
        <v>57</v>
      </c>
      <c r="D1764" s="13">
        <f t="shared" si="27"/>
        <v>3591</v>
      </c>
    </row>
    <row r="1765" spans="1:4" x14ac:dyDescent="0.25">
      <c r="A1765" s="62" t="s">
        <v>370</v>
      </c>
      <c r="B1765" s="63">
        <v>11</v>
      </c>
      <c r="C1765" s="64">
        <v>45</v>
      </c>
      <c r="D1765" s="13">
        <f t="shared" si="27"/>
        <v>495</v>
      </c>
    </row>
    <row r="1766" spans="1:4" x14ac:dyDescent="0.25">
      <c r="A1766" s="62" t="s">
        <v>371</v>
      </c>
      <c r="B1766" s="63">
        <v>10</v>
      </c>
      <c r="C1766" s="64">
        <v>8</v>
      </c>
      <c r="D1766" s="13">
        <f t="shared" si="27"/>
        <v>80</v>
      </c>
    </row>
    <row r="1767" spans="1:4" x14ac:dyDescent="0.25">
      <c r="A1767" s="62" t="s">
        <v>372</v>
      </c>
      <c r="B1767" s="63">
        <v>45</v>
      </c>
      <c r="C1767" s="64">
        <v>27</v>
      </c>
      <c r="D1767" s="13">
        <f t="shared" si="27"/>
        <v>1215</v>
      </c>
    </row>
    <row r="1768" spans="1:4" x14ac:dyDescent="0.25">
      <c r="A1768" s="62" t="s">
        <v>373</v>
      </c>
      <c r="B1768" s="63">
        <v>48</v>
      </c>
      <c r="C1768" s="64">
        <v>65</v>
      </c>
      <c r="D1768" s="13">
        <f t="shared" si="27"/>
        <v>3120</v>
      </c>
    </row>
    <row r="1769" spans="1:4" x14ac:dyDescent="0.25">
      <c r="A1769" s="62" t="s">
        <v>374</v>
      </c>
      <c r="B1769" s="63">
        <v>12</v>
      </c>
      <c r="C1769" s="64">
        <v>27</v>
      </c>
      <c r="D1769" s="13">
        <f t="shared" si="27"/>
        <v>324</v>
      </c>
    </row>
    <row r="1770" spans="1:4" x14ac:dyDescent="0.25">
      <c r="A1770" s="62" t="s">
        <v>375</v>
      </c>
      <c r="B1770" s="63">
        <v>8</v>
      </c>
      <c r="C1770" s="64">
        <v>77</v>
      </c>
      <c r="D1770" s="13">
        <f t="shared" si="27"/>
        <v>616</v>
      </c>
    </row>
    <row r="1771" spans="1:4" x14ac:dyDescent="0.25">
      <c r="A1771" s="62" t="s">
        <v>376</v>
      </c>
      <c r="B1771" s="63">
        <v>55</v>
      </c>
      <c r="C1771" s="64">
        <v>61</v>
      </c>
      <c r="D1771" s="13">
        <f t="shared" si="27"/>
        <v>3355</v>
      </c>
    </row>
    <row r="1772" spans="1:4" x14ac:dyDescent="0.25">
      <c r="A1772" s="62" t="s">
        <v>377</v>
      </c>
      <c r="B1772" s="63">
        <v>27</v>
      </c>
      <c r="C1772" s="64">
        <v>33</v>
      </c>
      <c r="D1772" s="13">
        <f t="shared" si="27"/>
        <v>891</v>
      </c>
    </row>
    <row r="1773" spans="1:4" x14ac:dyDescent="0.25">
      <c r="A1773" s="62" t="s">
        <v>300</v>
      </c>
      <c r="B1773" s="63">
        <v>43</v>
      </c>
      <c r="C1773" s="64">
        <v>7</v>
      </c>
      <c r="D1773" s="13">
        <f t="shared" si="27"/>
        <v>301</v>
      </c>
    </row>
    <row r="1774" spans="1:4" x14ac:dyDescent="0.25">
      <c r="A1774" s="62" t="s">
        <v>302</v>
      </c>
      <c r="B1774" s="63">
        <v>7</v>
      </c>
      <c r="C1774" s="64">
        <v>21</v>
      </c>
      <c r="D1774" s="13">
        <f t="shared" si="27"/>
        <v>147</v>
      </c>
    </row>
    <row r="1775" spans="1:4" x14ac:dyDescent="0.25">
      <c r="A1775" s="62" t="s">
        <v>303</v>
      </c>
      <c r="B1775" s="63">
        <v>31</v>
      </c>
      <c r="C1775" s="64">
        <v>52</v>
      </c>
      <c r="D1775" s="13">
        <f t="shared" si="27"/>
        <v>1612</v>
      </c>
    </row>
    <row r="1776" spans="1:4" x14ac:dyDescent="0.25">
      <c r="A1776" s="62" t="s">
        <v>304</v>
      </c>
      <c r="B1776" s="63">
        <v>48</v>
      </c>
      <c r="C1776" s="64">
        <v>61</v>
      </c>
      <c r="D1776" s="13">
        <f t="shared" si="27"/>
        <v>2928</v>
      </c>
    </row>
    <row r="1777" spans="1:4" x14ac:dyDescent="0.25">
      <c r="A1777" s="62" t="s">
        <v>305</v>
      </c>
      <c r="B1777" s="63">
        <v>62</v>
      </c>
      <c r="C1777" s="64">
        <v>20</v>
      </c>
      <c r="D1777" s="13">
        <f t="shared" si="27"/>
        <v>1240</v>
      </c>
    </row>
    <row r="1778" spans="1:4" x14ac:dyDescent="0.25">
      <c r="A1778" s="62" t="s">
        <v>306</v>
      </c>
      <c r="B1778" s="63">
        <v>36</v>
      </c>
      <c r="C1778" s="64">
        <v>28</v>
      </c>
      <c r="D1778" s="13">
        <f t="shared" si="27"/>
        <v>1008</v>
      </c>
    </row>
    <row r="1779" spans="1:4" x14ac:dyDescent="0.25">
      <c r="A1779" s="62" t="s">
        <v>307</v>
      </c>
      <c r="B1779" s="63">
        <v>20</v>
      </c>
      <c r="C1779" s="64">
        <v>48</v>
      </c>
      <c r="D1779" s="13">
        <f t="shared" si="27"/>
        <v>960</v>
      </c>
    </row>
    <row r="1780" spans="1:4" x14ac:dyDescent="0.25">
      <c r="A1780" s="62" t="s">
        <v>308</v>
      </c>
      <c r="B1780" s="63">
        <v>69</v>
      </c>
      <c r="C1780" s="64">
        <v>63</v>
      </c>
      <c r="D1780" s="13">
        <f t="shared" si="27"/>
        <v>4347</v>
      </c>
    </row>
    <row r="1781" spans="1:4" x14ac:dyDescent="0.25">
      <c r="A1781" s="62" t="s">
        <v>309</v>
      </c>
      <c r="B1781" s="63">
        <v>28</v>
      </c>
      <c r="C1781" s="64">
        <v>40</v>
      </c>
      <c r="D1781" s="13">
        <f t="shared" si="27"/>
        <v>1120</v>
      </c>
    </row>
    <row r="1782" spans="1:4" x14ac:dyDescent="0.25">
      <c r="A1782" s="62" t="s">
        <v>310</v>
      </c>
      <c r="B1782" s="63">
        <v>42</v>
      </c>
      <c r="C1782" s="64">
        <v>32</v>
      </c>
      <c r="D1782" s="13">
        <f t="shared" si="27"/>
        <v>1344</v>
      </c>
    </row>
    <row r="1783" spans="1:4" x14ac:dyDescent="0.25">
      <c r="A1783" s="62" t="s">
        <v>311</v>
      </c>
      <c r="B1783" s="63">
        <v>54</v>
      </c>
      <c r="C1783" s="64">
        <v>25</v>
      </c>
      <c r="D1783" s="13">
        <f t="shared" si="27"/>
        <v>1350</v>
      </c>
    </row>
    <row r="1784" spans="1:4" x14ac:dyDescent="0.25">
      <c r="A1784" s="62" t="s">
        <v>312</v>
      </c>
      <c r="B1784" s="63">
        <v>11</v>
      </c>
      <c r="C1784" s="64">
        <v>38</v>
      </c>
      <c r="D1784" s="13">
        <f t="shared" si="27"/>
        <v>418</v>
      </c>
    </row>
    <row r="1785" spans="1:4" x14ac:dyDescent="0.25">
      <c r="A1785" s="62" t="s">
        <v>313</v>
      </c>
      <c r="B1785" s="63">
        <v>24</v>
      </c>
      <c r="C1785" s="64">
        <v>39</v>
      </c>
      <c r="D1785" s="13">
        <f t="shared" si="27"/>
        <v>936</v>
      </c>
    </row>
    <row r="1786" spans="1:4" x14ac:dyDescent="0.25">
      <c r="A1786" s="62" t="s">
        <v>314</v>
      </c>
      <c r="B1786" s="63">
        <v>24</v>
      </c>
      <c r="C1786" s="64">
        <v>16</v>
      </c>
      <c r="D1786" s="13">
        <f t="shared" si="27"/>
        <v>384</v>
      </c>
    </row>
    <row r="1787" spans="1:4" x14ac:dyDescent="0.25">
      <c r="A1787" s="62" t="s">
        <v>315</v>
      </c>
      <c r="B1787" s="63">
        <v>20</v>
      </c>
      <c r="C1787" s="64">
        <v>44</v>
      </c>
      <c r="D1787" s="13">
        <f t="shared" si="27"/>
        <v>880</v>
      </c>
    </row>
    <row r="1788" spans="1:4" x14ac:dyDescent="0.25">
      <c r="A1788" s="62" t="s">
        <v>316</v>
      </c>
      <c r="B1788" s="63">
        <v>29</v>
      </c>
      <c r="C1788" s="64">
        <v>45</v>
      </c>
      <c r="D1788" s="13">
        <f t="shared" si="27"/>
        <v>1305</v>
      </c>
    </row>
    <row r="1789" spans="1:4" x14ac:dyDescent="0.25">
      <c r="A1789" s="62" t="s">
        <v>317</v>
      </c>
      <c r="B1789" s="63">
        <v>53</v>
      </c>
      <c r="C1789" s="64">
        <v>33</v>
      </c>
      <c r="D1789" s="13">
        <f t="shared" si="27"/>
        <v>1749</v>
      </c>
    </row>
    <row r="1790" spans="1:4" x14ac:dyDescent="0.25">
      <c r="A1790" s="62" t="s">
        <v>318</v>
      </c>
      <c r="B1790" s="63">
        <v>49</v>
      </c>
      <c r="C1790" s="64">
        <v>62</v>
      </c>
      <c r="D1790" s="13">
        <f t="shared" si="27"/>
        <v>3038</v>
      </c>
    </row>
    <row r="1791" spans="1:4" x14ac:dyDescent="0.25">
      <c r="A1791" s="62" t="s">
        <v>319</v>
      </c>
      <c r="B1791" s="63">
        <v>26</v>
      </c>
      <c r="C1791" s="64">
        <v>67</v>
      </c>
      <c r="D1791" s="13">
        <f t="shared" si="27"/>
        <v>1742</v>
      </c>
    </row>
    <row r="1792" spans="1:4" x14ac:dyDescent="0.25">
      <c r="A1792" s="62" t="s">
        <v>320</v>
      </c>
      <c r="B1792" s="63">
        <v>31</v>
      </c>
      <c r="C1792" s="64">
        <v>32</v>
      </c>
      <c r="D1792" s="13">
        <f t="shared" si="27"/>
        <v>992</v>
      </c>
    </row>
    <row r="1793" spans="1:4" x14ac:dyDescent="0.25">
      <c r="A1793" s="62" t="s">
        <v>321</v>
      </c>
      <c r="B1793" s="63">
        <v>12</v>
      </c>
      <c r="C1793" s="64">
        <v>19</v>
      </c>
      <c r="D1793" s="13">
        <f t="shared" si="27"/>
        <v>228</v>
      </c>
    </row>
    <row r="1794" spans="1:4" x14ac:dyDescent="0.25">
      <c r="A1794" s="62" t="s">
        <v>322</v>
      </c>
      <c r="B1794" s="63">
        <v>53</v>
      </c>
      <c r="C1794" s="64">
        <v>71</v>
      </c>
      <c r="D1794" s="13">
        <f t="shared" si="27"/>
        <v>3763</v>
      </c>
    </row>
    <row r="1795" spans="1:4" x14ac:dyDescent="0.25">
      <c r="A1795" s="62" t="s">
        <v>323</v>
      </c>
      <c r="B1795" s="63">
        <v>35</v>
      </c>
      <c r="C1795" s="64">
        <v>70</v>
      </c>
      <c r="D1795" s="13">
        <f t="shared" ref="D1795:D1858" si="28">C1795*B1795</f>
        <v>2450</v>
      </c>
    </row>
    <row r="1796" spans="1:4" x14ac:dyDescent="0.25">
      <c r="A1796" s="62" t="s">
        <v>324</v>
      </c>
      <c r="B1796" s="63">
        <v>29</v>
      </c>
      <c r="C1796" s="64">
        <v>7</v>
      </c>
      <c r="D1796" s="13">
        <f t="shared" si="28"/>
        <v>203</v>
      </c>
    </row>
    <row r="1797" spans="1:4" x14ac:dyDescent="0.25">
      <c r="A1797" s="62" t="s">
        <v>325</v>
      </c>
      <c r="B1797" s="63">
        <v>32</v>
      </c>
      <c r="C1797" s="64">
        <v>49</v>
      </c>
      <c r="D1797" s="13">
        <f t="shared" si="28"/>
        <v>1568</v>
      </c>
    </row>
    <row r="1798" spans="1:4" x14ac:dyDescent="0.25">
      <c r="A1798" s="62" t="s">
        <v>326</v>
      </c>
      <c r="B1798" s="63">
        <v>37</v>
      </c>
      <c r="C1798" s="64">
        <v>42</v>
      </c>
      <c r="D1798" s="13">
        <f t="shared" si="28"/>
        <v>1554</v>
      </c>
    </row>
    <row r="1799" spans="1:4" x14ac:dyDescent="0.25">
      <c r="A1799" s="62" t="s">
        <v>327</v>
      </c>
      <c r="B1799" s="63">
        <v>8</v>
      </c>
      <c r="C1799" s="64">
        <v>7</v>
      </c>
      <c r="D1799" s="13">
        <f t="shared" si="28"/>
        <v>56</v>
      </c>
    </row>
    <row r="1800" spans="1:4" x14ac:dyDescent="0.25">
      <c r="A1800" s="62" t="s">
        <v>328</v>
      </c>
      <c r="B1800" s="63">
        <v>56</v>
      </c>
      <c r="C1800" s="64">
        <v>5</v>
      </c>
      <c r="D1800" s="13">
        <f t="shared" si="28"/>
        <v>280</v>
      </c>
    </row>
    <row r="1801" spans="1:4" x14ac:dyDescent="0.25">
      <c r="A1801" s="62" t="s">
        <v>329</v>
      </c>
      <c r="B1801" s="63">
        <v>63</v>
      </c>
      <c r="C1801" s="64">
        <v>79</v>
      </c>
      <c r="D1801" s="13">
        <f t="shared" si="28"/>
        <v>4977</v>
      </c>
    </row>
    <row r="1802" spans="1:4" x14ac:dyDescent="0.25">
      <c r="A1802" s="62" t="s">
        <v>330</v>
      </c>
      <c r="B1802" s="63">
        <v>29</v>
      </c>
      <c r="C1802" s="64">
        <v>63</v>
      </c>
      <c r="D1802" s="13">
        <f t="shared" si="28"/>
        <v>1827</v>
      </c>
    </row>
    <row r="1803" spans="1:4" x14ac:dyDescent="0.25">
      <c r="A1803" s="62" t="s">
        <v>331</v>
      </c>
      <c r="B1803" s="63">
        <v>25</v>
      </c>
      <c r="C1803" s="64">
        <v>8</v>
      </c>
      <c r="D1803" s="13">
        <f t="shared" si="28"/>
        <v>200</v>
      </c>
    </row>
    <row r="1804" spans="1:4" x14ac:dyDescent="0.25">
      <c r="A1804" s="62" t="s">
        <v>332</v>
      </c>
      <c r="B1804" s="63">
        <v>38</v>
      </c>
      <c r="C1804" s="64">
        <v>27</v>
      </c>
      <c r="D1804" s="13">
        <f t="shared" si="28"/>
        <v>1026</v>
      </c>
    </row>
    <row r="1805" spans="1:4" x14ac:dyDescent="0.25">
      <c r="A1805" s="62" t="s">
        <v>333</v>
      </c>
      <c r="B1805" s="63">
        <v>21</v>
      </c>
      <c r="C1805" s="64">
        <v>52</v>
      </c>
      <c r="D1805" s="13">
        <f t="shared" si="28"/>
        <v>1092</v>
      </c>
    </row>
    <row r="1806" spans="1:4" x14ac:dyDescent="0.25">
      <c r="A1806" s="62" t="s">
        <v>334</v>
      </c>
      <c r="B1806" s="63">
        <v>11</v>
      </c>
      <c r="C1806" s="64">
        <v>20</v>
      </c>
      <c r="D1806" s="13">
        <f t="shared" si="28"/>
        <v>220</v>
      </c>
    </row>
    <row r="1807" spans="1:4" x14ac:dyDescent="0.25">
      <c r="A1807" s="62" t="s">
        <v>335</v>
      </c>
      <c r="B1807" s="63">
        <v>12</v>
      </c>
      <c r="C1807" s="64">
        <v>7</v>
      </c>
      <c r="D1807" s="13">
        <f t="shared" si="28"/>
        <v>84</v>
      </c>
    </row>
    <row r="1808" spans="1:4" x14ac:dyDescent="0.25">
      <c r="A1808" s="62" t="s">
        <v>336</v>
      </c>
      <c r="B1808" s="63">
        <v>14</v>
      </c>
      <c r="C1808" s="64">
        <v>38</v>
      </c>
      <c r="D1808" s="13">
        <f t="shared" si="28"/>
        <v>532</v>
      </c>
    </row>
    <row r="1809" spans="1:4" x14ac:dyDescent="0.25">
      <c r="A1809" s="62" t="s">
        <v>337</v>
      </c>
      <c r="B1809" s="63">
        <v>38</v>
      </c>
      <c r="C1809" s="64">
        <v>32</v>
      </c>
      <c r="D1809" s="13">
        <f t="shared" si="28"/>
        <v>1216</v>
      </c>
    </row>
    <row r="1810" spans="1:4" x14ac:dyDescent="0.25">
      <c r="A1810" s="62" t="s">
        <v>338</v>
      </c>
      <c r="B1810" s="63">
        <v>14</v>
      </c>
      <c r="C1810" s="64">
        <v>32</v>
      </c>
      <c r="D1810" s="13">
        <f t="shared" si="28"/>
        <v>448</v>
      </c>
    </row>
    <row r="1811" spans="1:4" x14ac:dyDescent="0.25">
      <c r="A1811" s="62" t="s">
        <v>339</v>
      </c>
      <c r="B1811" s="63">
        <v>39</v>
      </c>
      <c r="C1811" s="64">
        <v>37</v>
      </c>
      <c r="D1811" s="13">
        <f t="shared" si="28"/>
        <v>1443</v>
      </c>
    </row>
    <row r="1812" spans="1:4" x14ac:dyDescent="0.25">
      <c r="A1812" s="62" t="s">
        <v>340</v>
      </c>
      <c r="B1812" s="63">
        <v>11</v>
      </c>
      <c r="C1812" s="64">
        <v>11</v>
      </c>
      <c r="D1812" s="13">
        <f t="shared" si="28"/>
        <v>121</v>
      </c>
    </row>
    <row r="1813" spans="1:4" x14ac:dyDescent="0.25">
      <c r="A1813" s="62" t="s">
        <v>341</v>
      </c>
      <c r="B1813" s="63">
        <v>28</v>
      </c>
      <c r="C1813" s="64">
        <v>9</v>
      </c>
      <c r="D1813" s="13">
        <f t="shared" si="28"/>
        <v>252</v>
      </c>
    </row>
    <row r="1814" spans="1:4" x14ac:dyDescent="0.25">
      <c r="A1814" s="62" t="s">
        <v>342</v>
      </c>
      <c r="B1814" s="63">
        <v>40</v>
      </c>
      <c r="C1814" s="64">
        <v>65</v>
      </c>
      <c r="D1814" s="13">
        <f t="shared" si="28"/>
        <v>2600</v>
      </c>
    </row>
    <row r="1815" spans="1:4" x14ac:dyDescent="0.25">
      <c r="A1815" s="62" t="s">
        <v>343</v>
      </c>
      <c r="B1815" s="63">
        <v>70</v>
      </c>
      <c r="C1815" s="64">
        <v>35</v>
      </c>
      <c r="D1815" s="13">
        <f t="shared" si="28"/>
        <v>2450</v>
      </c>
    </row>
    <row r="1816" spans="1:4" x14ac:dyDescent="0.25">
      <c r="A1816" s="62" t="s">
        <v>344</v>
      </c>
      <c r="B1816" s="63">
        <v>34</v>
      </c>
      <c r="C1816" s="64">
        <v>35</v>
      </c>
      <c r="D1816" s="13">
        <f t="shared" si="28"/>
        <v>1190</v>
      </c>
    </row>
    <row r="1817" spans="1:4" x14ac:dyDescent="0.25">
      <c r="A1817" s="62" t="s">
        <v>345</v>
      </c>
      <c r="B1817" s="63">
        <v>62</v>
      </c>
      <c r="C1817" s="64">
        <v>55</v>
      </c>
      <c r="D1817" s="13">
        <f t="shared" si="28"/>
        <v>3410</v>
      </c>
    </row>
    <row r="1818" spans="1:4" x14ac:dyDescent="0.25">
      <c r="A1818" s="62" t="s">
        <v>346</v>
      </c>
      <c r="B1818" s="63">
        <v>46</v>
      </c>
      <c r="C1818" s="64">
        <v>36</v>
      </c>
      <c r="D1818" s="13">
        <f t="shared" si="28"/>
        <v>1656</v>
      </c>
    </row>
    <row r="1819" spans="1:4" x14ac:dyDescent="0.25">
      <c r="A1819" s="62" t="s">
        <v>347</v>
      </c>
      <c r="B1819" s="63">
        <v>18</v>
      </c>
      <c r="C1819" s="64">
        <v>16</v>
      </c>
      <c r="D1819" s="13">
        <f t="shared" si="28"/>
        <v>288</v>
      </c>
    </row>
    <row r="1820" spans="1:4" x14ac:dyDescent="0.25">
      <c r="A1820" s="62" t="s">
        <v>348</v>
      </c>
      <c r="B1820" s="63">
        <v>66</v>
      </c>
      <c r="C1820" s="64">
        <v>56</v>
      </c>
      <c r="D1820" s="13">
        <f t="shared" si="28"/>
        <v>3696</v>
      </c>
    </row>
    <row r="1821" spans="1:4" x14ac:dyDescent="0.25">
      <c r="A1821" s="62" t="s">
        <v>349</v>
      </c>
      <c r="B1821" s="63">
        <v>56</v>
      </c>
      <c r="C1821" s="64">
        <v>67</v>
      </c>
      <c r="D1821" s="13">
        <f t="shared" si="28"/>
        <v>3752</v>
      </c>
    </row>
    <row r="1822" spans="1:4" x14ac:dyDescent="0.25">
      <c r="A1822" s="62" t="s">
        <v>350</v>
      </c>
      <c r="B1822" s="63">
        <v>66</v>
      </c>
      <c r="C1822" s="64">
        <v>23</v>
      </c>
      <c r="D1822" s="13">
        <f t="shared" si="28"/>
        <v>1518</v>
      </c>
    </row>
    <row r="1823" spans="1:4" x14ac:dyDescent="0.25">
      <c r="A1823" s="62" t="s">
        <v>351</v>
      </c>
      <c r="B1823" s="63">
        <v>61</v>
      </c>
      <c r="C1823" s="64">
        <v>12</v>
      </c>
      <c r="D1823" s="13">
        <f t="shared" si="28"/>
        <v>732</v>
      </c>
    </row>
    <row r="1824" spans="1:4" x14ac:dyDescent="0.25">
      <c r="A1824" s="62" t="s">
        <v>352</v>
      </c>
      <c r="B1824" s="63">
        <v>58</v>
      </c>
      <c r="C1824" s="64">
        <v>42</v>
      </c>
      <c r="D1824" s="13">
        <f t="shared" si="28"/>
        <v>2436</v>
      </c>
    </row>
    <row r="1825" spans="1:4" x14ac:dyDescent="0.25">
      <c r="A1825" s="62" t="s">
        <v>353</v>
      </c>
      <c r="B1825" s="63">
        <v>51</v>
      </c>
      <c r="C1825" s="64">
        <v>22</v>
      </c>
      <c r="D1825" s="13">
        <f t="shared" si="28"/>
        <v>1122</v>
      </c>
    </row>
    <row r="1826" spans="1:4" x14ac:dyDescent="0.25">
      <c r="A1826" s="62" t="s">
        <v>354</v>
      </c>
      <c r="B1826" s="63">
        <v>59</v>
      </c>
      <c r="C1826" s="64">
        <v>60</v>
      </c>
      <c r="D1826" s="13">
        <f t="shared" si="28"/>
        <v>3540</v>
      </c>
    </row>
    <row r="1827" spans="1:4" x14ac:dyDescent="0.25">
      <c r="A1827" s="62" t="s">
        <v>355</v>
      </c>
      <c r="B1827" s="63">
        <v>25</v>
      </c>
      <c r="C1827" s="64">
        <v>73</v>
      </c>
      <c r="D1827" s="13">
        <f t="shared" si="28"/>
        <v>1825</v>
      </c>
    </row>
    <row r="1828" spans="1:4" x14ac:dyDescent="0.25">
      <c r="A1828" s="62" t="s">
        <v>356</v>
      </c>
      <c r="B1828" s="63">
        <v>20</v>
      </c>
      <c r="C1828" s="64">
        <v>74</v>
      </c>
      <c r="D1828" s="13">
        <f t="shared" si="28"/>
        <v>1480</v>
      </c>
    </row>
    <row r="1829" spans="1:4" x14ac:dyDescent="0.25">
      <c r="A1829" s="62" t="s">
        <v>357</v>
      </c>
      <c r="B1829" s="63">
        <v>47</v>
      </c>
      <c r="C1829" s="64">
        <v>61</v>
      </c>
      <c r="D1829" s="13">
        <f t="shared" si="28"/>
        <v>2867</v>
      </c>
    </row>
    <row r="1830" spans="1:4" x14ac:dyDescent="0.25">
      <c r="A1830" s="62" t="s">
        <v>358</v>
      </c>
      <c r="B1830" s="63">
        <v>30</v>
      </c>
      <c r="C1830" s="64">
        <v>80</v>
      </c>
      <c r="D1830" s="13">
        <f t="shared" si="28"/>
        <v>2400</v>
      </c>
    </row>
    <row r="1831" spans="1:4" x14ac:dyDescent="0.25">
      <c r="A1831" s="62" t="s">
        <v>359</v>
      </c>
      <c r="B1831" s="63">
        <v>56</v>
      </c>
      <c r="C1831" s="64">
        <v>26</v>
      </c>
      <c r="D1831" s="13">
        <f t="shared" si="28"/>
        <v>1456</v>
      </c>
    </row>
    <row r="1832" spans="1:4" x14ac:dyDescent="0.25">
      <c r="A1832" s="62" t="s">
        <v>360</v>
      </c>
      <c r="B1832" s="63">
        <v>70</v>
      </c>
      <c r="C1832" s="64">
        <v>63</v>
      </c>
      <c r="D1832" s="13">
        <f t="shared" si="28"/>
        <v>4410</v>
      </c>
    </row>
    <row r="1833" spans="1:4" x14ac:dyDescent="0.25">
      <c r="A1833" s="62" t="s">
        <v>361</v>
      </c>
      <c r="B1833" s="63">
        <v>10</v>
      </c>
      <c r="C1833" s="64">
        <v>36</v>
      </c>
      <c r="D1833" s="13">
        <f t="shared" si="28"/>
        <v>360</v>
      </c>
    </row>
    <row r="1834" spans="1:4" x14ac:dyDescent="0.25">
      <c r="A1834" s="62" t="s">
        <v>362</v>
      </c>
      <c r="B1834" s="63">
        <v>19</v>
      </c>
      <c r="C1834" s="64">
        <v>20</v>
      </c>
      <c r="D1834" s="13">
        <f t="shared" si="28"/>
        <v>380</v>
      </c>
    </row>
    <row r="1835" spans="1:4" x14ac:dyDescent="0.25">
      <c r="A1835" s="62" t="s">
        <v>363</v>
      </c>
      <c r="B1835" s="63">
        <v>26</v>
      </c>
      <c r="C1835" s="64">
        <v>28</v>
      </c>
      <c r="D1835" s="13">
        <f t="shared" si="28"/>
        <v>728</v>
      </c>
    </row>
    <row r="1836" spans="1:4" x14ac:dyDescent="0.25">
      <c r="A1836" s="62" t="s">
        <v>364</v>
      </c>
      <c r="B1836" s="63">
        <v>38</v>
      </c>
      <c r="C1836" s="64">
        <v>79</v>
      </c>
      <c r="D1836" s="13">
        <f t="shared" si="28"/>
        <v>3002</v>
      </c>
    </row>
    <row r="1837" spans="1:4" x14ac:dyDescent="0.25">
      <c r="A1837" s="62" t="s">
        <v>365</v>
      </c>
      <c r="B1837" s="63">
        <v>46</v>
      </c>
      <c r="C1837" s="64">
        <v>11</v>
      </c>
      <c r="D1837" s="13">
        <f t="shared" si="28"/>
        <v>506</v>
      </c>
    </row>
    <row r="1838" spans="1:4" x14ac:dyDescent="0.25">
      <c r="A1838" s="62" t="s">
        <v>366</v>
      </c>
      <c r="B1838" s="63">
        <v>27</v>
      </c>
      <c r="C1838" s="64">
        <v>73</v>
      </c>
      <c r="D1838" s="13">
        <f t="shared" si="28"/>
        <v>1971</v>
      </c>
    </row>
    <row r="1839" spans="1:4" x14ac:dyDescent="0.25">
      <c r="A1839" s="62" t="s">
        <v>367</v>
      </c>
      <c r="B1839" s="63">
        <v>40</v>
      </c>
      <c r="C1839" s="64">
        <v>28</v>
      </c>
      <c r="D1839" s="13">
        <f t="shared" si="28"/>
        <v>1120</v>
      </c>
    </row>
    <row r="1840" spans="1:4" x14ac:dyDescent="0.25">
      <c r="A1840" s="62" t="s">
        <v>368</v>
      </c>
      <c r="B1840" s="63">
        <v>55</v>
      </c>
      <c r="C1840" s="64">
        <v>53</v>
      </c>
      <c r="D1840" s="13">
        <f t="shared" si="28"/>
        <v>2915</v>
      </c>
    </row>
    <row r="1841" spans="1:4" x14ac:dyDescent="0.25">
      <c r="A1841" s="62" t="s">
        <v>369</v>
      </c>
      <c r="B1841" s="63">
        <v>19</v>
      </c>
      <c r="C1841" s="64">
        <v>67</v>
      </c>
      <c r="D1841" s="13">
        <f t="shared" si="28"/>
        <v>1273</v>
      </c>
    </row>
    <row r="1842" spans="1:4" x14ac:dyDescent="0.25">
      <c r="A1842" s="62" t="s">
        <v>370</v>
      </c>
      <c r="B1842" s="63">
        <v>59</v>
      </c>
      <c r="C1842" s="64">
        <v>10</v>
      </c>
      <c r="D1842" s="13">
        <f t="shared" si="28"/>
        <v>590</v>
      </c>
    </row>
    <row r="1843" spans="1:4" x14ac:dyDescent="0.25">
      <c r="A1843" s="62" t="s">
        <v>371</v>
      </c>
      <c r="B1843" s="63">
        <v>44</v>
      </c>
      <c r="C1843" s="64">
        <v>27</v>
      </c>
      <c r="D1843" s="13">
        <f t="shared" si="28"/>
        <v>1188</v>
      </c>
    </row>
    <row r="1844" spans="1:4" x14ac:dyDescent="0.25">
      <c r="A1844" s="62" t="s">
        <v>372</v>
      </c>
      <c r="B1844" s="63">
        <v>20</v>
      </c>
      <c r="C1844" s="64">
        <v>10</v>
      </c>
      <c r="D1844" s="13">
        <f t="shared" si="28"/>
        <v>200</v>
      </c>
    </row>
    <row r="1845" spans="1:4" x14ac:dyDescent="0.25">
      <c r="A1845" s="62" t="s">
        <v>373</v>
      </c>
      <c r="B1845" s="63">
        <v>48</v>
      </c>
      <c r="C1845" s="64">
        <v>13</v>
      </c>
      <c r="D1845" s="13">
        <f t="shared" si="28"/>
        <v>624</v>
      </c>
    </row>
    <row r="1846" spans="1:4" x14ac:dyDescent="0.25">
      <c r="A1846" s="62" t="s">
        <v>374</v>
      </c>
      <c r="B1846" s="63">
        <v>48</v>
      </c>
      <c r="C1846" s="64">
        <v>63</v>
      </c>
      <c r="D1846" s="13">
        <f t="shared" si="28"/>
        <v>3024</v>
      </c>
    </row>
    <row r="1847" spans="1:4" x14ac:dyDescent="0.25">
      <c r="A1847" s="62" t="s">
        <v>375</v>
      </c>
      <c r="B1847" s="63">
        <v>9</v>
      </c>
      <c r="C1847" s="64">
        <v>11</v>
      </c>
      <c r="D1847" s="13">
        <f t="shared" si="28"/>
        <v>99</v>
      </c>
    </row>
    <row r="1848" spans="1:4" x14ac:dyDescent="0.25">
      <c r="A1848" s="62" t="s">
        <v>376</v>
      </c>
      <c r="B1848" s="63">
        <v>17</v>
      </c>
      <c r="C1848" s="64">
        <v>72</v>
      </c>
      <c r="D1848" s="13">
        <f t="shared" si="28"/>
        <v>1224</v>
      </c>
    </row>
    <row r="1849" spans="1:4" x14ac:dyDescent="0.25">
      <c r="A1849" s="62" t="s">
        <v>377</v>
      </c>
      <c r="B1849" s="63">
        <v>55</v>
      </c>
      <c r="C1849" s="64">
        <v>44</v>
      </c>
      <c r="D1849" s="13">
        <f t="shared" si="28"/>
        <v>2420</v>
      </c>
    </row>
    <row r="1850" spans="1:4" x14ac:dyDescent="0.25">
      <c r="A1850" s="62" t="s">
        <v>300</v>
      </c>
      <c r="B1850" s="63">
        <v>54</v>
      </c>
      <c r="C1850" s="64">
        <v>11</v>
      </c>
      <c r="D1850" s="13">
        <f t="shared" si="28"/>
        <v>594</v>
      </c>
    </row>
    <row r="1851" spans="1:4" x14ac:dyDescent="0.25">
      <c r="A1851" s="62" t="s">
        <v>302</v>
      </c>
      <c r="B1851" s="63">
        <v>49</v>
      </c>
      <c r="C1851" s="64">
        <v>65</v>
      </c>
      <c r="D1851" s="13">
        <f t="shared" si="28"/>
        <v>3185</v>
      </c>
    </row>
    <row r="1852" spans="1:4" x14ac:dyDescent="0.25">
      <c r="A1852" s="62" t="s">
        <v>303</v>
      </c>
      <c r="B1852" s="63">
        <v>9</v>
      </c>
      <c r="C1852" s="64">
        <v>16</v>
      </c>
      <c r="D1852" s="13">
        <f t="shared" si="28"/>
        <v>144</v>
      </c>
    </row>
    <row r="1853" spans="1:4" x14ac:dyDescent="0.25">
      <c r="A1853" s="62" t="s">
        <v>304</v>
      </c>
      <c r="B1853" s="63">
        <v>19</v>
      </c>
      <c r="C1853" s="64">
        <v>14</v>
      </c>
      <c r="D1853" s="13">
        <f t="shared" si="28"/>
        <v>266</v>
      </c>
    </row>
    <row r="1854" spans="1:4" x14ac:dyDescent="0.25">
      <c r="A1854" s="62" t="s">
        <v>305</v>
      </c>
      <c r="B1854" s="63">
        <v>10</v>
      </c>
      <c r="C1854" s="64">
        <v>49</v>
      </c>
      <c r="D1854" s="13">
        <f t="shared" si="28"/>
        <v>490</v>
      </c>
    </row>
    <row r="1855" spans="1:4" x14ac:dyDescent="0.25">
      <c r="A1855" s="62" t="s">
        <v>306</v>
      </c>
      <c r="B1855" s="63">
        <v>66</v>
      </c>
      <c r="C1855" s="64">
        <v>31</v>
      </c>
      <c r="D1855" s="13">
        <f t="shared" si="28"/>
        <v>2046</v>
      </c>
    </row>
    <row r="1856" spans="1:4" x14ac:dyDescent="0.25">
      <c r="A1856" s="62" t="s">
        <v>307</v>
      </c>
      <c r="B1856" s="63">
        <v>12</v>
      </c>
      <c r="C1856" s="64">
        <v>71</v>
      </c>
      <c r="D1856" s="13">
        <f t="shared" si="28"/>
        <v>852</v>
      </c>
    </row>
    <row r="1857" spans="1:4" x14ac:dyDescent="0.25">
      <c r="A1857" s="62" t="s">
        <v>308</v>
      </c>
      <c r="B1857" s="63">
        <v>51</v>
      </c>
      <c r="C1857" s="64">
        <v>58</v>
      </c>
      <c r="D1857" s="13">
        <f t="shared" si="28"/>
        <v>2958</v>
      </c>
    </row>
    <row r="1858" spans="1:4" x14ac:dyDescent="0.25">
      <c r="A1858" s="62" t="s">
        <v>309</v>
      </c>
      <c r="B1858" s="63">
        <v>31</v>
      </c>
      <c r="C1858" s="64">
        <v>25</v>
      </c>
      <c r="D1858" s="13">
        <f t="shared" si="28"/>
        <v>775</v>
      </c>
    </row>
    <row r="1859" spans="1:4" x14ac:dyDescent="0.25">
      <c r="A1859" s="62" t="s">
        <v>310</v>
      </c>
      <c r="B1859" s="63">
        <v>61</v>
      </c>
      <c r="C1859" s="64">
        <v>70</v>
      </c>
      <c r="D1859" s="13">
        <f t="shared" ref="D1859:D1922" si="29">C1859*B1859</f>
        <v>4270</v>
      </c>
    </row>
    <row r="1860" spans="1:4" x14ac:dyDescent="0.25">
      <c r="A1860" s="62" t="s">
        <v>311</v>
      </c>
      <c r="B1860" s="63">
        <v>29</v>
      </c>
      <c r="C1860" s="64">
        <v>65</v>
      </c>
      <c r="D1860" s="13">
        <f t="shared" si="29"/>
        <v>1885</v>
      </c>
    </row>
    <row r="1861" spans="1:4" x14ac:dyDescent="0.25">
      <c r="A1861" s="62" t="s">
        <v>312</v>
      </c>
      <c r="B1861" s="63">
        <v>14</v>
      </c>
      <c r="C1861" s="64">
        <v>73</v>
      </c>
      <c r="D1861" s="13">
        <f t="shared" si="29"/>
        <v>1022</v>
      </c>
    </row>
    <row r="1862" spans="1:4" x14ac:dyDescent="0.25">
      <c r="A1862" s="62" t="s">
        <v>313</v>
      </c>
      <c r="B1862" s="63">
        <v>38</v>
      </c>
      <c r="C1862" s="64">
        <v>40</v>
      </c>
      <c r="D1862" s="13">
        <f t="shared" si="29"/>
        <v>1520</v>
      </c>
    </row>
    <row r="1863" spans="1:4" x14ac:dyDescent="0.25">
      <c r="A1863" s="62" t="s">
        <v>314</v>
      </c>
      <c r="B1863" s="63">
        <v>24</v>
      </c>
      <c r="C1863" s="64">
        <v>61</v>
      </c>
      <c r="D1863" s="13">
        <f t="shared" si="29"/>
        <v>1464</v>
      </c>
    </row>
    <row r="1864" spans="1:4" x14ac:dyDescent="0.25">
      <c r="A1864" s="62" t="s">
        <v>315</v>
      </c>
      <c r="B1864" s="63">
        <v>24</v>
      </c>
      <c r="C1864" s="64">
        <v>3</v>
      </c>
      <c r="D1864" s="13">
        <f t="shared" si="29"/>
        <v>72</v>
      </c>
    </row>
    <row r="1865" spans="1:4" x14ac:dyDescent="0.25">
      <c r="A1865" s="62" t="s">
        <v>316</v>
      </c>
      <c r="B1865" s="63">
        <v>12</v>
      </c>
      <c r="C1865" s="64">
        <v>56</v>
      </c>
      <c r="D1865" s="13">
        <f t="shared" si="29"/>
        <v>672</v>
      </c>
    </row>
    <row r="1866" spans="1:4" x14ac:dyDescent="0.25">
      <c r="A1866" s="62" t="s">
        <v>317</v>
      </c>
      <c r="B1866" s="63">
        <v>65</v>
      </c>
      <c r="C1866" s="64">
        <v>28</v>
      </c>
      <c r="D1866" s="13">
        <f t="shared" si="29"/>
        <v>1820</v>
      </c>
    </row>
    <row r="1867" spans="1:4" x14ac:dyDescent="0.25">
      <c r="A1867" s="62" t="s">
        <v>318</v>
      </c>
      <c r="B1867" s="63">
        <v>65</v>
      </c>
      <c r="C1867" s="64">
        <v>11</v>
      </c>
      <c r="D1867" s="13">
        <f t="shared" si="29"/>
        <v>715</v>
      </c>
    </row>
    <row r="1868" spans="1:4" x14ac:dyDescent="0.25">
      <c r="A1868" s="62" t="s">
        <v>319</v>
      </c>
      <c r="B1868" s="63">
        <v>22</v>
      </c>
      <c r="C1868" s="64">
        <v>35</v>
      </c>
      <c r="D1868" s="13">
        <f t="shared" si="29"/>
        <v>770</v>
      </c>
    </row>
    <row r="1869" spans="1:4" x14ac:dyDescent="0.25">
      <c r="A1869" s="62" t="s">
        <v>320</v>
      </c>
      <c r="B1869" s="63">
        <v>54</v>
      </c>
      <c r="C1869" s="64">
        <v>75</v>
      </c>
      <c r="D1869" s="13">
        <f t="shared" si="29"/>
        <v>4050</v>
      </c>
    </row>
    <row r="1870" spans="1:4" x14ac:dyDescent="0.25">
      <c r="A1870" s="62" t="s">
        <v>321</v>
      </c>
      <c r="B1870" s="63">
        <v>68</v>
      </c>
      <c r="C1870" s="64">
        <v>21</v>
      </c>
      <c r="D1870" s="13">
        <f t="shared" si="29"/>
        <v>1428</v>
      </c>
    </row>
    <row r="1871" spans="1:4" x14ac:dyDescent="0.25">
      <c r="A1871" s="62" t="s">
        <v>322</v>
      </c>
      <c r="B1871" s="63">
        <v>51</v>
      </c>
      <c r="C1871" s="64">
        <v>27</v>
      </c>
      <c r="D1871" s="13">
        <f t="shared" si="29"/>
        <v>1377</v>
      </c>
    </row>
    <row r="1872" spans="1:4" x14ac:dyDescent="0.25">
      <c r="A1872" s="62" t="s">
        <v>323</v>
      </c>
      <c r="B1872" s="63">
        <v>53</v>
      </c>
      <c r="C1872" s="64">
        <v>72</v>
      </c>
      <c r="D1872" s="13">
        <f t="shared" si="29"/>
        <v>3816</v>
      </c>
    </row>
    <row r="1873" spans="1:4" x14ac:dyDescent="0.25">
      <c r="A1873" s="62" t="s">
        <v>324</v>
      </c>
      <c r="B1873" s="63">
        <v>24</v>
      </c>
      <c r="C1873" s="64">
        <v>11</v>
      </c>
      <c r="D1873" s="13">
        <f t="shared" si="29"/>
        <v>264</v>
      </c>
    </row>
    <row r="1874" spans="1:4" x14ac:dyDescent="0.25">
      <c r="A1874" s="62" t="s">
        <v>325</v>
      </c>
      <c r="B1874" s="63">
        <v>35</v>
      </c>
      <c r="C1874" s="64">
        <v>21</v>
      </c>
      <c r="D1874" s="13">
        <f t="shared" si="29"/>
        <v>735</v>
      </c>
    </row>
    <row r="1875" spans="1:4" x14ac:dyDescent="0.25">
      <c r="A1875" s="62" t="s">
        <v>326</v>
      </c>
      <c r="B1875" s="63">
        <v>14</v>
      </c>
      <c r="C1875" s="64">
        <v>56</v>
      </c>
      <c r="D1875" s="13">
        <f t="shared" si="29"/>
        <v>784</v>
      </c>
    </row>
    <row r="1876" spans="1:4" x14ac:dyDescent="0.25">
      <c r="A1876" s="62" t="s">
        <v>327</v>
      </c>
      <c r="B1876" s="63">
        <v>40</v>
      </c>
      <c r="C1876" s="64">
        <v>61</v>
      </c>
      <c r="D1876" s="13">
        <f t="shared" si="29"/>
        <v>2440</v>
      </c>
    </row>
    <row r="1877" spans="1:4" x14ac:dyDescent="0.25">
      <c r="A1877" s="62" t="s">
        <v>328</v>
      </c>
      <c r="B1877" s="63">
        <v>34</v>
      </c>
      <c r="C1877" s="64">
        <v>77</v>
      </c>
      <c r="D1877" s="13">
        <f t="shared" si="29"/>
        <v>2618</v>
      </c>
    </row>
    <row r="1878" spans="1:4" x14ac:dyDescent="0.25">
      <c r="A1878" s="62" t="s">
        <v>329</v>
      </c>
      <c r="B1878" s="63">
        <v>54</v>
      </c>
      <c r="C1878" s="64">
        <v>39</v>
      </c>
      <c r="D1878" s="13">
        <f t="shared" si="29"/>
        <v>2106</v>
      </c>
    </row>
    <row r="1879" spans="1:4" x14ac:dyDescent="0.25">
      <c r="A1879" s="62" t="s">
        <v>330</v>
      </c>
      <c r="B1879" s="63">
        <v>16</v>
      </c>
      <c r="C1879" s="64">
        <v>75</v>
      </c>
      <c r="D1879" s="13">
        <f t="shared" si="29"/>
        <v>1200</v>
      </c>
    </row>
    <row r="1880" spans="1:4" x14ac:dyDescent="0.25">
      <c r="A1880" s="62" t="s">
        <v>331</v>
      </c>
      <c r="B1880" s="63">
        <v>22</v>
      </c>
      <c r="C1880" s="64">
        <v>26</v>
      </c>
      <c r="D1880" s="13">
        <f t="shared" si="29"/>
        <v>572</v>
      </c>
    </row>
    <row r="1881" spans="1:4" x14ac:dyDescent="0.25">
      <c r="A1881" s="62" t="s">
        <v>332</v>
      </c>
      <c r="B1881" s="63">
        <v>55</v>
      </c>
      <c r="C1881" s="64">
        <v>80</v>
      </c>
      <c r="D1881" s="13">
        <f t="shared" si="29"/>
        <v>4400</v>
      </c>
    </row>
    <row r="1882" spans="1:4" x14ac:dyDescent="0.25">
      <c r="A1882" s="62" t="s">
        <v>333</v>
      </c>
      <c r="B1882" s="63">
        <v>42</v>
      </c>
      <c r="C1882" s="64">
        <v>2</v>
      </c>
      <c r="D1882" s="13">
        <f t="shared" si="29"/>
        <v>84</v>
      </c>
    </row>
    <row r="1883" spans="1:4" x14ac:dyDescent="0.25">
      <c r="A1883" s="62" t="s">
        <v>334</v>
      </c>
      <c r="B1883" s="63">
        <v>67</v>
      </c>
      <c r="C1883" s="64">
        <v>26</v>
      </c>
      <c r="D1883" s="13">
        <f t="shared" si="29"/>
        <v>1742</v>
      </c>
    </row>
    <row r="1884" spans="1:4" x14ac:dyDescent="0.25">
      <c r="A1884" s="62" t="s">
        <v>335</v>
      </c>
      <c r="B1884" s="63">
        <v>23</v>
      </c>
      <c r="C1884" s="64">
        <v>43</v>
      </c>
      <c r="D1884" s="13">
        <f t="shared" si="29"/>
        <v>989</v>
      </c>
    </row>
    <row r="1885" spans="1:4" x14ac:dyDescent="0.25">
      <c r="A1885" s="62" t="s">
        <v>336</v>
      </c>
      <c r="B1885" s="63">
        <v>41</v>
      </c>
      <c r="C1885" s="64">
        <v>64</v>
      </c>
      <c r="D1885" s="13">
        <f t="shared" si="29"/>
        <v>2624</v>
      </c>
    </row>
    <row r="1886" spans="1:4" x14ac:dyDescent="0.25">
      <c r="A1886" s="62" t="s">
        <v>337</v>
      </c>
      <c r="B1886" s="63">
        <v>23</v>
      </c>
      <c r="C1886" s="64">
        <v>15</v>
      </c>
      <c r="D1886" s="13">
        <f t="shared" si="29"/>
        <v>345</v>
      </c>
    </row>
    <row r="1887" spans="1:4" x14ac:dyDescent="0.25">
      <c r="A1887" s="62" t="s">
        <v>338</v>
      </c>
      <c r="B1887" s="63">
        <v>27</v>
      </c>
      <c r="C1887" s="64">
        <v>44</v>
      </c>
      <c r="D1887" s="13">
        <f t="shared" si="29"/>
        <v>1188</v>
      </c>
    </row>
    <row r="1888" spans="1:4" x14ac:dyDescent="0.25">
      <c r="A1888" s="62" t="s">
        <v>339</v>
      </c>
      <c r="B1888" s="63">
        <v>7</v>
      </c>
      <c r="C1888" s="64">
        <v>77</v>
      </c>
      <c r="D1888" s="13">
        <f t="shared" si="29"/>
        <v>539</v>
      </c>
    </row>
    <row r="1889" spans="1:4" x14ac:dyDescent="0.25">
      <c r="A1889" s="62" t="s">
        <v>340</v>
      </c>
      <c r="B1889" s="63">
        <v>29</v>
      </c>
      <c r="C1889" s="64">
        <v>44</v>
      </c>
      <c r="D1889" s="13">
        <f t="shared" si="29"/>
        <v>1276</v>
      </c>
    </row>
    <row r="1890" spans="1:4" x14ac:dyDescent="0.25">
      <c r="A1890" s="62" t="s">
        <v>341</v>
      </c>
      <c r="B1890" s="63">
        <v>23</v>
      </c>
      <c r="C1890" s="64">
        <v>56</v>
      </c>
      <c r="D1890" s="13">
        <f t="shared" si="29"/>
        <v>1288</v>
      </c>
    </row>
    <row r="1891" spans="1:4" x14ac:dyDescent="0.25">
      <c r="A1891" s="62" t="s">
        <v>342</v>
      </c>
      <c r="B1891" s="63">
        <v>54</v>
      </c>
      <c r="C1891" s="64">
        <v>32</v>
      </c>
      <c r="D1891" s="13">
        <f t="shared" si="29"/>
        <v>1728</v>
      </c>
    </row>
    <row r="1892" spans="1:4" x14ac:dyDescent="0.25">
      <c r="A1892" s="62" t="s">
        <v>343</v>
      </c>
      <c r="B1892" s="63">
        <v>23</v>
      </c>
      <c r="C1892" s="64">
        <v>50</v>
      </c>
      <c r="D1892" s="13">
        <f t="shared" si="29"/>
        <v>1150</v>
      </c>
    </row>
    <row r="1893" spans="1:4" x14ac:dyDescent="0.25">
      <c r="A1893" s="62" t="s">
        <v>344</v>
      </c>
      <c r="B1893" s="63">
        <v>47</v>
      </c>
      <c r="C1893" s="64">
        <v>40</v>
      </c>
      <c r="D1893" s="13">
        <f t="shared" si="29"/>
        <v>1880</v>
      </c>
    </row>
    <row r="1894" spans="1:4" x14ac:dyDescent="0.25">
      <c r="A1894" s="62" t="s">
        <v>345</v>
      </c>
      <c r="B1894" s="63">
        <v>15</v>
      </c>
      <c r="C1894" s="64">
        <v>75</v>
      </c>
      <c r="D1894" s="13">
        <f t="shared" si="29"/>
        <v>1125</v>
      </c>
    </row>
    <row r="1895" spans="1:4" x14ac:dyDescent="0.25">
      <c r="A1895" s="62" t="s">
        <v>346</v>
      </c>
      <c r="B1895" s="63">
        <v>37</v>
      </c>
      <c r="C1895" s="64">
        <v>64</v>
      </c>
      <c r="D1895" s="13">
        <f t="shared" si="29"/>
        <v>2368</v>
      </c>
    </row>
    <row r="1896" spans="1:4" x14ac:dyDescent="0.25">
      <c r="A1896" s="62" t="s">
        <v>347</v>
      </c>
      <c r="B1896" s="63">
        <v>21</v>
      </c>
      <c r="C1896" s="64">
        <v>29</v>
      </c>
      <c r="D1896" s="13">
        <f t="shared" si="29"/>
        <v>609</v>
      </c>
    </row>
    <row r="1897" spans="1:4" x14ac:dyDescent="0.25">
      <c r="A1897" s="62" t="s">
        <v>348</v>
      </c>
      <c r="B1897" s="63">
        <v>60</v>
      </c>
      <c r="C1897" s="64">
        <v>9</v>
      </c>
      <c r="D1897" s="13">
        <f t="shared" si="29"/>
        <v>540</v>
      </c>
    </row>
    <row r="1898" spans="1:4" x14ac:dyDescent="0.25">
      <c r="A1898" s="62" t="s">
        <v>349</v>
      </c>
      <c r="B1898" s="63">
        <v>61</v>
      </c>
      <c r="C1898" s="64">
        <v>20</v>
      </c>
      <c r="D1898" s="13">
        <f t="shared" si="29"/>
        <v>1220</v>
      </c>
    </row>
    <row r="1899" spans="1:4" x14ac:dyDescent="0.25">
      <c r="A1899" s="62" t="s">
        <v>350</v>
      </c>
      <c r="B1899" s="63">
        <v>14</v>
      </c>
      <c r="C1899" s="64">
        <v>36</v>
      </c>
      <c r="D1899" s="13">
        <f t="shared" si="29"/>
        <v>504</v>
      </c>
    </row>
    <row r="1900" spans="1:4" x14ac:dyDescent="0.25">
      <c r="A1900" s="62" t="s">
        <v>351</v>
      </c>
      <c r="B1900" s="63">
        <v>46</v>
      </c>
      <c r="C1900" s="64">
        <v>53</v>
      </c>
      <c r="D1900" s="13">
        <f t="shared" si="29"/>
        <v>2438</v>
      </c>
    </row>
    <row r="1901" spans="1:4" x14ac:dyDescent="0.25">
      <c r="A1901" s="62" t="s">
        <v>352</v>
      </c>
      <c r="B1901" s="63">
        <v>64</v>
      </c>
      <c r="C1901" s="64">
        <v>53</v>
      </c>
      <c r="D1901" s="13">
        <f t="shared" si="29"/>
        <v>3392</v>
      </c>
    </row>
    <row r="1902" spans="1:4" x14ac:dyDescent="0.25">
      <c r="A1902" s="62" t="s">
        <v>353</v>
      </c>
      <c r="B1902" s="63">
        <v>23</v>
      </c>
      <c r="C1902" s="64">
        <v>11</v>
      </c>
      <c r="D1902" s="13">
        <f t="shared" si="29"/>
        <v>253</v>
      </c>
    </row>
    <row r="1903" spans="1:4" x14ac:dyDescent="0.25">
      <c r="A1903" s="62" t="s">
        <v>354</v>
      </c>
      <c r="B1903" s="63">
        <v>45</v>
      </c>
      <c r="C1903" s="64">
        <v>1</v>
      </c>
      <c r="D1903" s="13">
        <f t="shared" si="29"/>
        <v>45</v>
      </c>
    </row>
    <row r="1904" spans="1:4" x14ac:dyDescent="0.25">
      <c r="A1904" s="62" t="s">
        <v>355</v>
      </c>
      <c r="B1904" s="63">
        <v>19</v>
      </c>
      <c r="C1904" s="64">
        <v>60</v>
      </c>
      <c r="D1904" s="13">
        <f t="shared" si="29"/>
        <v>1140</v>
      </c>
    </row>
    <row r="1905" spans="1:4" x14ac:dyDescent="0.25">
      <c r="A1905" s="62" t="s">
        <v>356</v>
      </c>
      <c r="B1905" s="63">
        <v>24</v>
      </c>
      <c r="C1905" s="64">
        <v>51</v>
      </c>
      <c r="D1905" s="13">
        <f t="shared" si="29"/>
        <v>1224</v>
      </c>
    </row>
    <row r="1906" spans="1:4" x14ac:dyDescent="0.25">
      <c r="A1906" s="62" t="s">
        <v>357</v>
      </c>
      <c r="B1906" s="63">
        <v>38</v>
      </c>
      <c r="C1906" s="64">
        <v>51</v>
      </c>
      <c r="D1906" s="13">
        <f t="shared" si="29"/>
        <v>1938</v>
      </c>
    </row>
    <row r="1907" spans="1:4" x14ac:dyDescent="0.25">
      <c r="A1907" s="62" t="s">
        <v>358</v>
      </c>
      <c r="B1907" s="63">
        <v>67</v>
      </c>
      <c r="C1907" s="64">
        <v>47</v>
      </c>
      <c r="D1907" s="13">
        <f t="shared" si="29"/>
        <v>3149</v>
      </c>
    </row>
    <row r="1908" spans="1:4" x14ac:dyDescent="0.25">
      <c r="A1908" s="62" t="s">
        <v>359</v>
      </c>
      <c r="B1908" s="63">
        <v>30</v>
      </c>
      <c r="C1908" s="64">
        <v>60</v>
      </c>
      <c r="D1908" s="13">
        <f t="shared" si="29"/>
        <v>1800</v>
      </c>
    </row>
    <row r="1909" spans="1:4" x14ac:dyDescent="0.25">
      <c r="A1909" s="62" t="s">
        <v>360</v>
      </c>
      <c r="B1909" s="63">
        <v>40</v>
      </c>
      <c r="C1909" s="64">
        <v>67</v>
      </c>
      <c r="D1909" s="13">
        <f t="shared" si="29"/>
        <v>2680</v>
      </c>
    </row>
    <row r="1910" spans="1:4" x14ac:dyDescent="0.25">
      <c r="A1910" s="62" t="s">
        <v>361</v>
      </c>
      <c r="B1910" s="63">
        <v>50</v>
      </c>
      <c r="C1910" s="64">
        <v>55</v>
      </c>
      <c r="D1910" s="13">
        <f t="shared" si="29"/>
        <v>2750</v>
      </c>
    </row>
    <row r="1911" spans="1:4" x14ac:dyDescent="0.25">
      <c r="A1911" s="62" t="s">
        <v>362</v>
      </c>
      <c r="B1911" s="63">
        <v>32</v>
      </c>
      <c r="C1911" s="64">
        <v>21</v>
      </c>
      <c r="D1911" s="13">
        <f t="shared" si="29"/>
        <v>672</v>
      </c>
    </row>
    <row r="1912" spans="1:4" x14ac:dyDescent="0.25">
      <c r="A1912" s="62" t="s">
        <v>363</v>
      </c>
      <c r="B1912" s="63">
        <v>13</v>
      </c>
      <c r="C1912" s="64">
        <v>70</v>
      </c>
      <c r="D1912" s="13">
        <f t="shared" si="29"/>
        <v>910</v>
      </c>
    </row>
    <row r="1913" spans="1:4" x14ac:dyDescent="0.25">
      <c r="A1913" s="62" t="s">
        <v>364</v>
      </c>
      <c r="B1913" s="63">
        <v>27</v>
      </c>
      <c r="C1913" s="64">
        <v>9</v>
      </c>
      <c r="D1913" s="13">
        <f t="shared" si="29"/>
        <v>243</v>
      </c>
    </row>
    <row r="1914" spans="1:4" x14ac:dyDescent="0.25">
      <c r="A1914" s="62" t="s">
        <v>365</v>
      </c>
      <c r="B1914" s="63">
        <v>12</v>
      </c>
      <c r="C1914" s="64">
        <v>75</v>
      </c>
      <c r="D1914" s="13">
        <f t="shared" si="29"/>
        <v>900</v>
      </c>
    </row>
    <row r="1915" spans="1:4" x14ac:dyDescent="0.25">
      <c r="A1915" s="62" t="s">
        <v>366</v>
      </c>
      <c r="B1915" s="63">
        <v>49</v>
      </c>
      <c r="C1915" s="64">
        <v>80</v>
      </c>
      <c r="D1915" s="13">
        <f t="shared" si="29"/>
        <v>3920</v>
      </c>
    </row>
    <row r="1916" spans="1:4" x14ac:dyDescent="0.25">
      <c r="A1916" s="62" t="s">
        <v>367</v>
      </c>
      <c r="B1916" s="63">
        <v>7</v>
      </c>
      <c r="C1916" s="64">
        <v>55</v>
      </c>
      <c r="D1916" s="13">
        <f t="shared" si="29"/>
        <v>385</v>
      </c>
    </row>
    <row r="1917" spans="1:4" x14ac:dyDescent="0.25">
      <c r="A1917" s="62" t="s">
        <v>368</v>
      </c>
      <c r="B1917" s="63">
        <v>51</v>
      </c>
      <c r="C1917" s="64">
        <v>36</v>
      </c>
      <c r="D1917" s="13">
        <f t="shared" si="29"/>
        <v>1836</v>
      </c>
    </row>
    <row r="1918" spans="1:4" x14ac:dyDescent="0.25">
      <c r="A1918" s="62" t="s">
        <v>369</v>
      </c>
      <c r="B1918" s="63">
        <v>28</v>
      </c>
      <c r="C1918" s="64">
        <v>9</v>
      </c>
      <c r="D1918" s="13">
        <f t="shared" si="29"/>
        <v>252</v>
      </c>
    </row>
    <row r="1919" spans="1:4" x14ac:dyDescent="0.25">
      <c r="A1919" s="62" t="s">
        <v>370</v>
      </c>
      <c r="B1919" s="63">
        <v>50</v>
      </c>
      <c r="C1919" s="64">
        <v>63</v>
      </c>
      <c r="D1919" s="13">
        <f t="shared" si="29"/>
        <v>3150</v>
      </c>
    </row>
    <row r="1920" spans="1:4" x14ac:dyDescent="0.25">
      <c r="A1920" s="62" t="s">
        <v>371</v>
      </c>
      <c r="B1920" s="63">
        <v>61</v>
      </c>
      <c r="C1920" s="64">
        <v>49</v>
      </c>
      <c r="D1920" s="13">
        <f t="shared" si="29"/>
        <v>2989</v>
      </c>
    </row>
    <row r="1921" spans="1:4" x14ac:dyDescent="0.25">
      <c r="A1921" s="62" t="s">
        <v>372</v>
      </c>
      <c r="B1921" s="63">
        <v>23</v>
      </c>
      <c r="C1921" s="64">
        <v>69</v>
      </c>
      <c r="D1921" s="13">
        <f t="shared" si="29"/>
        <v>1587</v>
      </c>
    </row>
    <row r="1922" spans="1:4" x14ac:dyDescent="0.25">
      <c r="A1922" s="62" t="s">
        <v>373</v>
      </c>
      <c r="B1922" s="63">
        <v>66</v>
      </c>
      <c r="C1922" s="64">
        <v>38</v>
      </c>
      <c r="D1922" s="13">
        <f t="shared" si="29"/>
        <v>2508</v>
      </c>
    </row>
    <row r="1923" spans="1:4" x14ac:dyDescent="0.25">
      <c r="A1923" s="62" t="s">
        <v>374</v>
      </c>
      <c r="B1923" s="63">
        <v>15</v>
      </c>
      <c r="C1923" s="64">
        <v>46</v>
      </c>
      <c r="D1923" s="13">
        <f t="shared" ref="D1923:D1986" si="30">C1923*B1923</f>
        <v>690</v>
      </c>
    </row>
    <row r="1924" spans="1:4" x14ac:dyDescent="0.25">
      <c r="A1924" s="62" t="s">
        <v>375</v>
      </c>
      <c r="B1924" s="63">
        <v>47</v>
      </c>
      <c r="C1924" s="64">
        <v>53</v>
      </c>
      <c r="D1924" s="13">
        <f t="shared" si="30"/>
        <v>2491</v>
      </c>
    </row>
    <row r="1925" spans="1:4" x14ac:dyDescent="0.25">
      <c r="A1925" s="62" t="s">
        <v>376</v>
      </c>
      <c r="B1925" s="63">
        <v>67</v>
      </c>
      <c r="C1925" s="64">
        <v>2</v>
      </c>
      <c r="D1925" s="13">
        <f t="shared" si="30"/>
        <v>134</v>
      </c>
    </row>
    <row r="1926" spans="1:4" x14ac:dyDescent="0.25">
      <c r="A1926" s="62" t="s">
        <v>377</v>
      </c>
      <c r="B1926" s="63">
        <v>34</v>
      </c>
      <c r="C1926" s="64">
        <v>63</v>
      </c>
      <c r="D1926" s="13">
        <f t="shared" si="30"/>
        <v>2142</v>
      </c>
    </row>
    <row r="1927" spans="1:4" x14ac:dyDescent="0.25">
      <c r="A1927" s="62" t="s">
        <v>300</v>
      </c>
      <c r="B1927" s="63">
        <v>26</v>
      </c>
      <c r="C1927" s="64">
        <v>77</v>
      </c>
      <c r="D1927" s="13">
        <f t="shared" si="30"/>
        <v>2002</v>
      </c>
    </row>
    <row r="1928" spans="1:4" x14ac:dyDescent="0.25">
      <c r="A1928" s="62" t="s">
        <v>302</v>
      </c>
      <c r="B1928" s="63">
        <v>66</v>
      </c>
      <c r="C1928" s="64">
        <v>57</v>
      </c>
      <c r="D1928" s="13">
        <f t="shared" si="30"/>
        <v>3762</v>
      </c>
    </row>
    <row r="1929" spans="1:4" x14ac:dyDescent="0.25">
      <c r="A1929" s="62" t="s">
        <v>303</v>
      </c>
      <c r="B1929" s="63">
        <v>38</v>
      </c>
      <c r="C1929" s="64">
        <v>28</v>
      </c>
      <c r="D1929" s="13">
        <f t="shared" si="30"/>
        <v>1064</v>
      </c>
    </row>
    <row r="1930" spans="1:4" x14ac:dyDescent="0.25">
      <c r="A1930" s="62" t="s">
        <v>304</v>
      </c>
      <c r="B1930" s="63">
        <v>69</v>
      </c>
      <c r="C1930" s="64">
        <v>63</v>
      </c>
      <c r="D1930" s="13">
        <f t="shared" si="30"/>
        <v>4347</v>
      </c>
    </row>
    <row r="1931" spans="1:4" x14ac:dyDescent="0.25">
      <c r="A1931" s="62" t="s">
        <v>305</v>
      </c>
      <c r="B1931" s="63">
        <v>11</v>
      </c>
      <c r="C1931" s="64">
        <v>75</v>
      </c>
      <c r="D1931" s="13">
        <f t="shared" si="30"/>
        <v>825</v>
      </c>
    </row>
    <row r="1932" spans="1:4" x14ac:dyDescent="0.25">
      <c r="A1932" s="62" t="s">
        <v>306</v>
      </c>
      <c r="B1932" s="63">
        <v>65</v>
      </c>
      <c r="C1932" s="64">
        <v>48</v>
      </c>
      <c r="D1932" s="13">
        <f t="shared" si="30"/>
        <v>3120</v>
      </c>
    </row>
    <row r="1933" spans="1:4" x14ac:dyDescent="0.25">
      <c r="A1933" s="62" t="s">
        <v>307</v>
      </c>
      <c r="B1933" s="63">
        <v>61</v>
      </c>
      <c r="C1933" s="64">
        <v>12</v>
      </c>
      <c r="D1933" s="13">
        <f t="shared" si="30"/>
        <v>732</v>
      </c>
    </row>
    <row r="1934" spans="1:4" x14ac:dyDescent="0.25">
      <c r="A1934" s="62" t="s">
        <v>308</v>
      </c>
      <c r="B1934" s="63">
        <v>24</v>
      </c>
      <c r="C1934" s="64">
        <v>64</v>
      </c>
      <c r="D1934" s="13">
        <f t="shared" si="30"/>
        <v>1536</v>
      </c>
    </row>
    <row r="1935" spans="1:4" x14ac:dyDescent="0.25">
      <c r="A1935" s="62" t="s">
        <v>309</v>
      </c>
      <c r="B1935" s="63">
        <v>55</v>
      </c>
      <c r="C1935" s="64">
        <v>56</v>
      </c>
      <c r="D1935" s="13">
        <f t="shared" si="30"/>
        <v>3080</v>
      </c>
    </row>
    <row r="1936" spans="1:4" x14ac:dyDescent="0.25">
      <c r="A1936" s="62" t="s">
        <v>310</v>
      </c>
      <c r="B1936" s="63">
        <v>22</v>
      </c>
      <c r="C1936" s="64">
        <v>73</v>
      </c>
      <c r="D1936" s="13">
        <f t="shared" si="30"/>
        <v>1606</v>
      </c>
    </row>
    <row r="1937" spans="1:4" x14ac:dyDescent="0.25">
      <c r="A1937" s="62" t="s">
        <v>311</v>
      </c>
      <c r="B1937" s="63">
        <v>62</v>
      </c>
      <c r="C1937" s="64">
        <v>64</v>
      </c>
      <c r="D1937" s="13">
        <f t="shared" si="30"/>
        <v>3968</v>
      </c>
    </row>
    <row r="1938" spans="1:4" x14ac:dyDescent="0.25">
      <c r="A1938" s="62" t="s">
        <v>312</v>
      </c>
      <c r="B1938" s="63">
        <v>14</v>
      </c>
      <c r="C1938" s="64">
        <v>2</v>
      </c>
      <c r="D1938" s="13">
        <f t="shared" si="30"/>
        <v>28</v>
      </c>
    </row>
    <row r="1939" spans="1:4" x14ac:dyDescent="0.25">
      <c r="A1939" s="62" t="s">
        <v>313</v>
      </c>
      <c r="B1939" s="63">
        <v>13</v>
      </c>
      <c r="C1939" s="64">
        <v>3</v>
      </c>
      <c r="D1939" s="13">
        <f t="shared" si="30"/>
        <v>39</v>
      </c>
    </row>
    <row r="1940" spans="1:4" x14ac:dyDescent="0.25">
      <c r="A1940" s="62" t="s">
        <v>314</v>
      </c>
      <c r="B1940" s="63">
        <v>56</v>
      </c>
      <c r="C1940" s="64">
        <v>69</v>
      </c>
      <c r="D1940" s="13">
        <f t="shared" si="30"/>
        <v>3864</v>
      </c>
    </row>
    <row r="1941" spans="1:4" x14ac:dyDescent="0.25">
      <c r="A1941" s="62" t="s">
        <v>315</v>
      </c>
      <c r="B1941" s="63">
        <v>30</v>
      </c>
      <c r="C1941" s="64">
        <v>39</v>
      </c>
      <c r="D1941" s="13">
        <f t="shared" si="30"/>
        <v>1170</v>
      </c>
    </row>
    <row r="1942" spans="1:4" x14ac:dyDescent="0.25">
      <c r="A1942" s="62" t="s">
        <v>316</v>
      </c>
      <c r="B1942" s="63">
        <v>25</v>
      </c>
      <c r="C1942" s="64">
        <v>21</v>
      </c>
      <c r="D1942" s="13">
        <f t="shared" si="30"/>
        <v>525</v>
      </c>
    </row>
    <row r="1943" spans="1:4" x14ac:dyDescent="0.25">
      <c r="A1943" s="62" t="s">
        <v>317</v>
      </c>
      <c r="B1943" s="63">
        <v>12</v>
      </c>
      <c r="C1943" s="64">
        <v>11</v>
      </c>
      <c r="D1943" s="13">
        <f t="shared" si="30"/>
        <v>132</v>
      </c>
    </row>
    <row r="1944" spans="1:4" x14ac:dyDescent="0.25">
      <c r="A1944" s="62" t="s">
        <v>318</v>
      </c>
      <c r="B1944" s="63">
        <v>28</v>
      </c>
      <c r="C1944" s="64">
        <v>42</v>
      </c>
      <c r="D1944" s="13">
        <f t="shared" si="30"/>
        <v>1176</v>
      </c>
    </row>
    <row r="1945" spans="1:4" x14ac:dyDescent="0.25">
      <c r="A1945" s="62" t="s">
        <v>319</v>
      </c>
      <c r="B1945" s="63">
        <v>29</v>
      </c>
      <c r="C1945" s="64">
        <v>35</v>
      </c>
      <c r="D1945" s="13">
        <f t="shared" si="30"/>
        <v>1015</v>
      </c>
    </row>
    <row r="1946" spans="1:4" x14ac:dyDescent="0.25">
      <c r="A1946" s="62" t="s">
        <v>320</v>
      </c>
      <c r="B1946" s="63">
        <v>12</v>
      </c>
      <c r="C1946" s="64">
        <v>31</v>
      </c>
      <c r="D1946" s="13">
        <f t="shared" si="30"/>
        <v>372</v>
      </c>
    </row>
    <row r="1947" spans="1:4" x14ac:dyDescent="0.25">
      <c r="A1947" s="62" t="s">
        <v>321</v>
      </c>
      <c r="B1947" s="63">
        <v>57</v>
      </c>
      <c r="C1947" s="64">
        <v>31</v>
      </c>
      <c r="D1947" s="13">
        <f t="shared" si="30"/>
        <v>1767</v>
      </c>
    </row>
    <row r="1948" spans="1:4" x14ac:dyDescent="0.25">
      <c r="A1948" s="62" t="s">
        <v>322</v>
      </c>
      <c r="B1948" s="63">
        <v>16</v>
      </c>
      <c r="C1948" s="64">
        <v>17</v>
      </c>
      <c r="D1948" s="13">
        <f t="shared" si="30"/>
        <v>272</v>
      </c>
    </row>
    <row r="1949" spans="1:4" x14ac:dyDescent="0.25">
      <c r="A1949" s="62" t="s">
        <v>323</v>
      </c>
      <c r="B1949" s="63">
        <v>35</v>
      </c>
      <c r="C1949" s="64">
        <v>63</v>
      </c>
      <c r="D1949" s="13">
        <f t="shared" si="30"/>
        <v>2205</v>
      </c>
    </row>
    <row r="1950" spans="1:4" x14ac:dyDescent="0.25">
      <c r="A1950" s="62" t="s">
        <v>324</v>
      </c>
      <c r="B1950" s="63">
        <v>46</v>
      </c>
      <c r="C1950" s="64">
        <v>67</v>
      </c>
      <c r="D1950" s="13">
        <f t="shared" si="30"/>
        <v>3082</v>
      </c>
    </row>
    <row r="1951" spans="1:4" x14ac:dyDescent="0.25">
      <c r="A1951" s="62" t="s">
        <v>325</v>
      </c>
      <c r="B1951" s="63">
        <v>44</v>
      </c>
      <c r="C1951" s="64">
        <v>21</v>
      </c>
      <c r="D1951" s="13">
        <f t="shared" si="30"/>
        <v>924</v>
      </c>
    </row>
    <row r="1952" spans="1:4" x14ac:dyDescent="0.25">
      <c r="A1952" s="62" t="s">
        <v>326</v>
      </c>
      <c r="B1952" s="63">
        <v>32</v>
      </c>
      <c r="C1952" s="64">
        <v>44</v>
      </c>
      <c r="D1952" s="13">
        <f t="shared" si="30"/>
        <v>1408</v>
      </c>
    </row>
    <row r="1953" spans="1:4" x14ac:dyDescent="0.25">
      <c r="A1953" s="62" t="s">
        <v>327</v>
      </c>
      <c r="B1953" s="63">
        <v>47</v>
      </c>
      <c r="C1953" s="64">
        <v>69</v>
      </c>
      <c r="D1953" s="13">
        <f t="shared" si="30"/>
        <v>3243</v>
      </c>
    </row>
    <row r="1954" spans="1:4" x14ac:dyDescent="0.25">
      <c r="A1954" s="62" t="s">
        <v>328</v>
      </c>
      <c r="B1954" s="63">
        <v>54</v>
      </c>
      <c r="C1954" s="64">
        <v>48</v>
      </c>
      <c r="D1954" s="13">
        <f t="shared" si="30"/>
        <v>2592</v>
      </c>
    </row>
    <row r="1955" spans="1:4" x14ac:dyDescent="0.25">
      <c r="A1955" s="62" t="s">
        <v>329</v>
      </c>
      <c r="B1955" s="63">
        <v>7</v>
      </c>
      <c r="C1955" s="64">
        <v>66</v>
      </c>
      <c r="D1955" s="13">
        <f t="shared" si="30"/>
        <v>462</v>
      </c>
    </row>
    <row r="1956" spans="1:4" x14ac:dyDescent="0.25">
      <c r="A1956" s="62" t="s">
        <v>330</v>
      </c>
      <c r="B1956" s="63">
        <v>45</v>
      </c>
      <c r="C1956" s="64">
        <v>45</v>
      </c>
      <c r="D1956" s="13">
        <f t="shared" si="30"/>
        <v>2025</v>
      </c>
    </row>
    <row r="1957" spans="1:4" x14ac:dyDescent="0.25">
      <c r="A1957" s="62" t="s">
        <v>331</v>
      </c>
      <c r="B1957" s="63">
        <v>31</v>
      </c>
      <c r="C1957" s="64">
        <v>80</v>
      </c>
      <c r="D1957" s="13">
        <f t="shared" si="30"/>
        <v>2480</v>
      </c>
    </row>
    <row r="1958" spans="1:4" x14ac:dyDescent="0.25">
      <c r="A1958" s="62" t="s">
        <v>332</v>
      </c>
      <c r="B1958" s="63">
        <v>44</v>
      </c>
      <c r="C1958" s="64">
        <v>61</v>
      </c>
      <c r="D1958" s="13">
        <f t="shared" si="30"/>
        <v>2684</v>
      </c>
    </row>
    <row r="1959" spans="1:4" x14ac:dyDescent="0.25">
      <c r="A1959" s="62" t="s">
        <v>333</v>
      </c>
      <c r="B1959" s="63">
        <v>43</v>
      </c>
      <c r="C1959" s="64">
        <v>46</v>
      </c>
      <c r="D1959" s="13">
        <f t="shared" si="30"/>
        <v>1978</v>
      </c>
    </row>
    <row r="1960" spans="1:4" x14ac:dyDescent="0.25">
      <c r="A1960" s="62" t="s">
        <v>334</v>
      </c>
      <c r="B1960" s="63">
        <v>57</v>
      </c>
      <c r="C1960" s="64">
        <v>19</v>
      </c>
      <c r="D1960" s="13">
        <f t="shared" si="30"/>
        <v>1083</v>
      </c>
    </row>
    <row r="1961" spans="1:4" x14ac:dyDescent="0.25">
      <c r="A1961" s="62" t="s">
        <v>335</v>
      </c>
      <c r="B1961" s="63">
        <v>27</v>
      </c>
      <c r="C1961" s="64">
        <v>23</v>
      </c>
      <c r="D1961" s="13">
        <f t="shared" si="30"/>
        <v>621</v>
      </c>
    </row>
    <row r="1962" spans="1:4" x14ac:dyDescent="0.25">
      <c r="A1962" s="62" t="s">
        <v>336</v>
      </c>
      <c r="B1962" s="63">
        <v>36</v>
      </c>
      <c r="C1962" s="64">
        <v>67</v>
      </c>
      <c r="D1962" s="13">
        <f t="shared" si="30"/>
        <v>2412</v>
      </c>
    </row>
    <row r="1963" spans="1:4" x14ac:dyDescent="0.25">
      <c r="A1963" s="62" t="s">
        <v>337</v>
      </c>
      <c r="B1963" s="63">
        <v>12</v>
      </c>
      <c r="C1963" s="64">
        <v>59</v>
      </c>
      <c r="D1963" s="13">
        <f t="shared" si="30"/>
        <v>708</v>
      </c>
    </row>
    <row r="1964" spans="1:4" x14ac:dyDescent="0.25">
      <c r="A1964" s="62" t="s">
        <v>338</v>
      </c>
      <c r="B1964" s="63">
        <v>45</v>
      </c>
      <c r="C1964" s="64">
        <v>57</v>
      </c>
      <c r="D1964" s="13">
        <f t="shared" si="30"/>
        <v>2565</v>
      </c>
    </row>
    <row r="1965" spans="1:4" x14ac:dyDescent="0.25">
      <c r="A1965" s="62" t="s">
        <v>339</v>
      </c>
      <c r="B1965" s="63">
        <v>15</v>
      </c>
      <c r="C1965" s="64">
        <v>11</v>
      </c>
      <c r="D1965" s="13">
        <f t="shared" si="30"/>
        <v>165</v>
      </c>
    </row>
    <row r="1966" spans="1:4" x14ac:dyDescent="0.25">
      <c r="A1966" s="62" t="s">
        <v>340</v>
      </c>
      <c r="B1966" s="63">
        <v>8</v>
      </c>
      <c r="C1966" s="64">
        <v>9</v>
      </c>
      <c r="D1966" s="13">
        <f t="shared" si="30"/>
        <v>72</v>
      </c>
    </row>
    <row r="1967" spans="1:4" x14ac:dyDescent="0.25">
      <c r="A1967" s="62" t="s">
        <v>341</v>
      </c>
      <c r="B1967" s="63">
        <v>32</v>
      </c>
      <c r="C1967" s="64">
        <v>67</v>
      </c>
      <c r="D1967" s="13">
        <f t="shared" si="30"/>
        <v>2144</v>
      </c>
    </row>
    <row r="1968" spans="1:4" x14ac:dyDescent="0.25">
      <c r="A1968" s="62" t="s">
        <v>342</v>
      </c>
      <c r="B1968" s="63">
        <v>50</v>
      </c>
      <c r="C1968" s="64">
        <v>43</v>
      </c>
      <c r="D1968" s="13">
        <f t="shared" si="30"/>
        <v>2150</v>
      </c>
    </row>
    <row r="1969" spans="1:4" x14ac:dyDescent="0.25">
      <c r="A1969" s="62" t="s">
        <v>343</v>
      </c>
      <c r="B1969" s="63">
        <v>51</v>
      </c>
      <c r="C1969" s="64">
        <v>72</v>
      </c>
      <c r="D1969" s="13">
        <f t="shared" si="30"/>
        <v>3672</v>
      </c>
    </row>
    <row r="1970" spans="1:4" x14ac:dyDescent="0.25">
      <c r="A1970" s="62" t="s">
        <v>344</v>
      </c>
      <c r="B1970" s="63">
        <v>65</v>
      </c>
      <c r="C1970" s="64">
        <v>77</v>
      </c>
      <c r="D1970" s="13">
        <f t="shared" si="30"/>
        <v>5005</v>
      </c>
    </row>
    <row r="1971" spans="1:4" x14ac:dyDescent="0.25">
      <c r="A1971" s="62" t="s">
        <v>345</v>
      </c>
      <c r="B1971" s="63">
        <v>39</v>
      </c>
      <c r="C1971" s="64">
        <v>46</v>
      </c>
      <c r="D1971" s="13">
        <f t="shared" si="30"/>
        <v>1794</v>
      </c>
    </row>
    <row r="1972" spans="1:4" x14ac:dyDescent="0.25">
      <c r="A1972" s="62" t="s">
        <v>346</v>
      </c>
      <c r="B1972" s="63">
        <v>39</v>
      </c>
      <c r="C1972" s="64">
        <v>17</v>
      </c>
      <c r="D1972" s="13">
        <f t="shared" si="30"/>
        <v>663</v>
      </c>
    </row>
    <row r="1973" spans="1:4" x14ac:dyDescent="0.25">
      <c r="A1973" s="62" t="s">
        <v>347</v>
      </c>
      <c r="B1973" s="63">
        <v>56</v>
      </c>
      <c r="C1973" s="64">
        <v>69</v>
      </c>
      <c r="D1973" s="13">
        <f t="shared" si="30"/>
        <v>3864</v>
      </c>
    </row>
    <row r="1974" spans="1:4" x14ac:dyDescent="0.25">
      <c r="A1974" s="62" t="s">
        <v>348</v>
      </c>
      <c r="B1974" s="63">
        <v>63</v>
      </c>
      <c r="C1974" s="64">
        <v>33</v>
      </c>
      <c r="D1974" s="13">
        <f t="shared" si="30"/>
        <v>2079</v>
      </c>
    </row>
    <row r="1975" spans="1:4" x14ac:dyDescent="0.25">
      <c r="A1975" s="62" t="s">
        <v>349</v>
      </c>
      <c r="B1975" s="63">
        <v>61</v>
      </c>
      <c r="C1975" s="64">
        <v>64</v>
      </c>
      <c r="D1975" s="13">
        <f t="shared" si="30"/>
        <v>3904</v>
      </c>
    </row>
    <row r="1976" spans="1:4" x14ac:dyDescent="0.25">
      <c r="A1976" s="62" t="s">
        <v>350</v>
      </c>
      <c r="B1976" s="63">
        <v>17</v>
      </c>
      <c r="C1976" s="64">
        <v>38</v>
      </c>
      <c r="D1976" s="13">
        <f t="shared" si="30"/>
        <v>646</v>
      </c>
    </row>
    <row r="1977" spans="1:4" x14ac:dyDescent="0.25">
      <c r="A1977" s="62" t="s">
        <v>351</v>
      </c>
      <c r="B1977" s="63">
        <v>46</v>
      </c>
      <c r="C1977" s="64">
        <v>59</v>
      </c>
      <c r="D1977" s="13">
        <f t="shared" si="30"/>
        <v>2714</v>
      </c>
    </row>
    <row r="1978" spans="1:4" x14ac:dyDescent="0.25">
      <c r="A1978" s="62" t="s">
        <v>352</v>
      </c>
      <c r="B1978" s="63">
        <v>37</v>
      </c>
      <c r="C1978" s="64">
        <v>73</v>
      </c>
      <c r="D1978" s="13">
        <f t="shared" si="30"/>
        <v>2701</v>
      </c>
    </row>
    <row r="1979" spans="1:4" x14ac:dyDescent="0.25">
      <c r="A1979" s="62" t="s">
        <v>353</v>
      </c>
      <c r="B1979" s="63">
        <v>25</v>
      </c>
      <c r="C1979" s="64">
        <v>29</v>
      </c>
      <c r="D1979" s="13">
        <f t="shared" si="30"/>
        <v>725</v>
      </c>
    </row>
    <row r="1980" spans="1:4" x14ac:dyDescent="0.25">
      <c r="A1980" s="62" t="s">
        <v>354</v>
      </c>
      <c r="B1980" s="63">
        <v>29</v>
      </c>
      <c r="C1980" s="64">
        <v>32</v>
      </c>
      <c r="D1980" s="13">
        <f t="shared" si="30"/>
        <v>928</v>
      </c>
    </row>
    <row r="1981" spans="1:4" x14ac:dyDescent="0.25">
      <c r="A1981" s="62" t="s">
        <v>355</v>
      </c>
      <c r="B1981" s="63">
        <v>60</v>
      </c>
      <c r="C1981" s="64">
        <v>18</v>
      </c>
      <c r="D1981" s="13">
        <f t="shared" si="30"/>
        <v>1080</v>
      </c>
    </row>
    <row r="1982" spans="1:4" x14ac:dyDescent="0.25">
      <c r="A1982" s="62" t="s">
        <v>356</v>
      </c>
      <c r="B1982" s="63">
        <v>61</v>
      </c>
      <c r="C1982" s="64">
        <v>25</v>
      </c>
      <c r="D1982" s="13">
        <f t="shared" si="30"/>
        <v>1525</v>
      </c>
    </row>
    <row r="1983" spans="1:4" x14ac:dyDescent="0.25">
      <c r="A1983" s="62" t="s">
        <v>357</v>
      </c>
      <c r="B1983" s="63">
        <v>56</v>
      </c>
      <c r="C1983" s="64">
        <v>8</v>
      </c>
      <c r="D1983" s="13">
        <f t="shared" si="30"/>
        <v>448</v>
      </c>
    </row>
    <row r="1984" spans="1:4" x14ac:dyDescent="0.25">
      <c r="A1984" s="62" t="s">
        <v>358</v>
      </c>
      <c r="B1984" s="63">
        <v>28</v>
      </c>
      <c r="C1984" s="64">
        <v>37</v>
      </c>
      <c r="D1984" s="13">
        <f t="shared" si="30"/>
        <v>1036</v>
      </c>
    </row>
    <row r="1985" spans="1:4" x14ac:dyDescent="0.25">
      <c r="A1985" s="62" t="s">
        <v>359</v>
      </c>
      <c r="B1985" s="63">
        <v>23</v>
      </c>
      <c r="C1985" s="64">
        <v>6</v>
      </c>
      <c r="D1985" s="13">
        <f t="shared" si="30"/>
        <v>138</v>
      </c>
    </row>
    <row r="1986" spans="1:4" x14ac:dyDescent="0.25">
      <c r="A1986" s="62" t="s">
        <v>360</v>
      </c>
      <c r="B1986" s="63">
        <v>56</v>
      </c>
      <c r="C1986" s="64">
        <v>66</v>
      </c>
      <c r="D1986" s="13">
        <f t="shared" si="30"/>
        <v>3696</v>
      </c>
    </row>
    <row r="1987" spans="1:4" x14ac:dyDescent="0.25">
      <c r="A1987" s="62" t="s">
        <v>361</v>
      </c>
      <c r="B1987" s="63">
        <v>15</v>
      </c>
      <c r="C1987" s="64">
        <v>18</v>
      </c>
      <c r="D1987" s="13">
        <f t="shared" ref="D1987:D2050" si="31">C1987*B1987</f>
        <v>270</v>
      </c>
    </row>
    <row r="1988" spans="1:4" x14ac:dyDescent="0.25">
      <c r="A1988" s="62" t="s">
        <v>362</v>
      </c>
      <c r="B1988" s="63">
        <v>7</v>
      </c>
      <c r="C1988" s="64">
        <v>28</v>
      </c>
      <c r="D1988" s="13">
        <f t="shared" si="31"/>
        <v>196</v>
      </c>
    </row>
    <row r="1989" spans="1:4" x14ac:dyDescent="0.25">
      <c r="A1989" s="62" t="s">
        <v>363</v>
      </c>
      <c r="B1989" s="63">
        <v>35</v>
      </c>
      <c r="C1989" s="64">
        <v>34</v>
      </c>
      <c r="D1989" s="13">
        <f t="shared" si="31"/>
        <v>1190</v>
      </c>
    </row>
    <row r="1990" spans="1:4" x14ac:dyDescent="0.25">
      <c r="A1990" s="62" t="s">
        <v>364</v>
      </c>
      <c r="B1990" s="63">
        <v>47</v>
      </c>
      <c r="C1990" s="64">
        <v>34</v>
      </c>
      <c r="D1990" s="13">
        <f t="shared" si="31"/>
        <v>1598</v>
      </c>
    </row>
    <row r="1991" spans="1:4" x14ac:dyDescent="0.25">
      <c r="A1991" s="62" t="s">
        <v>365</v>
      </c>
      <c r="B1991" s="63">
        <v>14</v>
      </c>
      <c r="C1991" s="64">
        <v>19</v>
      </c>
      <c r="D1991" s="13">
        <f t="shared" si="31"/>
        <v>266</v>
      </c>
    </row>
    <row r="1992" spans="1:4" x14ac:dyDescent="0.25">
      <c r="A1992" s="62" t="s">
        <v>366</v>
      </c>
      <c r="B1992" s="63">
        <v>69</v>
      </c>
      <c r="C1992" s="64">
        <v>65</v>
      </c>
      <c r="D1992" s="13">
        <f t="shared" si="31"/>
        <v>4485</v>
      </c>
    </row>
    <row r="1993" spans="1:4" x14ac:dyDescent="0.25">
      <c r="A1993" s="62" t="s">
        <v>367</v>
      </c>
      <c r="B1993" s="63">
        <v>30</v>
      </c>
      <c r="C1993" s="64">
        <v>53</v>
      </c>
      <c r="D1993" s="13">
        <f t="shared" si="31"/>
        <v>1590</v>
      </c>
    </row>
    <row r="1994" spans="1:4" x14ac:dyDescent="0.25">
      <c r="A1994" s="62" t="s">
        <v>368</v>
      </c>
      <c r="B1994" s="63">
        <v>29</v>
      </c>
      <c r="C1994" s="64">
        <v>63</v>
      </c>
      <c r="D1994" s="13">
        <f t="shared" si="31"/>
        <v>1827</v>
      </c>
    </row>
    <row r="1995" spans="1:4" x14ac:dyDescent="0.25">
      <c r="A1995" s="62" t="s">
        <v>369</v>
      </c>
      <c r="B1995" s="63">
        <v>28</v>
      </c>
      <c r="C1995" s="64">
        <v>45</v>
      </c>
      <c r="D1995" s="13">
        <f t="shared" si="31"/>
        <v>1260</v>
      </c>
    </row>
    <row r="1996" spans="1:4" x14ac:dyDescent="0.25">
      <c r="A1996" s="62" t="s">
        <v>370</v>
      </c>
      <c r="B1996" s="63">
        <v>31</v>
      </c>
      <c r="C1996" s="64">
        <v>54</v>
      </c>
      <c r="D1996" s="13">
        <f t="shared" si="31"/>
        <v>1674</v>
      </c>
    </row>
    <row r="1997" spans="1:4" x14ac:dyDescent="0.25">
      <c r="A1997" s="62" t="s">
        <v>371</v>
      </c>
      <c r="B1997" s="63">
        <v>70</v>
      </c>
      <c r="C1997" s="64">
        <v>1</v>
      </c>
      <c r="D1997" s="13">
        <f t="shared" si="31"/>
        <v>70</v>
      </c>
    </row>
    <row r="1998" spans="1:4" x14ac:dyDescent="0.25">
      <c r="A1998" s="62" t="s">
        <v>372</v>
      </c>
      <c r="B1998" s="63">
        <v>16</v>
      </c>
      <c r="C1998" s="64">
        <v>51</v>
      </c>
      <c r="D1998" s="13">
        <f t="shared" si="31"/>
        <v>816</v>
      </c>
    </row>
    <row r="1999" spans="1:4" x14ac:dyDescent="0.25">
      <c r="A1999" s="62" t="s">
        <v>373</v>
      </c>
      <c r="B1999" s="63">
        <v>20</v>
      </c>
      <c r="C1999" s="64">
        <v>73</v>
      </c>
      <c r="D1999" s="13">
        <f t="shared" si="31"/>
        <v>1460</v>
      </c>
    </row>
    <row r="2000" spans="1:4" x14ac:dyDescent="0.25">
      <c r="A2000" s="62" t="s">
        <v>374</v>
      </c>
      <c r="B2000" s="63">
        <v>21</v>
      </c>
      <c r="C2000" s="64">
        <v>56</v>
      </c>
      <c r="D2000" s="13">
        <f t="shared" si="31"/>
        <v>1176</v>
      </c>
    </row>
    <row r="2001" spans="1:4" x14ac:dyDescent="0.25">
      <c r="A2001" s="62" t="s">
        <v>375</v>
      </c>
      <c r="B2001" s="63">
        <v>56</v>
      </c>
      <c r="C2001" s="64">
        <v>39</v>
      </c>
      <c r="D2001" s="13">
        <f t="shared" si="31"/>
        <v>2184</v>
      </c>
    </row>
    <row r="2002" spans="1:4" x14ac:dyDescent="0.25">
      <c r="A2002" s="62" t="s">
        <v>376</v>
      </c>
      <c r="B2002" s="63">
        <v>55</v>
      </c>
      <c r="C2002" s="64">
        <v>79</v>
      </c>
      <c r="D2002" s="13">
        <f t="shared" si="31"/>
        <v>4345</v>
      </c>
    </row>
    <row r="2003" spans="1:4" x14ac:dyDescent="0.25">
      <c r="A2003" s="62" t="s">
        <v>377</v>
      </c>
      <c r="B2003" s="63">
        <v>17</v>
      </c>
      <c r="C2003" s="64">
        <v>50</v>
      </c>
      <c r="D2003" s="13">
        <f t="shared" si="31"/>
        <v>850</v>
      </c>
    </row>
    <row r="2004" spans="1:4" x14ac:dyDescent="0.25">
      <c r="A2004" s="62" t="s">
        <v>300</v>
      </c>
      <c r="B2004" s="63">
        <v>30</v>
      </c>
      <c r="C2004" s="64">
        <v>69</v>
      </c>
      <c r="D2004" s="13">
        <f t="shared" si="31"/>
        <v>2070</v>
      </c>
    </row>
    <row r="2005" spans="1:4" x14ac:dyDescent="0.25">
      <c r="A2005" s="62" t="s">
        <v>302</v>
      </c>
      <c r="B2005" s="63">
        <v>51</v>
      </c>
      <c r="C2005" s="64">
        <v>57</v>
      </c>
      <c r="D2005" s="13">
        <f t="shared" si="31"/>
        <v>2907</v>
      </c>
    </row>
    <row r="2006" spans="1:4" x14ac:dyDescent="0.25">
      <c r="A2006" s="62" t="s">
        <v>303</v>
      </c>
      <c r="B2006" s="63">
        <v>37</v>
      </c>
      <c r="C2006" s="64">
        <v>10</v>
      </c>
      <c r="D2006" s="13">
        <f t="shared" si="31"/>
        <v>370</v>
      </c>
    </row>
    <row r="2007" spans="1:4" x14ac:dyDescent="0.25">
      <c r="A2007" s="62" t="s">
        <v>304</v>
      </c>
      <c r="B2007" s="63">
        <v>8</v>
      </c>
      <c r="C2007" s="64">
        <v>27</v>
      </c>
      <c r="D2007" s="13">
        <f t="shared" si="31"/>
        <v>216</v>
      </c>
    </row>
    <row r="2008" spans="1:4" x14ac:dyDescent="0.25">
      <c r="A2008" s="62" t="s">
        <v>305</v>
      </c>
      <c r="B2008" s="63">
        <v>25</v>
      </c>
      <c r="C2008" s="64">
        <v>16</v>
      </c>
      <c r="D2008" s="13">
        <f t="shared" si="31"/>
        <v>400</v>
      </c>
    </row>
    <row r="2009" spans="1:4" x14ac:dyDescent="0.25">
      <c r="A2009" s="62" t="s">
        <v>306</v>
      </c>
      <c r="B2009" s="63">
        <v>41</v>
      </c>
      <c r="C2009" s="64">
        <v>66</v>
      </c>
      <c r="D2009" s="13">
        <f t="shared" si="31"/>
        <v>2706</v>
      </c>
    </row>
    <row r="2010" spans="1:4" x14ac:dyDescent="0.25">
      <c r="A2010" s="62" t="s">
        <v>307</v>
      </c>
      <c r="B2010" s="63">
        <v>27</v>
      </c>
      <c r="C2010" s="64">
        <v>1</v>
      </c>
      <c r="D2010" s="13">
        <f t="shared" si="31"/>
        <v>27</v>
      </c>
    </row>
    <row r="2011" spans="1:4" x14ac:dyDescent="0.25">
      <c r="A2011" s="62" t="s">
        <v>308</v>
      </c>
      <c r="B2011" s="63">
        <v>17</v>
      </c>
      <c r="C2011" s="64">
        <v>28</v>
      </c>
      <c r="D2011" s="13">
        <f t="shared" si="31"/>
        <v>476</v>
      </c>
    </row>
    <row r="2012" spans="1:4" x14ac:dyDescent="0.25">
      <c r="A2012" s="62" t="s">
        <v>309</v>
      </c>
      <c r="B2012" s="63">
        <v>56</v>
      </c>
      <c r="C2012" s="64">
        <v>6</v>
      </c>
      <c r="D2012" s="13">
        <f t="shared" si="31"/>
        <v>336</v>
      </c>
    </row>
    <row r="2013" spans="1:4" x14ac:dyDescent="0.25">
      <c r="A2013" s="62" t="s">
        <v>310</v>
      </c>
      <c r="B2013" s="63">
        <v>23</v>
      </c>
      <c r="C2013" s="64">
        <v>39</v>
      </c>
      <c r="D2013" s="13">
        <f t="shared" si="31"/>
        <v>897</v>
      </c>
    </row>
    <row r="2014" spans="1:4" x14ac:dyDescent="0.25">
      <c r="A2014" s="62" t="s">
        <v>311</v>
      </c>
      <c r="B2014" s="63">
        <v>53</v>
      </c>
      <c r="C2014" s="64">
        <v>24</v>
      </c>
      <c r="D2014" s="13">
        <f t="shared" si="31"/>
        <v>1272</v>
      </c>
    </row>
    <row r="2015" spans="1:4" x14ac:dyDescent="0.25">
      <c r="A2015" s="62" t="s">
        <v>312</v>
      </c>
      <c r="B2015" s="63">
        <v>56</v>
      </c>
      <c r="C2015" s="64">
        <v>37</v>
      </c>
      <c r="D2015" s="13">
        <f t="shared" si="31"/>
        <v>2072</v>
      </c>
    </row>
    <row r="2016" spans="1:4" x14ac:dyDescent="0.25">
      <c r="A2016" s="62" t="s">
        <v>313</v>
      </c>
      <c r="B2016" s="63">
        <v>68</v>
      </c>
      <c r="C2016" s="64">
        <v>69</v>
      </c>
      <c r="D2016" s="13">
        <f t="shared" si="31"/>
        <v>4692</v>
      </c>
    </row>
    <row r="2017" spans="1:4" x14ac:dyDescent="0.25">
      <c r="A2017" s="62" t="s">
        <v>314</v>
      </c>
      <c r="B2017" s="63">
        <v>25</v>
      </c>
      <c r="C2017" s="64">
        <v>46</v>
      </c>
      <c r="D2017" s="13">
        <f t="shared" si="31"/>
        <v>1150</v>
      </c>
    </row>
    <row r="2018" spans="1:4" x14ac:dyDescent="0.25">
      <c r="A2018" s="62" t="s">
        <v>315</v>
      </c>
      <c r="B2018" s="63">
        <v>14</v>
      </c>
      <c r="C2018" s="64">
        <v>27</v>
      </c>
      <c r="D2018" s="13">
        <f t="shared" si="31"/>
        <v>378</v>
      </c>
    </row>
    <row r="2019" spans="1:4" x14ac:dyDescent="0.25">
      <c r="A2019" s="62" t="s">
        <v>316</v>
      </c>
      <c r="B2019" s="63">
        <v>61</v>
      </c>
      <c r="C2019" s="64">
        <v>58</v>
      </c>
      <c r="D2019" s="13">
        <f t="shared" si="31"/>
        <v>3538</v>
      </c>
    </row>
    <row r="2020" spans="1:4" x14ac:dyDescent="0.25">
      <c r="A2020" s="62" t="s">
        <v>317</v>
      </c>
      <c r="B2020" s="63">
        <v>38</v>
      </c>
      <c r="C2020" s="64">
        <v>52</v>
      </c>
      <c r="D2020" s="13">
        <f t="shared" si="31"/>
        <v>1976</v>
      </c>
    </row>
    <row r="2021" spans="1:4" x14ac:dyDescent="0.25">
      <c r="A2021" s="62" t="s">
        <v>318</v>
      </c>
      <c r="B2021" s="63">
        <v>25</v>
      </c>
      <c r="C2021" s="64">
        <v>46</v>
      </c>
      <c r="D2021" s="13">
        <f t="shared" si="31"/>
        <v>1150</v>
      </c>
    </row>
    <row r="2022" spans="1:4" x14ac:dyDescent="0.25">
      <c r="A2022" s="62" t="s">
        <v>319</v>
      </c>
      <c r="B2022" s="63">
        <v>38</v>
      </c>
      <c r="C2022" s="64">
        <v>38</v>
      </c>
      <c r="D2022" s="13">
        <f t="shared" si="31"/>
        <v>1444</v>
      </c>
    </row>
    <row r="2023" spans="1:4" x14ac:dyDescent="0.25">
      <c r="A2023" s="62" t="s">
        <v>320</v>
      </c>
      <c r="B2023" s="63">
        <v>66</v>
      </c>
      <c r="C2023" s="64">
        <v>77</v>
      </c>
      <c r="D2023" s="13">
        <f t="shared" si="31"/>
        <v>5082</v>
      </c>
    </row>
    <row r="2024" spans="1:4" x14ac:dyDescent="0.25">
      <c r="A2024" s="62" t="s">
        <v>321</v>
      </c>
      <c r="B2024" s="63">
        <v>24</v>
      </c>
      <c r="C2024" s="64">
        <v>76</v>
      </c>
      <c r="D2024" s="13">
        <f t="shared" si="31"/>
        <v>1824</v>
      </c>
    </row>
    <row r="2025" spans="1:4" x14ac:dyDescent="0.25">
      <c r="A2025" s="62" t="s">
        <v>322</v>
      </c>
      <c r="B2025" s="63">
        <v>66</v>
      </c>
      <c r="C2025" s="64">
        <v>70</v>
      </c>
      <c r="D2025" s="13">
        <f t="shared" si="31"/>
        <v>4620</v>
      </c>
    </row>
    <row r="2026" spans="1:4" x14ac:dyDescent="0.25">
      <c r="A2026" s="62" t="s">
        <v>323</v>
      </c>
      <c r="B2026" s="63">
        <v>44</v>
      </c>
      <c r="C2026" s="64">
        <v>65</v>
      </c>
      <c r="D2026" s="13">
        <f t="shared" si="31"/>
        <v>2860</v>
      </c>
    </row>
    <row r="2027" spans="1:4" x14ac:dyDescent="0.25">
      <c r="A2027" s="62" t="s">
        <v>324</v>
      </c>
      <c r="B2027" s="63">
        <v>68</v>
      </c>
      <c r="C2027" s="64">
        <v>43</v>
      </c>
      <c r="D2027" s="13">
        <f t="shared" si="31"/>
        <v>2924</v>
      </c>
    </row>
    <row r="2028" spans="1:4" x14ac:dyDescent="0.25">
      <c r="A2028" s="62" t="s">
        <v>325</v>
      </c>
      <c r="B2028" s="63">
        <v>41</v>
      </c>
      <c r="C2028" s="64">
        <v>20</v>
      </c>
      <c r="D2028" s="13">
        <f t="shared" si="31"/>
        <v>820</v>
      </c>
    </row>
    <row r="2029" spans="1:4" x14ac:dyDescent="0.25">
      <c r="A2029" s="62" t="s">
        <v>326</v>
      </c>
      <c r="B2029" s="63">
        <v>44</v>
      </c>
      <c r="C2029" s="64">
        <v>2</v>
      </c>
      <c r="D2029" s="13">
        <f t="shared" si="31"/>
        <v>88</v>
      </c>
    </row>
    <row r="2030" spans="1:4" x14ac:dyDescent="0.25">
      <c r="A2030" s="62" t="s">
        <v>327</v>
      </c>
      <c r="B2030" s="63">
        <v>59</v>
      </c>
      <c r="C2030" s="64">
        <v>21</v>
      </c>
      <c r="D2030" s="13">
        <f t="shared" si="31"/>
        <v>1239</v>
      </c>
    </row>
    <row r="2031" spans="1:4" x14ac:dyDescent="0.25">
      <c r="A2031" s="62" t="s">
        <v>328</v>
      </c>
      <c r="B2031" s="63">
        <v>28</v>
      </c>
      <c r="C2031" s="64">
        <v>44</v>
      </c>
      <c r="D2031" s="13">
        <f t="shared" si="31"/>
        <v>1232</v>
      </c>
    </row>
    <row r="2032" spans="1:4" x14ac:dyDescent="0.25">
      <c r="A2032" s="62" t="s">
        <v>329</v>
      </c>
      <c r="B2032" s="63">
        <v>67</v>
      </c>
      <c r="C2032" s="64">
        <v>2</v>
      </c>
      <c r="D2032" s="13">
        <f t="shared" si="31"/>
        <v>134</v>
      </c>
    </row>
    <row r="2033" spans="1:4" x14ac:dyDescent="0.25">
      <c r="A2033" s="62" t="s">
        <v>330</v>
      </c>
      <c r="B2033" s="63">
        <v>60</v>
      </c>
      <c r="C2033" s="64">
        <v>56</v>
      </c>
      <c r="D2033" s="13">
        <f t="shared" si="31"/>
        <v>3360</v>
      </c>
    </row>
    <row r="2034" spans="1:4" x14ac:dyDescent="0.25">
      <c r="A2034" s="62" t="s">
        <v>331</v>
      </c>
      <c r="B2034" s="63">
        <v>67</v>
      </c>
      <c r="C2034" s="64">
        <v>17</v>
      </c>
      <c r="D2034" s="13">
        <f t="shared" si="31"/>
        <v>1139</v>
      </c>
    </row>
    <row r="2035" spans="1:4" x14ac:dyDescent="0.25">
      <c r="A2035" s="62" t="s">
        <v>332</v>
      </c>
      <c r="B2035" s="63">
        <v>55</v>
      </c>
      <c r="C2035" s="64">
        <v>40</v>
      </c>
      <c r="D2035" s="13">
        <f t="shared" si="31"/>
        <v>2200</v>
      </c>
    </row>
    <row r="2036" spans="1:4" x14ac:dyDescent="0.25">
      <c r="A2036" s="62" t="s">
        <v>333</v>
      </c>
      <c r="B2036" s="63">
        <v>7</v>
      </c>
      <c r="C2036" s="64">
        <v>4</v>
      </c>
      <c r="D2036" s="13">
        <f t="shared" si="31"/>
        <v>28</v>
      </c>
    </row>
    <row r="2037" spans="1:4" x14ac:dyDescent="0.25">
      <c r="A2037" s="62" t="s">
        <v>334</v>
      </c>
      <c r="B2037" s="63">
        <v>35</v>
      </c>
      <c r="C2037" s="64">
        <v>65</v>
      </c>
      <c r="D2037" s="13">
        <f t="shared" si="31"/>
        <v>2275</v>
      </c>
    </row>
    <row r="2038" spans="1:4" x14ac:dyDescent="0.25">
      <c r="A2038" s="62" t="s">
        <v>335</v>
      </c>
      <c r="B2038" s="63">
        <v>38</v>
      </c>
      <c r="C2038" s="64">
        <v>48</v>
      </c>
      <c r="D2038" s="13">
        <f t="shared" si="31"/>
        <v>1824</v>
      </c>
    </row>
    <row r="2039" spans="1:4" x14ac:dyDescent="0.25">
      <c r="A2039" s="62" t="s">
        <v>336</v>
      </c>
      <c r="B2039" s="63">
        <v>46</v>
      </c>
      <c r="C2039" s="64">
        <v>15</v>
      </c>
      <c r="D2039" s="13">
        <f t="shared" si="31"/>
        <v>690</v>
      </c>
    </row>
    <row r="2040" spans="1:4" x14ac:dyDescent="0.25">
      <c r="A2040" s="62" t="s">
        <v>337</v>
      </c>
      <c r="B2040" s="63">
        <v>50</v>
      </c>
      <c r="C2040" s="64">
        <v>10</v>
      </c>
      <c r="D2040" s="13">
        <f t="shared" si="31"/>
        <v>500</v>
      </c>
    </row>
    <row r="2041" spans="1:4" x14ac:dyDescent="0.25">
      <c r="A2041" s="62" t="s">
        <v>338</v>
      </c>
      <c r="B2041" s="63">
        <v>68</v>
      </c>
      <c r="C2041" s="64">
        <v>25</v>
      </c>
      <c r="D2041" s="13">
        <f t="shared" si="31"/>
        <v>1700</v>
      </c>
    </row>
    <row r="2042" spans="1:4" x14ac:dyDescent="0.25">
      <c r="A2042" s="62" t="s">
        <v>339</v>
      </c>
      <c r="B2042" s="63">
        <v>19</v>
      </c>
      <c r="C2042" s="64">
        <v>50</v>
      </c>
      <c r="D2042" s="13">
        <f t="shared" si="31"/>
        <v>950</v>
      </c>
    </row>
    <row r="2043" spans="1:4" x14ac:dyDescent="0.25">
      <c r="A2043" s="62" t="s">
        <v>340</v>
      </c>
      <c r="B2043" s="63">
        <v>44</v>
      </c>
      <c r="C2043" s="64">
        <v>21</v>
      </c>
      <c r="D2043" s="13">
        <f t="shared" si="31"/>
        <v>924</v>
      </c>
    </row>
    <row r="2044" spans="1:4" x14ac:dyDescent="0.25">
      <c r="A2044" s="62" t="s">
        <v>341</v>
      </c>
      <c r="B2044" s="63">
        <v>37</v>
      </c>
      <c r="C2044" s="64">
        <v>2</v>
      </c>
      <c r="D2044" s="13">
        <f t="shared" si="31"/>
        <v>74</v>
      </c>
    </row>
    <row r="2045" spans="1:4" x14ac:dyDescent="0.25">
      <c r="A2045" s="62" t="s">
        <v>342</v>
      </c>
      <c r="B2045" s="63">
        <v>7</v>
      </c>
      <c r="C2045" s="64">
        <v>66</v>
      </c>
      <c r="D2045" s="13">
        <f t="shared" si="31"/>
        <v>462</v>
      </c>
    </row>
    <row r="2046" spans="1:4" x14ac:dyDescent="0.25">
      <c r="A2046" s="62" t="s">
        <v>343</v>
      </c>
      <c r="B2046" s="63">
        <v>7</v>
      </c>
      <c r="C2046" s="64">
        <v>64</v>
      </c>
      <c r="D2046" s="13">
        <f t="shared" si="31"/>
        <v>448</v>
      </c>
    </row>
    <row r="2047" spans="1:4" x14ac:dyDescent="0.25">
      <c r="A2047" s="62" t="s">
        <v>344</v>
      </c>
      <c r="B2047" s="63">
        <v>26</v>
      </c>
      <c r="C2047" s="64">
        <v>12</v>
      </c>
      <c r="D2047" s="13">
        <f t="shared" si="31"/>
        <v>312</v>
      </c>
    </row>
    <row r="2048" spans="1:4" x14ac:dyDescent="0.25">
      <c r="A2048" s="62" t="s">
        <v>345</v>
      </c>
      <c r="B2048" s="63">
        <v>29</v>
      </c>
      <c r="C2048" s="64">
        <v>70</v>
      </c>
      <c r="D2048" s="13">
        <f t="shared" si="31"/>
        <v>2030</v>
      </c>
    </row>
    <row r="2049" spans="1:4" x14ac:dyDescent="0.25">
      <c r="A2049" s="62" t="s">
        <v>346</v>
      </c>
      <c r="B2049" s="63">
        <v>31</v>
      </c>
      <c r="C2049" s="64">
        <v>26</v>
      </c>
      <c r="D2049" s="13">
        <f t="shared" si="31"/>
        <v>806</v>
      </c>
    </row>
    <row r="2050" spans="1:4" x14ac:dyDescent="0.25">
      <c r="A2050" s="62" t="s">
        <v>347</v>
      </c>
      <c r="B2050" s="63">
        <v>53</v>
      </c>
      <c r="C2050" s="64">
        <v>50</v>
      </c>
      <c r="D2050" s="13">
        <f t="shared" si="31"/>
        <v>2650</v>
      </c>
    </row>
    <row r="2051" spans="1:4" x14ac:dyDescent="0.25">
      <c r="A2051" s="62" t="s">
        <v>348</v>
      </c>
      <c r="B2051" s="63">
        <v>30</v>
      </c>
      <c r="C2051" s="64">
        <v>3</v>
      </c>
      <c r="D2051" s="13">
        <f t="shared" ref="D2051:D2114" si="32">C2051*B2051</f>
        <v>90</v>
      </c>
    </row>
    <row r="2052" spans="1:4" x14ac:dyDescent="0.25">
      <c r="A2052" s="62" t="s">
        <v>349</v>
      </c>
      <c r="B2052" s="63">
        <v>43</v>
      </c>
      <c r="C2052" s="64">
        <v>71</v>
      </c>
      <c r="D2052" s="13">
        <f t="shared" si="32"/>
        <v>3053</v>
      </c>
    </row>
    <row r="2053" spans="1:4" x14ac:dyDescent="0.25">
      <c r="A2053" s="62" t="s">
        <v>350</v>
      </c>
      <c r="B2053" s="63">
        <v>62</v>
      </c>
      <c r="C2053" s="64">
        <v>65</v>
      </c>
      <c r="D2053" s="13">
        <f t="shared" si="32"/>
        <v>4030</v>
      </c>
    </row>
    <row r="2054" spans="1:4" x14ac:dyDescent="0.25">
      <c r="A2054" s="62" t="s">
        <v>351</v>
      </c>
      <c r="B2054" s="63">
        <v>7</v>
      </c>
      <c r="C2054" s="64">
        <v>25</v>
      </c>
      <c r="D2054" s="13">
        <f t="shared" si="32"/>
        <v>175</v>
      </c>
    </row>
    <row r="2055" spans="1:4" x14ac:dyDescent="0.25">
      <c r="A2055" s="62" t="s">
        <v>352</v>
      </c>
      <c r="B2055" s="63">
        <v>50</v>
      </c>
      <c r="C2055" s="64">
        <v>34</v>
      </c>
      <c r="D2055" s="13">
        <f t="shared" si="32"/>
        <v>1700</v>
      </c>
    </row>
    <row r="2056" spans="1:4" x14ac:dyDescent="0.25">
      <c r="A2056" s="62" t="s">
        <v>353</v>
      </c>
      <c r="B2056" s="63">
        <v>22</v>
      </c>
      <c r="C2056" s="64">
        <v>68</v>
      </c>
      <c r="D2056" s="13">
        <f t="shared" si="32"/>
        <v>1496</v>
      </c>
    </row>
    <row r="2057" spans="1:4" x14ac:dyDescent="0.25">
      <c r="A2057" s="62" t="s">
        <v>354</v>
      </c>
      <c r="B2057" s="63">
        <v>65</v>
      </c>
      <c r="C2057" s="64">
        <v>19</v>
      </c>
      <c r="D2057" s="13">
        <f t="shared" si="32"/>
        <v>1235</v>
      </c>
    </row>
    <row r="2058" spans="1:4" x14ac:dyDescent="0.25">
      <c r="A2058" s="62" t="s">
        <v>355</v>
      </c>
      <c r="B2058" s="63">
        <v>21</v>
      </c>
      <c r="C2058" s="64">
        <v>31</v>
      </c>
      <c r="D2058" s="13">
        <f t="shared" si="32"/>
        <v>651</v>
      </c>
    </row>
    <row r="2059" spans="1:4" x14ac:dyDescent="0.25">
      <c r="A2059" s="62" t="s">
        <v>356</v>
      </c>
      <c r="B2059" s="63">
        <v>65</v>
      </c>
      <c r="C2059" s="64">
        <v>62</v>
      </c>
      <c r="D2059" s="13">
        <f t="shared" si="32"/>
        <v>4030</v>
      </c>
    </row>
    <row r="2060" spans="1:4" x14ac:dyDescent="0.25">
      <c r="A2060" s="62" t="s">
        <v>357</v>
      </c>
      <c r="B2060" s="63">
        <v>35</v>
      </c>
      <c r="C2060" s="64">
        <v>60</v>
      </c>
      <c r="D2060" s="13">
        <f t="shared" si="32"/>
        <v>2100</v>
      </c>
    </row>
    <row r="2061" spans="1:4" x14ac:dyDescent="0.25">
      <c r="A2061" s="62" t="s">
        <v>358</v>
      </c>
      <c r="B2061" s="63">
        <v>12</v>
      </c>
      <c r="C2061" s="64">
        <v>19</v>
      </c>
      <c r="D2061" s="13">
        <f t="shared" si="32"/>
        <v>228</v>
      </c>
    </row>
    <row r="2062" spans="1:4" x14ac:dyDescent="0.25">
      <c r="A2062" s="62" t="s">
        <v>359</v>
      </c>
      <c r="B2062" s="63">
        <v>15</v>
      </c>
      <c r="C2062" s="64">
        <v>53</v>
      </c>
      <c r="D2062" s="13">
        <f t="shared" si="32"/>
        <v>795</v>
      </c>
    </row>
    <row r="2063" spans="1:4" x14ac:dyDescent="0.25">
      <c r="A2063" s="62" t="s">
        <v>360</v>
      </c>
      <c r="B2063" s="63">
        <v>14</v>
      </c>
      <c r="C2063" s="64">
        <v>25</v>
      </c>
      <c r="D2063" s="13">
        <f t="shared" si="32"/>
        <v>350</v>
      </c>
    </row>
    <row r="2064" spans="1:4" x14ac:dyDescent="0.25">
      <c r="A2064" s="62" t="s">
        <v>361</v>
      </c>
      <c r="B2064" s="63">
        <v>48</v>
      </c>
      <c r="C2064" s="64">
        <v>22</v>
      </c>
      <c r="D2064" s="13">
        <f t="shared" si="32"/>
        <v>1056</v>
      </c>
    </row>
    <row r="2065" spans="1:4" x14ac:dyDescent="0.25">
      <c r="A2065" s="62" t="s">
        <v>362</v>
      </c>
      <c r="B2065" s="63">
        <v>54</v>
      </c>
      <c r="C2065" s="64">
        <v>55</v>
      </c>
      <c r="D2065" s="13">
        <f t="shared" si="32"/>
        <v>2970</v>
      </c>
    </row>
    <row r="2066" spans="1:4" x14ac:dyDescent="0.25">
      <c r="A2066" s="62" t="s">
        <v>363</v>
      </c>
      <c r="B2066" s="63">
        <v>35</v>
      </c>
      <c r="C2066" s="64">
        <v>46</v>
      </c>
      <c r="D2066" s="13">
        <f t="shared" si="32"/>
        <v>1610</v>
      </c>
    </row>
    <row r="2067" spans="1:4" x14ac:dyDescent="0.25">
      <c r="A2067" s="62" t="s">
        <v>364</v>
      </c>
      <c r="B2067" s="63">
        <v>11</v>
      </c>
      <c r="C2067" s="64">
        <v>47</v>
      </c>
      <c r="D2067" s="13">
        <f t="shared" si="32"/>
        <v>517</v>
      </c>
    </row>
    <row r="2068" spans="1:4" x14ac:dyDescent="0.25">
      <c r="A2068" s="62" t="s">
        <v>365</v>
      </c>
      <c r="B2068" s="63">
        <v>22</v>
      </c>
      <c r="C2068" s="64">
        <v>18</v>
      </c>
      <c r="D2068" s="13">
        <f t="shared" si="32"/>
        <v>396</v>
      </c>
    </row>
    <row r="2069" spans="1:4" x14ac:dyDescent="0.25">
      <c r="A2069" s="62" t="s">
        <v>366</v>
      </c>
      <c r="B2069" s="63">
        <v>40</v>
      </c>
      <c r="C2069" s="64">
        <v>9</v>
      </c>
      <c r="D2069" s="13">
        <f t="shared" si="32"/>
        <v>360</v>
      </c>
    </row>
    <row r="2070" spans="1:4" x14ac:dyDescent="0.25">
      <c r="A2070" s="62" t="s">
        <v>367</v>
      </c>
      <c r="B2070" s="63">
        <v>59</v>
      </c>
      <c r="C2070" s="64">
        <v>32</v>
      </c>
      <c r="D2070" s="13">
        <f t="shared" si="32"/>
        <v>1888</v>
      </c>
    </row>
    <row r="2071" spans="1:4" x14ac:dyDescent="0.25">
      <c r="A2071" s="62" t="s">
        <v>368</v>
      </c>
      <c r="B2071" s="63">
        <v>49</v>
      </c>
      <c r="C2071" s="64">
        <v>66</v>
      </c>
      <c r="D2071" s="13">
        <f t="shared" si="32"/>
        <v>3234</v>
      </c>
    </row>
    <row r="2072" spans="1:4" x14ac:dyDescent="0.25">
      <c r="A2072" s="62" t="s">
        <v>369</v>
      </c>
      <c r="B2072" s="63">
        <v>57</v>
      </c>
      <c r="C2072" s="64">
        <v>12</v>
      </c>
      <c r="D2072" s="13">
        <f t="shared" si="32"/>
        <v>684</v>
      </c>
    </row>
    <row r="2073" spans="1:4" x14ac:dyDescent="0.25">
      <c r="A2073" s="62" t="s">
        <v>370</v>
      </c>
      <c r="B2073" s="63">
        <v>18</v>
      </c>
      <c r="C2073" s="64">
        <v>22</v>
      </c>
      <c r="D2073" s="13">
        <f t="shared" si="32"/>
        <v>396</v>
      </c>
    </row>
    <row r="2074" spans="1:4" x14ac:dyDescent="0.25">
      <c r="A2074" s="62" t="s">
        <v>371</v>
      </c>
      <c r="B2074" s="63">
        <v>63</v>
      </c>
      <c r="C2074" s="64">
        <v>40</v>
      </c>
      <c r="D2074" s="13">
        <f t="shared" si="32"/>
        <v>2520</v>
      </c>
    </row>
    <row r="2075" spans="1:4" x14ac:dyDescent="0.25">
      <c r="A2075" s="62" t="s">
        <v>372</v>
      </c>
      <c r="B2075" s="63">
        <v>11</v>
      </c>
      <c r="C2075" s="64">
        <v>66</v>
      </c>
      <c r="D2075" s="13">
        <f t="shared" si="32"/>
        <v>726</v>
      </c>
    </row>
    <row r="2076" spans="1:4" x14ac:dyDescent="0.25">
      <c r="A2076" s="62" t="s">
        <v>373</v>
      </c>
      <c r="B2076" s="63">
        <v>36</v>
      </c>
      <c r="C2076" s="64">
        <v>79</v>
      </c>
      <c r="D2076" s="13">
        <f t="shared" si="32"/>
        <v>2844</v>
      </c>
    </row>
    <row r="2077" spans="1:4" x14ac:dyDescent="0.25">
      <c r="A2077" s="62" t="s">
        <v>374</v>
      </c>
      <c r="B2077" s="63">
        <v>54</v>
      </c>
      <c r="C2077" s="64">
        <v>43</v>
      </c>
      <c r="D2077" s="13">
        <f t="shared" si="32"/>
        <v>2322</v>
      </c>
    </row>
    <row r="2078" spans="1:4" x14ac:dyDescent="0.25">
      <c r="A2078" s="62" t="s">
        <v>375</v>
      </c>
      <c r="B2078" s="63">
        <v>26</v>
      </c>
      <c r="C2078" s="64">
        <v>28</v>
      </c>
      <c r="D2078" s="13">
        <f t="shared" si="32"/>
        <v>728</v>
      </c>
    </row>
    <row r="2079" spans="1:4" x14ac:dyDescent="0.25">
      <c r="A2079" s="62" t="s">
        <v>376</v>
      </c>
      <c r="B2079" s="63">
        <v>39</v>
      </c>
      <c r="C2079" s="64">
        <v>41</v>
      </c>
      <c r="D2079" s="13">
        <f t="shared" si="32"/>
        <v>1599</v>
      </c>
    </row>
    <row r="2080" spans="1:4" x14ac:dyDescent="0.25">
      <c r="A2080" s="62" t="s">
        <v>377</v>
      </c>
      <c r="B2080" s="63">
        <v>10</v>
      </c>
      <c r="C2080" s="64">
        <v>55</v>
      </c>
      <c r="D2080" s="13">
        <f t="shared" si="32"/>
        <v>550</v>
      </c>
    </row>
    <row r="2081" spans="1:4" x14ac:dyDescent="0.25">
      <c r="A2081" s="62" t="s">
        <v>300</v>
      </c>
      <c r="B2081" s="63">
        <v>30</v>
      </c>
      <c r="C2081" s="64">
        <v>1</v>
      </c>
      <c r="D2081" s="13">
        <f t="shared" si="32"/>
        <v>30</v>
      </c>
    </row>
    <row r="2082" spans="1:4" x14ac:dyDescent="0.25">
      <c r="A2082" s="62" t="s">
        <v>302</v>
      </c>
      <c r="B2082" s="63">
        <v>63</v>
      </c>
      <c r="C2082" s="64">
        <v>27</v>
      </c>
      <c r="D2082" s="13">
        <f t="shared" si="32"/>
        <v>1701</v>
      </c>
    </row>
    <row r="2083" spans="1:4" x14ac:dyDescent="0.25">
      <c r="A2083" s="62" t="s">
        <v>303</v>
      </c>
      <c r="B2083" s="63">
        <v>11</v>
      </c>
      <c r="C2083" s="64">
        <v>44</v>
      </c>
      <c r="D2083" s="13">
        <f t="shared" si="32"/>
        <v>484</v>
      </c>
    </row>
    <row r="2084" spans="1:4" x14ac:dyDescent="0.25">
      <c r="A2084" s="62" t="s">
        <v>304</v>
      </c>
      <c r="B2084" s="63">
        <v>31</v>
      </c>
      <c r="C2084" s="64">
        <v>15</v>
      </c>
      <c r="D2084" s="13">
        <f t="shared" si="32"/>
        <v>465</v>
      </c>
    </row>
    <row r="2085" spans="1:4" x14ac:dyDescent="0.25">
      <c r="A2085" s="62" t="s">
        <v>305</v>
      </c>
      <c r="B2085" s="63">
        <v>18</v>
      </c>
      <c r="C2085" s="64">
        <v>56</v>
      </c>
      <c r="D2085" s="13">
        <f t="shared" si="32"/>
        <v>1008</v>
      </c>
    </row>
    <row r="2086" spans="1:4" x14ac:dyDescent="0.25">
      <c r="A2086" s="62" t="s">
        <v>306</v>
      </c>
      <c r="B2086" s="63">
        <v>70</v>
      </c>
      <c r="C2086" s="64">
        <v>34</v>
      </c>
      <c r="D2086" s="13">
        <f t="shared" si="32"/>
        <v>2380</v>
      </c>
    </row>
    <row r="2087" spans="1:4" x14ac:dyDescent="0.25">
      <c r="A2087" s="62" t="s">
        <v>307</v>
      </c>
      <c r="B2087" s="63">
        <v>38</v>
      </c>
      <c r="C2087" s="64">
        <v>69</v>
      </c>
      <c r="D2087" s="13">
        <f t="shared" si="32"/>
        <v>2622</v>
      </c>
    </row>
    <row r="2088" spans="1:4" x14ac:dyDescent="0.25">
      <c r="A2088" s="62" t="s">
        <v>308</v>
      </c>
      <c r="B2088" s="63">
        <v>14</v>
      </c>
      <c r="C2088" s="64">
        <v>57</v>
      </c>
      <c r="D2088" s="13">
        <f t="shared" si="32"/>
        <v>798</v>
      </c>
    </row>
    <row r="2089" spans="1:4" x14ac:dyDescent="0.25">
      <c r="A2089" s="62" t="s">
        <v>309</v>
      </c>
      <c r="B2089" s="63">
        <v>20</v>
      </c>
      <c r="C2089" s="64">
        <v>76</v>
      </c>
      <c r="D2089" s="13">
        <f t="shared" si="32"/>
        <v>1520</v>
      </c>
    </row>
    <row r="2090" spans="1:4" x14ac:dyDescent="0.25">
      <c r="A2090" s="62" t="s">
        <v>310</v>
      </c>
      <c r="B2090" s="63">
        <v>67</v>
      </c>
      <c r="C2090" s="64">
        <v>41</v>
      </c>
      <c r="D2090" s="13">
        <f t="shared" si="32"/>
        <v>2747</v>
      </c>
    </row>
    <row r="2091" spans="1:4" x14ac:dyDescent="0.25">
      <c r="A2091" s="62" t="s">
        <v>311</v>
      </c>
      <c r="B2091" s="63">
        <v>56</v>
      </c>
      <c r="C2091" s="64">
        <v>79</v>
      </c>
      <c r="D2091" s="13">
        <f t="shared" si="32"/>
        <v>4424</v>
      </c>
    </row>
    <row r="2092" spans="1:4" x14ac:dyDescent="0.25">
      <c r="A2092" s="62" t="s">
        <v>312</v>
      </c>
      <c r="B2092" s="63">
        <v>48</v>
      </c>
      <c r="C2092" s="64">
        <v>49</v>
      </c>
      <c r="D2092" s="13">
        <f t="shared" si="32"/>
        <v>2352</v>
      </c>
    </row>
    <row r="2093" spans="1:4" x14ac:dyDescent="0.25">
      <c r="A2093" s="62" t="s">
        <v>313</v>
      </c>
      <c r="B2093" s="63">
        <v>10</v>
      </c>
      <c r="C2093" s="64">
        <v>23</v>
      </c>
      <c r="D2093" s="13">
        <f t="shared" si="32"/>
        <v>230</v>
      </c>
    </row>
    <row r="2094" spans="1:4" x14ac:dyDescent="0.25">
      <c r="A2094" s="62" t="s">
        <v>314</v>
      </c>
      <c r="B2094" s="63">
        <v>50</v>
      </c>
      <c r="C2094" s="64">
        <v>20</v>
      </c>
      <c r="D2094" s="13">
        <f t="shared" si="32"/>
        <v>1000</v>
      </c>
    </row>
    <row r="2095" spans="1:4" x14ac:dyDescent="0.25">
      <c r="A2095" s="62" t="s">
        <v>315</v>
      </c>
      <c r="B2095" s="63">
        <v>27</v>
      </c>
      <c r="C2095" s="64">
        <v>20</v>
      </c>
      <c r="D2095" s="13">
        <f t="shared" si="32"/>
        <v>540</v>
      </c>
    </row>
    <row r="2096" spans="1:4" x14ac:dyDescent="0.25">
      <c r="A2096" s="62" t="s">
        <v>316</v>
      </c>
      <c r="B2096" s="63">
        <v>24</v>
      </c>
      <c r="C2096" s="64">
        <v>65</v>
      </c>
      <c r="D2096" s="13">
        <f t="shared" si="32"/>
        <v>1560</v>
      </c>
    </row>
    <row r="2097" spans="1:4" x14ac:dyDescent="0.25">
      <c r="A2097" s="62" t="s">
        <v>317</v>
      </c>
      <c r="B2097" s="63">
        <v>60</v>
      </c>
      <c r="C2097" s="64">
        <v>66</v>
      </c>
      <c r="D2097" s="13">
        <f t="shared" si="32"/>
        <v>3960</v>
      </c>
    </row>
    <row r="2098" spans="1:4" x14ac:dyDescent="0.25">
      <c r="A2098" s="62" t="s">
        <v>318</v>
      </c>
      <c r="B2098" s="63">
        <v>49</v>
      </c>
      <c r="C2098" s="64">
        <v>3</v>
      </c>
      <c r="D2098" s="13">
        <f t="shared" si="32"/>
        <v>147</v>
      </c>
    </row>
    <row r="2099" spans="1:4" x14ac:dyDescent="0.25">
      <c r="A2099" s="62" t="s">
        <v>319</v>
      </c>
      <c r="B2099" s="63">
        <v>7</v>
      </c>
      <c r="C2099" s="64">
        <v>55</v>
      </c>
      <c r="D2099" s="13">
        <f t="shared" si="32"/>
        <v>385</v>
      </c>
    </row>
    <row r="2100" spans="1:4" x14ac:dyDescent="0.25">
      <c r="A2100" s="62" t="s">
        <v>320</v>
      </c>
      <c r="B2100" s="63">
        <v>54</v>
      </c>
      <c r="C2100" s="64">
        <v>69</v>
      </c>
      <c r="D2100" s="13">
        <f t="shared" si="32"/>
        <v>3726</v>
      </c>
    </row>
    <row r="2101" spans="1:4" x14ac:dyDescent="0.25">
      <c r="A2101" s="62" t="s">
        <v>321</v>
      </c>
      <c r="B2101" s="63">
        <v>63</v>
      </c>
      <c r="C2101" s="64">
        <v>11</v>
      </c>
      <c r="D2101" s="13">
        <f t="shared" si="32"/>
        <v>693</v>
      </c>
    </row>
    <row r="2102" spans="1:4" x14ac:dyDescent="0.25">
      <c r="A2102" s="62" t="s">
        <v>322</v>
      </c>
      <c r="B2102" s="63">
        <v>61</v>
      </c>
      <c r="C2102" s="64">
        <v>65</v>
      </c>
      <c r="D2102" s="13">
        <f t="shared" si="32"/>
        <v>3965</v>
      </c>
    </row>
    <row r="2103" spans="1:4" x14ac:dyDescent="0.25">
      <c r="A2103" s="62" t="s">
        <v>323</v>
      </c>
      <c r="B2103" s="63">
        <v>26</v>
      </c>
      <c r="C2103" s="64">
        <v>7</v>
      </c>
      <c r="D2103" s="13">
        <f t="shared" si="32"/>
        <v>182</v>
      </c>
    </row>
    <row r="2104" spans="1:4" x14ac:dyDescent="0.25">
      <c r="A2104" s="62" t="s">
        <v>324</v>
      </c>
      <c r="B2104" s="63">
        <v>8</v>
      </c>
      <c r="C2104" s="64">
        <v>73</v>
      </c>
      <c r="D2104" s="13">
        <f t="shared" si="32"/>
        <v>584</v>
      </c>
    </row>
    <row r="2105" spans="1:4" x14ac:dyDescent="0.25">
      <c r="A2105" s="62" t="s">
        <v>325</v>
      </c>
      <c r="B2105" s="63">
        <v>47</v>
      </c>
      <c r="C2105" s="64">
        <v>39</v>
      </c>
      <c r="D2105" s="13">
        <f t="shared" si="32"/>
        <v>1833</v>
      </c>
    </row>
    <row r="2106" spans="1:4" x14ac:dyDescent="0.25">
      <c r="A2106" s="62" t="s">
        <v>326</v>
      </c>
      <c r="B2106" s="63">
        <v>70</v>
      </c>
      <c r="C2106" s="64">
        <v>59</v>
      </c>
      <c r="D2106" s="13">
        <f t="shared" si="32"/>
        <v>4130</v>
      </c>
    </row>
    <row r="2107" spans="1:4" x14ac:dyDescent="0.25">
      <c r="A2107" s="62" t="s">
        <v>327</v>
      </c>
      <c r="B2107" s="63">
        <v>56</v>
      </c>
      <c r="C2107" s="64">
        <v>6</v>
      </c>
      <c r="D2107" s="13">
        <f t="shared" si="32"/>
        <v>336</v>
      </c>
    </row>
    <row r="2108" spans="1:4" x14ac:dyDescent="0.25">
      <c r="A2108" s="62" t="s">
        <v>328</v>
      </c>
      <c r="B2108" s="63">
        <v>22</v>
      </c>
      <c r="C2108" s="64">
        <v>10</v>
      </c>
      <c r="D2108" s="13">
        <f t="shared" si="32"/>
        <v>220</v>
      </c>
    </row>
    <row r="2109" spans="1:4" x14ac:dyDescent="0.25">
      <c r="A2109" s="62" t="s">
        <v>329</v>
      </c>
      <c r="B2109" s="63">
        <v>42</v>
      </c>
      <c r="C2109" s="64">
        <v>58</v>
      </c>
      <c r="D2109" s="13">
        <f t="shared" si="32"/>
        <v>2436</v>
      </c>
    </row>
    <row r="2110" spans="1:4" x14ac:dyDescent="0.25">
      <c r="A2110" s="62" t="s">
        <v>330</v>
      </c>
      <c r="B2110" s="63">
        <v>55</v>
      </c>
      <c r="C2110" s="64">
        <v>12</v>
      </c>
      <c r="D2110" s="13">
        <f t="shared" si="32"/>
        <v>660</v>
      </c>
    </row>
    <row r="2111" spans="1:4" x14ac:dyDescent="0.25">
      <c r="A2111" s="62" t="s">
        <v>331</v>
      </c>
      <c r="B2111" s="63">
        <v>24</v>
      </c>
      <c r="C2111" s="64">
        <v>43</v>
      </c>
      <c r="D2111" s="13">
        <f t="shared" si="32"/>
        <v>1032</v>
      </c>
    </row>
    <row r="2112" spans="1:4" x14ac:dyDescent="0.25">
      <c r="A2112" s="62" t="s">
        <v>332</v>
      </c>
      <c r="B2112" s="63">
        <v>44</v>
      </c>
      <c r="C2112" s="64">
        <v>48</v>
      </c>
      <c r="D2112" s="13">
        <f t="shared" si="32"/>
        <v>2112</v>
      </c>
    </row>
    <row r="2113" spans="1:4" x14ac:dyDescent="0.25">
      <c r="A2113" s="62" t="s">
        <v>333</v>
      </c>
      <c r="B2113" s="63">
        <v>61</v>
      </c>
      <c r="C2113" s="64">
        <v>66</v>
      </c>
      <c r="D2113" s="13">
        <f t="shared" si="32"/>
        <v>4026</v>
      </c>
    </row>
    <row r="2114" spans="1:4" x14ac:dyDescent="0.25">
      <c r="A2114" s="62" t="s">
        <v>334</v>
      </c>
      <c r="B2114" s="63">
        <v>32</v>
      </c>
      <c r="C2114" s="64">
        <v>11</v>
      </c>
      <c r="D2114" s="13">
        <f t="shared" si="32"/>
        <v>352</v>
      </c>
    </row>
    <row r="2115" spans="1:4" x14ac:dyDescent="0.25">
      <c r="A2115" s="62" t="s">
        <v>335</v>
      </c>
      <c r="B2115" s="63">
        <v>7</v>
      </c>
      <c r="C2115" s="64">
        <v>65</v>
      </c>
      <c r="D2115" s="13">
        <f t="shared" ref="D2115:D2178" si="33">C2115*B2115</f>
        <v>455</v>
      </c>
    </row>
    <row r="2116" spans="1:4" x14ac:dyDescent="0.25">
      <c r="A2116" s="62" t="s">
        <v>336</v>
      </c>
      <c r="B2116" s="63">
        <v>47</v>
      </c>
      <c r="C2116" s="64">
        <v>11</v>
      </c>
      <c r="D2116" s="13">
        <f t="shared" si="33"/>
        <v>517</v>
      </c>
    </row>
    <row r="2117" spans="1:4" x14ac:dyDescent="0.25">
      <c r="A2117" s="62" t="s">
        <v>337</v>
      </c>
      <c r="B2117" s="63">
        <v>17</v>
      </c>
      <c r="C2117" s="64">
        <v>54</v>
      </c>
      <c r="D2117" s="13">
        <f t="shared" si="33"/>
        <v>918</v>
      </c>
    </row>
    <row r="2118" spans="1:4" x14ac:dyDescent="0.25">
      <c r="A2118" s="62" t="s">
        <v>338</v>
      </c>
      <c r="B2118" s="63">
        <v>46</v>
      </c>
      <c r="C2118" s="64">
        <v>5</v>
      </c>
      <c r="D2118" s="13">
        <f t="shared" si="33"/>
        <v>230</v>
      </c>
    </row>
    <row r="2119" spans="1:4" x14ac:dyDescent="0.25">
      <c r="A2119" s="62" t="s">
        <v>339</v>
      </c>
      <c r="B2119" s="63">
        <v>53</v>
      </c>
      <c r="C2119" s="64">
        <v>5</v>
      </c>
      <c r="D2119" s="13">
        <f t="shared" si="33"/>
        <v>265</v>
      </c>
    </row>
    <row r="2120" spans="1:4" x14ac:dyDescent="0.25">
      <c r="A2120" s="62" t="s">
        <v>340</v>
      </c>
      <c r="B2120" s="63">
        <v>33</v>
      </c>
      <c r="C2120" s="64">
        <v>76</v>
      </c>
      <c r="D2120" s="13">
        <f t="shared" si="33"/>
        <v>2508</v>
      </c>
    </row>
    <row r="2121" spans="1:4" x14ac:dyDescent="0.25">
      <c r="A2121" s="62" t="s">
        <v>341</v>
      </c>
      <c r="B2121" s="63">
        <v>44</v>
      </c>
      <c r="C2121" s="64">
        <v>74</v>
      </c>
      <c r="D2121" s="13">
        <f t="shared" si="33"/>
        <v>3256</v>
      </c>
    </row>
    <row r="2122" spans="1:4" x14ac:dyDescent="0.25">
      <c r="A2122" s="62" t="s">
        <v>342</v>
      </c>
      <c r="B2122" s="63">
        <v>65</v>
      </c>
      <c r="C2122" s="64">
        <v>15</v>
      </c>
      <c r="D2122" s="13">
        <f t="shared" si="33"/>
        <v>975</v>
      </c>
    </row>
    <row r="2123" spans="1:4" x14ac:dyDescent="0.25">
      <c r="A2123" s="62" t="s">
        <v>343</v>
      </c>
      <c r="B2123" s="63">
        <v>55</v>
      </c>
      <c r="C2123" s="64">
        <v>40</v>
      </c>
      <c r="D2123" s="13">
        <f t="shared" si="33"/>
        <v>2200</v>
      </c>
    </row>
    <row r="2124" spans="1:4" x14ac:dyDescent="0.25">
      <c r="A2124" s="62" t="s">
        <v>344</v>
      </c>
      <c r="B2124" s="63">
        <v>30</v>
      </c>
      <c r="C2124" s="64">
        <v>16</v>
      </c>
      <c r="D2124" s="13">
        <f t="shared" si="33"/>
        <v>480</v>
      </c>
    </row>
    <row r="2125" spans="1:4" x14ac:dyDescent="0.25">
      <c r="A2125" s="62" t="s">
        <v>345</v>
      </c>
      <c r="B2125" s="63">
        <v>10</v>
      </c>
      <c r="C2125" s="64">
        <v>38</v>
      </c>
      <c r="D2125" s="13">
        <f t="shared" si="33"/>
        <v>380</v>
      </c>
    </row>
    <row r="2126" spans="1:4" x14ac:dyDescent="0.25">
      <c r="A2126" s="62" t="s">
        <v>346</v>
      </c>
      <c r="B2126" s="63">
        <v>21</v>
      </c>
      <c r="C2126" s="64">
        <v>46</v>
      </c>
      <c r="D2126" s="13">
        <f t="shared" si="33"/>
        <v>966</v>
      </c>
    </row>
    <row r="2127" spans="1:4" x14ac:dyDescent="0.25">
      <c r="A2127" s="62" t="s">
        <v>347</v>
      </c>
      <c r="B2127" s="63">
        <v>40</v>
      </c>
      <c r="C2127" s="64">
        <v>63</v>
      </c>
      <c r="D2127" s="13">
        <f t="shared" si="33"/>
        <v>2520</v>
      </c>
    </row>
    <row r="2128" spans="1:4" x14ac:dyDescent="0.25">
      <c r="A2128" s="62" t="s">
        <v>348</v>
      </c>
      <c r="B2128" s="63">
        <v>25</v>
      </c>
      <c r="C2128" s="64">
        <v>46</v>
      </c>
      <c r="D2128" s="13">
        <f t="shared" si="33"/>
        <v>1150</v>
      </c>
    </row>
    <row r="2129" spans="1:4" x14ac:dyDescent="0.25">
      <c r="A2129" s="62" t="s">
        <v>349</v>
      </c>
      <c r="B2129" s="63">
        <v>16</v>
      </c>
      <c r="C2129" s="64">
        <v>52</v>
      </c>
      <c r="D2129" s="13">
        <f t="shared" si="33"/>
        <v>832</v>
      </c>
    </row>
    <row r="2130" spans="1:4" x14ac:dyDescent="0.25">
      <c r="A2130" s="62" t="s">
        <v>350</v>
      </c>
      <c r="B2130" s="63">
        <v>38</v>
      </c>
      <c r="C2130" s="64">
        <v>3</v>
      </c>
      <c r="D2130" s="13">
        <f t="shared" si="33"/>
        <v>114</v>
      </c>
    </row>
    <row r="2131" spans="1:4" x14ac:dyDescent="0.25">
      <c r="A2131" s="62" t="s">
        <v>351</v>
      </c>
      <c r="B2131" s="63">
        <v>28</v>
      </c>
      <c r="C2131" s="64">
        <v>13</v>
      </c>
      <c r="D2131" s="13">
        <f t="shared" si="33"/>
        <v>364</v>
      </c>
    </row>
    <row r="2132" spans="1:4" x14ac:dyDescent="0.25">
      <c r="A2132" s="62" t="s">
        <v>352</v>
      </c>
      <c r="B2132" s="63">
        <v>67</v>
      </c>
      <c r="C2132" s="64">
        <v>51</v>
      </c>
      <c r="D2132" s="13">
        <f t="shared" si="33"/>
        <v>3417</v>
      </c>
    </row>
    <row r="2133" spans="1:4" x14ac:dyDescent="0.25">
      <c r="A2133" s="62" t="s">
        <v>353</v>
      </c>
      <c r="B2133" s="63">
        <v>62</v>
      </c>
      <c r="C2133" s="64">
        <v>76</v>
      </c>
      <c r="D2133" s="13">
        <f t="shared" si="33"/>
        <v>4712</v>
      </c>
    </row>
    <row r="2134" spans="1:4" x14ac:dyDescent="0.25">
      <c r="A2134" s="62" t="s">
        <v>354</v>
      </c>
      <c r="B2134" s="63">
        <v>56</v>
      </c>
      <c r="C2134" s="64">
        <v>39</v>
      </c>
      <c r="D2134" s="13">
        <f t="shared" si="33"/>
        <v>2184</v>
      </c>
    </row>
    <row r="2135" spans="1:4" x14ac:dyDescent="0.25">
      <c r="A2135" s="62" t="s">
        <v>355</v>
      </c>
      <c r="B2135" s="63">
        <v>12</v>
      </c>
      <c r="C2135" s="64">
        <v>49</v>
      </c>
      <c r="D2135" s="13">
        <f t="shared" si="33"/>
        <v>588</v>
      </c>
    </row>
    <row r="2136" spans="1:4" x14ac:dyDescent="0.25">
      <c r="A2136" s="62" t="s">
        <v>356</v>
      </c>
      <c r="B2136" s="63">
        <v>23</v>
      </c>
      <c r="C2136" s="64">
        <v>28</v>
      </c>
      <c r="D2136" s="13">
        <f t="shared" si="33"/>
        <v>644</v>
      </c>
    </row>
    <row r="2137" spans="1:4" x14ac:dyDescent="0.25">
      <c r="A2137" s="62" t="s">
        <v>357</v>
      </c>
      <c r="B2137" s="63">
        <v>18</v>
      </c>
      <c r="C2137" s="64">
        <v>2</v>
      </c>
      <c r="D2137" s="13">
        <f t="shared" si="33"/>
        <v>36</v>
      </c>
    </row>
    <row r="2138" spans="1:4" x14ac:dyDescent="0.25">
      <c r="A2138" s="62" t="s">
        <v>358</v>
      </c>
      <c r="B2138" s="63">
        <v>56</v>
      </c>
      <c r="C2138" s="64">
        <v>46</v>
      </c>
      <c r="D2138" s="13">
        <f t="shared" si="33"/>
        <v>2576</v>
      </c>
    </row>
    <row r="2139" spans="1:4" x14ac:dyDescent="0.25">
      <c r="A2139" s="62" t="s">
        <v>359</v>
      </c>
      <c r="B2139" s="63">
        <v>25</v>
      </c>
      <c r="C2139" s="64">
        <v>31</v>
      </c>
      <c r="D2139" s="13">
        <f t="shared" si="33"/>
        <v>775</v>
      </c>
    </row>
    <row r="2140" spans="1:4" x14ac:dyDescent="0.25">
      <c r="A2140" s="62" t="s">
        <v>360</v>
      </c>
      <c r="B2140" s="63">
        <v>11</v>
      </c>
      <c r="C2140" s="64">
        <v>59</v>
      </c>
      <c r="D2140" s="13">
        <f t="shared" si="33"/>
        <v>649</v>
      </c>
    </row>
    <row r="2141" spans="1:4" x14ac:dyDescent="0.25">
      <c r="A2141" s="62" t="s">
        <v>361</v>
      </c>
      <c r="B2141" s="63">
        <v>24</v>
      </c>
      <c r="C2141" s="64">
        <v>6</v>
      </c>
      <c r="D2141" s="13">
        <f t="shared" si="33"/>
        <v>144</v>
      </c>
    </row>
    <row r="2142" spans="1:4" x14ac:dyDescent="0.25">
      <c r="A2142" s="62" t="s">
        <v>362</v>
      </c>
      <c r="B2142" s="63">
        <v>37</v>
      </c>
      <c r="C2142" s="64">
        <v>29</v>
      </c>
      <c r="D2142" s="13">
        <f t="shared" si="33"/>
        <v>1073</v>
      </c>
    </row>
    <row r="2143" spans="1:4" x14ac:dyDescent="0.25">
      <c r="A2143" s="62" t="s">
        <v>363</v>
      </c>
      <c r="B2143" s="63">
        <v>63</v>
      </c>
      <c r="C2143" s="64">
        <v>6</v>
      </c>
      <c r="D2143" s="13">
        <f t="shared" si="33"/>
        <v>378</v>
      </c>
    </row>
    <row r="2144" spans="1:4" x14ac:dyDescent="0.25">
      <c r="A2144" s="62" t="s">
        <v>364</v>
      </c>
      <c r="B2144" s="63">
        <v>18</v>
      </c>
      <c r="C2144" s="64">
        <v>78</v>
      </c>
      <c r="D2144" s="13">
        <f t="shared" si="33"/>
        <v>1404</v>
      </c>
    </row>
    <row r="2145" spans="1:4" x14ac:dyDescent="0.25">
      <c r="A2145" s="62" t="s">
        <v>365</v>
      </c>
      <c r="B2145" s="63">
        <v>9</v>
      </c>
      <c r="C2145" s="64">
        <v>13</v>
      </c>
      <c r="D2145" s="13">
        <f t="shared" si="33"/>
        <v>117</v>
      </c>
    </row>
    <row r="2146" spans="1:4" x14ac:dyDescent="0.25">
      <c r="A2146" s="62" t="s">
        <v>366</v>
      </c>
      <c r="B2146" s="63">
        <v>25</v>
      </c>
      <c r="C2146" s="64">
        <v>21</v>
      </c>
      <c r="D2146" s="13">
        <f t="shared" si="33"/>
        <v>525</v>
      </c>
    </row>
    <row r="2147" spans="1:4" x14ac:dyDescent="0.25">
      <c r="A2147" s="62" t="s">
        <v>367</v>
      </c>
      <c r="B2147" s="63">
        <v>64</v>
      </c>
      <c r="C2147" s="64">
        <v>39</v>
      </c>
      <c r="D2147" s="13">
        <f t="shared" si="33"/>
        <v>2496</v>
      </c>
    </row>
    <row r="2148" spans="1:4" x14ac:dyDescent="0.25">
      <c r="A2148" s="62" t="s">
        <v>368</v>
      </c>
      <c r="B2148" s="63">
        <v>13</v>
      </c>
      <c r="C2148" s="64">
        <v>26</v>
      </c>
      <c r="D2148" s="13">
        <f t="shared" si="33"/>
        <v>338</v>
      </c>
    </row>
    <row r="2149" spans="1:4" x14ac:dyDescent="0.25">
      <c r="A2149" s="62" t="s">
        <v>369</v>
      </c>
      <c r="B2149" s="63">
        <v>70</v>
      </c>
      <c r="C2149" s="64">
        <v>18</v>
      </c>
      <c r="D2149" s="13">
        <f t="shared" si="33"/>
        <v>1260</v>
      </c>
    </row>
    <row r="2150" spans="1:4" x14ac:dyDescent="0.25">
      <c r="A2150" s="62" t="s">
        <v>370</v>
      </c>
      <c r="B2150" s="63">
        <v>45</v>
      </c>
      <c r="C2150" s="64">
        <v>12</v>
      </c>
      <c r="D2150" s="13">
        <f t="shared" si="33"/>
        <v>540</v>
      </c>
    </row>
    <row r="2151" spans="1:4" x14ac:dyDescent="0.25">
      <c r="A2151" s="62" t="s">
        <v>371</v>
      </c>
      <c r="B2151" s="63">
        <v>7</v>
      </c>
      <c r="C2151" s="64">
        <v>63</v>
      </c>
      <c r="D2151" s="13">
        <f t="shared" si="33"/>
        <v>441</v>
      </c>
    </row>
    <row r="2152" spans="1:4" x14ac:dyDescent="0.25">
      <c r="A2152" s="62" t="s">
        <v>372</v>
      </c>
      <c r="B2152" s="63">
        <v>58</v>
      </c>
      <c r="C2152" s="64">
        <v>79</v>
      </c>
      <c r="D2152" s="13">
        <f t="shared" si="33"/>
        <v>4582</v>
      </c>
    </row>
    <row r="2153" spans="1:4" x14ac:dyDescent="0.25">
      <c r="A2153" s="62" t="s">
        <v>373</v>
      </c>
      <c r="B2153" s="63">
        <v>68</v>
      </c>
      <c r="C2153" s="64">
        <v>26</v>
      </c>
      <c r="D2153" s="13">
        <f t="shared" si="33"/>
        <v>1768</v>
      </c>
    </row>
    <row r="2154" spans="1:4" x14ac:dyDescent="0.25">
      <c r="A2154" s="62" t="s">
        <v>374</v>
      </c>
      <c r="B2154" s="63">
        <v>41</v>
      </c>
      <c r="C2154" s="64">
        <v>67</v>
      </c>
      <c r="D2154" s="13">
        <f t="shared" si="33"/>
        <v>2747</v>
      </c>
    </row>
    <row r="2155" spans="1:4" x14ac:dyDescent="0.25">
      <c r="A2155" s="62" t="s">
        <v>375</v>
      </c>
      <c r="B2155" s="63">
        <v>7</v>
      </c>
      <c r="C2155" s="64">
        <v>58</v>
      </c>
      <c r="D2155" s="13">
        <f t="shared" si="33"/>
        <v>406</v>
      </c>
    </row>
    <row r="2156" spans="1:4" x14ac:dyDescent="0.25">
      <c r="A2156" s="62" t="s">
        <v>376</v>
      </c>
      <c r="B2156" s="63">
        <v>18</v>
      </c>
      <c r="C2156" s="64">
        <v>63</v>
      </c>
      <c r="D2156" s="13">
        <f t="shared" si="33"/>
        <v>1134</v>
      </c>
    </row>
    <row r="2157" spans="1:4" x14ac:dyDescent="0.25">
      <c r="A2157" s="62" t="s">
        <v>377</v>
      </c>
      <c r="B2157" s="63">
        <v>60</v>
      </c>
      <c r="C2157" s="64">
        <v>29</v>
      </c>
      <c r="D2157" s="13">
        <f t="shared" si="33"/>
        <v>1740</v>
      </c>
    </row>
    <row r="2158" spans="1:4" x14ac:dyDescent="0.25">
      <c r="A2158" s="62" t="s">
        <v>300</v>
      </c>
      <c r="B2158" s="63">
        <v>30</v>
      </c>
      <c r="C2158" s="64">
        <v>42</v>
      </c>
      <c r="D2158" s="13">
        <f t="shared" si="33"/>
        <v>1260</v>
      </c>
    </row>
    <row r="2159" spans="1:4" x14ac:dyDescent="0.25">
      <c r="A2159" s="62" t="s">
        <v>302</v>
      </c>
      <c r="B2159" s="63">
        <v>44</v>
      </c>
      <c r="C2159" s="64">
        <v>75</v>
      </c>
      <c r="D2159" s="13">
        <f t="shared" si="33"/>
        <v>3300</v>
      </c>
    </row>
    <row r="2160" spans="1:4" x14ac:dyDescent="0.25">
      <c r="A2160" s="62" t="s">
        <v>303</v>
      </c>
      <c r="B2160" s="63">
        <v>16</v>
      </c>
      <c r="C2160" s="64">
        <v>46</v>
      </c>
      <c r="D2160" s="13">
        <f t="shared" si="33"/>
        <v>736</v>
      </c>
    </row>
    <row r="2161" spans="1:4" x14ac:dyDescent="0.25">
      <c r="A2161" s="62" t="s">
        <v>304</v>
      </c>
      <c r="B2161" s="63">
        <v>29</v>
      </c>
      <c r="C2161" s="64">
        <v>41</v>
      </c>
      <c r="D2161" s="13">
        <f t="shared" si="33"/>
        <v>1189</v>
      </c>
    </row>
    <row r="2162" spans="1:4" x14ac:dyDescent="0.25">
      <c r="A2162" s="62" t="s">
        <v>305</v>
      </c>
      <c r="B2162" s="63">
        <v>39</v>
      </c>
      <c r="C2162" s="64">
        <v>58</v>
      </c>
      <c r="D2162" s="13">
        <f t="shared" si="33"/>
        <v>2262</v>
      </c>
    </row>
    <row r="2163" spans="1:4" x14ac:dyDescent="0.25">
      <c r="A2163" s="62" t="s">
        <v>306</v>
      </c>
      <c r="B2163" s="63">
        <v>14</v>
      </c>
      <c r="C2163" s="64">
        <v>26</v>
      </c>
      <c r="D2163" s="13">
        <f t="shared" si="33"/>
        <v>364</v>
      </c>
    </row>
    <row r="2164" spans="1:4" x14ac:dyDescent="0.25">
      <c r="A2164" s="62" t="s">
        <v>307</v>
      </c>
      <c r="B2164" s="63">
        <v>49</v>
      </c>
      <c r="C2164" s="64">
        <v>12</v>
      </c>
      <c r="D2164" s="13">
        <f t="shared" si="33"/>
        <v>588</v>
      </c>
    </row>
    <row r="2165" spans="1:4" x14ac:dyDescent="0.25">
      <c r="A2165" s="62" t="s">
        <v>308</v>
      </c>
      <c r="B2165" s="63">
        <v>16</v>
      </c>
      <c r="C2165" s="64">
        <v>15</v>
      </c>
      <c r="D2165" s="13">
        <f t="shared" si="33"/>
        <v>240</v>
      </c>
    </row>
    <row r="2166" spans="1:4" x14ac:dyDescent="0.25">
      <c r="A2166" s="62" t="s">
        <v>309</v>
      </c>
      <c r="B2166" s="63">
        <v>47</v>
      </c>
      <c r="C2166" s="64">
        <v>41</v>
      </c>
      <c r="D2166" s="13">
        <f t="shared" si="33"/>
        <v>1927</v>
      </c>
    </row>
    <row r="2167" spans="1:4" x14ac:dyDescent="0.25">
      <c r="A2167" s="62" t="s">
        <v>310</v>
      </c>
      <c r="B2167" s="63">
        <v>42</v>
      </c>
      <c r="C2167" s="64">
        <v>71</v>
      </c>
      <c r="D2167" s="13">
        <f t="shared" si="33"/>
        <v>2982</v>
      </c>
    </row>
    <row r="2168" spans="1:4" x14ac:dyDescent="0.25">
      <c r="A2168" s="62" t="s">
        <v>311</v>
      </c>
      <c r="B2168" s="63">
        <v>31</v>
      </c>
      <c r="C2168" s="64">
        <v>61</v>
      </c>
      <c r="D2168" s="13">
        <f t="shared" si="33"/>
        <v>1891</v>
      </c>
    </row>
    <row r="2169" spans="1:4" x14ac:dyDescent="0.25">
      <c r="A2169" s="62" t="s">
        <v>312</v>
      </c>
      <c r="B2169" s="63">
        <v>13</v>
      </c>
      <c r="C2169" s="64">
        <v>2</v>
      </c>
      <c r="D2169" s="13">
        <f t="shared" si="33"/>
        <v>26</v>
      </c>
    </row>
    <row r="2170" spans="1:4" x14ac:dyDescent="0.25">
      <c r="A2170" s="62" t="s">
        <v>313</v>
      </c>
      <c r="B2170" s="63">
        <v>64</v>
      </c>
      <c r="C2170" s="64">
        <v>22</v>
      </c>
      <c r="D2170" s="13">
        <f t="shared" si="33"/>
        <v>1408</v>
      </c>
    </row>
    <row r="2171" spans="1:4" x14ac:dyDescent="0.25">
      <c r="A2171" s="62" t="s">
        <v>314</v>
      </c>
      <c r="B2171" s="63">
        <v>58</v>
      </c>
      <c r="C2171" s="64">
        <v>27</v>
      </c>
      <c r="D2171" s="13">
        <f t="shared" si="33"/>
        <v>1566</v>
      </c>
    </row>
    <row r="2172" spans="1:4" x14ac:dyDescent="0.25">
      <c r="A2172" s="62" t="s">
        <v>315</v>
      </c>
      <c r="B2172" s="63">
        <v>61</v>
      </c>
      <c r="C2172" s="64">
        <v>42</v>
      </c>
      <c r="D2172" s="13">
        <f t="shared" si="33"/>
        <v>2562</v>
      </c>
    </row>
    <row r="2173" spans="1:4" x14ac:dyDescent="0.25">
      <c r="A2173" s="62" t="s">
        <v>316</v>
      </c>
      <c r="B2173" s="63">
        <v>40</v>
      </c>
      <c r="C2173" s="64">
        <v>41</v>
      </c>
      <c r="D2173" s="13">
        <f t="shared" si="33"/>
        <v>1640</v>
      </c>
    </row>
    <row r="2174" spans="1:4" x14ac:dyDescent="0.25">
      <c r="A2174" s="62" t="s">
        <v>317</v>
      </c>
      <c r="B2174" s="63">
        <v>32</v>
      </c>
      <c r="C2174" s="64">
        <v>38</v>
      </c>
      <c r="D2174" s="13">
        <f t="shared" si="33"/>
        <v>1216</v>
      </c>
    </row>
    <row r="2175" spans="1:4" x14ac:dyDescent="0.25">
      <c r="A2175" s="62" t="s">
        <v>318</v>
      </c>
      <c r="B2175" s="63">
        <v>19</v>
      </c>
      <c r="C2175" s="64">
        <v>8</v>
      </c>
      <c r="D2175" s="13">
        <f t="shared" si="33"/>
        <v>152</v>
      </c>
    </row>
    <row r="2176" spans="1:4" x14ac:dyDescent="0.25">
      <c r="A2176" s="62" t="s">
        <v>319</v>
      </c>
      <c r="B2176" s="63">
        <v>40</v>
      </c>
      <c r="C2176" s="64">
        <v>78</v>
      </c>
      <c r="D2176" s="13">
        <f t="shared" si="33"/>
        <v>3120</v>
      </c>
    </row>
    <row r="2177" spans="1:4" x14ac:dyDescent="0.25">
      <c r="A2177" s="62" t="s">
        <v>320</v>
      </c>
      <c r="B2177" s="63">
        <v>30</v>
      </c>
      <c r="C2177" s="64">
        <v>52</v>
      </c>
      <c r="D2177" s="13">
        <f t="shared" si="33"/>
        <v>1560</v>
      </c>
    </row>
    <row r="2178" spans="1:4" x14ac:dyDescent="0.25">
      <c r="A2178" s="62" t="s">
        <v>321</v>
      </c>
      <c r="B2178" s="63">
        <v>51</v>
      </c>
      <c r="C2178" s="64">
        <v>2</v>
      </c>
      <c r="D2178" s="13">
        <f t="shared" si="33"/>
        <v>102</v>
      </c>
    </row>
    <row r="2179" spans="1:4" x14ac:dyDescent="0.25">
      <c r="A2179" s="62" t="s">
        <v>322</v>
      </c>
      <c r="B2179" s="63">
        <v>59</v>
      </c>
      <c r="C2179" s="64">
        <v>65</v>
      </c>
      <c r="D2179" s="13">
        <f t="shared" ref="D2179:D2242" si="34">C2179*B2179</f>
        <v>3835</v>
      </c>
    </row>
    <row r="2180" spans="1:4" x14ac:dyDescent="0.25">
      <c r="A2180" s="62" t="s">
        <v>323</v>
      </c>
      <c r="B2180" s="63">
        <v>48</v>
      </c>
      <c r="C2180" s="64">
        <v>46</v>
      </c>
      <c r="D2180" s="13">
        <f t="shared" si="34"/>
        <v>2208</v>
      </c>
    </row>
    <row r="2181" spans="1:4" x14ac:dyDescent="0.25">
      <c r="A2181" s="62" t="s">
        <v>324</v>
      </c>
      <c r="B2181" s="63">
        <v>28</v>
      </c>
      <c r="C2181" s="64">
        <v>27</v>
      </c>
      <c r="D2181" s="13">
        <f t="shared" si="34"/>
        <v>756</v>
      </c>
    </row>
    <row r="2182" spans="1:4" x14ac:dyDescent="0.25">
      <c r="A2182" s="62" t="s">
        <v>325</v>
      </c>
      <c r="B2182" s="63">
        <v>53</v>
      </c>
      <c r="C2182" s="64">
        <v>4</v>
      </c>
      <c r="D2182" s="13">
        <f t="shared" si="34"/>
        <v>212</v>
      </c>
    </row>
    <row r="2183" spans="1:4" x14ac:dyDescent="0.25">
      <c r="A2183" s="62" t="s">
        <v>326</v>
      </c>
      <c r="B2183" s="63">
        <v>30</v>
      </c>
      <c r="C2183" s="64">
        <v>74</v>
      </c>
      <c r="D2183" s="13">
        <f t="shared" si="34"/>
        <v>2220</v>
      </c>
    </row>
    <row r="2184" spans="1:4" x14ac:dyDescent="0.25">
      <c r="A2184" s="62" t="s">
        <v>327</v>
      </c>
      <c r="B2184" s="63">
        <v>10</v>
      </c>
      <c r="C2184" s="64">
        <v>72</v>
      </c>
      <c r="D2184" s="13">
        <f t="shared" si="34"/>
        <v>720</v>
      </c>
    </row>
    <row r="2185" spans="1:4" x14ac:dyDescent="0.25">
      <c r="A2185" s="62" t="s">
        <v>328</v>
      </c>
      <c r="B2185" s="63">
        <v>8</v>
      </c>
      <c r="C2185" s="64">
        <v>41</v>
      </c>
      <c r="D2185" s="13">
        <f t="shared" si="34"/>
        <v>328</v>
      </c>
    </row>
    <row r="2186" spans="1:4" x14ac:dyDescent="0.25">
      <c r="A2186" s="62" t="s">
        <v>329</v>
      </c>
      <c r="B2186" s="63">
        <v>7</v>
      </c>
      <c r="C2186" s="64">
        <v>26</v>
      </c>
      <c r="D2186" s="13">
        <f t="shared" si="34"/>
        <v>182</v>
      </c>
    </row>
    <row r="2187" spans="1:4" x14ac:dyDescent="0.25">
      <c r="A2187" s="62" t="s">
        <v>330</v>
      </c>
      <c r="B2187" s="63">
        <v>40</v>
      </c>
      <c r="C2187" s="64">
        <v>48</v>
      </c>
      <c r="D2187" s="13">
        <f t="shared" si="34"/>
        <v>1920</v>
      </c>
    </row>
    <row r="2188" spans="1:4" x14ac:dyDescent="0.25">
      <c r="A2188" s="62" t="s">
        <v>331</v>
      </c>
      <c r="B2188" s="63">
        <v>34</v>
      </c>
      <c r="C2188" s="64">
        <v>11</v>
      </c>
      <c r="D2188" s="13">
        <f t="shared" si="34"/>
        <v>374</v>
      </c>
    </row>
    <row r="2189" spans="1:4" x14ac:dyDescent="0.25">
      <c r="A2189" s="62" t="s">
        <v>332</v>
      </c>
      <c r="B2189" s="63">
        <v>57</v>
      </c>
      <c r="C2189" s="64">
        <v>37</v>
      </c>
      <c r="D2189" s="13">
        <f t="shared" si="34"/>
        <v>2109</v>
      </c>
    </row>
    <row r="2190" spans="1:4" x14ac:dyDescent="0.25">
      <c r="A2190" s="62" t="s">
        <v>333</v>
      </c>
      <c r="B2190" s="63">
        <v>13</v>
      </c>
      <c r="C2190" s="64">
        <v>6</v>
      </c>
      <c r="D2190" s="13">
        <f t="shared" si="34"/>
        <v>78</v>
      </c>
    </row>
    <row r="2191" spans="1:4" x14ac:dyDescent="0.25">
      <c r="A2191" s="62" t="s">
        <v>334</v>
      </c>
      <c r="B2191" s="63">
        <v>15</v>
      </c>
      <c r="C2191" s="64">
        <v>13</v>
      </c>
      <c r="D2191" s="13">
        <f t="shared" si="34"/>
        <v>195</v>
      </c>
    </row>
    <row r="2192" spans="1:4" x14ac:dyDescent="0.25">
      <c r="A2192" s="62" t="s">
        <v>335</v>
      </c>
      <c r="B2192" s="63">
        <v>17</v>
      </c>
      <c r="C2192" s="64">
        <v>11</v>
      </c>
      <c r="D2192" s="13">
        <f t="shared" si="34"/>
        <v>187</v>
      </c>
    </row>
    <row r="2193" spans="1:4" x14ac:dyDescent="0.25">
      <c r="A2193" s="62" t="s">
        <v>336</v>
      </c>
      <c r="B2193" s="63">
        <v>34</v>
      </c>
      <c r="C2193" s="64">
        <v>80</v>
      </c>
      <c r="D2193" s="13">
        <f t="shared" si="34"/>
        <v>2720</v>
      </c>
    </row>
    <row r="2194" spans="1:4" x14ac:dyDescent="0.25">
      <c r="A2194" s="62" t="s">
        <v>337</v>
      </c>
      <c r="B2194" s="63">
        <v>47</v>
      </c>
      <c r="C2194" s="64">
        <v>11</v>
      </c>
      <c r="D2194" s="13">
        <f t="shared" si="34"/>
        <v>517</v>
      </c>
    </row>
    <row r="2195" spans="1:4" x14ac:dyDescent="0.25">
      <c r="A2195" s="62" t="s">
        <v>338</v>
      </c>
      <c r="B2195" s="63">
        <v>55</v>
      </c>
      <c r="C2195" s="64">
        <v>43</v>
      </c>
      <c r="D2195" s="13">
        <f t="shared" si="34"/>
        <v>2365</v>
      </c>
    </row>
    <row r="2196" spans="1:4" x14ac:dyDescent="0.25">
      <c r="A2196" s="62" t="s">
        <v>339</v>
      </c>
      <c r="B2196" s="63">
        <v>29</v>
      </c>
      <c r="C2196" s="64">
        <v>78</v>
      </c>
      <c r="D2196" s="13">
        <f t="shared" si="34"/>
        <v>2262</v>
      </c>
    </row>
    <row r="2197" spans="1:4" x14ac:dyDescent="0.25">
      <c r="A2197" s="62" t="s">
        <v>340</v>
      </c>
      <c r="B2197" s="63">
        <v>22</v>
      </c>
      <c r="C2197" s="64">
        <v>15</v>
      </c>
      <c r="D2197" s="13">
        <f t="shared" si="34"/>
        <v>330</v>
      </c>
    </row>
    <row r="2198" spans="1:4" x14ac:dyDescent="0.25">
      <c r="A2198" s="62" t="s">
        <v>341</v>
      </c>
      <c r="B2198" s="63">
        <v>8</v>
      </c>
      <c r="C2198" s="64">
        <v>4</v>
      </c>
      <c r="D2198" s="13">
        <f t="shared" si="34"/>
        <v>32</v>
      </c>
    </row>
    <row r="2199" spans="1:4" x14ac:dyDescent="0.25">
      <c r="A2199" s="62" t="s">
        <v>342</v>
      </c>
      <c r="B2199" s="63">
        <v>31</v>
      </c>
      <c r="C2199" s="64">
        <v>43</v>
      </c>
      <c r="D2199" s="13">
        <f t="shared" si="34"/>
        <v>1333</v>
      </c>
    </row>
    <row r="2200" spans="1:4" x14ac:dyDescent="0.25">
      <c r="A2200" s="62" t="s">
        <v>343</v>
      </c>
      <c r="B2200" s="63">
        <v>34</v>
      </c>
      <c r="C2200" s="64">
        <v>42</v>
      </c>
      <c r="D2200" s="13">
        <f t="shared" si="34"/>
        <v>1428</v>
      </c>
    </row>
    <row r="2201" spans="1:4" x14ac:dyDescent="0.25">
      <c r="A2201" s="62" t="s">
        <v>344</v>
      </c>
      <c r="B2201" s="63">
        <v>62</v>
      </c>
      <c r="C2201" s="64">
        <v>37</v>
      </c>
      <c r="D2201" s="13">
        <f t="shared" si="34"/>
        <v>2294</v>
      </c>
    </row>
    <row r="2202" spans="1:4" x14ac:dyDescent="0.25">
      <c r="A2202" s="62" t="s">
        <v>345</v>
      </c>
      <c r="B2202" s="63">
        <v>23</v>
      </c>
      <c r="C2202" s="64">
        <v>37</v>
      </c>
      <c r="D2202" s="13">
        <f t="shared" si="34"/>
        <v>851</v>
      </c>
    </row>
    <row r="2203" spans="1:4" x14ac:dyDescent="0.25">
      <c r="A2203" s="62" t="s">
        <v>346</v>
      </c>
      <c r="B2203" s="63">
        <v>49</v>
      </c>
      <c r="C2203" s="64">
        <v>16</v>
      </c>
      <c r="D2203" s="13">
        <f t="shared" si="34"/>
        <v>784</v>
      </c>
    </row>
    <row r="2204" spans="1:4" x14ac:dyDescent="0.25">
      <c r="A2204" s="62" t="s">
        <v>347</v>
      </c>
      <c r="B2204" s="63">
        <v>32</v>
      </c>
      <c r="C2204" s="64">
        <v>47</v>
      </c>
      <c r="D2204" s="13">
        <f t="shared" si="34"/>
        <v>1504</v>
      </c>
    </row>
    <row r="2205" spans="1:4" x14ac:dyDescent="0.25">
      <c r="A2205" s="62" t="s">
        <v>348</v>
      </c>
      <c r="B2205" s="63">
        <v>14</v>
      </c>
      <c r="C2205" s="64">
        <v>21</v>
      </c>
      <c r="D2205" s="13">
        <f t="shared" si="34"/>
        <v>294</v>
      </c>
    </row>
    <row r="2206" spans="1:4" x14ac:dyDescent="0.25">
      <c r="A2206" s="62" t="s">
        <v>349</v>
      </c>
      <c r="B2206" s="63">
        <v>66</v>
      </c>
      <c r="C2206" s="64">
        <v>19</v>
      </c>
      <c r="D2206" s="13">
        <f t="shared" si="34"/>
        <v>1254</v>
      </c>
    </row>
    <row r="2207" spans="1:4" x14ac:dyDescent="0.25">
      <c r="A2207" s="62" t="s">
        <v>350</v>
      </c>
      <c r="B2207" s="63">
        <v>55</v>
      </c>
      <c r="C2207" s="64">
        <v>41</v>
      </c>
      <c r="D2207" s="13">
        <f t="shared" si="34"/>
        <v>2255</v>
      </c>
    </row>
    <row r="2208" spans="1:4" x14ac:dyDescent="0.25">
      <c r="A2208" s="62" t="s">
        <v>351</v>
      </c>
      <c r="B2208" s="63">
        <v>18</v>
      </c>
      <c r="C2208" s="64">
        <v>27</v>
      </c>
      <c r="D2208" s="13">
        <f t="shared" si="34"/>
        <v>486</v>
      </c>
    </row>
    <row r="2209" spans="1:4" x14ac:dyDescent="0.25">
      <c r="A2209" s="62" t="s">
        <v>352</v>
      </c>
      <c r="B2209" s="63">
        <v>62</v>
      </c>
      <c r="C2209" s="64">
        <v>5</v>
      </c>
      <c r="D2209" s="13">
        <f t="shared" si="34"/>
        <v>310</v>
      </c>
    </row>
    <row r="2210" spans="1:4" x14ac:dyDescent="0.25">
      <c r="A2210" s="62" t="s">
        <v>353</v>
      </c>
      <c r="B2210" s="63">
        <v>36</v>
      </c>
      <c r="C2210" s="64">
        <v>9</v>
      </c>
      <c r="D2210" s="13">
        <f t="shared" si="34"/>
        <v>324</v>
      </c>
    </row>
    <row r="2211" spans="1:4" x14ac:dyDescent="0.25">
      <c r="A2211" s="62" t="s">
        <v>354</v>
      </c>
      <c r="B2211" s="63">
        <v>29</v>
      </c>
      <c r="C2211" s="64">
        <v>68</v>
      </c>
      <c r="D2211" s="13">
        <f t="shared" si="34"/>
        <v>1972</v>
      </c>
    </row>
    <row r="2212" spans="1:4" x14ac:dyDescent="0.25">
      <c r="A2212" s="62" t="s">
        <v>355</v>
      </c>
      <c r="B2212" s="63">
        <v>44</v>
      </c>
      <c r="C2212" s="64">
        <v>35</v>
      </c>
      <c r="D2212" s="13">
        <f t="shared" si="34"/>
        <v>1540</v>
      </c>
    </row>
    <row r="2213" spans="1:4" x14ac:dyDescent="0.25">
      <c r="A2213" s="62" t="s">
        <v>356</v>
      </c>
      <c r="B2213" s="63">
        <v>67</v>
      </c>
      <c r="C2213" s="64">
        <v>24</v>
      </c>
      <c r="D2213" s="13">
        <f t="shared" si="34"/>
        <v>1608</v>
      </c>
    </row>
    <row r="2214" spans="1:4" x14ac:dyDescent="0.25">
      <c r="A2214" s="62" t="s">
        <v>357</v>
      </c>
      <c r="B2214" s="63">
        <v>47</v>
      </c>
      <c r="C2214" s="64">
        <v>2</v>
      </c>
      <c r="D2214" s="13">
        <f t="shared" si="34"/>
        <v>94</v>
      </c>
    </row>
    <row r="2215" spans="1:4" x14ac:dyDescent="0.25">
      <c r="A2215" s="62" t="s">
        <v>358</v>
      </c>
      <c r="B2215" s="63">
        <v>55</v>
      </c>
      <c r="C2215" s="64">
        <v>2</v>
      </c>
      <c r="D2215" s="13">
        <f t="shared" si="34"/>
        <v>110</v>
      </c>
    </row>
    <row r="2216" spans="1:4" x14ac:dyDescent="0.25">
      <c r="A2216" s="62" t="s">
        <v>359</v>
      </c>
      <c r="B2216" s="63">
        <v>7</v>
      </c>
      <c r="C2216" s="64">
        <v>11</v>
      </c>
      <c r="D2216" s="13">
        <f t="shared" si="34"/>
        <v>77</v>
      </c>
    </row>
    <row r="2217" spans="1:4" x14ac:dyDescent="0.25">
      <c r="A2217" s="62" t="s">
        <v>360</v>
      </c>
      <c r="B2217" s="63">
        <v>49</v>
      </c>
      <c r="C2217" s="64">
        <v>40</v>
      </c>
      <c r="D2217" s="13">
        <f t="shared" si="34"/>
        <v>1960</v>
      </c>
    </row>
    <row r="2218" spans="1:4" x14ac:dyDescent="0.25">
      <c r="A2218" s="62" t="s">
        <v>361</v>
      </c>
      <c r="B2218" s="63">
        <v>30</v>
      </c>
      <c r="C2218" s="64">
        <v>22</v>
      </c>
      <c r="D2218" s="13">
        <f t="shared" si="34"/>
        <v>660</v>
      </c>
    </row>
    <row r="2219" spans="1:4" x14ac:dyDescent="0.25">
      <c r="A2219" s="62" t="s">
        <v>362</v>
      </c>
      <c r="B2219" s="63">
        <v>48</v>
      </c>
      <c r="C2219" s="64">
        <v>21</v>
      </c>
      <c r="D2219" s="13">
        <f t="shared" si="34"/>
        <v>1008</v>
      </c>
    </row>
    <row r="2220" spans="1:4" x14ac:dyDescent="0.25">
      <c r="A2220" s="62" t="s">
        <v>363</v>
      </c>
      <c r="B2220" s="63">
        <v>53</v>
      </c>
      <c r="C2220" s="64">
        <v>56</v>
      </c>
      <c r="D2220" s="13">
        <f t="shared" si="34"/>
        <v>2968</v>
      </c>
    </row>
    <row r="2221" spans="1:4" x14ac:dyDescent="0.25">
      <c r="A2221" s="62" t="s">
        <v>364</v>
      </c>
      <c r="B2221" s="63">
        <v>48</v>
      </c>
      <c r="C2221" s="64">
        <v>44</v>
      </c>
      <c r="D2221" s="13">
        <f t="shared" si="34"/>
        <v>2112</v>
      </c>
    </row>
    <row r="2222" spans="1:4" x14ac:dyDescent="0.25">
      <c r="A2222" s="62" t="s">
        <v>365</v>
      </c>
      <c r="B2222" s="63">
        <v>51</v>
      </c>
      <c r="C2222" s="64">
        <v>53</v>
      </c>
      <c r="D2222" s="13">
        <f t="shared" si="34"/>
        <v>2703</v>
      </c>
    </row>
    <row r="2223" spans="1:4" x14ac:dyDescent="0.25">
      <c r="A2223" s="62" t="s">
        <v>366</v>
      </c>
      <c r="B2223" s="63">
        <v>49</v>
      </c>
      <c r="C2223" s="64">
        <v>31</v>
      </c>
      <c r="D2223" s="13">
        <f t="shared" si="34"/>
        <v>1519</v>
      </c>
    </row>
    <row r="2224" spans="1:4" x14ac:dyDescent="0.25">
      <c r="A2224" s="62" t="s">
        <v>367</v>
      </c>
      <c r="B2224" s="63">
        <v>27</v>
      </c>
      <c r="C2224" s="64">
        <v>10</v>
      </c>
      <c r="D2224" s="13">
        <f t="shared" si="34"/>
        <v>270</v>
      </c>
    </row>
    <row r="2225" spans="1:4" x14ac:dyDescent="0.25">
      <c r="A2225" s="62" t="s">
        <v>368</v>
      </c>
      <c r="B2225" s="63">
        <v>8</v>
      </c>
      <c r="C2225" s="64">
        <v>5</v>
      </c>
      <c r="D2225" s="13">
        <f t="shared" si="34"/>
        <v>40</v>
      </c>
    </row>
    <row r="2226" spans="1:4" x14ac:dyDescent="0.25">
      <c r="A2226" s="62" t="s">
        <v>369</v>
      </c>
      <c r="B2226" s="63">
        <v>58</v>
      </c>
      <c r="C2226" s="64">
        <v>3</v>
      </c>
      <c r="D2226" s="13">
        <f t="shared" si="34"/>
        <v>174</v>
      </c>
    </row>
    <row r="2227" spans="1:4" x14ac:dyDescent="0.25">
      <c r="A2227" s="62" t="s">
        <v>370</v>
      </c>
      <c r="B2227" s="63">
        <v>54</v>
      </c>
      <c r="C2227" s="64">
        <v>16</v>
      </c>
      <c r="D2227" s="13">
        <f t="shared" si="34"/>
        <v>864</v>
      </c>
    </row>
    <row r="2228" spans="1:4" x14ac:dyDescent="0.25">
      <c r="A2228" s="62" t="s">
        <v>371</v>
      </c>
      <c r="B2228" s="63">
        <v>34</v>
      </c>
      <c r="C2228" s="64">
        <v>14</v>
      </c>
      <c r="D2228" s="13">
        <f t="shared" si="34"/>
        <v>476</v>
      </c>
    </row>
    <row r="2229" spans="1:4" x14ac:dyDescent="0.25">
      <c r="A2229" s="62" t="s">
        <v>372</v>
      </c>
      <c r="B2229" s="63">
        <v>53</v>
      </c>
      <c r="C2229" s="64">
        <v>30</v>
      </c>
      <c r="D2229" s="13">
        <f t="shared" si="34"/>
        <v>1590</v>
      </c>
    </row>
    <row r="2230" spans="1:4" x14ac:dyDescent="0.25">
      <c r="A2230" s="62" t="s">
        <v>373</v>
      </c>
      <c r="B2230" s="63">
        <v>16</v>
      </c>
      <c r="C2230" s="64">
        <v>21</v>
      </c>
      <c r="D2230" s="13">
        <f t="shared" si="34"/>
        <v>336</v>
      </c>
    </row>
    <row r="2231" spans="1:4" x14ac:dyDescent="0.25">
      <c r="A2231" s="62" t="s">
        <v>374</v>
      </c>
      <c r="B2231" s="63">
        <v>15</v>
      </c>
      <c r="C2231" s="64">
        <v>40</v>
      </c>
      <c r="D2231" s="13">
        <f t="shared" si="34"/>
        <v>600</v>
      </c>
    </row>
    <row r="2232" spans="1:4" x14ac:dyDescent="0.25">
      <c r="A2232" s="62" t="s">
        <v>375</v>
      </c>
      <c r="B2232" s="63">
        <v>56</v>
      </c>
      <c r="C2232" s="64">
        <v>28</v>
      </c>
      <c r="D2232" s="13">
        <f t="shared" si="34"/>
        <v>1568</v>
      </c>
    </row>
    <row r="2233" spans="1:4" x14ac:dyDescent="0.25">
      <c r="A2233" s="62" t="s">
        <v>376</v>
      </c>
      <c r="B2233" s="63">
        <v>33</v>
      </c>
      <c r="C2233" s="64">
        <v>3</v>
      </c>
      <c r="D2233" s="13">
        <f t="shared" si="34"/>
        <v>99</v>
      </c>
    </row>
    <row r="2234" spans="1:4" x14ac:dyDescent="0.25">
      <c r="A2234" s="62" t="s">
        <v>377</v>
      </c>
      <c r="B2234" s="63">
        <v>17</v>
      </c>
      <c r="C2234" s="64">
        <v>62</v>
      </c>
      <c r="D2234" s="13">
        <f t="shared" si="34"/>
        <v>1054</v>
      </c>
    </row>
    <row r="2235" spans="1:4" x14ac:dyDescent="0.25">
      <c r="A2235" s="62" t="s">
        <v>300</v>
      </c>
      <c r="B2235" s="63">
        <v>28</v>
      </c>
      <c r="C2235" s="64">
        <v>64</v>
      </c>
      <c r="D2235" s="13">
        <f t="shared" si="34"/>
        <v>1792</v>
      </c>
    </row>
    <row r="2236" spans="1:4" x14ac:dyDescent="0.25">
      <c r="A2236" s="62" t="s">
        <v>302</v>
      </c>
      <c r="B2236" s="63">
        <v>18</v>
      </c>
      <c r="C2236" s="64">
        <v>15</v>
      </c>
      <c r="D2236" s="13">
        <f t="shared" si="34"/>
        <v>270</v>
      </c>
    </row>
    <row r="2237" spans="1:4" x14ac:dyDescent="0.25">
      <c r="A2237" s="62" t="s">
        <v>303</v>
      </c>
      <c r="B2237" s="63">
        <v>50</v>
      </c>
      <c r="C2237" s="64">
        <v>18</v>
      </c>
      <c r="D2237" s="13">
        <f t="shared" si="34"/>
        <v>900</v>
      </c>
    </row>
    <row r="2238" spans="1:4" x14ac:dyDescent="0.25">
      <c r="A2238" s="62" t="s">
        <v>304</v>
      </c>
      <c r="B2238" s="63">
        <v>7</v>
      </c>
      <c r="C2238" s="64">
        <v>7</v>
      </c>
      <c r="D2238" s="13">
        <f t="shared" si="34"/>
        <v>49</v>
      </c>
    </row>
    <row r="2239" spans="1:4" x14ac:dyDescent="0.25">
      <c r="A2239" s="62" t="s">
        <v>305</v>
      </c>
      <c r="B2239" s="63">
        <v>61</v>
      </c>
      <c r="C2239" s="64">
        <v>23</v>
      </c>
      <c r="D2239" s="13">
        <f t="shared" si="34"/>
        <v>1403</v>
      </c>
    </row>
    <row r="2240" spans="1:4" x14ac:dyDescent="0.25">
      <c r="A2240" s="62" t="s">
        <v>306</v>
      </c>
      <c r="B2240" s="63">
        <v>25</v>
      </c>
      <c r="C2240" s="64">
        <v>59</v>
      </c>
      <c r="D2240" s="13">
        <f t="shared" si="34"/>
        <v>1475</v>
      </c>
    </row>
    <row r="2241" spans="1:4" x14ac:dyDescent="0.25">
      <c r="A2241" s="62" t="s">
        <v>307</v>
      </c>
      <c r="B2241" s="63">
        <v>17</v>
      </c>
      <c r="C2241" s="64">
        <v>39</v>
      </c>
      <c r="D2241" s="13">
        <f t="shared" si="34"/>
        <v>663</v>
      </c>
    </row>
    <row r="2242" spans="1:4" x14ac:dyDescent="0.25">
      <c r="A2242" s="62" t="s">
        <v>308</v>
      </c>
      <c r="B2242" s="63">
        <v>55</v>
      </c>
      <c r="C2242" s="64">
        <v>12</v>
      </c>
      <c r="D2242" s="13">
        <f t="shared" si="34"/>
        <v>660</v>
      </c>
    </row>
    <row r="2243" spans="1:4" x14ac:dyDescent="0.25">
      <c r="A2243" s="62" t="s">
        <v>309</v>
      </c>
      <c r="B2243" s="63">
        <v>40</v>
      </c>
      <c r="C2243" s="64">
        <v>79</v>
      </c>
      <c r="D2243" s="13">
        <f t="shared" ref="D2243:D2306" si="35">C2243*B2243</f>
        <v>3160</v>
      </c>
    </row>
    <row r="2244" spans="1:4" x14ac:dyDescent="0.25">
      <c r="A2244" s="62" t="s">
        <v>310</v>
      </c>
      <c r="B2244" s="63">
        <v>47</v>
      </c>
      <c r="C2244" s="64">
        <v>75</v>
      </c>
      <c r="D2244" s="13">
        <f t="shared" si="35"/>
        <v>3525</v>
      </c>
    </row>
    <row r="2245" spans="1:4" x14ac:dyDescent="0.25">
      <c r="A2245" s="62" t="s">
        <v>311</v>
      </c>
      <c r="B2245" s="63">
        <v>9</v>
      </c>
      <c r="C2245" s="64">
        <v>78</v>
      </c>
      <c r="D2245" s="13">
        <f t="shared" si="35"/>
        <v>702</v>
      </c>
    </row>
    <row r="2246" spans="1:4" x14ac:dyDescent="0.25">
      <c r="A2246" s="62" t="s">
        <v>312</v>
      </c>
      <c r="B2246" s="63">
        <v>28</v>
      </c>
      <c r="C2246" s="64">
        <v>50</v>
      </c>
      <c r="D2246" s="13">
        <f t="shared" si="35"/>
        <v>1400</v>
      </c>
    </row>
    <row r="2247" spans="1:4" x14ac:dyDescent="0.25">
      <c r="A2247" s="62" t="s">
        <v>313</v>
      </c>
      <c r="B2247" s="63">
        <v>11</v>
      </c>
      <c r="C2247" s="64">
        <v>44</v>
      </c>
      <c r="D2247" s="13">
        <f t="shared" si="35"/>
        <v>484</v>
      </c>
    </row>
    <row r="2248" spans="1:4" x14ac:dyDescent="0.25">
      <c r="A2248" s="62" t="s">
        <v>314</v>
      </c>
      <c r="B2248" s="63">
        <v>62</v>
      </c>
      <c r="C2248" s="64">
        <v>26</v>
      </c>
      <c r="D2248" s="13">
        <f t="shared" si="35"/>
        <v>1612</v>
      </c>
    </row>
    <row r="2249" spans="1:4" x14ac:dyDescent="0.25">
      <c r="A2249" s="62" t="s">
        <v>315</v>
      </c>
      <c r="B2249" s="63">
        <v>48</v>
      </c>
      <c r="C2249" s="64">
        <v>31</v>
      </c>
      <c r="D2249" s="13">
        <f t="shared" si="35"/>
        <v>1488</v>
      </c>
    </row>
    <row r="2250" spans="1:4" x14ac:dyDescent="0.25">
      <c r="A2250" s="62" t="s">
        <v>316</v>
      </c>
      <c r="B2250" s="63">
        <v>13</v>
      </c>
      <c r="C2250" s="64">
        <v>14</v>
      </c>
      <c r="D2250" s="13">
        <f t="shared" si="35"/>
        <v>182</v>
      </c>
    </row>
    <row r="2251" spans="1:4" x14ac:dyDescent="0.25">
      <c r="A2251" s="62" t="s">
        <v>317</v>
      </c>
      <c r="B2251" s="63">
        <v>21</v>
      </c>
      <c r="C2251" s="64">
        <v>7</v>
      </c>
      <c r="D2251" s="13">
        <f t="shared" si="35"/>
        <v>147</v>
      </c>
    </row>
    <row r="2252" spans="1:4" x14ac:dyDescent="0.25">
      <c r="A2252" s="62" t="s">
        <v>318</v>
      </c>
      <c r="B2252" s="63">
        <v>29</v>
      </c>
      <c r="C2252" s="64">
        <v>32</v>
      </c>
      <c r="D2252" s="13">
        <f t="shared" si="35"/>
        <v>928</v>
      </c>
    </row>
    <row r="2253" spans="1:4" x14ac:dyDescent="0.25">
      <c r="A2253" s="62" t="s">
        <v>319</v>
      </c>
      <c r="B2253" s="63">
        <v>58</v>
      </c>
      <c r="C2253" s="64">
        <v>68</v>
      </c>
      <c r="D2253" s="13">
        <f t="shared" si="35"/>
        <v>3944</v>
      </c>
    </row>
    <row r="2254" spans="1:4" x14ac:dyDescent="0.25">
      <c r="A2254" s="62" t="s">
        <v>320</v>
      </c>
      <c r="B2254" s="63">
        <v>16</v>
      </c>
      <c r="C2254" s="64">
        <v>43</v>
      </c>
      <c r="D2254" s="13">
        <f t="shared" si="35"/>
        <v>688</v>
      </c>
    </row>
    <row r="2255" spans="1:4" x14ac:dyDescent="0.25">
      <c r="A2255" s="62" t="s">
        <v>321</v>
      </c>
      <c r="B2255" s="63">
        <v>13</v>
      </c>
      <c r="C2255" s="64">
        <v>50</v>
      </c>
      <c r="D2255" s="13">
        <f t="shared" si="35"/>
        <v>650</v>
      </c>
    </row>
    <row r="2256" spans="1:4" x14ac:dyDescent="0.25">
      <c r="A2256" s="62" t="s">
        <v>322</v>
      </c>
      <c r="B2256" s="63">
        <v>60</v>
      </c>
      <c r="C2256" s="64">
        <v>45</v>
      </c>
      <c r="D2256" s="13">
        <f t="shared" si="35"/>
        <v>2700</v>
      </c>
    </row>
    <row r="2257" spans="1:4" x14ac:dyDescent="0.25">
      <c r="A2257" s="62" t="s">
        <v>323</v>
      </c>
      <c r="B2257" s="63">
        <v>25</v>
      </c>
      <c r="C2257" s="64">
        <v>34</v>
      </c>
      <c r="D2257" s="13">
        <f t="shared" si="35"/>
        <v>850</v>
      </c>
    </row>
    <row r="2258" spans="1:4" x14ac:dyDescent="0.25">
      <c r="A2258" s="62" t="s">
        <v>324</v>
      </c>
      <c r="B2258" s="63">
        <v>55</v>
      </c>
      <c r="C2258" s="64">
        <v>77</v>
      </c>
      <c r="D2258" s="13">
        <f t="shared" si="35"/>
        <v>4235</v>
      </c>
    </row>
    <row r="2259" spans="1:4" x14ac:dyDescent="0.25">
      <c r="A2259" s="62" t="s">
        <v>325</v>
      </c>
      <c r="B2259" s="63">
        <v>20</v>
      </c>
      <c r="C2259" s="64">
        <v>14</v>
      </c>
      <c r="D2259" s="13">
        <f t="shared" si="35"/>
        <v>280</v>
      </c>
    </row>
    <row r="2260" spans="1:4" x14ac:dyDescent="0.25">
      <c r="A2260" s="62" t="s">
        <v>326</v>
      </c>
      <c r="B2260" s="63">
        <v>11</v>
      </c>
      <c r="C2260" s="64">
        <v>78</v>
      </c>
      <c r="D2260" s="13">
        <f t="shared" si="35"/>
        <v>858</v>
      </c>
    </row>
    <row r="2261" spans="1:4" x14ac:dyDescent="0.25">
      <c r="A2261" s="62" t="s">
        <v>327</v>
      </c>
      <c r="B2261" s="63">
        <v>32</v>
      </c>
      <c r="C2261" s="64">
        <v>10</v>
      </c>
      <c r="D2261" s="13">
        <f t="shared" si="35"/>
        <v>320</v>
      </c>
    </row>
    <row r="2262" spans="1:4" x14ac:dyDescent="0.25">
      <c r="A2262" s="62" t="s">
        <v>328</v>
      </c>
      <c r="B2262" s="63">
        <v>25</v>
      </c>
      <c r="C2262" s="64">
        <v>41</v>
      </c>
      <c r="D2262" s="13">
        <f t="shared" si="35"/>
        <v>1025</v>
      </c>
    </row>
    <row r="2263" spans="1:4" x14ac:dyDescent="0.25">
      <c r="A2263" s="62" t="s">
        <v>329</v>
      </c>
      <c r="B2263" s="63">
        <v>54</v>
      </c>
      <c r="C2263" s="64">
        <v>30</v>
      </c>
      <c r="D2263" s="13">
        <f t="shared" si="35"/>
        <v>1620</v>
      </c>
    </row>
    <row r="2264" spans="1:4" x14ac:dyDescent="0.25">
      <c r="A2264" s="62" t="s">
        <v>330</v>
      </c>
      <c r="B2264" s="63">
        <v>70</v>
      </c>
      <c r="C2264" s="64">
        <v>6</v>
      </c>
      <c r="D2264" s="13">
        <f t="shared" si="35"/>
        <v>420</v>
      </c>
    </row>
    <row r="2265" spans="1:4" x14ac:dyDescent="0.25">
      <c r="A2265" s="62" t="s">
        <v>331</v>
      </c>
      <c r="B2265" s="63">
        <v>63</v>
      </c>
      <c r="C2265" s="64">
        <v>51</v>
      </c>
      <c r="D2265" s="13">
        <f t="shared" si="35"/>
        <v>3213</v>
      </c>
    </row>
    <row r="2266" spans="1:4" x14ac:dyDescent="0.25">
      <c r="A2266" s="62" t="s">
        <v>332</v>
      </c>
      <c r="B2266" s="63">
        <v>53</v>
      </c>
      <c r="C2266" s="64">
        <v>54</v>
      </c>
      <c r="D2266" s="13">
        <f t="shared" si="35"/>
        <v>2862</v>
      </c>
    </row>
    <row r="2267" spans="1:4" x14ac:dyDescent="0.25">
      <c r="A2267" s="62" t="s">
        <v>333</v>
      </c>
      <c r="B2267" s="63">
        <v>43</v>
      </c>
      <c r="C2267" s="64">
        <v>67</v>
      </c>
      <c r="D2267" s="13">
        <f t="shared" si="35"/>
        <v>2881</v>
      </c>
    </row>
    <row r="2268" spans="1:4" x14ac:dyDescent="0.25">
      <c r="A2268" s="62" t="s">
        <v>334</v>
      </c>
      <c r="B2268" s="63">
        <v>47</v>
      </c>
      <c r="C2268" s="64">
        <v>75</v>
      </c>
      <c r="D2268" s="13">
        <f t="shared" si="35"/>
        <v>3525</v>
      </c>
    </row>
    <row r="2269" spans="1:4" x14ac:dyDescent="0.25">
      <c r="A2269" s="62" t="s">
        <v>335</v>
      </c>
      <c r="B2269" s="63">
        <v>61</v>
      </c>
      <c r="C2269" s="64">
        <v>16</v>
      </c>
      <c r="D2269" s="13">
        <f t="shared" si="35"/>
        <v>976</v>
      </c>
    </row>
    <row r="2270" spans="1:4" x14ac:dyDescent="0.25">
      <c r="A2270" s="62" t="s">
        <v>336</v>
      </c>
      <c r="B2270" s="63">
        <v>54</v>
      </c>
      <c r="C2270" s="64">
        <v>71</v>
      </c>
      <c r="D2270" s="13">
        <f t="shared" si="35"/>
        <v>3834</v>
      </c>
    </row>
    <row r="2271" spans="1:4" x14ac:dyDescent="0.25">
      <c r="A2271" s="62" t="s">
        <v>337</v>
      </c>
      <c r="B2271" s="63">
        <v>17</v>
      </c>
      <c r="C2271" s="64">
        <v>44</v>
      </c>
      <c r="D2271" s="13">
        <f t="shared" si="35"/>
        <v>748</v>
      </c>
    </row>
    <row r="2272" spans="1:4" x14ac:dyDescent="0.25">
      <c r="A2272" s="62" t="s">
        <v>338</v>
      </c>
      <c r="B2272" s="63">
        <v>39</v>
      </c>
      <c r="C2272" s="64">
        <v>77</v>
      </c>
      <c r="D2272" s="13">
        <f t="shared" si="35"/>
        <v>3003</v>
      </c>
    </row>
    <row r="2273" spans="1:4" x14ac:dyDescent="0.25">
      <c r="A2273" s="62" t="s">
        <v>339</v>
      </c>
      <c r="B2273" s="63">
        <v>44</v>
      </c>
      <c r="C2273" s="64">
        <v>18</v>
      </c>
      <c r="D2273" s="13">
        <f t="shared" si="35"/>
        <v>792</v>
      </c>
    </row>
    <row r="2274" spans="1:4" x14ac:dyDescent="0.25">
      <c r="A2274" s="62" t="s">
        <v>340</v>
      </c>
      <c r="B2274" s="63">
        <v>15</v>
      </c>
      <c r="C2274" s="64">
        <v>73</v>
      </c>
      <c r="D2274" s="13">
        <f t="shared" si="35"/>
        <v>1095</v>
      </c>
    </row>
    <row r="2275" spans="1:4" x14ac:dyDescent="0.25">
      <c r="A2275" s="62" t="s">
        <v>341</v>
      </c>
      <c r="B2275" s="63">
        <v>57</v>
      </c>
      <c r="C2275" s="64">
        <v>32</v>
      </c>
      <c r="D2275" s="13">
        <f t="shared" si="35"/>
        <v>1824</v>
      </c>
    </row>
    <row r="2276" spans="1:4" x14ac:dyDescent="0.25">
      <c r="A2276" s="62" t="s">
        <v>342</v>
      </c>
      <c r="B2276" s="63">
        <v>44</v>
      </c>
      <c r="C2276" s="64">
        <v>70</v>
      </c>
      <c r="D2276" s="13">
        <f t="shared" si="35"/>
        <v>3080</v>
      </c>
    </row>
    <row r="2277" spans="1:4" x14ac:dyDescent="0.25">
      <c r="A2277" s="62" t="s">
        <v>343</v>
      </c>
      <c r="B2277" s="63">
        <v>34</v>
      </c>
      <c r="C2277" s="64">
        <v>50</v>
      </c>
      <c r="D2277" s="13">
        <f t="shared" si="35"/>
        <v>1700</v>
      </c>
    </row>
    <row r="2278" spans="1:4" x14ac:dyDescent="0.25">
      <c r="A2278" s="62" t="s">
        <v>344</v>
      </c>
      <c r="B2278" s="63">
        <v>33</v>
      </c>
      <c r="C2278" s="64">
        <v>8</v>
      </c>
      <c r="D2278" s="13">
        <f t="shared" si="35"/>
        <v>264</v>
      </c>
    </row>
    <row r="2279" spans="1:4" x14ac:dyDescent="0.25">
      <c r="A2279" s="62" t="s">
        <v>345</v>
      </c>
      <c r="B2279" s="63">
        <v>49</v>
      </c>
      <c r="C2279" s="64">
        <v>79</v>
      </c>
      <c r="D2279" s="13">
        <f t="shared" si="35"/>
        <v>3871</v>
      </c>
    </row>
    <row r="2280" spans="1:4" x14ac:dyDescent="0.25">
      <c r="A2280" s="62" t="s">
        <v>346</v>
      </c>
      <c r="B2280" s="63">
        <v>45</v>
      </c>
      <c r="C2280" s="64">
        <v>64</v>
      </c>
      <c r="D2280" s="13">
        <f t="shared" si="35"/>
        <v>2880</v>
      </c>
    </row>
    <row r="2281" spans="1:4" x14ac:dyDescent="0.25">
      <c r="A2281" s="62" t="s">
        <v>347</v>
      </c>
      <c r="B2281" s="63">
        <v>39</v>
      </c>
      <c r="C2281" s="64">
        <v>69</v>
      </c>
      <c r="D2281" s="13">
        <f t="shared" si="35"/>
        <v>2691</v>
      </c>
    </row>
    <row r="2282" spans="1:4" x14ac:dyDescent="0.25">
      <c r="A2282" s="62" t="s">
        <v>348</v>
      </c>
      <c r="B2282" s="63">
        <v>45</v>
      </c>
      <c r="C2282" s="64">
        <v>36</v>
      </c>
      <c r="D2282" s="13">
        <f t="shared" si="35"/>
        <v>1620</v>
      </c>
    </row>
    <row r="2283" spans="1:4" x14ac:dyDescent="0.25">
      <c r="A2283" s="62" t="s">
        <v>349</v>
      </c>
      <c r="B2283" s="63">
        <v>10</v>
      </c>
      <c r="C2283" s="64">
        <v>57</v>
      </c>
      <c r="D2283" s="13">
        <f t="shared" si="35"/>
        <v>570</v>
      </c>
    </row>
    <row r="2284" spans="1:4" x14ac:dyDescent="0.25">
      <c r="A2284" s="62" t="s">
        <v>350</v>
      </c>
      <c r="B2284" s="63">
        <v>70</v>
      </c>
      <c r="C2284" s="64">
        <v>46</v>
      </c>
      <c r="D2284" s="13">
        <f t="shared" si="35"/>
        <v>3220</v>
      </c>
    </row>
    <row r="2285" spans="1:4" x14ac:dyDescent="0.25">
      <c r="A2285" s="62" t="s">
        <v>351</v>
      </c>
      <c r="B2285" s="63">
        <v>32</v>
      </c>
      <c r="C2285" s="64">
        <v>12</v>
      </c>
      <c r="D2285" s="13">
        <f t="shared" si="35"/>
        <v>384</v>
      </c>
    </row>
    <row r="2286" spans="1:4" x14ac:dyDescent="0.25">
      <c r="A2286" s="62" t="s">
        <v>352</v>
      </c>
      <c r="B2286" s="63">
        <v>55</v>
      </c>
      <c r="C2286" s="64">
        <v>56</v>
      </c>
      <c r="D2286" s="13">
        <f t="shared" si="35"/>
        <v>3080</v>
      </c>
    </row>
    <row r="2287" spans="1:4" x14ac:dyDescent="0.25">
      <c r="A2287" s="62" t="s">
        <v>353</v>
      </c>
      <c r="B2287" s="63">
        <v>53</v>
      </c>
      <c r="C2287" s="64">
        <v>48</v>
      </c>
      <c r="D2287" s="13">
        <f t="shared" si="35"/>
        <v>2544</v>
      </c>
    </row>
    <row r="2288" spans="1:4" x14ac:dyDescent="0.25">
      <c r="A2288" s="62" t="s">
        <v>354</v>
      </c>
      <c r="B2288" s="63">
        <v>26</v>
      </c>
      <c r="C2288" s="64">
        <v>62</v>
      </c>
      <c r="D2288" s="13">
        <f t="shared" si="35"/>
        <v>1612</v>
      </c>
    </row>
    <row r="2289" spans="1:4" x14ac:dyDescent="0.25">
      <c r="A2289" s="62" t="s">
        <v>355</v>
      </c>
      <c r="B2289" s="63">
        <v>42</v>
      </c>
      <c r="C2289" s="64">
        <v>63</v>
      </c>
      <c r="D2289" s="13">
        <f t="shared" si="35"/>
        <v>2646</v>
      </c>
    </row>
    <row r="2290" spans="1:4" x14ac:dyDescent="0.25">
      <c r="A2290" s="62" t="s">
        <v>356</v>
      </c>
      <c r="B2290" s="63">
        <v>50</v>
      </c>
      <c r="C2290" s="64">
        <v>79</v>
      </c>
      <c r="D2290" s="13">
        <f t="shared" si="35"/>
        <v>3950</v>
      </c>
    </row>
    <row r="2291" spans="1:4" x14ac:dyDescent="0.25">
      <c r="A2291" s="62" t="s">
        <v>357</v>
      </c>
      <c r="B2291" s="63">
        <v>46</v>
      </c>
      <c r="C2291" s="64">
        <v>31</v>
      </c>
      <c r="D2291" s="13">
        <f t="shared" si="35"/>
        <v>1426</v>
      </c>
    </row>
    <row r="2292" spans="1:4" x14ac:dyDescent="0.25">
      <c r="A2292" s="62" t="s">
        <v>358</v>
      </c>
      <c r="B2292" s="63">
        <v>39</v>
      </c>
      <c r="C2292" s="64">
        <v>1</v>
      </c>
      <c r="D2292" s="13">
        <f t="shared" si="35"/>
        <v>39</v>
      </c>
    </row>
    <row r="2293" spans="1:4" x14ac:dyDescent="0.25">
      <c r="A2293" s="62" t="s">
        <v>359</v>
      </c>
      <c r="B2293" s="63">
        <v>14</v>
      </c>
      <c r="C2293" s="64">
        <v>35</v>
      </c>
      <c r="D2293" s="13">
        <f t="shared" si="35"/>
        <v>490</v>
      </c>
    </row>
    <row r="2294" spans="1:4" x14ac:dyDescent="0.25">
      <c r="A2294" s="62" t="s">
        <v>360</v>
      </c>
      <c r="B2294" s="63">
        <v>42</v>
      </c>
      <c r="C2294" s="64">
        <v>7</v>
      </c>
      <c r="D2294" s="13">
        <f t="shared" si="35"/>
        <v>294</v>
      </c>
    </row>
    <row r="2295" spans="1:4" x14ac:dyDescent="0.25">
      <c r="A2295" s="62" t="s">
        <v>361</v>
      </c>
      <c r="B2295" s="63">
        <v>15</v>
      </c>
      <c r="C2295" s="64">
        <v>6</v>
      </c>
      <c r="D2295" s="13">
        <f t="shared" si="35"/>
        <v>90</v>
      </c>
    </row>
    <row r="2296" spans="1:4" x14ac:dyDescent="0.25">
      <c r="A2296" s="62" t="s">
        <v>362</v>
      </c>
      <c r="B2296" s="63">
        <v>48</v>
      </c>
      <c r="C2296" s="64">
        <v>10</v>
      </c>
      <c r="D2296" s="13">
        <f t="shared" si="35"/>
        <v>480</v>
      </c>
    </row>
    <row r="2297" spans="1:4" x14ac:dyDescent="0.25">
      <c r="A2297" s="62" t="s">
        <v>363</v>
      </c>
      <c r="B2297" s="63">
        <v>18</v>
      </c>
      <c r="C2297" s="64">
        <v>69</v>
      </c>
      <c r="D2297" s="13">
        <f t="shared" si="35"/>
        <v>1242</v>
      </c>
    </row>
    <row r="2298" spans="1:4" x14ac:dyDescent="0.25">
      <c r="A2298" s="62" t="s">
        <v>364</v>
      </c>
      <c r="B2298" s="63">
        <v>31</v>
      </c>
      <c r="C2298" s="64">
        <v>2</v>
      </c>
      <c r="D2298" s="13">
        <f t="shared" si="35"/>
        <v>62</v>
      </c>
    </row>
    <row r="2299" spans="1:4" x14ac:dyDescent="0.25">
      <c r="A2299" s="62" t="s">
        <v>365</v>
      </c>
      <c r="B2299" s="63">
        <v>56</v>
      </c>
      <c r="C2299" s="64">
        <v>54</v>
      </c>
      <c r="D2299" s="13">
        <f t="shared" si="35"/>
        <v>3024</v>
      </c>
    </row>
    <row r="2300" spans="1:4" x14ac:dyDescent="0.25">
      <c r="A2300" s="62" t="s">
        <v>366</v>
      </c>
      <c r="B2300" s="63">
        <v>37</v>
      </c>
      <c r="C2300" s="64">
        <v>70</v>
      </c>
      <c r="D2300" s="13">
        <f t="shared" si="35"/>
        <v>2590</v>
      </c>
    </row>
    <row r="2301" spans="1:4" x14ac:dyDescent="0.25">
      <c r="A2301" s="62" t="s">
        <v>367</v>
      </c>
      <c r="B2301" s="63">
        <v>49</v>
      </c>
      <c r="C2301" s="64">
        <v>42</v>
      </c>
      <c r="D2301" s="13">
        <f t="shared" si="35"/>
        <v>2058</v>
      </c>
    </row>
    <row r="2302" spans="1:4" x14ac:dyDescent="0.25">
      <c r="A2302" s="62" t="s">
        <v>368</v>
      </c>
      <c r="B2302" s="63">
        <v>9</v>
      </c>
      <c r="C2302" s="64">
        <v>60</v>
      </c>
      <c r="D2302" s="13">
        <f t="shared" si="35"/>
        <v>540</v>
      </c>
    </row>
    <row r="2303" spans="1:4" x14ac:dyDescent="0.25">
      <c r="A2303" s="62" t="s">
        <v>369</v>
      </c>
      <c r="B2303" s="63">
        <v>21</v>
      </c>
      <c r="C2303" s="64">
        <v>66</v>
      </c>
      <c r="D2303" s="13">
        <f t="shared" si="35"/>
        <v>1386</v>
      </c>
    </row>
    <row r="2304" spans="1:4" x14ac:dyDescent="0.25">
      <c r="A2304" s="62" t="s">
        <v>370</v>
      </c>
      <c r="B2304" s="63">
        <v>31</v>
      </c>
      <c r="C2304" s="64">
        <v>15</v>
      </c>
      <c r="D2304" s="13">
        <f t="shared" si="35"/>
        <v>465</v>
      </c>
    </row>
    <row r="2305" spans="1:4" x14ac:dyDescent="0.25">
      <c r="A2305" s="62" t="s">
        <v>371</v>
      </c>
      <c r="B2305" s="63">
        <v>57</v>
      </c>
      <c r="C2305" s="64">
        <v>54</v>
      </c>
      <c r="D2305" s="13">
        <f t="shared" si="35"/>
        <v>3078</v>
      </c>
    </row>
    <row r="2306" spans="1:4" x14ac:dyDescent="0.25">
      <c r="A2306" s="62" t="s">
        <v>372</v>
      </c>
      <c r="B2306" s="63">
        <v>56</v>
      </c>
      <c r="C2306" s="64">
        <v>49</v>
      </c>
      <c r="D2306" s="13">
        <f t="shared" si="35"/>
        <v>2744</v>
      </c>
    </row>
    <row r="2307" spans="1:4" x14ac:dyDescent="0.25">
      <c r="A2307" s="62" t="s">
        <v>373</v>
      </c>
      <c r="B2307" s="63">
        <v>47</v>
      </c>
      <c r="C2307" s="64">
        <v>79</v>
      </c>
      <c r="D2307" s="13">
        <f t="shared" ref="D2307:D2370" si="36">C2307*B2307</f>
        <v>3713</v>
      </c>
    </row>
    <row r="2308" spans="1:4" x14ac:dyDescent="0.25">
      <c r="A2308" s="62" t="s">
        <v>374</v>
      </c>
      <c r="B2308" s="63">
        <v>68</v>
      </c>
      <c r="C2308" s="64">
        <v>19</v>
      </c>
      <c r="D2308" s="13">
        <f t="shared" si="36"/>
        <v>1292</v>
      </c>
    </row>
    <row r="2309" spans="1:4" x14ac:dyDescent="0.25">
      <c r="A2309" s="62" t="s">
        <v>375</v>
      </c>
      <c r="B2309" s="63">
        <v>55</v>
      </c>
      <c r="C2309" s="64">
        <v>40</v>
      </c>
      <c r="D2309" s="13">
        <f t="shared" si="36"/>
        <v>2200</v>
      </c>
    </row>
    <row r="2310" spans="1:4" x14ac:dyDescent="0.25">
      <c r="A2310" s="62" t="s">
        <v>376</v>
      </c>
      <c r="B2310" s="63">
        <v>8</v>
      </c>
      <c r="C2310" s="64">
        <v>75</v>
      </c>
      <c r="D2310" s="13">
        <f t="shared" si="36"/>
        <v>600</v>
      </c>
    </row>
    <row r="2311" spans="1:4" x14ac:dyDescent="0.25">
      <c r="A2311" s="62" t="s">
        <v>377</v>
      </c>
      <c r="B2311" s="63">
        <v>11</v>
      </c>
      <c r="C2311" s="64">
        <v>18</v>
      </c>
      <c r="D2311" s="13">
        <f t="shared" si="36"/>
        <v>198</v>
      </c>
    </row>
    <row r="2312" spans="1:4" x14ac:dyDescent="0.25">
      <c r="A2312" s="62" t="s">
        <v>300</v>
      </c>
      <c r="B2312" s="63">
        <v>31</v>
      </c>
      <c r="C2312" s="64">
        <v>37</v>
      </c>
      <c r="D2312" s="13">
        <f t="shared" si="36"/>
        <v>1147</v>
      </c>
    </row>
    <row r="2313" spans="1:4" x14ac:dyDescent="0.25">
      <c r="A2313" s="62" t="s">
        <v>302</v>
      </c>
      <c r="B2313" s="63">
        <v>29</v>
      </c>
      <c r="C2313" s="64">
        <v>4</v>
      </c>
      <c r="D2313" s="13">
        <f t="shared" si="36"/>
        <v>116</v>
      </c>
    </row>
    <row r="2314" spans="1:4" x14ac:dyDescent="0.25">
      <c r="A2314" s="62" t="s">
        <v>303</v>
      </c>
      <c r="B2314" s="63">
        <v>8</v>
      </c>
      <c r="C2314" s="64">
        <v>6</v>
      </c>
      <c r="D2314" s="13">
        <f t="shared" si="36"/>
        <v>48</v>
      </c>
    </row>
    <row r="2315" spans="1:4" x14ac:dyDescent="0.25">
      <c r="A2315" s="62" t="s">
        <v>304</v>
      </c>
      <c r="B2315" s="63">
        <v>15</v>
      </c>
      <c r="C2315" s="64">
        <v>42</v>
      </c>
      <c r="D2315" s="13">
        <f t="shared" si="36"/>
        <v>630</v>
      </c>
    </row>
    <row r="2316" spans="1:4" x14ac:dyDescent="0.25">
      <c r="A2316" s="62" t="s">
        <v>305</v>
      </c>
      <c r="B2316" s="63">
        <v>33</v>
      </c>
      <c r="C2316" s="64">
        <v>66</v>
      </c>
      <c r="D2316" s="13">
        <f t="shared" si="36"/>
        <v>2178</v>
      </c>
    </row>
    <row r="2317" spans="1:4" x14ac:dyDescent="0.25">
      <c r="A2317" s="62" t="s">
        <v>306</v>
      </c>
      <c r="B2317" s="63">
        <v>32</v>
      </c>
      <c r="C2317" s="64">
        <v>67</v>
      </c>
      <c r="D2317" s="13">
        <f t="shared" si="36"/>
        <v>2144</v>
      </c>
    </row>
    <row r="2318" spans="1:4" x14ac:dyDescent="0.25">
      <c r="A2318" s="62" t="s">
        <v>307</v>
      </c>
      <c r="B2318" s="63">
        <v>31</v>
      </c>
      <c r="C2318" s="64">
        <v>5</v>
      </c>
      <c r="D2318" s="13">
        <f t="shared" si="36"/>
        <v>155</v>
      </c>
    </row>
    <row r="2319" spans="1:4" x14ac:dyDescent="0.25">
      <c r="A2319" s="62" t="s">
        <v>308</v>
      </c>
      <c r="B2319" s="63">
        <v>17</v>
      </c>
      <c r="C2319" s="64">
        <v>63</v>
      </c>
      <c r="D2319" s="13">
        <f t="shared" si="36"/>
        <v>1071</v>
      </c>
    </row>
    <row r="2320" spans="1:4" x14ac:dyDescent="0.25">
      <c r="A2320" s="62" t="s">
        <v>309</v>
      </c>
      <c r="B2320" s="63">
        <v>70</v>
      </c>
      <c r="C2320" s="64">
        <v>59</v>
      </c>
      <c r="D2320" s="13">
        <f t="shared" si="36"/>
        <v>4130</v>
      </c>
    </row>
    <row r="2321" spans="1:4" x14ac:dyDescent="0.25">
      <c r="A2321" s="62" t="s">
        <v>310</v>
      </c>
      <c r="B2321" s="63">
        <v>45</v>
      </c>
      <c r="C2321" s="64">
        <v>4</v>
      </c>
      <c r="D2321" s="13">
        <f t="shared" si="36"/>
        <v>180</v>
      </c>
    </row>
    <row r="2322" spans="1:4" x14ac:dyDescent="0.25">
      <c r="A2322" s="62" t="s">
        <v>311</v>
      </c>
      <c r="B2322" s="63">
        <v>12</v>
      </c>
      <c r="C2322" s="64">
        <v>68</v>
      </c>
      <c r="D2322" s="13">
        <f t="shared" si="36"/>
        <v>816</v>
      </c>
    </row>
    <row r="2323" spans="1:4" x14ac:dyDescent="0.25">
      <c r="A2323" s="62" t="s">
        <v>312</v>
      </c>
      <c r="B2323" s="63">
        <v>18</v>
      </c>
      <c r="C2323" s="64">
        <v>51</v>
      </c>
      <c r="D2323" s="13">
        <f t="shared" si="36"/>
        <v>918</v>
      </c>
    </row>
    <row r="2324" spans="1:4" x14ac:dyDescent="0.25">
      <c r="A2324" s="62" t="s">
        <v>313</v>
      </c>
      <c r="B2324" s="63">
        <v>37</v>
      </c>
      <c r="C2324" s="64">
        <v>72</v>
      </c>
      <c r="D2324" s="13">
        <f t="shared" si="36"/>
        <v>2664</v>
      </c>
    </row>
    <row r="2325" spans="1:4" x14ac:dyDescent="0.25">
      <c r="A2325" s="62" t="s">
        <v>314</v>
      </c>
      <c r="B2325" s="63">
        <v>62</v>
      </c>
      <c r="C2325" s="64">
        <v>78</v>
      </c>
      <c r="D2325" s="13">
        <f t="shared" si="36"/>
        <v>4836</v>
      </c>
    </row>
    <row r="2326" spans="1:4" x14ac:dyDescent="0.25">
      <c r="A2326" s="62" t="s">
        <v>315</v>
      </c>
      <c r="B2326" s="63">
        <v>64</v>
      </c>
      <c r="C2326" s="64">
        <v>66</v>
      </c>
      <c r="D2326" s="13">
        <f t="shared" si="36"/>
        <v>4224</v>
      </c>
    </row>
    <row r="2327" spans="1:4" x14ac:dyDescent="0.25">
      <c r="A2327" s="62" t="s">
        <v>316</v>
      </c>
      <c r="B2327" s="63">
        <v>18</v>
      </c>
      <c r="C2327" s="64">
        <v>52</v>
      </c>
      <c r="D2327" s="13">
        <f t="shared" si="36"/>
        <v>936</v>
      </c>
    </row>
    <row r="2328" spans="1:4" x14ac:dyDescent="0.25">
      <c r="A2328" s="62" t="s">
        <v>317</v>
      </c>
      <c r="B2328" s="63">
        <v>46</v>
      </c>
      <c r="C2328" s="64">
        <v>20</v>
      </c>
      <c r="D2328" s="13">
        <f t="shared" si="36"/>
        <v>920</v>
      </c>
    </row>
    <row r="2329" spans="1:4" x14ac:dyDescent="0.25">
      <c r="A2329" s="62" t="s">
        <v>318</v>
      </c>
      <c r="B2329" s="63">
        <v>16</v>
      </c>
      <c r="C2329" s="64">
        <v>53</v>
      </c>
      <c r="D2329" s="13">
        <f t="shared" si="36"/>
        <v>848</v>
      </c>
    </row>
    <row r="2330" spans="1:4" x14ac:dyDescent="0.25">
      <c r="A2330" s="62" t="s">
        <v>319</v>
      </c>
      <c r="B2330" s="63">
        <v>14</v>
      </c>
      <c r="C2330" s="64">
        <v>27</v>
      </c>
      <c r="D2330" s="13">
        <f t="shared" si="36"/>
        <v>378</v>
      </c>
    </row>
    <row r="2331" spans="1:4" x14ac:dyDescent="0.25">
      <c r="A2331" s="62" t="s">
        <v>320</v>
      </c>
      <c r="B2331" s="63">
        <v>63</v>
      </c>
      <c r="C2331" s="64">
        <v>22</v>
      </c>
      <c r="D2331" s="13">
        <f t="shared" si="36"/>
        <v>1386</v>
      </c>
    </row>
    <row r="2332" spans="1:4" x14ac:dyDescent="0.25">
      <c r="A2332" s="62" t="s">
        <v>321</v>
      </c>
      <c r="B2332" s="63">
        <v>51</v>
      </c>
      <c r="C2332" s="64">
        <v>21</v>
      </c>
      <c r="D2332" s="13">
        <f t="shared" si="36"/>
        <v>1071</v>
      </c>
    </row>
    <row r="2333" spans="1:4" x14ac:dyDescent="0.25">
      <c r="A2333" s="62" t="s">
        <v>322</v>
      </c>
      <c r="B2333" s="63">
        <v>24</v>
      </c>
      <c r="C2333" s="64">
        <v>44</v>
      </c>
      <c r="D2333" s="13">
        <f t="shared" si="36"/>
        <v>1056</v>
      </c>
    </row>
    <row r="2334" spans="1:4" x14ac:dyDescent="0.25">
      <c r="A2334" s="62" t="s">
        <v>323</v>
      </c>
      <c r="B2334" s="63">
        <v>17</v>
      </c>
      <c r="C2334" s="64">
        <v>63</v>
      </c>
      <c r="D2334" s="13">
        <f t="shared" si="36"/>
        <v>1071</v>
      </c>
    </row>
    <row r="2335" spans="1:4" x14ac:dyDescent="0.25">
      <c r="A2335" s="62" t="s">
        <v>324</v>
      </c>
      <c r="B2335" s="63">
        <v>41</v>
      </c>
      <c r="C2335" s="64">
        <v>79</v>
      </c>
      <c r="D2335" s="13">
        <f t="shared" si="36"/>
        <v>3239</v>
      </c>
    </row>
    <row r="2336" spans="1:4" x14ac:dyDescent="0.25">
      <c r="A2336" s="62" t="s">
        <v>325</v>
      </c>
      <c r="B2336" s="63">
        <v>61</v>
      </c>
      <c r="C2336" s="64">
        <v>46</v>
      </c>
      <c r="D2336" s="13">
        <f t="shared" si="36"/>
        <v>2806</v>
      </c>
    </row>
    <row r="2337" spans="1:4" x14ac:dyDescent="0.25">
      <c r="A2337" s="62" t="s">
        <v>326</v>
      </c>
      <c r="B2337" s="63">
        <v>7</v>
      </c>
      <c r="C2337" s="64">
        <v>25</v>
      </c>
      <c r="D2337" s="13">
        <f t="shared" si="36"/>
        <v>175</v>
      </c>
    </row>
    <row r="2338" spans="1:4" x14ac:dyDescent="0.25">
      <c r="A2338" s="62" t="s">
        <v>327</v>
      </c>
      <c r="B2338" s="63">
        <v>27</v>
      </c>
      <c r="C2338" s="64">
        <v>72</v>
      </c>
      <c r="D2338" s="13">
        <f t="shared" si="36"/>
        <v>1944</v>
      </c>
    </row>
    <row r="2339" spans="1:4" x14ac:dyDescent="0.25">
      <c r="A2339" s="62" t="s">
        <v>328</v>
      </c>
      <c r="B2339" s="63">
        <v>32</v>
      </c>
      <c r="C2339" s="64">
        <v>31</v>
      </c>
      <c r="D2339" s="13">
        <f t="shared" si="36"/>
        <v>992</v>
      </c>
    </row>
    <row r="2340" spans="1:4" x14ac:dyDescent="0.25">
      <c r="A2340" s="62" t="s">
        <v>329</v>
      </c>
      <c r="B2340" s="63">
        <v>66</v>
      </c>
      <c r="C2340" s="64">
        <v>30</v>
      </c>
      <c r="D2340" s="13">
        <f t="shared" si="36"/>
        <v>1980</v>
      </c>
    </row>
    <row r="2341" spans="1:4" x14ac:dyDescent="0.25">
      <c r="A2341" s="62" t="s">
        <v>330</v>
      </c>
      <c r="B2341" s="63">
        <v>32</v>
      </c>
      <c r="C2341" s="64">
        <v>48</v>
      </c>
      <c r="D2341" s="13">
        <f t="shared" si="36"/>
        <v>1536</v>
      </c>
    </row>
    <row r="2342" spans="1:4" x14ac:dyDescent="0.25">
      <c r="A2342" s="62" t="s">
        <v>331</v>
      </c>
      <c r="B2342" s="63">
        <v>38</v>
      </c>
      <c r="C2342" s="64">
        <v>41</v>
      </c>
      <c r="D2342" s="13">
        <f t="shared" si="36"/>
        <v>1558</v>
      </c>
    </row>
    <row r="2343" spans="1:4" x14ac:dyDescent="0.25">
      <c r="A2343" s="62" t="s">
        <v>332</v>
      </c>
      <c r="B2343" s="63">
        <v>30</v>
      </c>
      <c r="C2343" s="64">
        <v>33</v>
      </c>
      <c r="D2343" s="13">
        <f t="shared" si="36"/>
        <v>990</v>
      </c>
    </row>
    <row r="2344" spans="1:4" x14ac:dyDescent="0.25">
      <c r="A2344" s="62" t="s">
        <v>333</v>
      </c>
      <c r="B2344" s="63">
        <v>9</v>
      </c>
      <c r="C2344" s="64">
        <v>76</v>
      </c>
      <c r="D2344" s="13">
        <f t="shared" si="36"/>
        <v>684</v>
      </c>
    </row>
    <row r="2345" spans="1:4" x14ac:dyDescent="0.25">
      <c r="A2345" s="62" t="s">
        <v>334</v>
      </c>
      <c r="B2345" s="63">
        <v>13</v>
      </c>
      <c r="C2345" s="64">
        <v>70</v>
      </c>
      <c r="D2345" s="13">
        <f t="shared" si="36"/>
        <v>910</v>
      </c>
    </row>
    <row r="2346" spans="1:4" x14ac:dyDescent="0.25">
      <c r="A2346" s="62" t="s">
        <v>335</v>
      </c>
      <c r="B2346" s="63">
        <v>22</v>
      </c>
      <c r="C2346" s="64">
        <v>16</v>
      </c>
      <c r="D2346" s="13">
        <f t="shared" si="36"/>
        <v>352</v>
      </c>
    </row>
    <row r="2347" spans="1:4" x14ac:dyDescent="0.25">
      <c r="A2347" s="62" t="s">
        <v>336</v>
      </c>
      <c r="B2347" s="63">
        <v>40</v>
      </c>
      <c r="C2347" s="64">
        <v>52</v>
      </c>
      <c r="D2347" s="13">
        <f t="shared" si="36"/>
        <v>2080</v>
      </c>
    </row>
    <row r="2348" spans="1:4" x14ac:dyDescent="0.25">
      <c r="A2348" s="62" t="s">
        <v>337</v>
      </c>
      <c r="B2348" s="63">
        <v>64</v>
      </c>
      <c r="C2348" s="64">
        <v>47</v>
      </c>
      <c r="D2348" s="13">
        <f t="shared" si="36"/>
        <v>3008</v>
      </c>
    </row>
    <row r="2349" spans="1:4" x14ac:dyDescent="0.25">
      <c r="A2349" s="62" t="s">
        <v>338</v>
      </c>
      <c r="B2349" s="63">
        <v>64</v>
      </c>
      <c r="C2349" s="64">
        <v>73</v>
      </c>
      <c r="D2349" s="13">
        <f t="shared" si="36"/>
        <v>4672</v>
      </c>
    </row>
    <row r="2350" spans="1:4" x14ac:dyDescent="0.25">
      <c r="A2350" s="62" t="s">
        <v>339</v>
      </c>
      <c r="B2350" s="63">
        <v>10</v>
      </c>
      <c r="C2350" s="64">
        <v>27</v>
      </c>
      <c r="D2350" s="13">
        <f t="shared" si="36"/>
        <v>270</v>
      </c>
    </row>
    <row r="2351" spans="1:4" x14ac:dyDescent="0.25">
      <c r="A2351" s="62" t="s">
        <v>340</v>
      </c>
      <c r="B2351" s="63">
        <v>52</v>
      </c>
      <c r="C2351" s="64">
        <v>21</v>
      </c>
      <c r="D2351" s="13">
        <f t="shared" si="36"/>
        <v>1092</v>
      </c>
    </row>
    <row r="2352" spans="1:4" x14ac:dyDescent="0.25">
      <c r="A2352" s="62" t="s">
        <v>341</v>
      </c>
      <c r="B2352" s="63">
        <v>56</v>
      </c>
      <c r="C2352" s="64">
        <v>64</v>
      </c>
      <c r="D2352" s="13">
        <f t="shared" si="36"/>
        <v>3584</v>
      </c>
    </row>
    <row r="2353" spans="1:4" x14ac:dyDescent="0.25">
      <c r="A2353" s="62" t="s">
        <v>342</v>
      </c>
      <c r="B2353" s="63">
        <v>44</v>
      </c>
      <c r="C2353" s="64">
        <v>60</v>
      </c>
      <c r="D2353" s="13">
        <f t="shared" si="36"/>
        <v>2640</v>
      </c>
    </row>
    <row r="2354" spans="1:4" x14ac:dyDescent="0.25">
      <c r="A2354" s="62" t="s">
        <v>343</v>
      </c>
      <c r="B2354" s="63">
        <v>62</v>
      </c>
      <c r="C2354" s="64">
        <v>21</v>
      </c>
      <c r="D2354" s="13">
        <f t="shared" si="36"/>
        <v>1302</v>
      </c>
    </row>
    <row r="2355" spans="1:4" x14ac:dyDescent="0.25">
      <c r="A2355" s="62" t="s">
        <v>344</v>
      </c>
      <c r="B2355" s="63">
        <v>41</v>
      </c>
      <c r="C2355" s="64">
        <v>2</v>
      </c>
      <c r="D2355" s="13">
        <f t="shared" si="36"/>
        <v>82</v>
      </c>
    </row>
    <row r="2356" spans="1:4" x14ac:dyDescent="0.25">
      <c r="A2356" s="62" t="s">
        <v>345</v>
      </c>
      <c r="B2356" s="63">
        <v>26</v>
      </c>
      <c r="C2356" s="64">
        <v>80</v>
      </c>
      <c r="D2356" s="13">
        <f t="shared" si="36"/>
        <v>2080</v>
      </c>
    </row>
    <row r="2357" spans="1:4" x14ac:dyDescent="0.25">
      <c r="A2357" s="62" t="s">
        <v>346</v>
      </c>
      <c r="B2357" s="63">
        <v>56</v>
      </c>
      <c r="C2357" s="64">
        <v>78</v>
      </c>
      <c r="D2357" s="13">
        <f t="shared" si="36"/>
        <v>4368</v>
      </c>
    </row>
    <row r="2358" spans="1:4" x14ac:dyDescent="0.25">
      <c r="A2358" s="62" t="s">
        <v>347</v>
      </c>
      <c r="B2358" s="63">
        <v>26</v>
      </c>
      <c r="C2358" s="64">
        <v>10</v>
      </c>
      <c r="D2358" s="13">
        <f t="shared" si="36"/>
        <v>260</v>
      </c>
    </row>
    <row r="2359" spans="1:4" x14ac:dyDescent="0.25">
      <c r="A2359" s="62" t="s">
        <v>348</v>
      </c>
      <c r="B2359" s="63">
        <v>51</v>
      </c>
      <c r="C2359" s="64">
        <v>64</v>
      </c>
      <c r="D2359" s="13">
        <f t="shared" si="36"/>
        <v>3264</v>
      </c>
    </row>
    <row r="2360" spans="1:4" x14ac:dyDescent="0.25">
      <c r="A2360" s="62" t="s">
        <v>349</v>
      </c>
      <c r="B2360" s="63">
        <v>37</v>
      </c>
      <c r="C2360" s="64">
        <v>22</v>
      </c>
      <c r="D2360" s="13">
        <f t="shared" si="36"/>
        <v>814</v>
      </c>
    </row>
    <row r="2361" spans="1:4" x14ac:dyDescent="0.25">
      <c r="A2361" s="62" t="s">
        <v>350</v>
      </c>
      <c r="B2361" s="63">
        <v>53</v>
      </c>
      <c r="C2361" s="64">
        <v>36</v>
      </c>
      <c r="D2361" s="13">
        <f t="shared" si="36"/>
        <v>1908</v>
      </c>
    </row>
    <row r="2362" spans="1:4" x14ac:dyDescent="0.25">
      <c r="A2362" s="62" t="s">
        <v>351</v>
      </c>
      <c r="B2362" s="63">
        <v>14</v>
      </c>
      <c r="C2362" s="64">
        <v>27</v>
      </c>
      <c r="D2362" s="13">
        <f t="shared" si="36"/>
        <v>378</v>
      </c>
    </row>
    <row r="2363" spans="1:4" x14ac:dyDescent="0.25">
      <c r="A2363" s="62" t="s">
        <v>352</v>
      </c>
      <c r="B2363" s="63">
        <v>50</v>
      </c>
      <c r="C2363" s="64">
        <v>8</v>
      </c>
      <c r="D2363" s="13">
        <f t="shared" si="36"/>
        <v>400</v>
      </c>
    </row>
    <row r="2364" spans="1:4" x14ac:dyDescent="0.25">
      <c r="A2364" s="62" t="s">
        <v>353</v>
      </c>
      <c r="B2364" s="63">
        <v>39</v>
      </c>
      <c r="C2364" s="64">
        <v>67</v>
      </c>
      <c r="D2364" s="13">
        <f t="shared" si="36"/>
        <v>2613</v>
      </c>
    </row>
    <row r="2365" spans="1:4" x14ac:dyDescent="0.25">
      <c r="A2365" s="62" t="s">
        <v>354</v>
      </c>
      <c r="B2365" s="63">
        <v>26</v>
      </c>
      <c r="C2365" s="64">
        <v>36</v>
      </c>
      <c r="D2365" s="13">
        <f t="shared" si="36"/>
        <v>936</v>
      </c>
    </row>
    <row r="2366" spans="1:4" x14ac:dyDescent="0.25">
      <c r="A2366" s="62" t="s">
        <v>355</v>
      </c>
      <c r="B2366" s="63">
        <v>55</v>
      </c>
      <c r="C2366" s="64">
        <v>25</v>
      </c>
      <c r="D2366" s="13">
        <f t="shared" si="36"/>
        <v>1375</v>
      </c>
    </row>
    <row r="2367" spans="1:4" x14ac:dyDescent="0.25">
      <c r="A2367" s="62" t="s">
        <v>356</v>
      </c>
      <c r="B2367" s="63">
        <v>47</v>
      </c>
      <c r="C2367" s="64">
        <v>54</v>
      </c>
      <c r="D2367" s="13">
        <f t="shared" si="36"/>
        <v>2538</v>
      </c>
    </row>
    <row r="2368" spans="1:4" x14ac:dyDescent="0.25">
      <c r="A2368" s="62" t="s">
        <v>357</v>
      </c>
      <c r="B2368" s="63">
        <v>32</v>
      </c>
      <c r="C2368" s="64">
        <v>45</v>
      </c>
      <c r="D2368" s="13">
        <f t="shared" si="36"/>
        <v>1440</v>
      </c>
    </row>
    <row r="2369" spans="1:4" x14ac:dyDescent="0.25">
      <c r="A2369" s="62" t="s">
        <v>358</v>
      </c>
      <c r="B2369" s="63">
        <v>33</v>
      </c>
      <c r="C2369" s="64">
        <v>6</v>
      </c>
      <c r="D2369" s="13">
        <f t="shared" si="36"/>
        <v>198</v>
      </c>
    </row>
    <row r="2370" spans="1:4" x14ac:dyDescent="0.25">
      <c r="A2370" s="62" t="s">
        <v>359</v>
      </c>
      <c r="B2370" s="63">
        <v>53</v>
      </c>
      <c r="C2370" s="64">
        <v>75</v>
      </c>
      <c r="D2370" s="13">
        <f t="shared" si="36"/>
        <v>3975</v>
      </c>
    </row>
    <row r="2371" spans="1:4" x14ac:dyDescent="0.25">
      <c r="A2371" s="62" t="s">
        <v>360</v>
      </c>
      <c r="B2371" s="63">
        <v>63</v>
      </c>
      <c r="C2371" s="64">
        <v>45</v>
      </c>
      <c r="D2371" s="13">
        <f t="shared" ref="D2371:D2434" si="37">C2371*B2371</f>
        <v>2835</v>
      </c>
    </row>
    <row r="2372" spans="1:4" x14ac:dyDescent="0.25">
      <c r="A2372" s="62" t="s">
        <v>361</v>
      </c>
      <c r="B2372" s="63">
        <v>49</v>
      </c>
      <c r="C2372" s="64">
        <v>76</v>
      </c>
      <c r="D2372" s="13">
        <f t="shared" si="37"/>
        <v>3724</v>
      </c>
    </row>
    <row r="2373" spans="1:4" x14ac:dyDescent="0.25">
      <c r="A2373" s="62" t="s">
        <v>362</v>
      </c>
      <c r="B2373" s="63">
        <v>25</v>
      </c>
      <c r="C2373" s="64">
        <v>57</v>
      </c>
      <c r="D2373" s="13">
        <f t="shared" si="37"/>
        <v>1425</v>
      </c>
    </row>
    <row r="2374" spans="1:4" x14ac:dyDescent="0.25">
      <c r="A2374" s="62" t="s">
        <v>363</v>
      </c>
      <c r="B2374" s="63">
        <v>44</v>
      </c>
      <c r="C2374" s="64">
        <v>35</v>
      </c>
      <c r="D2374" s="13">
        <f t="shared" si="37"/>
        <v>1540</v>
      </c>
    </row>
    <row r="2375" spans="1:4" x14ac:dyDescent="0.25">
      <c r="A2375" s="62" t="s">
        <v>364</v>
      </c>
      <c r="B2375" s="63">
        <v>48</v>
      </c>
      <c r="C2375" s="64">
        <v>49</v>
      </c>
      <c r="D2375" s="13">
        <f t="shared" si="37"/>
        <v>2352</v>
      </c>
    </row>
    <row r="2376" spans="1:4" x14ac:dyDescent="0.25">
      <c r="A2376" s="62" t="s">
        <v>365</v>
      </c>
      <c r="B2376" s="63">
        <v>7</v>
      </c>
      <c r="C2376" s="64">
        <v>29</v>
      </c>
      <c r="D2376" s="13">
        <f t="shared" si="37"/>
        <v>203</v>
      </c>
    </row>
    <row r="2377" spans="1:4" x14ac:dyDescent="0.25">
      <c r="A2377" s="62" t="s">
        <v>366</v>
      </c>
      <c r="B2377" s="63">
        <v>31</v>
      </c>
      <c r="C2377" s="64">
        <v>71</v>
      </c>
      <c r="D2377" s="13">
        <f t="shared" si="37"/>
        <v>2201</v>
      </c>
    </row>
    <row r="2378" spans="1:4" x14ac:dyDescent="0.25">
      <c r="A2378" s="62" t="s">
        <v>367</v>
      </c>
      <c r="B2378" s="63">
        <v>38</v>
      </c>
      <c r="C2378" s="64">
        <v>11</v>
      </c>
      <c r="D2378" s="13">
        <f t="shared" si="37"/>
        <v>418</v>
      </c>
    </row>
    <row r="2379" spans="1:4" x14ac:dyDescent="0.25">
      <c r="A2379" s="62" t="s">
        <v>368</v>
      </c>
      <c r="B2379" s="63">
        <v>54</v>
      </c>
      <c r="C2379" s="64">
        <v>54</v>
      </c>
      <c r="D2379" s="13">
        <f t="shared" si="37"/>
        <v>2916</v>
      </c>
    </row>
    <row r="2380" spans="1:4" x14ac:dyDescent="0.25">
      <c r="A2380" s="62" t="s">
        <v>369</v>
      </c>
      <c r="B2380" s="63">
        <v>23</v>
      </c>
      <c r="C2380" s="64">
        <v>24</v>
      </c>
      <c r="D2380" s="13">
        <f t="shared" si="37"/>
        <v>552</v>
      </c>
    </row>
    <row r="2381" spans="1:4" x14ac:dyDescent="0.25">
      <c r="A2381" s="62" t="s">
        <v>370</v>
      </c>
      <c r="B2381" s="63">
        <v>49</v>
      </c>
      <c r="C2381" s="64">
        <v>35</v>
      </c>
      <c r="D2381" s="13">
        <f t="shared" si="37"/>
        <v>1715</v>
      </c>
    </row>
    <row r="2382" spans="1:4" x14ac:dyDescent="0.25">
      <c r="A2382" s="62" t="s">
        <v>371</v>
      </c>
      <c r="B2382" s="63">
        <v>24</v>
      </c>
      <c r="C2382" s="64">
        <v>2</v>
      </c>
      <c r="D2382" s="13">
        <f t="shared" si="37"/>
        <v>48</v>
      </c>
    </row>
    <row r="2383" spans="1:4" x14ac:dyDescent="0.25">
      <c r="A2383" s="62" t="s">
        <v>372</v>
      </c>
      <c r="B2383" s="63">
        <v>64</v>
      </c>
      <c r="C2383" s="64">
        <v>78</v>
      </c>
      <c r="D2383" s="13">
        <f t="shared" si="37"/>
        <v>4992</v>
      </c>
    </row>
    <row r="2384" spans="1:4" x14ac:dyDescent="0.25">
      <c r="A2384" s="62" t="s">
        <v>373</v>
      </c>
      <c r="B2384" s="63">
        <v>24</v>
      </c>
      <c r="C2384" s="64">
        <v>72</v>
      </c>
      <c r="D2384" s="13">
        <f t="shared" si="37"/>
        <v>1728</v>
      </c>
    </row>
    <row r="2385" spans="1:4" x14ac:dyDescent="0.25">
      <c r="A2385" s="62" t="s">
        <v>374</v>
      </c>
      <c r="B2385" s="63">
        <v>57</v>
      </c>
      <c r="C2385" s="64">
        <v>52</v>
      </c>
      <c r="D2385" s="13">
        <f t="shared" si="37"/>
        <v>2964</v>
      </c>
    </row>
    <row r="2386" spans="1:4" x14ac:dyDescent="0.25">
      <c r="A2386" s="62" t="s">
        <v>375</v>
      </c>
      <c r="B2386" s="63">
        <v>57</v>
      </c>
      <c r="C2386" s="64">
        <v>12</v>
      </c>
      <c r="D2386" s="13">
        <f t="shared" si="37"/>
        <v>684</v>
      </c>
    </row>
    <row r="2387" spans="1:4" x14ac:dyDescent="0.25">
      <c r="A2387" s="62" t="s">
        <v>376</v>
      </c>
      <c r="B2387" s="63">
        <v>66</v>
      </c>
      <c r="C2387" s="64">
        <v>29</v>
      </c>
      <c r="D2387" s="13">
        <f t="shared" si="37"/>
        <v>1914</v>
      </c>
    </row>
    <row r="2388" spans="1:4" x14ac:dyDescent="0.25">
      <c r="A2388" s="62" t="s">
        <v>377</v>
      </c>
      <c r="B2388" s="63">
        <v>23</v>
      </c>
      <c r="C2388" s="64">
        <v>58</v>
      </c>
      <c r="D2388" s="13">
        <f t="shared" si="37"/>
        <v>1334</v>
      </c>
    </row>
    <row r="2389" spans="1:4" x14ac:dyDescent="0.25">
      <c r="A2389" s="62" t="s">
        <v>300</v>
      </c>
      <c r="B2389" s="63">
        <v>64</v>
      </c>
      <c r="C2389" s="64">
        <v>56</v>
      </c>
      <c r="D2389" s="13">
        <f t="shared" si="37"/>
        <v>3584</v>
      </c>
    </row>
    <row r="2390" spans="1:4" x14ac:dyDescent="0.25">
      <c r="A2390" s="62" t="s">
        <v>302</v>
      </c>
      <c r="B2390" s="63">
        <v>57</v>
      </c>
      <c r="C2390" s="64">
        <v>53</v>
      </c>
      <c r="D2390" s="13">
        <f t="shared" si="37"/>
        <v>3021</v>
      </c>
    </row>
    <row r="2391" spans="1:4" x14ac:dyDescent="0.25">
      <c r="A2391" s="62" t="s">
        <v>303</v>
      </c>
      <c r="B2391" s="63">
        <v>43</v>
      </c>
      <c r="C2391" s="64">
        <v>48</v>
      </c>
      <c r="D2391" s="13">
        <f t="shared" si="37"/>
        <v>2064</v>
      </c>
    </row>
    <row r="2392" spans="1:4" x14ac:dyDescent="0.25">
      <c r="A2392" s="62" t="s">
        <v>304</v>
      </c>
      <c r="B2392" s="63">
        <v>44</v>
      </c>
      <c r="C2392" s="64">
        <v>31</v>
      </c>
      <c r="D2392" s="13">
        <f t="shared" si="37"/>
        <v>1364</v>
      </c>
    </row>
    <row r="2393" spans="1:4" x14ac:dyDescent="0.25">
      <c r="A2393" s="62" t="s">
        <v>305</v>
      </c>
      <c r="B2393" s="63">
        <v>24</v>
      </c>
      <c r="C2393" s="64">
        <v>79</v>
      </c>
      <c r="D2393" s="13">
        <f t="shared" si="37"/>
        <v>1896</v>
      </c>
    </row>
    <row r="2394" spans="1:4" x14ac:dyDescent="0.25">
      <c r="A2394" s="62" t="s">
        <v>306</v>
      </c>
      <c r="B2394" s="63">
        <v>28</v>
      </c>
      <c r="C2394" s="64">
        <v>2</v>
      </c>
      <c r="D2394" s="13">
        <f t="shared" si="37"/>
        <v>56</v>
      </c>
    </row>
    <row r="2395" spans="1:4" x14ac:dyDescent="0.25">
      <c r="A2395" s="62" t="s">
        <v>307</v>
      </c>
      <c r="B2395" s="63">
        <v>37</v>
      </c>
      <c r="C2395" s="64">
        <v>13</v>
      </c>
      <c r="D2395" s="13">
        <f t="shared" si="37"/>
        <v>481</v>
      </c>
    </row>
    <row r="2396" spans="1:4" x14ac:dyDescent="0.25">
      <c r="A2396" s="62" t="s">
        <v>308</v>
      </c>
      <c r="B2396" s="63">
        <v>22</v>
      </c>
      <c r="C2396" s="64">
        <v>60</v>
      </c>
      <c r="D2396" s="13">
        <f t="shared" si="37"/>
        <v>1320</v>
      </c>
    </row>
    <row r="2397" spans="1:4" x14ac:dyDescent="0.25">
      <c r="A2397" s="62" t="s">
        <v>309</v>
      </c>
      <c r="B2397" s="63">
        <v>8</v>
      </c>
      <c r="C2397" s="64">
        <v>5</v>
      </c>
      <c r="D2397" s="13">
        <f t="shared" si="37"/>
        <v>40</v>
      </c>
    </row>
    <row r="2398" spans="1:4" x14ac:dyDescent="0.25">
      <c r="A2398" s="62" t="s">
        <v>310</v>
      </c>
      <c r="B2398" s="63">
        <v>30</v>
      </c>
      <c r="C2398" s="64">
        <v>19</v>
      </c>
      <c r="D2398" s="13">
        <f t="shared" si="37"/>
        <v>570</v>
      </c>
    </row>
    <row r="2399" spans="1:4" x14ac:dyDescent="0.25">
      <c r="A2399" s="62" t="s">
        <v>311</v>
      </c>
      <c r="B2399" s="63">
        <v>53</v>
      </c>
      <c r="C2399" s="64">
        <v>21</v>
      </c>
      <c r="D2399" s="13">
        <f t="shared" si="37"/>
        <v>1113</v>
      </c>
    </row>
    <row r="2400" spans="1:4" x14ac:dyDescent="0.25">
      <c r="A2400" s="62" t="s">
        <v>312</v>
      </c>
      <c r="B2400" s="63">
        <v>46</v>
      </c>
      <c r="C2400" s="64">
        <v>14</v>
      </c>
      <c r="D2400" s="13">
        <f t="shared" si="37"/>
        <v>644</v>
      </c>
    </row>
    <row r="2401" spans="1:4" x14ac:dyDescent="0.25">
      <c r="A2401" s="62" t="s">
        <v>313</v>
      </c>
      <c r="B2401" s="63">
        <v>11</v>
      </c>
      <c r="C2401" s="64">
        <v>40</v>
      </c>
      <c r="D2401" s="13">
        <f t="shared" si="37"/>
        <v>440</v>
      </c>
    </row>
    <row r="2402" spans="1:4" x14ac:dyDescent="0.25">
      <c r="A2402" s="62" t="s">
        <v>314</v>
      </c>
      <c r="B2402" s="63">
        <v>41</v>
      </c>
      <c r="C2402" s="64">
        <v>3</v>
      </c>
      <c r="D2402" s="13">
        <f t="shared" si="37"/>
        <v>123</v>
      </c>
    </row>
    <row r="2403" spans="1:4" x14ac:dyDescent="0.25">
      <c r="A2403" s="62" t="s">
        <v>315</v>
      </c>
      <c r="B2403" s="63">
        <v>16</v>
      </c>
      <c r="C2403" s="64">
        <v>16</v>
      </c>
      <c r="D2403" s="13">
        <f t="shared" si="37"/>
        <v>256</v>
      </c>
    </row>
    <row r="2404" spans="1:4" x14ac:dyDescent="0.25">
      <c r="A2404" s="62" t="s">
        <v>316</v>
      </c>
      <c r="B2404" s="63">
        <v>64</v>
      </c>
      <c r="C2404" s="64">
        <v>45</v>
      </c>
      <c r="D2404" s="13">
        <f t="shared" si="37"/>
        <v>2880</v>
      </c>
    </row>
    <row r="2405" spans="1:4" x14ac:dyDescent="0.25">
      <c r="A2405" s="62" t="s">
        <v>317</v>
      </c>
      <c r="B2405" s="63">
        <v>8</v>
      </c>
      <c r="C2405" s="64">
        <v>55</v>
      </c>
      <c r="D2405" s="13">
        <f t="shared" si="37"/>
        <v>440</v>
      </c>
    </row>
    <row r="2406" spans="1:4" x14ac:dyDescent="0.25">
      <c r="A2406" s="62" t="s">
        <v>318</v>
      </c>
      <c r="B2406" s="63">
        <v>11</v>
      </c>
      <c r="C2406" s="64">
        <v>78</v>
      </c>
      <c r="D2406" s="13">
        <f t="shared" si="37"/>
        <v>858</v>
      </c>
    </row>
    <row r="2407" spans="1:4" x14ac:dyDescent="0.25">
      <c r="A2407" s="62" t="s">
        <v>319</v>
      </c>
      <c r="B2407" s="63">
        <v>37</v>
      </c>
      <c r="C2407" s="64">
        <v>48</v>
      </c>
      <c r="D2407" s="13">
        <f t="shared" si="37"/>
        <v>1776</v>
      </c>
    </row>
    <row r="2408" spans="1:4" x14ac:dyDescent="0.25">
      <c r="A2408" s="62" t="s">
        <v>320</v>
      </c>
      <c r="B2408" s="63">
        <v>35</v>
      </c>
      <c r="C2408" s="64">
        <v>58</v>
      </c>
      <c r="D2408" s="13">
        <f t="shared" si="37"/>
        <v>2030</v>
      </c>
    </row>
    <row r="2409" spans="1:4" x14ac:dyDescent="0.25">
      <c r="A2409" s="62" t="s">
        <v>321</v>
      </c>
      <c r="B2409" s="63">
        <v>11</v>
      </c>
      <c r="C2409" s="64">
        <v>24</v>
      </c>
      <c r="D2409" s="13">
        <f t="shared" si="37"/>
        <v>264</v>
      </c>
    </row>
    <row r="2410" spans="1:4" x14ac:dyDescent="0.25">
      <c r="A2410" s="62" t="s">
        <v>322</v>
      </c>
      <c r="B2410" s="63">
        <v>55</v>
      </c>
      <c r="C2410" s="64">
        <v>72</v>
      </c>
      <c r="D2410" s="13">
        <f t="shared" si="37"/>
        <v>3960</v>
      </c>
    </row>
    <row r="2411" spans="1:4" x14ac:dyDescent="0.25">
      <c r="A2411" s="62" t="s">
        <v>323</v>
      </c>
      <c r="B2411" s="63">
        <v>64</v>
      </c>
      <c r="C2411" s="64">
        <v>72</v>
      </c>
      <c r="D2411" s="13">
        <f t="shared" si="37"/>
        <v>4608</v>
      </c>
    </row>
    <row r="2412" spans="1:4" x14ac:dyDescent="0.25">
      <c r="A2412" s="62" t="s">
        <v>324</v>
      </c>
      <c r="B2412" s="63">
        <v>35</v>
      </c>
      <c r="C2412" s="64">
        <v>70</v>
      </c>
      <c r="D2412" s="13">
        <f t="shared" si="37"/>
        <v>2450</v>
      </c>
    </row>
    <row r="2413" spans="1:4" x14ac:dyDescent="0.25">
      <c r="A2413" s="62" t="s">
        <v>325</v>
      </c>
      <c r="B2413" s="63">
        <v>32</v>
      </c>
      <c r="C2413" s="64">
        <v>31</v>
      </c>
      <c r="D2413" s="13">
        <f t="shared" si="37"/>
        <v>992</v>
      </c>
    </row>
    <row r="2414" spans="1:4" x14ac:dyDescent="0.25">
      <c r="A2414" s="62" t="s">
        <v>326</v>
      </c>
      <c r="B2414" s="63">
        <v>54</v>
      </c>
      <c r="C2414" s="64">
        <v>7</v>
      </c>
      <c r="D2414" s="13">
        <f t="shared" si="37"/>
        <v>378</v>
      </c>
    </row>
    <row r="2415" spans="1:4" x14ac:dyDescent="0.25">
      <c r="A2415" s="62" t="s">
        <v>327</v>
      </c>
      <c r="B2415" s="63">
        <v>42</v>
      </c>
      <c r="C2415" s="64">
        <v>57</v>
      </c>
      <c r="D2415" s="13">
        <f t="shared" si="37"/>
        <v>2394</v>
      </c>
    </row>
    <row r="2416" spans="1:4" x14ac:dyDescent="0.25">
      <c r="A2416" s="62" t="s">
        <v>328</v>
      </c>
      <c r="B2416" s="63">
        <v>28</v>
      </c>
      <c r="C2416" s="64">
        <v>59</v>
      </c>
      <c r="D2416" s="13">
        <f t="shared" si="37"/>
        <v>1652</v>
      </c>
    </row>
    <row r="2417" spans="1:4" x14ac:dyDescent="0.25">
      <c r="A2417" s="62" t="s">
        <v>329</v>
      </c>
      <c r="B2417" s="63">
        <v>51</v>
      </c>
      <c r="C2417" s="64">
        <v>39</v>
      </c>
      <c r="D2417" s="13">
        <f t="shared" si="37"/>
        <v>1989</v>
      </c>
    </row>
    <row r="2418" spans="1:4" x14ac:dyDescent="0.25">
      <c r="A2418" s="62" t="s">
        <v>330</v>
      </c>
      <c r="B2418" s="63">
        <v>51</v>
      </c>
      <c r="C2418" s="64">
        <v>49</v>
      </c>
      <c r="D2418" s="13">
        <f t="shared" si="37"/>
        <v>2499</v>
      </c>
    </row>
    <row r="2419" spans="1:4" x14ac:dyDescent="0.25">
      <c r="A2419" s="62" t="s">
        <v>331</v>
      </c>
      <c r="B2419" s="63">
        <v>57</v>
      </c>
      <c r="C2419" s="64">
        <v>23</v>
      </c>
      <c r="D2419" s="13">
        <f t="shared" si="37"/>
        <v>1311</v>
      </c>
    </row>
    <row r="2420" spans="1:4" x14ac:dyDescent="0.25">
      <c r="A2420" s="62" t="s">
        <v>332</v>
      </c>
      <c r="B2420" s="63">
        <v>24</v>
      </c>
      <c r="C2420" s="64">
        <v>62</v>
      </c>
      <c r="D2420" s="13">
        <f t="shared" si="37"/>
        <v>1488</v>
      </c>
    </row>
    <row r="2421" spans="1:4" x14ac:dyDescent="0.25">
      <c r="A2421" s="62" t="s">
        <v>333</v>
      </c>
      <c r="B2421" s="63">
        <v>41</v>
      </c>
      <c r="C2421" s="64">
        <v>65</v>
      </c>
      <c r="D2421" s="13">
        <f t="shared" si="37"/>
        <v>2665</v>
      </c>
    </row>
    <row r="2422" spans="1:4" x14ac:dyDescent="0.25">
      <c r="A2422" s="62" t="s">
        <v>334</v>
      </c>
      <c r="B2422" s="63">
        <v>44</v>
      </c>
      <c r="C2422" s="64">
        <v>39</v>
      </c>
      <c r="D2422" s="13">
        <f t="shared" si="37"/>
        <v>1716</v>
      </c>
    </row>
    <row r="2423" spans="1:4" x14ac:dyDescent="0.25">
      <c r="A2423" s="62" t="s">
        <v>335</v>
      </c>
      <c r="B2423" s="63">
        <v>8</v>
      </c>
      <c r="C2423" s="64">
        <v>48</v>
      </c>
      <c r="D2423" s="13">
        <f t="shared" si="37"/>
        <v>384</v>
      </c>
    </row>
    <row r="2424" spans="1:4" x14ac:dyDescent="0.25">
      <c r="A2424" s="62" t="s">
        <v>336</v>
      </c>
      <c r="B2424" s="63">
        <v>13</v>
      </c>
      <c r="C2424" s="64">
        <v>66</v>
      </c>
      <c r="D2424" s="13">
        <f t="shared" si="37"/>
        <v>858</v>
      </c>
    </row>
    <row r="2425" spans="1:4" x14ac:dyDescent="0.25">
      <c r="A2425" s="62" t="s">
        <v>337</v>
      </c>
      <c r="B2425" s="63">
        <v>33</v>
      </c>
      <c r="C2425" s="64">
        <v>38</v>
      </c>
      <c r="D2425" s="13">
        <f t="shared" si="37"/>
        <v>1254</v>
      </c>
    </row>
    <row r="2426" spans="1:4" x14ac:dyDescent="0.25">
      <c r="A2426" s="62" t="s">
        <v>338</v>
      </c>
      <c r="B2426" s="63">
        <v>51</v>
      </c>
      <c r="C2426" s="64">
        <v>38</v>
      </c>
      <c r="D2426" s="13">
        <f t="shared" si="37"/>
        <v>1938</v>
      </c>
    </row>
    <row r="2427" spans="1:4" x14ac:dyDescent="0.25">
      <c r="A2427" s="62" t="s">
        <v>339</v>
      </c>
      <c r="B2427" s="63">
        <v>12</v>
      </c>
      <c r="C2427" s="64">
        <v>49</v>
      </c>
      <c r="D2427" s="13">
        <f t="shared" si="37"/>
        <v>588</v>
      </c>
    </row>
    <row r="2428" spans="1:4" x14ac:dyDescent="0.25">
      <c r="A2428" s="62" t="s">
        <v>340</v>
      </c>
      <c r="B2428" s="63">
        <v>29</v>
      </c>
      <c r="C2428" s="64">
        <v>47</v>
      </c>
      <c r="D2428" s="13">
        <f t="shared" si="37"/>
        <v>1363</v>
      </c>
    </row>
    <row r="2429" spans="1:4" x14ac:dyDescent="0.25">
      <c r="A2429" s="62" t="s">
        <v>341</v>
      </c>
      <c r="B2429" s="63">
        <v>26</v>
      </c>
      <c r="C2429" s="64">
        <v>24</v>
      </c>
      <c r="D2429" s="13">
        <f t="shared" si="37"/>
        <v>624</v>
      </c>
    </row>
    <row r="2430" spans="1:4" x14ac:dyDescent="0.25">
      <c r="A2430" s="62" t="s">
        <v>342</v>
      </c>
      <c r="B2430" s="63">
        <v>37</v>
      </c>
      <c r="C2430" s="64">
        <v>38</v>
      </c>
      <c r="D2430" s="13">
        <f t="shared" si="37"/>
        <v>1406</v>
      </c>
    </row>
    <row r="2431" spans="1:4" x14ac:dyDescent="0.25">
      <c r="A2431" s="62" t="s">
        <v>343</v>
      </c>
      <c r="B2431" s="63">
        <v>49</v>
      </c>
      <c r="C2431" s="64">
        <v>48</v>
      </c>
      <c r="D2431" s="13">
        <f t="shared" si="37"/>
        <v>2352</v>
      </c>
    </row>
    <row r="2432" spans="1:4" x14ac:dyDescent="0.25">
      <c r="A2432" s="62" t="s">
        <v>344</v>
      </c>
      <c r="B2432" s="63">
        <v>66</v>
      </c>
      <c r="C2432" s="64">
        <v>10</v>
      </c>
      <c r="D2432" s="13">
        <f t="shared" si="37"/>
        <v>660</v>
      </c>
    </row>
    <row r="2433" spans="1:4" x14ac:dyDescent="0.25">
      <c r="A2433" s="62" t="s">
        <v>345</v>
      </c>
      <c r="B2433" s="63">
        <v>33</v>
      </c>
      <c r="C2433" s="64">
        <v>53</v>
      </c>
      <c r="D2433" s="13">
        <f t="shared" si="37"/>
        <v>1749</v>
      </c>
    </row>
    <row r="2434" spans="1:4" x14ac:dyDescent="0.25">
      <c r="A2434" s="62" t="s">
        <v>346</v>
      </c>
      <c r="B2434" s="63">
        <v>68</v>
      </c>
      <c r="C2434" s="64">
        <v>52</v>
      </c>
      <c r="D2434" s="13">
        <f t="shared" si="37"/>
        <v>3536</v>
      </c>
    </row>
    <row r="2435" spans="1:4" x14ac:dyDescent="0.25">
      <c r="A2435" s="62" t="s">
        <v>347</v>
      </c>
      <c r="B2435" s="63">
        <v>54</v>
      </c>
      <c r="C2435" s="64">
        <v>46</v>
      </c>
      <c r="D2435" s="13">
        <f t="shared" ref="D2435:D2498" si="38">C2435*B2435</f>
        <v>2484</v>
      </c>
    </row>
    <row r="2436" spans="1:4" x14ac:dyDescent="0.25">
      <c r="A2436" s="62" t="s">
        <v>348</v>
      </c>
      <c r="B2436" s="63">
        <v>48</v>
      </c>
      <c r="C2436" s="64">
        <v>69</v>
      </c>
      <c r="D2436" s="13">
        <f t="shared" si="38"/>
        <v>3312</v>
      </c>
    </row>
    <row r="2437" spans="1:4" x14ac:dyDescent="0.25">
      <c r="A2437" s="62" t="s">
        <v>349</v>
      </c>
      <c r="B2437" s="63">
        <v>18</v>
      </c>
      <c r="C2437" s="64">
        <v>4</v>
      </c>
      <c r="D2437" s="13">
        <f t="shared" si="38"/>
        <v>72</v>
      </c>
    </row>
    <row r="2438" spans="1:4" x14ac:dyDescent="0.25">
      <c r="A2438" s="62" t="s">
        <v>350</v>
      </c>
      <c r="B2438" s="63">
        <v>35</v>
      </c>
      <c r="C2438" s="64">
        <v>19</v>
      </c>
      <c r="D2438" s="13">
        <f t="shared" si="38"/>
        <v>665</v>
      </c>
    </row>
    <row r="2439" spans="1:4" x14ac:dyDescent="0.25">
      <c r="A2439" s="62" t="s">
        <v>351</v>
      </c>
      <c r="B2439" s="63">
        <v>52</v>
      </c>
      <c r="C2439" s="64">
        <v>30</v>
      </c>
      <c r="D2439" s="13">
        <f t="shared" si="38"/>
        <v>1560</v>
      </c>
    </row>
    <row r="2440" spans="1:4" x14ac:dyDescent="0.25">
      <c r="A2440" s="62" t="s">
        <v>352</v>
      </c>
      <c r="B2440" s="63">
        <v>42</v>
      </c>
      <c r="C2440" s="64">
        <v>6</v>
      </c>
      <c r="D2440" s="13">
        <f t="shared" si="38"/>
        <v>252</v>
      </c>
    </row>
    <row r="2441" spans="1:4" x14ac:dyDescent="0.25">
      <c r="A2441" s="62" t="s">
        <v>353</v>
      </c>
      <c r="B2441" s="63">
        <v>43</v>
      </c>
      <c r="C2441" s="64">
        <v>23</v>
      </c>
      <c r="D2441" s="13">
        <f t="shared" si="38"/>
        <v>989</v>
      </c>
    </row>
    <row r="2442" spans="1:4" x14ac:dyDescent="0.25">
      <c r="A2442" s="62" t="s">
        <v>354</v>
      </c>
      <c r="B2442" s="63">
        <v>70</v>
      </c>
      <c r="C2442" s="64">
        <v>51</v>
      </c>
      <c r="D2442" s="13">
        <f t="shared" si="38"/>
        <v>3570</v>
      </c>
    </row>
    <row r="2443" spans="1:4" x14ac:dyDescent="0.25">
      <c r="A2443" s="62" t="s">
        <v>355</v>
      </c>
      <c r="B2443" s="63">
        <v>42</v>
      </c>
      <c r="C2443" s="64">
        <v>61</v>
      </c>
      <c r="D2443" s="13">
        <f t="shared" si="38"/>
        <v>2562</v>
      </c>
    </row>
    <row r="2444" spans="1:4" x14ac:dyDescent="0.25">
      <c r="A2444" s="62" t="s">
        <v>356</v>
      </c>
      <c r="B2444" s="63">
        <v>22</v>
      </c>
      <c r="C2444" s="64">
        <v>65</v>
      </c>
      <c r="D2444" s="13">
        <f t="shared" si="38"/>
        <v>1430</v>
      </c>
    </row>
    <row r="2445" spans="1:4" x14ac:dyDescent="0.25">
      <c r="A2445" s="62" t="s">
        <v>357</v>
      </c>
      <c r="B2445" s="63">
        <v>18</v>
      </c>
      <c r="C2445" s="64">
        <v>13</v>
      </c>
      <c r="D2445" s="13">
        <f t="shared" si="38"/>
        <v>234</v>
      </c>
    </row>
    <row r="2446" spans="1:4" x14ac:dyDescent="0.25">
      <c r="A2446" s="62" t="s">
        <v>358</v>
      </c>
      <c r="B2446" s="63">
        <v>50</v>
      </c>
      <c r="C2446" s="64">
        <v>70</v>
      </c>
      <c r="D2446" s="13">
        <f t="shared" si="38"/>
        <v>3500</v>
      </c>
    </row>
    <row r="2447" spans="1:4" x14ac:dyDescent="0.25">
      <c r="A2447" s="62" t="s">
        <v>359</v>
      </c>
      <c r="B2447" s="63">
        <v>68</v>
      </c>
      <c r="C2447" s="64">
        <v>24</v>
      </c>
      <c r="D2447" s="13">
        <f t="shared" si="38"/>
        <v>1632</v>
      </c>
    </row>
    <row r="2448" spans="1:4" x14ac:dyDescent="0.25">
      <c r="A2448" s="62" t="s">
        <v>360</v>
      </c>
      <c r="B2448" s="63">
        <v>70</v>
      </c>
      <c r="C2448" s="64">
        <v>20</v>
      </c>
      <c r="D2448" s="13">
        <f t="shared" si="38"/>
        <v>1400</v>
      </c>
    </row>
    <row r="2449" spans="1:4" x14ac:dyDescent="0.25">
      <c r="A2449" s="62" t="s">
        <v>361</v>
      </c>
      <c r="B2449" s="63">
        <v>17</v>
      </c>
      <c r="C2449" s="64">
        <v>80</v>
      </c>
      <c r="D2449" s="13">
        <f t="shared" si="38"/>
        <v>1360</v>
      </c>
    </row>
    <row r="2450" spans="1:4" x14ac:dyDescent="0.25">
      <c r="A2450" s="62" t="s">
        <v>362</v>
      </c>
      <c r="B2450" s="63">
        <v>36</v>
      </c>
      <c r="C2450" s="64">
        <v>35</v>
      </c>
      <c r="D2450" s="13">
        <f t="shared" si="38"/>
        <v>1260</v>
      </c>
    </row>
    <row r="2451" spans="1:4" x14ac:dyDescent="0.25">
      <c r="A2451" s="62" t="s">
        <v>363</v>
      </c>
      <c r="B2451" s="63">
        <v>31</v>
      </c>
      <c r="C2451" s="64">
        <v>56</v>
      </c>
      <c r="D2451" s="13">
        <f t="shared" si="38"/>
        <v>1736</v>
      </c>
    </row>
    <row r="2452" spans="1:4" x14ac:dyDescent="0.25">
      <c r="A2452" s="62" t="s">
        <v>364</v>
      </c>
      <c r="B2452" s="63">
        <v>42</v>
      </c>
      <c r="C2452" s="64">
        <v>32</v>
      </c>
      <c r="D2452" s="13">
        <f t="shared" si="38"/>
        <v>1344</v>
      </c>
    </row>
    <row r="2453" spans="1:4" x14ac:dyDescent="0.25">
      <c r="A2453" s="62" t="s">
        <v>365</v>
      </c>
      <c r="B2453" s="63">
        <v>37</v>
      </c>
      <c r="C2453" s="64">
        <v>77</v>
      </c>
      <c r="D2453" s="13">
        <f t="shared" si="38"/>
        <v>2849</v>
      </c>
    </row>
    <row r="2454" spans="1:4" x14ac:dyDescent="0.25">
      <c r="A2454" s="62" t="s">
        <v>366</v>
      </c>
      <c r="B2454" s="63">
        <v>36</v>
      </c>
      <c r="C2454" s="64">
        <v>58</v>
      </c>
      <c r="D2454" s="13">
        <f t="shared" si="38"/>
        <v>2088</v>
      </c>
    </row>
    <row r="2455" spans="1:4" x14ac:dyDescent="0.25">
      <c r="A2455" s="62" t="s">
        <v>367</v>
      </c>
      <c r="B2455" s="63">
        <v>13</v>
      </c>
      <c r="C2455" s="64">
        <v>20</v>
      </c>
      <c r="D2455" s="13">
        <f t="shared" si="38"/>
        <v>260</v>
      </c>
    </row>
    <row r="2456" spans="1:4" x14ac:dyDescent="0.25">
      <c r="A2456" s="62" t="s">
        <v>368</v>
      </c>
      <c r="B2456" s="63">
        <v>33</v>
      </c>
      <c r="C2456" s="64">
        <v>18</v>
      </c>
      <c r="D2456" s="13">
        <f t="shared" si="38"/>
        <v>594</v>
      </c>
    </row>
    <row r="2457" spans="1:4" x14ac:dyDescent="0.25">
      <c r="A2457" s="62" t="s">
        <v>369</v>
      </c>
      <c r="B2457" s="63">
        <v>11</v>
      </c>
      <c r="C2457" s="64">
        <v>26</v>
      </c>
      <c r="D2457" s="13">
        <f t="shared" si="38"/>
        <v>286</v>
      </c>
    </row>
    <row r="2458" spans="1:4" x14ac:dyDescent="0.25">
      <c r="A2458" s="62" t="s">
        <v>370</v>
      </c>
      <c r="B2458" s="63">
        <v>13</v>
      </c>
      <c r="C2458" s="64">
        <v>76</v>
      </c>
      <c r="D2458" s="13">
        <f t="shared" si="38"/>
        <v>988</v>
      </c>
    </row>
    <row r="2459" spans="1:4" x14ac:dyDescent="0.25">
      <c r="A2459" s="62" t="s">
        <v>371</v>
      </c>
      <c r="B2459" s="63">
        <v>27</v>
      </c>
      <c r="C2459" s="64">
        <v>20</v>
      </c>
      <c r="D2459" s="13">
        <f t="shared" si="38"/>
        <v>540</v>
      </c>
    </row>
    <row r="2460" spans="1:4" x14ac:dyDescent="0.25">
      <c r="A2460" s="62" t="s">
        <v>372</v>
      </c>
      <c r="B2460" s="63">
        <v>36</v>
      </c>
      <c r="C2460" s="64">
        <v>27</v>
      </c>
      <c r="D2460" s="13">
        <f t="shared" si="38"/>
        <v>972</v>
      </c>
    </row>
    <row r="2461" spans="1:4" x14ac:dyDescent="0.25">
      <c r="A2461" s="62" t="s">
        <v>373</v>
      </c>
      <c r="B2461" s="63">
        <v>20</v>
      </c>
      <c r="C2461" s="64">
        <v>44</v>
      </c>
      <c r="D2461" s="13">
        <f t="shared" si="38"/>
        <v>880</v>
      </c>
    </row>
    <row r="2462" spans="1:4" x14ac:dyDescent="0.25">
      <c r="A2462" s="62" t="s">
        <v>374</v>
      </c>
      <c r="B2462" s="63">
        <v>62</v>
      </c>
      <c r="C2462" s="64">
        <v>23</v>
      </c>
      <c r="D2462" s="13">
        <f t="shared" si="38"/>
        <v>1426</v>
      </c>
    </row>
    <row r="2463" spans="1:4" x14ac:dyDescent="0.25">
      <c r="A2463" s="62" t="s">
        <v>375</v>
      </c>
      <c r="B2463" s="63">
        <v>59</v>
      </c>
      <c r="C2463" s="64">
        <v>18</v>
      </c>
      <c r="D2463" s="13">
        <f t="shared" si="38"/>
        <v>1062</v>
      </c>
    </row>
    <row r="2464" spans="1:4" x14ac:dyDescent="0.25">
      <c r="A2464" s="62" t="s">
        <v>376</v>
      </c>
      <c r="B2464" s="63">
        <v>39</v>
      </c>
      <c r="C2464" s="64">
        <v>10</v>
      </c>
      <c r="D2464" s="13">
        <f t="shared" si="38"/>
        <v>390</v>
      </c>
    </row>
    <row r="2465" spans="1:4" x14ac:dyDescent="0.25">
      <c r="A2465" s="62" t="s">
        <v>377</v>
      </c>
      <c r="B2465" s="63">
        <v>51</v>
      </c>
      <c r="C2465" s="64">
        <v>62</v>
      </c>
      <c r="D2465" s="13">
        <f t="shared" si="38"/>
        <v>3162</v>
      </c>
    </row>
    <row r="2466" spans="1:4" x14ac:dyDescent="0.25">
      <c r="A2466" s="62" t="s">
        <v>300</v>
      </c>
      <c r="B2466" s="63">
        <v>62</v>
      </c>
      <c r="C2466" s="64">
        <v>52</v>
      </c>
      <c r="D2466" s="13">
        <f t="shared" si="38"/>
        <v>3224</v>
      </c>
    </row>
    <row r="2467" spans="1:4" x14ac:dyDescent="0.25">
      <c r="A2467" s="62" t="s">
        <v>302</v>
      </c>
      <c r="B2467" s="63">
        <v>60</v>
      </c>
      <c r="C2467" s="64">
        <v>10</v>
      </c>
      <c r="D2467" s="13">
        <f t="shared" si="38"/>
        <v>600</v>
      </c>
    </row>
    <row r="2468" spans="1:4" x14ac:dyDescent="0.25">
      <c r="A2468" s="62" t="s">
        <v>303</v>
      </c>
      <c r="B2468" s="63">
        <v>59</v>
      </c>
      <c r="C2468" s="64">
        <v>15</v>
      </c>
      <c r="D2468" s="13">
        <f t="shared" si="38"/>
        <v>885</v>
      </c>
    </row>
    <row r="2469" spans="1:4" x14ac:dyDescent="0.25">
      <c r="A2469" s="62" t="s">
        <v>304</v>
      </c>
      <c r="B2469" s="63">
        <v>13</v>
      </c>
      <c r="C2469" s="64">
        <v>12</v>
      </c>
      <c r="D2469" s="13">
        <f t="shared" si="38"/>
        <v>156</v>
      </c>
    </row>
    <row r="2470" spans="1:4" x14ac:dyDescent="0.25">
      <c r="A2470" s="62" t="s">
        <v>305</v>
      </c>
      <c r="B2470" s="63">
        <v>14</v>
      </c>
      <c r="C2470" s="64">
        <v>68</v>
      </c>
      <c r="D2470" s="13">
        <f t="shared" si="38"/>
        <v>952</v>
      </c>
    </row>
    <row r="2471" spans="1:4" x14ac:dyDescent="0.25">
      <c r="A2471" s="62" t="s">
        <v>306</v>
      </c>
      <c r="B2471" s="63">
        <v>28</v>
      </c>
      <c r="C2471" s="64">
        <v>41</v>
      </c>
      <c r="D2471" s="13">
        <f t="shared" si="38"/>
        <v>1148</v>
      </c>
    </row>
    <row r="2472" spans="1:4" x14ac:dyDescent="0.25">
      <c r="A2472" s="62" t="s">
        <v>307</v>
      </c>
      <c r="B2472" s="63">
        <v>61</v>
      </c>
      <c r="C2472" s="64">
        <v>12</v>
      </c>
      <c r="D2472" s="13">
        <f t="shared" si="38"/>
        <v>732</v>
      </c>
    </row>
    <row r="2473" spans="1:4" x14ac:dyDescent="0.25">
      <c r="A2473" s="62" t="s">
        <v>308</v>
      </c>
      <c r="B2473" s="63">
        <v>51</v>
      </c>
      <c r="C2473" s="64">
        <v>65</v>
      </c>
      <c r="D2473" s="13">
        <f t="shared" si="38"/>
        <v>3315</v>
      </c>
    </row>
    <row r="2474" spans="1:4" x14ac:dyDescent="0.25">
      <c r="A2474" s="62" t="s">
        <v>309</v>
      </c>
      <c r="B2474" s="63">
        <v>48</v>
      </c>
      <c r="C2474" s="64">
        <v>34</v>
      </c>
      <c r="D2474" s="13">
        <f t="shared" si="38"/>
        <v>1632</v>
      </c>
    </row>
    <row r="2475" spans="1:4" x14ac:dyDescent="0.25">
      <c r="A2475" s="62" t="s">
        <v>310</v>
      </c>
      <c r="B2475" s="63">
        <v>20</v>
      </c>
      <c r="C2475" s="64">
        <v>58</v>
      </c>
      <c r="D2475" s="13">
        <f t="shared" si="38"/>
        <v>1160</v>
      </c>
    </row>
    <row r="2476" spans="1:4" x14ac:dyDescent="0.25">
      <c r="A2476" s="62" t="s">
        <v>311</v>
      </c>
      <c r="B2476" s="63">
        <v>17</v>
      </c>
      <c r="C2476" s="64">
        <v>7</v>
      </c>
      <c r="D2476" s="13">
        <f t="shared" si="38"/>
        <v>119</v>
      </c>
    </row>
    <row r="2477" spans="1:4" x14ac:dyDescent="0.25">
      <c r="A2477" s="62" t="s">
        <v>312</v>
      </c>
      <c r="B2477" s="63">
        <v>33</v>
      </c>
      <c r="C2477" s="64">
        <v>45</v>
      </c>
      <c r="D2477" s="13">
        <f t="shared" si="38"/>
        <v>1485</v>
      </c>
    </row>
    <row r="2478" spans="1:4" x14ac:dyDescent="0.25">
      <c r="A2478" s="62" t="s">
        <v>313</v>
      </c>
      <c r="B2478" s="63">
        <v>66</v>
      </c>
      <c r="C2478" s="64">
        <v>56</v>
      </c>
      <c r="D2478" s="13">
        <f t="shared" si="38"/>
        <v>3696</v>
      </c>
    </row>
    <row r="2479" spans="1:4" x14ac:dyDescent="0.25">
      <c r="A2479" s="62" t="s">
        <v>314</v>
      </c>
      <c r="B2479" s="63">
        <v>40</v>
      </c>
      <c r="C2479" s="64">
        <v>18</v>
      </c>
      <c r="D2479" s="13">
        <f t="shared" si="38"/>
        <v>720</v>
      </c>
    </row>
    <row r="2480" spans="1:4" x14ac:dyDescent="0.25">
      <c r="A2480" s="62" t="s">
        <v>315</v>
      </c>
      <c r="B2480" s="63">
        <v>47</v>
      </c>
      <c r="C2480" s="64">
        <v>64</v>
      </c>
      <c r="D2480" s="13">
        <f t="shared" si="38"/>
        <v>3008</v>
      </c>
    </row>
    <row r="2481" spans="1:4" x14ac:dyDescent="0.25">
      <c r="A2481" s="62" t="s">
        <v>316</v>
      </c>
      <c r="B2481" s="63">
        <v>52</v>
      </c>
      <c r="C2481" s="64">
        <v>11</v>
      </c>
      <c r="D2481" s="13">
        <f t="shared" si="38"/>
        <v>572</v>
      </c>
    </row>
    <row r="2482" spans="1:4" x14ac:dyDescent="0.25">
      <c r="A2482" s="62" t="s">
        <v>317</v>
      </c>
      <c r="B2482" s="63">
        <v>53</v>
      </c>
      <c r="C2482" s="64">
        <v>21</v>
      </c>
      <c r="D2482" s="13">
        <f t="shared" si="38"/>
        <v>1113</v>
      </c>
    </row>
    <row r="2483" spans="1:4" x14ac:dyDescent="0.25">
      <c r="A2483" s="62" t="s">
        <v>318</v>
      </c>
      <c r="B2483" s="63">
        <v>55</v>
      </c>
      <c r="C2483" s="64">
        <v>72</v>
      </c>
      <c r="D2483" s="13">
        <f t="shared" si="38"/>
        <v>3960</v>
      </c>
    </row>
    <row r="2484" spans="1:4" x14ac:dyDescent="0.25">
      <c r="A2484" s="62" t="s">
        <v>319</v>
      </c>
      <c r="B2484" s="63">
        <v>28</v>
      </c>
      <c r="C2484" s="64">
        <v>16</v>
      </c>
      <c r="D2484" s="13">
        <f t="shared" si="38"/>
        <v>448</v>
      </c>
    </row>
    <row r="2485" spans="1:4" x14ac:dyDescent="0.25">
      <c r="A2485" s="62" t="s">
        <v>320</v>
      </c>
      <c r="B2485" s="63">
        <v>53</v>
      </c>
      <c r="C2485" s="64">
        <v>68</v>
      </c>
      <c r="D2485" s="13">
        <f t="shared" si="38"/>
        <v>3604</v>
      </c>
    </row>
    <row r="2486" spans="1:4" x14ac:dyDescent="0.25">
      <c r="A2486" s="62" t="s">
        <v>321</v>
      </c>
      <c r="B2486" s="63">
        <v>37</v>
      </c>
      <c r="C2486" s="64">
        <v>25</v>
      </c>
      <c r="D2486" s="13">
        <f t="shared" si="38"/>
        <v>925</v>
      </c>
    </row>
    <row r="2487" spans="1:4" x14ac:dyDescent="0.25">
      <c r="A2487" s="62" t="s">
        <v>322</v>
      </c>
      <c r="B2487" s="63">
        <v>37</v>
      </c>
      <c r="C2487" s="64">
        <v>33</v>
      </c>
      <c r="D2487" s="13">
        <f t="shared" si="38"/>
        <v>1221</v>
      </c>
    </row>
    <row r="2488" spans="1:4" x14ac:dyDescent="0.25">
      <c r="A2488" s="62" t="s">
        <v>323</v>
      </c>
      <c r="B2488" s="63">
        <v>38</v>
      </c>
      <c r="C2488" s="64">
        <v>49</v>
      </c>
      <c r="D2488" s="13">
        <f t="shared" si="38"/>
        <v>1862</v>
      </c>
    </row>
    <row r="2489" spans="1:4" x14ac:dyDescent="0.25">
      <c r="A2489" s="62" t="s">
        <v>324</v>
      </c>
      <c r="B2489" s="63">
        <v>21</v>
      </c>
      <c r="C2489" s="64">
        <v>62</v>
      </c>
      <c r="D2489" s="13">
        <f t="shared" si="38"/>
        <v>1302</v>
      </c>
    </row>
    <row r="2490" spans="1:4" x14ac:dyDescent="0.25">
      <c r="A2490" s="62" t="s">
        <v>325</v>
      </c>
      <c r="B2490" s="63">
        <v>25</v>
      </c>
      <c r="C2490" s="64">
        <v>30</v>
      </c>
      <c r="D2490" s="13">
        <f t="shared" si="38"/>
        <v>750</v>
      </c>
    </row>
    <row r="2491" spans="1:4" x14ac:dyDescent="0.25">
      <c r="A2491" s="62" t="s">
        <v>326</v>
      </c>
      <c r="B2491" s="63">
        <v>68</v>
      </c>
      <c r="C2491" s="64">
        <v>26</v>
      </c>
      <c r="D2491" s="13">
        <f t="shared" si="38"/>
        <v>1768</v>
      </c>
    </row>
    <row r="2492" spans="1:4" x14ac:dyDescent="0.25">
      <c r="A2492" s="62" t="s">
        <v>327</v>
      </c>
      <c r="B2492" s="63">
        <v>51</v>
      </c>
      <c r="C2492" s="64">
        <v>12</v>
      </c>
      <c r="D2492" s="13">
        <f t="shared" si="38"/>
        <v>612</v>
      </c>
    </row>
    <row r="2493" spans="1:4" x14ac:dyDescent="0.25">
      <c r="A2493" s="62" t="s">
        <v>328</v>
      </c>
      <c r="B2493" s="63">
        <v>12</v>
      </c>
      <c r="C2493" s="64">
        <v>52</v>
      </c>
      <c r="D2493" s="13">
        <f t="shared" si="38"/>
        <v>624</v>
      </c>
    </row>
    <row r="2494" spans="1:4" x14ac:dyDescent="0.25">
      <c r="A2494" s="62" t="s">
        <v>329</v>
      </c>
      <c r="B2494" s="63">
        <v>38</v>
      </c>
      <c r="C2494" s="64">
        <v>26</v>
      </c>
      <c r="D2494" s="13">
        <f t="shared" si="38"/>
        <v>988</v>
      </c>
    </row>
    <row r="2495" spans="1:4" x14ac:dyDescent="0.25">
      <c r="A2495" s="62" t="s">
        <v>330</v>
      </c>
      <c r="B2495" s="63">
        <v>23</v>
      </c>
      <c r="C2495" s="64">
        <v>31</v>
      </c>
      <c r="D2495" s="13">
        <f t="shared" si="38"/>
        <v>713</v>
      </c>
    </row>
    <row r="2496" spans="1:4" x14ac:dyDescent="0.25">
      <c r="A2496" s="62" t="s">
        <v>331</v>
      </c>
      <c r="B2496" s="63">
        <v>21</v>
      </c>
      <c r="C2496" s="64">
        <v>16</v>
      </c>
      <c r="D2496" s="13">
        <f t="shared" si="38"/>
        <v>336</v>
      </c>
    </row>
    <row r="2497" spans="1:4" x14ac:dyDescent="0.25">
      <c r="A2497" s="62" t="s">
        <v>332</v>
      </c>
      <c r="B2497" s="63">
        <v>20</v>
      </c>
      <c r="C2497" s="64">
        <v>36</v>
      </c>
      <c r="D2497" s="13">
        <f t="shared" si="38"/>
        <v>720</v>
      </c>
    </row>
    <row r="2498" spans="1:4" x14ac:dyDescent="0.25">
      <c r="A2498" s="62" t="s">
        <v>333</v>
      </c>
      <c r="B2498" s="63">
        <v>54</v>
      </c>
      <c r="C2498" s="64">
        <v>4</v>
      </c>
      <c r="D2498" s="13">
        <f t="shared" si="38"/>
        <v>216</v>
      </c>
    </row>
    <row r="2499" spans="1:4" x14ac:dyDescent="0.25">
      <c r="A2499" s="62" t="s">
        <v>334</v>
      </c>
      <c r="B2499" s="63">
        <v>31</v>
      </c>
      <c r="C2499" s="64">
        <v>49</v>
      </c>
      <c r="D2499" s="13">
        <f t="shared" ref="D2499:D2562" si="39">C2499*B2499</f>
        <v>1519</v>
      </c>
    </row>
    <row r="2500" spans="1:4" x14ac:dyDescent="0.25">
      <c r="A2500" s="62" t="s">
        <v>335</v>
      </c>
      <c r="B2500" s="63">
        <v>67</v>
      </c>
      <c r="C2500" s="64">
        <v>39</v>
      </c>
      <c r="D2500" s="13">
        <f t="shared" si="39"/>
        <v>2613</v>
      </c>
    </row>
    <row r="2501" spans="1:4" x14ac:dyDescent="0.25">
      <c r="A2501" s="62" t="s">
        <v>336</v>
      </c>
      <c r="B2501" s="63">
        <v>34</v>
      </c>
      <c r="C2501" s="64">
        <v>50</v>
      </c>
      <c r="D2501" s="13">
        <f t="shared" si="39"/>
        <v>1700</v>
      </c>
    </row>
    <row r="2502" spans="1:4" x14ac:dyDescent="0.25">
      <c r="A2502" s="62" t="s">
        <v>337</v>
      </c>
      <c r="B2502" s="63">
        <v>53</v>
      </c>
      <c r="C2502" s="64">
        <v>39</v>
      </c>
      <c r="D2502" s="13">
        <f t="shared" si="39"/>
        <v>2067</v>
      </c>
    </row>
    <row r="2503" spans="1:4" x14ac:dyDescent="0.25">
      <c r="A2503" s="62" t="s">
        <v>338</v>
      </c>
      <c r="B2503" s="63">
        <v>18</v>
      </c>
      <c r="C2503" s="64">
        <v>63</v>
      </c>
      <c r="D2503" s="13">
        <f t="shared" si="39"/>
        <v>1134</v>
      </c>
    </row>
    <row r="2504" spans="1:4" x14ac:dyDescent="0.25">
      <c r="A2504" s="62" t="s">
        <v>339</v>
      </c>
      <c r="B2504" s="63">
        <v>64</v>
      </c>
      <c r="C2504" s="64">
        <v>66</v>
      </c>
      <c r="D2504" s="13">
        <f t="shared" si="39"/>
        <v>4224</v>
      </c>
    </row>
    <row r="2505" spans="1:4" x14ac:dyDescent="0.25">
      <c r="A2505" s="62" t="s">
        <v>340</v>
      </c>
      <c r="B2505" s="63">
        <v>9</v>
      </c>
      <c r="C2505" s="64">
        <v>69</v>
      </c>
      <c r="D2505" s="13">
        <f t="shared" si="39"/>
        <v>621</v>
      </c>
    </row>
    <row r="2506" spans="1:4" x14ac:dyDescent="0.25">
      <c r="A2506" s="62" t="s">
        <v>341</v>
      </c>
      <c r="B2506" s="63">
        <v>7</v>
      </c>
      <c r="C2506" s="64">
        <v>43</v>
      </c>
      <c r="D2506" s="13">
        <f t="shared" si="39"/>
        <v>301</v>
      </c>
    </row>
    <row r="2507" spans="1:4" x14ac:dyDescent="0.25">
      <c r="A2507" s="62" t="s">
        <v>342</v>
      </c>
      <c r="B2507" s="63">
        <v>48</v>
      </c>
      <c r="C2507" s="64">
        <v>23</v>
      </c>
      <c r="D2507" s="13">
        <f t="shared" si="39"/>
        <v>1104</v>
      </c>
    </row>
    <row r="2508" spans="1:4" x14ac:dyDescent="0.25">
      <c r="A2508" s="62" t="s">
        <v>343</v>
      </c>
      <c r="B2508" s="63">
        <v>67</v>
      </c>
      <c r="C2508" s="64">
        <v>62</v>
      </c>
      <c r="D2508" s="13">
        <f t="shared" si="39"/>
        <v>4154</v>
      </c>
    </row>
    <row r="2509" spans="1:4" x14ac:dyDescent="0.25">
      <c r="A2509" s="62" t="s">
        <v>344</v>
      </c>
      <c r="B2509" s="63">
        <v>70</v>
      </c>
      <c r="C2509" s="64">
        <v>77</v>
      </c>
      <c r="D2509" s="13">
        <f t="shared" si="39"/>
        <v>5390</v>
      </c>
    </row>
    <row r="2510" spans="1:4" x14ac:dyDescent="0.25">
      <c r="A2510" s="62" t="s">
        <v>345</v>
      </c>
      <c r="B2510" s="63">
        <v>65</v>
      </c>
      <c r="C2510" s="64">
        <v>50</v>
      </c>
      <c r="D2510" s="13">
        <f t="shared" si="39"/>
        <v>3250</v>
      </c>
    </row>
    <row r="2511" spans="1:4" x14ac:dyDescent="0.25">
      <c r="A2511" s="62" t="s">
        <v>346</v>
      </c>
      <c r="B2511" s="63">
        <v>70</v>
      </c>
      <c r="C2511" s="64">
        <v>62</v>
      </c>
      <c r="D2511" s="13">
        <f t="shared" si="39"/>
        <v>4340</v>
      </c>
    </row>
    <row r="2512" spans="1:4" x14ac:dyDescent="0.25">
      <c r="A2512" s="62" t="s">
        <v>347</v>
      </c>
      <c r="B2512" s="63">
        <v>64</v>
      </c>
      <c r="C2512" s="64">
        <v>4</v>
      </c>
      <c r="D2512" s="13">
        <f t="shared" si="39"/>
        <v>256</v>
      </c>
    </row>
    <row r="2513" spans="1:4" x14ac:dyDescent="0.25">
      <c r="A2513" s="62" t="s">
        <v>348</v>
      </c>
      <c r="B2513" s="63">
        <v>56</v>
      </c>
      <c r="C2513" s="64">
        <v>62</v>
      </c>
      <c r="D2513" s="13">
        <f t="shared" si="39"/>
        <v>3472</v>
      </c>
    </row>
    <row r="2514" spans="1:4" x14ac:dyDescent="0.25">
      <c r="A2514" s="62" t="s">
        <v>349</v>
      </c>
      <c r="B2514" s="63">
        <v>22</v>
      </c>
      <c r="C2514" s="64">
        <v>5</v>
      </c>
      <c r="D2514" s="13">
        <f t="shared" si="39"/>
        <v>110</v>
      </c>
    </row>
    <row r="2515" spans="1:4" x14ac:dyDescent="0.25">
      <c r="A2515" s="62" t="s">
        <v>350</v>
      </c>
      <c r="B2515" s="63">
        <v>64</v>
      </c>
      <c r="C2515" s="64">
        <v>15</v>
      </c>
      <c r="D2515" s="13">
        <f t="shared" si="39"/>
        <v>960</v>
      </c>
    </row>
    <row r="2516" spans="1:4" x14ac:dyDescent="0.25">
      <c r="A2516" s="62" t="s">
        <v>351</v>
      </c>
      <c r="B2516" s="63">
        <v>12</v>
      </c>
      <c r="C2516" s="64">
        <v>63</v>
      </c>
      <c r="D2516" s="13">
        <f t="shared" si="39"/>
        <v>756</v>
      </c>
    </row>
    <row r="2517" spans="1:4" x14ac:dyDescent="0.25">
      <c r="A2517" s="62" t="s">
        <v>352</v>
      </c>
      <c r="B2517" s="63">
        <v>21</v>
      </c>
      <c r="C2517" s="64">
        <v>28</v>
      </c>
      <c r="D2517" s="13">
        <f t="shared" si="39"/>
        <v>588</v>
      </c>
    </row>
    <row r="2518" spans="1:4" x14ac:dyDescent="0.25">
      <c r="A2518" s="62" t="s">
        <v>353</v>
      </c>
      <c r="B2518" s="63">
        <v>65</v>
      </c>
      <c r="C2518" s="64">
        <v>74</v>
      </c>
      <c r="D2518" s="13">
        <f t="shared" si="39"/>
        <v>4810</v>
      </c>
    </row>
    <row r="2519" spans="1:4" x14ac:dyDescent="0.25">
      <c r="A2519" s="62" t="s">
        <v>354</v>
      </c>
      <c r="B2519" s="63">
        <v>41</v>
      </c>
      <c r="C2519" s="64">
        <v>30</v>
      </c>
      <c r="D2519" s="13">
        <f t="shared" si="39"/>
        <v>1230</v>
      </c>
    </row>
    <row r="2520" spans="1:4" x14ac:dyDescent="0.25">
      <c r="A2520" s="62" t="s">
        <v>355</v>
      </c>
      <c r="B2520" s="63">
        <v>38</v>
      </c>
      <c r="C2520" s="64">
        <v>9</v>
      </c>
      <c r="D2520" s="13">
        <f t="shared" si="39"/>
        <v>342</v>
      </c>
    </row>
    <row r="2521" spans="1:4" x14ac:dyDescent="0.25">
      <c r="A2521" s="62" t="s">
        <v>356</v>
      </c>
      <c r="B2521" s="63">
        <v>8</v>
      </c>
      <c r="C2521" s="64">
        <v>4</v>
      </c>
      <c r="D2521" s="13">
        <f t="shared" si="39"/>
        <v>32</v>
      </c>
    </row>
    <row r="2522" spans="1:4" x14ac:dyDescent="0.25">
      <c r="A2522" s="62" t="s">
        <v>357</v>
      </c>
      <c r="B2522" s="63">
        <v>26</v>
      </c>
      <c r="C2522" s="64">
        <v>4</v>
      </c>
      <c r="D2522" s="13">
        <f t="shared" si="39"/>
        <v>104</v>
      </c>
    </row>
    <row r="2523" spans="1:4" x14ac:dyDescent="0.25">
      <c r="A2523" s="62" t="s">
        <v>358</v>
      </c>
      <c r="B2523" s="63">
        <v>30</v>
      </c>
      <c r="C2523" s="64">
        <v>14</v>
      </c>
      <c r="D2523" s="13">
        <f t="shared" si="39"/>
        <v>420</v>
      </c>
    </row>
    <row r="2524" spans="1:4" x14ac:dyDescent="0.25">
      <c r="A2524" s="62" t="s">
        <v>359</v>
      </c>
      <c r="B2524" s="63">
        <v>15</v>
      </c>
      <c r="C2524" s="64">
        <v>80</v>
      </c>
      <c r="D2524" s="13">
        <f t="shared" si="39"/>
        <v>1200</v>
      </c>
    </row>
    <row r="2525" spans="1:4" x14ac:dyDescent="0.25">
      <c r="A2525" s="62" t="s">
        <v>360</v>
      </c>
      <c r="B2525" s="63">
        <v>34</v>
      </c>
      <c r="C2525" s="64">
        <v>4</v>
      </c>
      <c r="D2525" s="13">
        <f t="shared" si="39"/>
        <v>136</v>
      </c>
    </row>
    <row r="2526" spans="1:4" x14ac:dyDescent="0.25">
      <c r="A2526" s="62" t="s">
        <v>361</v>
      </c>
      <c r="B2526" s="63">
        <v>11</v>
      </c>
      <c r="C2526" s="64">
        <v>20</v>
      </c>
      <c r="D2526" s="13">
        <f t="shared" si="39"/>
        <v>220</v>
      </c>
    </row>
    <row r="2527" spans="1:4" x14ac:dyDescent="0.25">
      <c r="A2527" s="62" t="s">
        <v>362</v>
      </c>
      <c r="B2527" s="63">
        <v>15</v>
      </c>
      <c r="C2527" s="64">
        <v>52</v>
      </c>
      <c r="D2527" s="13">
        <f t="shared" si="39"/>
        <v>780</v>
      </c>
    </row>
    <row r="2528" spans="1:4" x14ac:dyDescent="0.25">
      <c r="A2528" s="62" t="s">
        <v>363</v>
      </c>
      <c r="B2528" s="63">
        <v>31</v>
      </c>
      <c r="C2528" s="64">
        <v>24</v>
      </c>
      <c r="D2528" s="13">
        <f t="shared" si="39"/>
        <v>744</v>
      </c>
    </row>
    <row r="2529" spans="1:4" x14ac:dyDescent="0.25">
      <c r="A2529" s="62" t="s">
        <v>364</v>
      </c>
      <c r="B2529" s="63">
        <v>45</v>
      </c>
      <c r="C2529" s="64">
        <v>19</v>
      </c>
      <c r="D2529" s="13">
        <f t="shared" si="39"/>
        <v>855</v>
      </c>
    </row>
    <row r="2530" spans="1:4" x14ac:dyDescent="0.25">
      <c r="A2530" s="62" t="s">
        <v>365</v>
      </c>
      <c r="B2530" s="63">
        <v>66</v>
      </c>
      <c r="C2530" s="64">
        <v>71</v>
      </c>
      <c r="D2530" s="13">
        <f t="shared" si="39"/>
        <v>4686</v>
      </c>
    </row>
    <row r="2531" spans="1:4" x14ac:dyDescent="0.25">
      <c r="A2531" s="62" t="s">
        <v>366</v>
      </c>
      <c r="B2531" s="63">
        <v>46</v>
      </c>
      <c r="C2531" s="64">
        <v>46</v>
      </c>
      <c r="D2531" s="13">
        <f t="shared" si="39"/>
        <v>2116</v>
      </c>
    </row>
    <row r="2532" spans="1:4" x14ac:dyDescent="0.25">
      <c r="A2532" s="62" t="s">
        <v>367</v>
      </c>
      <c r="B2532" s="63">
        <v>66</v>
      </c>
      <c r="C2532" s="64">
        <v>36</v>
      </c>
      <c r="D2532" s="13">
        <f t="shared" si="39"/>
        <v>2376</v>
      </c>
    </row>
    <row r="2533" spans="1:4" x14ac:dyDescent="0.25">
      <c r="A2533" s="62" t="s">
        <v>368</v>
      </c>
      <c r="B2533" s="63">
        <v>29</v>
      </c>
      <c r="C2533" s="64">
        <v>59</v>
      </c>
      <c r="D2533" s="13">
        <f t="shared" si="39"/>
        <v>1711</v>
      </c>
    </row>
    <row r="2534" spans="1:4" x14ac:dyDescent="0.25">
      <c r="A2534" s="62" t="s">
        <v>369</v>
      </c>
      <c r="B2534" s="63">
        <v>30</v>
      </c>
      <c r="C2534" s="64">
        <v>21</v>
      </c>
      <c r="D2534" s="13">
        <f t="shared" si="39"/>
        <v>630</v>
      </c>
    </row>
    <row r="2535" spans="1:4" x14ac:dyDescent="0.25">
      <c r="A2535" s="62" t="s">
        <v>370</v>
      </c>
      <c r="B2535" s="63">
        <v>21</v>
      </c>
      <c r="C2535" s="64">
        <v>37</v>
      </c>
      <c r="D2535" s="13">
        <f t="shared" si="39"/>
        <v>777</v>
      </c>
    </row>
    <row r="2536" spans="1:4" x14ac:dyDescent="0.25">
      <c r="A2536" s="62" t="s">
        <v>371</v>
      </c>
      <c r="B2536" s="63">
        <v>39</v>
      </c>
      <c r="C2536" s="64">
        <v>14</v>
      </c>
      <c r="D2536" s="13">
        <f t="shared" si="39"/>
        <v>546</v>
      </c>
    </row>
    <row r="2537" spans="1:4" x14ac:dyDescent="0.25">
      <c r="A2537" s="62" t="s">
        <v>372</v>
      </c>
      <c r="B2537" s="63">
        <v>63</v>
      </c>
      <c r="C2537" s="64">
        <v>46</v>
      </c>
      <c r="D2537" s="13">
        <f t="shared" si="39"/>
        <v>2898</v>
      </c>
    </row>
    <row r="2538" spans="1:4" x14ac:dyDescent="0.25">
      <c r="A2538" s="62" t="s">
        <v>373</v>
      </c>
      <c r="B2538" s="63">
        <v>13</v>
      </c>
      <c r="C2538" s="64">
        <v>15</v>
      </c>
      <c r="D2538" s="13">
        <f t="shared" si="39"/>
        <v>195</v>
      </c>
    </row>
    <row r="2539" spans="1:4" x14ac:dyDescent="0.25">
      <c r="A2539" s="62" t="s">
        <v>374</v>
      </c>
      <c r="B2539" s="63">
        <v>12</v>
      </c>
      <c r="C2539" s="64">
        <v>57</v>
      </c>
      <c r="D2539" s="13">
        <f t="shared" si="39"/>
        <v>684</v>
      </c>
    </row>
    <row r="2540" spans="1:4" x14ac:dyDescent="0.25">
      <c r="A2540" s="62" t="s">
        <v>375</v>
      </c>
      <c r="B2540" s="63">
        <v>69</v>
      </c>
      <c r="C2540" s="64">
        <v>35</v>
      </c>
      <c r="D2540" s="13">
        <f t="shared" si="39"/>
        <v>2415</v>
      </c>
    </row>
    <row r="2541" spans="1:4" x14ac:dyDescent="0.25">
      <c r="A2541" s="62" t="s">
        <v>376</v>
      </c>
      <c r="B2541" s="63">
        <v>70</v>
      </c>
      <c r="C2541" s="64">
        <v>53</v>
      </c>
      <c r="D2541" s="13">
        <f t="shared" si="39"/>
        <v>3710</v>
      </c>
    </row>
    <row r="2542" spans="1:4" x14ac:dyDescent="0.25">
      <c r="A2542" s="62" t="s">
        <v>377</v>
      </c>
      <c r="B2542" s="63">
        <v>67</v>
      </c>
      <c r="C2542" s="64">
        <v>34</v>
      </c>
      <c r="D2542" s="13">
        <f t="shared" si="39"/>
        <v>2278</v>
      </c>
    </row>
    <row r="2543" spans="1:4" x14ac:dyDescent="0.25">
      <c r="A2543" s="62" t="s">
        <v>300</v>
      </c>
      <c r="B2543" s="63">
        <v>33</v>
      </c>
      <c r="C2543" s="64">
        <v>13</v>
      </c>
      <c r="D2543" s="13">
        <f t="shared" si="39"/>
        <v>429</v>
      </c>
    </row>
    <row r="2544" spans="1:4" x14ac:dyDescent="0.25">
      <c r="A2544" s="62" t="s">
        <v>302</v>
      </c>
      <c r="B2544" s="63">
        <v>44</v>
      </c>
      <c r="C2544" s="64">
        <v>45</v>
      </c>
      <c r="D2544" s="13">
        <f t="shared" si="39"/>
        <v>1980</v>
      </c>
    </row>
    <row r="2545" spans="1:4" x14ac:dyDescent="0.25">
      <c r="A2545" s="62" t="s">
        <v>303</v>
      </c>
      <c r="B2545" s="63">
        <v>62</v>
      </c>
      <c r="C2545" s="64">
        <v>59</v>
      </c>
      <c r="D2545" s="13">
        <f t="shared" si="39"/>
        <v>3658</v>
      </c>
    </row>
    <row r="2546" spans="1:4" x14ac:dyDescent="0.25">
      <c r="A2546" s="62" t="s">
        <v>304</v>
      </c>
      <c r="B2546" s="63">
        <v>28</v>
      </c>
      <c r="C2546" s="64">
        <v>20</v>
      </c>
      <c r="D2546" s="13">
        <f t="shared" si="39"/>
        <v>560</v>
      </c>
    </row>
    <row r="2547" spans="1:4" x14ac:dyDescent="0.25">
      <c r="A2547" s="62" t="s">
        <v>305</v>
      </c>
      <c r="B2547" s="63">
        <v>37</v>
      </c>
      <c r="C2547" s="64">
        <v>10</v>
      </c>
      <c r="D2547" s="13">
        <f t="shared" si="39"/>
        <v>370</v>
      </c>
    </row>
    <row r="2548" spans="1:4" x14ac:dyDescent="0.25">
      <c r="A2548" s="62" t="s">
        <v>306</v>
      </c>
      <c r="B2548" s="63">
        <v>57</v>
      </c>
      <c r="C2548" s="64">
        <v>40</v>
      </c>
      <c r="D2548" s="13">
        <f t="shared" si="39"/>
        <v>2280</v>
      </c>
    </row>
    <row r="2549" spans="1:4" x14ac:dyDescent="0.25">
      <c r="A2549" s="62" t="s">
        <v>307</v>
      </c>
      <c r="B2549" s="63">
        <v>28</v>
      </c>
      <c r="C2549" s="64">
        <v>10</v>
      </c>
      <c r="D2549" s="13">
        <f t="shared" si="39"/>
        <v>280</v>
      </c>
    </row>
    <row r="2550" spans="1:4" x14ac:dyDescent="0.25">
      <c r="A2550" s="62" t="s">
        <v>308</v>
      </c>
      <c r="B2550" s="63">
        <v>33</v>
      </c>
      <c r="C2550" s="64">
        <v>50</v>
      </c>
      <c r="D2550" s="13">
        <f t="shared" si="39"/>
        <v>1650</v>
      </c>
    </row>
    <row r="2551" spans="1:4" x14ac:dyDescent="0.25">
      <c r="A2551" s="62" t="s">
        <v>309</v>
      </c>
      <c r="B2551" s="63">
        <v>66</v>
      </c>
      <c r="C2551" s="64">
        <v>31</v>
      </c>
      <c r="D2551" s="13">
        <f t="shared" si="39"/>
        <v>2046</v>
      </c>
    </row>
    <row r="2552" spans="1:4" x14ac:dyDescent="0.25">
      <c r="A2552" s="62" t="s">
        <v>310</v>
      </c>
      <c r="B2552" s="63">
        <v>35</v>
      </c>
      <c r="C2552" s="64">
        <v>26</v>
      </c>
      <c r="D2552" s="13">
        <f t="shared" si="39"/>
        <v>910</v>
      </c>
    </row>
    <row r="2553" spans="1:4" x14ac:dyDescent="0.25">
      <c r="A2553" s="62" t="s">
        <v>311</v>
      </c>
      <c r="B2553" s="63">
        <v>29</v>
      </c>
      <c r="C2553" s="64">
        <v>59</v>
      </c>
      <c r="D2553" s="13">
        <f t="shared" si="39"/>
        <v>1711</v>
      </c>
    </row>
    <row r="2554" spans="1:4" x14ac:dyDescent="0.25">
      <c r="A2554" s="62" t="s">
        <v>312</v>
      </c>
      <c r="B2554" s="63">
        <v>32</v>
      </c>
      <c r="C2554" s="64">
        <v>33</v>
      </c>
      <c r="D2554" s="13">
        <f t="shared" si="39"/>
        <v>1056</v>
      </c>
    </row>
    <row r="2555" spans="1:4" x14ac:dyDescent="0.25">
      <c r="A2555" s="62" t="s">
        <v>313</v>
      </c>
      <c r="B2555" s="63">
        <v>35</v>
      </c>
      <c r="C2555" s="64">
        <v>68</v>
      </c>
      <c r="D2555" s="13">
        <f t="shared" si="39"/>
        <v>2380</v>
      </c>
    </row>
    <row r="2556" spans="1:4" x14ac:dyDescent="0.25">
      <c r="A2556" s="62" t="s">
        <v>314</v>
      </c>
      <c r="B2556" s="63">
        <v>56</v>
      </c>
      <c r="C2556" s="64">
        <v>26</v>
      </c>
      <c r="D2556" s="13">
        <f t="shared" si="39"/>
        <v>1456</v>
      </c>
    </row>
    <row r="2557" spans="1:4" x14ac:dyDescent="0.25">
      <c r="A2557" s="62" t="s">
        <v>315</v>
      </c>
      <c r="B2557" s="63">
        <v>11</v>
      </c>
      <c r="C2557" s="64">
        <v>55</v>
      </c>
      <c r="D2557" s="13">
        <f t="shared" si="39"/>
        <v>605</v>
      </c>
    </row>
    <row r="2558" spans="1:4" x14ac:dyDescent="0.25">
      <c r="A2558" s="62" t="s">
        <v>316</v>
      </c>
      <c r="B2558" s="63">
        <v>25</v>
      </c>
      <c r="C2558" s="64">
        <v>75</v>
      </c>
      <c r="D2558" s="13">
        <f t="shared" si="39"/>
        <v>1875</v>
      </c>
    </row>
    <row r="2559" spans="1:4" x14ac:dyDescent="0.25">
      <c r="A2559" s="62" t="s">
        <v>317</v>
      </c>
      <c r="B2559" s="63">
        <v>41</v>
      </c>
      <c r="C2559" s="64">
        <v>41</v>
      </c>
      <c r="D2559" s="13">
        <f t="shared" si="39"/>
        <v>1681</v>
      </c>
    </row>
    <row r="2560" spans="1:4" x14ac:dyDescent="0.25">
      <c r="A2560" s="62" t="s">
        <v>318</v>
      </c>
      <c r="B2560" s="63">
        <v>14</v>
      </c>
      <c r="C2560" s="64">
        <v>37</v>
      </c>
      <c r="D2560" s="13">
        <f t="shared" si="39"/>
        <v>518</v>
      </c>
    </row>
    <row r="2561" spans="1:4" x14ac:dyDescent="0.25">
      <c r="A2561" s="62" t="s">
        <v>319</v>
      </c>
      <c r="B2561" s="63">
        <v>47</v>
      </c>
      <c r="C2561" s="64">
        <v>47</v>
      </c>
      <c r="D2561" s="13">
        <f t="shared" si="39"/>
        <v>2209</v>
      </c>
    </row>
    <row r="2562" spans="1:4" x14ac:dyDescent="0.25">
      <c r="A2562" s="62" t="s">
        <v>320</v>
      </c>
      <c r="B2562" s="63">
        <v>8</v>
      </c>
      <c r="C2562" s="64">
        <v>59</v>
      </c>
      <c r="D2562" s="13">
        <f t="shared" si="39"/>
        <v>472</v>
      </c>
    </row>
    <row r="2563" spans="1:4" x14ac:dyDescent="0.25">
      <c r="A2563" s="62" t="s">
        <v>321</v>
      </c>
      <c r="B2563" s="63">
        <v>48</v>
      </c>
      <c r="C2563" s="64">
        <v>75</v>
      </c>
      <c r="D2563" s="13">
        <f t="shared" ref="D2563:D2626" si="40">C2563*B2563</f>
        <v>3600</v>
      </c>
    </row>
    <row r="2564" spans="1:4" x14ac:dyDescent="0.25">
      <c r="A2564" s="62" t="s">
        <v>322</v>
      </c>
      <c r="B2564" s="63">
        <v>20</v>
      </c>
      <c r="C2564" s="64">
        <v>57</v>
      </c>
      <c r="D2564" s="13">
        <f t="shared" si="40"/>
        <v>1140</v>
      </c>
    </row>
    <row r="2565" spans="1:4" x14ac:dyDescent="0.25">
      <c r="A2565" s="62" t="s">
        <v>323</v>
      </c>
      <c r="B2565" s="63">
        <v>26</v>
      </c>
      <c r="C2565" s="64">
        <v>67</v>
      </c>
      <c r="D2565" s="13">
        <f t="shared" si="40"/>
        <v>1742</v>
      </c>
    </row>
    <row r="2566" spans="1:4" x14ac:dyDescent="0.25">
      <c r="A2566" s="62" t="s">
        <v>324</v>
      </c>
      <c r="B2566" s="63">
        <v>35</v>
      </c>
      <c r="C2566" s="64">
        <v>42</v>
      </c>
      <c r="D2566" s="13">
        <f t="shared" si="40"/>
        <v>1470</v>
      </c>
    </row>
    <row r="2567" spans="1:4" x14ac:dyDescent="0.25">
      <c r="A2567" s="62" t="s">
        <v>325</v>
      </c>
      <c r="B2567" s="63">
        <v>9</v>
      </c>
      <c r="C2567" s="64">
        <v>19</v>
      </c>
      <c r="D2567" s="13">
        <f t="shared" si="40"/>
        <v>171</v>
      </c>
    </row>
    <row r="2568" spans="1:4" x14ac:dyDescent="0.25">
      <c r="A2568" s="62" t="s">
        <v>326</v>
      </c>
      <c r="B2568" s="63">
        <v>50</v>
      </c>
      <c r="C2568" s="64">
        <v>48</v>
      </c>
      <c r="D2568" s="13">
        <f t="shared" si="40"/>
        <v>2400</v>
      </c>
    </row>
    <row r="2569" spans="1:4" x14ac:dyDescent="0.25">
      <c r="A2569" s="62" t="s">
        <v>327</v>
      </c>
      <c r="B2569" s="63">
        <v>8</v>
      </c>
      <c r="C2569" s="64">
        <v>6</v>
      </c>
      <c r="D2569" s="13">
        <f t="shared" si="40"/>
        <v>48</v>
      </c>
    </row>
    <row r="2570" spans="1:4" x14ac:dyDescent="0.25">
      <c r="A2570" s="62" t="s">
        <v>328</v>
      </c>
      <c r="B2570" s="63">
        <v>58</v>
      </c>
      <c r="C2570" s="64">
        <v>10</v>
      </c>
      <c r="D2570" s="13">
        <f t="shared" si="40"/>
        <v>580</v>
      </c>
    </row>
    <row r="2571" spans="1:4" x14ac:dyDescent="0.25">
      <c r="A2571" s="62" t="s">
        <v>329</v>
      </c>
      <c r="B2571" s="63">
        <v>31</v>
      </c>
      <c r="C2571" s="64">
        <v>24</v>
      </c>
      <c r="D2571" s="13">
        <f t="shared" si="40"/>
        <v>744</v>
      </c>
    </row>
    <row r="2572" spans="1:4" x14ac:dyDescent="0.25">
      <c r="A2572" s="62" t="s">
        <v>330</v>
      </c>
      <c r="B2572" s="63">
        <v>27</v>
      </c>
      <c r="C2572" s="64">
        <v>29</v>
      </c>
      <c r="D2572" s="13">
        <f t="shared" si="40"/>
        <v>783</v>
      </c>
    </row>
    <row r="2573" spans="1:4" x14ac:dyDescent="0.25">
      <c r="A2573" s="62" t="s">
        <v>331</v>
      </c>
      <c r="B2573" s="63">
        <v>24</v>
      </c>
      <c r="C2573" s="64">
        <v>65</v>
      </c>
      <c r="D2573" s="13">
        <f t="shared" si="40"/>
        <v>1560</v>
      </c>
    </row>
    <row r="2574" spans="1:4" x14ac:dyDescent="0.25">
      <c r="A2574" s="62" t="s">
        <v>332</v>
      </c>
      <c r="B2574" s="63">
        <v>12</v>
      </c>
      <c r="C2574" s="64">
        <v>32</v>
      </c>
      <c r="D2574" s="13">
        <f t="shared" si="40"/>
        <v>384</v>
      </c>
    </row>
    <row r="2575" spans="1:4" x14ac:dyDescent="0.25">
      <c r="A2575" s="62" t="s">
        <v>333</v>
      </c>
      <c r="B2575" s="63">
        <v>14</v>
      </c>
      <c r="C2575" s="64">
        <v>44</v>
      </c>
      <c r="D2575" s="13">
        <f t="shared" si="40"/>
        <v>616</v>
      </c>
    </row>
    <row r="2576" spans="1:4" x14ac:dyDescent="0.25">
      <c r="A2576" s="62" t="s">
        <v>334</v>
      </c>
      <c r="B2576" s="63">
        <v>38</v>
      </c>
      <c r="C2576" s="64">
        <v>32</v>
      </c>
      <c r="D2576" s="13">
        <f t="shared" si="40"/>
        <v>1216</v>
      </c>
    </row>
    <row r="2577" spans="1:4" x14ac:dyDescent="0.25">
      <c r="A2577" s="62" t="s">
        <v>335</v>
      </c>
      <c r="B2577" s="63">
        <v>34</v>
      </c>
      <c r="C2577" s="64">
        <v>11</v>
      </c>
      <c r="D2577" s="13">
        <f t="shared" si="40"/>
        <v>374</v>
      </c>
    </row>
    <row r="2578" spans="1:4" x14ac:dyDescent="0.25">
      <c r="A2578" s="62" t="s">
        <v>336</v>
      </c>
      <c r="B2578" s="63">
        <v>69</v>
      </c>
      <c r="C2578" s="64">
        <v>5</v>
      </c>
      <c r="D2578" s="13">
        <f t="shared" si="40"/>
        <v>345</v>
      </c>
    </row>
    <row r="2579" spans="1:4" x14ac:dyDescent="0.25">
      <c r="A2579" s="62" t="s">
        <v>337</v>
      </c>
      <c r="B2579" s="63">
        <v>46</v>
      </c>
      <c r="C2579" s="64">
        <v>80</v>
      </c>
      <c r="D2579" s="13">
        <f t="shared" si="40"/>
        <v>3680</v>
      </c>
    </row>
    <row r="2580" spans="1:4" x14ac:dyDescent="0.25">
      <c r="A2580" s="62" t="s">
        <v>338</v>
      </c>
      <c r="B2580" s="63">
        <v>40</v>
      </c>
      <c r="C2580" s="64">
        <v>10</v>
      </c>
      <c r="D2580" s="13">
        <f t="shared" si="40"/>
        <v>400</v>
      </c>
    </row>
    <row r="2581" spans="1:4" x14ac:dyDescent="0.25">
      <c r="A2581" s="62" t="s">
        <v>339</v>
      </c>
      <c r="B2581" s="63">
        <v>11</v>
      </c>
      <c r="C2581" s="64">
        <v>4</v>
      </c>
      <c r="D2581" s="13">
        <f t="shared" si="40"/>
        <v>44</v>
      </c>
    </row>
    <row r="2582" spans="1:4" x14ac:dyDescent="0.25">
      <c r="A2582" s="62" t="s">
        <v>340</v>
      </c>
      <c r="B2582" s="63">
        <v>69</v>
      </c>
      <c r="C2582" s="64">
        <v>55</v>
      </c>
      <c r="D2582" s="13">
        <f t="shared" si="40"/>
        <v>3795</v>
      </c>
    </row>
    <row r="2583" spans="1:4" x14ac:dyDescent="0.25">
      <c r="A2583" s="62" t="s">
        <v>341</v>
      </c>
      <c r="B2583" s="63">
        <v>37</v>
      </c>
      <c r="C2583" s="64">
        <v>29</v>
      </c>
      <c r="D2583" s="13">
        <f t="shared" si="40"/>
        <v>1073</v>
      </c>
    </row>
    <row r="2584" spans="1:4" x14ac:dyDescent="0.25">
      <c r="A2584" s="62" t="s">
        <v>342</v>
      </c>
      <c r="B2584" s="63">
        <v>9</v>
      </c>
      <c r="C2584" s="64">
        <v>61</v>
      </c>
      <c r="D2584" s="13">
        <f t="shared" si="40"/>
        <v>549</v>
      </c>
    </row>
    <row r="2585" spans="1:4" x14ac:dyDescent="0.25">
      <c r="A2585" s="62" t="s">
        <v>343</v>
      </c>
      <c r="B2585" s="63">
        <v>14</v>
      </c>
      <c r="C2585" s="64">
        <v>58</v>
      </c>
      <c r="D2585" s="13">
        <f t="shared" si="40"/>
        <v>812</v>
      </c>
    </row>
    <row r="2586" spans="1:4" x14ac:dyDescent="0.25">
      <c r="A2586" s="62" t="s">
        <v>344</v>
      </c>
      <c r="B2586" s="63">
        <v>69</v>
      </c>
      <c r="C2586" s="64">
        <v>67</v>
      </c>
      <c r="D2586" s="13">
        <f t="shared" si="40"/>
        <v>4623</v>
      </c>
    </row>
    <row r="2587" spans="1:4" x14ac:dyDescent="0.25">
      <c r="A2587" s="62" t="s">
        <v>345</v>
      </c>
      <c r="B2587" s="63">
        <v>44</v>
      </c>
      <c r="C2587" s="64">
        <v>36</v>
      </c>
      <c r="D2587" s="13">
        <f t="shared" si="40"/>
        <v>1584</v>
      </c>
    </row>
    <row r="2588" spans="1:4" x14ac:dyDescent="0.25">
      <c r="A2588" s="62" t="s">
        <v>346</v>
      </c>
      <c r="B2588" s="63">
        <v>29</v>
      </c>
      <c r="C2588" s="64">
        <v>47</v>
      </c>
      <c r="D2588" s="13">
        <f t="shared" si="40"/>
        <v>1363</v>
      </c>
    </row>
    <row r="2589" spans="1:4" x14ac:dyDescent="0.25">
      <c r="A2589" s="62" t="s">
        <v>347</v>
      </c>
      <c r="B2589" s="63">
        <v>16</v>
      </c>
      <c r="C2589" s="64">
        <v>51</v>
      </c>
      <c r="D2589" s="13">
        <f t="shared" si="40"/>
        <v>816</v>
      </c>
    </row>
    <row r="2590" spans="1:4" x14ac:dyDescent="0.25">
      <c r="A2590" s="62" t="s">
        <v>348</v>
      </c>
      <c r="B2590" s="63">
        <v>23</v>
      </c>
      <c r="C2590" s="64">
        <v>11</v>
      </c>
      <c r="D2590" s="13">
        <f t="shared" si="40"/>
        <v>253</v>
      </c>
    </row>
    <row r="2591" spans="1:4" x14ac:dyDescent="0.25">
      <c r="A2591" s="62" t="s">
        <v>349</v>
      </c>
      <c r="B2591" s="63">
        <v>18</v>
      </c>
      <c r="C2591" s="64">
        <v>52</v>
      </c>
      <c r="D2591" s="13">
        <f t="shared" si="40"/>
        <v>936</v>
      </c>
    </row>
    <row r="2592" spans="1:4" x14ac:dyDescent="0.25">
      <c r="A2592" s="62" t="s">
        <v>350</v>
      </c>
      <c r="B2592" s="63">
        <v>63</v>
      </c>
      <c r="C2592" s="64">
        <v>38</v>
      </c>
      <c r="D2592" s="13">
        <f t="shared" si="40"/>
        <v>2394</v>
      </c>
    </row>
    <row r="2593" spans="1:4" x14ac:dyDescent="0.25">
      <c r="A2593" s="62" t="s">
        <v>351</v>
      </c>
      <c r="B2593" s="63">
        <v>20</v>
      </c>
      <c r="C2593" s="64">
        <v>60</v>
      </c>
      <c r="D2593" s="13">
        <f t="shared" si="40"/>
        <v>1200</v>
      </c>
    </row>
    <row r="2594" spans="1:4" x14ac:dyDescent="0.25">
      <c r="A2594" s="62" t="s">
        <v>352</v>
      </c>
      <c r="B2594" s="63">
        <v>59</v>
      </c>
      <c r="C2594" s="64">
        <v>25</v>
      </c>
      <c r="D2594" s="13">
        <f t="shared" si="40"/>
        <v>1475</v>
      </c>
    </row>
    <row r="2595" spans="1:4" x14ac:dyDescent="0.25">
      <c r="A2595" s="62" t="s">
        <v>353</v>
      </c>
      <c r="B2595" s="63">
        <v>28</v>
      </c>
      <c r="C2595" s="64">
        <v>70</v>
      </c>
      <c r="D2595" s="13">
        <f t="shared" si="40"/>
        <v>1960</v>
      </c>
    </row>
    <row r="2596" spans="1:4" x14ac:dyDescent="0.25">
      <c r="A2596" s="62" t="s">
        <v>354</v>
      </c>
      <c r="B2596" s="63">
        <v>32</v>
      </c>
      <c r="C2596" s="64">
        <v>60</v>
      </c>
      <c r="D2596" s="13">
        <f t="shared" si="40"/>
        <v>1920</v>
      </c>
    </row>
    <row r="2597" spans="1:4" x14ac:dyDescent="0.25">
      <c r="A2597" s="62" t="s">
        <v>355</v>
      </c>
      <c r="B2597" s="63">
        <v>56</v>
      </c>
      <c r="C2597" s="64">
        <v>5</v>
      </c>
      <c r="D2597" s="13">
        <f t="shared" si="40"/>
        <v>280</v>
      </c>
    </row>
    <row r="2598" spans="1:4" x14ac:dyDescent="0.25">
      <c r="A2598" s="62" t="s">
        <v>356</v>
      </c>
      <c r="B2598" s="63">
        <v>62</v>
      </c>
      <c r="C2598" s="64">
        <v>51</v>
      </c>
      <c r="D2598" s="13">
        <f t="shared" si="40"/>
        <v>3162</v>
      </c>
    </row>
    <row r="2599" spans="1:4" x14ac:dyDescent="0.25">
      <c r="A2599" s="62" t="s">
        <v>357</v>
      </c>
      <c r="B2599" s="63">
        <v>26</v>
      </c>
      <c r="C2599" s="64">
        <v>19</v>
      </c>
      <c r="D2599" s="13">
        <f t="shared" si="40"/>
        <v>494</v>
      </c>
    </row>
    <row r="2600" spans="1:4" x14ac:dyDescent="0.25">
      <c r="A2600" s="62" t="s">
        <v>358</v>
      </c>
      <c r="B2600" s="63">
        <v>36</v>
      </c>
      <c r="C2600" s="64">
        <v>54</v>
      </c>
      <c r="D2600" s="13">
        <f t="shared" si="40"/>
        <v>1944</v>
      </c>
    </row>
    <row r="2601" spans="1:4" x14ac:dyDescent="0.25">
      <c r="A2601" s="62" t="s">
        <v>359</v>
      </c>
      <c r="B2601" s="63">
        <v>17</v>
      </c>
      <c r="C2601" s="64">
        <v>39</v>
      </c>
      <c r="D2601" s="13">
        <f t="shared" si="40"/>
        <v>663</v>
      </c>
    </row>
    <row r="2602" spans="1:4" x14ac:dyDescent="0.25">
      <c r="A2602" s="62" t="s">
        <v>360</v>
      </c>
      <c r="B2602" s="63">
        <v>26</v>
      </c>
      <c r="C2602" s="64">
        <v>63</v>
      </c>
      <c r="D2602" s="13">
        <f t="shared" si="40"/>
        <v>1638</v>
      </c>
    </row>
    <row r="2603" spans="1:4" x14ac:dyDescent="0.25">
      <c r="A2603" s="62" t="s">
        <v>361</v>
      </c>
      <c r="B2603" s="63">
        <v>64</v>
      </c>
      <c r="C2603" s="64">
        <v>14</v>
      </c>
      <c r="D2603" s="13">
        <f t="shared" si="40"/>
        <v>896</v>
      </c>
    </row>
    <row r="2604" spans="1:4" x14ac:dyDescent="0.25">
      <c r="A2604" s="62" t="s">
        <v>362</v>
      </c>
      <c r="B2604" s="63">
        <v>40</v>
      </c>
      <c r="C2604" s="64">
        <v>26</v>
      </c>
      <c r="D2604" s="13">
        <f t="shared" si="40"/>
        <v>1040</v>
      </c>
    </row>
    <row r="2605" spans="1:4" x14ac:dyDescent="0.25">
      <c r="A2605" s="62" t="s">
        <v>363</v>
      </c>
      <c r="B2605" s="63">
        <v>64</v>
      </c>
      <c r="C2605" s="64">
        <v>39</v>
      </c>
      <c r="D2605" s="13">
        <f t="shared" si="40"/>
        <v>2496</v>
      </c>
    </row>
    <row r="2606" spans="1:4" x14ac:dyDescent="0.25">
      <c r="A2606" s="62" t="s">
        <v>364</v>
      </c>
      <c r="B2606" s="63">
        <v>66</v>
      </c>
      <c r="C2606" s="64">
        <v>38</v>
      </c>
      <c r="D2606" s="13">
        <f t="shared" si="40"/>
        <v>2508</v>
      </c>
    </row>
    <row r="2607" spans="1:4" x14ac:dyDescent="0.25">
      <c r="A2607" s="62" t="s">
        <v>365</v>
      </c>
      <c r="B2607" s="63">
        <v>62</v>
      </c>
      <c r="C2607" s="64">
        <v>41</v>
      </c>
      <c r="D2607" s="13">
        <f t="shared" si="40"/>
        <v>2542</v>
      </c>
    </row>
    <row r="2608" spans="1:4" x14ac:dyDescent="0.25">
      <c r="A2608" s="62" t="s">
        <v>366</v>
      </c>
      <c r="B2608" s="63">
        <v>39</v>
      </c>
      <c r="C2608" s="64">
        <v>38</v>
      </c>
      <c r="D2608" s="13">
        <f t="shared" si="40"/>
        <v>1482</v>
      </c>
    </row>
    <row r="2609" spans="1:4" x14ac:dyDescent="0.25">
      <c r="A2609" s="62" t="s">
        <v>367</v>
      </c>
      <c r="B2609" s="63">
        <v>63</v>
      </c>
      <c r="C2609" s="64">
        <v>4</v>
      </c>
      <c r="D2609" s="13">
        <f t="shared" si="40"/>
        <v>252</v>
      </c>
    </row>
    <row r="2610" spans="1:4" x14ac:dyDescent="0.25">
      <c r="A2610" s="62" t="s">
        <v>368</v>
      </c>
      <c r="B2610" s="63">
        <v>19</v>
      </c>
      <c r="C2610" s="64">
        <v>72</v>
      </c>
      <c r="D2610" s="13">
        <f t="shared" si="40"/>
        <v>1368</v>
      </c>
    </row>
    <row r="2611" spans="1:4" x14ac:dyDescent="0.25">
      <c r="A2611" s="62" t="s">
        <v>369</v>
      </c>
      <c r="B2611" s="63">
        <v>42</v>
      </c>
      <c r="C2611" s="64">
        <v>61</v>
      </c>
      <c r="D2611" s="13">
        <f t="shared" si="40"/>
        <v>2562</v>
      </c>
    </row>
    <row r="2612" spans="1:4" x14ac:dyDescent="0.25">
      <c r="A2612" s="62" t="s">
        <v>370</v>
      </c>
      <c r="B2612" s="63">
        <v>66</v>
      </c>
      <c r="C2612" s="64">
        <v>11</v>
      </c>
      <c r="D2612" s="13">
        <f t="shared" si="40"/>
        <v>726</v>
      </c>
    </row>
    <row r="2613" spans="1:4" x14ac:dyDescent="0.25">
      <c r="A2613" s="62" t="s">
        <v>371</v>
      </c>
      <c r="B2613" s="63">
        <v>17</v>
      </c>
      <c r="C2613" s="64">
        <v>72</v>
      </c>
      <c r="D2613" s="13">
        <f t="shared" si="40"/>
        <v>1224</v>
      </c>
    </row>
    <row r="2614" spans="1:4" x14ac:dyDescent="0.25">
      <c r="A2614" s="62" t="s">
        <v>372</v>
      </c>
      <c r="B2614" s="63">
        <v>67</v>
      </c>
      <c r="C2614" s="64">
        <v>52</v>
      </c>
      <c r="D2614" s="13">
        <f t="shared" si="40"/>
        <v>3484</v>
      </c>
    </row>
    <row r="2615" spans="1:4" x14ac:dyDescent="0.25">
      <c r="A2615" s="62" t="s">
        <v>373</v>
      </c>
      <c r="B2615" s="63">
        <v>21</v>
      </c>
      <c r="C2615" s="64">
        <v>75</v>
      </c>
      <c r="D2615" s="13">
        <f t="shared" si="40"/>
        <v>1575</v>
      </c>
    </row>
    <row r="2616" spans="1:4" x14ac:dyDescent="0.25">
      <c r="A2616" s="62" t="s">
        <v>374</v>
      </c>
      <c r="B2616" s="63">
        <v>8</v>
      </c>
      <c r="C2616" s="64">
        <v>70</v>
      </c>
      <c r="D2616" s="13">
        <f t="shared" si="40"/>
        <v>560</v>
      </c>
    </row>
    <row r="2617" spans="1:4" x14ac:dyDescent="0.25">
      <c r="A2617" s="62" t="s">
        <v>375</v>
      </c>
      <c r="B2617" s="63">
        <v>55</v>
      </c>
      <c r="C2617" s="64">
        <v>48</v>
      </c>
      <c r="D2617" s="13">
        <f t="shared" si="40"/>
        <v>2640</v>
      </c>
    </row>
    <row r="2618" spans="1:4" x14ac:dyDescent="0.25">
      <c r="A2618" s="62" t="s">
        <v>376</v>
      </c>
      <c r="B2618" s="63">
        <v>40</v>
      </c>
      <c r="C2618" s="64">
        <v>58</v>
      </c>
      <c r="D2618" s="13">
        <f t="shared" si="40"/>
        <v>2320</v>
      </c>
    </row>
    <row r="2619" spans="1:4" x14ac:dyDescent="0.25">
      <c r="A2619" s="62" t="s">
        <v>377</v>
      </c>
      <c r="B2619" s="63">
        <v>47</v>
      </c>
      <c r="C2619" s="64">
        <v>56</v>
      </c>
      <c r="D2619" s="13">
        <f t="shared" si="40"/>
        <v>2632</v>
      </c>
    </row>
    <row r="2620" spans="1:4" x14ac:dyDescent="0.25">
      <c r="A2620" s="62" t="s">
        <v>300</v>
      </c>
      <c r="B2620" s="63">
        <v>62</v>
      </c>
      <c r="C2620" s="64">
        <v>34</v>
      </c>
      <c r="D2620" s="13">
        <f t="shared" si="40"/>
        <v>2108</v>
      </c>
    </row>
    <row r="2621" spans="1:4" x14ac:dyDescent="0.25">
      <c r="A2621" s="62" t="s">
        <v>302</v>
      </c>
      <c r="B2621" s="63">
        <v>10</v>
      </c>
      <c r="C2621" s="64">
        <v>61</v>
      </c>
      <c r="D2621" s="13">
        <f t="shared" si="40"/>
        <v>610</v>
      </c>
    </row>
    <row r="2622" spans="1:4" x14ac:dyDescent="0.25">
      <c r="A2622" s="62" t="s">
        <v>303</v>
      </c>
      <c r="B2622" s="63">
        <v>55</v>
      </c>
      <c r="C2622" s="64">
        <v>76</v>
      </c>
      <c r="D2622" s="13">
        <f t="shared" si="40"/>
        <v>4180</v>
      </c>
    </row>
    <row r="2623" spans="1:4" x14ac:dyDescent="0.25">
      <c r="A2623" s="62" t="s">
        <v>304</v>
      </c>
      <c r="B2623" s="63">
        <v>18</v>
      </c>
      <c r="C2623" s="64">
        <v>23</v>
      </c>
      <c r="D2623" s="13">
        <f t="shared" si="40"/>
        <v>414</v>
      </c>
    </row>
    <row r="2624" spans="1:4" x14ac:dyDescent="0.25">
      <c r="A2624" s="62" t="s">
        <v>305</v>
      </c>
      <c r="B2624" s="63">
        <v>25</v>
      </c>
      <c r="C2624" s="64">
        <v>10</v>
      </c>
      <c r="D2624" s="13">
        <f t="shared" si="40"/>
        <v>250</v>
      </c>
    </row>
    <row r="2625" spans="1:4" x14ac:dyDescent="0.25">
      <c r="A2625" s="62" t="s">
        <v>306</v>
      </c>
      <c r="B2625" s="63">
        <v>26</v>
      </c>
      <c r="C2625" s="64">
        <v>58</v>
      </c>
      <c r="D2625" s="13">
        <f t="shared" si="40"/>
        <v>1508</v>
      </c>
    </row>
    <row r="2626" spans="1:4" x14ac:dyDescent="0.25">
      <c r="A2626" s="62" t="s">
        <v>307</v>
      </c>
      <c r="B2626" s="63">
        <v>31</v>
      </c>
      <c r="C2626" s="64">
        <v>73</v>
      </c>
      <c r="D2626" s="13">
        <f t="shared" si="40"/>
        <v>2263</v>
      </c>
    </row>
    <row r="2627" spans="1:4" x14ac:dyDescent="0.25">
      <c r="A2627" s="62" t="s">
        <v>308</v>
      </c>
      <c r="B2627" s="63">
        <v>37</v>
      </c>
      <c r="C2627" s="64">
        <v>76</v>
      </c>
      <c r="D2627" s="13">
        <f t="shared" ref="D2627:D2690" si="41">C2627*B2627</f>
        <v>2812</v>
      </c>
    </row>
    <row r="2628" spans="1:4" x14ac:dyDescent="0.25">
      <c r="A2628" s="62" t="s">
        <v>309</v>
      </c>
      <c r="B2628" s="63">
        <v>66</v>
      </c>
      <c r="C2628" s="64">
        <v>71</v>
      </c>
      <c r="D2628" s="13">
        <f t="shared" si="41"/>
        <v>4686</v>
      </c>
    </row>
    <row r="2629" spans="1:4" x14ac:dyDescent="0.25">
      <c r="A2629" s="62" t="s">
        <v>310</v>
      </c>
      <c r="B2629" s="63">
        <v>41</v>
      </c>
      <c r="C2629" s="64">
        <v>55</v>
      </c>
      <c r="D2629" s="13">
        <f t="shared" si="41"/>
        <v>2255</v>
      </c>
    </row>
    <row r="2630" spans="1:4" x14ac:dyDescent="0.25">
      <c r="A2630" s="62" t="s">
        <v>311</v>
      </c>
      <c r="B2630" s="63">
        <v>39</v>
      </c>
      <c r="C2630" s="64">
        <v>21</v>
      </c>
      <c r="D2630" s="13">
        <f t="shared" si="41"/>
        <v>819</v>
      </c>
    </row>
    <row r="2631" spans="1:4" x14ac:dyDescent="0.25">
      <c r="A2631" s="62" t="s">
        <v>312</v>
      </c>
      <c r="B2631" s="63">
        <v>29</v>
      </c>
      <c r="C2631" s="64">
        <v>74</v>
      </c>
      <c r="D2631" s="13">
        <f t="shared" si="41"/>
        <v>2146</v>
      </c>
    </row>
    <row r="2632" spans="1:4" x14ac:dyDescent="0.25">
      <c r="A2632" s="62" t="s">
        <v>313</v>
      </c>
      <c r="B2632" s="63">
        <v>32</v>
      </c>
      <c r="C2632" s="64">
        <v>25</v>
      </c>
      <c r="D2632" s="13">
        <f t="shared" si="41"/>
        <v>800</v>
      </c>
    </row>
    <row r="2633" spans="1:4" x14ac:dyDescent="0.25">
      <c r="A2633" s="62" t="s">
        <v>314</v>
      </c>
      <c r="B2633" s="63">
        <v>63</v>
      </c>
      <c r="C2633" s="64">
        <v>22</v>
      </c>
      <c r="D2633" s="13">
        <f t="shared" si="41"/>
        <v>1386</v>
      </c>
    </row>
    <row r="2634" spans="1:4" x14ac:dyDescent="0.25">
      <c r="A2634" s="62" t="s">
        <v>315</v>
      </c>
      <c r="B2634" s="63">
        <v>31</v>
      </c>
      <c r="C2634" s="64">
        <v>3</v>
      </c>
      <c r="D2634" s="13">
        <f t="shared" si="41"/>
        <v>93</v>
      </c>
    </row>
    <row r="2635" spans="1:4" x14ac:dyDescent="0.25">
      <c r="A2635" s="62" t="s">
        <v>316</v>
      </c>
      <c r="B2635" s="63">
        <v>53</v>
      </c>
      <c r="C2635" s="64">
        <v>24</v>
      </c>
      <c r="D2635" s="13">
        <f t="shared" si="41"/>
        <v>1272</v>
      </c>
    </row>
    <row r="2636" spans="1:4" x14ac:dyDescent="0.25">
      <c r="A2636" s="62" t="s">
        <v>317</v>
      </c>
      <c r="B2636" s="63">
        <v>8</v>
      </c>
      <c r="C2636" s="64">
        <v>25</v>
      </c>
      <c r="D2636" s="13">
        <f t="shared" si="41"/>
        <v>200</v>
      </c>
    </row>
    <row r="2637" spans="1:4" x14ac:dyDescent="0.25">
      <c r="A2637" s="62" t="s">
        <v>318</v>
      </c>
      <c r="B2637" s="63">
        <v>33</v>
      </c>
      <c r="C2637" s="64">
        <v>50</v>
      </c>
      <c r="D2637" s="13">
        <f t="shared" si="41"/>
        <v>1650</v>
      </c>
    </row>
    <row r="2638" spans="1:4" x14ac:dyDescent="0.25">
      <c r="A2638" s="62" t="s">
        <v>319</v>
      </c>
      <c r="B2638" s="63">
        <v>17</v>
      </c>
      <c r="C2638" s="64">
        <v>39</v>
      </c>
      <c r="D2638" s="13">
        <f t="shared" si="41"/>
        <v>663</v>
      </c>
    </row>
    <row r="2639" spans="1:4" x14ac:dyDescent="0.25">
      <c r="A2639" s="62" t="s">
        <v>320</v>
      </c>
      <c r="B2639" s="63">
        <v>45</v>
      </c>
      <c r="C2639" s="64">
        <v>17</v>
      </c>
      <c r="D2639" s="13">
        <f t="shared" si="41"/>
        <v>765</v>
      </c>
    </row>
    <row r="2640" spans="1:4" x14ac:dyDescent="0.25">
      <c r="A2640" s="62" t="s">
        <v>321</v>
      </c>
      <c r="B2640" s="63">
        <v>14</v>
      </c>
      <c r="C2640" s="64">
        <v>22</v>
      </c>
      <c r="D2640" s="13">
        <f t="shared" si="41"/>
        <v>308</v>
      </c>
    </row>
    <row r="2641" spans="1:4" x14ac:dyDescent="0.25">
      <c r="A2641" s="62" t="s">
        <v>322</v>
      </c>
      <c r="B2641" s="63">
        <v>12</v>
      </c>
      <c r="C2641" s="64">
        <v>29</v>
      </c>
      <c r="D2641" s="13">
        <f t="shared" si="41"/>
        <v>348</v>
      </c>
    </row>
    <row r="2642" spans="1:4" x14ac:dyDescent="0.25">
      <c r="A2642" s="62" t="s">
        <v>323</v>
      </c>
      <c r="B2642" s="63">
        <v>64</v>
      </c>
      <c r="C2642" s="64">
        <v>73</v>
      </c>
      <c r="D2642" s="13">
        <f t="shared" si="41"/>
        <v>4672</v>
      </c>
    </row>
    <row r="2643" spans="1:4" x14ac:dyDescent="0.25">
      <c r="A2643" s="62" t="s">
        <v>324</v>
      </c>
      <c r="B2643" s="63">
        <v>49</v>
      </c>
      <c r="C2643" s="64">
        <v>3</v>
      </c>
      <c r="D2643" s="13">
        <f t="shared" si="41"/>
        <v>147</v>
      </c>
    </row>
    <row r="2644" spans="1:4" x14ac:dyDescent="0.25">
      <c r="A2644" s="62" t="s">
        <v>325</v>
      </c>
      <c r="B2644" s="63">
        <v>35</v>
      </c>
      <c r="C2644" s="64">
        <v>45</v>
      </c>
      <c r="D2644" s="13">
        <f t="shared" si="41"/>
        <v>1575</v>
      </c>
    </row>
    <row r="2645" spans="1:4" x14ac:dyDescent="0.25">
      <c r="A2645" s="62" t="s">
        <v>326</v>
      </c>
      <c r="B2645" s="63">
        <v>13</v>
      </c>
      <c r="C2645" s="64">
        <v>47</v>
      </c>
      <c r="D2645" s="13">
        <f t="shared" si="41"/>
        <v>611</v>
      </c>
    </row>
    <row r="2646" spans="1:4" x14ac:dyDescent="0.25">
      <c r="A2646" s="62" t="s">
        <v>327</v>
      </c>
      <c r="B2646" s="63">
        <v>53</v>
      </c>
      <c r="C2646" s="64">
        <v>37</v>
      </c>
      <c r="D2646" s="13">
        <f t="shared" si="41"/>
        <v>1961</v>
      </c>
    </row>
    <row r="2647" spans="1:4" x14ac:dyDescent="0.25">
      <c r="A2647" s="62" t="s">
        <v>328</v>
      </c>
      <c r="B2647" s="63">
        <v>22</v>
      </c>
      <c r="C2647" s="64">
        <v>63</v>
      </c>
      <c r="D2647" s="13">
        <f t="shared" si="41"/>
        <v>1386</v>
      </c>
    </row>
    <row r="2648" spans="1:4" x14ac:dyDescent="0.25">
      <c r="A2648" s="62" t="s">
        <v>329</v>
      </c>
      <c r="B2648" s="63">
        <v>44</v>
      </c>
      <c r="C2648" s="64">
        <v>18</v>
      </c>
      <c r="D2648" s="13">
        <f t="shared" si="41"/>
        <v>792</v>
      </c>
    </row>
    <row r="2649" spans="1:4" x14ac:dyDescent="0.25">
      <c r="A2649" s="62" t="s">
        <v>330</v>
      </c>
      <c r="B2649" s="63">
        <v>13</v>
      </c>
      <c r="C2649" s="64">
        <v>67</v>
      </c>
      <c r="D2649" s="13">
        <f t="shared" si="41"/>
        <v>871</v>
      </c>
    </row>
    <row r="2650" spans="1:4" x14ac:dyDescent="0.25">
      <c r="A2650" s="62" t="s">
        <v>331</v>
      </c>
      <c r="B2650" s="63">
        <v>23</v>
      </c>
      <c r="C2650" s="64">
        <v>72</v>
      </c>
      <c r="D2650" s="13">
        <f t="shared" si="41"/>
        <v>1656</v>
      </c>
    </row>
    <row r="2651" spans="1:4" x14ac:dyDescent="0.25">
      <c r="A2651" s="62" t="s">
        <v>332</v>
      </c>
      <c r="B2651" s="63">
        <v>61</v>
      </c>
      <c r="C2651" s="64">
        <v>29</v>
      </c>
      <c r="D2651" s="13">
        <f t="shared" si="41"/>
        <v>1769</v>
      </c>
    </row>
    <row r="2652" spans="1:4" x14ac:dyDescent="0.25">
      <c r="A2652" s="62" t="s">
        <v>333</v>
      </c>
      <c r="B2652" s="63">
        <v>42</v>
      </c>
      <c r="C2652" s="64">
        <v>23</v>
      </c>
      <c r="D2652" s="13">
        <f t="shared" si="41"/>
        <v>966</v>
      </c>
    </row>
    <row r="2653" spans="1:4" x14ac:dyDescent="0.25">
      <c r="A2653" s="62" t="s">
        <v>334</v>
      </c>
      <c r="B2653" s="63">
        <v>11</v>
      </c>
      <c r="C2653" s="64">
        <v>57</v>
      </c>
      <c r="D2653" s="13">
        <f t="shared" si="41"/>
        <v>627</v>
      </c>
    </row>
    <row r="2654" spans="1:4" x14ac:dyDescent="0.25">
      <c r="A2654" s="62" t="s">
        <v>335</v>
      </c>
      <c r="B2654" s="63">
        <v>38</v>
      </c>
      <c r="C2654" s="64">
        <v>71</v>
      </c>
      <c r="D2654" s="13">
        <f t="shared" si="41"/>
        <v>2698</v>
      </c>
    </row>
    <row r="2655" spans="1:4" x14ac:dyDescent="0.25">
      <c r="A2655" s="62" t="s">
        <v>336</v>
      </c>
      <c r="B2655" s="63">
        <v>48</v>
      </c>
      <c r="C2655" s="64">
        <v>74</v>
      </c>
      <c r="D2655" s="13">
        <f t="shared" si="41"/>
        <v>3552</v>
      </c>
    </row>
    <row r="2656" spans="1:4" x14ac:dyDescent="0.25">
      <c r="A2656" s="62" t="s">
        <v>337</v>
      </c>
      <c r="B2656" s="63">
        <v>54</v>
      </c>
      <c r="C2656" s="64">
        <v>77</v>
      </c>
      <c r="D2656" s="13">
        <f t="shared" si="41"/>
        <v>4158</v>
      </c>
    </row>
    <row r="2657" spans="1:4" x14ac:dyDescent="0.25">
      <c r="A2657" s="62" t="s">
        <v>338</v>
      </c>
      <c r="B2657" s="63">
        <v>26</v>
      </c>
      <c r="C2657" s="64">
        <v>79</v>
      </c>
      <c r="D2657" s="13">
        <f t="shared" si="41"/>
        <v>2054</v>
      </c>
    </row>
    <row r="2658" spans="1:4" x14ac:dyDescent="0.25">
      <c r="A2658" s="62" t="s">
        <v>339</v>
      </c>
      <c r="B2658" s="63">
        <v>61</v>
      </c>
      <c r="C2658" s="64">
        <v>66</v>
      </c>
      <c r="D2658" s="13">
        <f t="shared" si="41"/>
        <v>4026</v>
      </c>
    </row>
    <row r="2659" spans="1:4" x14ac:dyDescent="0.25">
      <c r="A2659" s="62" t="s">
        <v>340</v>
      </c>
      <c r="B2659" s="63">
        <v>33</v>
      </c>
      <c r="C2659" s="64">
        <v>48</v>
      </c>
      <c r="D2659" s="13">
        <f t="shared" si="41"/>
        <v>1584</v>
      </c>
    </row>
    <row r="2660" spans="1:4" x14ac:dyDescent="0.25">
      <c r="A2660" s="62" t="s">
        <v>341</v>
      </c>
      <c r="B2660" s="63">
        <v>41</v>
      </c>
      <c r="C2660" s="64">
        <v>16</v>
      </c>
      <c r="D2660" s="13">
        <f t="shared" si="41"/>
        <v>656</v>
      </c>
    </row>
    <row r="2661" spans="1:4" x14ac:dyDescent="0.25">
      <c r="A2661" s="62" t="s">
        <v>342</v>
      </c>
      <c r="B2661" s="63">
        <v>7</v>
      </c>
      <c r="C2661" s="64">
        <v>62</v>
      </c>
      <c r="D2661" s="13">
        <f t="shared" si="41"/>
        <v>434</v>
      </c>
    </row>
    <row r="2662" spans="1:4" x14ac:dyDescent="0.25">
      <c r="A2662" s="62" t="s">
        <v>343</v>
      </c>
      <c r="B2662" s="63">
        <v>24</v>
      </c>
      <c r="C2662" s="64">
        <v>49</v>
      </c>
      <c r="D2662" s="13">
        <f t="shared" si="41"/>
        <v>1176</v>
      </c>
    </row>
    <row r="2663" spans="1:4" x14ac:dyDescent="0.25">
      <c r="A2663" s="62" t="s">
        <v>344</v>
      </c>
      <c r="B2663" s="63">
        <v>8</v>
      </c>
      <c r="C2663" s="64">
        <v>66</v>
      </c>
      <c r="D2663" s="13">
        <f t="shared" si="41"/>
        <v>528</v>
      </c>
    </row>
    <row r="2664" spans="1:4" x14ac:dyDescent="0.25">
      <c r="A2664" s="62" t="s">
        <v>345</v>
      </c>
      <c r="B2664" s="63">
        <v>58</v>
      </c>
      <c r="C2664" s="64">
        <v>34</v>
      </c>
      <c r="D2664" s="13">
        <f t="shared" si="41"/>
        <v>1972</v>
      </c>
    </row>
    <row r="2665" spans="1:4" x14ac:dyDescent="0.25">
      <c r="A2665" s="62" t="s">
        <v>346</v>
      </c>
      <c r="B2665" s="63">
        <v>19</v>
      </c>
      <c r="C2665" s="64">
        <v>14</v>
      </c>
      <c r="D2665" s="13">
        <f t="shared" si="41"/>
        <v>266</v>
      </c>
    </row>
    <row r="2666" spans="1:4" x14ac:dyDescent="0.25">
      <c r="A2666" s="62" t="s">
        <v>347</v>
      </c>
      <c r="B2666" s="63">
        <v>47</v>
      </c>
      <c r="C2666" s="64">
        <v>63</v>
      </c>
      <c r="D2666" s="13">
        <f t="shared" si="41"/>
        <v>2961</v>
      </c>
    </row>
    <row r="2667" spans="1:4" x14ac:dyDescent="0.25">
      <c r="A2667" s="62" t="s">
        <v>348</v>
      </c>
      <c r="B2667" s="63">
        <v>12</v>
      </c>
      <c r="C2667" s="64">
        <v>66</v>
      </c>
      <c r="D2667" s="13">
        <f t="shared" si="41"/>
        <v>792</v>
      </c>
    </row>
    <row r="2668" spans="1:4" x14ac:dyDescent="0.25">
      <c r="A2668" s="62" t="s">
        <v>349</v>
      </c>
      <c r="B2668" s="63">
        <v>22</v>
      </c>
      <c r="C2668" s="64">
        <v>77</v>
      </c>
      <c r="D2668" s="13">
        <f t="shared" si="41"/>
        <v>1694</v>
      </c>
    </row>
    <row r="2669" spans="1:4" x14ac:dyDescent="0.25">
      <c r="A2669" s="62" t="s">
        <v>350</v>
      </c>
      <c r="B2669" s="63">
        <v>25</v>
      </c>
      <c r="C2669" s="64">
        <v>62</v>
      </c>
      <c r="D2669" s="13">
        <f t="shared" si="41"/>
        <v>1550</v>
      </c>
    </row>
    <row r="2670" spans="1:4" x14ac:dyDescent="0.25">
      <c r="A2670" s="62" t="s">
        <v>351</v>
      </c>
      <c r="B2670" s="63">
        <v>67</v>
      </c>
      <c r="C2670" s="64">
        <v>56</v>
      </c>
      <c r="D2670" s="13">
        <f t="shared" si="41"/>
        <v>3752</v>
      </c>
    </row>
    <row r="2671" spans="1:4" x14ac:dyDescent="0.25">
      <c r="A2671" s="62" t="s">
        <v>352</v>
      </c>
      <c r="B2671" s="63">
        <v>54</v>
      </c>
      <c r="C2671" s="64">
        <v>4</v>
      </c>
      <c r="D2671" s="13">
        <f t="shared" si="41"/>
        <v>216</v>
      </c>
    </row>
    <row r="2672" spans="1:4" x14ac:dyDescent="0.25">
      <c r="A2672" s="62" t="s">
        <v>353</v>
      </c>
      <c r="B2672" s="63">
        <v>29</v>
      </c>
      <c r="C2672" s="64">
        <v>9</v>
      </c>
      <c r="D2672" s="13">
        <f t="shared" si="41"/>
        <v>261</v>
      </c>
    </row>
    <row r="2673" spans="1:4" x14ac:dyDescent="0.25">
      <c r="A2673" s="62" t="s">
        <v>354</v>
      </c>
      <c r="B2673" s="63">
        <v>53</v>
      </c>
      <c r="C2673" s="64">
        <v>28</v>
      </c>
      <c r="D2673" s="13">
        <f t="shared" si="41"/>
        <v>1484</v>
      </c>
    </row>
    <row r="2674" spans="1:4" x14ac:dyDescent="0.25">
      <c r="A2674" s="62" t="s">
        <v>355</v>
      </c>
      <c r="B2674" s="63">
        <v>53</v>
      </c>
      <c r="C2674" s="64">
        <v>7</v>
      </c>
      <c r="D2674" s="13">
        <f t="shared" si="41"/>
        <v>371</v>
      </c>
    </row>
    <row r="2675" spans="1:4" x14ac:dyDescent="0.25">
      <c r="A2675" s="62" t="s">
        <v>356</v>
      </c>
      <c r="B2675" s="63">
        <v>69</v>
      </c>
      <c r="C2675" s="64">
        <v>26</v>
      </c>
      <c r="D2675" s="13">
        <f t="shared" si="41"/>
        <v>1794</v>
      </c>
    </row>
    <row r="2676" spans="1:4" x14ac:dyDescent="0.25">
      <c r="A2676" s="62" t="s">
        <v>357</v>
      </c>
      <c r="B2676" s="63">
        <v>34</v>
      </c>
      <c r="C2676" s="64">
        <v>19</v>
      </c>
      <c r="D2676" s="13">
        <f t="shared" si="41"/>
        <v>646</v>
      </c>
    </row>
    <row r="2677" spans="1:4" x14ac:dyDescent="0.25">
      <c r="A2677" s="62" t="s">
        <v>358</v>
      </c>
      <c r="B2677" s="63">
        <v>53</v>
      </c>
      <c r="C2677" s="64">
        <v>15</v>
      </c>
      <c r="D2677" s="13">
        <f t="shared" si="41"/>
        <v>795</v>
      </c>
    </row>
    <row r="2678" spans="1:4" x14ac:dyDescent="0.25">
      <c r="A2678" s="62" t="s">
        <v>359</v>
      </c>
      <c r="B2678" s="63">
        <v>10</v>
      </c>
      <c r="C2678" s="64">
        <v>76</v>
      </c>
      <c r="D2678" s="13">
        <f t="shared" si="41"/>
        <v>760</v>
      </c>
    </row>
    <row r="2679" spans="1:4" x14ac:dyDescent="0.25">
      <c r="A2679" s="62" t="s">
        <v>360</v>
      </c>
      <c r="B2679" s="63">
        <v>56</v>
      </c>
      <c r="C2679" s="64">
        <v>32</v>
      </c>
      <c r="D2679" s="13">
        <f t="shared" si="41"/>
        <v>1792</v>
      </c>
    </row>
    <row r="2680" spans="1:4" x14ac:dyDescent="0.25">
      <c r="A2680" s="62" t="s">
        <v>361</v>
      </c>
      <c r="B2680" s="63">
        <v>39</v>
      </c>
      <c r="C2680" s="64">
        <v>38</v>
      </c>
      <c r="D2680" s="13">
        <f t="shared" si="41"/>
        <v>1482</v>
      </c>
    </row>
    <row r="2681" spans="1:4" x14ac:dyDescent="0.25">
      <c r="A2681" s="62" t="s">
        <v>362</v>
      </c>
      <c r="B2681" s="63">
        <v>67</v>
      </c>
      <c r="C2681" s="64">
        <v>25</v>
      </c>
      <c r="D2681" s="13">
        <f t="shared" si="41"/>
        <v>1675</v>
      </c>
    </row>
    <row r="2682" spans="1:4" x14ac:dyDescent="0.25">
      <c r="A2682" s="62" t="s">
        <v>363</v>
      </c>
      <c r="B2682" s="63">
        <v>70</v>
      </c>
      <c r="C2682" s="64">
        <v>65</v>
      </c>
      <c r="D2682" s="13">
        <f t="shared" si="41"/>
        <v>4550</v>
      </c>
    </row>
    <row r="2683" spans="1:4" x14ac:dyDescent="0.25">
      <c r="A2683" s="62" t="s">
        <v>364</v>
      </c>
      <c r="B2683" s="63">
        <v>54</v>
      </c>
      <c r="C2683" s="64">
        <v>22</v>
      </c>
      <c r="D2683" s="13">
        <f t="shared" si="41"/>
        <v>1188</v>
      </c>
    </row>
    <row r="2684" spans="1:4" x14ac:dyDescent="0.25">
      <c r="A2684" s="62" t="s">
        <v>365</v>
      </c>
      <c r="B2684" s="63">
        <v>64</v>
      </c>
      <c r="C2684" s="64">
        <v>75</v>
      </c>
      <c r="D2684" s="13">
        <f t="shared" si="41"/>
        <v>4800</v>
      </c>
    </row>
    <row r="2685" spans="1:4" x14ac:dyDescent="0.25">
      <c r="A2685" s="62" t="s">
        <v>366</v>
      </c>
      <c r="B2685" s="63">
        <v>44</v>
      </c>
      <c r="C2685" s="64">
        <v>62</v>
      </c>
      <c r="D2685" s="13">
        <f t="shared" si="41"/>
        <v>2728</v>
      </c>
    </row>
    <row r="2686" spans="1:4" x14ac:dyDescent="0.25">
      <c r="A2686" s="62" t="s">
        <v>367</v>
      </c>
      <c r="B2686" s="63">
        <v>28</v>
      </c>
      <c r="C2686" s="64">
        <v>26</v>
      </c>
      <c r="D2686" s="13">
        <f t="shared" si="41"/>
        <v>728</v>
      </c>
    </row>
    <row r="2687" spans="1:4" x14ac:dyDescent="0.25">
      <c r="A2687" s="62" t="s">
        <v>368</v>
      </c>
      <c r="B2687" s="63">
        <v>36</v>
      </c>
      <c r="C2687" s="64">
        <v>70</v>
      </c>
      <c r="D2687" s="13">
        <f t="shared" si="41"/>
        <v>2520</v>
      </c>
    </row>
    <row r="2688" spans="1:4" x14ac:dyDescent="0.25">
      <c r="A2688" s="62" t="s">
        <v>369</v>
      </c>
      <c r="B2688" s="63">
        <v>20</v>
      </c>
      <c r="C2688" s="64">
        <v>43</v>
      </c>
      <c r="D2688" s="13">
        <f t="shared" si="41"/>
        <v>860</v>
      </c>
    </row>
    <row r="2689" spans="1:4" x14ac:dyDescent="0.25">
      <c r="A2689" s="62" t="s">
        <v>370</v>
      </c>
      <c r="B2689" s="63">
        <v>49</v>
      </c>
      <c r="C2689" s="64">
        <v>10</v>
      </c>
      <c r="D2689" s="13">
        <f t="shared" si="41"/>
        <v>490</v>
      </c>
    </row>
    <row r="2690" spans="1:4" x14ac:dyDescent="0.25">
      <c r="A2690" s="62" t="s">
        <v>371</v>
      </c>
      <c r="B2690" s="63">
        <v>31</v>
      </c>
      <c r="C2690" s="64">
        <v>72</v>
      </c>
      <c r="D2690" s="13">
        <f t="shared" si="41"/>
        <v>2232</v>
      </c>
    </row>
    <row r="2691" spans="1:4" x14ac:dyDescent="0.25">
      <c r="A2691" s="62" t="s">
        <v>372</v>
      </c>
      <c r="B2691" s="63">
        <v>58</v>
      </c>
      <c r="C2691" s="64">
        <v>18</v>
      </c>
      <c r="D2691" s="13">
        <f t="shared" ref="D2691:D2754" si="42">C2691*B2691</f>
        <v>1044</v>
      </c>
    </row>
    <row r="2692" spans="1:4" x14ac:dyDescent="0.25">
      <c r="A2692" s="62" t="s">
        <v>373</v>
      </c>
      <c r="B2692" s="63">
        <v>39</v>
      </c>
      <c r="C2692" s="64">
        <v>54</v>
      </c>
      <c r="D2692" s="13">
        <f t="shared" si="42"/>
        <v>2106</v>
      </c>
    </row>
    <row r="2693" spans="1:4" x14ac:dyDescent="0.25">
      <c r="A2693" s="62" t="s">
        <v>374</v>
      </c>
      <c r="B2693" s="63">
        <v>32</v>
      </c>
      <c r="C2693" s="64">
        <v>58</v>
      </c>
      <c r="D2693" s="13">
        <f t="shared" si="42"/>
        <v>1856</v>
      </c>
    </row>
    <row r="2694" spans="1:4" x14ac:dyDescent="0.25">
      <c r="A2694" s="62" t="s">
        <v>375</v>
      </c>
      <c r="B2694" s="63">
        <v>41</v>
      </c>
      <c r="C2694" s="64">
        <v>75</v>
      </c>
      <c r="D2694" s="13">
        <f t="shared" si="42"/>
        <v>3075</v>
      </c>
    </row>
    <row r="2695" spans="1:4" x14ac:dyDescent="0.25">
      <c r="A2695" s="62" t="s">
        <v>376</v>
      </c>
      <c r="B2695" s="63">
        <v>19</v>
      </c>
      <c r="C2695" s="64">
        <v>33</v>
      </c>
      <c r="D2695" s="13">
        <f t="shared" si="42"/>
        <v>627</v>
      </c>
    </row>
    <row r="2696" spans="1:4" x14ac:dyDescent="0.25">
      <c r="A2696" s="62" t="s">
        <v>377</v>
      </c>
      <c r="B2696" s="63">
        <v>54</v>
      </c>
      <c r="C2696" s="64">
        <v>38</v>
      </c>
      <c r="D2696" s="13">
        <f t="shared" si="42"/>
        <v>2052</v>
      </c>
    </row>
    <row r="2697" spans="1:4" x14ac:dyDescent="0.25">
      <c r="A2697" s="62" t="s">
        <v>300</v>
      </c>
      <c r="B2697" s="63">
        <v>39</v>
      </c>
      <c r="C2697" s="64">
        <v>2</v>
      </c>
      <c r="D2697" s="13">
        <f t="shared" si="42"/>
        <v>78</v>
      </c>
    </row>
    <row r="2698" spans="1:4" x14ac:dyDescent="0.25">
      <c r="A2698" s="62" t="s">
        <v>302</v>
      </c>
      <c r="B2698" s="63">
        <v>11</v>
      </c>
      <c r="C2698" s="64">
        <v>76</v>
      </c>
      <c r="D2698" s="13">
        <f t="shared" si="42"/>
        <v>836</v>
      </c>
    </row>
    <row r="2699" spans="1:4" x14ac:dyDescent="0.25">
      <c r="A2699" s="62" t="s">
        <v>303</v>
      </c>
      <c r="B2699" s="63">
        <v>10</v>
      </c>
      <c r="C2699" s="64">
        <v>13</v>
      </c>
      <c r="D2699" s="13">
        <f t="shared" si="42"/>
        <v>130</v>
      </c>
    </row>
    <row r="2700" spans="1:4" x14ac:dyDescent="0.25">
      <c r="A2700" s="62" t="s">
        <v>304</v>
      </c>
      <c r="B2700" s="63">
        <v>64</v>
      </c>
      <c r="C2700" s="64">
        <v>21</v>
      </c>
      <c r="D2700" s="13">
        <f t="shared" si="42"/>
        <v>1344</v>
      </c>
    </row>
    <row r="2701" spans="1:4" x14ac:dyDescent="0.25">
      <c r="A2701" s="62" t="s">
        <v>305</v>
      </c>
      <c r="B2701" s="63">
        <v>69</v>
      </c>
      <c r="C2701" s="64">
        <v>80</v>
      </c>
      <c r="D2701" s="13">
        <f t="shared" si="42"/>
        <v>5520</v>
      </c>
    </row>
    <row r="2702" spans="1:4" x14ac:dyDescent="0.25">
      <c r="A2702" s="62" t="s">
        <v>306</v>
      </c>
      <c r="B2702" s="63">
        <v>7</v>
      </c>
      <c r="C2702" s="64">
        <v>16</v>
      </c>
      <c r="D2702" s="13">
        <f t="shared" si="42"/>
        <v>112</v>
      </c>
    </row>
    <row r="2703" spans="1:4" x14ac:dyDescent="0.25">
      <c r="A2703" s="62" t="s">
        <v>307</v>
      </c>
      <c r="B2703" s="63">
        <v>53</v>
      </c>
      <c r="C2703" s="64">
        <v>14</v>
      </c>
      <c r="D2703" s="13">
        <f t="shared" si="42"/>
        <v>742</v>
      </c>
    </row>
    <row r="2704" spans="1:4" x14ac:dyDescent="0.25">
      <c r="A2704" s="62" t="s">
        <v>308</v>
      </c>
      <c r="B2704" s="63">
        <v>23</v>
      </c>
      <c r="C2704" s="64">
        <v>32</v>
      </c>
      <c r="D2704" s="13">
        <f t="shared" si="42"/>
        <v>736</v>
      </c>
    </row>
    <row r="2705" spans="1:4" x14ac:dyDescent="0.25">
      <c r="A2705" s="62" t="s">
        <v>309</v>
      </c>
      <c r="B2705" s="63">
        <v>26</v>
      </c>
      <c r="C2705" s="64">
        <v>67</v>
      </c>
      <c r="D2705" s="13">
        <f t="shared" si="42"/>
        <v>1742</v>
      </c>
    </row>
    <row r="2706" spans="1:4" x14ac:dyDescent="0.25">
      <c r="A2706" s="62" t="s">
        <v>310</v>
      </c>
      <c r="B2706" s="63">
        <v>7</v>
      </c>
      <c r="C2706" s="64">
        <v>68</v>
      </c>
      <c r="D2706" s="13">
        <f t="shared" si="42"/>
        <v>476</v>
      </c>
    </row>
    <row r="2707" spans="1:4" x14ac:dyDescent="0.25">
      <c r="A2707" s="62" t="s">
        <v>311</v>
      </c>
      <c r="B2707" s="63">
        <v>57</v>
      </c>
      <c r="C2707" s="64">
        <v>54</v>
      </c>
      <c r="D2707" s="13">
        <f t="shared" si="42"/>
        <v>3078</v>
      </c>
    </row>
    <row r="2708" spans="1:4" x14ac:dyDescent="0.25">
      <c r="A2708" s="62" t="s">
        <v>312</v>
      </c>
      <c r="B2708" s="63">
        <v>7</v>
      </c>
      <c r="C2708" s="64">
        <v>10</v>
      </c>
      <c r="D2708" s="13">
        <f t="shared" si="42"/>
        <v>70</v>
      </c>
    </row>
    <row r="2709" spans="1:4" x14ac:dyDescent="0.25">
      <c r="A2709" s="62" t="s">
        <v>313</v>
      </c>
      <c r="B2709" s="63">
        <v>41</v>
      </c>
      <c r="C2709" s="64">
        <v>40</v>
      </c>
      <c r="D2709" s="13">
        <f t="shared" si="42"/>
        <v>1640</v>
      </c>
    </row>
    <row r="2710" spans="1:4" x14ac:dyDescent="0.25">
      <c r="A2710" s="62" t="s">
        <v>314</v>
      </c>
      <c r="B2710" s="63">
        <v>8</v>
      </c>
      <c r="C2710" s="64">
        <v>44</v>
      </c>
      <c r="D2710" s="13">
        <f t="shared" si="42"/>
        <v>352</v>
      </c>
    </row>
    <row r="2711" spans="1:4" x14ac:dyDescent="0.25">
      <c r="A2711" s="62" t="s">
        <v>315</v>
      </c>
      <c r="B2711" s="63">
        <v>69</v>
      </c>
      <c r="C2711" s="64">
        <v>15</v>
      </c>
      <c r="D2711" s="13">
        <f t="shared" si="42"/>
        <v>1035</v>
      </c>
    </row>
    <row r="2712" spans="1:4" x14ac:dyDescent="0.25">
      <c r="A2712" s="62" t="s">
        <v>316</v>
      </c>
      <c r="B2712" s="63">
        <v>42</v>
      </c>
      <c r="C2712" s="64">
        <v>28</v>
      </c>
      <c r="D2712" s="13">
        <f t="shared" si="42"/>
        <v>1176</v>
      </c>
    </row>
    <row r="2713" spans="1:4" x14ac:dyDescent="0.25">
      <c r="A2713" s="62" t="s">
        <v>317</v>
      </c>
      <c r="B2713" s="63">
        <v>54</v>
      </c>
      <c r="C2713" s="64">
        <v>51</v>
      </c>
      <c r="D2713" s="13">
        <f t="shared" si="42"/>
        <v>2754</v>
      </c>
    </row>
    <row r="2714" spans="1:4" x14ac:dyDescent="0.25">
      <c r="A2714" s="62" t="s">
        <v>318</v>
      </c>
      <c r="B2714" s="63">
        <v>70</v>
      </c>
      <c r="C2714" s="64">
        <v>15</v>
      </c>
      <c r="D2714" s="13">
        <f t="shared" si="42"/>
        <v>1050</v>
      </c>
    </row>
    <row r="2715" spans="1:4" x14ac:dyDescent="0.25">
      <c r="A2715" s="62" t="s">
        <v>319</v>
      </c>
      <c r="B2715" s="63">
        <v>40</v>
      </c>
      <c r="C2715" s="64">
        <v>47</v>
      </c>
      <c r="D2715" s="13">
        <f t="shared" si="42"/>
        <v>1880</v>
      </c>
    </row>
    <row r="2716" spans="1:4" x14ac:dyDescent="0.25">
      <c r="A2716" s="62" t="s">
        <v>320</v>
      </c>
      <c r="B2716" s="63">
        <v>67</v>
      </c>
      <c r="C2716" s="64">
        <v>56</v>
      </c>
      <c r="D2716" s="13">
        <f t="shared" si="42"/>
        <v>3752</v>
      </c>
    </row>
    <row r="2717" spans="1:4" x14ac:dyDescent="0.25">
      <c r="A2717" s="62" t="s">
        <v>321</v>
      </c>
      <c r="B2717" s="63">
        <v>56</v>
      </c>
      <c r="C2717" s="64">
        <v>47</v>
      </c>
      <c r="D2717" s="13">
        <f t="shared" si="42"/>
        <v>2632</v>
      </c>
    </row>
    <row r="2718" spans="1:4" x14ac:dyDescent="0.25">
      <c r="A2718" s="62" t="s">
        <v>322</v>
      </c>
      <c r="B2718" s="63">
        <v>47</v>
      </c>
      <c r="C2718" s="64">
        <v>25</v>
      </c>
      <c r="D2718" s="13">
        <f t="shared" si="42"/>
        <v>1175</v>
      </c>
    </row>
    <row r="2719" spans="1:4" x14ac:dyDescent="0.25">
      <c r="A2719" s="62" t="s">
        <v>323</v>
      </c>
      <c r="B2719" s="63">
        <v>36</v>
      </c>
      <c r="C2719" s="64">
        <v>54</v>
      </c>
      <c r="D2719" s="13">
        <f t="shared" si="42"/>
        <v>1944</v>
      </c>
    </row>
    <row r="2720" spans="1:4" x14ac:dyDescent="0.25">
      <c r="A2720" s="62" t="s">
        <v>324</v>
      </c>
      <c r="B2720" s="63">
        <v>23</v>
      </c>
      <c r="C2720" s="64">
        <v>51</v>
      </c>
      <c r="D2720" s="13">
        <f t="shared" si="42"/>
        <v>1173</v>
      </c>
    </row>
    <row r="2721" spans="1:4" x14ac:dyDescent="0.25">
      <c r="A2721" s="62" t="s">
        <v>325</v>
      </c>
      <c r="B2721" s="63">
        <v>26</v>
      </c>
      <c r="C2721" s="64">
        <v>11</v>
      </c>
      <c r="D2721" s="13">
        <f t="shared" si="42"/>
        <v>286</v>
      </c>
    </row>
    <row r="2722" spans="1:4" x14ac:dyDescent="0.25">
      <c r="A2722" s="62" t="s">
        <v>326</v>
      </c>
      <c r="B2722" s="63">
        <v>38</v>
      </c>
      <c r="C2722" s="64">
        <v>44</v>
      </c>
      <c r="D2722" s="13">
        <f t="shared" si="42"/>
        <v>1672</v>
      </c>
    </row>
    <row r="2723" spans="1:4" x14ac:dyDescent="0.25">
      <c r="A2723" s="62" t="s">
        <v>327</v>
      </c>
      <c r="B2723" s="63">
        <v>68</v>
      </c>
      <c r="C2723" s="64">
        <v>60</v>
      </c>
      <c r="D2723" s="13">
        <f t="shared" si="42"/>
        <v>4080</v>
      </c>
    </row>
    <row r="2724" spans="1:4" x14ac:dyDescent="0.25">
      <c r="A2724" s="62" t="s">
        <v>328</v>
      </c>
      <c r="B2724" s="63">
        <v>53</v>
      </c>
      <c r="C2724" s="64">
        <v>52</v>
      </c>
      <c r="D2724" s="13">
        <f t="shared" si="42"/>
        <v>2756</v>
      </c>
    </row>
    <row r="2725" spans="1:4" x14ac:dyDescent="0.25">
      <c r="A2725" s="62" t="s">
        <v>329</v>
      </c>
      <c r="B2725" s="63">
        <v>20</v>
      </c>
      <c r="C2725" s="64">
        <v>25</v>
      </c>
      <c r="D2725" s="13">
        <f t="shared" si="42"/>
        <v>500</v>
      </c>
    </row>
    <row r="2726" spans="1:4" x14ac:dyDescent="0.25">
      <c r="A2726" s="62" t="s">
        <v>330</v>
      </c>
      <c r="B2726" s="63">
        <v>69</v>
      </c>
      <c r="C2726" s="64">
        <v>80</v>
      </c>
      <c r="D2726" s="13">
        <f t="shared" si="42"/>
        <v>5520</v>
      </c>
    </row>
    <row r="2727" spans="1:4" x14ac:dyDescent="0.25">
      <c r="A2727" s="62" t="s">
        <v>331</v>
      </c>
      <c r="B2727" s="63">
        <v>44</v>
      </c>
      <c r="C2727" s="64">
        <v>47</v>
      </c>
      <c r="D2727" s="13">
        <f t="shared" si="42"/>
        <v>2068</v>
      </c>
    </row>
    <row r="2728" spans="1:4" x14ac:dyDescent="0.25">
      <c r="A2728" s="62" t="s">
        <v>332</v>
      </c>
      <c r="B2728" s="63">
        <v>69</v>
      </c>
      <c r="C2728" s="64">
        <v>73</v>
      </c>
      <c r="D2728" s="13">
        <f t="shared" si="42"/>
        <v>5037</v>
      </c>
    </row>
    <row r="2729" spans="1:4" x14ac:dyDescent="0.25">
      <c r="A2729" s="62" t="s">
        <v>333</v>
      </c>
      <c r="B2729" s="63">
        <v>57</v>
      </c>
      <c r="C2729" s="64">
        <v>23</v>
      </c>
      <c r="D2729" s="13">
        <f t="shared" si="42"/>
        <v>1311</v>
      </c>
    </row>
    <row r="2730" spans="1:4" x14ac:dyDescent="0.25">
      <c r="A2730" s="62" t="s">
        <v>334</v>
      </c>
      <c r="B2730" s="63">
        <v>70</v>
      </c>
      <c r="C2730" s="64">
        <v>3</v>
      </c>
      <c r="D2730" s="13">
        <f t="shared" si="42"/>
        <v>210</v>
      </c>
    </row>
    <row r="2731" spans="1:4" x14ac:dyDescent="0.25">
      <c r="A2731" s="62" t="s">
        <v>335</v>
      </c>
      <c r="B2731" s="63">
        <v>64</v>
      </c>
      <c r="C2731" s="64">
        <v>76</v>
      </c>
      <c r="D2731" s="13">
        <f t="shared" si="42"/>
        <v>4864</v>
      </c>
    </row>
    <row r="2732" spans="1:4" x14ac:dyDescent="0.25">
      <c r="A2732" s="62" t="s">
        <v>336</v>
      </c>
      <c r="B2732" s="63">
        <v>9</v>
      </c>
      <c r="C2732" s="64">
        <v>34</v>
      </c>
      <c r="D2732" s="13">
        <f t="shared" si="42"/>
        <v>306</v>
      </c>
    </row>
    <row r="2733" spans="1:4" x14ac:dyDescent="0.25">
      <c r="A2733" s="62" t="s">
        <v>337</v>
      </c>
      <c r="B2733" s="63">
        <v>53</v>
      </c>
      <c r="C2733" s="64">
        <v>54</v>
      </c>
      <c r="D2733" s="13">
        <f t="shared" si="42"/>
        <v>2862</v>
      </c>
    </row>
    <row r="2734" spans="1:4" x14ac:dyDescent="0.25">
      <c r="A2734" s="62" t="s">
        <v>338</v>
      </c>
      <c r="B2734" s="63">
        <v>40</v>
      </c>
      <c r="C2734" s="64">
        <v>72</v>
      </c>
      <c r="D2734" s="13">
        <f t="shared" si="42"/>
        <v>2880</v>
      </c>
    </row>
    <row r="2735" spans="1:4" x14ac:dyDescent="0.25">
      <c r="A2735" s="62" t="s">
        <v>339</v>
      </c>
      <c r="B2735" s="63">
        <v>48</v>
      </c>
      <c r="C2735" s="64">
        <v>51</v>
      </c>
      <c r="D2735" s="13">
        <f t="shared" si="42"/>
        <v>2448</v>
      </c>
    </row>
    <row r="2736" spans="1:4" x14ac:dyDescent="0.25">
      <c r="A2736" s="62" t="s">
        <v>340</v>
      </c>
      <c r="B2736" s="63">
        <v>52</v>
      </c>
      <c r="C2736" s="64">
        <v>76</v>
      </c>
      <c r="D2736" s="13">
        <f t="shared" si="42"/>
        <v>3952</v>
      </c>
    </row>
    <row r="2737" spans="1:4" x14ac:dyDescent="0.25">
      <c r="A2737" s="62" t="s">
        <v>341</v>
      </c>
      <c r="B2737" s="63">
        <v>31</v>
      </c>
      <c r="C2737" s="64">
        <v>53</v>
      </c>
      <c r="D2737" s="13">
        <f t="shared" si="42"/>
        <v>1643</v>
      </c>
    </row>
    <row r="2738" spans="1:4" x14ac:dyDescent="0.25">
      <c r="A2738" s="62" t="s">
        <v>342</v>
      </c>
      <c r="B2738" s="63">
        <v>27</v>
      </c>
      <c r="C2738" s="64">
        <v>73</v>
      </c>
      <c r="D2738" s="13">
        <f t="shared" si="42"/>
        <v>1971</v>
      </c>
    </row>
    <row r="2739" spans="1:4" x14ac:dyDescent="0.25">
      <c r="A2739" s="62" t="s">
        <v>343</v>
      </c>
      <c r="B2739" s="63">
        <v>19</v>
      </c>
      <c r="C2739" s="64">
        <v>24</v>
      </c>
      <c r="D2739" s="13">
        <f t="shared" si="42"/>
        <v>456</v>
      </c>
    </row>
    <row r="2740" spans="1:4" x14ac:dyDescent="0.25">
      <c r="A2740" s="62" t="s">
        <v>344</v>
      </c>
      <c r="B2740" s="63">
        <v>62</v>
      </c>
      <c r="C2740" s="64">
        <v>41</v>
      </c>
      <c r="D2740" s="13">
        <f t="shared" si="42"/>
        <v>2542</v>
      </c>
    </row>
    <row r="2741" spans="1:4" x14ac:dyDescent="0.25">
      <c r="A2741" s="62" t="s">
        <v>345</v>
      </c>
      <c r="B2741" s="63">
        <v>62</v>
      </c>
      <c r="C2741" s="64">
        <v>50</v>
      </c>
      <c r="D2741" s="13">
        <f t="shared" si="42"/>
        <v>3100</v>
      </c>
    </row>
    <row r="2742" spans="1:4" x14ac:dyDescent="0.25">
      <c r="A2742" s="62" t="s">
        <v>346</v>
      </c>
      <c r="B2742" s="63">
        <v>49</v>
      </c>
      <c r="C2742" s="64">
        <v>31</v>
      </c>
      <c r="D2742" s="13">
        <f t="shared" si="42"/>
        <v>1519</v>
      </c>
    </row>
    <row r="2743" spans="1:4" x14ac:dyDescent="0.25">
      <c r="A2743" s="62" t="s">
        <v>347</v>
      </c>
      <c r="B2743" s="63">
        <v>21</v>
      </c>
      <c r="C2743" s="64">
        <v>3</v>
      </c>
      <c r="D2743" s="13">
        <f t="shared" si="42"/>
        <v>63</v>
      </c>
    </row>
    <row r="2744" spans="1:4" x14ac:dyDescent="0.25">
      <c r="A2744" s="62" t="s">
        <v>348</v>
      </c>
      <c r="B2744" s="63">
        <v>18</v>
      </c>
      <c r="C2744" s="64">
        <v>15</v>
      </c>
      <c r="D2744" s="13">
        <f t="shared" si="42"/>
        <v>270</v>
      </c>
    </row>
    <row r="2745" spans="1:4" x14ac:dyDescent="0.25">
      <c r="A2745" s="62" t="s">
        <v>349</v>
      </c>
      <c r="B2745" s="63">
        <v>42</v>
      </c>
      <c r="C2745" s="64">
        <v>72</v>
      </c>
      <c r="D2745" s="13">
        <f t="shared" si="42"/>
        <v>3024</v>
      </c>
    </row>
    <row r="2746" spans="1:4" x14ac:dyDescent="0.25">
      <c r="A2746" s="62" t="s">
        <v>350</v>
      </c>
      <c r="B2746" s="63">
        <v>40</v>
      </c>
      <c r="C2746" s="64">
        <v>39</v>
      </c>
      <c r="D2746" s="13">
        <f t="shared" si="42"/>
        <v>1560</v>
      </c>
    </row>
    <row r="2747" spans="1:4" x14ac:dyDescent="0.25">
      <c r="A2747" s="62" t="s">
        <v>351</v>
      </c>
      <c r="B2747" s="63">
        <v>55</v>
      </c>
      <c r="C2747" s="64">
        <v>47</v>
      </c>
      <c r="D2747" s="13">
        <f t="shared" si="42"/>
        <v>2585</v>
      </c>
    </row>
    <row r="2748" spans="1:4" x14ac:dyDescent="0.25">
      <c r="A2748" s="62" t="s">
        <v>352</v>
      </c>
      <c r="B2748" s="63">
        <v>16</v>
      </c>
      <c r="C2748" s="64">
        <v>69</v>
      </c>
      <c r="D2748" s="13">
        <f t="shared" si="42"/>
        <v>1104</v>
      </c>
    </row>
    <row r="2749" spans="1:4" x14ac:dyDescent="0.25">
      <c r="A2749" s="62" t="s">
        <v>353</v>
      </c>
      <c r="B2749" s="63">
        <v>37</v>
      </c>
      <c r="C2749" s="64">
        <v>60</v>
      </c>
      <c r="D2749" s="13">
        <f t="shared" si="42"/>
        <v>2220</v>
      </c>
    </row>
    <row r="2750" spans="1:4" x14ac:dyDescent="0.25">
      <c r="A2750" s="62" t="s">
        <v>354</v>
      </c>
      <c r="B2750" s="63">
        <v>46</v>
      </c>
      <c r="C2750" s="64">
        <v>64</v>
      </c>
      <c r="D2750" s="13">
        <f t="shared" si="42"/>
        <v>2944</v>
      </c>
    </row>
    <row r="2751" spans="1:4" x14ac:dyDescent="0.25">
      <c r="A2751" s="62" t="s">
        <v>355</v>
      </c>
      <c r="B2751" s="63">
        <v>47</v>
      </c>
      <c r="C2751" s="64">
        <v>1</v>
      </c>
      <c r="D2751" s="13">
        <f t="shared" si="42"/>
        <v>47</v>
      </c>
    </row>
    <row r="2752" spans="1:4" x14ac:dyDescent="0.25">
      <c r="A2752" s="62" t="s">
        <v>356</v>
      </c>
      <c r="B2752" s="63">
        <v>55</v>
      </c>
      <c r="C2752" s="64">
        <v>20</v>
      </c>
      <c r="D2752" s="13">
        <f t="shared" si="42"/>
        <v>1100</v>
      </c>
    </row>
    <row r="2753" spans="1:4" x14ac:dyDescent="0.25">
      <c r="A2753" s="62" t="s">
        <v>357</v>
      </c>
      <c r="B2753" s="63">
        <v>38</v>
      </c>
      <c r="C2753" s="64">
        <v>16</v>
      </c>
      <c r="D2753" s="13">
        <f t="shared" si="42"/>
        <v>608</v>
      </c>
    </row>
    <row r="2754" spans="1:4" x14ac:dyDescent="0.25">
      <c r="A2754" s="62" t="s">
        <v>358</v>
      </c>
      <c r="B2754" s="63">
        <v>43</v>
      </c>
      <c r="C2754" s="64">
        <v>14</v>
      </c>
      <c r="D2754" s="13">
        <f t="shared" si="42"/>
        <v>602</v>
      </c>
    </row>
    <row r="2755" spans="1:4" x14ac:dyDescent="0.25">
      <c r="A2755" s="62" t="s">
        <v>359</v>
      </c>
      <c r="B2755" s="63">
        <v>62</v>
      </c>
      <c r="C2755" s="64">
        <v>8</v>
      </c>
      <c r="D2755" s="13">
        <f t="shared" ref="D2755:D2818" si="43">C2755*B2755</f>
        <v>496</v>
      </c>
    </row>
    <row r="2756" spans="1:4" x14ac:dyDescent="0.25">
      <c r="A2756" s="62" t="s">
        <v>360</v>
      </c>
      <c r="B2756" s="63">
        <v>26</v>
      </c>
      <c r="C2756" s="64">
        <v>6</v>
      </c>
      <c r="D2756" s="13">
        <f t="shared" si="43"/>
        <v>156</v>
      </c>
    </row>
    <row r="2757" spans="1:4" x14ac:dyDescent="0.25">
      <c r="A2757" s="62" t="s">
        <v>361</v>
      </c>
      <c r="B2757" s="63">
        <v>47</v>
      </c>
      <c r="C2757" s="64">
        <v>47</v>
      </c>
      <c r="D2757" s="13">
        <f t="shared" si="43"/>
        <v>2209</v>
      </c>
    </row>
    <row r="2758" spans="1:4" x14ac:dyDescent="0.25">
      <c r="A2758" s="62" t="s">
        <v>362</v>
      </c>
      <c r="B2758" s="63">
        <v>67</v>
      </c>
      <c r="C2758" s="64">
        <v>1</v>
      </c>
      <c r="D2758" s="13">
        <f t="shared" si="43"/>
        <v>67</v>
      </c>
    </row>
    <row r="2759" spans="1:4" x14ac:dyDescent="0.25">
      <c r="A2759" s="62" t="s">
        <v>363</v>
      </c>
      <c r="B2759" s="63">
        <v>32</v>
      </c>
      <c r="C2759" s="64">
        <v>1</v>
      </c>
      <c r="D2759" s="13">
        <f t="shared" si="43"/>
        <v>32</v>
      </c>
    </row>
    <row r="2760" spans="1:4" x14ac:dyDescent="0.25">
      <c r="A2760" s="62" t="s">
        <v>364</v>
      </c>
      <c r="B2760" s="63">
        <v>50</v>
      </c>
      <c r="C2760" s="64">
        <v>7</v>
      </c>
      <c r="D2760" s="13">
        <f t="shared" si="43"/>
        <v>350</v>
      </c>
    </row>
    <row r="2761" spans="1:4" x14ac:dyDescent="0.25">
      <c r="A2761" s="62" t="s">
        <v>365</v>
      </c>
      <c r="B2761" s="63">
        <v>65</v>
      </c>
      <c r="C2761" s="64">
        <v>46</v>
      </c>
      <c r="D2761" s="13">
        <f t="shared" si="43"/>
        <v>2990</v>
      </c>
    </row>
    <row r="2762" spans="1:4" x14ac:dyDescent="0.25">
      <c r="A2762" s="62" t="s">
        <v>366</v>
      </c>
      <c r="B2762" s="63">
        <v>54</v>
      </c>
      <c r="C2762" s="64">
        <v>62</v>
      </c>
      <c r="D2762" s="13">
        <f t="shared" si="43"/>
        <v>3348</v>
      </c>
    </row>
    <row r="2763" spans="1:4" x14ac:dyDescent="0.25">
      <c r="A2763" s="62" t="s">
        <v>367</v>
      </c>
      <c r="B2763" s="63">
        <v>41</v>
      </c>
      <c r="C2763" s="64">
        <v>54</v>
      </c>
      <c r="D2763" s="13">
        <f t="shared" si="43"/>
        <v>2214</v>
      </c>
    </row>
    <row r="2764" spans="1:4" x14ac:dyDescent="0.25">
      <c r="A2764" s="62" t="s">
        <v>368</v>
      </c>
      <c r="B2764" s="63">
        <v>38</v>
      </c>
      <c r="C2764" s="64">
        <v>12</v>
      </c>
      <c r="D2764" s="13">
        <f t="shared" si="43"/>
        <v>456</v>
      </c>
    </row>
    <row r="2765" spans="1:4" x14ac:dyDescent="0.25">
      <c r="A2765" s="62" t="s">
        <v>369</v>
      </c>
      <c r="B2765" s="63">
        <v>11</v>
      </c>
      <c r="C2765" s="64">
        <v>59</v>
      </c>
      <c r="D2765" s="13">
        <f t="shared" si="43"/>
        <v>649</v>
      </c>
    </row>
    <row r="2766" spans="1:4" x14ac:dyDescent="0.25">
      <c r="A2766" s="62" t="s">
        <v>370</v>
      </c>
      <c r="B2766" s="63">
        <v>52</v>
      </c>
      <c r="C2766" s="64">
        <v>15</v>
      </c>
      <c r="D2766" s="13">
        <f t="shared" si="43"/>
        <v>780</v>
      </c>
    </row>
    <row r="2767" spans="1:4" x14ac:dyDescent="0.25">
      <c r="A2767" s="62" t="s">
        <v>371</v>
      </c>
      <c r="B2767" s="63">
        <v>9</v>
      </c>
      <c r="C2767" s="64">
        <v>67</v>
      </c>
      <c r="D2767" s="13">
        <f t="shared" si="43"/>
        <v>603</v>
      </c>
    </row>
    <row r="2768" spans="1:4" x14ac:dyDescent="0.25">
      <c r="A2768" s="62" t="s">
        <v>372</v>
      </c>
      <c r="B2768" s="63">
        <v>36</v>
      </c>
      <c r="C2768" s="64">
        <v>6</v>
      </c>
      <c r="D2768" s="13">
        <f t="shared" si="43"/>
        <v>216</v>
      </c>
    </row>
    <row r="2769" spans="1:4" x14ac:dyDescent="0.25">
      <c r="A2769" s="62" t="s">
        <v>373</v>
      </c>
      <c r="B2769" s="63">
        <v>66</v>
      </c>
      <c r="C2769" s="64">
        <v>15</v>
      </c>
      <c r="D2769" s="13">
        <f t="shared" si="43"/>
        <v>990</v>
      </c>
    </row>
    <row r="2770" spans="1:4" x14ac:dyDescent="0.25">
      <c r="A2770" s="62" t="s">
        <v>374</v>
      </c>
      <c r="B2770" s="63">
        <v>9</v>
      </c>
      <c r="C2770" s="64">
        <v>28</v>
      </c>
      <c r="D2770" s="13">
        <f t="shared" si="43"/>
        <v>252</v>
      </c>
    </row>
    <row r="2771" spans="1:4" x14ac:dyDescent="0.25">
      <c r="A2771" s="62" t="s">
        <v>375</v>
      </c>
      <c r="B2771" s="63">
        <v>14</v>
      </c>
      <c r="C2771" s="64">
        <v>52</v>
      </c>
      <c r="D2771" s="13">
        <f t="shared" si="43"/>
        <v>728</v>
      </c>
    </row>
    <row r="2772" spans="1:4" x14ac:dyDescent="0.25">
      <c r="A2772" s="62" t="s">
        <v>376</v>
      </c>
      <c r="B2772" s="63">
        <v>20</v>
      </c>
      <c r="C2772" s="64">
        <v>71</v>
      </c>
      <c r="D2772" s="13">
        <f t="shared" si="43"/>
        <v>1420</v>
      </c>
    </row>
    <row r="2773" spans="1:4" x14ac:dyDescent="0.25">
      <c r="A2773" s="62" t="s">
        <v>377</v>
      </c>
      <c r="B2773" s="63">
        <v>45</v>
      </c>
      <c r="C2773" s="64">
        <v>2</v>
      </c>
      <c r="D2773" s="13">
        <f t="shared" si="43"/>
        <v>90</v>
      </c>
    </row>
    <row r="2774" spans="1:4" x14ac:dyDescent="0.25">
      <c r="A2774" s="62" t="s">
        <v>300</v>
      </c>
      <c r="B2774" s="63">
        <v>53</v>
      </c>
      <c r="C2774" s="64">
        <v>75</v>
      </c>
      <c r="D2774" s="13">
        <f t="shared" si="43"/>
        <v>3975</v>
      </c>
    </row>
    <row r="2775" spans="1:4" x14ac:dyDescent="0.25">
      <c r="A2775" s="62" t="s">
        <v>302</v>
      </c>
      <c r="B2775" s="63">
        <v>33</v>
      </c>
      <c r="C2775" s="64">
        <v>31</v>
      </c>
      <c r="D2775" s="13">
        <f t="shared" si="43"/>
        <v>1023</v>
      </c>
    </row>
    <row r="2776" spans="1:4" x14ac:dyDescent="0.25">
      <c r="A2776" s="62" t="s">
        <v>303</v>
      </c>
      <c r="B2776" s="63">
        <v>49</v>
      </c>
      <c r="C2776" s="64">
        <v>43</v>
      </c>
      <c r="D2776" s="13">
        <f t="shared" si="43"/>
        <v>2107</v>
      </c>
    </row>
    <row r="2777" spans="1:4" x14ac:dyDescent="0.25">
      <c r="A2777" s="62" t="s">
        <v>304</v>
      </c>
      <c r="B2777" s="63">
        <v>14</v>
      </c>
      <c r="C2777" s="64">
        <v>21</v>
      </c>
      <c r="D2777" s="13">
        <f t="shared" si="43"/>
        <v>294</v>
      </c>
    </row>
    <row r="2778" spans="1:4" x14ac:dyDescent="0.25">
      <c r="A2778" s="62" t="s">
        <v>305</v>
      </c>
      <c r="B2778" s="63">
        <v>57</v>
      </c>
      <c r="C2778" s="64">
        <v>34</v>
      </c>
      <c r="D2778" s="13">
        <f t="shared" si="43"/>
        <v>1938</v>
      </c>
    </row>
    <row r="2779" spans="1:4" x14ac:dyDescent="0.25">
      <c r="A2779" s="62" t="s">
        <v>306</v>
      </c>
      <c r="B2779" s="63">
        <v>38</v>
      </c>
      <c r="C2779" s="64">
        <v>43</v>
      </c>
      <c r="D2779" s="13">
        <f t="shared" si="43"/>
        <v>1634</v>
      </c>
    </row>
    <row r="2780" spans="1:4" x14ac:dyDescent="0.25">
      <c r="A2780" s="62" t="s">
        <v>307</v>
      </c>
      <c r="B2780" s="63">
        <v>22</v>
      </c>
      <c r="C2780" s="64">
        <v>1</v>
      </c>
      <c r="D2780" s="13">
        <f t="shared" si="43"/>
        <v>22</v>
      </c>
    </row>
    <row r="2781" spans="1:4" x14ac:dyDescent="0.25">
      <c r="A2781" s="62" t="s">
        <v>308</v>
      </c>
      <c r="B2781" s="63">
        <v>70</v>
      </c>
      <c r="C2781" s="64">
        <v>1</v>
      </c>
      <c r="D2781" s="13">
        <f t="shared" si="43"/>
        <v>70</v>
      </c>
    </row>
    <row r="2782" spans="1:4" x14ac:dyDescent="0.25">
      <c r="A2782" s="62" t="s">
        <v>309</v>
      </c>
      <c r="B2782" s="63">
        <v>45</v>
      </c>
      <c r="C2782" s="64">
        <v>70</v>
      </c>
      <c r="D2782" s="13">
        <f t="shared" si="43"/>
        <v>3150</v>
      </c>
    </row>
    <row r="2783" spans="1:4" x14ac:dyDescent="0.25">
      <c r="A2783" s="62" t="s">
        <v>310</v>
      </c>
      <c r="B2783" s="63">
        <v>40</v>
      </c>
      <c r="C2783" s="64">
        <v>61</v>
      </c>
      <c r="D2783" s="13">
        <f t="shared" si="43"/>
        <v>2440</v>
      </c>
    </row>
    <row r="2784" spans="1:4" x14ac:dyDescent="0.25">
      <c r="A2784" s="62" t="s">
        <v>311</v>
      </c>
      <c r="B2784" s="63">
        <v>34</v>
      </c>
      <c r="C2784" s="64">
        <v>5</v>
      </c>
      <c r="D2784" s="13">
        <f t="shared" si="43"/>
        <v>170</v>
      </c>
    </row>
    <row r="2785" spans="1:4" x14ac:dyDescent="0.25">
      <c r="A2785" s="62" t="s">
        <v>312</v>
      </c>
      <c r="B2785" s="63">
        <v>70</v>
      </c>
      <c r="C2785" s="64">
        <v>75</v>
      </c>
      <c r="D2785" s="13">
        <f t="shared" si="43"/>
        <v>5250</v>
      </c>
    </row>
    <row r="2786" spans="1:4" x14ac:dyDescent="0.25">
      <c r="A2786" s="62" t="s">
        <v>313</v>
      </c>
      <c r="B2786" s="63">
        <v>24</v>
      </c>
      <c r="C2786" s="64">
        <v>2</v>
      </c>
      <c r="D2786" s="13">
        <f t="shared" si="43"/>
        <v>48</v>
      </c>
    </row>
    <row r="2787" spans="1:4" x14ac:dyDescent="0.25">
      <c r="A2787" s="62" t="s">
        <v>314</v>
      </c>
      <c r="B2787" s="63">
        <v>55</v>
      </c>
      <c r="C2787" s="64">
        <v>21</v>
      </c>
      <c r="D2787" s="13">
        <f t="shared" si="43"/>
        <v>1155</v>
      </c>
    </row>
    <row r="2788" spans="1:4" x14ac:dyDescent="0.25">
      <c r="A2788" s="62" t="s">
        <v>315</v>
      </c>
      <c r="B2788" s="63">
        <v>36</v>
      </c>
      <c r="C2788" s="64">
        <v>71</v>
      </c>
      <c r="D2788" s="13">
        <f t="shared" si="43"/>
        <v>2556</v>
      </c>
    </row>
    <row r="2789" spans="1:4" x14ac:dyDescent="0.25">
      <c r="A2789" s="62" t="s">
        <v>316</v>
      </c>
      <c r="B2789" s="63">
        <v>40</v>
      </c>
      <c r="C2789" s="64">
        <v>37</v>
      </c>
      <c r="D2789" s="13">
        <f t="shared" si="43"/>
        <v>1480</v>
      </c>
    </row>
    <row r="2790" spans="1:4" x14ac:dyDescent="0.25">
      <c r="A2790" s="62" t="s">
        <v>317</v>
      </c>
      <c r="B2790" s="63">
        <v>33</v>
      </c>
      <c r="C2790" s="64">
        <v>18</v>
      </c>
      <c r="D2790" s="13">
        <f t="shared" si="43"/>
        <v>594</v>
      </c>
    </row>
    <row r="2791" spans="1:4" x14ac:dyDescent="0.25">
      <c r="A2791" s="62" t="s">
        <v>318</v>
      </c>
      <c r="B2791" s="63">
        <v>39</v>
      </c>
      <c r="C2791" s="64">
        <v>24</v>
      </c>
      <c r="D2791" s="13">
        <f t="shared" si="43"/>
        <v>936</v>
      </c>
    </row>
    <row r="2792" spans="1:4" x14ac:dyDescent="0.25">
      <c r="A2792" s="62" t="s">
        <v>319</v>
      </c>
      <c r="B2792" s="63">
        <v>42</v>
      </c>
      <c r="C2792" s="64">
        <v>29</v>
      </c>
      <c r="D2792" s="13">
        <f t="shared" si="43"/>
        <v>1218</v>
      </c>
    </row>
    <row r="2793" spans="1:4" x14ac:dyDescent="0.25">
      <c r="A2793" s="62" t="s">
        <v>320</v>
      </c>
      <c r="B2793" s="63">
        <v>18</v>
      </c>
      <c r="C2793" s="64">
        <v>53</v>
      </c>
      <c r="D2793" s="13">
        <f t="shared" si="43"/>
        <v>954</v>
      </c>
    </row>
    <row r="2794" spans="1:4" x14ac:dyDescent="0.25">
      <c r="A2794" s="62" t="s">
        <v>321</v>
      </c>
      <c r="B2794" s="63">
        <v>48</v>
      </c>
      <c r="C2794" s="64">
        <v>53</v>
      </c>
      <c r="D2794" s="13">
        <f t="shared" si="43"/>
        <v>2544</v>
      </c>
    </row>
    <row r="2795" spans="1:4" x14ac:dyDescent="0.25">
      <c r="A2795" s="62" t="s">
        <v>322</v>
      </c>
      <c r="B2795" s="63">
        <v>69</v>
      </c>
      <c r="C2795" s="64">
        <v>59</v>
      </c>
      <c r="D2795" s="13">
        <f t="shared" si="43"/>
        <v>4071</v>
      </c>
    </row>
    <row r="2796" spans="1:4" x14ac:dyDescent="0.25">
      <c r="A2796" s="62" t="s">
        <v>323</v>
      </c>
      <c r="B2796" s="63">
        <v>13</v>
      </c>
      <c r="C2796" s="64">
        <v>50</v>
      </c>
      <c r="D2796" s="13">
        <f t="shared" si="43"/>
        <v>650</v>
      </c>
    </row>
    <row r="2797" spans="1:4" x14ac:dyDescent="0.25">
      <c r="A2797" s="62" t="s">
        <v>324</v>
      </c>
      <c r="B2797" s="63">
        <v>60</v>
      </c>
      <c r="C2797" s="64">
        <v>10</v>
      </c>
      <c r="D2797" s="13">
        <f t="shared" si="43"/>
        <v>600</v>
      </c>
    </row>
    <row r="2798" spans="1:4" x14ac:dyDescent="0.25">
      <c r="A2798" s="62" t="s">
        <v>325</v>
      </c>
      <c r="B2798" s="63">
        <v>51</v>
      </c>
      <c r="C2798" s="64">
        <v>27</v>
      </c>
      <c r="D2798" s="13">
        <f t="shared" si="43"/>
        <v>1377</v>
      </c>
    </row>
    <row r="2799" spans="1:4" x14ac:dyDescent="0.25">
      <c r="A2799" s="62" t="s">
        <v>326</v>
      </c>
      <c r="B2799" s="63">
        <v>18</v>
      </c>
      <c r="C2799" s="64">
        <v>59</v>
      </c>
      <c r="D2799" s="13">
        <f t="shared" si="43"/>
        <v>1062</v>
      </c>
    </row>
    <row r="2800" spans="1:4" x14ac:dyDescent="0.25">
      <c r="A2800" s="62" t="s">
        <v>327</v>
      </c>
      <c r="B2800" s="63">
        <v>36</v>
      </c>
      <c r="C2800" s="64">
        <v>38</v>
      </c>
      <c r="D2800" s="13">
        <f t="shared" si="43"/>
        <v>1368</v>
      </c>
    </row>
    <row r="2801" spans="1:4" x14ac:dyDescent="0.25">
      <c r="A2801" s="62" t="s">
        <v>328</v>
      </c>
      <c r="B2801" s="63">
        <v>14</v>
      </c>
      <c r="C2801" s="64">
        <v>31</v>
      </c>
      <c r="D2801" s="13">
        <f t="shared" si="43"/>
        <v>434</v>
      </c>
    </row>
    <row r="2802" spans="1:4" x14ac:dyDescent="0.25">
      <c r="A2802" s="62" t="s">
        <v>329</v>
      </c>
      <c r="B2802" s="63">
        <v>63</v>
      </c>
      <c r="C2802" s="64">
        <v>11</v>
      </c>
      <c r="D2802" s="13">
        <f t="shared" si="43"/>
        <v>693</v>
      </c>
    </row>
    <row r="2803" spans="1:4" x14ac:dyDescent="0.25">
      <c r="A2803" s="62" t="s">
        <v>330</v>
      </c>
      <c r="B2803" s="63">
        <v>18</v>
      </c>
      <c r="C2803" s="64">
        <v>54</v>
      </c>
      <c r="D2803" s="13">
        <f t="shared" si="43"/>
        <v>972</v>
      </c>
    </row>
    <row r="2804" spans="1:4" x14ac:dyDescent="0.25">
      <c r="A2804" s="62" t="s">
        <v>331</v>
      </c>
      <c r="B2804" s="63">
        <v>20</v>
      </c>
      <c r="C2804" s="64">
        <v>63</v>
      </c>
      <c r="D2804" s="13">
        <f t="shared" si="43"/>
        <v>1260</v>
      </c>
    </row>
    <row r="2805" spans="1:4" x14ac:dyDescent="0.25">
      <c r="A2805" s="62" t="s">
        <v>332</v>
      </c>
      <c r="B2805" s="63">
        <v>33</v>
      </c>
      <c r="C2805" s="64">
        <v>51</v>
      </c>
      <c r="D2805" s="13">
        <f t="shared" si="43"/>
        <v>1683</v>
      </c>
    </row>
    <row r="2806" spans="1:4" x14ac:dyDescent="0.25">
      <c r="A2806" s="62" t="s">
        <v>333</v>
      </c>
      <c r="B2806" s="63">
        <v>14</v>
      </c>
      <c r="C2806" s="64">
        <v>75</v>
      </c>
      <c r="D2806" s="13">
        <f t="shared" si="43"/>
        <v>1050</v>
      </c>
    </row>
    <row r="2807" spans="1:4" x14ac:dyDescent="0.25">
      <c r="A2807" s="62" t="s">
        <v>334</v>
      </c>
      <c r="B2807" s="63">
        <v>48</v>
      </c>
      <c r="C2807" s="64">
        <v>52</v>
      </c>
      <c r="D2807" s="13">
        <f t="shared" si="43"/>
        <v>2496</v>
      </c>
    </row>
    <row r="2808" spans="1:4" x14ac:dyDescent="0.25">
      <c r="A2808" s="62" t="s">
        <v>335</v>
      </c>
      <c r="B2808" s="63">
        <v>18</v>
      </c>
      <c r="C2808" s="64">
        <v>11</v>
      </c>
      <c r="D2808" s="13">
        <f t="shared" si="43"/>
        <v>198</v>
      </c>
    </row>
    <row r="2809" spans="1:4" x14ac:dyDescent="0.25">
      <c r="A2809" s="62" t="s">
        <v>336</v>
      </c>
      <c r="B2809" s="63">
        <v>21</v>
      </c>
      <c r="C2809" s="64">
        <v>50</v>
      </c>
      <c r="D2809" s="13">
        <f t="shared" si="43"/>
        <v>1050</v>
      </c>
    </row>
    <row r="2810" spans="1:4" x14ac:dyDescent="0.25">
      <c r="A2810" s="62" t="s">
        <v>337</v>
      </c>
      <c r="B2810" s="63">
        <v>58</v>
      </c>
      <c r="C2810" s="64">
        <v>31</v>
      </c>
      <c r="D2810" s="13">
        <f t="shared" si="43"/>
        <v>1798</v>
      </c>
    </row>
    <row r="2811" spans="1:4" x14ac:dyDescent="0.25">
      <c r="A2811" s="62" t="s">
        <v>338</v>
      </c>
      <c r="B2811" s="63">
        <v>20</v>
      </c>
      <c r="C2811" s="64">
        <v>49</v>
      </c>
      <c r="D2811" s="13">
        <f t="shared" si="43"/>
        <v>980</v>
      </c>
    </row>
    <row r="2812" spans="1:4" x14ac:dyDescent="0.25">
      <c r="A2812" s="62" t="s">
        <v>339</v>
      </c>
      <c r="B2812" s="63">
        <v>18</v>
      </c>
      <c r="C2812" s="64">
        <v>20</v>
      </c>
      <c r="D2812" s="13">
        <f t="shared" si="43"/>
        <v>360</v>
      </c>
    </row>
    <row r="2813" spans="1:4" x14ac:dyDescent="0.25">
      <c r="A2813" s="62" t="s">
        <v>340</v>
      </c>
      <c r="B2813" s="63">
        <v>34</v>
      </c>
      <c r="C2813" s="64">
        <v>53</v>
      </c>
      <c r="D2813" s="13">
        <f t="shared" si="43"/>
        <v>1802</v>
      </c>
    </row>
    <row r="2814" spans="1:4" x14ac:dyDescent="0.25">
      <c r="A2814" s="62" t="s">
        <v>341</v>
      </c>
      <c r="B2814" s="63">
        <v>28</v>
      </c>
      <c r="C2814" s="64">
        <v>25</v>
      </c>
      <c r="D2814" s="13">
        <f t="shared" si="43"/>
        <v>700</v>
      </c>
    </row>
    <row r="2815" spans="1:4" x14ac:dyDescent="0.25">
      <c r="A2815" s="62" t="s">
        <v>342</v>
      </c>
      <c r="B2815" s="63">
        <v>9</v>
      </c>
      <c r="C2815" s="64">
        <v>13</v>
      </c>
      <c r="D2815" s="13">
        <f t="shared" si="43"/>
        <v>117</v>
      </c>
    </row>
    <row r="2816" spans="1:4" x14ac:dyDescent="0.25">
      <c r="A2816" s="62" t="s">
        <v>343</v>
      </c>
      <c r="B2816" s="63">
        <v>63</v>
      </c>
      <c r="C2816" s="64">
        <v>25</v>
      </c>
      <c r="D2816" s="13">
        <f t="shared" si="43"/>
        <v>1575</v>
      </c>
    </row>
    <row r="2817" spans="1:4" x14ac:dyDescent="0.25">
      <c r="A2817" s="62" t="s">
        <v>344</v>
      </c>
      <c r="B2817" s="63">
        <v>52</v>
      </c>
      <c r="C2817" s="64">
        <v>35</v>
      </c>
      <c r="D2817" s="13">
        <f t="shared" si="43"/>
        <v>1820</v>
      </c>
    </row>
    <row r="2818" spans="1:4" x14ac:dyDescent="0.25">
      <c r="A2818" s="62" t="s">
        <v>345</v>
      </c>
      <c r="B2818" s="63">
        <v>23</v>
      </c>
      <c r="C2818" s="64">
        <v>60</v>
      </c>
      <c r="D2818" s="13">
        <f t="shared" si="43"/>
        <v>1380</v>
      </c>
    </row>
    <row r="2819" spans="1:4" x14ac:dyDescent="0.25">
      <c r="A2819" s="62" t="s">
        <v>346</v>
      </c>
      <c r="B2819" s="63">
        <v>43</v>
      </c>
      <c r="C2819" s="64">
        <v>47</v>
      </c>
      <c r="D2819" s="13">
        <f t="shared" ref="D2819:D2882" si="44">C2819*B2819</f>
        <v>2021</v>
      </c>
    </row>
    <row r="2820" spans="1:4" x14ac:dyDescent="0.25">
      <c r="A2820" s="62" t="s">
        <v>347</v>
      </c>
      <c r="B2820" s="63">
        <v>22</v>
      </c>
      <c r="C2820" s="64">
        <v>65</v>
      </c>
      <c r="D2820" s="13">
        <f t="shared" si="44"/>
        <v>1430</v>
      </c>
    </row>
    <row r="2821" spans="1:4" x14ac:dyDescent="0.25">
      <c r="A2821" s="62" t="s">
        <v>348</v>
      </c>
      <c r="B2821" s="63">
        <v>64</v>
      </c>
      <c r="C2821" s="64">
        <v>73</v>
      </c>
      <c r="D2821" s="13">
        <f t="shared" si="44"/>
        <v>4672</v>
      </c>
    </row>
    <row r="2822" spans="1:4" x14ac:dyDescent="0.25">
      <c r="A2822" s="62" t="s">
        <v>349</v>
      </c>
      <c r="B2822" s="63">
        <v>25</v>
      </c>
      <c r="C2822" s="64">
        <v>60</v>
      </c>
      <c r="D2822" s="13">
        <f t="shared" si="44"/>
        <v>1500</v>
      </c>
    </row>
    <row r="2823" spans="1:4" x14ac:dyDescent="0.25">
      <c r="A2823" s="62" t="s">
        <v>350</v>
      </c>
      <c r="B2823" s="63">
        <v>23</v>
      </c>
      <c r="C2823" s="64">
        <v>59</v>
      </c>
      <c r="D2823" s="13">
        <f t="shared" si="44"/>
        <v>1357</v>
      </c>
    </row>
    <row r="2824" spans="1:4" x14ac:dyDescent="0.25">
      <c r="A2824" s="62" t="s">
        <v>351</v>
      </c>
      <c r="B2824" s="63">
        <v>30</v>
      </c>
      <c r="C2824" s="64">
        <v>19</v>
      </c>
      <c r="D2824" s="13">
        <f t="shared" si="44"/>
        <v>570</v>
      </c>
    </row>
    <row r="2825" spans="1:4" x14ac:dyDescent="0.25">
      <c r="A2825" s="62" t="s">
        <v>352</v>
      </c>
      <c r="B2825" s="63">
        <v>16</v>
      </c>
      <c r="C2825" s="64">
        <v>38</v>
      </c>
      <c r="D2825" s="13">
        <f t="shared" si="44"/>
        <v>608</v>
      </c>
    </row>
    <row r="2826" spans="1:4" x14ac:dyDescent="0.25">
      <c r="A2826" s="62" t="s">
        <v>353</v>
      </c>
      <c r="B2826" s="63">
        <v>42</v>
      </c>
      <c r="C2826" s="64">
        <v>40</v>
      </c>
      <c r="D2826" s="13">
        <f t="shared" si="44"/>
        <v>1680</v>
      </c>
    </row>
    <row r="2827" spans="1:4" x14ac:dyDescent="0.25">
      <c r="A2827" s="62" t="s">
        <v>354</v>
      </c>
      <c r="B2827" s="63">
        <v>64</v>
      </c>
      <c r="C2827" s="64">
        <v>25</v>
      </c>
      <c r="D2827" s="13">
        <f t="shared" si="44"/>
        <v>1600</v>
      </c>
    </row>
    <row r="2828" spans="1:4" x14ac:dyDescent="0.25">
      <c r="A2828" s="62" t="s">
        <v>355</v>
      </c>
      <c r="B2828" s="63">
        <v>49</v>
      </c>
      <c r="C2828" s="64">
        <v>65</v>
      </c>
      <c r="D2828" s="13">
        <f t="shared" si="44"/>
        <v>3185</v>
      </c>
    </row>
    <row r="2829" spans="1:4" x14ac:dyDescent="0.25">
      <c r="A2829" s="62" t="s">
        <v>356</v>
      </c>
      <c r="B2829" s="63">
        <v>55</v>
      </c>
      <c r="C2829" s="64">
        <v>20</v>
      </c>
      <c r="D2829" s="13">
        <f t="shared" si="44"/>
        <v>1100</v>
      </c>
    </row>
    <row r="2830" spans="1:4" x14ac:dyDescent="0.25">
      <c r="A2830" s="62" t="s">
        <v>357</v>
      </c>
      <c r="B2830" s="63">
        <v>30</v>
      </c>
      <c r="C2830" s="64">
        <v>48</v>
      </c>
      <c r="D2830" s="13">
        <f t="shared" si="44"/>
        <v>1440</v>
      </c>
    </row>
    <row r="2831" spans="1:4" x14ac:dyDescent="0.25">
      <c r="A2831" s="62" t="s">
        <v>358</v>
      </c>
      <c r="B2831" s="63">
        <v>51</v>
      </c>
      <c r="C2831" s="64">
        <v>49</v>
      </c>
      <c r="D2831" s="13">
        <f t="shared" si="44"/>
        <v>2499</v>
      </c>
    </row>
    <row r="2832" spans="1:4" x14ac:dyDescent="0.25">
      <c r="A2832" s="62" t="s">
        <v>359</v>
      </c>
      <c r="B2832" s="63">
        <v>39</v>
      </c>
      <c r="C2832" s="64">
        <v>7</v>
      </c>
      <c r="D2832" s="13">
        <f t="shared" si="44"/>
        <v>273</v>
      </c>
    </row>
    <row r="2833" spans="1:4" x14ac:dyDescent="0.25">
      <c r="A2833" s="62" t="s">
        <v>360</v>
      </c>
      <c r="B2833" s="63">
        <v>19</v>
      </c>
      <c r="C2833" s="64">
        <v>78</v>
      </c>
      <c r="D2833" s="13">
        <f t="shared" si="44"/>
        <v>1482</v>
      </c>
    </row>
    <row r="2834" spans="1:4" x14ac:dyDescent="0.25">
      <c r="A2834" s="62" t="s">
        <v>361</v>
      </c>
      <c r="B2834" s="63">
        <v>49</v>
      </c>
      <c r="C2834" s="64">
        <v>29</v>
      </c>
      <c r="D2834" s="13">
        <f t="shared" si="44"/>
        <v>1421</v>
      </c>
    </row>
    <row r="2835" spans="1:4" x14ac:dyDescent="0.25">
      <c r="A2835" s="62" t="s">
        <v>362</v>
      </c>
      <c r="B2835" s="63">
        <v>41</v>
      </c>
      <c r="C2835" s="64">
        <v>28</v>
      </c>
      <c r="D2835" s="13">
        <f t="shared" si="44"/>
        <v>1148</v>
      </c>
    </row>
    <row r="2836" spans="1:4" x14ac:dyDescent="0.25">
      <c r="A2836" s="62" t="s">
        <v>363</v>
      </c>
      <c r="B2836" s="63">
        <v>43</v>
      </c>
      <c r="C2836" s="64">
        <v>25</v>
      </c>
      <c r="D2836" s="13">
        <f t="shared" si="44"/>
        <v>1075</v>
      </c>
    </row>
    <row r="2837" spans="1:4" x14ac:dyDescent="0.25">
      <c r="A2837" s="62" t="s">
        <v>364</v>
      </c>
      <c r="B2837" s="63">
        <v>22</v>
      </c>
      <c r="C2837" s="64">
        <v>18</v>
      </c>
      <c r="D2837" s="13">
        <f t="shared" si="44"/>
        <v>396</v>
      </c>
    </row>
    <row r="2838" spans="1:4" x14ac:dyDescent="0.25">
      <c r="A2838" s="62" t="s">
        <v>365</v>
      </c>
      <c r="B2838" s="63">
        <v>70</v>
      </c>
      <c r="C2838" s="64">
        <v>20</v>
      </c>
      <c r="D2838" s="13">
        <f t="shared" si="44"/>
        <v>1400</v>
      </c>
    </row>
    <row r="2839" spans="1:4" x14ac:dyDescent="0.25">
      <c r="A2839" s="62" t="s">
        <v>366</v>
      </c>
      <c r="B2839" s="63">
        <v>38</v>
      </c>
      <c r="C2839" s="64">
        <v>9</v>
      </c>
      <c r="D2839" s="13">
        <f t="shared" si="44"/>
        <v>342</v>
      </c>
    </row>
    <row r="2840" spans="1:4" x14ac:dyDescent="0.25">
      <c r="A2840" s="62" t="s">
        <v>367</v>
      </c>
      <c r="B2840" s="63">
        <v>26</v>
      </c>
      <c r="C2840" s="64">
        <v>75</v>
      </c>
      <c r="D2840" s="13">
        <f t="shared" si="44"/>
        <v>1950</v>
      </c>
    </row>
    <row r="2841" spans="1:4" x14ac:dyDescent="0.25">
      <c r="A2841" s="62" t="s">
        <v>368</v>
      </c>
      <c r="B2841" s="63">
        <v>47</v>
      </c>
      <c r="C2841" s="64">
        <v>5</v>
      </c>
      <c r="D2841" s="13">
        <f t="shared" si="44"/>
        <v>235</v>
      </c>
    </row>
    <row r="2842" spans="1:4" x14ac:dyDescent="0.25">
      <c r="A2842" s="62" t="s">
        <v>369</v>
      </c>
      <c r="B2842" s="63">
        <v>34</v>
      </c>
      <c r="C2842" s="64">
        <v>5</v>
      </c>
      <c r="D2842" s="13">
        <f t="shared" si="44"/>
        <v>170</v>
      </c>
    </row>
    <row r="2843" spans="1:4" x14ac:dyDescent="0.25">
      <c r="A2843" s="62" t="s">
        <v>370</v>
      </c>
      <c r="B2843" s="63">
        <v>62</v>
      </c>
      <c r="C2843" s="64">
        <v>42</v>
      </c>
      <c r="D2843" s="13">
        <f t="shared" si="44"/>
        <v>2604</v>
      </c>
    </row>
    <row r="2844" spans="1:4" x14ac:dyDescent="0.25">
      <c r="A2844" s="62" t="s">
        <v>371</v>
      </c>
      <c r="B2844" s="63">
        <v>18</v>
      </c>
      <c r="C2844" s="64">
        <v>24</v>
      </c>
      <c r="D2844" s="13">
        <f t="shared" si="44"/>
        <v>432</v>
      </c>
    </row>
    <row r="2845" spans="1:4" x14ac:dyDescent="0.25">
      <c r="A2845" s="62" t="s">
        <v>372</v>
      </c>
      <c r="B2845" s="63">
        <v>49</v>
      </c>
      <c r="C2845" s="64">
        <v>11</v>
      </c>
      <c r="D2845" s="13">
        <f t="shared" si="44"/>
        <v>539</v>
      </c>
    </row>
    <row r="2846" spans="1:4" x14ac:dyDescent="0.25">
      <c r="A2846" s="62" t="s">
        <v>373</v>
      </c>
      <c r="B2846" s="63">
        <v>70</v>
      </c>
      <c r="C2846" s="64">
        <v>61</v>
      </c>
      <c r="D2846" s="13">
        <f t="shared" si="44"/>
        <v>4270</v>
      </c>
    </row>
    <row r="2847" spans="1:4" x14ac:dyDescent="0.25">
      <c r="A2847" s="62" t="s">
        <v>374</v>
      </c>
      <c r="B2847" s="63">
        <v>10</v>
      </c>
      <c r="C2847" s="64">
        <v>77</v>
      </c>
      <c r="D2847" s="13">
        <f t="shared" si="44"/>
        <v>770</v>
      </c>
    </row>
    <row r="2848" spans="1:4" x14ac:dyDescent="0.25">
      <c r="A2848" s="62" t="s">
        <v>375</v>
      </c>
      <c r="B2848" s="63">
        <v>8</v>
      </c>
      <c r="C2848" s="64">
        <v>63</v>
      </c>
      <c r="D2848" s="13">
        <f t="shared" si="44"/>
        <v>504</v>
      </c>
    </row>
    <row r="2849" spans="1:4" x14ac:dyDescent="0.25">
      <c r="A2849" s="62" t="s">
        <v>376</v>
      </c>
      <c r="B2849" s="63">
        <v>13</v>
      </c>
      <c r="C2849" s="64">
        <v>8</v>
      </c>
      <c r="D2849" s="13">
        <f t="shared" si="44"/>
        <v>104</v>
      </c>
    </row>
    <row r="2850" spans="1:4" x14ac:dyDescent="0.25">
      <c r="A2850" s="62" t="s">
        <v>377</v>
      </c>
      <c r="B2850" s="63">
        <v>26</v>
      </c>
      <c r="C2850" s="64">
        <v>24</v>
      </c>
      <c r="D2850" s="13">
        <f t="shared" si="44"/>
        <v>624</v>
      </c>
    </row>
    <row r="2851" spans="1:4" x14ac:dyDescent="0.25">
      <c r="A2851" s="62" t="s">
        <v>300</v>
      </c>
      <c r="B2851" s="63">
        <v>50</v>
      </c>
      <c r="C2851" s="64">
        <v>38</v>
      </c>
      <c r="D2851" s="13">
        <f t="shared" si="44"/>
        <v>1900</v>
      </c>
    </row>
    <row r="2852" spans="1:4" x14ac:dyDescent="0.25">
      <c r="A2852" s="62" t="s">
        <v>302</v>
      </c>
      <c r="B2852" s="63">
        <v>11</v>
      </c>
      <c r="C2852" s="64">
        <v>29</v>
      </c>
      <c r="D2852" s="13">
        <f t="shared" si="44"/>
        <v>319</v>
      </c>
    </row>
    <row r="2853" spans="1:4" x14ac:dyDescent="0.25">
      <c r="A2853" s="62" t="s">
        <v>303</v>
      </c>
      <c r="B2853" s="63">
        <v>58</v>
      </c>
      <c r="C2853" s="64">
        <v>13</v>
      </c>
      <c r="D2853" s="13">
        <f t="shared" si="44"/>
        <v>754</v>
      </c>
    </row>
    <row r="2854" spans="1:4" x14ac:dyDescent="0.25">
      <c r="A2854" s="62" t="s">
        <v>304</v>
      </c>
      <c r="B2854" s="63">
        <v>68</v>
      </c>
      <c r="C2854" s="64">
        <v>22</v>
      </c>
      <c r="D2854" s="13">
        <f t="shared" si="44"/>
        <v>1496</v>
      </c>
    </row>
    <row r="2855" spans="1:4" x14ac:dyDescent="0.25">
      <c r="A2855" s="62" t="s">
        <v>305</v>
      </c>
      <c r="B2855" s="63">
        <v>17</v>
      </c>
      <c r="C2855" s="64">
        <v>50</v>
      </c>
      <c r="D2855" s="13">
        <f t="shared" si="44"/>
        <v>850</v>
      </c>
    </row>
    <row r="2856" spans="1:4" x14ac:dyDescent="0.25">
      <c r="A2856" s="62" t="s">
        <v>306</v>
      </c>
      <c r="B2856" s="63">
        <v>61</v>
      </c>
      <c r="C2856" s="64">
        <v>37</v>
      </c>
      <c r="D2856" s="13">
        <f t="shared" si="44"/>
        <v>2257</v>
      </c>
    </row>
    <row r="2857" spans="1:4" x14ac:dyDescent="0.25">
      <c r="A2857" s="62" t="s">
        <v>307</v>
      </c>
      <c r="B2857" s="63">
        <v>27</v>
      </c>
      <c r="C2857" s="64">
        <v>7</v>
      </c>
      <c r="D2857" s="13">
        <f t="shared" si="44"/>
        <v>189</v>
      </c>
    </row>
    <row r="2858" spans="1:4" x14ac:dyDescent="0.25">
      <c r="A2858" s="62" t="s">
        <v>308</v>
      </c>
      <c r="B2858" s="63">
        <v>18</v>
      </c>
      <c r="C2858" s="64">
        <v>32</v>
      </c>
      <c r="D2858" s="13">
        <f t="shared" si="44"/>
        <v>576</v>
      </c>
    </row>
    <row r="2859" spans="1:4" x14ac:dyDescent="0.25">
      <c r="A2859" s="62" t="s">
        <v>309</v>
      </c>
      <c r="B2859" s="63">
        <v>31</v>
      </c>
      <c r="C2859" s="64">
        <v>11</v>
      </c>
      <c r="D2859" s="13">
        <f t="shared" si="44"/>
        <v>341</v>
      </c>
    </row>
    <row r="2860" spans="1:4" x14ac:dyDescent="0.25">
      <c r="A2860" s="62" t="s">
        <v>310</v>
      </c>
      <c r="B2860" s="63">
        <v>13</v>
      </c>
      <c r="C2860" s="64">
        <v>56</v>
      </c>
      <c r="D2860" s="13">
        <f t="shared" si="44"/>
        <v>728</v>
      </c>
    </row>
    <row r="2861" spans="1:4" x14ac:dyDescent="0.25">
      <c r="A2861" s="62" t="s">
        <v>311</v>
      </c>
      <c r="B2861" s="63">
        <v>53</v>
      </c>
      <c r="C2861" s="64">
        <v>15</v>
      </c>
      <c r="D2861" s="13">
        <f t="shared" si="44"/>
        <v>795</v>
      </c>
    </row>
    <row r="2862" spans="1:4" x14ac:dyDescent="0.25">
      <c r="A2862" s="62" t="s">
        <v>312</v>
      </c>
      <c r="B2862" s="63">
        <v>41</v>
      </c>
      <c r="C2862" s="64">
        <v>70</v>
      </c>
      <c r="D2862" s="13">
        <f t="shared" si="44"/>
        <v>2870</v>
      </c>
    </row>
    <row r="2863" spans="1:4" x14ac:dyDescent="0.25">
      <c r="A2863" s="62" t="s">
        <v>313</v>
      </c>
      <c r="B2863" s="63">
        <v>38</v>
      </c>
      <c r="C2863" s="64">
        <v>49</v>
      </c>
      <c r="D2863" s="13">
        <f t="shared" si="44"/>
        <v>1862</v>
      </c>
    </row>
    <row r="2864" spans="1:4" x14ac:dyDescent="0.25">
      <c r="A2864" s="62" t="s">
        <v>314</v>
      </c>
      <c r="B2864" s="63">
        <v>58</v>
      </c>
      <c r="C2864" s="64">
        <v>26</v>
      </c>
      <c r="D2864" s="13">
        <f t="shared" si="44"/>
        <v>1508</v>
      </c>
    </row>
    <row r="2865" spans="1:4" x14ac:dyDescent="0.25">
      <c r="A2865" s="62" t="s">
        <v>315</v>
      </c>
      <c r="B2865" s="63">
        <v>51</v>
      </c>
      <c r="C2865" s="64">
        <v>31</v>
      </c>
      <c r="D2865" s="13">
        <f t="shared" si="44"/>
        <v>1581</v>
      </c>
    </row>
    <row r="2866" spans="1:4" x14ac:dyDescent="0.25">
      <c r="A2866" s="62" t="s">
        <v>316</v>
      </c>
      <c r="B2866" s="63">
        <v>68</v>
      </c>
      <c r="C2866" s="64">
        <v>69</v>
      </c>
      <c r="D2866" s="13">
        <f t="shared" si="44"/>
        <v>4692</v>
      </c>
    </row>
    <row r="2867" spans="1:4" x14ac:dyDescent="0.25">
      <c r="A2867" s="62" t="s">
        <v>317</v>
      </c>
      <c r="B2867" s="63">
        <v>12</v>
      </c>
      <c r="C2867" s="64">
        <v>19</v>
      </c>
      <c r="D2867" s="13">
        <f t="shared" si="44"/>
        <v>228</v>
      </c>
    </row>
    <row r="2868" spans="1:4" x14ac:dyDescent="0.25">
      <c r="A2868" s="62" t="s">
        <v>318</v>
      </c>
      <c r="B2868" s="63">
        <v>64</v>
      </c>
      <c r="C2868" s="64">
        <v>61</v>
      </c>
      <c r="D2868" s="13">
        <f t="shared" si="44"/>
        <v>3904</v>
      </c>
    </row>
    <row r="2869" spans="1:4" x14ac:dyDescent="0.25">
      <c r="A2869" s="62" t="s">
        <v>319</v>
      </c>
      <c r="B2869" s="63">
        <v>16</v>
      </c>
      <c r="C2869" s="64">
        <v>24</v>
      </c>
      <c r="D2869" s="13">
        <f t="shared" si="44"/>
        <v>384</v>
      </c>
    </row>
    <row r="2870" spans="1:4" x14ac:dyDescent="0.25">
      <c r="A2870" s="62" t="s">
        <v>320</v>
      </c>
      <c r="B2870" s="63">
        <v>42</v>
      </c>
      <c r="C2870" s="64">
        <v>80</v>
      </c>
      <c r="D2870" s="13">
        <f t="shared" si="44"/>
        <v>3360</v>
      </c>
    </row>
    <row r="2871" spans="1:4" x14ac:dyDescent="0.25">
      <c r="A2871" s="62" t="s">
        <v>321</v>
      </c>
      <c r="B2871" s="63">
        <v>19</v>
      </c>
      <c r="C2871" s="64">
        <v>23</v>
      </c>
      <c r="D2871" s="13">
        <f t="shared" si="44"/>
        <v>437</v>
      </c>
    </row>
    <row r="2872" spans="1:4" x14ac:dyDescent="0.25">
      <c r="A2872" s="62" t="s">
        <v>322</v>
      </c>
      <c r="B2872" s="63">
        <v>64</v>
      </c>
      <c r="C2872" s="64">
        <v>15</v>
      </c>
      <c r="D2872" s="13">
        <f t="shared" si="44"/>
        <v>960</v>
      </c>
    </row>
    <row r="2873" spans="1:4" x14ac:dyDescent="0.25">
      <c r="A2873" s="62" t="s">
        <v>323</v>
      </c>
      <c r="B2873" s="63">
        <v>14</v>
      </c>
      <c r="C2873" s="64">
        <v>17</v>
      </c>
      <c r="D2873" s="13">
        <f t="shared" si="44"/>
        <v>238</v>
      </c>
    </row>
    <row r="2874" spans="1:4" x14ac:dyDescent="0.25">
      <c r="A2874" s="62" t="s">
        <v>324</v>
      </c>
      <c r="B2874" s="63">
        <v>48</v>
      </c>
      <c r="C2874" s="64">
        <v>78</v>
      </c>
      <c r="D2874" s="13">
        <f t="shared" si="44"/>
        <v>3744</v>
      </c>
    </row>
    <row r="2875" spans="1:4" x14ac:dyDescent="0.25">
      <c r="A2875" s="62" t="s">
        <v>325</v>
      </c>
      <c r="B2875" s="63">
        <v>30</v>
      </c>
      <c r="C2875" s="64">
        <v>65</v>
      </c>
      <c r="D2875" s="13">
        <f t="shared" si="44"/>
        <v>1950</v>
      </c>
    </row>
    <row r="2876" spans="1:4" x14ac:dyDescent="0.25">
      <c r="A2876" s="62" t="s">
        <v>326</v>
      </c>
      <c r="B2876" s="63">
        <v>20</v>
      </c>
      <c r="C2876" s="64">
        <v>42</v>
      </c>
      <c r="D2876" s="13">
        <f t="shared" si="44"/>
        <v>840</v>
      </c>
    </row>
    <row r="2877" spans="1:4" x14ac:dyDescent="0.25">
      <c r="A2877" s="62" t="s">
        <v>327</v>
      </c>
      <c r="B2877" s="63">
        <v>70</v>
      </c>
      <c r="C2877" s="64">
        <v>63</v>
      </c>
      <c r="D2877" s="13">
        <f t="shared" si="44"/>
        <v>4410</v>
      </c>
    </row>
    <row r="2878" spans="1:4" x14ac:dyDescent="0.25">
      <c r="A2878" s="62" t="s">
        <v>328</v>
      </c>
      <c r="B2878" s="63">
        <v>23</v>
      </c>
      <c r="C2878" s="64">
        <v>11</v>
      </c>
      <c r="D2878" s="13">
        <f t="shared" si="44"/>
        <v>253</v>
      </c>
    </row>
    <row r="2879" spans="1:4" x14ac:dyDescent="0.25">
      <c r="A2879" s="62" t="s">
        <v>329</v>
      </c>
      <c r="B2879" s="63">
        <v>60</v>
      </c>
      <c r="C2879" s="64">
        <v>38</v>
      </c>
      <c r="D2879" s="13">
        <f t="shared" si="44"/>
        <v>2280</v>
      </c>
    </row>
    <row r="2880" spans="1:4" x14ac:dyDescent="0.25">
      <c r="A2880" s="62" t="s">
        <v>330</v>
      </c>
      <c r="B2880" s="63">
        <v>33</v>
      </c>
      <c r="C2880" s="64">
        <v>73</v>
      </c>
      <c r="D2880" s="13">
        <f t="shared" si="44"/>
        <v>2409</v>
      </c>
    </row>
    <row r="2881" spans="1:4" x14ac:dyDescent="0.25">
      <c r="A2881" s="62" t="s">
        <v>331</v>
      </c>
      <c r="B2881" s="63">
        <v>11</v>
      </c>
      <c r="C2881" s="64">
        <v>41</v>
      </c>
      <c r="D2881" s="13">
        <f t="shared" si="44"/>
        <v>451</v>
      </c>
    </row>
    <row r="2882" spans="1:4" x14ac:dyDescent="0.25">
      <c r="A2882" s="62" t="s">
        <v>332</v>
      </c>
      <c r="B2882" s="63">
        <v>54</v>
      </c>
      <c r="C2882" s="64">
        <v>69</v>
      </c>
      <c r="D2882" s="13">
        <f t="shared" si="44"/>
        <v>3726</v>
      </c>
    </row>
    <row r="2883" spans="1:4" x14ac:dyDescent="0.25">
      <c r="A2883" s="62" t="s">
        <v>333</v>
      </c>
      <c r="B2883" s="63">
        <v>49</v>
      </c>
      <c r="C2883" s="64">
        <v>9</v>
      </c>
      <c r="D2883" s="13">
        <f t="shared" ref="D2883:D2946" si="45">C2883*B2883</f>
        <v>441</v>
      </c>
    </row>
    <row r="2884" spans="1:4" x14ac:dyDescent="0.25">
      <c r="A2884" s="62" t="s">
        <v>334</v>
      </c>
      <c r="B2884" s="63">
        <v>19</v>
      </c>
      <c r="C2884" s="64">
        <v>67</v>
      </c>
      <c r="D2884" s="13">
        <f t="shared" si="45"/>
        <v>1273</v>
      </c>
    </row>
    <row r="2885" spans="1:4" x14ac:dyDescent="0.25">
      <c r="A2885" s="62" t="s">
        <v>335</v>
      </c>
      <c r="B2885" s="63">
        <v>23</v>
      </c>
      <c r="C2885" s="64">
        <v>26</v>
      </c>
      <c r="D2885" s="13">
        <f t="shared" si="45"/>
        <v>598</v>
      </c>
    </row>
    <row r="2886" spans="1:4" x14ac:dyDescent="0.25">
      <c r="A2886" s="62" t="s">
        <v>336</v>
      </c>
      <c r="B2886" s="63">
        <v>17</v>
      </c>
      <c r="C2886" s="64">
        <v>16</v>
      </c>
      <c r="D2886" s="13">
        <f t="shared" si="45"/>
        <v>272</v>
      </c>
    </row>
    <row r="2887" spans="1:4" x14ac:dyDescent="0.25">
      <c r="A2887" s="62" t="s">
        <v>337</v>
      </c>
      <c r="B2887" s="63">
        <v>54</v>
      </c>
      <c r="C2887" s="64">
        <v>9</v>
      </c>
      <c r="D2887" s="13">
        <f t="shared" si="45"/>
        <v>486</v>
      </c>
    </row>
    <row r="2888" spans="1:4" x14ac:dyDescent="0.25">
      <c r="A2888" s="62" t="s">
        <v>338</v>
      </c>
      <c r="B2888" s="63">
        <v>29</v>
      </c>
      <c r="C2888" s="64">
        <v>7</v>
      </c>
      <c r="D2888" s="13">
        <f t="shared" si="45"/>
        <v>203</v>
      </c>
    </row>
    <row r="2889" spans="1:4" x14ac:dyDescent="0.25">
      <c r="A2889" s="62" t="s">
        <v>339</v>
      </c>
      <c r="B2889" s="63">
        <v>25</v>
      </c>
      <c r="C2889" s="64">
        <v>70</v>
      </c>
      <c r="D2889" s="13">
        <f t="shared" si="45"/>
        <v>1750</v>
      </c>
    </row>
    <row r="2890" spans="1:4" x14ac:dyDescent="0.25">
      <c r="A2890" s="62" t="s">
        <v>340</v>
      </c>
      <c r="B2890" s="63">
        <v>58</v>
      </c>
      <c r="C2890" s="64">
        <v>50</v>
      </c>
      <c r="D2890" s="13">
        <f t="shared" si="45"/>
        <v>2900</v>
      </c>
    </row>
    <row r="2891" spans="1:4" x14ac:dyDescent="0.25">
      <c r="A2891" s="62" t="s">
        <v>341</v>
      </c>
      <c r="B2891" s="63">
        <v>49</v>
      </c>
      <c r="C2891" s="64">
        <v>16</v>
      </c>
      <c r="D2891" s="13">
        <f t="shared" si="45"/>
        <v>784</v>
      </c>
    </row>
    <row r="2892" spans="1:4" x14ac:dyDescent="0.25">
      <c r="A2892" s="62" t="s">
        <v>342</v>
      </c>
      <c r="B2892" s="63">
        <v>35</v>
      </c>
      <c r="C2892" s="64">
        <v>23</v>
      </c>
      <c r="D2892" s="13">
        <f t="shared" si="45"/>
        <v>805</v>
      </c>
    </row>
    <row r="2893" spans="1:4" x14ac:dyDescent="0.25">
      <c r="A2893" s="62" t="s">
        <v>343</v>
      </c>
      <c r="B2893" s="63">
        <v>18</v>
      </c>
      <c r="C2893" s="64">
        <v>2</v>
      </c>
      <c r="D2893" s="13">
        <f t="shared" si="45"/>
        <v>36</v>
      </c>
    </row>
    <row r="2894" spans="1:4" x14ac:dyDescent="0.25">
      <c r="A2894" s="62" t="s">
        <v>344</v>
      </c>
      <c r="B2894" s="63">
        <v>52</v>
      </c>
      <c r="C2894" s="64">
        <v>53</v>
      </c>
      <c r="D2894" s="13">
        <f t="shared" si="45"/>
        <v>2756</v>
      </c>
    </row>
    <row r="2895" spans="1:4" x14ac:dyDescent="0.25">
      <c r="A2895" s="62" t="s">
        <v>345</v>
      </c>
      <c r="B2895" s="63">
        <v>17</v>
      </c>
      <c r="C2895" s="64">
        <v>15</v>
      </c>
      <c r="D2895" s="13">
        <f t="shared" si="45"/>
        <v>255</v>
      </c>
    </row>
    <row r="2896" spans="1:4" x14ac:dyDescent="0.25">
      <c r="A2896" s="62" t="s">
        <v>346</v>
      </c>
      <c r="B2896" s="63">
        <v>53</v>
      </c>
      <c r="C2896" s="64">
        <v>40</v>
      </c>
      <c r="D2896" s="13">
        <f t="shared" si="45"/>
        <v>2120</v>
      </c>
    </row>
    <row r="2897" spans="1:4" x14ac:dyDescent="0.25">
      <c r="A2897" s="62" t="s">
        <v>347</v>
      </c>
      <c r="B2897" s="63">
        <v>12</v>
      </c>
      <c r="C2897" s="64">
        <v>45</v>
      </c>
      <c r="D2897" s="13">
        <f t="shared" si="45"/>
        <v>540</v>
      </c>
    </row>
    <row r="2898" spans="1:4" x14ac:dyDescent="0.25">
      <c r="A2898" s="62" t="s">
        <v>348</v>
      </c>
      <c r="B2898" s="63">
        <v>51</v>
      </c>
      <c r="C2898" s="64">
        <v>74</v>
      </c>
      <c r="D2898" s="13">
        <f t="shared" si="45"/>
        <v>3774</v>
      </c>
    </row>
    <row r="2899" spans="1:4" x14ac:dyDescent="0.25">
      <c r="A2899" s="62" t="s">
        <v>349</v>
      </c>
      <c r="B2899" s="63">
        <v>46</v>
      </c>
      <c r="C2899" s="64">
        <v>20</v>
      </c>
      <c r="D2899" s="13">
        <f t="shared" si="45"/>
        <v>920</v>
      </c>
    </row>
    <row r="2900" spans="1:4" x14ac:dyDescent="0.25">
      <c r="A2900" s="62" t="s">
        <v>350</v>
      </c>
      <c r="B2900" s="63">
        <v>65</v>
      </c>
      <c r="C2900" s="64">
        <v>53</v>
      </c>
      <c r="D2900" s="13">
        <f t="shared" si="45"/>
        <v>3445</v>
      </c>
    </row>
    <row r="2901" spans="1:4" x14ac:dyDescent="0.25">
      <c r="A2901" s="62" t="s">
        <v>351</v>
      </c>
      <c r="B2901" s="63">
        <v>39</v>
      </c>
      <c r="C2901" s="64">
        <v>67</v>
      </c>
      <c r="D2901" s="13">
        <f t="shared" si="45"/>
        <v>2613</v>
      </c>
    </row>
    <row r="2902" spans="1:4" x14ac:dyDescent="0.25">
      <c r="A2902" s="62" t="s">
        <v>352</v>
      </c>
      <c r="B2902" s="63">
        <v>20</v>
      </c>
      <c r="C2902" s="64">
        <v>58</v>
      </c>
      <c r="D2902" s="13">
        <f t="shared" si="45"/>
        <v>1160</v>
      </c>
    </row>
    <row r="2903" spans="1:4" x14ac:dyDescent="0.25">
      <c r="A2903" s="62" t="s">
        <v>353</v>
      </c>
      <c r="B2903" s="63">
        <v>41</v>
      </c>
      <c r="C2903" s="64">
        <v>38</v>
      </c>
      <c r="D2903" s="13">
        <f t="shared" si="45"/>
        <v>1558</v>
      </c>
    </row>
    <row r="2904" spans="1:4" x14ac:dyDescent="0.25">
      <c r="A2904" s="62" t="s">
        <v>354</v>
      </c>
      <c r="B2904" s="63">
        <v>30</v>
      </c>
      <c r="C2904" s="64">
        <v>51</v>
      </c>
      <c r="D2904" s="13">
        <f t="shared" si="45"/>
        <v>1530</v>
      </c>
    </row>
    <row r="2905" spans="1:4" x14ac:dyDescent="0.25">
      <c r="A2905" s="62" t="s">
        <v>355</v>
      </c>
      <c r="B2905" s="63">
        <v>51</v>
      </c>
      <c r="C2905" s="64">
        <v>23</v>
      </c>
      <c r="D2905" s="13">
        <f t="shared" si="45"/>
        <v>1173</v>
      </c>
    </row>
    <row r="2906" spans="1:4" x14ac:dyDescent="0.25">
      <c r="A2906" s="62" t="s">
        <v>356</v>
      </c>
      <c r="B2906" s="63">
        <v>50</v>
      </c>
      <c r="C2906" s="64">
        <v>75</v>
      </c>
      <c r="D2906" s="13">
        <f t="shared" si="45"/>
        <v>3750</v>
      </c>
    </row>
    <row r="2907" spans="1:4" x14ac:dyDescent="0.25">
      <c r="A2907" s="62" t="s">
        <v>357</v>
      </c>
      <c r="B2907" s="63">
        <v>7</v>
      </c>
      <c r="C2907" s="64">
        <v>62</v>
      </c>
      <c r="D2907" s="13">
        <f t="shared" si="45"/>
        <v>434</v>
      </c>
    </row>
    <row r="2908" spans="1:4" x14ac:dyDescent="0.25">
      <c r="A2908" s="62" t="s">
        <v>358</v>
      </c>
      <c r="B2908" s="63">
        <v>58</v>
      </c>
      <c r="C2908" s="64">
        <v>17</v>
      </c>
      <c r="D2908" s="13">
        <f t="shared" si="45"/>
        <v>986</v>
      </c>
    </row>
    <row r="2909" spans="1:4" x14ac:dyDescent="0.25">
      <c r="A2909" s="62" t="s">
        <v>359</v>
      </c>
      <c r="B2909" s="63">
        <v>40</v>
      </c>
      <c r="C2909" s="64">
        <v>25</v>
      </c>
      <c r="D2909" s="13">
        <f t="shared" si="45"/>
        <v>1000</v>
      </c>
    </row>
    <row r="2910" spans="1:4" x14ac:dyDescent="0.25">
      <c r="A2910" s="62" t="s">
        <v>360</v>
      </c>
      <c r="B2910" s="63">
        <v>66</v>
      </c>
      <c r="C2910" s="64">
        <v>65</v>
      </c>
      <c r="D2910" s="13">
        <f t="shared" si="45"/>
        <v>4290</v>
      </c>
    </row>
    <row r="2911" spans="1:4" x14ac:dyDescent="0.25">
      <c r="A2911" s="62" t="s">
        <v>361</v>
      </c>
      <c r="B2911" s="63">
        <v>67</v>
      </c>
      <c r="C2911" s="64">
        <v>54</v>
      </c>
      <c r="D2911" s="13">
        <f t="shared" si="45"/>
        <v>3618</v>
      </c>
    </row>
    <row r="2912" spans="1:4" x14ac:dyDescent="0.25">
      <c r="A2912" s="62" t="s">
        <v>362</v>
      </c>
      <c r="B2912" s="63">
        <v>61</v>
      </c>
      <c r="C2912" s="64">
        <v>73</v>
      </c>
      <c r="D2912" s="13">
        <f t="shared" si="45"/>
        <v>4453</v>
      </c>
    </row>
    <row r="2913" spans="1:4" x14ac:dyDescent="0.25">
      <c r="A2913" s="62" t="s">
        <v>363</v>
      </c>
      <c r="B2913" s="63">
        <v>29</v>
      </c>
      <c r="C2913" s="64">
        <v>14</v>
      </c>
      <c r="D2913" s="13">
        <f t="shared" si="45"/>
        <v>406</v>
      </c>
    </row>
    <row r="2914" spans="1:4" x14ac:dyDescent="0.25">
      <c r="A2914" s="62" t="s">
        <v>364</v>
      </c>
      <c r="B2914" s="63">
        <v>58</v>
      </c>
      <c r="C2914" s="64">
        <v>13</v>
      </c>
      <c r="D2914" s="13">
        <f t="shared" si="45"/>
        <v>754</v>
      </c>
    </row>
    <row r="2915" spans="1:4" x14ac:dyDescent="0.25">
      <c r="A2915" s="62" t="s">
        <v>365</v>
      </c>
      <c r="B2915" s="63">
        <v>52</v>
      </c>
      <c r="C2915" s="64">
        <v>12</v>
      </c>
      <c r="D2915" s="13">
        <f t="shared" si="45"/>
        <v>624</v>
      </c>
    </row>
    <row r="2916" spans="1:4" x14ac:dyDescent="0.25">
      <c r="A2916" s="62" t="s">
        <v>366</v>
      </c>
      <c r="B2916" s="63">
        <v>69</v>
      </c>
      <c r="C2916" s="64">
        <v>73</v>
      </c>
      <c r="D2916" s="13">
        <f t="shared" si="45"/>
        <v>5037</v>
      </c>
    </row>
    <row r="2917" spans="1:4" x14ac:dyDescent="0.25">
      <c r="A2917" s="62" t="s">
        <v>367</v>
      </c>
      <c r="B2917" s="63">
        <v>37</v>
      </c>
      <c r="C2917" s="64">
        <v>14</v>
      </c>
      <c r="D2917" s="13">
        <f t="shared" si="45"/>
        <v>518</v>
      </c>
    </row>
    <row r="2918" spans="1:4" x14ac:dyDescent="0.25">
      <c r="A2918" s="62" t="s">
        <v>368</v>
      </c>
      <c r="B2918" s="63">
        <v>28</v>
      </c>
      <c r="C2918" s="64">
        <v>72</v>
      </c>
      <c r="D2918" s="13">
        <f t="shared" si="45"/>
        <v>2016</v>
      </c>
    </row>
    <row r="2919" spans="1:4" x14ac:dyDescent="0.25">
      <c r="A2919" s="62" t="s">
        <v>369</v>
      </c>
      <c r="B2919" s="63">
        <v>65</v>
      </c>
      <c r="C2919" s="64">
        <v>51</v>
      </c>
      <c r="D2919" s="13">
        <f t="shared" si="45"/>
        <v>3315</v>
      </c>
    </row>
    <row r="2920" spans="1:4" x14ac:dyDescent="0.25">
      <c r="A2920" s="62" t="s">
        <v>370</v>
      </c>
      <c r="B2920" s="63">
        <v>20</v>
      </c>
      <c r="C2920" s="64">
        <v>19</v>
      </c>
      <c r="D2920" s="13">
        <f t="shared" si="45"/>
        <v>380</v>
      </c>
    </row>
    <row r="2921" spans="1:4" x14ac:dyDescent="0.25">
      <c r="A2921" s="62" t="s">
        <v>371</v>
      </c>
      <c r="B2921" s="63">
        <v>47</v>
      </c>
      <c r="C2921" s="64">
        <v>73</v>
      </c>
      <c r="D2921" s="13">
        <f t="shared" si="45"/>
        <v>3431</v>
      </c>
    </row>
    <row r="2922" spans="1:4" x14ac:dyDescent="0.25">
      <c r="A2922" s="62" t="s">
        <v>372</v>
      </c>
      <c r="B2922" s="63">
        <v>16</v>
      </c>
      <c r="C2922" s="64">
        <v>3</v>
      </c>
      <c r="D2922" s="13">
        <f t="shared" si="45"/>
        <v>48</v>
      </c>
    </row>
    <row r="2923" spans="1:4" x14ac:dyDescent="0.25">
      <c r="A2923" s="62" t="s">
        <v>373</v>
      </c>
      <c r="B2923" s="63">
        <v>44</v>
      </c>
      <c r="C2923" s="64">
        <v>31</v>
      </c>
      <c r="D2923" s="13">
        <f t="shared" si="45"/>
        <v>1364</v>
      </c>
    </row>
    <row r="2924" spans="1:4" x14ac:dyDescent="0.25">
      <c r="A2924" s="62" t="s">
        <v>374</v>
      </c>
      <c r="B2924" s="63">
        <v>18</v>
      </c>
      <c r="C2924" s="64">
        <v>20</v>
      </c>
      <c r="D2924" s="13">
        <f t="shared" si="45"/>
        <v>360</v>
      </c>
    </row>
    <row r="2925" spans="1:4" x14ac:dyDescent="0.25">
      <c r="A2925" s="62" t="s">
        <v>375</v>
      </c>
      <c r="B2925" s="63">
        <v>63</v>
      </c>
      <c r="C2925" s="64">
        <v>49</v>
      </c>
      <c r="D2925" s="13">
        <f t="shared" si="45"/>
        <v>3087</v>
      </c>
    </row>
    <row r="2926" spans="1:4" x14ac:dyDescent="0.25">
      <c r="A2926" s="62" t="s">
        <v>376</v>
      </c>
      <c r="B2926" s="63">
        <v>19</v>
      </c>
      <c r="C2926" s="64">
        <v>60</v>
      </c>
      <c r="D2926" s="13">
        <f t="shared" si="45"/>
        <v>1140</v>
      </c>
    </row>
    <row r="2927" spans="1:4" x14ac:dyDescent="0.25">
      <c r="A2927" s="62" t="s">
        <v>377</v>
      </c>
      <c r="B2927" s="63">
        <v>38</v>
      </c>
      <c r="C2927" s="64">
        <v>32</v>
      </c>
      <c r="D2927" s="13">
        <f t="shared" si="45"/>
        <v>1216</v>
      </c>
    </row>
    <row r="2928" spans="1:4" x14ac:dyDescent="0.25">
      <c r="A2928" s="62" t="s">
        <v>300</v>
      </c>
      <c r="B2928" s="63">
        <v>39</v>
      </c>
      <c r="C2928" s="64">
        <v>24</v>
      </c>
      <c r="D2928" s="13">
        <f t="shared" si="45"/>
        <v>936</v>
      </c>
    </row>
    <row r="2929" spans="1:4" x14ac:dyDescent="0.25">
      <c r="A2929" s="62" t="s">
        <v>302</v>
      </c>
      <c r="B2929" s="63">
        <v>61</v>
      </c>
      <c r="C2929" s="64">
        <v>18</v>
      </c>
      <c r="D2929" s="13">
        <f t="shared" si="45"/>
        <v>1098</v>
      </c>
    </row>
    <row r="2930" spans="1:4" x14ac:dyDescent="0.25">
      <c r="A2930" s="62" t="s">
        <v>303</v>
      </c>
      <c r="B2930" s="63">
        <v>32</v>
      </c>
      <c r="C2930" s="64">
        <v>69</v>
      </c>
      <c r="D2930" s="13">
        <f t="shared" si="45"/>
        <v>2208</v>
      </c>
    </row>
    <row r="2931" spans="1:4" x14ac:dyDescent="0.25">
      <c r="A2931" s="62" t="s">
        <v>304</v>
      </c>
      <c r="B2931" s="63">
        <v>32</v>
      </c>
      <c r="C2931" s="64">
        <v>42</v>
      </c>
      <c r="D2931" s="13">
        <f t="shared" si="45"/>
        <v>1344</v>
      </c>
    </row>
    <row r="2932" spans="1:4" x14ac:dyDescent="0.25">
      <c r="A2932" s="62" t="s">
        <v>305</v>
      </c>
      <c r="B2932" s="63">
        <v>37</v>
      </c>
      <c r="C2932" s="64">
        <v>36</v>
      </c>
      <c r="D2932" s="13">
        <f t="shared" si="45"/>
        <v>1332</v>
      </c>
    </row>
    <row r="2933" spans="1:4" x14ac:dyDescent="0.25">
      <c r="A2933" s="62" t="s">
        <v>306</v>
      </c>
      <c r="B2933" s="63">
        <v>38</v>
      </c>
      <c r="C2933" s="64">
        <v>16</v>
      </c>
      <c r="D2933" s="13">
        <f t="shared" si="45"/>
        <v>608</v>
      </c>
    </row>
    <row r="2934" spans="1:4" x14ac:dyDescent="0.25">
      <c r="A2934" s="62" t="s">
        <v>307</v>
      </c>
      <c r="B2934" s="63">
        <v>53</v>
      </c>
      <c r="C2934" s="64">
        <v>36</v>
      </c>
      <c r="D2934" s="13">
        <f t="shared" si="45"/>
        <v>1908</v>
      </c>
    </row>
    <row r="2935" spans="1:4" x14ac:dyDescent="0.25">
      <c r="A2935" s="62" t="s">
        <v>308</v>
      </c>
      <c r="B2935" s="63">
        <v>33</v>
      </c>
      <c r="C2935" s="64">
        <v>38</v>
      </c>
      <c r="D2935" s="13">
        <f t="shared" si="45"/>
        <v>1254</v>
      </c>
    </row>
    <row r="2936" spans="1:4" x14ac:dyDescent="0.25">
      <c r="A2936" s="62" t="s">
        <v>309</v>
      </c>
      <c r="B2936" s="63">
        <v>13</v>
      </c>
      <c r="C2936" s="64">
        <v>18</v>
      </c>
      <c r="D2936" s="13">
        <f t="shared" si="45"/>
        <v>234</v>
      </c>
    </row>
    <row r="2937" spans="1:4" x14ac:dyDescent="0.25">
      <c r="A2937" s="62" t="s">
        <v>310</v>
      </c>
      <c r="B2937" s="63">
        <v>60</v>
      </c>
      <c r="C2937" s="64">
        <v>8</v>
      </c>
      <c r="D2937" s="13">
        <f t="shared" si="45"/>
        <v>480</v>
      </c>
    </row>
    <row r="2938" spans="1:4" x14ac:dyDescent="0.25">
      <c r="A2938" s="62" t="s">
        <v>311</v>
      </c>
      <c r="B2938" s="63">
        <v>28</v>
      </c>
      <c r="C2938" s="64">
        <v>71</v>
      </c>
      <c r="D2938" s="13">
        <f t="shared" si="45"/>
        <v>1988</v>
      </c>
    </row>
    <row r="2939" spans="1:4" x14ac:dyDescent="0.25">
      <c r="A2939" s="62" t="s">
        <v>312</v>
      </c>
      <c r="B2939" s="63">
        <v>31</v>
      </c>
      <c r="C2939" s="64">
        <v>22</v>
      </c>
      <c r="D2939" s="13">
        <f t="shared" si="45"/>
        <v>682</v>
      </c>
    </row>
    <row r="2940" spans="1:4" x14ac:dyDescent="0.25">
      <c r="A2940" s="62" t="s">
        <v>313</v>
      </c>
      <c r="B2940" s="63">
        <v>18</v>
      </c>
      <c r="C2940" s="64">
        <v>24</v>
      </c>
      <c r="D2940" s="13">
        <f t="shared" si="45"/>
        <v>432</v>
      </c>
    </row>
    <row r="2941" spans="1:4" x14ac:dyDescent="0.25">
      <c r="A2941" s="62" t="s">
        <v>314</v>
      </c>
      <c r="B2941" s="63">
        <v>39</v>
      </c>
      <c r="C2941" s="64">
        <v>64</v>
      </c>
      <c r="D2941" s="13">
        <f t="shared" si="45"/>
        <v>2496</v>
      </c>
    </row>
    <row r="2942" spans="1:4" x14ac:dyDescent="0.25">
      <c r="A2942" s="62" t="s">
        <v>315</v>
      </c>
      <c r="B2942" s="63">
        <v>8</v>
      </c>
      <c r="C2942" s="64">
        <v>26</v>
      </c>
      <c r="D2942" s="13">
        <f t="shared" si="45"/>
        <v>208</v>
      </c>
    </row>
    <row r="2943" spans="1:4" x14ac:dyDescent="0.25">
      <c r="A2943" s="62" t="s">
        <v>316</v>
      </c>
      <c r="B2943" s="63">
        <v>32</v>
      </c>
      <c r="C2943" s="64">
        <v>7</v>
      </c>
      <c r="D2943" s="13">
        <f t="shared" si="45"/>
        <v>224</v>
      </c>
    </row>
    <row r="2944" spans="1:4" x14ac:dyDescent="0.25">
      <c r="A2944" s="62" t="s">
        <v>317</v>
      </c>
      <c r="B2944" s="63">
        <v>43</v>
      </c>
      <c r="C2944" s="64">
        <v>69</v>
      </c>
      <c r="D2944" s="13">
        <f t="shared" si="45"/>
        <v>2967</v>
      </c>
    </row>
    <row r="2945" spans="1:4" x14ac:dyDescent="0.25">
      <c r="A2945" s="62" t="s">
        <v>318</v>
      </c>
      <c r="B2945" s="63">
        <v>12</v>
      </c>
      <c r="C2945" s="64">
        <v>42</v>
      </c>
      <c r="D2945" s="13">
        <f t="shared" si="45"/>
        <v>504</v>
      </c>
    </row>
    <row r="2946" spans="1:4" x14ac:dyDescent="0.25">
      <c r="A2946" s="62" t="s">
        <v>319</v>
      </c>
      <c r="B2946" s="63">
        <v>13</v>
      </c>
      <c r="C2946" s="64">
        <v>80</v>
      </c>
      <c r="D2946" s="13">
        <f t="shared" si="45"/>
        <v>1040</v>
      </c>
    </row>
    <row r="2947" spans="1:4" x14ac:dyDescent="0.25">
      <c r="A2947" s="62" t="s">
        <v>320</v>
      </c>
      <c r="B2947" s="63">
        <v>7</v>
      </c>
      <c r="C2947" s="64">
        <v>32</v>
      </c>
      <c r="D2947" s="13">
        <f t="shared" ref="D2947:D3010" si="46">C2947*B2947</f>
        <v>224</v>
      </c>
    </row>
    <row r="2948" spans="1:4" x14ac:dyDescent="0.25">
      <c r="A2948" s="62" t="s">
        <v>321</v>
      </c>
      <c r="B2948" s="63">
        <v>61</v>
      </c>
      <c r="C2948" s="64">
        <v>59</v>
      </c>
      <c r="D2948" s="13">
        <f t="shared" si="46"/>
        <v>3599</v>
      </c>
    </row>
    <row r="2949" spans="1:4" x14ac:dyDescent="0.25">
      <c r="A2949" s="62" t="s">
        <v>322</v>
      </c>
      <c r="B2949" s="63">
        <v>43</v>
      </c>
      <c r="C2949" s="64">
        <v>14</v>
      </c>
      <c r="D2949" s="13">
        <f t="shared" si="46"/>
        <v>602</v>
      </c>
    </row>
    <row r="2950" spans="1:4" x14ac:dyDescent="0.25">
      <c r="A2950" s="62" t="s">
        <v>323</v>
      </c>
      <c r="B2950" s="63">
        <v>34</v>
      </c>
      <c r="C2950" s="64">
        <v>22</v>
      </c>
      <c r="D2950" s="13">
        <f t="shared" si="46"/>
        <v>748</v>
      </c>
    </row>
    <row r="2951" spans="1:4" x14ac:dyDescent="0.25">
      <c r="A2951" s="62" t="s">
        <v>324</v>
      </c>
      <c r="B2951" s="63">
        <v>38</v>
      </c>
      <c r="C2951" s="64">
        <v>16</v>
      </c>
      <c r="D2951" s="13">
        <f t="shared" si="46"/>
        <v>608</v>
      </c>
    </row>
    <row r="2952" spans="1:4" x14ac:dyDescent="0.25">
      <c r="A2952" s="62" t="s">
        <v>325</v>
      </c>
      <c r="B2952" s="63">
        <v>25</v>
      </c>
      <c r="C2952" s="64">
        <v>11</v>
      </c>
      <c r="D2952" s="13">
        <f t="shared" si="46"/>
        <v>275</v>
      </c>
    </row>
    <row r="2953" spans="1:4" x14ac:dyDescent="0.25">
      <c r="A2953" s="62" t="s">
        <v>326</v>
      </c>
      <c r="B2953" s="63">
        <v>62</v>
      </c>
      <c r="C2953" s="64">
        <v>66</v>
      </c>
      <c r="D2953" s="13">
        <f t="shared" si="46"/>
        <v>4092</v>
      </c>
    </row>
    <row r="2954" spans="1:4" x14ac:dyDescent="0.25">
      <c r="A2954" s="62" t="s">
        <v>327</v>
      </c>
      <c r="B2954" s="63">
        <v>37</v>
      </c>
      <c r="C2954" s="64">
        <v>74</v>
      </c>
      <c r="D2954" s="13">
        <f t="shared" si="46"/>
        <v>2738</v>
      </c>
    </row>
    <row r="2955" spans="1:4" x14ac:dyDescent="0.25">
      <c r="A2955" s="62" t="s">
        <v>328</v>
      </c>
      <c r="B2955" s="63">
        <v>21</v>
      </c>
      <c r="C2955" s="64">
        <v>44</v>
      </c>
      <c r="D2955" s="13">
        <f t="shared" si="46"/>
        <v>924</v>
      </c>
    </row>
    <row r="2956" spans="1:4" x14ac:dyDescent="0.25">
      <c r="A2956" s="62" t="s">
        <v>329</v>
      </c>
      <c r="B2956" s="63">
        <v>41</v>
      </c>
      <c r="C2956" s="64">
        <v>36</v>
      </c>
      <c r="D2956" s="13">
        <f t="shared" si="46"/>
        <v>1476</v>
      </c>
    </row>
    <row r="2957" spans="1:4" x14ac:dyDescent="0.25">
      <c r="A2957" s="62" t="s">
        <v>330</v>
      </c>
      <c r="B2957" s="63">
        <v>56</v>
      </c>
      <c r="C2957" s="64">
        <v>3</v>
      </c>
      <c r="D2957" s="13">
        <f t="shared" si="46"/>
        <v>168</v>
      </c>
    </row>
    <row r="2958" spans="1:4" x14ac:dyDescent="0.25">
      <c r="A2958" s="62" t="s">
        <v>331</v>
      </c>
      <c r="B2958" s="63">
        <v>47</v>
      </c>
      <c r="C2958" s="64">
        <v>50</v>
      </c>
      <c r="D2958" s="13">
        <f t="shared" si="46"/>
        <v>2350</v>
      </c>
    </row>
    <row r="2959" spans="1:4" x14ac:dyDescent="0.25">
      <c r="A2959" s="62" t="s">
        <v>332</v>
      </c>
      <c r="B2959" s="63">
        <v>32</v>
      </c>
      <c r="C2959" s="64">
        <v>23</v>
      </c>
      <c r="D2959" s="13">
        <f t="shared" si="46"/>
        <v>736</v>
      </c>
    </row>
    <row r="2960" spans="1:4" x14ac:dyDescent="0.25">
      <c r="A2960" s="62" t="s">
        <v>333</v>
      </c>
      <c r="B2960" s="63">
        <v>28</v>
      </c>
      <c r="C2960" s="64">
        <v>61</v>
      </c>
      <c r="D2960" s="13">
        <f t="shared" si="46"/>
        <v>1708</v>
      </c>
    </row>
    <row r="2961" spans="1:4" x14ac:dyDescent="0.25">
      <c r="A2961" s="62" t="s">
        <v>334</v>
      </c>
      <c r="B2961" s="63">
        <v>69</v>
      </c>
      <c r="C2961" s="64">
        <v>6</v>
      </c>
      <c r="D2961" s="13">
        <f t="shared" si="46"/>
        <v>414</v>
      </c>
    </row>
    <row r="2962" spans="1:4" x14ac:dyDescent="0.25">
      <c r="A2962" s="62" t="s">
        <v>335</v>
      </c>
      <c r="B2962" s="63">
        <v>45</v>
      </c>
      <c r="C2962" s="64">
        <v>6</v>
      </c>
      <c r="D2962" s="13">
        <f t="shared" si="46"/>
        <v>270</v>
      </c>
    </row>
    <row r="2963" spans="1:4" x14ac:dyDescent="0.25">
      <c r="A2963" s="62" t="s">
        <v>336</v>
      </c>
      <c r="B2963" s="63">
        <v>46</v>
      </c>
      <c r="C2963" s="64">
        <v>34</v>
      </c>
      <c r="D2963" s="13">
        <f t="shared" si="46"/>
        <v>1564</v>
      </c>
    </row>
    <row r="2964" spans="1:4" x14ac:dyDescent="0.25">
      <c r="A2964" s="62" t="s">
        <v>337</v>
      </c>
      <c r="B2964" s="63">
        <v>54</v>
      </c>
      <c r="C2964" s="64">
        <v>24</v>
      </c>
      <c r="D2964" s="13">
        <f t="shared" si="46"/>
        <v>1296</v>
      </c>
    </row>
    <row r="2965" spans="1:4" x14ac:dyDescent="0.25">
      <c r="A2965" s="62" t="s">
        <v>338</v>
      </c>
      <c r="B2965" s="63">
        <v>51</v>
      </c>
      <c r="C2965" s="64">
        <v>54</v>
      </c>
      <c r="D2965" s="13">
        <f t="shared" si="46"/>
        <v>2754</v>
      </c>
    </row>
    <row r="2966" spans="1:4" x14ac:dyDescent="0.25">
      <c r="A2966" s="62" t="s">
        <v>339</v>
      </c>
      <c r="B2966" s="63">
        <v>19</v>
      </c>
      <c r="C2966" s="64">
        <v>63</v>
      </c>
      <c r="D2966" s="13">
        <f t="shared" si="46"/>
        <v>1197</v>
      </c>
    </row>
    <row r="2967" spans="1:4" x14ac:dyDescent="0.25">
      <c r="A2967" s="62" t="s">
        <v>340</v>
      </c>
      <c r="B2967" s="63">
        <v>59</v>
      </c>
      <c r="C2967" s="64">
        <v>12</v>
      </c>
      <c r="D2967" s="13">
        <f t="shared" si="46"/>
        <v>708</v>
      </c>
    </row>
    <row r="2968" spans="1:4" x14ac:dyDescent="0.25">
      <c r="A2968" s="62" t="s">
        <v>341</v>
      </c>
      <c r="B2968" s="63">
        <v>29</v>
      </c>
      <c r="C2968" s="64">
        <v>12</v>
      </c>
      <c r="D2968" s="13">
        <f t="shared" si="46"/>
        <v>348</v>
      </c>
    </row>
    <row r="2969" spans="1:4" x14ac:dyDescent="0.25">
      <c r="A2969" s="62" t="s">
        <v>342</v>
      </c>
      <c r="B2969" s="63">
        <v>52</v>
      </c>
      <c r="C2969" s="64">
        <v>15</v>
      </c>
      <c r="D2969" s="13">
        <f t="shared" si="46"/>
        <v>780</v>
      </c>
    </row>
    <row r="2970" spans="1:4" x14ac:dyDescent="0.25">
      <c r="A2970" s="62" t="s">
        <v>343</v>
      </c>
      <c r="B2970" s="63">
        <v>49</v>
      </c>
      <c r="C2970" s="64">
        <v>72</v>
      </c>
      <c r="D2970" s="13">
        <f t="shared" si="46"/>
        <v>3528</v>
      </c>
    </row>
    <row r="2971" spans="1:4" x14ac:dyDescent="0.25">
      <c r="A2971" s="62" t="s">
        <v>344</v>
      </c>
      <c r="B2971" s="63">
        <v>68</v>
      </c>
      <c r="C2971" s="64">
        <v>35</v>
      </c>
      <c r="D2971" s="13">
        <f t="shared" si="46"/>
        <v>2380</v>
      </c>
    </row>
    <row r="2972" spans="1:4" x14ac:dyDescent="0.25">
      <c r="A2972" s="62" t="s">
        <v>345</v>
      </c>
      <c r="B2972" s="63">
        <v>45</v>
      </c>
      <c r="C2972" s="64">
        <v>48</v>
      </c>
      <c r="D2972" s="13">
        <f t="shared" si="46"/>
        <v>2160</v>
      </c>
    </row>
    <row r="2973" spans="1:4" x14ac:dyDescent="0.25">
      <c r="A2973" s="62" t="s">
        <v>346</v>
      </c>
      <c r="B2973" s="63">
        <v>15</v>
      </c>
      <c r="C2973" s="64">
        <v>46</v>
      </c>
      <c r="D2973" s="13">
        <f t="shared" si="46"/>
        <v>690</v>
      </c>
    </row>
    <row r="2974" spans="1:4" x14ac:dyDescent="0.25">
      <c r="A2974" s="62" t="s">
        <v>347</v>
      </c>
      <c r="B2974" s="63">
        <v>33</v>
      </c>
      <c r="C2974" s="64">
        <v>34</v>
      </c>
      <c r="D2974" s="13">
        <f t="shared" si="46"/>
        <v>1122</v>
      </c>
    </row>
    <row r="2975" spans="1:4" x14ac:dyDescent="0.25">
      <c r="A2975" s="62" t="s">
        <v>348</v>
      </c>
      <c r="B2975" s="63">
        <v>51</v>
      </c>
      <c r="C2975" s="64">
        <v>75</v>
      </c>
      <c r="D2975" s="13">
        <f t="shared" si="46"/>
        <v>3825</v>
      </c>
    </row>
    <row r="2976" spans="1:4" x14ac:dyDescent="0.25">
      <c r="A2976" s="62" t="s">
        <v>349</v>
      </c>
      <c r="B2976" s="63">
        <v>29</v>
      </c>
      <c r="C2976" s="64">
        <v>52</v>
      </c>
      <c r="D2976" s="13">
        <f t="shared" si="46"/>
        <v>1508</v>
      </c>
    </row>
    <row r="2977" spans="1:4" x14ac:dyDescent="0.25">
      <c r="A2977" s="62" t="s">
        <v>350</v>
      </c>
      <c r="B2977" s="63">
        <v>37</v>
      </c>
      <c r="C2977" s="64">
        <v>74</v>
      </c>
      <c r="D2977" s="13">
        <f t="shared" si="46"/>
        <v>2738</v>
      </c>
    </row>
    <row r="2978" spans="1:4" x14ac:dyDescent="0.25">
      <c r="A2978" s="62" t="s">
        <v>351</v>
      </c>
      <c r="B2978" s="63">
        <v>17</v>
      </c>
      <c r="C2978" s="64">
        <v>58</v>
      </c>
      <c r="D2978" s="13">
        <f t="shared" si="46"/>
        <v>986</v>
      </c>
    </row>
    <row r="2979" spans="1:4" x14ac:dyDescent="0.25">
      <c r="A2979" s="62" t="s">
        <v>352</v>
      </c>
      <c r="B2979" s="63">
        <v>30</v>
      </c>
      <c r="C2979" s="64">
        <v>2</v>
      </c>
      <c r="D2979" s="13">
        <f t="shared" si="46"/>
        <v>60</v>
      </c>
    </row>
    <row r="2980" spans="1:4" x14ac:dyDescent="0.25">
      <c r="A2980" s="62" t="s">
        <v>353</v>
      </c>
      <c r="B2980" s="63">
        <v>66</v>
      </c>
      <c r="C2980" s="64">
        <v>9</v>
      </c>
      <c r="D2980" s="13">
        <f t="shared" si="46"/>
        <v>594</v>
      </c>
    </row>
    <row r="2981" spans="1:4" x14ac:dyDescent="0.25">
      <c r="A2981" s="62" t="s">
        <v>354</v>
      </c>
      <c r="B2981" s="63">
        <v>44</v>
      </c>
      <c r="C2981" s="64">
        <v>40</v>
      </c>
      <c r="D2981" s="13">
        <f t="shared" si="46"/>
        <v>1760</v>
      </c>
    </row>
    <row r="2982" spans="1:4" x14ac:dyDescent="0.25">
      <c r="A2982" s="62" t="s">
        <v>355</v>
      </c>
      <c r="B2982" s="63">
        <v>68</v>
      </c>
      <c r="C2982" s="64">
        <v>51</v>
      </c>
      <c r="D2982" s="13">
        <f t="shared" si="46"/>
        <v>3468</v>
      </c>
    </row>
    <row r="2983" spans="1:4" x14ac:dyDescent="0.25">
      <c r="A2983" s="62" t="s">
        <v>356</v>
      </c>
      <c r="B2983" s="63">
        <v>55</v>
      </c>
      <c r="C2983" s="64">
        <v>69</v>
      </c>
      <c r="D2983" s="13">
        <f t="shared" si="46"/>
        <v>3795</v>
      </c>
    </row>
    <row r="2984" spans="1:4" x14ac:dyDescent="0.25">
      <c r="A2984" s="62" t="s">
        <v>357</v>
      </c>
      <c r="B2984" s="63">
        <v>9</v>
      </c>
      <c r="C2984" s="64">
        <v>28</v>
      </c>
      <c r="D2984" s="13">
        <f t="shared" si="46"/>
        <v>252</v>
      </c>
    </row>
    <row r="2985" spans="1:4" x14ac:dyDescent="0.25">
      <c r="A2985" s="62" t="s">
        <v>358</v>
      </c>
      <c r="B2985" s="63">
        <v>18</v>
      </c>
      <c r="C2985" s="64">
        <v>74</v>
      </c>
      <c r="D2985" s="13">
        <f t="shared" si="46"/>
        <v>1332</v>
      </c>
    </row>
    <row r="2986" spans="1:4" x14ac:dyDescent="0.25">
      <c r="A2986" s="62" t="s">
        <v>359</v>
      </c>
      <c r="B2986" s="63">
        <v>52</v>
      </c>
      <c r="C2986" s="64">
        <v>37</v>
      </c>
      <c r="D2986" s="13">
        <f t="shared" si="46"/>
        <v>1924</v>
      </c>
    </row>
    <row r="2987" spans="1:4" x14ac:dyDescent="0.25">
      <c r="A2987" s="62" t="s">
        <v>360</v>
      </c>
      <c r="B2987" s="63">
        <v>63</v>
      </c>
      <c r="C2987" s="64">
        <v>16</v>
      </c>
      <c r="D2987" s="13">
        <f t="shared" si="46"/>
        <v>1008</v>
      </c>
    </row>
    <row r="2988" spans="1:4" x14ac:dyDescent="0.25">
      <c r="A2988" s="62" t="s">
        <v>361</v>
      </c>
      <c r="B2988" s="63">
        <v>61</v>
      </c>
      <c r="C2988" s="64">
        <v>49</v>
      </c>
      <c r="D2988" s="13">
        <f t="shared" si="46"/>
        <v>2989</v>
      </c>
    </row>
    <row r="2989" spans="1:4" x14ac:dyDescent="0.25">
      <c r="A2989" s="62" t="s">
        <v>362</v>
      </c>
      <c r="B2989" s="63">
        <v>24</v>
      </c>
      <c r="C2989" s="64">
        <v>52</v>
      </c>
      <c r="D2989" s="13">
        <f t="shared" si="46"/>
        <v>1248</v>
      </c>
    </row>
    <row r="2990" spans="1:4" x14ac:dyDescent="0.25">
      <c r="A2990" s="62" t="s">
        <v>363</v>
      </c>
      <c r="B2990" s="63">
        <v>45</v>
      </c>
      <c r="C2990" s="64">
        <v>7</v>
      </c>
      <c r="D2990" s="13">
        <f t="shared" si="46"/>
        <v>315</v>
      </c>
    </row>
    <row r="2991" spans="1:4" x14ac:dyDescent="0.25">
      <c r="A2991" s="62" t="s">
        <v>364</v>
      </c>
      <c r="B2991" s="63">
        <v>55</v>
      </c>
      <c r="C2991" s="64">
        <v>66</v>
      </c>
      <c r="D2991" s="13">
        <f t="shared" si="46"/>
        <v>3630</v>
      </c>
    </row>
    <row r="2992" spans="1:4" x14ac:dyDescent="0.25">
      <c r="A2992" s="62" t="s">
        <v>365</v>
      </c>
      <c r="B2992" s="63">
        <v>43</v>
      </c>
      <c r="C2992" s="64">
        <v>74</v>
      </c>
      <c r="D2992" s="13">
        <f t="shared" si="46"/>
        <v>3182</v>
      </c>
    </row>
    <row r="2993" spans="1:4" x14ac:dyDescent="0.25">
      <c r="A2993" s="62" t="s">
        <v>366</v>
      </c>
      <c r="B2993" s="63">
        <v>30</v>
      </c>
      <c r="C2993" s="64">
        <v>33</v>
      </c>
      <c r="D2993" s="13">
        <f t="shared" si="46"/>
        <v>990</v>
      </c>
    </row>
    <row r="2994" spans="1:4" x14ac:dyDescent="0.25">
      <c r="A2994" s="62" t="s">
        <v>367</v>
      </c>
      <c r="B2994" s="63">
        <v>38</v>
      </c>
      <c r="C2994" s="64">
        <v>39</v>
      </c>
      <c r="D2994" s="13">
        <f t="shared" si="46"/>
        <v>1482</v>
      </c>
    </row>
    <row r="2995" spans="1:4" x14ac:dyDescent="0.25">
      <c r="A2995" s="62" t="s">
        <v>368</v>
      </c>
      <c r="B2995" s="63">
        <v>9</v>
      </c>
      <c r="C2995" s="64">
        <v>53</v>
      </c>
      <c r="D2995" s="13">
        <f t="shared" si="46"/>
        <v>477</v>
      </c>
    </row>
    <row r="2996" spans="1:4" x14ac:dyDescent="0.25">
      <c r="A2996" s="62" t="s">
        <v>369</v>
      </c>
      <c r="B2996" s="63">
        <v>14</v>
      </c>
      <c r="C2996" s="64">
        <v>74</v>
      </c>
      <c r="D2996" s="13">
        <f t="shared" si="46"/>
        <v>1036</v>
      </c>
    </row>
    <row r="2997" spans="1:4" x14ac:dyDescent="0.25">
      <c r="A2997" s="62" t="s">
        <v>370</v>
      </c>
      <c r="B2997" s="63">
        <v>7</v>
      </c>
      <c r="C2997" s="64">
        <v>30</v>
      </c>
      <c r="D2997" s="13">
        <f t="shared" si="46"/>
        <v>210</v>
      </c>
    </row>
    <row r="2998" spans="1:4" x14ac:dyDescent="0.25">
      <c r="A2998" s="62" t="s">
        <v>371</v>
      </c>
      <c r="B2998" s="63">
        <v>16</v>
      </c>
      <c r="C2998" s="64">
        <v>74</v>
      </c>
      <c r="D2998" s="13">
        <f t="shared" si="46"/>
        <v>1184</v>
      </c>
    </row>
    <row r="2999" spans="1:4" x14ac:dyDescent="0.25">
      <c r="A2999" s="62" t="s">
        <v>372</v>
      </c>
      <c r="B2999" s="63">
        <v>24</v>
      </c>
      <c r="C2999" s="64">
        <v>5</v>
      </c>
      <c r="D2999" s="13">
        <f t="shared" si="46"/>
        <v>120</v>
      </c>
    </row>
    <row r="3000" spans="1:4" x14ac:dyDescent="0.25">
      <c r="A3000" s="62" t="s">
        <v>373</v>
      </c>
      <c r="B3000" s="63">
        <v>39</v>
      </c>
      <c r="C3000" s="64">
        <v>9</v>
      </c>
      <c r="D3000" s="13">
        <f t="shared" si="46"/>
        <v>351</v>
      </c>
    </row>
    <row r="3001" spans="1:4" x14ac:dyDescent="0.25">
      <c r="A3001" s="62" t="s">
        <v>374</v>
      </c>
      <c r="B3001" s="63">
        <v>32</v>
      </c>
      <c r="C3001" s="64">
        <v>17</v>
      </c>
      <c r="D3001" s="13">
        <f t="shared" si="46"/>
        <v>544</v>
      </c>
    </row>
    <row r="3002" spans="1:4" x14ac:dyDescent="0.25">
      <c r="A3002" s="62" t="s">
        <v>375</v>
      </c>
      <c r="B3002" s="63">
        <v>39</v>
      </c>
      <c r="C3002" s="64">
        <v>43</v>
      </c>
      <c r="D3002" s="13">
        <f t="shared" si="46"/>
        <v>1677</v>
      </c>
    </row>
    <row r="3003" spans="1:4" x14ac:dyDescent="0.25">
      <c r="A3003" s="62" t="s">
        <v>376</v>
      </c>
      <c r="B3003" s="63">
        <v>59</v>
      </c>
      <c r="C3003" s="64">
        <v>5</v>
      </c>
      <c r="D3003" s="13">
        <f t="shared" si="46"/>
        <v>295</v>
      </c>
    </row>
    <row r="3004" spans="1:4" x14ac:dyDescent="0.25">
      <c r="A3004" s="62" t="s">
        <v>377</v>
      </c>
      <c r="B3004" s="63">
        <v>11</v>
      </c>
      <c r="C3004" s="64">
        <v>12</v>
      </c>
      <c r="D3004" s="13">
        <f t="shared" si="46"/>
        <v>132</v>
      </c>
    </row>
    <row r="3005" spans="1:4" x14ac:dyDescent="0.25">
      <c r="A3005" s="62" t="s">
        <v>300</v>
      </c>
      <c r="B3005" s="63">
        <v>14</v>
      </c>
      <c r="C3005" s="64">
        <v>67</v>
      </c>
      <c r="D3005" s="13">
        <f t="shared" si="46"/>
        <v>938</v>
      </c>
    </row>
    <row r="3006" spans="1:4" x14ac:dyDescent="0.25">
      <c r="A3006" s="62" t="s">
        <v>302</v>
      </c>
      <c r="B3006" s="63">
        <v>32</v>
      </c>
      <c r="C3006" s="64">
        <v>11</v>
      </c>
      <c r="D3006" s="13">
        <f t="shared" si="46"/>
        <v>352</v>
      </c>
    </row>
    <row r="3007" spans="1:4" x14ac:dyDescent="0.25">
      <c r="A3007" s="62" t="s">
        <v>303</v>
      </c>
      <c r="B3007" s="63">
        <v>27</v>
      </c>
      <c r="C3007" s="64">
        <v>27</v>
      </c>
      <c r="D3007" s="13">
        <f t="shared" si="46"/>
        <v>729</v>
      </c>
    </row>
    <row r="3008" spans="1:4" x14ac:dyDescent="0.25">
      <c r="A3008" s="62" t="s">
        <v>304</v>
      </c>
      <c r="B3008" s="63">
        <v>62</v>
      </c>
      <c r="C3008" s="64">
        <v>34</v>
      </c>
      <c r="D3008" s="13">
        <f t="shared" si="46"/>
        <v>2108</v>
      </c>
    </row>
    <row r="3009" spans="1:4" x14ac:dyDescent="0.25">
      <c r="A3009" s="62" t="s">
        <v>305</v>
      </c>
      <c r="B3009" s="63">
        <v>62</v>
      </c>
      <c r="C3009" s="64">
        <v>19</v>
      </c>
      <c r="D3009" s="13">
        <f t="shared" si="46"/>
        <v>1178</v>
      </c>
    </row>
    <row r="3010" spans="1:4" x14ac:dyDescent="0.25">
      <c r="A3010" s="62" t="s">
        <v>306</v>
      </c>
      <c r="B3010" s="63">
        <v>57</v>
      </c>
      <c r="C3010" s="64">
        <v>22</v>
      </c>
      <c r="D3010" s="13">
        <f t="shared" si="46"/>
        <v>1254</v>
      </c>
    </row>
    <row r="3011" spans="1:4" x14ac:dyDescent="0.25">
      <c r="A3011" s="62" t="s">
        <v>307</v>
      </c>
      <c r="B3011" s="63">
        <v>37</v>
      </c>
      <c r="C3011" s="64">
        <v>63</v>
      </c>
      <c r="D3011" s="13">
        <f t="shared" ref="D3011:D3074" si="47">C3011*B3011</f>
        <v>2331</v>
      </c>
    </row>
    <row r="3012" spans="1:4" x14ac:dyDescent="0.25">
      <c r="A3012" s="62" t="s">
        <v>308</v>
      </c>
      <c r="B3012" s="63">
        <v>25</v>
      </c>
      <c r="C3012" s="64">
        <v>52</v>
      </c>
      <c r="D3012" s="13">
        <f t="shared" si="47"/>
        <v>1300</v>
      </c>
    </row>
    <row r="3013" spans="1:4" x14ac:dyDescent="0.25">
      <c r="A3013" s="62" t="s">
        <v>309</v>
      </c>
      <c r="B3013" s="63">
        <v>13</v>
      </c>
      <c r="C3013" s="64">
        <v>65</v>
      </c>
      <c r="D3013" s="13">
        <f t="shared" si="47"/>
        <v>845</v>
      </c>
    </row>
    <row r="3014" spans="1:4" x14ac:dyDescent="0.25">
      <c r="A3014" s="62" t="s">
        <v>310</v>
      </c>
      <c r="B3014" s="63">
        <v>70</v>
      </c>
      <c r="C3014" s="64">
        <v>8</v>
      </c>
      <c r="D3014" s="13">
        <f t="shared" si="47"/>
        <v>560</v>
      </c>
    </row>
    <row r="3015" spans="1:4" x14ac:dyDescent="0.25">
      <c r="A3015" s="62" t="s">
        <v>311</v>
      </c>
      <c r="B3015" s="63">
        <v>8</v>
      </c>
      <c r="C3015" s="64">
        <v>24</v>
      </c>
      <c r="D3015" s="13">
        <f t="shared" si="47"/>
        <v>192</v>
      </c>
    </row>
    <row r="3016" spans="1:4" x14ac:dyDescent="0.25">
      <c r="A3016" s="62" t="s">
        <v>312</v>
      </c>
      <c r="B3016" s="63">
        <v>22</v>
      </c>
      <c r="C3016" s="64">
        <v>27</v>
      </c>
      <c r="D3016" s="13">
        <f t="shared" si="47"/>
        <v>594</v>
      </c>
    </row>
    <row r="3017" spans="1:4" x14ac:dyDescent="0.25">
      <c r="A3017" s="62" t="s">
        <v>313</v>
      </c>
      <c r="B3017" s="63">
        <v>19</v>
      </c>
      <c r="C3017" s="64">
        <v>25</v>
      </c>
      <c r="D3017" s="13">
        <f t="shared" si="47"/>
        <v>475</v>
      </c>
    </row>
    <row r="3018" spans="1:4" x14ac:dyDescent="0.25">
      <c r="A3018" s="62" t="s">
        <v>314</v>
      </c>
      <c r="B3018" s="63">
        <v>58</v>
      </c>
      <c r="C3018" s="64">
        <v>43</v>
      </c>
      <c r="D3018" s="13">
        <f t="shared" si="47"/>
        <v>2494</v>
      </c>
    </row>
    <row r="3019" spans="1:4" x14ac:dyDescent="0.25">
      <c r="A3019" s="62" t="s">
        <v>315</v>
      </c>
      <c r="B3019" s="63">
        <v>56</v>
      </c>
      <c r="C3019" s="64">
        <v>42</v>
      </c>
      <c r="D3019" s="13">
        <f t="shared" si="47"/>
        <v>2352</v>
      </c>
    </row>
    <row r="3020" spans="1:4" x14ac:dyDescent="0.25">
      <c r="A3020" s="62" t="s">
        <v>316</v>
      </c>
      <c r="B3020" s="63">
        <v>58</v>
      </c>
      <c r="C3020" s="64">
        <v>21</v>
      </c>
      <c r="D3020" s="13">
        <f t="shared" si="47"/>
        <v>1218</v>
      </c>
    </row>
    <row r="3021" spans="1:4" x14ac:dyDescent="0.25">
      <c r="A3021" s="62" t="s">
        <v>317</v>
      </c>
      <c r="B3021" s="63">
        <v>17</v>
      </c>
      <c r="C3021" s="64">
        <v>57</v>
      </c>
      <c r="D3021" s="13">
        <f t="shared" si="47"/>
        <v>969</v>
      </c>
    </row>
    <row r="3022" spans="1:4" x14ac:dyDescent="0.25">
      <c r="A3022" s="62" t="s">
        <v>318</v>
      </c>
      <c r="B3022" s="63">
        <v>38</v>
      </c>
      <c r="C3022" s="64">
        <v>14</v>
      </c>
      <c r="D3022" s="13">
        <f t="shared" si="47"/>
        <v>532</v>
      </c>
    </row>
    <row r="3023" spans="1:4" x14ac:dyDescent="0.25">
      <c r="A3023" s="62" t="s">
        <v>319</v>
      </c>
      <c r="B3023" s="63">
        <v>16</v>
      </c>
      <c r="C3023" s="64">
        <v>31</v>
      </c>
      <c r="D3023" s="13">
        <f t="shared" si="47"/>
        <v>496</v>
      </c>
    </row>
    <row r="3024" spans="1:4" x14ac:dyDescent="0.25">
      <c r="A3024" s="62" t="s">
        <v>320</v>
      </c>
      <c r="B3024" s="63">
        <v>46</v>
      </c>
      <c r="C3024" s="64">
        <v>71</v>
      </c>
      <c r="D3024" s="13">
        <f t="shared" si="47"/>
        <v>3266</v>
      </c>
    </row>
    <row r="3025" spans="1:4" x14ac:dyDescent="0.25">
      <c r="A3025" s="62" t="s">
        <v>321</v>
      </c>
      <c r="B3025" s="63">
        <v>44</v>
      </c>
      <c r="C3025" s="64">
        <v>1</v>
      </c>
      <c r="D3025" s="13">
        <f t="shared" si="47"/>
        <v>44</v>
      </c>
    </row>
    <row r="3026" spans="1:4" x14ac:dyDescent="0.25">
      <c r="A3026" s="62" t="s">
        <v>322</v>
      </c>
      <c r="B3026" s="63">
        <v>44</v>
      </c>
      <c r="C3026" s="64">
        <v>15</v>
      </c>
      <c r="D3026" s="13">
        <f t="shared" si="47"/>
        <v>660</v>
      </c>
    </row>
    <row r="3027" spans="1:4" x14ac:dyDescent="0.25">
      <c r="A3027" s="62" t="s">
        <v>323</v>
      </c>
      <c r="B3027" s="63">
        <v>64</v>
      </c>
      <c r="C3027" s="64">
        <v>19</v>
      </c>
      <c r="D3027" s="13">
        <f t="shared" si="47"/>
        <v>1216</v>
      </c>
    </row>
    <row r="3028" spans="1:4" x14ac:dyDescent="0.25">
      <c r="A3028" s="62" t="s">
        <v>324</v>
      </c>
      <c r="B3028" s="63">
        <v>60</v>
      </c>
      <c r="C3028" s="64">
        <v>37</v>
      </c>
      <c r="D3028" s="13">
        <f t="shared" si="47"/>
        <v>2220</v>
      </c>
    </row>
    <row r="3029" spans="1:4" x14ac:dyDescent="0.25">
      <c r="A3029" s="62" t="s">
        <v>325</v>
      </c>
      <c r="B3029" s="63">
        <v>60</v>
      </c>
      <c r="C3029" s="64">
        <v>17</v>
      </c>
      <c r="D3029" s="13">
        <f t="shared" si="47"/>
        <v>1020</v>
      </c>
    </row>
    <row r="3030" spans="1:4" x14ac:dyDescent="0.25">
      <c r="A3030" s="62" t="s">
        <v>326</v>
      </c>
      <c r="B3030" s="63">
        <v>24</v>
      </c>
      <c r="C3030" s="64">
        <v>65</v>
      </c>
      <c r="D3030" s="13">
        <f t="shared" si="47"/>
        <v>1560</v>
      </c>
    </row>
    <row r="3031" spans="1:4" x14ac:dyDescent="0.25">
      <c r="A3031" s="62" t="s">
        <v>327</v>
      </c>
      <c r="B3031" s="63">
        <v>29</v>
      </c>
      <c r="C3031" s="64">
        <v>15</v>
      </c>
      <c r="D3031" s="13">
        <f t="shared" si="47"/>
        <v>435</v>
      </c>
    </row>
    <row r="3032" spans="1:4" x14ac:dyDescent="0.25">
      <c r="A3032" s="62" t="s">
        <v>328</v>
      </c>
      <c r="B3032" s="63">
        <v>36</v>
      </c>
      <c r="C3032" s="64">
        <v>66</v>
      </c>
      <c r="D3032" s="13">
        <f t="shared" si="47"/>
        <v>2376</v>
      </c>
    </row>
    <row r="3033" spans="1:4" x14ac:dyDescent="0.25">
      <c r="A3033" s="62" t="s">
        <v>329</v>
      </c>
      <c r="B3033" s="63">
        <v>68</v>
      </c>
      <c r="C3033" s="64">
        <v>69</v>
      </c>
      <c r="D3033" s="13">
        <f t="shared" si="47"/>
        <v>4692</v>
      </c>
    </row>
    <row r="3034" spans="1:4" x14ac:dyDescent="0.25">
      <c r="A3034" s="62" t="s">
        <v>330</v>
      </c>
      <c r="B3034" s="63">
        <v>60</v>
      </c>
      <c r="C3034" s="64">
        <v>74</v>
      </c>
      <c r="D3034" s="13">
        <f t="shared" si="47"/>
        <v>4440</v>
      </c>
    </row>
    <row r="3035" spans="1:4" x14ac:dyDescent="0.25">
      <c r="A3035" s="62" t="s">
        <v>331</v>
      </c>
      <c r="B3035" s="63">
        <v>68</v>
      </c>
      <c r="C3035" s="64">
        <v>42</v>
      </c>
      <c r="D3035" s="13">
        <f t="shared" si="47"/>
        <v>2856</v>
      </c>
    </row>
    <row r="3036" spans="1:4" x14ac:dyDescent="0.25">
      <c r="A3036" s="62" t="s">
        <v>332</v>
      </c>
      <c r="B3036" s="63">
        <v>42</v>
      </c>
      <c r="C3036" s="64">
        <v>16</v>
      </c>
      <c r="D3036" s="13">
        <f t="shared" si="47"/>
        <v>672</v>
      </c>
    </row>
    <row r="3037" spans="1:4" x14ac:dyDescent="0.25">
      <c r="A3037" s="62" t="s">
        <v>333</v>
      </c>
      <c r="B3037" s="63">
        <v>65</v>
      </c>
      <c r="C3037" s="64">
        <v>57</v>
      </c>
      <c r="D3037" s="13">
        <f t="shared" si="47"/>
        <v>3705</v>
      </c>
    </row>
    <row r="3038" spans="1:4" x14ac:dyDescent="0.25">
      <c r="A3038" s="62" t="s">
        <v>334</v>
      </c>
      <c r="B3038" s="63">
        <v>69</v>
      </c>
      <c r="C3038" s="64">
        <v>38</v>
      </c>
      <c r="D3038" s="13">
        <f t="shared" si="47"/>
        <v>2622</v>
      </c>
    </row>
    <row r="3039" spans="1:4" x14ac:dyDescent="0.25">
      <c r="A3039" s="62" t="s">
        <v>335</v>
      </c>
      <c r="B3039" s="63">
        <v>63</v>
      </c>
      <c r="C3039" s="64">
        <v>66</v>
      </c>
      <c r="D3039" s="13">
        <f t="shared" si="47"/>
        <v>4158</v>
      </c>
    </row>
    <row r="3040" spans="1:4" x14ac:dyDescent="0.25">
      <c r="A3040" s="62" t="s">
        <v>336</v>
      </c>
      <c r="B3040" s="63">
        <v>51</v>
      </c>
      <c r="C3040" s="64">
        <v>70</v>
      </c>
      <c r="D3040" s="13">
        <f t="shared" si="47"/>
        <v>3570</v>
      </c>
    </row>
    <row r="3041" spans="1:4" x14ac:dyDescent="0.25">
      <c r="A3041" s="62" t="s">
        <v>337</v>
      </c>
      <c r="B3041" s="63">
        <v>18</v>
      </c>
      <c r="C3041" s="64">
        <v>70</v>
      </c>
      <c r="D3041" s="13">
        <f t="shared" si="47"/>
        <v>1260</v>
      </c>
    </row>
    <row r="3042" spans="1:4" x14ac:dyDescent="0.25">
      <c r="A3042" s="62" t="s">
        <v>338</v>
      </c>
      <c r="B3042" s="63">
        <v>10</v>
      </c>
      <c r="C3042" s="64">
        <v>7</v>
      </c>
      <c r="D3042" s="13">
        <f t="shared" si="47"/>
        <v>70</v>
      </c>
    </row>
    <row r="3043" spans="1:4" x14ac:dyDescent="0.25">
      <c r="A3043" s="62" t="s">
        <v>339</v>
      </c>
      <c r="B3043" s="63">
        <v>51</v>
      </c>
      <c r="C3043" s="64">
        <v>34</v>
      </c>
      <c r="D3043" s="13">
        <f t="shared" si="47"/>
        <v>1734</v>
      </c>
    </row>
    <row r="3044" spans="1:4" x14ac:dyDescent="0.25">
      <c r="A3044" s="62" t="s">
        <v>340</v>
      </c>
      <c r="B3044" s="63">
        <v>17</v>
      </c>
      <c r="C3044" s="64">
        <v>13</v>
      </c>
      <c r="D3044" s="13">
        <f t="shared" si="47"/>
        <v>221</v>
      </c>
    </row>
    <row r="3045" spans="1:4" x14ac:dyDescent="0.25">
      <c r="A3045" s="62" t="s">
        <v>341</v>
      </c>
      <c r="B3045" s="63">
        <v>62</v>
      </c>
      <c r="C3045" s="64">
        <v>13</v>
      </c>
      <c r="D3045" s="13">
        <f t="shared" si="47"/>
        <v>806</v>
      </c>
    </row>
    <row r="3046" spans="1:4" x14ac:dyDescent="0.25">
      <c r="A3046" s="62" t="s">
        <v>342</v>
      </c>
      <c r="B3046" s="63">
        <v>36</v>
      </c>
      <c r="C3046" s="64">
        <v>73</v>
      </c>
      <c r="D3046" s="13">
        <f t="shared" si="47"/>
        <v>2628</v>
      </c>
    </row>
    <row r="3047" spans="1:4" x14ac:dyDescent="0.25">
      <c r="A3047" s="62" t="s">
        <v>343</v>
      </c>
      <c r="B3047" s="63">
        <v>67</v>
      </c>
      <c r="C3047" s="64">
        <v>60</v>
      </c>
      <c r="D3047" s="13">
        <f t="shared" si="47"/>
        <v>4020</v>
      </c>
    </row>
    <row r="3048" spans="1:4" x14ac:dyDescent="0.25">
      <c r="A3048" s="62" t="s">
        <v>344</v>
      </c>
      <c r="B3048" s="63">
        <v>38</v>
      </c>
      <c r="C3048" s="64">
        <v>35</v>
      </c>
      <c r="D3048" s="13">
        <f t="shared" si="47"/>
        <v>1330</v>
      </c>
    </row>
    <row r="3049" spans="1:4" x14ac:dyDescent="0.25">
      <c r="A3049" s="62" t="s">
        <v>345</v>
      </c>
      <c r="B3049" s="63">
        <v>37</v>
      </c>
      <c r="C3049" s="64">
        <v>56</v>
      </c>
      <c r="D3049" s="13">
        <f t="shared" si="47"/>
        <v>2072</v>
      </c>
    </row>
    <row r="3050" spans="1:4" x14ac:dyDescent="0.25">
      <c r="A3050" s="62" t="s">
        <v>346</v>
      </c>
      <c r="B3050" s="63">
        <v>7</v>
      </c>
      <c r="C3050" s="64">
        <v>4</v>
      </c>
      <c r="D3050" s="13">
        <f t="shared" si="47"/>
        <v>28</v>
      </c>
    </row>
    <row r="3051" spans="1:4" x14ac:dyDescent="0.25">
      <c r="A3051" s="62" t="s">
        <v>347</v>
      </c>
      <c r="B3051" s="63">
        <v>51</v>
      </c>
      <c r="C3051" s="64">
        <v>65</v>
      </c>
      <c r="D3051" s="13">
        <f t="shared" si="47"/>
        <v>3315</v>
      </c>
    </row>
    <row r="3052" spans="1:4" x14ac:dyDescent="0.25">
      <c r="A3052" s="62" t="s">
        <v>348</v>
      </c>
      <c r="B3052" s="63">
        <v>13</v>
      </c>
      <c r="C3052" s="64">
        <v>25</v>
      </c>
      <c r="D3052" s="13">
        <f t="shared" si="47"/>
        <v>325</v>
      </c>
    </row>
    <row r="3053" spans="1:4" x14ac:dyDescent="0.25">
      <c r="A3053" s="62" t="s">
        <v>349</v>
      </c>
      <c r="B3053" s="63">
        <v>55</v>
      </c>
      <c r="C3053" s="64">
        <v>71</v>
      </c>
      <c r="D3053" s="13">
        <f t="shared" si="47"/>
        <v>3905</v>
      </c>
    </row>
    <row r="3054" spans="1:4" x14ac:dyDescent="0.25">
      <c r="A3054" s="62" t="s">
        <v>350</v>
      </c>
      <c r="B3054" s="63">
        <v>51</v>
      </c>
      <c r="C3054" s="64">
        <v>2</v>
      </c>
      <c r="D3054" s="13">
        <f t="shared" si="47"/>
        <v>102</v>
      </c>
    </row>
    <row r="3055" spans="1:4" x14ac:dyDescent="0.25">
      <c r="A3055" s="62" t="s">
        <v>351</v>
      </c>
      <c r="B3055" s="63">
        <v>57</v>
      </c>
      <c r="C3055" s="64">
        <v>77</v>
      </c>
      <c r="D3055" s="13">
        <f t="shared" si="47"/>
        <v>4389</v>
      </c>
    </row>
    <row r="3056" spans="1:4" x14ac:dyDescent="0.25">
      <c r="A3056" s="62" t="s">
        <v>352</v>
      </c>
      <c r="B3056" s="63">
        <v>52</v>
      </c>
      <c r="C3056" s="64">
        <v>43</v>
      </c>
      <c r="D3056" s="13">
        <f t="shared" si="47"/>
        <v>2236</v>
      </c>
    </row>
    <row r="3057" spans="1:4" x14ac:dyDescent="0.25">
      <c r="A3057" s="62" t="s">
        <v>353</v>
      </c>
      <c r="B3057" s="63">
        <v>29</v>
      </c>
      <c r="C3057" s="64">
        <v>49</v>
      </c>
      <c r="D3057" s="13">
        <f t="shared" si="47"/>
        <v>1421</v>
      </c>
    </row>
    <row r="3058" spans="1:4" x14ac:dyDescent="0.25">
      <c r="A3058" s="62" t="s">
        <v>354</v>
      </c>
      <c r="B3058" s="63">
        <v>43</v>
      </c>
      <c r="C3058" s="64">
        <v>6</v>
      </c>
      <c r="D3058" s="13">
        <f t="shared" si="47"/>
        <v>258</v>
      </c>
    </row>
    <row r="3059" spans="1:4" x14ac:dyDescent="0.25">
      <c r="A3059" s="62" t="s">
        <v>355</v>
      </c>
      <c r="B3059" s="63">
        <v>15</v>
      </c>
      <c r="C3059" s="64">
        <v>22</v>
      </c>
      <c r="D3059" s="13">
        <f t="shared" si="47"/>
        <v>330</v>
      </c>
    </row>
    <row r="3060" spans="1:4" x14ac:dyDescent="0.25">
      <c r="A3060" s="62" t="s">
        <v>356</v>
      </c>
      <c r="B3060" s="63">
        <v>36</v>
      </c>
      <c r="C3060" s="64">
        <v>70</v>
      </c>
      <c r="D3060" s="13">
        <f t="shared" si="47"/>
        <v>2520</v>
      </c>
    </row>
    <row r="3061" spans="1:4" x14ac:dyDescent="0.25">
      <c r="A3061" s="62" t="s">
        <v>357</v>
      </c>
      <c r="B3061" s="63">
        <v>60</v>
      </c>
      <c r="C3061" s="64">
        <v>13</v>
      </c>
      <c r="D3061" s="13">
        <f t="shared" si="47"/>
        <v>780</v>
      </c>
    </row>
    <row r="3062" spans="1:4" x14ac:dyDescent="0.25">
      <c r="A3062" s="62" t="s">
        <v>358</v>
      </c>
      <c r="B3062" s="63">
        <v>63</v>
      </c>
      <c r="C3062" s="64">
        <v>33</v>
      </c>
      <c r="D3062" s="13">
        <f t="shared" si="47"/>
        <v>2079</v>
      </c>
    </row>
    <row r="3063" spans="1:4" x14ac:dyDescent="0.25">
      <c r="A3063" s="62" t="s">
        <v>359</v>
      </c>
      <c r="B3063" s="63">
        <v>11</v>
      </c>
      <c r="C3063" s="64">
        <v>12</v>
      </c>
      <c r="D3063" s="13">
        <f t="shared" si="47"/>
        <v>132</v>
      </c>
    </row>
    <row r="3064" spans="1:4" x14ac:dyDescent="0.25">
      <c r="A3064" s="62" t="s">
        <v>360</v>
      </c>
      <c r="B3064" s="63">
        <v>54</v>
      </c>
      <c r="C3064" s="64">
        <v>9</v>
      </c>
      <c r="D3064" s="13">
        <f t="shared" si="47"/>
        <v>486</v>
      </c>
    </row>
    <row r="3065" spans="1:4" x14ac:dyDescent="0.25">
      <c r="A3065" s="62" t="s">
        <v>361</v>
      </c>
      <c r="B3065" s="63">
        <v>60</v>
      </c>
      <c r="C3065" s="64">
        <v>29</v>
      </c>
      <c r="D3065" s="13">
        <f t="shared" si="47"/>
        <v>1740</v>
      </c>
    </row>
    <row r="3066" spans="1:4" x14ac:dyDescent="0.25">
      <c r="A3066" s="62" t="s">
        <v>362</v>
      </c>
      <c r="B3066" s="63">
        <v>63</v>
      </c>
      <c r="C3066" s="64">
        <v>22</v>
      </c>
      <c r="D3066" s="13">
        <f t="shared" si="47"/>
        <v>1386</v>
      </c>
    </row>
    <row r="3067" spans="1:4" x14ac:dyDescent="0.25">
      <c r="A3067" s="62" t="s">
        <v>363</v>
      </c>
      <c r="B3067" s="63">
        <v>60</v>
      </c>
      <c r="C3067" s="64">
        <v>63</v>
      </c>
      <c r="D3067" s="13">
        <f t="shared" si="47"/>
        <v>3780</v>
      </c>
    </row>
    <row r="3068" spans="1:4" x14ac:dyDescent="0.25">
      <c r="A3068" s="62" t="s">
        <v>364</v>
      </c>
      <c r="B3068" s="63">
        <v>15</v>
      </c>
      <c r="C3068" s="64">
        <v>41</v>
      </c>
      <c r="D3068" s="13">
        <f t="shared" si="47"/>
        <v>615</v>
      </c>
    </row>
    <row r="3069" spans="1:4" x14ac:dyDescent="0.25">
      <c r="A3069" s="62" t="s">
        <v>365</v>
      </c>
      <c r="B3069" s="63">
        <v>51</v>
      </c>
      <c r="C3069" s="64">
        <v>58</v>
      </c>
      <c r="D3069" s="13">
        <f t="shared" si="47"/>
        <v>2958</v>
      </c>
    </row>
    <row r="3070" spans="1:4" x14ac:dyDescent="0.25">
      <c r="A3070" s="62" t="s">
        <v>366</v>
      </c>
      <c r="B3070" s="63">
        <v>51</v>
      </c>
      <c r="C3070" s="64">
        <v>54</v>
      </c>
      <c r="D3070" s="13">
        <f t="shared" si="47"/>
        <v>2754</v>
      </c>
    </row>
    <row r="3071" spans="1:4" x14ac:dyDescent="0.25">
      <c r="A3071" s="62" t="s">
        <v>367</v>
      </c>
      <c r="B3071" s="63">
        <v>9</v>
      </c>
      <c r="C3071" s="64">
        <v>7</v>
      </c>
      <c r="D3071" s="13">
        <f t="shared" si="47"/>
        <v>63</v>
      </c>
    </row>
    <row r="3072" spans="1:4" x14ac:dyDescent="0.25">
      <c r="A3072" s="62" t="s">
        <v>368</v>
      </c>
      <c r="B3072" s="63">
        <v>48</v>
      </c>
      <c r="C3072" s="64">
        <v>40</v>
      </c>
      <c r="D3072" s="13">
        <f t="shared" si="47"/>
        <v>1920</v>
      </c>
    </row>
    <row r="3073" spans="1:4" x14ac:dyDescent="0.25">
      <c r="A3073" s="62" t="s">
        <v>369</v>
      </c>
      <c r="B3073" s="63">
        <v>70</v>
      </c>
      <c r="C3073" s="64">
        <v>18</v>
      </c>
      <c r="D3073" s="13">
        <f t="shared" si="47"/>
        <v>1260</v>
      </c>
    </row>
    <row r="3074" spans="1:4" x14ac:dyDescent="0.25">
      <c r="A3074" s="62" t="s">
        <v>370</v>
      </c>
      <c r="B3074" s="63">
        <v>35</v>
      </c>
      <c r="C3074" s="64">
        <v>55</v>
      </c>
      <c r="D3074" s="13">
        <f t="shared" si="47"/>
        <v>1925</v>
      </c>
    </row>
    <row r="3075" spans="1:4" x14ac:dyDescent="0.25">
      <c r="A3075" s="62" t="s">
        <v>371</v>
      </c>
      <c r="B3075" s="63">
        <v>45</v>
      </c>
      <c r="C3075" s="64">
        <v>52</v>
      </c>
      <c r="D3075" s="13">
        <f t="shared" ref="D3075:D3138" si="48">C3075*B3075</f>
        <v>2340</v>
      </c>
    </row>
    <row r="3076" spans="1:4" x14ac:dyDescent="0.25">
      <c r="A3076" s="62" t="s">
        <v>372</v>
      </c>
      <c r="B3076" s="63">
        <v>46</v>
      </c>
      <c r="C3076" s="64">
        <v>53</v>
      </c>
      <c r="D3076" s="13">
        <f t="shared" si="48"/>
        <v>2438</v>
      </c>
    </row>
    <row r="3077" spans="1:4" x14ac:dyDescent="0.25">
      <c r="A3077" s="62" t="s">
        <v>373</v>
      </c>
      <c r="B3077" s="63">
        <v>15</v>
      </c>
      <c r="C3077" s="64">
        <v>15</v>
      </c>
      <c r="D3077" s="13">
        <f t="shared" si="48"/>
        <v>225</v>
      </c>
    </row>
    <row r="3078" spans="1:4" x14ac:dyDescent="0.25">
      <c r="A3078" s="62" t="s">
        <v>374</v>
      </c>
      <c r="B3078" s="63">
        <v>63</v>
      </c>
      <c r="C3078" s="64">
        <v>24</v>
      </c>
      <c r="D3078" s="13">
        <f t="shared" si="48"/>
        <v>1512</v>
      </c>
    </row>
    <row r="3079" spans="1:4" x14ac:dyDescent="0.25">
      <c r="A3079" s="62" t="s">
        <v>375</v>
      </c>
      <c r="B3079" s="63">
        <v>43</v>
      </c>
      <c r="C3079" s="64">
        <v>71</v>
      </c>
      <c r="D3079" s="13">
        <f t="shared" si="48"/>
        <v>3053</v>
      </c>
    </row>
    <row r="3080" spans="1:4" x14ac:dyDescent="0.25">
      <c r="A3080" s="62" t="s">
        <v>376</v>
      </c>
      <c r="B3080" s="63">
        <v>52</v>
      </c>
      <c r="C3080" s="64">
        <v>31</v>
      </c>
      <c r="D3080" s="13">
        <f t="shared" si="48"/>
        <v>1612</v>
      </c>
    </row>
    <row r="3081" spans="1:4" x14ac:dyDescent="0.25">
      <c r="A3081" s="62" t="s">
        <v>377</v>
      </c>
      <c r="B3081" s="63">
        <v>65</v>
      </c>
      <c r="C3081" s="64">
        <v>43</v>
      </c>
      <c r="D3081" s="13">
        <f t="shared" si="48"/>
        <v>2795</v>
      </c>
    </row>
    <row r="3082" spans="1:4" x14ac:dyDescent="0.25">
      <c r="A3082" s="62" t="s">
        <v>300</v>
      </c>
      <c r="B3082" s="63">
        <v>40</v>
      </c>
      <c r="C3082" s="64">
        <v>2</v>
      </c>
      <c r="D3082" s="13">
        <f t="shared" si="48"/>
        <v>80</v>
      </c>
    </row>
    <row r="3083" spans="1:4" x14ac:dyDescent="0.25">
      <c r="A3083" s="62" t="s">
        <v>302</v>
      </c>
      <c r="B3083" s="63">
        <v>64</v>
      </c>
      <c r="C3083" s="64">
        <v>69</v>
      </c>
      <c r="D3083" s="13">
        <f t="shared" si="48"/>
        <v>4416</v>
      </c>
    </row>
    <row r="3084" spans="1:4" x14ac:dyDescent="0.25">
      <c r="A3084" s="62" t="s">
        <v>303</v>
      </c>
      <c r="B3084" s="63">
        <v>60</v>
      </c>
      <c r="C3084" s="64">
        <v>32</v>
      </c>
      <c r="D3084" s="13">
        <f t="shared" si="48"/>
        <v>1920</v>
      </c>
    </row>
    <row r="3085" spans="1:4" x14ac:dyDescent="0.25">
      <c r="A3085" s="62" t="s">
        <v>304</v>
      </c>
      <c r="B3085" s="63">
        <v>19</v>
      </c>
      <c r="C3085" s="64">
        <v>77</v>
      </c>
      <c r="D3085" s="13">
        <f t="shared" si="48"/>
        <v>1463</v>
      </c>
    </row>
    <row r="3086" spans="1:4" x14ac:dyDescent="0.25">
      <c r="A3086" s="62" t="s">
        <v>305</v>
      </c>
      <c r="B3086" s="63">
        <v>43</v>
      </c>
      <c r="C3086" s="64">
        <v>79</v>
      </c>
      <c r="D3086" s="13">
        <f t="shared" si="48"/>
        <v>3397</v>
      </c>
    </row>
    <row r="3087" spans="1:4" x14ac:dyDescent="0.25">
      <c r="A3087" s="62" t="s">
        <v>306</v>
      </c>
      <c r="B3087" s="63">
        <v>52</v>
      </c>
      <c r="C3087" s="64">
        <v>43</v>
      </c>
      <c r="D3087" s="13">
        <f t="shared" si="48"/>
        <v>2236</v>
      </c>
    </row>
    <row r="3088" spans="1:4" x14ac:dyDescent="0.25">
      <c r="A3088" s="62" t="s">
        <v>307</v>
      </c>
      <c r="B3088" s="63">
        <v>47</v>
      </c>
      <c r="C3088" s="64">
        <v>46</v>
      </c>
      <c r="D3088" s="13">
        <f t="shared" si="48"/>
        <v>2162</v>
      </c>
    </row>
    <row r="3089" spans="1:4" x14ac:dyDescent="0.25">
      <c r="A3089" s="62" t="s">
        <v>308</v>
      </c>
      <c r="B3089" s="63">
        <v>40</v>
      </c>
      <c r="C3089" s="64">
        <v>3</v>
      </c>
      <c r="D3089" s="13">
        <f t="shared" si="48"/>
        <v>120</v>
      </c>
    </row>
    <row r="3090" spans="1:4" x14ac:dyDescent="0.25">
      <c r="A3090" s="62" t="s">
        <v>309</v>
      </c>
      <c r="B3090" s="63">
        <v>65</v>
      </c>
      <c r="C3090" s="64">
        <v>16</v>
      </c>
      <c r="D3090" s="13">
        <f t="shared" si="48"/>
        <v>1040</v>
      </c>
    </row>
    <row r="3091" spans="1:4" x14ac:dyDescent="0.25">
      <c r="A3091" s="62" t="s">
        <v>310</v>
      </c>
      <c r="B3091" s="63">
        <v>22</v>
      </c>
      <c r="C3091" s="64">
        <v>65</v>
      </c>
      <c r="D3091" s="13">
        <f t="shared" si="48"/>
        <v>1430</v>
      </c>
    </row>
    <row r="3092" spans="1:4" x14ac:dyDescent="0.25">
      <c r="A3092" s="62" t="s">
        <v>311</v>
      </c>
      <c r="B3092" s="63">
        <v>58</v>
      </c>
      <c r="C3092" s="64">
        <v>9</v>
      </c>
      <c r="D3092" s="13">
        <f t="shared" si="48"/>
        <v>522</v>
      </c>
    </row>
    <row r="3093" spans="1:4" x14ac:dyDescent="0.25">
      <c r="A3093" s="62" t="s">
        <v>312</v>
      </c>
      <c r="B3093" s="63">
        <v>17</v>
      </c>
      <c r="C3093" s="64">
        <v>65</v>
      </c>
      <c r="D3093" s="13">
        <f t="shared" si="48"/>
        <v>1105</v>
      </c>
    </row>
    <row r="3094" spans="1:4" x14ac:dyDescent="0.25">
      <c r="A3094" s="62" t="s">
        <v>313</v>
      </c>
      <c r="B3094" s="63">
        <v>48</v>
      </c>
      <c r="C3094" s="64">
        <v>11</v>
      </c>
      <c r="D3094" s="13">
        <f t="shared" si="48"/>
        <v>528</v>
      </c>
    </row>
    <row r="3095" spans="1:4" x14ac:dyDescent="0.25">
      <c r="A3095" s="62" t="s">
        <v>314</v>
      </c>
      <c r="B3095" s="63">
        <v>52</v>
      </c>
      <c r="C3095" s="64">
        <v>3</v>
      </c>
      <c r="D3095" s="13">
        <f t="shared" si="48"/>
        <v>156</v>
      </c>
    </row>
    <row r="3096" spans="1:4" x14ac:dyDescent="0.25">
      <c r="A3096" s="62" t="s">
        <v>315</v>
      </c>
      <c r="B3096" s="63">
        <v>63</v>
      </c>
      <c r="C3096" s="64">
        <v>66</v>
      </c>
      <c r="D3096" s="13">
        <f t="shared" si="48"/>
        <v>4158</v>
      </c>
    </row>
    <row r="3097" spans="1:4" x14ac:dyDescent="0.25">
      <c r="A3097" s="62" t="s">
        <v>316</v>
      </c>
      <c r="B3097" s="63">
        <v>44</v>
      </c>
      <c r="C3097" s="64">
        <v>45</v>
      </c>
      <c r="D3097" s="13">
        <f t="shared" si="48"/>
        <v>1980</v>
      </c>
    </row>
    <row r="3098" spans="1:4" x14ac:dyDescent="0.25">
      <c r="A3098" s="62" t="s">
        <v>317</v>
      </c>
      <c r="B3098" s="63">
        <v>38</v>
      </c>
      <c r="C3098" s="64">
        <v>70</v>
      </c>
      <c r="D3098" s="13">
        <f t="shared" si="48"/>
        <v>2660</v>
      </c>
    </row>
    <row r="3099" spans="1:4" x14ac:dyDescent="0.25">
      <c r="A3099" s="62" t="s">
        <v>318</v>
      </c>
      <c r="B3099" s="63">
        <v>38</v>
      </c>
      <c r="C3099" s="64">
        <v>64</v>
      </c>
      <c r="D3099" s="13">
        <f t="shared" si="48"/>
        <v>2432</v>
      </c>
    </row>
    <row r="3100" spans="1:4" x14ac:dyDescent="0.25">
      <c r="A3100" s="62" t="s">
        <v>319</v>
      </c>
      <c r="B3100" s="63">
        <v>44</v>
      </c>
      <c r="C3100" s="64">
        <v>55</v>
      </c>
      <c r="D3100" s="13">
        <f t="shared" si="48"/>
        <v>2420</v>
      </c>
    </row>
    <row r="3101" spans="1:4" x14ac:dyDescent="0.25">
      <c r="A3101" s="62" t="s">
        <v>320</v>
      </c>
      <c r="B3101" s="63">
        <v>68</v>
      </c>
      <c r="C3101" s="64">
        <v>64</v>
      </c>
      <c r="D3101" s="13">
        <f t="shared" si="48"/>
        <v>4352</v>
      </c>
    </row>
    <row r="3102" spans="1:4" x14ac:dyDescent="0.25">
      <c r="A3102" s="62" t="s">
        <v>321</v>
      </c>
      <c r="B3102" s="63">
        <v>51</v>
      </c>
      <c r="C3102" s="64">
        <v>25</v>
      </c>
      <c r="D3102" s="13">
        <f t="shared" si="48"/>
        <v>1275</v>
      </c>
    </row>
    <row r="3103" spans="1:4" x14ac:dyDescent="0.25">
      <c r="A3103" s="62" t="s">
        <v>322</v>
      </c>
      <c r="B3103" s="63">
        <v>33</v>
      </c>
      <c r="C3103" s="64">
        <v>52</v>
      </c>
      <c r="D3103" s="13">
        <f t="shared" si="48"/>
        <v>1716</v>
      </c>
    </row>
    <row r="3104" spans="1:4" x14ac:dyDescent="0.25">
      <c r="A3104" s="62" t="s">
        <v>323</v>
      </c>
      <c r="B3104" s="63">
        <v>15</v>
      </c>
      <c r="C3104" s="64">
        <v>32</v>
      </c>
      <c r="D3104" s="13">
        <f t="shared" si="48"/>
        <v>480</v>
      </c>
    </row>
    <row r="3105" spans="1:4" x14ac:dyDescent="0.25">
      <c r="A3105" s="62" t="s">
        <v>324</v>
      </c>
      <c r="B3105" s="63">
        <v>64</v>
      </c>
      <c r="C3105" s="64">
        <v>53</v>
      </c>
      <c r="D3105" s="13">
        <f t="shared" si="48"/>
        <v>3392</v>
      </c>
    </row>
    <row r="3106" spans="1:4" x14ac:dyDescent="0.25">
      <c r="A3106" s="62" t="s">
        <v>325</v>
      </c>
      <c r="B3106" s="63">
        <v>36</v>
      </c>
      <c r="C3106" s="64">
        <v>58</v>
      </c>
      <c r="D3106" s="13">
        <f t="shared" si="48"/>
        <v>2088</v>
      </c>
    </row>
    <row r="3107" spans="1:4" x14ac:dyDescent="0.25">
      <c r="A3107" s="62" t="s">
        <v>326</v>
      </c>
      <c r="B3107" s="63">
        <v>34</v>
      </c>
      <c r="C3107" s="64">
        <v>29</v>
      </c>
      <c r="D3107" s="13">
        <f t="shared" si="48"/>
        <v>986</v>
      </c>
    </row>
    <row r="3108" spans="1:4" x14ac:dyDescent="0.25">
      <c r="A3108" s="62" t="s">
        <v>327</v>
      </c>
      <c r="B3108" s="63">
        <v>61</v>
      </c>
      <c r="C3108" s="64">
        <v>71</v>
      </c>
      <c r="D3108" s="13">
        <f t="shared" si="48"/>
        <v>4331</v>
      </c>
    </row>
    <row r="3109" spans="1:4" x14ac:dyDescent="0.25">
      <c r="A3109" s="62" t="s">
        <v>328</v>
      </c>
      <c r="B3109" s="63">
        <v>52</v>
      </c>
      <c r="C3109" s="64">
        <v>21</v>
      </c>
      <c r="D3109" s="13">
        <f t="shared" si="48"/>
        <v>1092</v>
      </c>
    </row>
    <row r="3110" spans="1:4" x14ac:dyDescent="0.25">
      <c r="A3110" s="62" t="s">
        <v>329</v>
      </c>
      <c r="B3110" s="63">
        <v>42</v>
      </c>
      <c r="C3110" s="64">
        <v>79</v>
      </c>
      <c r="D3110" s="13">
        <f t="shared" si="48"/>
        <v>3318</v>
      </c>
    </row>
    <row r="3111" spans="1:4" x14ac:dyDescent="0.25">
      <c r="A3111" s="62" t="s">
        <v>330</v>
      </c>
      <c r="B3111" s="63">
        <v>12</v>
      </c>
      <c r="C3111" s="64">
        <v>6</v>
      </c>
      <c r="D3111" s="13">
        <f t="shared" si="48"/>
        <v>72</v>
      </c>
    </row>
    <row r="3112" spans="1:4" x14ac:dyDescent="0.25">
      <c r="A3112" s="62" t="s">
        <v>331</v>
      </c>
      <c r="B3112" s="63">
        <v>62</v>
      </c>
      <c r="C3112" s="64">
        <v>22</v>
      </c>
      <c r="D3112" s="13">
        <f t="shared" si="48"/>
        <v>1364</v>
      </c>
    </row>
    <row r="3113" spans="1:4" x14ac:dyDescent="0.25">
      <c r="A3113" s="62" t="s">
        <v>332</v>
      </c>
      <c r="B3113" s="63">
        <v>33</v>
      </c>
      <c r="C3113" s="64">
        <v>80</v>
      </c>
      <c r="D3113" s="13">
        <f t="shared" si="48"/>
        <v>2640</v>
      </c>
    </row>
    <row r="3114" spans="1:4" x14ac:dyDescent="0.25">
      <c r="A3114" s="62" t="s">
        <v>333</v>
      </c>
      <c r="B3114" s="63">
        <v>40</v>
      </c>
      <c r="C3114" s="64">
        <v>14</v>
      </c>
      <c r="D3114" s="13">
        <f t="shared" si="48"/>
        <v>560</v>
      </c>
    </row>
    <row r="3115" spans="1:4" x14ac:dyDescent="0.25">
      <c r="A3115" s="62" t="s">
        <v>334</v>
      </c>
      <c r="B3115" s="63">
        <v>36</v>
      </c>
      <c r="C3115" s="64">
        <v>57</v>
      </c>
      <c r="D3115" s="13">
        <f t="shared" si="48"/>
        <v>2052</v>
      </c>
    </row>
    <row r="3116" spans="1:4" x14ac:dyDescent="0.25">
      <c r="A3116" s="62" t="s">
        <v>335</v>
      </c>
      <c r="B3116" s="63">
        <v>56</v>
      </c>
      <c r="C3116" s="64">
        <v>20</v>
      </c>
      <c r="D3116" s="13">
        <f t="shared" si="48"/>
        <v>1120</v>
      </c>
    </row>
    <row r="3117" spans="1:4" x14ac:dyDescent="0.25">
      <c r="A3117" s="62" t="s">
        <v>336</v>
      </c>
      <c r="B3117" s="63">
        <v>45</v>
      </c>
      <c r="C3117" s="64">
        <v>23</v>
      </c>
      <c r="D3117" s="13">
        <f t="shared" si="48"/>
        <v>1035</v>
      </c>
    </row>
    <row r="3118" spans="1:4" x14ac:dyDescent="0.25">
      <c r="A3118" s="62" t="s">
        <v>337</v>
      </c>
      <c r="B3118" s="63">
        <v>30</v>
      </c>
      <c r="C3118" s="64">
        <v>47</v>
      </c>
      <c r="D3118" s="13">
        <f t="shared" si="48"/>
        <v>1410</v>
      </c>
    </row>
    <row r="3119" spans="1:4" x14ac:dyDescent="0.25">
      <c r="A3119" s="62" t="s">
        <v>338</v>
      </c>
      <c r="B3119" s="63">
        <v>34</v>
      </c>
      <c r="C3119" s="64">
        <v>78</v>
      </c>
      <c r="D3119" s="13">
        <f t="shared" si="48"/>
        <v>2652</v>
      </c>
    </row>
    <row r="3120" spans="1:4" x14ac:dyDescent="0.25">
      <c r="A3120" s="62" t="s">
        <v>339</v>
      </c>
      <c r="B3120" s="63">
        <v>31</v>
      </c>
      <c r="C3120" s="64">
        <v>65</v>
      </c>
      <c r="D3120" s="13">
        <f t="shared" si="48"/>
        <v>2015</v>
      </c>
    </row>
    <row r="3121" spans="1:4" x14ac:dyDescent="0.25">
      <c r="A3121" s="62" t="s">
        <v>340</v>
      </c>
      <c r="B3121" s="63">
        <v>64</v>
      </c>
      <c r="C3121" s="64">
        <v>17</v>
      </c>
      <c r="D3121" s="13">
        <f t="shared" si="48"/>
        <v>1088</v>
      </c>
    </row>
    <row r="3122" spans="1:4" x14ac:dyDescent="0.25">
      <c r="A3122" s="62" t="s">
        <v>341</v>
      </c>
      <c r="B3122" s="63">
        <v>43</v>
      </c>
      <c r="C3122" s="64">
        <v>61</v>
      </c>
      <c r="D3122" s="13">
        <f t="shared" si="48"/>
        <v>2623</v>
      </c>
    </row>
    <row r="3123" spans="1:4" x14ac:dyDescent="0.25">
      <c r="A3123" s="62" t="s">
        <v>342</v>
      </c>
      <c r="B3123" s="63">
        <v>36</v>
      </c>
      <c r="C3123" s="64">
        <v>56</v>
      </c>
      <c r="D3123" s="13">
        <f t="shared" si="48"/>
        <v>2016</v>
      </c>
    </row>
    <row r="3124" spans="1:4" x14ac:dyDescent="0.25">
      <c r="A3124" s="62" t="s">
        <v>343</v>
      </c>
      <c r="B3124" s="63">
        <v>18</v>
      </c>
      <c r="C3124" s="64">
        <v>25</v>
      </c>
      <c r="D3124" s="13">
        <f t="shared" si="48"/>
        <v>450</v>
      </c>
    </row>
    <row r="3125" spans="1:4" x14ac:dyDescent="0.25">
      <c r="A3125" s="62" t="s">
        <v>344</v>
      </c>
      <c r="B3125" s="63">
        <v>63</v>
      </c>
      <c r="C3125" s="64">
        <v>68</v>
      </c>
      <c r="D3125" s="13">
        <f t="shared" si="48"/>
        <v>4284</v>
      </c>
    </row>
    <row r="3126" spans="1:4" x14ac:dyDescent="0.25">
      <c r="A3126" s="62" t="s">
        <v>345</v>
      </c>
      <c r="B3126" s="63">
        <v>19</v>
      </c>
      <c r="C3126" s="64">
        <v>35</v>
      </c>
      <c r="D3126" s="13">
        <f t="shared" si="48"/>
        <v>665</v>
      </c>
    </row>
    <row r="3127" spans="1:4" x14ac:dyDescent="0.25">
      <c r="A3127" s="62" t="s">
        <v>346</v>
      </c>
      <c r="B3127" s="63">
        <v>24</v>
      </c>
      <c r="C3127" s="64">
        <v>40</v>
      </c>
      <c r="D3127" s="13">
        <f t="shared" si="48"/>
        <v>960</v>
      </c>
    </row>
    <row r="3128" spans="1:4" x14ac:dyDescent="0.25">
      <c r="A3128" s="62" t="s">
        <v>347</v>
      </c>
      <c r="B3128" s="63">
        <v>16</v>
      </c>
      <c r="C3128" s="64">
        <v>50</v>
      </c>
      <c r="D3128" s="13">
        <f t="shared" si="48"/>
        <v>800</v>
      </c>
    </row>
    <row r="3129" spans="1:4" x14ac:dyDescent="0.25">
      <c r="A3129" s="62" t="s">
        <v>348</v>
      </c>
      <c r="B3129" s="63">
        <v>33</v>
      </c>
      <c r="C3129" s="64">
        <v>19</v>
      </c>
      <c r="D3129" s="13">
        <f t="shared" si="48"/>
        <v>627</v>
      </c>
    </row>
    <row r="3130" spans="1:4" x14ac:dyDescent="0.25">
      <c r="A3130" s="62" t="s">
        <v>349</v>
      </c>
      <c r="B3130" s="63">
        <v>12</v>
      </c>
      <c r="C3130" s="64">
        <v>6</v>
      </c>
      <c r="D3130" s="13">
        <f t="shared" si="48"/>
        <v>72</v>
      </c>
    </row>
    <row r="3131" spans="1:4" x14ac:dyDescent="0.25">
      <c r="A3131" s="62" t="s">
        <v>350</v>
      </c>
      <c r="B3131" s="63">
        <v>21</v>
      </c>
      <c r="C3131" s="64">
        <v>26</v>
      </c>
      <c r="D3131" s="13">
        <f t="shared" si="48"/>
        <v>546</v>
      </c>
    </row>
    <row r="3132" spans="1:4" x14ac:dyDescent="0.25">
      <c r="A3132" s="62" t="s">
        <v>351</v>
      </c>
      <c r="B3132" s="63">
        <v>38</v>
      </c>
      <c r="C3132" s="64">
        <v>77</v>
      </c>
      <c r="D3132" s="13">
        <f t="shared" si="48"/>
        <v>2926</v>
      </c>
    </row>
    <row r="3133" spans="1:4" x14ac:dyDescent="0.25">
      <c r="A3133" s="62" t="s">
        <v>352</v>
      </c>
      <c r="B3133" s="63">
        <v>43</v>
      </c>
      <c r="C3133" s="64">
        <v>16</v>
      </c>
      <c r="D3133" s="13">
        <f t="shared" si="48"/>
        <v>688</v>
      </c>
    </row>
    <row r="3134" spans="1:4" x14ac:dyDescent="0.25">
      <c r="A3134" s="62" t="s">
        <v>353</v>
      </c>
      <c r="B3134" s="63">
        <v>60</v>
      </c>
      <c r="C3134" s="64">
        <v>41</v>
      </c>
      <c r="D3134" s="13">
        <f t="shared" si="48"/>
        <v>2460</v>
      </c>
    </row>
    <row r="3135" spans="1:4" x14ac:dyDescent="0.25">
      <c r="A3135" s="62" t="s">
        <v>354</v>
      </c>
      <c r="B3135" s="63">
        <v>50</v>
      </c>
      <c r="C3135" s="64">
        <v>36</v>
      </c>
      <c r="D3135" s="13">
        <f t="shared" si="48"/>
        <v>1800</v>
      </c>
    </row>
    <row r="3136" spans="1:4" x14ac:dyDescent="0.25">
      <c r="A3136" s="62" t="s">
        <v>355</v>
      </c>
      <c r="B3136" s="63">
        <v>31</v>
      </c>
      <c r="C3136" s="64">
        <v>78</v>
      </c>
      <c r="D3136" s="13">
        <f t="shared" si="48"/>
        <v>2418</v>
      </c>
    </row>
    <row r="3137" spans="1:4" x14ac:dyDescent="0.25">
      <c r="A3137" s="62" t="s">
        <v>356</v>
      </c>
      <c r="B3137" s="63">
        <v>65</v>
      </c>
      <c r="C3137" s="64">
        <v>73</v>
      </c>
      <c r="D3137" s="13">
        <f t="shared" si="48"/>
        <v>4745</v>
      </c>
    </row>
    <row r="3138" spans="1:4" x14ac:dyDescent="0.25">
      <c r="A3138" s="62" t="s">
        <v>357</v>
      </c>
      <c r="B3138" s="63">
        <v>13</v>
      </c>
      <c r="C3138" s="64">
        <v>79</v>
      </c>
      <c r="D3138" s="13">
        <f t="shared" si="48"/>
        <v>1027</v>
      </c>
    </row>
    <row r="3139" spans="1:4" x14ac:dyDescent="0.25">
      <c r="A3139" s="62" t="s">
        <v>358</v>
      </c>
      <c r="B3139" s="63">
        <v>53</v>
      </c>
      <c r="C3139" s="64">
        <v>39</v>
      </c>
      <c r="D3139" s="13">
        <f t="shared" ref="D3139:D3202" si="49">C3139*B3139</f>
        <v>2067</v>
      </c>
    </row>
    <row r="3140" spans="1:4" x14ac:dyDescent="0.25">
      <c r="A3140" s="62" t="s">
        <v>359</v>
      </c>
      <c r="B3140" s="63">
        <v>27</v>
      </c>
      <c r="C3140" s="64">
        <v>69</v>
      </c>
      <c r="D3140" s="13">
        <f t="shared" si="49"/>
        <v>1863</v>
      </c>
    </row>
    <row r="3141" spans="1:4" x14ac:dyDescent="0.25">
      <c r="A3141" s="62" t="s">
        <v>360</v>
      </c>
      <c r="B3141" s="63">
        <v>28</v>
      </c>
      <c r="C3141" s="64">
        <v>67</v>
      </c>
      <c r="D3141" s="13">
        <f t="shared" si="49"/>
        <v>1876</v>
      </c>
    </row>
    <row r="3142" spans="1:4" x14ac:dyDescent="0.25">
      <c r="A3142" s="62" t="s">
        <v>361</v>
      </c>
      <c r="B3142" s="63">
        <v>15</v>
      </c>
      <c r="C3142" s="64">
        <v>46</v>
      </c>
      <c r="D3142" s="13">
        <f t="shared" si="49"/>
        <v>690</v>
      </c>
    </row>
    <row r="3143" spans="1:4" x14ac:dyDescent="0.25">
      <c r="A3143" s="62" t="s">
        <v>362</v>
      </c>
      <c r="B3143" s="63">
        <v>32</v>
      </c>
      <c r="C3143" s="64">
        <v>27</v>
      </c>
      <c r="D3143" s="13">
        <f t="shared" si="49"/>
        <v>864</v>
      </c>
    </row>
    <row r="3144" spans="1:4" x14ac:dyDescent="0.25">
      <c r="A3144" s="62" t="s">
        <v>363</v>
      </c>
      <c r="B3144" s="63">
        <v>24</v>
      </c>
      <c r="C3144" s="64">
        <v>45</v>
      </c>
      <c r="D3144" s="13">
        <f t="shared" si="49"/>
        <v>1080</v>
      </c>
    </row>
    <row r="3145" spans="1:4" x14ac:dyDescent="0.25">
      <c r="A3145" s="62" t="s">
        <v>364</v>
      </c>
      <c r="B3145" s="63">
        <v>70</v>
      </c>
      <c r="C3145" s="64">
        <v>38</v>
      </c>
      <c r="D3145" s="13">
        <f t="shared" si="49"/>
        <v>2660</v>
      </c>
    </row>
    <row r="3146" spans="1:4" x14ac:dyDescent="0.25">
      <c r="A3146" s="62" t="s">
        <v>365</v>
      </c>
      <c r="B3146" s="63">
        <v>68</v>
      </c>
      <c r="C3146" s="64">
        <v>6</v>
      </c>
      <c r="D3146" s="13">
        <f t="shared" si="49"/>
        <v>408</v>
      </c>
    </row>
    <row r="3147" spans="1:4" x14ac:dyDescent="0.25">
      <c r="A3147" s="62" t="s">
        <v>366</v>
      </c>
      <c r="B3147" s="63">
        <v>69</v>
      </c>
      <c r="C3147" s="64">
        <v>1</v>
      </c>
      <c r="D3147" s="13">
        <f t="shared" si="49"/>
        <v>69</v>
      </c>
    </row>
    <row r="3148" spans="1:4" x14ac:dyDescent="0.25">
      <c r="A3148" s="62" t="s">
        <v>367</v>
      </c>
      <c r="B3148" s="63">
        <v>21</v>
      </c>
      <c r="C3148" s="64">
        <v>16</v>
      </c>
      <c r="D3148" s="13">
        <f t="shared" si="49"/>
        <v>336</v>
      </c>
    </row>
    <row r="3149" spans="1:4" x14ac:dyDescent="0.25">
      <c r="A3149" s="62" t="s">
        <v>368</v>
      </c>
      <c r="B3149" s="63">
        <v>57</v>
      </c>
      <c r="C3149" s="64">
        <v>19</v>
      </c>
      <c r="D3149" s="13">
        <f t="shared" si="49"/>
        <v>1083</v>
      </c>
    </row>
    <row r="3150" spans="1:4" x14ac:dyDescent="0.25">
      <c r="A3150" s="62" t="s">
        <v>369</v>
      </c>
      <c r="B3150" s="63">
        <v>11</v>
      </c>
      <c r="C3150" s="64">
        <v>47</v>
      </c>
      <c r="D3150" s="13">
        <f t="shared" si="49"/>
        <v>517</v>
      </c>
    </row>
    <row r="3151" spans="1:4" x14ac:dyDescent="0.25">
      <c r="A3151" s="62" t="s">
        <v>370</v>
      </c>
      <c r="B3151" s="63">
        <v>31</v>
      </c>
      <c r="C3151" s="64">
        <v>11</v>
      </c>
      <c r="D3151" s="13">
        <f t="shared" si="49"/>
        <v>341</v>
      </c>
    </row>
    <row r="3152" spans="1:4" x14ac:dyDescent="0.25">
      <c r="A3152" s="62" t="s">
        <v>371</v>
      </c>
      <c r="B3152" s="63">
        <v>18</v>
      </c>
      <c r="C3152" s="64">
        <v>44</v>
      </c>
      <c r="D3152" s="13">
        <f t="shared" si="49"/>
        <v>792</v>
      </c>
    </row>
    <row r="3153" spans="1:4" x14ac:dyDescent="0.25">
      <c r="A3153" s="62" t="s">
        <v>372</v>
      </c>
      <c r="B3153" s="63">
        <v>22</v>
      </c>
      <c r="C3153" s="64">
        <v>41</v>
      </c>
      <c r="D3153" s="13">
        <f t="shared" si="49"/>
        <v>902</v>
      </c>
    </row>
    <row r="3154" spans="1:4" x14ac:dyDescent="0.25">
      <c r="A3154" s="62" t="s">
        <v>373</v>
      </c>
      <c r="B3154" s="63">
        <v>35</v>
      </c>
      <c r="C3154" s="64">
        <v>38</v>
      </c>
      <c r="D3154" s="13">
        <f t="shared" si="49"/>
        <v>1330</v>
      </c>
    </row>
    <row r="3155" spans="1:4" x14ac:dyDescent="0.25">
      <c r="A3155" s="62" t="s">
        <v>374</v>
      </c>
      <c r="B3155" s="63">
        <v>9</v>
      </c>
      <c r="C3155" s="64">
        <v>38</v>
      </c>
      <c r="D3155" s="13">
        <f t="shared" si="49"/>
        <v>342</v>
      </c>
    </row>
    <row r="3156" spans="1:4" x14ac:dyDescent="0.25">
      <c r="A3156" s="62" t="s">
        <v>375</v>
      </c>
      <c r="B3156" s="63">
        <v>26</v>
      </c>
      <c r="C3156" s="64">
        <v>34</v>
      </c>
      <c r="D3156" s="13">
        <f t="shared" si="49"/>
        <v>884</v>
      </c>
    </row>
    <row r="3157" spans="1:4" x14ac:dyDescent="0.25">
      <c r="A3157" s="62" t="s">
        <v>376</v>
      </c>
      <c r="B3157" s="63">
        <v>29</v>
      </c>
      <c r="C3157" s="64">
        <v>10</v>
      </c>
      <c r="D3157" s="13">
        <f t="shared" si="49"/>
        <v>290</v>
      </c>
    </row>
    <row r="3158" spans="1:4" x14ac:dyDescent="0.25">
      <c r="A3158" s="62" t="s">
        <v>377</v>
      </c>
      <c r="B3158" s="63">
        <v>65</v>
      </c>
      <c r="C3158" s="64">
        <v>3</v>
      </c>
      <c r="D3158" s="13">
        <f t="shared" si="49"/>
        <v>195</v>
      </c>
    </row>
    <row r="3159" spans="1:4" x14ac:dyDescent="0.25">
      <c r="A3159" s="62" t="s">
        <v>300</v>
      </c>
      <c r="B3159" s="63">
        <v>66</v>
      </c>
      <c r="C3159" s="64">
        <v>8</v>
      </c>
      <c r="D3159" s="13">
        <f t="shared" si="49"/>
        <v>528</v>
      </c>
    </row>
    <row r="3160" spans="1:4" x14ac:dyDescent="0.25">
      <c r="A3160" s="62" t="s">
        <v>302</v>
      </c>
      <c r="B3160" s="63">
        <v>53</v>
      </c>
      <c r="C3160" s="64">
        <v>34</v>
      </c>
      <c r="D3160" s="13">
        <f t="shared" si="49"/>
        <v>1802</v>
      </c>
    </row>
    <row r="3161" spans="1:4" x14ac:dyDescent="0.25">
      <c r="A3161" s="62" t="s">
        <v>303</v>
      </c>
      <c r="B3161" s="63">
        <v>22</v>
      </c>
      <c r="C3161" s="64">
        <v>44</v>
      </c>
      <c r="D3161" s="13">
        <f t="shared" si="49"/>
        <v>968</v>
      </c>
    </row>
    <row r="3162" spans="1:4" x14ac:dyDescent="0.25">
      <c r="A3162" s="62" t="s">
        <v>304</v>
      </c>
      <c r="B3162" s="63">
        <v>66</v>
      </c>
      <c r="C3162" s="64">
        <v>30</v>
      </c>
      <c r="D3162" s="13">
        <f t="shared" si="49"/>
        <v>1980</v>
      </c>
    </row>
    <row r="3163" spans="1:4" x14ac:dyDescent="0.25">
      <c r="A3163" s="62" t="s">
        <v>305</v>
      </c>
      <c r="B3163" s="63">
        <v>11</v>
      </c>
      <c r="C3163" s="64">
        <v>9</v>
      </c>
      <c r="D3163" s="13">
        <f t="shared" si="49"/>
        <v>99</v>
      </c>
    </row>
    <row r="3164" spans="1:4" x14ac:dyDescent="0.25">
      <c r="A3164" s="62" t="s">
        <v>306</v>
      </c>
      <c r="B3164" s="63">
        <v>52</v>
      </c>
      <c r="C3164" s="64">
        <v>18</v>
      </c>
      <c r="D3164" s="13">
        <f t="shared" si="49"/>
        <v>936</v>
      </c>
    </row>
    <row r="3165" spans="1:4" x14ac:dyDescent="0.25">
      <c r="A3165" s="62" t="s">
        <v>307</v>
      </c>
      <c r="B3165" s="63">
        <v>55</v>
      </c>
      <c r="C3165" s="64">
        <v>10</v>
      </c>
      <c r="D3165" s="13">
        <f t="shared" si="49"/>
        <v>550</v>
      </c>
    </row>
    <row r="3166" spans="1:4" x14ac:dyDescent="0.25">
      <c r="A3166" s="62" t="s">
        <v>308</v>
      </c>
      <c r="B3166" s="63">
        <v>17</v>
      </c>
      <c r="C3166" s="64">
        <v>44</v>
      </c>
      <c r="D3166" s="13">
        <f t="shared" si="49"/>
        <v>748</v>
      </c>
    </row>
    <row r="3167" spans="1:4" x14ac:dyDescent="0.25">
      <c r="A3167" s="62" t="s">
        <v>309</v>
      </c>
      <c r="B3167" s="63">
        <v>30</v>
      </c>
      <c r="C3167" s="64">
        <v>39</v>
      </c>
      <c r="D3167" s="13">
        <f t="shared" si="49"/>
        <v>1170</v>
      </c>
    </row>
    <row r="3168" spans="1:4" x14ac:dyDescent="0.25">
      <c r="A3168" s="62" t="s">
        <v>310</v>
      </c>
      <c r="B3168" s="63">
        <v>34</v>
      </c>
      <c r="C3168" s="64">
        <v>58</v>
      </c>
      <c r="D3168" s="13">
        <f t="shared" si="49"/>
        <v>1972</v>
      </c>
    </row>
    <row r="3169" spans="1:4" x14ac:dyDescent="0.25">
      <c r="A3169" s="62" t="s">
        <v>311</v>
      </c>
      <c r="B3169" s="63">
        <v>52</v>
      </c>
      <c r="C3169" s="64">
        <v>45</v>
      </c>
      <c r="D3169" s="13">
        <f t="shared" si="49"/>
        <v>2340</v>
      </c>
    </row>
    <row r="3170" spans="1:4" x14ac:dyDescent="0.25">
      <c r="A3170" s="62" t="s">
        <v>312</v>
      </c>
      <c r="B3170" s="63">
        <v>42</v>
      </c>
      <c r="C3170" s="64">
        <v>13</v>
      </c>
      <c r="D3170" s="13">
        <f t="shared" si="49"/>
        <v>546</v>
      </c>
    </row>
    <row r="3171" spans="1:4" x14ac:dyDescent="0.25">
      <c r="A3171" s="62" t="s">
        <v>313</v>
      </c>
      <c r="B3171" s="63">
        <v>43</v>
      </c>
      <c r="C3171" s="64">
        <v>75</v>
      </c>
      <c r="D3171" s="13">
        <f t="shared" si="49"/>
        <v>3225</v>
      </c>
    </row>
    <row r="3172" spans="1:4" x14ac:dyDescent="0.25">
      <c r="A3172" s="62" t="s">
        <v>314</v>
      </c>
      <c r="B3172" s="63">
        <v>35</v>
      </c>
      <c r="C3172" s="64">
        <v>30</v>
      </c>
      <c r="D3172" s="13">
        <f t="shared" si="49"/>
        <v>1050</v>
      </c>
    </row>
    <row r="3173" spans="1:4" x14ac:dyDescent="0.25">
      <c r="A3173" s="62" t="s">
        <v>315</v>
      </c>
      <c r="B3173" s="63">
        <v>69</v>
      </c>
      <c r="C3173" s="64">
        <v>58</v>
      </c>
      <c r="D3173" s="13">
        <f t="shared" si="49"/>
        <v>4002</v>
      </c>
    </row>
    <row r="3174" spans="1:4" x14ac:dyDescent="0.25">
      <c r="A3174" s="62" t="s">
        <v>316</v>
      </c>
      <c r="B3174" s="63">
        <v>9</v>
      </c>
      <c r="C3174" s="64">
        <v>17</v>
      </c>
      <c r="D3174" s="13">
        <f t="shared" si="49"/>
        <v>153</v>
      </c>
    </row>
    <row r="3175" spans="1:4" x14ac:dyDescent="0.25">
      <c r="A3175" s="62" t="s">
        <v>317</v>
      </c>
      <c r="B3175" s="63">
        <v>28</v>
      </c>
      <c r="C3175" s="64">
        <v>59</v>
      </c>
      <c r="D3175" s="13">
        <f t="shared" si="49"/>
        <v>1652</v>
      </c>
    </row>
    <row r="3176" spans="1:4" x14ac:dyDescent="0.25">
      <c r="A3176" s="62" t="s">
        <v>318</v>
      </c>
      <c r="B3176" s="63">
        <v>69</v>
      </c>
      <c r="C3176" s="64">
        <v>26</v>
      </c>
      <c r="D3176" s="13">
        <f t="shared" si="49"/>
        <v>1794</v>
      </c>
    </row>
    <row r="3177" spans="1:4" x14ac:dyDescent="0.25">
      <c r="A3177" s="62" t="s">
        <v>319</v>
      </c>
      <c r="B3177" s="63">
        <v>34</v>
      </c>
      <c r="C3177" s="64">
        <v>71</v>
      </c>
      <c r="D3177" s="13">
        <f t="shared" si="49"/>
        <v>2414</v>
      </c>
    </row>
    <row r="3178" spans="1:4" x14ac:dyDescent="0.25">
      <c r="A3178" s="62" t="s">
        <v>320</v>
      </c>
      <c r="B3178" s="63">
        <v>11</v>
      </c>
      <c r="C3178" s="64">
        <v>79</v>
      </c>
      <c r="D3178" s="13">
        <f t="shared" si="49"/>
        <v>869</v>
      </c>
    </row>
    <row r="3179" spans="1:4" x14ac:dyDescent="0.25">
      <c r="A3179" s="62" t="s">
        <v>321</v>
      </c>
      <c r="B3179" s="63">
        <v>69</v>
      </c>
      <c r="C3179" s="64">
        <v>2</v>
      </c>
      <c r="D3179" s="13">
        <f t="shared" si="49"/>
        <v>138</v>
      </c>
    </row>
    <row r="3180" spans="1:4" x14ac:dyDescent="0.25">
      <c r="A3180" s="62" t="s">
        <v>322</v>
      </c>
      <c r="B3180" s="63">
        <v>15</v>
      </c>
      <c r="C3180" s="64">
        <v>23</v>
      </c>
      <c r="D3180" s="13">
        <f t="shared" si="49"/>
        <v>345</v>
      </c>
    </row>
    <row r="3181" spans="1:4" x14ac:dyDescent="0.25">
      <c r="A3181" s="62" t="s">
        <v>323</v>
      </c>
      <c r="B3181" s="63">
        <v>55</v>
      </c>
      <c r="C3181" s="64">
        <v>7</v>
      </c>
      <c r="D3181" s="13">
        <f t="shared" si="49"/>
        <v>385</v>
      </c>
    </row>
    <row r="3182" spans="1:4" x14ac:dyDescent="0.25">
      <c r="A3182" s="62" t="s">
        <v>324</v>
      </c>
      <c r="B3182" s="63">
        <v>60</v>
      </c>
      <c r="C3182" s="64">
        <v>74</v>
      </c>
      <c r="D3182" s="13">
        <f t="shared" si="49"/>
        <v>4440</v>
      </c>
    </row>
    <row r="3183" spans="1:4" x14ac:dyDescent="0.25">
      <c r="A3183" s="62" t="s">
        <v>325</v>
      </c>
      <c r="B3183" s="63">
        <v>31</v>
      </c>
      <c r="C3183" s="64">
        <v>3</v>
      </c>
      <c r="D3183" s="13">
        <f t="shared" si="49"/>
        <v>93</v>
      </c>
    </row>
    <row r="3184" spans="1:4" x14ac:dyDescent="0.25">
      <c r="A3184" s="62" t="s">
        <v>326</v>
      </c>
      <c r="B3184" s="63">
        <v>8</v>
      </c>
      <c r="C3184" s="64">
        <v>10</v>
      </c>
      <c r="D3184" s="13">
        <f t="shared" si="49"/>
        <v>80</v>
      </c>
    </row>
    <row r="3185" spans="1:4" x14ac:dyDescent="0.25">
      <c r="A3185" s="62" t="s">
        <v>327</v>
      </c>
      <c r="B3185" s="63">
        <v>52</v>
      </c>
      <c r="C3185" s="64">
        <v>13</v>
      </c>
      <c r="D3185" s="13">
        <f t="shared" si="49"/>
        <v>676</v>
      </c>
    </row>
    <row r="3186" spans="1:4" x14ac:dyDescent="0.25">
      <c r="A3186" s="62" t="s">
        <v>328</v>
      </c>
      <c r="B3186" s="63">
        <v>37</v>
      </c>
      <c r="C3186" s="64">
        <v>18</v>
      </c>
      <c r="D3186" s="13">
        <f t="shared" si="49"/>
        <v>666</v>
      </c>
    </row>
    <row r="3187" spans="1:4" x14ac:dyDescent="0.25">
      <c r="A3187" s="62" t="s">
        <v>329</v>
      </c>
      <c r="B3187" s="63">
        <v>10</v>
      </c>
      <c r="C3187" s="64">
        <v>80</v>
      </c>
      <c r="D3187" s="13">
        <f t="shared" si="49"/>
        <v>800</v>
      </c>
    </row>
    <row r="3188" spans="1:4" x14ac:dyDescent="0.25">
      <c r="A3188" s="62" t="s">
        <v>330</v>
      </c>
      <c r="B3188" s="63">
        <v>45</v>
      </c>
      <c r="C3188" s="64">
        <v>74</v>
      </c>
      <c r="D3188" s="13">
        <f t="shared" si="49"/>
        <v>3330</v>
      </c>
    </row>
    <row r="3189" spans="1:4" x14ac:dyDescent="0.25">
      <c r="A3189" s="62" t="s">
        <v>331</v>
      </c>
      <c r="B3189" s="63">
        <v>10</v>
      </c>
      <c r="C3189" s="64">
        <v>73</v>
      </c>
      <c r="D3189" s="13">
        <f t="shared" si="49"/>
        <v>730</v>
      </c>
    </row>
    <row r="3190" spans="1:4" x14ac:dyDescent="0.25">
      <c r="A3190" s="62" t="s">
        <v>332</v>
      </c>
      <c r="B3190" s="63">
        <v>67</v>
      </c>
      <c r="C3190" s="64">
        <v>44</v>
      </c>
      <c r="D3190" s="13">
        <f t="shared" si="49"/>
        <v>2948</v>
      </c>
    </row>
    <row r="3191" spans="1:4" x14ac:dyDescent="0.25">
      <c r="A3191" s="62" t="s">
        <v>333</v>
      </c>
      <c r="B3191" s="63">
        <v>54</v>
      </c>
      <c r="C3191" s="64">
        <v>19</v>
      </c>
      <c r="D3191" s="13">
        <f t="shared" si="49"/>
        <v>1026</v>
      </c>
    </row>
    <row r="3192" spans="1:4" x14ac:dyDescent="0.25">
      <c r="A3192" s="62" t="s">
        <v>334</v>
      </c>
      <c r="B3192" s="63">
        <v>20</v>
      </c>
      <c r="C3192" s="64">
        <v>16</v>
      </c>
      <c r="D3192" s="13">
        <f t="shared" si="49"/>
        <v>320</v>
      </c>
    </row>
    <row r="3193" spans="1:4" x14ac:dyDescent="0.25">
      <c r="A3193" s="62" t="s">
        <v>335</v>
      </c>
      <c r="B3193" s="63">
        <v>27</v>
      </c>
      <c r="C3193" s="64">
        <v>51</v>
      </c>
      <c r="D3193" s="13">
        <f t="shared" si="49"/>
        <v>1377</v>
      </c>
    </row>
    <row r="3194" spans="1:4" x14ac:dyDescent="0.25">
      <c r="A3194" s="62" t="s">
        <v>336</v>
      </c>
      <c r="B3194" s="63">
        <v>57</v>
      </c>
      <c r="C3194" s="64">
        <v>65</v>
      </c>
      <c r="D3194" s="13">
        <f t="shared" si="49"/>
        <v>3705</v>
      </c>
    </row>
    <row r="3195" spans="1:4" x14ac:dyDescent="0.25">
      <c r="A3195" s="62" t="s">
        <v>337</v>
      </c>
      <c r="B3195" s="63">
        <v>56</v>
      </c>
      <c r="C3195" s="64">
        <v>14</v>
      </c>
      <c r="D3195" s="13">
        <f t="shared" si="49"/>
        <v>784</v>
      </c>
    </row>
    <row r="3196" spans="1:4" x14ac:dyDescent="0.25">
      <c r="A3196" s="62" t="s">
        <v>338</v>
      </c>
      <c r="B3196" s="63">
        <v>33</v>
      </c>
      <c r="C3196" s="64">
        <v>3</v>
      </c>
      <c r="D3196" s="13">
        <f t="shared" si="49"/>
        <v>99</v>
      </c>
    </row>
    <row r="3197" spans="1:4" x14ac:dyDescent="0.25">
      <c r="A3197" s="62" t="s">
        <v>339</v>
      </c>
      <c r="B3197" s="63">
        <v>64</v>
      </c>
      <c r="C3197" s="64">
        <v>63</v>
      </c>
      <c r="D3197" s="13">
        <f t="shared" si="49"/>
        <v>4032</v>
      </c>
    </row>
    <row r="3198" spans="1:4" x14ac:dyDescent="0.25">
      <c r="A3198" s="62" t="s">
        <v>340</v>
      </c>
      <c r="B3198" s="63">
        <v>35</v>
      </c>
      <c r="C3198" s="64">
        <v>59</v>
      </c>
      <c r="D3198" s="13">
        <f t="shared" si="49"/>
        <v>2065</v>
      </c>
    </row>
    <row r="3199" spans="1:4" x14ac:dyDescent="0.25">
      <c r="A3199" s="62" t="s">
        <v>341</v>
      </c>
      <c r="B3199" s="63">
        <v>53</v>
      </c>
      <c r="C3199" s="64">
        <v>71</v>
      </c>
      <c r="D3199" s="13">
        <f t="shared" si="49"/>
        <v>3763</v>
      </c>
    </row>
    <row r="3200" spans="1:4" x14ac:dyDescent="0.25">
      <c r="A3200" s="62" t="s">
        <v>342</v>
      </c>
      <c r="B3200" s="63">
        <v>17</v>
      </c>
      <c r="C3200" s="64">
        <v>15</v>
      </c>
      <c r="D3200" s="13">
        <f t="shared" si="49"/>
        <v>255</v>
      </c>
    </row>
    <row r="3201" spans="1:4" x14ac:dyDescent="0.25">
      <c r="A3201" s="62" t="s">
        <v>343</v>
      </c>
      <c r="B3201" s="63">
        <v>18</v>
      </c>
      <c r="C3201" s="64">
        <v>73</v>
      </c>
      <c r="D3201" s="13">
        <f t="shared" si="49"/>
        <v>1314</v>
      </c>
    </row>
    <row r="3202" spans="1:4" x14ac:dyDescent="0.25">
      <c r="A3202" s="62" t="s">
        <v>344</v>
      </c>
      <c r="B3202" s="63">
        <v>32</v>
      </c>
      <c r="C3202" s="64">
        <v>39</v>
      </c>
      <c r="D3202" s="13">
        <f t="shared" si="49"/>
        <v>1248</v>
      </c>
    </row>
    <row r="3203" spans="1:4" x14ac:dyDescent="0.25">
      <c r="A3203" s="62" t="s">
        <v>345</v>
      </c>
      <c r="B3203" s="63">
        <v>42</v>
      </c>
      <c r="C3203" s="64">
        <v>26</v>
      </c>
      <c r="D3203" s="13">
        <f t="shared" ref="D3203:D3266" si="50">C3203*B3203</f>
        <v>1092</v>
      </c>
    </row>
    <row r="3204" spans="1:4" x14ac:dyDescent="0.25">
      <c r="A3204" s="62" t="s">
        <v>346</v>
      </c>
      <c r="B3204" s="63">
        <v>36</v>
      </c>
      <c r="C3204" s="64">
        <v>21</v>
      </c>
      <c r="D3204" s="13">
        <f t="shared" si="50"/>
        <v>756</v>
      </c>
    </row>
    <row r="3205" spans="1:4" x14ac:dyDescent="0.25">
      <c r="A3205" s="62" t="s">
        <v>347</v>
      </c>
      <c r="B3205" s="63">
        <v>53</v>
      </c>
      <c r="C3205" s="64">
        <v>67</v>
      </c>
      <c r="D3205" s="13">
        <f t="shared" si="50"/>
        <v>3551</v>
      </c>
    </row>
    <row r="3206" spans="1:4" x14ac:dyDescent="0.25">
      <c r="A3206" s="62" t="s">
        <v>348</v>
      </c>
      <c r="B3206" s="63">
        <v>63</v>
      </c>
      <c r="C3206" s="64">
        <v>66</v>
      </c>
      <c r="D3206" s="13">
        <f t="shared" si="50"/>
        <v>4158</v>
      </c>
    </row>
    <row r="3207" spans="1:4" x14ac:dyDescent="0.25">
      <c r="A3207" s="62" t="s">
        <v>349</v>
      </c>
      <c r="B3207" s="63">
        <v>42</v>
      </c>
      <c r="C3207" s="64">
        <v>51</v>
      </c>
      <c r="D3207" s="13">
        <f t="shared" si="50"/>
        <v>2142</v>
      </c>
    </row>
    <row r="3208" spans="1:4" x14ac:dyDescent="0.25">
      <c r="A3208" s="62" t="s">
        <v>350</v>
      </c>
      <c r="B3208" s="63">
        <v>45</v>
      </c>
      <c r="C3208" s="64">
        <v>18</v>
      </c>
      <c r="D3208" s="13">
        <f t="shared" si="50"/>
        <v>810</v>
      </c>
    </row>
    <row r="3209" spans="1:4" x14ac:dyDescent="0.25">
      <c r="A3209" s="62" t="s">
        <v>351</v>
      </c>
      <c r="B3209" s="63">
        <v>14</v>
      </c>
      <c r="C3209" s="64">
        <v>19</v>
      </c>
      <c r="D3209" s="13">
        <f t="shared" si="50"/>
        <v>266</v>
      </c>
    </row>
    <row r="3210" spans="1:4" x14ac:dyDescent="0.25">
      <c r="A3210" s="62" t="s">
        <v>352</v>
      </c>
      <c r="B3210" s="63">
        <v>50</v>
      </c>
      <c r="C3210" s="64">
        <v>35</v>
      </c>
      <c r="D3210" s="13">
        <f t="shared" si="50"/>
        <v>1750</v>
      </c>
    </row>
    <row r="3211" spans="1:4" x14ac:dyDescent="0.25">
      <c r="A3211" s="62" t="s">
        <v>353</v>
      </c>
      <c r="B3211" s="63">
        <v>68</v>
      </c>
      <c r="C3211" s="64">
        <v>45</v>
      </c>
      <c r="D3211" s="13">
        <f t="shared" si="50"/>
        <v>3060</v>
      </c>
    </row>
    <row r="3212" spans="1:4" x14ac:dyDescent="0.25">
      <c r="A3212" s="62" t="s">
        <v>354</v>
      </c>
      <c r="B3212" s="63">
        <v>43</v>
      </c>
      <c r="C3212" s="64">
        <v>51</v>
      </c>
      <c r="D3212" s="13">
        <f t="shared" si="50"/>
        <v>2193</v>
      </c>
    </row>
    <row r="3213" spans="1:4" x14ac:dyDescent="0.25">
      <c r="A3213" s="62" t="s">
        <v>355</v>
      </c>
      <c r="B3213" s="63">
        <v>38</v>
      </c>
      <c r="C3213" s="64">
        <v>6</v>
      </c>
      <c r="D3213" s="13">
        <f t="shared" si="50"/>
        <v>228</v>
      </c>
    </row>
    <row r="3214" spans="1:4" x14ac:dyDescent="0.25">
      <c r="A3214" s="62" t="s">
        <v>356</v>
      </c>
      <c r="B3214" s="63">
        <v>11</v>
      </c>
      <c r="C3214" s="64">
        <v>32</v>
      </c>
      <c r="D3214" s="13">
        <f t="shared" si="50"/>
        <v>352</v>
      </c>
    </row>
    <row r="3215" spans="1:4" x14ac:dyDescent="0.25">
      <c r="A3215" s="62" t="s">
        <v>357</v>
      </c>
      <c r="B3215" s="63">
        <v>14</v>
      </c>
      <c r="C3215" s="64">
        <v>35</v>
      </c>
      <c r="D3215" s="13">
        <f t="shared" si="50"/>
        <v>490</v>
      </c>
    </row>
    <row r="3216" spans="1:4" x14ac:dyDescent="0.25">
      <c r="A3216" s="62" t="s">
        <v>358</v>
      </c>
      <c r="B3216" s="63">
        <v>69</v>
      </c>
      <c r="C3216" s="64">
        <v>69</v>
      </c>
      <c r="D3216" s="13">
        <f t="shared" si="50"/>
        <v>4761</v>
      </c>
    </row>
    <row r="3217" spans="1:4" x14ac:dyDescent="0.25">
      <c r="A3217" s="62" t="s">
        <v>359</v>
      </c>
      <c r="B3217" s="63">
        <v>65</v>
      </c>
      <c r="C3217" s="64">
        <v>51</v>
      </c>
      <c r="D3217" s="13">
        <f t="shared" si="50"/>
        <v>3315</v>
      </c>
    </row>
    <row r="3218" spans="1:4" x14ac:dyDescent="0.25">
      <c r="A3218" s="62" t="s">
        <v>360</v>
      </c>
      <c r="B3218" s="63">
        <v>31</v>
      </c>
      <c r="C3218" s="64">
        <v>15</v>
      </c>
      <c r="D3218" s="13">
        <f t="shared" si="50"/>
        <v>465</v>
      </c>
    </row>
    <row r="3219" spans="1:4" x14ac:dyDescent="0.25">
      <c r="A3219" s="62" t="s">
        <v>361</v>
      </c>
      <c r="B3219" s="63">
        <v>28</v>
      </c>
      <c r="C3219" s="64">
        <v>80</v>
      </c>
      <c r="D3219" s="13">
        <f t="shared" si="50"/>
        <v>2240</v>
      </c>
    </row>
    <row r="3220" spans="1:4" x14ac:dyDescent="0.25">
      <c r="A3220" s="62" t="s">
        <v>362</v>
      </c>
      <c r="B3220" s="63">
        <v>54</v>
      </c>
      <c r="C3220" s="64">
        <v>19</v>
      </c>
      <c r="D3220" s="13">
        <f t="shared" si="50"/>
        <v>1026</v>
      </c>
    </row>
    <row r="3221" spans="1:4" x14ac:dyDescent="0.25">
      <c r="A3221" s="62" t="s">
        <v>363</v>
      </c>
      <c r="B3221" s="63">
        <v>68</v>
      </c>
      <c r="C3221" s="64">
        <v>55</v>
      </c>
      <c r="D3221" s="13">
        <f t="shared" si="50"/>
        <v>3740</v>
      </c>
    </row>
    <row r="3222" spans="1:4" x14ac:dyDescent="0.25">
      <c r="A3222" s="62" t="s">
        <v>364</v>
      </c>
      <c r="B3222" s="63">
        <v>24</v>
      </c>
      <c r="C3222" s="64">
        <v>6</v>
      </c>
      <c r="D3222" s="13">
        <f t="shared" si="50"/>
        <v>144</v>
      </c>
    </row>
    <row r="3223" spans="1:4" x14ac:dyDescent="0.25">
      <c r="A3223" s="62" t="s">
        <v>365</v>
      </c>
      <c r="B3223" s="63">
        <v>16</v>
      </c>
      <c r="C3223" s="64">
        <v>75</v>
      </c>
      <c r="D3223" s="13">
        <f t="shared" si="50"/>
        <v>1200</v>
      </c>
    </row>
    <row r="3224" spans="1:4" x14ac:dyDescent="0.25">
      <c r="A3224" s="62" t="s">
        <v>366</v>
      </c>
      <c r="B3224" s="63">
        <v>20</v>
      </c>
      <c r="C3224" s="64">
        <v>9</v>
      </c>
      <c r="D3224" s="13">
        <f t="shared" si="50"/>
        <v>180</v>
      </c>
    </row>
    <row r="3225" spans="1:4" x14ac:dyDescent="0.25">
      <c r="A3225" s="62" t="s">
        <v>367</v>
      </c>
      <c r="B3225" s="63">
        <v>8</v>
      </c>
      <c r="C3225" s="64">
        <v>34</v>
      </c>
      <c r="D3225" s="13">
        <f t="shared" si="50"/>
        <v>272</v>
      </c>
    </row>
    <row r="3226" spans="1:4" x14ac:dyDescent="0.25">
      <c r="A3226" s="62" t="s">
        <v>368</v>
      </c>
      <c r="B3226" s="63">
        <v>70</v>
      </c>
      <c r="C3226" s="64">
        <v>43</v>
      </c>
      <c r="D3226" s="13">
        <f t="shared" si="50"/>
        <v>3010</v>
      </c>
    </row>
    <row r="3227" spans="1:4" x14ac:dyDescent="0.25">
      <c r="A3227" s="62" t="s">
        <v>369</v>
      </c>
      <c r="B3227" s="63">
        <v>55</v>
      </c>
      <c r="C3227" s="64">
        <v>39</v>
      </c>
      <c r="D3227" s="13">
        <f t="shared" si="50"/>
        <v>2145</v>
      </c>
    </row>
    <row r="3228" spans="1:4" x14ac:dyDescent="0.25">
      <c r="A3228" s="62" t="s">
        <v>370</v>
      </c>
      <c r="B3228" s="63">
        <v>15</v>
      </c>
      <c r="C3228" s="64">
        <v>60</v>
      </c>
      <c r="D3228" s="13">
        <f t="shared" si="50"/>
        <v>900</v>
      </c>
    </row>
    <row r="3229" spans="1:4" x14ac:dyDescent="0.25">
      <c r="A3229" s="62" t="s">
        <v>371</v>
      </c>
      <c r="B3229" s="63">
        <v>69</v>
      </c>
      <c r="C3229" s="64">
        <v>32</v>
      </c>
      <c r="D3229" s="13">
        <f t="shared" si="50"/>
        <v>2208</v>
      </c>
    </row>
    <row r="3230" spans="1:4" x14ac:dyDescent="0.25">
      <c r="A3230" s="62" t="s">
        <v>372</v>
      </c>
      <c r="B3230" s="63">
        <v>44</v>
      </c>
      <c r="C3230" s="64">
        <v>12</v>
      </c>
      <c r="D3230" s="13">
        <f t="shared" si="50"/>
        <v>528</v>
      </c>
    </row>
    <row r="3231" spans="1:4" x14ac:dyDescent="0.25">
      <c r="A3231" s="62" t="s">
        <v>373</v>
      </c>
      <c r="B3231" s="63">
        <v>69</v>
      </c>
      <c r="C3231" s="64">
        <v>49</v>
      </c>
      <c r="D3231" s="13">
        <f t="shared" si="50"/>
        <v>3381</v>
      </c>
    </row>
    <row r="3232" spans="1:4" x14ac:dyDescent="0.25">
      <c r="A3232" s="62" t="s">
        <v>374</v>
      </c>
      <c r="B3232" s="63">
        <v>44</v>
      </c>
      <c r="C3232" s="64">
        <v>45</v>
      </c>
      <c r="D3232" s="13">
        <f t="shared" si="50"/>
        <v>1980</v>
      </c>
    </row>
    <row r="3233" spans="1:4" x14ac:dyDescent="0.25">
      <c r="A3233" s="62" t="s">
        <v>375</v>
      </c>
      <c r="B3233" s="63">
        <v>33</v>
      </c>
      <c r="C3233" s="64">
        <v>38</v>
      </c>
      <c r="D3233" s="13">
        <f t="shared" si="50"/>
        <v>1254</v>
      </c>
    </row>
    <row r="3234" spans="1:4" x14ac:dyDescent="0.25">
      <c r="A3234" s="62" t="s">
        <v>376</v>
      </c>
      <c r="B3234" s="63">
        <v>64</v>
      </c>
      <c r="C3234" s="64">
        <v>3</v>
      </c>
      <c r="D3234" s="13">
        <f t="shared" si="50"/>
        <v>192</v>
      </c>
    </row>
    <row r="3235" spans="1:4" x14ac:dyDescent="0.25">
      <c r="A3235" s="62" t="s">
        <v>377</v>
      </c>
      <c r="B3235" s="63">
        <v>65</v>
      </c>
      <c r="C3235" s="64">
        <v>32</v>
      </c>
      <c r="D3235" s="13">
        <f t="shared" si="50"/>
        <v>2080</v>
      </c>
    </row>
    <row r="3236" spans="1:4" x14ac:dyDescent="0.25">
      <c r="A3236" s="62" t="s">
        <v>300</v>
      </c>
      <c r="B3236" s="63">
        <v>34</v>
      </c>
      <c r="C3236" s="64">
        <v>42</v>
      </c>
      <c r="D3236" s="13">
        <f t="shared" si="50"/>
        <v>1428</v>
      </c>
    </row>
    <row r="3237" spans="1:4" x14ac:dyDescent="0.25">
      <c r="A3237" s="62" t="s">
        <v>302</v>
      </c>
      <c r="B3237" s="63">
        <v>7</v>
      </c>
      <c r="C3237" s="64">
        <v>63</v>
      </c>
      <c r="D3237" s="13">
        <f t="shared" si="50"/>
        <v>441</v>
      </c>
    </row>
    <row r="3238" spans="1:4" x14ac:dyDescent="0.25">
      <c r="A3238" s="62" t="s">
        <v>303</v>
      </c>
      <c r="B3238" s="63">
        <v>52</v>
      </c>
      <c r="C3238" s="64">
        <v>41</v>
      </c>
      <c r="D3238" s="13">
        <f t="shared" si="50"/>
        <v>2132</v>
      </c>
    </row>
    <row r="3239" spans="1:4" x14ac:dyDescent="0.25">
      <c r="A3239" s="62" t="s">
        <v>304</v>
      </c>
      <c r="B3239" s="63">
        <v>56</v>
      </c>
      <c r="C3239" s="64">
        <v>27</v>
      </c>
      <c r="D3239" s="13">
        <f t="shared" si="50"/>
        <v>1512</v>
      </c>
    </row>
    <row r="3240" spans="1:4" x14ac:dyDescent="0.25">
      <c r="A3240" s="62" t="s">
        <v>305</v>
      </c>
      <c r="B3240" s="63">
        <v>66</v>
      </c>
      <c r="C3240" s="64">
        <v>61</v>
      </c>
      <c r="D3240" s="13">
        <f t="shared" si="50"/>
        <v>4026</v>
      </c>
    </row>
    <row r="3241" spans="1:4" x14ac:dyDescent="0.25">
      <c r="A3241" s="62" t="s">
        <v>306</v>
      </c>
      <c r="B3241" s="63">
        <v>45</v>
      </c>
      <c r="C3241" s="64">
        <v>6</v>
      </c>
      <c r="D3241" s="13">
        <f t="shared" si="50"/>
        <v>270</v>
      </c>
    </row>
    <row r="3242" spans="1:4" x14ac:dyDescent="0.25">
      <c r="A3242" s="62" t="s">
        <v>307</v>
      </c>
      <c r="B3242" s="63">
        <v>14</v>
      </c>
      <c r="C3242" s="64">
        <v>79</v>
      </c>
      <c r="D3242" s="13">
        <f t="shared" si="50"/>
        <v>1106</v>
      </c>
    </row>
    <row r="3243" spans="1:4" x14ac:dyDescent="0.25">
      <c r="A3243" s="62" t="s">
        <v>308</v>
      </c>
      <c r="B3243" s="63">
        <v>34</v>
      </c>
      <c r="C3243" s="64">
        <v>27</v>
      </c>
      <c r="D3243" s="13">
        <f t="shared" si="50"/>
        <v>918</v>
      </c>
    </row>
    <row r="3244" spans="1:4" x14ac:dyDescent="0.25">
      <c r="A3244" s="62" t="s">
        <v>309</v>
      </c>
      <c r="B3244" s="63">
        <v>38</v>
      </c>
      <c r="C3244" s="64">
        <v>35</v>
      </c>
      <c r="D3244" s="13">
        <f t="shared" si="50"/>
        <v>1330</v>
      </c>
    </row>
    <row r="3245" spans="1:4" x14ac:dyDescent="0.25">
      <c r="A3245" s="62" t="s">
        <v>310</v>
      </c>
      <c r="B3245" s="63">
        <v>40</v>
      </c>
      <c r="C3245" s="64">
        <v>23</v>
      </c>
      <c r="D3245" s="13">
        <f t="shared" si="50"/>
        <v>920</v>
      </c>
    </row>
    <row r="3246" spans="1:4" x14ac:dyDescent="0.25">
      <c r="A3246" s="62" t="s">
        <v>311</v>
      </c>
      <c r="B3246" s="63">
        <v>38</v>
      </c>
      <c r="C3246" s="64">
        <v>72</v>
      </c>
      <c r="D3246" s="13">
        <f t="shared" si="50"/>
        <v>2736</v>
      </c>
    </row>
    <row r="3247" spans="1:4" x14ac:dyDescent="0.25">
      <c r="A3247" s="62" t="s">
        <v>312</v>
      </c>
      <c r="B3247" s="63">
        <v>58</v>
      </c>
      <c r="C3247" s="64">
        <v>44</v>
      </c>
      <c r="D3247" s="13">
        <f t="shared" si="50"/>
        <v>2552</v>
      </c>
    </row>
    <row r="3248" spans="1:4" x14ac:dyDescent="0.25">
      <c r="A3248" s="62" t="s">
        <v>313</v>
      </c>
      <c r="B3248" s="63">
        <v>32</v>
      </c>
      <c r="C3248" s="64">
        <v>38</v>
      </c>
      <c r="D3248" s="13">
        <f t="shared" si="50"/>
        <v>1216</v>
      </c>
    </row>
    <row r="3249" spans="1:4" x14ac:dyDescent="0.25">
      <c r="A3249" s="62" t="s">
        <v>314</v>
      </c>
      <c r="B3249" s="63">
        <v>57</v>
      </c>
      <c r="C3249" s="64">
        <v>60</v>
      </c>
      <c r="D3249" s="13">
        <f t="shared" si="50"/>
        <v>3420</v>
      </c>
    </row>
    <row r="3250" spans="1:4" x14ac:dyDescent="0.25">
      <c r="A3250" s="62" t="s">
        <v>315</v>
      </c>
      <c r="B3250" s="63">
        <v>49</v>
      </c>
      <c r="C3250" s="64">
        <v>40</v>
      </c>
      <c r="D3250" s="13">
        <f t="shared" si="50"/>
        <v>1960</v>
      </c>
    </row>
    <row r="3251" spans="1:4" x14ac:dyDescent="0.25">
      <c r="A3251" s="62" t="s">
        <v>316</v>
      </c>
      <c r="B3251" s="63">
        <v>70</v>
      </c>
      <c r="C3251" s="64">
        <v>38</v>
      </c>
      <c r="D3251" s="13">
        <f t="shared" si="50"/>
        <v>2660</v>
      </c>
    </row>
    <row r="3252" spans="1:4" x14ac:dyDescent="0.25">
      <c r="A3252" s="62" t="s">
        <v>317</v>
      </c>
      <c r="B3252" s="63">
        <v>36</v>
      </c>
      <c r="C3252" s="64">
        <v>33</v>
      </c>
      <c r="D3252" s="13">
        <f t="shared" si="50"/>
        <v>1188</v>
      </c>
    </row>
    <row r="3253" spans="1:4" x14ac:dyDescent="0.25">
      <c r="A3253" s="62" t="s">
        <v>318</v>
      </c>
      <c r="B3253" s="63">
        <v>46</v>
      </c>
      <c r="C3253" s="64">
        <v>29</v>
      </c>
      <c r="D3253" s="13">
        <f t="shared" si="50"/>
        <v>1334</v>
      </c>
    </row>
    <row r="3254" spans="1:4" x14ac:dyDescent="0.25">
      <c r="A3254" s="62" t="s">
        <v>319</v>
      </c>
      <c r="B3254" s="63">
        <v>62</v>
      </c>
      <c r="C3254" s="64">
        <v>5</v>
      </c>
      <c r="D3254" s="13">
        <f t="shared" si="50"/>
        <v>310</v>
      </c>
    </row>
    <row r="3255" spans="1:4" x14ac:dyDescent="0.25">
      <c r="A3255" s="62" t="s">
        <v>320</v>
      </c>
      <c r="B3255" s="63">
        <v>41</v>
      </c>
      <c r="C3255" s="64">
        <v>78</v>
      </c>
      <c r="D3255" s="13">
        <f t="shared" si="50"/>
        <v>3198</v>
      </c>
    </row>
    <row r="3256" spans="1:4" x14ac:dyDescent="0.25">
      <c r="A3256" s="62" t="s">
        <v>321</v>
      </c>
      <c r="B3256" s="63">
        <v>25</v>
      </c>
      <c r="C3256" s="64">
        <v>49</v>
      </c>
      <c r="D3256" s="13">
        <f t="shared" si="50"/>
        <v>1225</v>
      </c>
    </row>
    <row r="3257" spans="1:4" x14ac:dyDescent="0.25">
      <c r="A3257" s="62" t="s">
        <v>322</v>
      </c>
      <c r="B3257" s="63">
        <v>40</v>
      </c>
      <c r="C3257" s="64">
        <v>76</v>
      </c>
      <c r="D3257" s="13">
        <f t="shared" si="50"/>
        <v>3040</v>
      </c>
    </row>
    <row r="3258" spans="1:4" x14ac:dyDescent="0.25">
      <c r="A3258" s="62" t="s">
        <v>323</v>
      </c>
      <c r="B3258" s="63">
        <v>31</v>
      </c>
      <c r="C3258" s="64">
        <v>63</v>
      </c>
      <c r="D3258" s="13">
        <f t="shared" si="50"/>
        <v>1953</v>
      </c>
    </row>
    <row r="3259" spans="1:4" x14ac:dyDescent="0.25">
      <c r="A3259" s="62" t="s">
        <v>324</v>
      </c>
      <c r="B3259" s="63">
        <v>49</v>
      </c>
      <c r="C3259" s="64">
        <v>7</v>
      </c>
      <c r="D3259" s="13">
        <f t="shared" si="50"/>
        <v>343</v>
      </c>
    </row>
    <row r="3260" spans="1:4" x14ac:dyDescent="0.25">
      <c r="A3260" s="62" t="s">
        <v>325</v>
      </c>
      <c r="B3260" s="63">
        <v>62</v>
      </c>
      <c r="C3260" s="64">
        <v>48</v>
      </c>
      <c r="D3260" s="13">
        <f t="shared" si="50"/>
        <v>2976</v>
      </c>
    </row>
    <row r="3261" spans="1:4" x14ac:dyDescent="0.25">
      <c r="A3261" s="62" t="s">
        <v>326</v>
      </c>
      <c r="B3261" s="63">
        <v>58</v>
      </c>
      <c r="C3261" s="64">
        <v>4</v>
      </c>
      <c r="D3261" s="13">
        <f t="shared" si="50"/>
        <v>232</v>
      </c>
    </row>
    <row r="3262" spans="1:4" x14ac:dyDescent="0.25">
      <c r="A3262" s="62" t="s">
        <v>327</v>
      </c>
      <c r="B3262" s="63">
        <v>34</v>
      </c>
      <c r="C3262" s="64">
        <v>34</v>
      </c>
      <c r="D3262" s="13">
        <f t="shared" si="50"/>
        <v>1156</v>
      </c>
    </row>
    <row r="3263" spans="1:4" x14ac:dyDescent="0.25">
      <c r="A3263" s="62" t="s">
        <v>328</v>
      </c>
      <c r="B3263" s="63">
        <v>60</v>
      </c>
      <c r="C3263" s="64">
        <v>28</v>
      </c>
      <c r="D3263" s="13">
        <f t="shared" si="50"/>
        <v>1680</v>
      </c>
    </row>
    <row r="3264" spans="1:4" x14ac:dyDescent="0.25">
      <c r="A3264" s="62" t="s">
        <v>329</v>
      </c>
      <c r="B3264" s="63">
        <v>68</v>
      </c>
      <c r="C3264" s="64">
        <v>44</v>
      </c>
      <c r="D3264" s="13">
        <f t="shared" si="50"/>
        <v>2992</v>
      </c>
    </row>
    <row r="3265" spans="1:4" x14ac:dyDescent="0.25">
      <c r="A3265" s="62" t="s">
        <v>330</v>
      </c>
      <c r="B3265" s="63">
        <v>65</v>
      </c>
      <c r="C3265" s="64">
        <v>35</v>
      </c>
      <c r="D3265" s="13">
        <f t="shared" si="50"/>
        <v>2275</v>
      </c>
    </row>
    <row r="3266" spans="1:4" x14ac:dyDescent="0.25">
      <c r="A3266" s="62" t="s">
        <v>331</v>
      </c>
      <c r="B3266" s="63">
        <v>9</v>
      </c>
      <c r="C3266" s="64">
        <v>66</v>
      </c>
      <c r="D3266" s="13">
        <f t="shared" si="50"/>
        <v>594</v>
      </c>
    </row>
    <row r="3267" spans="1:4" x14ac:dyDescent="0.25">
      <c r="A3267" s="62" t="s">
        <v>332</v>
      </c>
      <c r="B3267" s="63">
        <v>29</v>
      </c>
      <c r="C3267" s="64">
        <v>17</v>
      </c>
      <c r="D3267" s="13">
        <f t="shared" ref="D3267:D3330" si="51">C3267*B3267</f>
        <v>493</v>
      </c>
    </row>
    <row r="3268" spans="1:4" x14ac:dyDescent="0.25">
      <c r="A3268" s="62" t="s">
        <v>333</v>
      </c>
      <c r="B3268" s="63">
        <v>41</v>
      </c>
      <c r="C3268" s="64">
        <v>10</v>
      </c>
      <c r="D3268" s="13">
        <f t="shared" si="51"/>
        <v>410</v>
      </c>
    </row>
    <row r="3269" spans="1:4" x14ac:dyDescent="0.25">
      <c r="A3269" s="62" t="s">
        <v>334</v>
      </c>
      <c r="B3269" s="63">
        <v>29</v>
      </c>
      <c r="C3269" s="64">
        <v>16</v>
      </c>
      <c r="D3269" s="13">
        <f t="shared" si="51"/>
        <v>464</v>
      </c>
    </row>
    <row r="3270" spans="1:4" x14ac:dyDescent="0.25">
      <c r="A3270" s="62" t="s">
        <v>335</v>
      </c>
      <c r="B3270" s="63">
        <v>53</v>
      </c>
      <c r="C3270" s="64">
        <v>10</v>
      </c>
      <c r="D3270" s="13">
        <f t="shared" si="51"/>
        <v>530</v>
      </c>
    </row>
    <row r="3271" spans="1:4" x14ac:dyDescent="0.25">
      <c r="A3271" s="62" t="s">
        <v>336</v>
      </c>
      <c r="B3271" s="63">
        <v>32</v>
      </c>
      <c r="C3271" s="64">
        <v>25</v>
      </c>
      <c r="D3271" s="13">
        <f t="shared" si="51"/>
        <v>800</v>
      </c>
    </row>
    <row r="3272" spans="1:4" x14ac:dyDescent="0.25">
      <c r="A3272" s="62" t="s">
        <v>337</v>
      </c>
      <c r="B3272" s="63">
        <v>56</v>
      </c>
      <c r="C3272" s="64">
        <v>38</v>
      </c>
      <c r="D3272" s="13">
        <f t="shared" si="51"/>
        <v>2128</v>
      </c>
    </row>
    <row r="3273" spans="1:4" x14ac:dyDescent="0.25">
      <c r="A3273" s="62" t="s">
        <v>338</v>
      </c>
      <c r="B3273" s="63">
        <v>23</v>
      </c>
      <c r="C3273" s="64">
        <v>57</v>
      </c>
      <c r="D3273" s="13">
        <f t="shared" si="51"/>
        <v>1311</v>
      </c>
    </row>
    <row r="3274" spans="1:4" x14ac:dyDescent="0.25">
      <c r="A3274" s="62" t="s">
        <v>339</v>
      </c>
      <c r="B3274" s="63">
        <v>17</v>
      </c>
      <c r="C3274" s="64">
        <v>31</v>
      </c>
      <c r="D3274" s="13">
        <f t="shared" si="51"/>
        <v>527</v>
      </c>
    </row>
    <row r="3275" spans="1:4" x14ac:dyDescent="0.25">
      <c r="A3275" s="62" t="s">
        <v>340</v>
      </c>
      <c r="B3275" s="63">
        <v>58</v>
      </c>
      <c r="C3275" s="64">
        <v>80</v>
      </c>
      <c r="D3275" s="13">
        <f t="shared" si="51"/>
        <v>4640</v>
      </c>
    </row>
    <row r="3276" spans="1:4" x14ac:dyDescent="0.25">
      <c r="A3276" s="62" t="s">
        <v>341</v>
      </c>
      <c r="B3276" s="63">
        <v>13</v>
      </c>
      <c r="C3276" s="64">
        <v>38</v>
      </c>
      <c r="D3276" s="13">
        <f t="shared" si="51"/>
        <v>494</v>
      </c>
    </row>
    <row r="3277" spans="1:4" x14ac:dyDescent="0.25">
      <c r="A3277" s="62" t="s">
        <v>342</v>
      </c>
      <c r="B3277" s="63">
        <v>7</v>
      </c>
      <c r="C3277" s="64">
        <v>46</v>
      </c>
      <c r="D3277" s="13">
        <f t="shared" si="51"/>
        <v>322</v>
      </c>
    </row>
    <row r="3278" spans="1:4" x14ac:dyDescent="0.25">
      <c r="A3278" s="62" t="s">
        <v>343</v>
      </c>
      <c r="B3278" s="63">
        <v>12</v>
      </c>
      <c r="C3278" s="64">
        <v>21</v>
      </c>
      <c r="D3278" s="13">
        <f t="shared" si="51"/>
        <v>252</v>
      </c>
    </row>
    <row r="3279" spans="1:4" x14ac:dyDescent="0.25">
      <c r="A3279" s="62" t="s">
        <v>344</v>
      </c>
      <c r="B3279" s="63">
        <v>10</v>
      </c>
      <c r="C3279" s="64">
        <v>49</v>
      </c>
      <c r="D3279" s="13">
        <f t="shared" si="51"/>
        <v>490</v>
      </c>
    </row>
    <row r="3280" spans="1:4" x14ac:dyDescent="0.25">
      <c r="A3280" s="62" t="s">
        <v>345</v>
      </c>
      <c r="B3280" s="63">
        <v>14</v>
      </c>
      <c r="C3280" s="64">
        <v>24</v>
      </c>
      <c r="D3280" s="13">
        <f t="shared" si="51"/>
        <v>336</v>
      </c>
    </row>
    <row r="3281" spans="1:4" x14ac:dyDescent="0.25">
      <c r="A3281" s="62" t="s">
        <v>346</v>
      </c>
      <c r="B3281" s="63">
        <v>31</v>
      </c>
      <c r="C3281" s="64">
        <v>47</v>
      </c>
      <c r="D3281" s="13">
        <f t="shared" si="51"/>
        <v>1457</v>
      </c>
    </row>
    <row r="3282" spans="1:4" x14ac:dyDescent="0.25">
      <c r="A3282" s="62" t="s">
        <v>347</v>
      </c>
      <c r="B3282" s="63">
        <v>60</v>
      </c>
      <c r="C3282" s="64">
        <v>24</v>
      </c>
      <c r="D3282" s="13">
        <f t="shared" si="51"/>
        <v>1440</v>
      </c>
    </row>
    <row r="3283" spans="1:4" x14ac:dyDescent="0.25">
      <c r="A3283" s="62" t="s">
        <v>348</v>
      </c>
      <c r="B3283" s="63">
        <v>26</v>
      </c>
      <c r="C3283" s="64">
        <v>27</v>
      </c>
      <c r="D3283" s="13">
        <f t="shared" si="51"/>
        <v>702</v>
      </c>
    </row>
    <row r="3284" spans="1:4" x14ac:dyDescent="0.25">
      <c r="A3284" s="62" t="s">
        <v>349</v>
      </c>
      <c r="B3284" s="63">
        <v>11</v>
      </c>
      <c r="C3284" s="64">
        <v>54</v>
      </c>
      <c r="D3284" s="13">
        <f t="shared" si="51"/>
        <v>594</v>
      </c>
    </row>
    <row r="3285" spans="1:4" x14ac:dyDescent="0.25">
      <c r="A3285" s="62" t="s">
        <v>350</v>
      </c>
      <c r="B3285" s="63">
        <v>42</v>
      </c>
      <c r="C3285" s="64">
        <v>47</v>
      </c>
      <c r="D3285" s="13">
        <f t="shared" si="51"/>
        <v>1974</v>
      </c>
    </row>
    <row r="3286" spans="1:4" x14ac:dyDescent="0.25">
      <c r="A3286" s="62" t="s">
        <v>351</v>
      </c>
      <c r="B3286" s="63">
        <v>45</v>
      </c>
      <c r="C3286" s="64">
        <v>48</v>
      </c>
      <c r="D3286" s="13">
        <f t="shared" si="51"/>
        <v>2160</v>
      </c>
    </row>
    <row r="3287" spans="1:4" x14ac:dyDescent="0.25">
      <c r="A3287" s="62" t="s">
        <v>352</v>
      </c>
      <c r="B3287" s="63">
        <v>38</v>
      </c>
      <c r="C3287" s="64">
        <v>80</v>
      </c>
      <c r="D3287" s="13">
        <f t="shared" si="51"/>
        <v>3040</v>
      </c>
    </row>
    <row r="3288" spans="1:4" x14ac:dyDescent="0.25">
      <c r="A3288" s="62" t="s">
        <v>353</v>
      </c>
      <c r="B3288" s="63">
        <v>22</v>
      </c>
      <c r="C3288" s="64">
        <v>4</v>
      </c>
      <c r="D3288" s="13">
        <f t="shared" si="51"/>
        <v>88</v>
      </c>
    </row>
    <row r="3289" spans="1:4" x14ac:dyDescent="0.25">
      <c r="A3289" s="62" t="s">
        <v>354</v>
      </c>
      <c r="B3289" s="63">
        <v>12</v>
      </c>
      <c r="C3289" s="64">
        <v>7</v>
      </c>
      <c r="D3289" s="13">
        <f t="shared" si="51"/>
        <v>84</v>
      </c>
    </row>
    <row r="3290" spans="1:4" x14ac:dyDescent="0.25">
      <c r="A3290" s="62" t="s">
        <v>355</v>
      </c>
      <c r="B3290" s="63">
        <v>26</v>
      </c>
      <c r="C3290" s="64">
        <v>31</v>
      </c>
      <c r="D3290" s="13">
        <f t="shared" si="51"/>
        <v>806</v>
      </c>
    </row>
    <row r="3291" spans="1:4" x14ac:dyDescent="0.25">
      <c r="A3291" s="62" t="s">
        <v>356</v>
      </c>
      <c r="B3291" s="63">
        <v>68</v>
      </c>
      <c r="C3291" s="64">
        <v>13</v>
      </c>
      <c r="D3291" s="13">
        <f t="shared" si="51"/>
        <v>884</v>
      </c>
    </row>
    <row r="3292" spans="1:4" x14ac:dyDescent="0.25">
      <c r="A3292" s="62" t="s">
        <v>357</v>
      </c>
      <c r="B3292" s="63">
        <v>35</v>
      </c>
      <c r="C3292" s="64">
        <v>70</v>
      </c>
      <c r="D3292" s="13">
        <f t="shared" si="51"/>
        <v>2450</v>
      </c>
    </row>
    <row r="3293" spans="1:4" x14ac:dyDescent="0.25">
      <c r="A3293" s="62" t="s">
        <v>358</v>
      </c>
      <c r="B3293" s="63">
        <v>33</v>
      </c>
      <c r="C3293" s="64">
        <v>72</v>
      </c>
      <c r="D3293" s="13">
        <f t="shared" si="51"/>
        <v>2376</v>
      </c>
    </row>
    <row r="3294" spans="1:4" x14ac:dyDescent="0.25">
      <c r="A3294" s="62" t="s">
        <v>359</v>
      </c>
      <c r="B3294" s="63">
        <v>32</v>
      </c>
      <c r="C3294" s="64">
        <v>35</v>
      </c>
      <c r="D3294" s="13">
        <f t="shared" si="51"/>
        <v>1120</v>
      </c>
    </row>
    <row r="3295" spans="1:4" x14ac:dyDescent="0.25">
      <c r="A3295" s="62" t="s">
        <v>360</v>
      </c>
      <c r="B3295" s="63">
        <v>57</v>
      </c>
      <c r="C3295" s="64">
        <v>49</v>
      </c>
      <c r="D3295" s="13">
        <f t="shared" si="51"/>
        <v>2793</v>
      </c>
    </row>
    <row r="3296" spans="1:4" x14ac:dyDescent="0.25">
      <c r="A3296" s="62" t="s">
        <v>361</v>
      </c>
      <c r="B3296" s="63">
        <v>59</v>
      </c>
      <c r="C3296" s="64">
        <v>22</v>
      </c>
      <c r="D3296" s="13">
        <f t="shared" si="51"/>
        <v>1298</v>
      </c>
    </row>
    <row r="3297" spans="1:4" x14ac:dyDescent="0.25">
      <c r="A3297" s="62" t="s">
        <v>362</v>
      </c>
      <c r="B3297" s="63">
        <v>46</v>
      </c>
      <c r="C3297" s="64">
        <v>57</v>
      </c>
      <c r="D3297" s="13">
        <f t="shared" si="51"/>
        <v>2622</v>
      </c>
    </row>
    <row r="3298" spans="1:4" x14ac:dyDescent="0.25">
      <c r="A3298" s="62" t="s">
        <v>363</v>
      </c>
      <c r="B3298" s="63">
        <v>25</v>
      </c>
      <c r="C3298" s="64">
        <v>22</v>
      </c>
      <c r="D3298" s="13">
        <f t="shared" si="51"/>
        <v>550</v>
      </c>
    </row>
    <row r="3299" spans="1:4" x14ac:dyDescent="0.25">
      <c r="A3299" s="62" t="s">
        <v>364</v>
      </c>
      <c r="B3299" s="63">
        <v>21</v>
      </c>
      <c r="C3299" s="64">
        <v>12</v>
      </c>
      <c r="D3299" s="13">
        <f t="shared" si="51"/>
        <v>252</v>
      </c>
    </row>
    <row r="3300" spans="1:4" x14ac:dyDescent="0.25">
      <c r="A3300" s="62" t="s">
        <v>365</v>
      </c>
      <c r="B3300" s="63">
        <v>61</v>
      </c>
      <c r="C3300" s="64">
        <v>1</v>
      </c>
      <c r="D3300" s="13">
        <f t="shared" si="51"/>
        <v>61</v>
      </c>
    </row>
    <row r="3301" spans="1:4" x14ac:dyDescent="0.25">
      <c r="A3301" s="62" t="s">
        <v>366</v>
      </c>
      <c r="B3301" s="63">
        <v>11</v>
      </c>
      <c r="C3301" s="64">
        <v>59</v>
      </c>
      <c r="D3301" s="13">
        <f t="shared" si="51"/>
        <v>649</v>
      </c>
    </row>
    <row r="3302" spans="1:4" x14ac:dyDescent="0.25">
      <c r="A3302" s="62" t="s">
        <v>367</v>
      </c>
      <c r="B3302" s="63">
        <v>25</v>
      </c>
      <c r="C3302" s="64">
        <v>22</v>
      </c>
      <c r="D3302" s="13">
        <f t="shared" si="51"/>
        <v>550</v>
      </c>
    </row>
    <row r="3303" spans="1:4" x14ac:dyDescent="0.25">
      <c r="A3303" s="62" t="s">
        <v>368</v>
      </c>
      <c r="B3303" s="63">
        <v>29</v>
      </c>
      <c r="C3303" s="64">
        <v>64</v>
      </c>
      <c r="D3303" s="13">
        <f t="shared" si="51"/>
        <v>1856</v>
      </c>
    </row>
    <row r="3304" spans="1:4" x14ac:dyDescent="0.25">
      <c r="A3304" s="62" t="s">
        <v>369</v>
      </c>
      <c r="B3304" s="63">
        <v>70</v>
      </c>
      <c r="C3304" s="64">
        <v>3</v>
      </c>
      <c r="D3304" s="13">
        <f t="shared" si="51"/>
        <v>210</v>
      </c>
    </row>
    <row r="3305" spans="1:4" x14ac:dyDescent="0.25">
      <c r="A3305" s="62" t="s">
        <v>370</v>
      </c>
      <c r="B3305" s="63">
        <v>30</v>
      </c>
      <c r="C3305" s="64">
        <v>1</v>
      </c>
      <c r="D3305" s="13">
        <f t="shared" si="51"/>
        <v>30</v>
      </c>
    </row>
    <row r="3306" spans="1:4" x14ac:dyDescent="0.25">
      <c r="A3306" s="62" t="s">
        <v>371</v>
      </c>
      <c r="B3306" s="63">
        <v>11</v>
      </c>
      <c r="C3306" s="64">
        <v>55</v>
      </c>
      <c r="D3306" s="13">
        <f t="shared" si="51"/>
        <v>605</v>
      </c>
    </row>
    <row r="3307" spans="1:4" x14ac:dyDescent="0.25">
      <c r="A3307" s="62" t="s">
        <v>372</v>
      </c>
      <c r="B3307" s="63">
        <v>64</v>
      </c>
      <c r="C3307" s="64">
        <v>28</v>
      </c>
      <c r="D3307" s="13">
        <f t="shared" si="51"/>
        <v>1792</v>
      </c>
    </row>
    <row r="3308" spans="1:4" x14ac:dyDescent="0.25">
      <c r="A3308" s="62" t="s">
        <v>373</v>
      </c>
      <c r="B3308" s="63">
        <v>45</v>
      </c>
      <c r="C3308" s="64">
        <v>39</v>
      </c>
      <c r="D3308" s="13">
        <f t="shared" si="51"/>
        <v>1755</v>
      </c>
    </row>
    <row r="3309" spans="1:4" x14ac:dyDescent="0.25">
      <c r="A3309" s="62" t="s">
        <v>374</v>
      </c>
      <c r="B3309" s="63">
        <v>42</v>
      </c>
      <c r="C3309" s="64">
        <v>48</v>
      </c>
      <c r="D3309" s="13">
        <f t="shared" si="51"/>
        <v>2016</v>
      </c>
    </row>
    <row r="3310" spans="1:4" x14ac:dyDescent="0.25">
      <c r="A3310" s="62" t="s">
        <v>375</v>
      </c>
      <c r="B3310" s="63">
        <v>9</v>
      </c>
      <c r="C3310" s="64">
        <v>74</v>
      </c>
      <c r="D3310" s="13">
        <f t="shared" si="51"/>
        <v>666</v>
      </c>
    </row>
    <row r="3311" spans="1:4" x14ac:dyDescent="0.25">
      <c r="A3311" s="62" t="s">
        <v>376</v>
      </c>
      <c r="B3311" s="63">
        <v>23</v>
      </c>
      <c r="C3311" s="64">
        <v>1</v>
      </c>
      <c r="D3311" s="13">
        <f t="shared" si="51"/>
        <v>23</v>
      </c>
    </row>
    <row r="3312" spans="1:4" x14ac:dyDescent="0.25">
      <c r="A3312" s="62" t="s">
        <v>377</v>
      </c>
      <c r="B3312" s="63">
        <v>37</v>
      </c>
      <c r="C3312" s="64">
        <v>28</v>
      </c>
      <c r="D3312" s="13">
        <f t="shared" si="51"/>
        <v>1036</v>
      </c>
    </row>
    <row r="3313" spans="1:4" x14ac:dyDescent="0.25">
      <c r="A3313" s="62" t="s">
        <v>300</v>
      </c>
      <c r="B3313" s="63">
        <v>57</v>
      </c>
      <c r="C3313" s="64">
        <v>69</v>
      </c>
      <c r="D3313" s="13">
        <f t="shared" si="51"/>
        <v>3933</v>
      </c>
    </row>
    <row r="3314" spans="1:4" x14ac:dyDescent="0.25">
      <c r="A3314" s="62" t="s">
        <v>302</v>
      </c>
      <c r="B3314" s="63">
        <v>29</v>
      </c>
      <c r="C3314" s="64">
        <v>48</v>
      </c>
      <c r="D3314" s="13">
        <f t="shared" si="51"/>
        <v>1392</v>
      </c>
    </row>
    <row r="3315" spans="1:4" x14ac:dyDescent="0.25">
      <c r="A3315" s="62" t="s">
        <v>303</v>
      </c>
      <c r="B3315" s="63">
        <v>36</v>
      </c>
      <c r="C3315" s="64">
        <v>21</v>
      </c>
      <c r="D3315" s="13">
        <f t="shared" si="51"/>
        <v>756</v>
      </c>
    </row>
    <row r="3316" spans="1:4" x14ac:dyDescent="0.25">
      <c r="A3316" s="62" t="s">
        <v>304</v>
      </c>
      <c r="B3316" s="63">
        <v>9</v>
      </c>
      <c r="C3316" s="64">
        <v>25</v>
      </c>
      <c r="D3316" s="13">
        <f t="shared" si="51"/>
        <v>225</v>
      </c>
    </row>
    <row r="3317" spans="1:4" x14ac:dyDescent="0.25">
      <c r="A3317" s="62" t="s">
        <v>305</v>
      </c>
      <c r="B3317" s="63">
        <v>65</v>
      </c>
      <c r="C3317" s="64">
        <v>59</v>
      </c>
      <c r="D3317" s="13">
        <f t="shared" si="51"/>
        <v>3835</v>
      </c>
    </row>
    <row r="3318" spans="1:4" x14ac:dyDescent="0.25">
      <c r="A3318" s="62" t="s">
        <v>306</v>
      </c>
      <c r="B3318" s="63">
        <v>35</v>
      </c>
      <c r="C3318" s="64">
        <v>1</v>
      </c>
      <c r="D3318" s="13">
        <f t="shared" si="51"/>
        <v>35</v>
      </c>
    </row>
    <row r="3319" spans="1:4" x14ac:dyDescent="0.25">
      <c r="A3319" s="62" t="s">
        <v>307</v>
      </c>
      <c r="B3319" s="63">
        <v>43</v>
      </c>
      <c r="C3319" s="64">
        <v>30</v>
      </c>
      <c r="D3319" s="13">
        <f t="shared" si="51"/>
        <v>1290</v>
      </c>
    </row>
    <row r="3320" spans="1:4" x14ac:dyDescent="0.25">
      <c r="A3320" s="62" t="s">
        <v>308</v>
      </c>
      <c r="B3320" s="63">
        <v>47</v>
      </c>
      <c r="C3320" s="64">
        <v>47</v>
      </c>
      <c r="D3320" s="13">
        <f t="shared" si="51"/>
        <v>2209</v>
      </c>
    </row>
    <row r="3321" spans="1:4" x14ac:dyDescent="0.25">
      <c r="A3321" s="62" t="s">
        <v>309</v>
      </c>
      <c r="B3321" s="63">
        <v>63</v>
      </c>
      <c r="C3321" s="64">
        <v>22</v>
      </c>
      <c r="D3321" s="13">
        <f t="shared" si="51"/>
        <v>1386</v>
      </c>
    </row>
    <row r="3322" spans="1:4" x14ac:dyDescent="0.25">
      <c r="A3322" s="62" t="s">
        <v>310</v>
      </c>
      <c r="B3322" s="63">
        <v>55</v>
      </c>
      <c r="C3322" s="64">
        <v>24</v>
      </c>
      <c r="D3322" s="13">
        <f t="shared" si="51"/>
        <v>1320</v>
      </c>
    </row>
    <row r="3323" spans="1:4" x14ac:dyDescent="0.25">
      <c r="A3323" s="62" t="s">
        <v>311</v>
      </c>
      <c r="B3323" s="63">
        <v>14</v>
      </c>
      <c r="C3323" s="64">
        <v>31</v>
      </c>
      <c r="D3323" s="13">
        <f t="shared" si="51"/>
        <v>434</v>
      </c>
    </row>
    <row r="3324" spans="1:4" x14ac:dyDescent="0.25">
      <c r="A3324" s="62" t="s">
        <v>312</v>
      </c>
      <c r="B3324" s="63">
        <v>45</v>
      </c>
      <c r="C3324" s="64">
        <v>36</v>
      </c>
      <c r="D3324" s="13">
        <f t="shared" si="51"/>
        <v>1620</v>
      </c>
    </row>
    <row r="3325" spans="1:4" x14ac:dyDescent="0.25">
      <c r="A3325" s="62" t="s">
        <v>313</v>
      </c>
      <c r="B3325" s="63">
        <v>23</v>
      </c>
      <c r="C3325" s="64">
        <v>11</v>
      </c>
      <c r="D3325" s="13">
        <f t="shared" si="51"/>
        <v>253</v>
      </c>
    </row>
    <row r="3326" spans="1:4" x14ac:dyDescent="0.25">
      <c r="A3326" s="62" t="s">
        <v>314</v>
      </c>
      <c r="B3326" s="63">
        <v>28</v>
      </c>
      <c r="C3326" s="64">
        <v>1</v>
      </c>
      <c r="D3326" s="13">
        <f t="shared" si="51"/>
        <v>28</v>
      </c>
    </row>
    <row r="3327" spans="1:4" x14ac:dyDescent="0.25">
      <c r="A3327" s="62" t="s">
        <v>315</v>
      </c>
      <c r="B3327" s="63">
        <v>30</v>
      </c>
      <c r="C3327" s="64">
        <v>60</v>
      </c>
      <c r="D3327" s="13">
        <f t="shared" si="51"/>
        <v>1800</v>
      </c>
    </row>
    <row r="3328" spans="1:4" x14ac:dyDescent="0.25">
      <c r="A3328" s="62" t="s">
        <v>316</v>
      </c>
      <c r="B3328" s="63">
        <v>35</v>
      </c>
      <c r="C3328" s="64">
        <v>75</v>
      </c>
      <c r="D3328" s="13">
        <f t="shared" si="51"/>
        <v>2625</v>
      </c>
    </row>
    <row r="3329" spans="1:4" x14ac:dyDescent="0.25">
      <c r="A3329" s="62" t="s">
        <v>317</v>
      </c>
      <c r="B3329" s="63">
        <v>37</v>
      </c>
      <c r="C3329" s="64">
        <v>15</v>
      </c>
      <c r="D3329" s="13">
        <f t="shared" si="51"/>
        <v>555</v>
      </c>
    </row>
    <row r="3330" spans="1:4" x14ac:dyDescent="0.25">
      <c r="A3330" s="62" t="s">
        <v>318</v>
      </c>
      <c r="B3330" s="63">
        <v>68</v>
      </c>
      <c r="C3330" s="64">
        <v>71</v>
      </c>
      <c r="D3330" s="13">
        <f t="shared" si="51"/>
        <v>4828</v>
      </c>
    </row>
    <row r="3331" spans="1:4" x14ac:dyDescent="0.25">
      <c r="A3331" s="62" t="s">
        <v>319</v>
      </c>
      <c r="B3331" s="63">
        <v>22</v>
      </c>
      <c r="C3331" s="64">
        <v>48</v>
      </c>
      <c r="D3331" s="13">
        <f t="shared" ref="D3331:D3394" si="52">C3331*B3331</f>
        <v>1056</v>
      </c>
    </row>
    <row r="3332" spans="1:4" x14ac:dyDescent="0.25">
      <c r="A3332" s="62" t="s">
        <v>320</v>
      </c>
      <c r="B3332" s="63">
        <v>25</v>
      </c>
      <c r="C3332" s="64">
        <v>64</v>
      </c>
      <c r="D3332" s="13">
        <f t="shared" si="52"/>
        <v>1600</v>
      </c>
    </row>
    <row r="3333" spans="1:4" x14ac:dyDescent="0.25">
      <c r="A3333" s="62" t="s">
        <v>321</v>
      </c>
      <c r="B3333" s="63">
        <v>38</v>
      </c>
      <c r="C3333" s="64">
        <v>11</v>
      </c>
      <c r="D3333" s="13">
        <f t="shared" si="52"/>
        <v>418</v>
      </c>
    </row>
    <row r="3334" spans="1:4" x14ac:dyDescent="0.25">
      <c r="A3334" s="62" t="s">
        <v>322</v>
      </c>
      <c r="B3334" s="63">
        <v>20</v>
      </c>
      <c r="C3334" s="64">
        <v>70</v>
      </c>
      <c r="D3334" s="13">
        <f t="shared" si="52"/>
        <v>1400</v>
      </c>
    </row>
    <row r="3335" spans="1:4" x14ac:dyDescent="0.25">
      <c r="A3335" s="62" t="s">
        <v>323</v>
      </c>
      <c r="B3335" s="63">
        <v>16</v>
      </c>
      <c r="C3335" s="64">
        <v>35</v>
      </c>
      <c r="D3335" s="13">
        <f t="shared" si="52"/>
        <v>560</v>
      </c>
    </row>
    <row r="3336" spans="1:4" x14ac:dyDescent="0.25">
      <c r="A3336" s="62" t="s">
        <v>324</v>
      </c>
      <c r="B3336" s="63">
        <v>59</v>
      </c>
      <c r="C3336" s="64">
        <v>5</v>
      </c>
      <c r="D3336" s="13">
        <f t="shared" si="52"/>
        <v>295</v>
      </c>
    </row>
    <row r="3337" spans="1:4" x14ac:dyDescent="0.25">
      <c r="A3337" s="62" t="s">
        <v>325</v>
      </c>
      <c r="B3337" s="63">
        <v>38</v>
      </c>
      <c r="C3337" s="64">
        <v>37</v>
      </c>
      <c r="D3337" s="13">
        <f t="shared" si="52"/>
        <v>1406</v>
      </c>
    </row>
    <row r="3338" spans="1:4" x14ac:dyDescent="0.25">
      <c r="A3338" s="62" t="s">
        <v>326</v>
      </c>
      <c r="B3338" s="63">
        <v>35</v>
      </c>
      <c r="C3338" s="64">
        <v>19</v>
      </c>
      <c r="D3338" s="13">
        <f t="shared" si="52"/>
        <v>665</v>
      </c>
    </row>
    <row r="3339" spans="1:4" x14ac:dyDescent="0.25">
      <c r="A3339" s="62" t="s">
        <v>327</v>
      </c>
      <c r="B3339" s="63">
        <v>24</v>
      </c>
      <c r="C3339" s="64">
        <v>42</v>
      </c>
      <c r="D3339" s="13">
        <f t="shared" si="52"/>
        <v>1008</v>
      </c>
    </row>
    <row r="3340" spans="1:4" x14ac:dyDescent="0.25">
      <c r="A3340" s="62" t="s">
        <v>328</v>
      </c>
      <c r="B3340" s="63">
        <v>39</v>
      </c>
      <c r="C3340" s="64">
        <v>50</v>
      </c>
      <c r="D3340" s="13">
        <f t="shared" si="52"/>
        <v>1950</v>
      </c>
    </row>
    <row r="3341" spans="1:4" x14ac:dyDescent="0.25">
      <c r="A3341" s="62" t="s">
        <v>329</v>
      </c>
      <c r="B3341" s="63">
        <v>32</v>
      </c>
      <c r="C3341" s="64">
        <v>50</v>
      </c>
      <c r="D3341" s="13">
        <f t="shared" si="52"/>
        <v>1600</v>
      </c>
    </row>
    <row r="3342" spans="1:4" x14ac:dyDescent="0.25">
      <c r="A3342" s="62" t="s">
        <v>330</v>
      </c>
      <c r="B3342" s="63">
        <v>32</v>
      </c>
      <c r="C3342" s="64">
        <v>22</v>
      </c>
      <c r="D3342" s="13">
        <f t="shared" si="52"/>
        <v>704</v>
      </c>
    </row>
    <row r="3343" spans="1:4" x14ac:dyDescent="0.25">
      <c r="A3343" s="62" t="s">
        <v>331</v>
      </c>
      <c r="B3343" s="63">
        <v>59</v>
      </c>
      <c r="C3343" s="64">
        <v>52</v>
      </c>
      <c r="D3343" s="13">
        <f t="shared" si="52"/>
        <v>3068</v>
      </c>
    </row>
    <row r="3344" spans="1:4" x14ac:dyDescent="0.25">
      <c r="A3344" s="62" t="s">
        <v>332</v>
      </c>
      <c r="B3344" s="63">
        <v>16</v>
      </c>
      <c r="C3344" s="64">
        <v>9</v>
      </c>
      <c r="D3344" s="13">
        <f t="shared" si="52"/>
        <v>144</v>
      </c>
    </row>
    <row r="3345" spans="1:4" x14ac:dyDescent="0.25">
      <c r="A3345" s="62" t="s">
        <v>333</v>
      </c>
      <c r="B3345" s="63">
        <v>20</v>
      </c>
      <c r="C3345" s="64">
        <v>63</v>
      </c>
      <c r="D3345" s="13">
        <f t="shared" si="52"/>
        <v>1260</v>
      </c>
    </row>
    <row r="3346" spans="1:4" x14ac:dyDescent="0.25">
      <c r="A3346" s="62" t="s">
        <v>334</v>
      </c>
      <c r="B3346" s="63">
        <v>67</v>
      </c>
      <c r="C3346" s="64">
        <v>24</v>
      </c>
      <c r="D3346" s="13">
        <f t="shared" si="52"/>
        <v>1608</v>
      </c>
    </row>
    <row r="3347" spans="1:4" x14ac:dyDescent="0.25">
      <c r="A3347" s="62" t="s">
        <v>335</v>
      </c>
      <c r="B3347" s="63">
        <v>55</v>
      </c>
      <c r="C3347" s="64">
        <v>52</v>
      </c>
      <c r="D3347" s="13">
        <f t="shared" si="52"/>
        <v>2860</v>
      </c>
    </row>
    <row r="3348" spans="1:4" x14ac:dyDescent="0.25">
      <c r="A3348" s="62" t="s">
        <v>336</v>
      </c>
      <c r="B3348" s="63">
        <v>70</v>
      </c>
      <c r="C3348" s="64">
        <v>56</v>
      </c>
      <c r="D3348" s="13">
        <f t="shared" si="52"/>
        <v>3920</v>
      </c>
    </row>
    <row r="3349" spans="1:4" x14ac:dyDescent="0.25">
      <c r="A3349" s="62" t="s">
        <v>337</v>
      </c>
      <c r="B3349" s="63">
        <v>68</v>
      </c>
      <c r="C3349" s="64">
        <v>38</v>
      </c>
      <c r="D3349" s="13">
        <f t="shared" si="52"/>
        <v>2584</v>
      </c>
    </row>
    <row r="3350" spans="1:4" x14ac:dyDescent="0.25">
      <c r="A3350" s="62" t="s">
        <v>338</v>
      </c>
      <c r="B3350" s="63">
        <v>60</v>
      </c>
      <c r="C3350" s="64">
        <v>3</v>
      </c>
      <c r="D3350" s="13">
        <f t="shared" si="52"/>
        <v>180</v>
      </c>
    </row>
    <row r="3351" spans="1:4" x14ac:dyDescent="0.25">
      <c r="A3351" s="62" t="s">
        <v>339</v>
      </c>
      <c r="B3351" s="63">
        <v>48</v>
      </c>
      <c r="C3351" s="64">
        <v>57</v>
      </c>
      <c r="D3351" s="13">
        <f t="shared" si="52"/>
        <v>2736</v>
      </c>
    </row>
    <row r="3352" spans="1:4" x14ac:dyDescent="0.25">
      <c r="A3352" s="62" t="s">
        <v>340</v>
      </c>
      <c r="B3352" s="63">
        <v>16</v>
      </c>
      <c r="C3352" s="64">
        <v>51</v>
      </c>
      <c r="D3352" s="13">
        <f t="shared" si="52"/>
        <v>816</v>
      </c>
    </row>
    <row r="3353" spans="1:4" x14ac:dyDescent="0.25">
      <c r="A3353" s="62" t="s">
        <v>341</v>
      </c>
      <c r="B3353" s="63">
        <v>20</v>
      </c>
      <c r="C3353" s="64">
        <v>57</v>
      </c>
      <c r="D3353" s="13">
        <f t="shared" si="52"/>
        <v>1140</v>
      </c>
    </row>
    <row r="3354" spans="1:4" x14ac:dyDescent="0.25">
      <c r="A3354" s="62" t="s">
        <v>342</v>
      </c>
      <c r="B3354" s="63">
        <v>59</v>
      </c>
      <c r="C3354" s="64">
        <v>37</v>
      </c>
      <c r="D3354" s="13">
        <f t="shared" si="52"/>
        <v>2183</v>
      </c>
    </row>
    <row r="3355" spans="1:4" x14ac:dyDescent="0.25">
      <c r="A3355" s="62" t="s">
        <v>343</v>
      </c>
      <c r="B3355" s="63">
        <v>15</v>
      </c>
      <c r="C3355" s="64">
        <v>23</v>
      </c>
      <c r="D3355" s="13">
        <f t="shared" si="52"/>
        <v>345</v>
      </c>
    </row>
    <row r="3356" spans="1:4" x14ac:dyDescent="0.25">
      <c r="A3356" s="62" t="s">
        <v>344</v>
      </c>
      <c r="B3356" s="63">
        <v>14</v>
      </c>
      <c r="C3356" s="64">
        <v>1</v>
      </c>
      <c r="D3356" s="13">
        <f t="shared" si="52"/>
        <v>14</v>
      </c>
    </row>
    <row r="3357" spans="1:4" x14ac:dyDescent="0.25">
      <c r="A3357" s="62" t="s">
        <v>345</v>
      </c>
      <c r="B3357" s="63">
        <v>68</v>
      </c>
      <c r="C3357" s="64">
        <v>43</v>
      </c>
      <c r="D3357" s="13">
        <f t="shared" si="52"/>
        <v>2924</v>
      </c>
    </row>
    <row r="3358" spans="1:4" x14ac:dyDescent="0.25">
      <c r="A3358" s="62" t="s">
        <v>346</v>
      </c>
      <c r="B3358" s="63">
        <v>28</v>
      </c>
      <c r="C3358" s="64">
        <v>63</v>
      </c>
      <c r="D3358" s="13">
        <f t="shared" si="52"/>
        <v>1764</v>
      </c>
    </row>
    <row r="3359" spans="1:4" x14ac:dyDescent="0.25">
      <c r="A3359" s="62" t="s">
        <v>347</v>
      </c>
      <c r="B3359" s="63">
        <v>55</v>
      </c>
      <c r="C3359" s="64">
        <v>31</v>
      </c>
      <c r="D3359" s="13">
        <f t="shared" si="52"/>
        <v>1705</v>
      </c>
    </row>
    <row r="3360" spans="1:4" x14ac:dyDescent="0.25">
      <c r="A3360" s="62" t="s">
        <v>348</v>
      </c>
      <c r="B3360" s="63">
        <v>23</v>
      </c>
      <c r="C3360" s="64">
        <v>48</v>
      </c>
      <c r="D3360" s="13">
        <f t="shared" si="52"/>
        <v>1104</v>
      </c>
    </row>
    <row r="3361" spans="1:4" x14ac:dyDescent="0.25">
      <c r="A3361" s="62" t="s">
        <v>349</v>
      </c>
      <c r="B3361" s="63">
        <v>42</v>
      </c>
      <c r="C3361" s="64">
        <v>12</v>
      </c>
      <c r="D3361" s="13">
        <f t="shared" si="52"/>
        <v>504</v>
      </c>
    </row>
    <row r="3362" spans="1:4" x14ac:dyDescent="0.25">
      <c r="A3362" s="62" t="s">
        <v>350</v>
      </c>
      <c r="B3362" s="63">
        <v>61</v>
      </c>
      <c r="C3362" s="64">
        <v>74</v>
      </c>
      <c r="D3362" s="13">
        <f t="shared" si="52"/>
        <v>4514</v>
      </c>
    </row>
    <row r="3363" spans="1:4" x14ac:dyDescent="0.25">
      <c r="A3363" s="62" t="s">
        <v>351</v>
      </c>
      <c r="B3363" s="63">
        <v>55</v>
      </c>
      <c r="C3363" s="64">
        <v>60</v>
      </c>
      <c r="D3363" s="13">
        <f t="shared" si="52"/>
        <v>3300</v>
      </c>
    </row>
    <row r="3364" spans="1:4" x14ac:dyDescent="0.25">
      <c r="A3364" s="62" t="s">
        <v>352</v>
      </c>
      <c r="B3364" s="63">
        <v>13</v>
      </c>
      <c r="C3364" s="64">
        <v>12</v>
      </c>
      <c r="D3364" s="13">
        <f t="shared" si="52"/>
        <v>156</v>
      </c>
    </row>
    <row r="3365" spans="1:4" x14ac:dyDescent="0.25">
      <c r="A3365" s="62" t="s">
        <v>353</v>
      </c>
      <c r="B3365" s="63">
        <v>16</v>
      </c>
      <c r="C3365" s="64">
        <v>71</v>
      </c>
      <c r="D3365" s="13">
        <f t="shared" si="52"/>
        <v>1136</v>
      </c>
    </row>
    <row r="3366" spans="1:4" x14ac:dyDescent="0.25">
      <c r="A3366" s="62" t="s">
        <v>354</v>
      </c>
      <c r="B3366" s="63">
        <v>54</v>
      </c>
      <c r="C3366" s="64">
        <v>35</v>
      </c>
      <c r="D3366" s="13">
        <f t="shared" si="52"/>
        <v>1890</v>
      </c>
    </row>
    <row r="3367" spans="1:4" x14ac:dyDescent="0.25">
      <c r="A3367" s="62" t="s">
        <v>355</v>
      </c>
      <c r="B3367" s="63">
        <v>8</v>
      </c>
      <c r="C3367" s="64">
        <v>21</v>
      </c>
      <c r="D3367" s="13">
        <f t="shared" si="52"/>
        <v>168</v>
      </c>
    </row>
    <row r="3368" spans="1:4" x14ac:dyDescent="0.25">
      <c r="A3368" s="62" t="s">
        <v>356</v>
      </c>
      <c r="B3368" s="63">
        <v>18</v>
      </c>
      <c r="C3368" s="64">
        <v>61</v>
      </c>
      <c r="D3368" s="13">
        <f t="shared" si="52"/>
        <v>1098</v>
      </c>
    </row>
    <row r="3369" spans="1:4" x14ac:dyDescent="0.25">
      <c r="A3369" s="62" t="s">
        <v>357</v>
      </c>
      <c r="B3369" s="63">
        <v>69</v>
      </c>
      <c r="C3369" s="64">
        <v>26</v>
      </c>
      <c r="D3369" s="13">
        <f t="shared" si="52"/>
        <v>1794</v>
      </c>
    </row>
    <row r="3370" spans="1:4" x14ac:dyDescent="0.25">
      <c r="A3370" s="62" t="s">
        <v>358</v>
      </c>
      <c r="B3370" s="63">
        <v>54</v>
      </c>
      <c r="C3370" s="64">
        <v>8</v>
      </c>
      <c r="D3370" s="13">
        <f t="shared" si="52"/>
        <v>432</v>
      </c>
    </row>
    <row r="3371" spans="1:4" x14ac:dyDescent="0.25">
      <c r="A3371" s="62" t="s">
        <v>359</v>
      </c>
      <c r="B3371" s="63">
        <v>10</v>
      </c>
      <c r="C3371" s="64">
        <v>46</v>
      </c>
      <c r="D3371" s="13">
        <f t="shared" si="52"/>
        <v>460</v>
      </c>
    </row>
    <row r="3372" spans="1:4" x14ac:dyDescent="0.25">
      <c r="A3372" s="62" t="s">
        <v>360</v>
      </c>
      <c r="B3372" s="63">
        <v>27</v>
      </c>
      <c r="C3372" s="64">
        <v>21</v>
      </c>
      <c r="D3372" s="13">
        <f t="shared" si="52"/>
        <v>567</v>
      </c>
    </row>
    <row r="3373" spans="1:4" x14ac:dyDescent="0.25">
      <c r="A3373" s="62" t="s">
        <v>361</v>
      </c>
      <c r="B3373" s="63">
        <v>48</v>
      </c>
      <c r="C3373" s="64">
        <v>42</v>
      </c>
      <c r="D3373" s="13">
        <f t="shared" si="52"/>
        <v>2016</v>
      </c>
    </row>
    <row r="3374" spans="1:4" x14ac:dyDescent="0.25">
      <c r="A3374" s="62" t="s">
        <v>362</v>
      </c>
      <c r="B3374" s="63">
        <v>37</v>
      </c>
      <c r="C3374" s="64">
        <v>73</v>
      </c>
      <c r="D3374" s="13">
        <f t="shared" si="52"/>
        <v>2701</v>
      </c>
    </row>
    <row r="3375" spans="1:4" x14ac:dyDescent="0.25">
      <c r="A3375" s="62" t="s">
        <v>363</v>
      </c>
      <c r="B3375" s="63">
        <v>7</v>
      </c>
      <c r="C3375" s="64">
        <v>56</v>
      </c>
      <c r="D3375" s="13">
        <f t="shared" si="52"/>
        <v>392</v>
      </c>
    </row>
    <row r="3376" spans="1:4" x14ac:dyDescent="0.25">
      <c r="A3376" s="62" t="s">
        <v>364</v>
      </c>
      <c r="B3376" s="63">
        <v>22</v>
      </c>
      <c r="C3376" s="64">
        <v>37</v>
      </c>
      <c r="D3376" s="13">
        <f t="shared" si="52"/>
        <v>814</v>
      </c>
    </row>
    <row r="3377" spans="1:4" x14ac:dyDescent="0.25">
      <c r="A3377" s="62" t="s">
        <v>365</v>
      </c>
      <c r="B3377" s="63">
        <v>66</v>
      </c>
      <c r="C3377" s="64">
        <v>47</v>
      </c>
      <c r="D3377" s="13">
        <f t="shared" si="52"/>
        <v>3102</v>
      </c>
    </row>
    <row r="3378" spans="1:4" x14ac:dyDescent="0.25">
      <c r="A3378" s="62" t="s">
        <v>366</v>
      </c>
      <c r="B3378" s="63">
        <v>62</v>
      </c>
      <c r="C3378" s="64">
        <v>29</v>
      </c>
      <c r="D3378" s="13">
        <f t="shared" si="52"/>
        <v>1798</v>
      </c>
    </row>
    <row r="3379" spans="1:4" x14ac:dyDescent="0.25">
      <c r="A3379" s="62" t="s">
        <v>367</v>
      </c>
      <c r="B3379" s="63">
        <v>67</v>
      </c>
      <c r="C3379" s="64">
        <v>20</v>
      </c>
      <c r="D3379" s="13">
        <f t="shared" si="52"/>
        <v>1340</v>
      </c>
    </row>
    <row r="3380" spans="1:4" x14ac:dyDescent="0.25">
      <c r="A3380" s="62" t="s">
        <v>368</v>
      </c>
      <c r="B3380" s="63">
        <v>59</v>
      </c>
      <c r="C3380" s="64">
        <v>50</v>
      </c>
      <c r="D3380" s="13">
        <f t="shared" si="52"/>
        <v>2950</v>
      </c>
    </row>
    <row r="3381" spans="1:4" x14ac:dyDescent="0.25">
      <c r="A3381" s="62" t="s">
        <v>369</v>
      </c>
      <c r="B3381" s="63">
        <v>56</v>
      </c>
      <c r="C3381" s="64">
        <v>20</v>
      </c>
      <c r="D3381" s="13">
        <f t="shared" si="52"/>
        <v>1120</v>
      </c>
    </row>
    <row r="3382" spans="1:4" x14ac:dyDescent="0.25">
      <c r="A3382" s="62" t="s">
        <v>370</v>
      </c>
      <c r="B3382" s="63">
        <v>62</v>
      </c>
      <c r="C3382" s="64">
        <v>3</v>
      </c>
      <c r="D3382" s="13">
        <f t="shared" si="52"/>
        <v>186</v>
      </c>
    </row>
    <row r="3383" spans="1:4" x14ac:dyDescent="0.25">
      <c r="A3383" s="62" t="s">
        <v>371</v>
      </c>
      <c r="B3383" s="63">
        <v>49</v>
      </c>
      <c r="C3383" s="64">
        <v>55</v>
      </c>
      <c r="D3383" s="13">
        <f t="shared" si="52"/>
        <v>2695</v>
      </c>
    </row>
    <row r="3384" spans="1:4" x14ac:dyDescent="0.25">
      <c r="A3384" s="62" t="s">
        <v>372</v>
      </c>
      <c r="B3384" s="63">
        <v>69</v>
      </c>
      <c r="C3384" s="64">
        <v>19</v>
      </c>
      <c r="D3384" s="13">
        <f t="shared" si="52"/>
        <v>1311</v>
      </c>
    </row>
    <row r="3385" spans="1:4" x14ac:dyDescent="0.25">
      <c r="A3385" s="62" t="s">
        <v>373</v>
      </c>
      <c r="B3385" s="63">
        <v>37</v>
      </c>
      <c r="C3385" s="64">
        <v>58</v>
      </c>
      <c r="D3385" s="13">
        <f t="shared" si="52"/>
        <v>2146</v>
      </c>
    </row>
    <row r="3386" spans="1:4" x14ac:dyDescent="0.25">
      <c r="A3386" s="62" t="s">
        <v>374</v>
      </c>
      <c r="B3386" s="63">
        <v>10</v>
      </c>
      <c r="C3386" s="64">
        <v>27</v>
      </c>
      <c r="D3386" s="13">
        <f t="shared" si="52"/>
        <v>270</v>
      </c>
    </row>
    <row r="3387" spans="1:4" x14ac:dyDescent="0.25">
      <c r="A3387" s="62" t="s">
        <v>375</v>
      </c>
      <c r="B3387" s="63">
        <v>29</v>
      </c>
      <c r="C3387" s="64">
        <v>66</v>
      </c>
      <c r="D3387" s="13">
        <f t="shared" si="52"/>
        <v>1914</v>
      </c>
    </row>
    <row r="3388" spans="1:4" x14ac:dyDescent="0.25">
      <c r="A3388" s="62" t="s">
        <v>376</v>
      </c>
      <c r="B3388" s="63">
        <v>31</v>
      </c>
      <c r="C3388" s="64">
        <v>76</v>
      </c>
      <c r="D3388" s="13">
        <f t="shared" si="52"/>
        <v>2356</v>
      </c>
    </row>
    <row r="3389" spans="1:4" x14ac:dyDescent="0.25">
      <c r="A3389" s="62" t="s">
        <v>377</v>
      </c>
      <c r="B3389" s="63">
        <v>45</v>
      </c>
      <c r="C3389" s="64">
        <v>21</v>
      </c>
      <c r="D3389" s="13">
        <f t="shared" si="52"/>
        <v>945</v>
      </c>
    </row>
    <row r="3390" spans="1:4" x14ac:dyDescent="0.25">
      <c r="A3390" s="62" t="s">
        <v>300</v>
      </c>
      <c r="B3390" s="63">
        <v>63</v>
      </c>
      <c r="C3390" s="64">
        <v>23</v>
      </c>
      <c r="D3390" s="13">
        <f t="shared" si="52"/>
        <v>1449</v>
      </c>
    </row>
    <row r="3391" spans="1:4" x14ac:dyDescent="0.25">
      <c r="A3391" s="62" t="s">
        <v>302</v>
      </c>
      <c r="B3391" s="63">
        <v>70</v>
      </c>
      <c r="C3391" s="64">
        <v>19</v>
      </c>
      <c r="D3391" s="13">
        <f t="shared" si="52"/>
        <v>1330</v>
      </c>
    </row>
    <row r="3392" spans="1:4" x14ac:dyDescent="0.25">
      <c r="A3392" s="62" t="s">
        <v>303</v>
      </c>
      <c r="B3392" s="63">
        <v>65</v>
      </c>
      <c r="C3392" s="64">
        <v>43</v>
      </c>
      <c r="D3392" s="13">
        <f t="shared" si="52"/>
        <v>2795</v>
      </c>
    </row>
    <row r="3393" spans="1:4" x14ac:dyDescent="0.25">
      <c r="A3393" s="62" t="s">
        <v>304</v>
      </c>
      <c r="B3393" s="63">
        <v>16</v>
      </c>
      <c r="C3393" s="64">
        <v>51</v>
      </c>
      <c r="D3393" s="13">
        <f t="shared" si="52"/>
        <v>816</v>
      </c>
    </row>
    <row r="3394" spans="1:4" x14ac:dyDescent="0.25">
      <c r="A3394" s="62" t="s">
        <v>305</v>
      </c>
      <c r="B3394" s="63">
        <v>25</v>
      </c>
      <c r="C3394" s="64">
        <v>32</v>
      </c>
      <c r="D3394" s="13">
        <f t="shared" si="52"/>
        <v>800</v>
      </c>
    </row>
    <row r="3395" spans="1:4" x14ac:dyDescent="0.25">
      <c r="A3395" s="62" t="s">
        <v>306</v>
      </c>
      <c r="B3395" s="63">
        <v>32</v>
      </c>
      <c r="C3395" s="64">
        <v>12</v>
      </c>
      <c r="D3395" s="13">
        <f t="shared" ref="D3395:D3458" si="53">C3395*B3395</f>
        <v>384</v>
      </c>
    </row>
    <row r="3396" spans="1:4" x14ac:dyDescent="0.25">
      <c r="A3396" s="62" t="s">
        <v>307</v>
      </c>
      <c r="B3396" s="63">
        <v>50</v>
      </c>
      <c r="C3396" s="64">
        <v>80</v>
      </c>
      <c r="D3396" s="13">
        <f t="shared" si="53"/>
        <v>4000</v>
      </c>
    </row>
    <row r="3397" spans="1:4" x14ac:dyDescent="0.25">
      <c r="A3397" s="62" t="s">
        <v>308</v>
      </c>
      <c r="B3397" s="63">
        <v>19</v>
      </c>
      <c r="C3397" s="64">
        <v>30</v>
      </c>
      <c r="D3397" s="13">
        <f t="shared" si="53"/>
        <v>570</v>
      </c>
    </row>
    <row r="3398" spans="1:4" x14ac:dyDescent="0.25">
      <c r="A3398" s="62" t="s">
        <v>309</v>
      </c>
      <c r="B3398" s="63">
        <v>66</v>
      </c>
      <c r="C3398" s="64">
        <v>37</v>
      </c>
      <c r="D3398" s="13">
        <f t="shared" si="53"/>
        <v>2442</v>
      </c>
    </row>
    <row r="3399" spans="1:4" x14ac:dyDescent="0.25">
      <c r="A3399" s="62" t="s">
        <v>310</v>
      </c>
      <c r="B3399" s="63">
        <v>28</v>
      </c>
      <c r="C3399" s="64">
        <v>41</v>
      </c>
      <c r="D3399" s="13">
        <f t="shared" si="53"/>
        <v>1148</v>
      </c>
    </row>
    <row r="3400" spans="1:4" x14ac:dyDescent="0.25">
      <c r="A3400" s="62" t="s">
        <v>311</v>
      </c>
      <c r="B3400" s="63">
        <v>15</v>
      </c>
      <c r="C3400" s="64">
        <v>72</v>
      </c>
      <c r="D3400" s="13">
        <f t="shared" si="53"/>
        <v>1080</v>
      </c>
    </row>
    <row r="3401" spans="1:4" x14ac:dyDescent="0.25">
      <c r="A3401" s="62" t="s">
        <v>312</v>
      </c>
      <c r="B3401" s="63">
        <v>29</v>
      </c>
      <c r="C3401" s="64">
        <v>69</v>
      </c>
      <c r="D3401" s="13">
        <f t="shared" si="53"/>
        <v>2001</v>
      </c>
    </row>
    <row r="3402" spans="1:4" x14ac:dyDescent="0.25">
      <c r="A3402" s="62" t="s">
        <v>313</v>
      </c>
      <c r="B3402" s="63">
        <v>57</v>
      </c>
      <c r="C3402" s="64">
        <v>67</v>
      </c>
      <c r="D3402" s="13">
        <f t="shared" si="53"/>
        <v>3819</v>
      </c>
    </row>
    <row r="3403" spans="1:4" x14ac:dyDescent="0.25">
      <c r="A3403" s="62" t="s">
        <v>314</v>
      </c>
      <c r="B3403" s="63">
        <v>51</v>
      </c>
      <c r="C3403" s="64">
        <v>38</v>
      </c>
      <c r="D3403" s="13">
        <f t="shared" si="53"/>
        <v>1938</v>
      </c>
    </row>
    <row r="3404" spans="1:4" x14ac:dyDescent="0.25">
      <c r="A3404" s="62" t="s">
        <v>315</v>
      </c>
      <c r="B3404" s="63">
        <v>15</v>
      </c>
      <c r="C3404" s="64">
        <v>27</v>
      </c>
      <c r="D3404" s="13">
        <f t="shared" si="53"/>
        <v>405</v>
      </c>
    </row>
    <row r="3405" spans="1:4" x14ac:dyDescent="0.25">
      <c r="A3405" s="62" t="s">
        <v>316</v>
      </c>
      <c r="B3405" s="63">
        <v>70</v>
      </c>
      <c r="C3405" s="64">
        <v>19</v>
      </c>
      <c r="D3405" s="13">
        <f t="shared" si="53"/>
        <v>1330</v>
      </c>
    </row>
    <row r="3406" spans="1:4" x14ac:dyDescent="0.25">
      <c r="A3406" s="62" t="s">
        <v>317</v>
      </c>
      <c r="B3406" s="63">
        <v>34</v>
      </c>
      <c r="C3406" s="64">
        <v>16</v>
      </c>
      <c r="D3406" s="13">
        <f t="shared" si="53"/>
        <v>544</v>
      </c>
    </row>
    <row r="3407" spans="1:4" x14ac:dyDescent="0.25">
      <c r="A3407" s="62" t="s">
        <v>318</v>
      </c>
      <c r="B3407" s="63">
        <v>23</v>
      </c>
      <c r="C3407" s="64">
        <v>45</v>
      </c>
      <c r="D3407" s="13">
        <f t="shared" si="53"/>
        <v>1035</v>
      </c>
    </row>
    <row r="3408" spans="1:4" x14ac:dyDescent="0.25">
      <c r="A3408" s="62" t="s">
        <v>319</v>
      </c>
      <c r="B3408" s="63">
        <v>69</v>
      </c>
      <c r="C3408" s="64">
        <v>34</v>
      </c>
      <c r="D3408" s="13">
        <f t="shared" si="53"/>
        <v>2346</v>
      </c>
    </row>
    <row r="3409" spans="1:4" x14ac:dyDescent="0.25">
      <c r="A3409" s="62" t="s">
        <v>320</v>
      </c>
      <c r="B3409" s="63">
        <v>27</v>
      </c>
      <c r="C3409" s="64">
        <v>12</v>
      </c>
      <c r="D3409" s="13">
        <f t="shared" si="53"/>
        <v>324</v>
      </c>
    </row>
    <row r="3410" spans="1:4" x14ac:dyDescent="0.25">
      <c r="A3410" s="62" t="s">
        <v>321</v>
      </c>
      <c r="B3410" s="63">
        <v>32</v>
      </c>
      <c r="C3410" s="64">
        <v>76</v>
      </c>
      <c r="D3410" s="13">
        <f t="shared" si="53"/>
        <v>2432</v>
      </c>
    </row>
    <row r="3411" spans="1:4" x14ac:dyDescent="0.25">
      <c r="A3411" s="62" t="s">
        <v>322</v>
      </c>
      <c r="B3411" s="63">
        <v>9</v>
      </c>
      <c r="C3411" s="64">
        <v>29</v>
      </c>
      <c r="D3411" s="13">
        <f t="shared" si="53"/>
        <v>261</v>
      </c>
    </row>
    <row r="3412" spans="1:4" x14ac:dyDescent="0.25">
      <c r="A3412" s="62" t="s">
        <v>323</v>
      </c>
      <c r="B3412" s="63">
        <v>10</v>
      </c>
      <c r="C3412" s="64">
        <v>21</v>
      </c>
      <c r="D3412" s="13">
        <f t="shared" si="53"/>
        <v>210</v>
      </c>
    </row>
    <row r="3413" spans="1:4" x14ac:dyDescent="0.25">
      <c r="A3413" s="62" t="s">
        <v>324</v>
      </c>
      <c r="B3413" s="63">
        <v>13</v>
      </c>
      <c r="C3413" s="64">
        <v>53</v>
      </c>
      <c r="D3413" s="13">
        <f t="shared" si="53"/>
        <v>689</v>
      </c>
    </row>
    <row r="3414" spans="1:4" x14ac:dyDescent="0.25">
      <c r="A3414" s="62" t="s">
        <v>325</v>
      </c>
      <c r="B3414" s="63">
        <v>17</v>
      </c>
      <c r="C3414" s="64">
        <v>16</v>
      </c>
      <c r="D3414" s="13">
        <f t="shared" si="53"/>
        <v>272</v>
      </c>
    </row>
    <row r="3415" spans="1:4" x14ac:dyDescent="0.25">
      <c r="A3415" s="62" t="s">
        <v>326</v>
      </c>
      <c r="B3415" s="63">
        <v>30</v>
      </c>
      <c r="C3415" s="64">
        <v>39</v>
      </c>
      <c r="D3415" s="13">
        <f t="shared" si="53"/>
        <v>1170</v>
      </c>
    </row>
    <row r="3416" spans="1:4" x14ac:dyDescent="0.25">
      <c r="A3416" s="62" t="s">
        <v>327</v>
      </c>
      <c r="B3416" s="63">
        <v>36</v>
      </c>
      <c r="C3416" s="64">
        <v>41</v>
      </c>
      <c r="D3416" s="13">
        <f t="shared" si="53"/>
        <v>1476</v>
      </c>
    </row>
    <row r="3417" spans="1:4" x14ac:dyDescent="0.25">
      <c r="A3417" s="62" t="s">
        <v>328</v>
      </c>
      <c r="B3417" s="63">
        <v>42</v>
      </c>
      <c r="C3417" s="64">
        <v>48</v>
      </c>
      <c r="D3417" s="13">
        <f t="shared" si="53"/>
        <v>2016</v>
      </c>
    </row>
    <row r="3418" spans="1:4" x14ac:dyDescent="0.25">
      <c r="A3418" s="62" t="s">
        <v>329</v>
      </c>
      <c r="B3418" s="63">
        <v>54</v>
      </c>
      <c r="C3418" s="64">
        <v>39</v>
      </c>
      <c r="D3418" s="13">
        <f t="shared" si="53"/>
        <v>2106</v>
      </c>
    </row>
    <row r="3419" spans="1:4" x14ac:dyDescent="0.25">
      <c r="A3419" s="62" t="s">
        <v>330</v>
      </c>
      <c r="B3419" s="63">
        <v>51</v>
      </c>
      <c r="C3419" s="64">
        <v>12</v>
      </c>
      <c r="D3419" s="13">
        <f t="shared" si="53"/>
        <v>612</v>
      </c>
    </row>
    <row r="3420" spans="1:4" x14ac:dyDescent="0.25">
      <c r="A3420" s="62" t="s">
        <v>331</v>
      </c>
      <c r="B3420" s="63">
        <v>7</v>
      </c>
      <c r="C3420" s="64">
        <v>15</v>
      </c>
      <c r="D3420" s="13">
        <f t="shared" si="53"/>
        <v>105</v>
      </c>
    </row>
    <row r="3421" spans="1:4" x14ac:dyDescent="0.25">
      <c r="A3421" s="62" t="s">
        <v>332</v>
      </c>
      <c r="B3421" s="63">
        <v>60</v>
      </c>
      <c r="C3421" s="64">
        <v>74</v>
      </c>
      <c r="D3421" s="13">
        <f t="shared" si="53"/>
        <v>4440</v>
      </c>
    </row>
    <row r="3422" spans="1:4" x14ac:dyDescent="0.25">
      <c r="A3422" s="62" t="s">
        <v>333</v>
      </c>
      <c r="B3422" s="63">
        <v>20</v>
      </c>
      <c r="C3422" s="64">
        <v>47</v>
      </c>
      <c r="D3422" s="13">
        <f t="shared" si="53"/>
        <v>940</v>
      </c>
    </row>
    <row r="3423" spans="1:4" x14ac:dyDescent="0.25">
      <c r="A3423" s="62" t="s">
        <v>334</v>
      </c>
      <c r="B3423" s="63">
        <v>22</v>
      </c>
      <c r="C3423" s="64">
        <v>73</v>
      </c>
      <c r="D3423" s="13">
        <f t="shared" si="53"/>
        <v>1606</v>
      </c>
    </row>
    <row r="3424" spans="1:4" x14ac:dyDescent="0.25">
      <c r="A3424" s="62" t="s">
        <v>335</v>
      </c>
      <c r="B3424" s="63">
        <v>23</v>
      </c>
      <c r="C3424" s="64">
        <v>45</v>
      </c>
      <c r="D3424" s="13">
        <f t="shared" si="53"/>
        <v>1035</v>
      </c>
    </row>
    <row r="3425" spans="1:4" x14ac:dyDescent="0.25">
      <c r="A3425" s="62" t="s">
        <v>336</v>
      </c>
      <c r="B3425" s="63">
        <v>12</v>
      </c>
      <c r="C3425" s="64">
        <v>75</v>
      </c>
      <c r="D3425" s="13">
        <f t="shared" si="53"/>
        <v>900</v>
      </c>
    </row>
    <row r="3426" spans="1:4" x14ac:dyDescent="0.25">
      <c r="A3426" s="62" t="s">
        <v>337</v>
      </c>
      <c r="B3426" s="63">
        <v>69</v>
      </c>
      <c r="C3426" s="64">
        <v>80</v>
      </c>
      <c r="D3426" s="13">
        <f t="shared" si="53"/>
        <v>5520</v>
      </c>
    </row>
    <row r="3427" spans="1:4" x14ac:dyDescent="0.25">
      <c r="A3427" s="62" t="s">
        <v>338</v>
      </c>
      <c r="B3427" s="63">
        <v>20</v>
      </c>
      <c r="C3427" s="64">
        <v>29</v>
      </c>
      <c r="D3427" s="13">
        <f t="shared" si="53"/>
        <v>580</v>
      </c>
    </row>
    <row r="3428" spans="1:4" x14ac:dyDescent="0.25">
      <c r="A3428" s="62" t="s">
        <v>339</v>
      </c>
      <c r="B3428" s="63">
        <v>63</v>
      </c>
      <c r="C3428" s="64">
        <v>15</v>
      </c>
      <c r="D3428" s="13">
        <f t="shared" si="53"/>
        <v>945</v>
      </c>
    </row>
    <row r="3429" spans="1:4" x14ac:dyDescent="0.25">
      <c r="A3429" s="62" t="s">
        <v>340</v>
      </c>
      <c r="B3429" s="63">
        <v>67</v>
      </c>
      <c r="C3429" s="64">
        <v>60</v>
      </c>
      <c r="D3429" s="13">
        <f t="shared" si="53"/>
        <v>4020</v>
      </c>
    </row>
    <row r="3430" spans="1:4" x14ac:dyDescent="0.25">
      <c r="A3430" s="62" t="s">
        <v>341</v>
      </c>
      <c r="B3430" s="63">
        <v>40</v>
      </c>
      <c r="C3430" s="64">
        <v>6</v>
      </c>
      <c r="D3430" s="13">
        <f t="shared" si="53"/>
        <v>240</v>
      </c>
    </row>
    <row r="3431" spans="1:4" x14ac:dyDescent="0.25">
      <c r="A3431" s="62" t="s">
        <v>342</v>
      </c>
      <c r="B3431" s="63">
        <v>54</v>
      </c>
      <c r="C3431" s="64">
        <v>72</v>
      </c>
      <c r="D3431" s="13">
        <f t="shared" si="53"/>
        <v>3888</v>
      </c>
    </row>
    <row r="3432" spans="1:4" x14ac:dyDescent="0.25">
      <c r="A3432" s="62" t="s">
        <v>343</v>
      </c>
      <c r="B3432" s="63">
        <v>63</v>
      </c>
      <c r="C3432" s="64">
        <v>6</v>
      </c>
      <c r="D3432" s="13">
        <f t="shared" si="53"/>
        <v>378</v>
      </c>
    </row>
    <row r="3433" spans="1:4" x14ac:dyDescent="0.25">
      <c r="A3433" s="62" t="s">
        <v>344</v>
      </c>
      <c r="B3433" s="63">
        <v>16</v>
      </c>
      <c r="C3433" s="64">
        <v>22</v>
      </c>
      <c r="D3433" s="13">
        <f t="shared" si="53"/>
        <v>352</v>
      </c>
    </row>
    <row r="3434" spans="1:4" x14ac:dyDescent="0.25">
      <c r="A3434" s="62" t="s">
        <v>345</v>
      </c>
      <c r="B3434" s="63">
        <v>62</v>
      </c>
      <c r="C3434" s="64">
        <v>57</v>
      </c>
      <c r="D3434" s="13">
        <f t="shared" si="53"/>
        <v>3534</v>
      </c>
    </row>
    <row r="3435" spans="1:4" x14ac:dyDescent="0.25">
      <c r="A3435" s="62" t="s">
        <v>346</v>
      </c>
      <c r="B3435" s="63">
        <v>33</v>
      </c>
      <c r="C3435" s="64">
        <v>38</v>
      </c>
      <c r="D3435" s="13">
        <f t="shared" si="53"/>
        <v>1254</v>
      </c>
    </row>
    <row r="3436" spans="1:4" x14ac:dyDescent="0.25">
      <c r="A3436" s="62" t="s">
        <v>347</v>
      </c>
      <c r="B3436" s="63">
        <v>15</v>
      </c>
      <c r="C3436" s="64">
        <v>39</v>
      </c>
      <c r="D3436" s="13">
        <f t="shared" si="53"/>
        <v>585</v>
      </c>
    </row>
    <row r="3437" spans="1:4" x14ac:dyDescent="0.25">
      <c r="A3437" s="62" t="s">
        <v>348</v>
      </c>
      <c r="B3437" s="63">
        <v>55</v>
      </c>
      <c r="C3437" s="64">
        <v>44</v>
      </c>
      <c r="D3437" s="13">
        <f t="shared" si="53"/>
        <v>2420</v>
      </c>
    </row>
    <row r="3438" spans="1:4" x14ac:dyDescent="0.25">
      <c r="A3438" s="62" t="s">
        <v>349</v>
      </c>
      <c r="B3438" s="63">
        <v>54</v>
      </c>
      <c r="C3438" s="64">
        <v>7</v>
      </c>
      <c r="D3438" s="13">
        <f t="shared" si="53"/>
        <v>378</v>
      </c>
    </row>
    <row r="3439" spans="1:4" x14ac:dyDescent="0.25">
      <c r="A3439" s="62" t="s">
        <v>350</v>
      </c>
      <c r="B3439" s="63">
        <v>32</v>
      </c>
      <c r="C3439" s="64">
        <v>29</v>
      </c>
      <c r="D3439" s="13">
        <f t="shared" si="53"/>
        <v>928</v>
      </c>
    </row>
    <row r="3440" spans="1:4" x14ac:dyDescent="0.25">
      <c r="A3440" s="62" t="s">
        <v>351</v>
      </c>
      <c r="B3440" s="63">
        <v>70</v>
      </c>
      <c r="C3440" s="64">
        <v>53</v>
      </c>
      <c r="D3440" s="13">
        <f t="shared" si="53"/>
        <v>3710</v>
      </c>
    </row>
    <row r="3441" spans="1:4" x14ac:dyDescent="0.25">
      <c r="A3441" s="62" t="s">
        <v>352</v>
      </c>
      <c r="B3441" s="63">
        <v>22</v>
      </c>
      <c r="C3441" s="64">
        <v>34</v>
      </c>
      <c r="D3441" s="13">
        <f t="shared" si="53"/>
        <v>748</v>
      </c>
    </row>
    <row r="3442" spans="1:4" x14ac:dyDescent="0.25">
      <c r="A3442" s="62" t="s">
        <v>353</v>
      </c>
      <c r="B3442" s="63">
        <v>33</v>
      </c>
      <c r="C3442" s="64">
        <v>79</v>
      </c>
      <c r="D3442" s="13">
        <f t="shared" si="53"/>
        <v>2607</v>
      </c>
    </row>
    <row r="3443" spans="1:4" x14ac:dyDescent="0.25">
      <c r="A3443" s="62" t="s">
        <v>354</v>
      </c>
      <c r="B3443" s="63">
        <v>41</v>
      </c>
      <c r="C3443" s="64">
        <v>61</v>
      </c>
      <c r="D3443" s="13">
        <f t="shared" si="53"/>
        <v>2501</v>
      </c>
    </row>
    <row r="3444" spans="1:4" x14ac:dyDescent="0.25">
      <c r="A3444" s="62" t="s">
        <v>355</v>
      </c>
      <c r="B3444" s="63">
        <v>38</v>
      </c>
      <c r="C3444" s="64">
        <v>24</v>
      </c>
      <c r="D3444" s="13">
        <f t="shared" si="53"/>
        <v>912</v>
      </c>
    </row>
    <row r="3445" spans="1:4" x14ac:dyDescent="0.25">
      <c r="A3445" s="62" t="s">
        <v>356</v>
      </c>
      <c r="B3445" s="63">
        <v>33</v>
      </c>
      <c r="C3445" s="64">
        <v>6</v>
      </c>
      <c r="D3445" s="13">
        <f t="shared" si="53"/>
        <v>198</v>
      </c>
    </row>
    <row r="3446" spans="1:4" x14ac:dyDescent="0.25">
      <c r="A3446" s="62" t="s">
        <v>357</v>
      </c>
      <c r="B3446" s="63">
        <v>23</v>
      </c>
      <c r="C3446" s="64">
        <v>25</v>
      </c>
      <c r="D3446" s="13">
        <f t="shared" si="53"/>
        <v>575</v>
      </c>
    </row>
    <row r="3447" spans="1:4" x14ac:dyDescent="0.25">
      <c r="A3447" s="62" t="s">
        <v>358</v>
      </c>
      <c r="B3447" s="63">
        <v>8</v>
      </c>
      <c r="C3447" s="64">
        <v>71</v>
      </c>
      <c r="D3447" s="13">
        <f t="shared" si="53"/>
        <v>568</v>
      </c>
    </row>
    <row r="3448" spans="1:4" x14ac:dyDescent="0.25">
      <c r="A3448" s="62" t="s">
        <v>359</v>
      </c>
      <c r="B3448" s="63">
        <v>65</v>
      </c>
      <c r="C3448" s="64">
        <v>20</v>
      </c>
      <c r="D3448" s="13">
        <f t="shared" si="53"/>
        <v>1300</v>
      </c>
    </row>
    <row r="3449" spans="1:4" x14ac:dyDescent="0.25">
      <c r="A3449" s="62" t="s">
        <v>360</v>
      </c>
      <c r="B3449" s="63">
        <v>55</v>
      </c>
      <c r="C3449" s="64">
        <v>11</v>
      </c>
      <c r="D3449" s="13">
        <f t="shared" si="53"/>
        <v>605</v>
      </c>
    </row>
    <row r="3450" spans="1:4" x14ac:dyDescent="0.25">
      <c r="A3450" s="62" t="s">
        <v>361</v>
      </c>
      <c r="B3450" s="63">
        <v>33</v>
      </c>
      <c r="C3450" s="64">
        <v>18</v>
      </c>
      <c r="D3450" s="13">
        <f t="shared" si="53"/>
        <v>594</v>
      </c>
    </row>
    <row r="3451" spans="1:4" x14ac:dyDescent="0.25">
      <c r="A3451" s="62" t="s">
        <v>362</v>
      </c>
      <c r="B3451" s="63">
        <v>66</v>
      </c>
      <c r="C3451" s="64">
        <v>14</v>
      </c>
      <c r="D3451" s="13">
        <f t="shared" si="53"/>
        <v>924</v>
      </c>
    </row>
    <row r="3452" spans="1:4" x14ac:dyDescent="0.25">
      <c r="A3452" s="62" t="s">
        <v>363</v>
      </c>
      <c r="B3452" s="63">
        <v>48</v>
      </c>
      <c r="C3452" s="64">
        <v>69</v>
      </c>
      <c r="D3452" s="13">
        <f t="shared" si="53"/>
        <v>3312</v>
      </c>
    </row>
    <row r="3453" spans="1:4" x14ac:dyDescent="0.25">
      <c r="A3453" s="62" t="s">
        <v>364</v>
      </c>
      <c r="B3453" s="63">
        <v>14</v>
      </c>
      <c r="C3453" s="64">
        <v>12</v>
      </c>
      <c r="D3453" s="13">
        <f t="shared" si="53"/>
        <v>168</v>
      </c>
    </row>
    <row r="3454" spans="1:4" x14ac:dyDescent="0.25">
      <c r="A3454" s="62" t="s">
        <v>365</v>
      </c>
      <c r="B3454" s="63">
        <v>31</v>
      </c>
      <c r="C3454" s="64">
        <v>31</v>
      </c>
      <c r="D3454" s="13">
        <f t="shared" si="53"/>
        <v>961</v>
      </c>
    </row>
    <row r="3455" spans="1:4" x14ac:dyDescent="0.25">
      <c r="A3455" s="62" t="s">
        <v>366</v>
      </c>
      <c r="B3455" s="63">
        <v>27</v>
      </c>
      <c r="C3455" s="64">
        <v>41</v>
      </c>
      <c r="D3455" s="13">
        <f t="shared" si="53"/>
        <v>1107</v>
      </c>
    </row>
    <row r="3456" spans="1:4" x14ac:dyDescent="0.25">
      <c r="A3456" s="62" t="s">
        <v>367</v>
      </c>
      <c r="B3456" s="63">
        <v>40</v>
      </c>
      <c r="C3456" s="64">
        <v>15</v>
      </c>
      <c r="D3456" s="13">
        <f t="shared" si="53"/>
        <v>600</v>
      </c>
    </row>
    <row r="3457" spans="1:4" x14ac:dyDescent="0.25">
      <c r="A3457" s="62" t="s">
        <v>368</v>
      </c>
      <c r="B3457" s="63">
        <v>19</v>
      </c>
      <c r="C3457" s="64">
        <v>6</v>
      </c>
      <c r="D3457" s="13">
        <f t="shared" si="53"/>
        <v>114</v>
      </c>
    </row>
    <row r="3458" spans="1:4" x14ac:dyDescent="0.25">
      <c r="A3458" s="62" t="s">
        <v>369</v>
      </c>
      <c r="B3458" s="63">
        <v>41</v>
      </c>
      <c r="C3458" s="64">
        <v>63</v>
      </c>
      <c r="D3458" s="13">
        <f t="shared" si="53"/>
        <v>2583</v>
      </c>
    </row>
    <row r="3459" spans="1:4" x14ac:dyDescent="0.25">
      <c r="A3459" s="62" t="s">
        <v>370</v>
      </c>
      <c r="B3459" s="63">
        <v>10</v>
      </c>
      <c r="C3459" s="64">
        <v>61</v>
      </c>
      <c r="D3459" s="13">
        <f t="shared" ref="D3459:D3522" si="54">C3459*B3459</f>
        <v>610</v>
      </c>
    </row>
    <row r="3460" spans="1:4" x14ac:dyDescent="0.25">
      <c r="A3460" s="62" t="s">
        <v>371</v>
      </c>
      <c r="B3460" s="63">
        <v>65</v>
      </c>
      <c r="C3460" s="64">
        <v>15</v>
      </c>
      <c r="D3460" s="13">
        <f t="shared" si="54"/>
        <v>975</v>
      </c>
    </row>
    <row r="3461" spans="1:4" x14ac:dyDescent="0.25">
      <c r="A3461" s="62" t="s">
        <v>372</v>
      </c>
      <c r="B3461" s="63">
        <v>39</v>
      </c>
      <c r="C3461" s="64">
        <v>2</v>
      </c>
      <c r="D3461" s="13">
        <f t="shared" si="54"/>
        <v>78</v>
      </c>
    </row>
    <row r="3462" spans="1:4" x14ac:dyDescent="0.25">
      <c r="A3462" s="62" t="s">
        <v>373</v>
      </c>
      <c r="B3462" s="63">
        <v>45</v>
      </c>
      <c r="C3462" s="64">
        <v>25</v>
      </c>
      <c r="D3462" s="13">
        <f t="shared" si="54"/>
        <v>1125</v>
      </c>
    </row>
    <row r="3463" spans="1:4" x14ac:dyDescent="0.25">
      <c r="A3463" s="62" t="s">
        <v>374</v>
      </c>
      <c r="B3463" s="63">
        <v>42</v>
      </c>
      <c r="C3463" s="64">
        <v>10</v>
      </c>
      <c r="D3463" s="13">
        <f t="shared" si="54"/>
        <v>420</v>
      </c>
    </row>
    <row r="3464" spans="1:4" x14ac:dyDescent="0.25">
      <c r="A3464" s="62" t="s">
        <v>375</v>
      </c>
      <c r="B3464" s="63">
        <v>44</v>
      </c>
      <c r="C3464" s="64">
        <v>58</v>
      </c>
      <c r="D3464" s="13">
        <f t="shared" si="54"/>
        <v>2552</v>
      </c>
    </row>
    <row r="3465" spans="1:4" x14ac:dyDescent="0.25">
      <c r="A3465" s="62" t="s">
        <v>376</v>
      </c>
      <c r="B3465" s="63">
        <v>46</v>
      </c>
      <c r="C3465" s="64">
        <v>57</v>
      </c>
      <c r="D3465" s="13">
        <f t="shared" si="54"/>
        <v>2622</v>
      </c>
    </row>
    <row r="3466" spans="1:4" x14ac:dyDescent="0.25">
      <c r="A3466" s="62" t="s">
        <v>377</v>
      </c>
      <c r="B3466" s="63">
        <v>23</v>
      </c>
      <c r="C3466" s="64">
        <v>52</v>
      </c>
      <c r="D3466" s="13">
        <f t="shared" si="54"/>
        <v>1196</v>
      </c>
    </row>
    <row r="3467" spans="1:4" x14ac:dyDescent="0.25">
      <c r="A3467" s="62" t="s">
        <v>300</v>
      </c>
      <c r="B3467" s="63">
        <v>68</v>
      </c>
      <c r="C3467" s="64">
        <v>41</v>
      </c>
      <c r="D3467" s="13">
        <f t="shared" si="54"/>
        <v>2788</v>
      </c>
    </row>
    <row r="3468" spans="1:4" x14ac:dyDescent="0.25">
      <c r="A3468" s="62" t="s">
        <v>302</v>
      </c>
      <c r="B3468" s="63">
        <v>34</v>
      </c>
      <c r="C3468" s="64">
        <v>50</v>
      </c>
      <c r="D3468" s="13">
        <f t="shared" si="54"/>
        <v>1700</v>
      </c>
    </row>
    <row r="3469" spans="1:4" x14ac:dyDescent="0.25">
      <c r="A3469" s="62" t="s">
        <v>303</v>
      </c>
      <c r="B3469" s="63">
        <v>57</v>
      </c>
      <c r="C3469" s="64">
        <v>15</v>
      </c>
      <c r="D3469" s="13">
        <f t="shared" si="54"/>
        <v>855</v>
      </c>
    </row>
    <row r="3470" spans="1:4" x14ac:dyDescent="0.25">
      <c r="A3470" s="62" t="s">
        <v>304</v>
      </c>
      <c r="B3470" s="63">
        <v>51</v>
      </c>
      <c r="C3470" s="64">
        <v>60</v>
      </c>
      <c r="D3470" s="13">
        <f t="shared" si="54"/>
        <v>3060</v>
      </c>
    </row>
    <row r="3471" spans="1:4" x14ac:dyDescent="0.25">
      <c r="A3471" s="62" t="s">
        <v>305</v>
      </c>
      <c r="B3471" s="63">
        <v>44</v>
      </c>
      <c r="C3471" s="64">
        <v>14</v>
      </c>
      <c r="D3471" s="13">
        <f t="shared" si="54"/>
        <v>616</v>
      </c>
    </row>
    <row r="3472" spans="1:4" x14ac:dyDescent="0.25">
      <c r="A3472" s="62" t="s">
        <v>306</v>
      </c>
      <c r="B3472" s="63">
        <v>41</v>
      </c>
      <c r="C3472" s="64">
        <v>45</v>
      </c>
      <c r="D3472" s="13">
        <f t="shared" si="54"/>
        <v>1845</v>
      </c>
    </row>
    <row r="3473" spans="1:4" x14ac:dyDescent="0.25">
      <c r="A3473" s="62" t="s">
        <v>307</v>
      </c>
      <c r="B3473" s="63">
        <v>23</v>
      </c>
      <c r="C3473" s="64">
        <v>28</v>
      </c>
      <c r="D3473" s="13">
        <f t="shared" si="54"/>
        <v>644</v>
      </c>
    </row>
    <row r="3474" spans="1:4" x14ac:dyDescent="0.25">
      <c r="A3474" s="62" t="s">
        <v>308</v>
      </c>
      <c r="B3474" s="63">
        <v>17</v>
      </c>
      <c r="C3474" s="64">
        <v>71</v>
      </c>
      <c r="D3474" s="13">
        <f t="shared" si="54"/>
        <v>1207</v>
      </c>
    </row>
    <row r="3475" spans="1:4" x14ac:dyDescent="0.25">
      <c r="A3475" s="62" t="s">
        <v>309</v>
      </c>
      <c r="B3475" s="63">
        <v>50</v>
      </c>
      <c r="C3475" s="64">
        <v>48</v>
      </c>
      <c r="D3475" s="13">
        <f t="shared" si="54"/>
        <v>2400</v>
      </c>
    </row>
    <row r="3476" spans="1:4" x14ac:dyDescent="0.25">
      <c r="A3476" s="62" t="s">
        <v>310</v>
      </c>
      <c r="B3476" s="63">
        <v>15</v>
      </c>
      <c r="C3476" s="64">
        <v>58</v>
      </c>
      <c r="D3476" s="13">
        <f t="shared" si="54"/>
        <v>870</v>
      </c>
    </row>
    <row r="3477" spans="1:4" x14ac:dyDescent="0.25">
      <c r="A3477" s="62" t="s">
        <v>311</v>
      </c>
      <c r="B3477" s="63">
        <v>12</v>
      </c>
      <c r="C3477" s="64">
        <v>64</v>
      </c>
      <c r="D3477" s="13">
        <f t="shared" si="54"/>
        <v>768</v>
      </c>
    </row>
    <row r="3478" spans="1:4" x14ac:dyDescent="0.25">
      <c r="A3478" s="62" t="s">
        <v>312</v>
      </c>
      <c r="B3478" s="63">
        <v>17</v>
      </c>
      <c r="C3478" s="64">
        <v>25</v>
      </c>
      <c r="D3478" s="13">
        <f t="shared" si="54"/>
        <v>425</v>
      </c>
    </row>
    <row r="3479" spans="1:4" x14ac:dyDescent="0.25">
      <c r="A3479" s="62" t="s">
        <v>313</v>
      </c>
      <c r="B3479" s="63">
        <v>52</v>
      </c>
      <c r="C3479" s="64">
        <v>65</v>
      </c>
      <c r="D3479" s="13">
        <f t="shared" si="54"/>
        <v>3380</v>
      </c>
    </row>
    <row r="3480" spans="1:4" x14ac:dyDescent="0.25">
      <c r="A3480" s="62" t="s">
        <v>314</v>
      </c>
      <c r="B3480" s="63">
        <v>24</v>
      </c>
      <c r="C3480" s="64">
        <v>31</v>
      </c>
      <c r="D3480" s="13">
        <f t="shared" si="54"/>
        <v>744</v>
      </c>
    </row>
    <row r="3481" spans="1:4" x14ac:dyDescent="0.25">
      <c r="A3481" s="62" t="s">
        <v>315</v>
      </c>
      <c r="B3481" s="63">
        <v>13</v>
      </c>
      <c r="C3481" s="64">
        <v>33</v>
      </c>
      <c r="D3481" s="13">
        <f t="shared" si="54"/>
        <v>429</v>
      </c>
    </row>
    <row r="3482" spans="1:4" x14ac:dyDescent="0.25">
      <c r="A3482" s="62" t="s">
        <v>316</v>
      </c>
      <c r="B3482" s="63">
        <v>37</v>
      </c>
      <c r="C3482" s="64">
        <v>21</v>
      </c>
      <c r="D3482" s="13">
        <f t="shared" si="54"/>
        <v>777</v>
      </c>
    </row>
    <row r="3483" spans="1:4" x14ac:dyDescent="0.25">
      <c r="A3483" s="62" t="s">
        <v>317</v>
      </c>
      <c r="B3483" s="63">
        <v>55</v>
      </c>
      <c r="C3483" s="64">
        <v>23</v>
      </c>
      <c r="D3483" s="13">
        <f t="shared" si="54"/>
        <v>1265</v>
      </c>
    </row>
    <row r="3484" spans="1:4" x14ac:dyDescent="0.25">
      <c r="A3484" s="62" t="s">
        <v>318</v>
      </c>
      <c r="B3484" s="63">
        <v>66</v>
      </c>
      <c r="C3484" s="64">
        <v>31</v>
      </c>
      <c r="D3484" s="13">
        <f t="shared" si="54"/>
        <v>2046</v>
      </c>
    </row>
    <row r="3485" spans="1:4" x14ac:dyDescent="0.25">
      <c r="A3485" s="62" t="s">
        <v>319</v>
      </c>
      <c r="B3485" s="63">
        <v>24</v>
      </c>
      <c r="C3485" s="64">
        <v>13</v>
      </c>
      <c r="D3485" s="13">
        <f t="shared" si="54"/>
        <v>312</v>
      </c>
    </row>
    <row r="3486" spans="1:4" x14ac:dyDescent="0.25">
      <c r="A3486" s="62" t="s">
        <v>320</v>
      </c>
      <c r="B3486" s="63">
        <v>34</v>
      </c>
      <c r="C3486" s="64">
        <v>16</v>
      </c>
      <c r="D3486" s="13">
        <f t="shared" si="54"/>
        <v>544</v>
      </c>
    </row>
    <row r="3487" spans="1:4" x14ac:dyDescent="0.25">
      <c r="A3487" s="62" t="s">
        <v>321</v>
      </c>
      <c r="B3487" s="63">
        <v>56</v>
      </c>
      <c r="C3487" s="64">
        <v>5</v>
      </c>
      <c r="D3487" s="13">
        <f t="shared" si="54"/>
        <v>280</v>
      </c>
    </row>
    <row r="3488" spans="1:4" x14ac:dyDescent="0.25">
      <c r="A3488" s="62" t="s">
        <v>322</v>
      </c>
      <c r="B3488" s="63">
        <v>7</v>
      </c>
      <c r="C3488" s="64">
        <v>28</v>
      </c>
      <c r="D3488" s="13">
        <f t="shared" si="54"/>
        <v>196</v>
      </c>
    </row>
    <row r="3489" spans="1:4" x14ac:dyDescent="0.25">
      <c r="A3489" s="62" t="s">
        <v>323</v>
      </c>
      <c r="B3489" s="63">
        <v>65</v>
      </c>
      <c r="C3489" s="64">
        <v>58</v>
      </c>
      <c r="D3489" s="13">
        <f t="shared" si="54"/>
        <v>3770</v>
      </c>
    </row>
    <row r="3490" spans="1:4" x14ac:dyDescent="0.25">
      <c r="A3490" s="62" t="s">
        <v>324</v>
      </c>
      <c r="B3490" s="63">
        <v>12</v>
      </c>
      <c r="C3490" s="64">
        <v>17</v>
      </c>
      <c r="D3490" s="13">
        <f t="shared" si="54"/>
        <v>204</v>
      </c>
    </row>
    <row r="3491" spans="1:4" x14ac:dyDescent="0.25">
      <c r="A3491" s="62" t="s">
        <v>325</v>
      </c>
      <c r="B3491" s="63">
        <v>27</v>
      </c>
      <c r="C3491" s="64">
        <v>42</v>
      </c>
      <c r="D3491" s="13">
        <f t="shared" si="54"/>
        <v>1134</v>
      </c>
    </row>
    <row r="3492" spans="1:4" x14ac:dyDescent="0.25">
      <c r="A3492" s="62" t="s">
        <v>326</v>
      </c>
      <c r="B3492" s="63">
        <v>52</v>
      </c>
      <c r="C3492" s="64">
        <v>8</v>
      </c>
      <c r="D3492" s="13">
        <f t="shared" si="54"/>
        <v>416</v>
      </c>
    </row>
    <row r="3493" spans="1:4" x14ac:dyDescent="0.25">
      <c r="A3493" s="62" t="s">
        <v>327</v>
      </c>
      <c r="B3493" s="63">
        <v>34</v>
      </c>
      <c r="C3493" s="64">
        <v>64</v>
      </c>
      <c r="D3493" s="13">
        <f t="shared" si="54"/>
        <v>2176</v>
      </c>
    </row>
    <row r="3494" spans="1:4" x14ac:dyDescent="0.25">
      <c r="A3494" s="62" t="s">
        <v>328</v>
      </c>
      <c r="B3494" s="63">
        <v>18</v>
      </c>
      <c r="C3494" s="64">
        <v>23</v>
      </c>
      <c r="D3494" s="13">
        <f t="shared" si="54"/>
        <v>414</v>
      </c>
    </row>
    <row r="3495" spans="1:4" x14ac:dyDescent="0.25">
      <c r="A3495" s="62" t="s">
        <v>329</v>
      </c>
      <c r="B3495" s="63">
        <v>49</v>
      </c>
      <c r="C3495" s="64">
        <v>12</v>
      </c>
      <c r="D3495" s="13">
        <f t="shared" si="54"/>
        <v>588</v>
      </c>
    </row>
    <row r="3496" spans="1:4" x14ac:dyDescent="0.25">
      <c r="A3496" s="62" t="s">
        <v>330</v>
      </c>
      <c r="B3496" s="63">
        <v>54</v>
      </c>
      <c r="C3496" s="64">
        <v>14</v>
      </c>
      <c r="D3496" s="13">
        <f t="shared" si="54"/>
        <v>756</v>
      </c>
    </row>
    <row r="3497" spans="1:4" x14ac:dyDescent="0.25">
      <c r="A3497" s="62" t="s">
        <v>331</v>
      </c>
      <c r="B3497" s="63">
        <v>9</v>
      </c>
      <c r="C3497" s="64">
        <v>53</v>
      </c>
      <c r="D3497" s="13">
        <f t="shared" si="54"/>
        <v>477</v>
      </c>
    </row>
    <row r="3498" spans="1:4" x14ac:dyDescent="0.25">
      <c r="A3498" s="62" t="s">
        <v>332</v>
      </c>
      <c r="B3498" s="63">
        <v>68</v>
      </c>
      <c r="C3498" s="64">
        <v>10</v>
      </c>
      <c r="D3498" s="13">
        <f t="shared" si="54"/>
        <v>680</v>
      </c>
    </row>
    <row r="3499" spans="1:4" x14ac:dyDescent="0.25">
      <c r="A3499" s="62" t="s">
        <v>333</v>
      </c>
      <c r="B3499" s="63">
        <v>57</v>
      </c>
      <c r="C3499" s="64">
        <v>39</v>
      </c>
      <c r="D3499" s="13">
        <f t="shared" si="54"/>
        <v>2223</v>
      </c>
    </row>
    <row r="3500" spans="1:4" x14ac:dyDescent="0.25">
      <c r="A3500" s="62" t="s">
        <v>334</v>
      </c>
      <c r="B3500" s="63">
        <v>27</v>
      </c>
      <c r="C3500" s="64">
        <v>39</v>
      </c>
      <c r="D3500" s="13">
        <f t="shared" si="54"/>
        <v>1053</v>
      </c>
    </row>
    <row r="3501" spans="1:4" x14ac:dyDescent="0.25">
      <c r="A3501" s="62" t="s">
        <v>335</v>
      </c>
      <c r="B3501" s="63">
        <v>29</v>
      </c>
      <c r="C3501" s="64">
        <v>66</v>
      </c>
      <c r="D3501" s="13">
        <f t="shared" si="54"/>
        <v>1914</v>
      </c>
    </row>
    <row r="3502" spans="1:4" x14ac:dyDescent="0.25">
      <c r="A3502" s="62" t="s">
        <v>336</v>
      </c>
      <c r="B3502" s="63">
        <v>57</v>
      </c>
      <c r="C3502" s="64">
        <v>12</v>
      </c>
      <c r="D3502" s="13">
        <f t="shared" si="54"/>
        <v>684</v>
      </c>
    </row>
    <row r="3503" spans="1:4" x14ac:dyDescent="0.25">
      <c r="A3503" s="62" t="s">
        <v>337</v>
      </c>
      <c r="B3503" s="63">
        <v>10</v>
      </c>
      <c r="C3503" s="64">
        <v>43</v>
      </c>
      <c r="D3503" s="13">
        <f t="shared" si="54"/>
        <v>430</v>
      </c>
    </row>
    <row r="3504" spans="1:4" x14ac:dyDescent="0.25">
      <c r="A3504" s="62" t="s">
        <v>338</v>
      </c>
      <c r="B3504" s="63">
        <v>31</v>
      </c>
      <c r="C3504" s="64">
        <v>29</v>
      </c>
      <c r="D3504" s="13">
        <f t="shared" si="54"/>
        <v>899</v>
      </c>
    </row>
    <row r="3505" spans="1:4" x14ac:dyDescent="0.25">
      <c r="A3505" s="62" t="s">
        <v>339</v>
      </c>
      <c r="B3505" s="63">
        <v>48</v>
      </c>
      <c r="C3505" s="64">
        <v>26</v>
      </c>
      <c r="D3505" s="13">
        <f t="shared" si="54"/>
        <v>1248</v>
      </c>
    </row>
    <row r="3506" spans="1:4" x14ac:dyDescent="0.25">
      <c r="A3506" s="62" t="s">
        <v>340</v>
      </c>
      <c r="B3506" s="63">
        <v>65</v>
      </c>
      <c r="C3506" s="64">
        <v>58</v>
      </c>
      <c r="D3506" s="13">
        <f t="shared" si="54"/>
        <v>3770</v>
      </c>
    </row>
    <row r="3507" spans="1:4" x14ac:dyDescent="0.25">
      <c r="A3507" s="62" t="s">
        <v>341</v>
      </c>
      <c r="B3507" s="63">
        <v>42</v>
      </c>
      <c r="C3507" s="64">
        <v>12</v>
      </c>
      <c r="D3507" s="13">
        <f t="shared" si="54"/>
        <v>504</v>
      </c>
    </row>
    <row r="3508" spans="1:4" x14ac:dyDescent="0.25">
      <c r="A3508" s="62" t="s">
        <v>342</v>
      </c>
      <c r="B3508" s="63">
        <v>39</v>
      </c>
      <c r="C3508" s="64">
        <v>59</v>
      </c>
      <c r="D3508" s="13">
        <f t="shared" si="54"/>
        <v>2301</v>
      </c>
    </row>
    <row r="3509" spans="1:4" x14ac:dyDescent="0.25">
      <c r="A3509" s="62" t="s">
        <v>343</v>
      </c>
      <c r="B3509" s="63">
        <v>27</v>
      </c>
      <c r="C3509" s="64">
        <v>11</v>
      </c>
      <c r="D3509" s="13">
        <f t="shared" si="54"/>
        <v>297</v>
      </c>
    </row>
    <row r="3510" spans="1:4" x14ac:dyDescent="0.25">
      <c r="A3510" s="62" t="s">
        <v>344</v>
      </c>
      <c r="B3510" s="63">
        <v>53</v>
      </c>
      <c r="C3510" s="64">
        <v>68</v>
      </c>
      <c r="D3510" s="13">
        <f t="shared" si="54"/>
        <v>3604</v>
      </c>
    </row>
    <row r="3511" spans="1:4" x14ac:dyDescent="0.25">
      <c r="A3511" s="62" t="s">
        <v>345</v>
      </c>
      <c r="B3511" s="63">
        <v>44</v>
      </c>
      <c r="C3511" s="64">
        <v>20</v>
      </c>
      <c r="D3511" s="13">
        <f t="shared" si="54"/>
        <v>880</v>
      </c>
    </row>
    <row r="3512" spans="1:4" x14ac:dyDescent="0.25">
      <c r="A3512" s="62" t="s">
        <v>346</v>
      </c>
      <c r="B3512" s="63">
        <v>38</v>
      </c>
      <c r="C3512" s="64">
        <v>8</v>
      </c>
      <c r="D3512" s="13">
        <f t="shared" si="54"/>
        <v>304</v>
      </c>
    </row>
    <row r="3513" spans="1:4" x14ac:dyDescent="0.25">
      <c r="A3513" s="62" t="s">
        <v>347</v>
      </c>
      <c r="B3513" s="63">
        <v>41</v>
      </c>
      <c r="C3513" s="64">
        <v>28</v>
      </c>
      <c r="D3513" s="13">
        <f t="shared" si="54"/>
        <v>1148</v>
      </c>
    </row>
    <row r="3514" spans="1:4" x14ac:dyDescent="0.25">
      <c r="A3514" s="62" t="s">
        <v>348</v>
      </c>
      <c r="B3514" s="63">
        <v>22</v>
      </c>
      <c r="C3514" s="64">
        <v>68</v>
      </c>
      <c r="D3514" s="13">
        <f t="shared" si="54"/>
        <v>1496</v>
      </c>
    </row>
    <row r="3515" spans="1:4" x14ac:dyDescent="0.25">
      <c r="A3515" s="62" t="s">
        <v>349</v>
      </c>
      <c r="B3515" s="63">
        <v>33</v>
      </c>
      <c r="C3515" s="64">
        <v>61</v>
      </c>
      <c r="D3515" s="13">
        <f t="shared" si="54"/>
        <v>2013</v>
      </c>
    </row>
    <row r="3516" spans="1:4" x14ac:dyDescent="0.25">
      <c r="A3516" s="62" t="s">
        <v>350</v>
      </c>
      <c r="B3516" s="63">
        <v>66</v>
      </c>
      <c r="C3516" s="64">
        <v>30</v>
      </c>
      <c r="D3516" s="13">
        <f t="shared" si="54"/>
        <v>1980</v>
      </c>
    </row>
    <row r="3517" spans="1:4" x14ac:dyDescent="0.25">
      <c r="A3517" s="62" t="s">
        <v>351</v>
      </c>
      <c r="B3517" s="63">
        <v>68</v>
      </c>
      <c r="C3517" s="64">
        <v>43</v>
      </c>
      <c r="D3517" s="13">
        <f t="shared" si="54"/>
        <v>2924</v>
      </c>
    </row>
    <row r="3518" spans="1:4" x14ac:dyDescent="0.25">
      <c r="A3518" s="62" t="s">
        <v>352</v>
      </c>
      <c r="B3518" s="63">
        <v>31</v>
      </c>
      <c r="C3518" s="64">
        <v>42</v>
      </c>
      <c r="D3518" s="13">
        <f t="shared" si="54"/>
        <v>1302</v>
      </c>
    </row>
    <row r="3519" spans="1:4" x14ac:dyDescent="0.25">
      <c r="A3519" s="62" t="s">
        <v>353</v>
      </c>
      <c r="B3519" s="63">
        <v>68</v>
      </c>
      <c r="C3519" s="64">
        <v>79</v>
      </c>
      <c r="D3519" s="13">
        <f t="shared" si="54"/>
        <v>5372</v>
      </c>
    </row>
    <row r="3520" spans="1:4" x14ac:dyDescent="0.25">
      <c r="A3520" s="62" t="s">
        <v>354</v>
      </c>
      <c r="B3520" s="63">
        <v>22</v>
      </c>
      <c r="C3520" s="64">
        <v>56</v>
      </c>
      <c r="D3520" s="13">
        <f t="shared" si="54"/>
        <v>1232</v>
      </c>
    </row>
    <row r="3521" spans="1:4" x14ac:dyDescent="0.25">
      <c r="A3521" s="62" t="s">
        <v>355</v>
      </c>
      <c r="B3521" s="63">
        <v>52</v>
      </c>
      <c r="C3521" s="64">
        <v>31</v>
      </c>
      <c r="D3521" s="13">
        <f t="shared" si="54"/>
        <v>1612</v>
      </c>
    </row>
    <row r="3522" spans="1:4" x14ac:dyDescent="0.25">
      <c r="A3522" s="62" t="s">
        <v>356</v>
      </c>
      <c r="B3522" s="63">
        <v>70</v>
      </c>
      <c r="C3522" s="64">
        <v>68</v>
      </c>
      <c r="D3522" s="13">
        <f t="shared" si="54"/>
        <v>4760</v>
      </c>
    </row>
    <row r="3523" spans="1:4" x14ac:dyDescent="0.25">
      <c r="A3523" s="62" t="s">
        <v>357</v>
      </c>
      <c r="B3523" s="63">
        <v>8</v>
      </c>
      <c r="C3523" s="64">
        <v>24</v>
      </c>
      <c r="D3523" s="13">
        <f t="shared" ref="D3523:D3586" si="55">C3523*B3523</f>
        <v>192</v>
      </c>
    </row>
    <row r="3524" spans="1:4" x14ac:dyDescent="0.25">
      <c r="A3524" s="62" t="s">
        <v>358</v>
      </c>
      <c r="B3524" s="63">
        <v>31</v>
      </c>
      <c r="C3524" s="64">
        <v>10</v>
      </c>
      <c r="D3524" s="13">
        <f t="shared" si="55"/>
        <v>310</v>
      </c>
    </row>
    <row r="3525" spans="1:4" x14ac:dyDescent="0.25">
      <c r="A3525" s="62" t="s">
        <v>359</v>
      </c>
      <c r="B3525" s="63">
        <v>23</v>
      </c>
      <c r="C3525" s="64">
        <v>13</v>
      </c>
      <c r="D3525" s="13">
        <f t="shared" si="55"/>
        <v>299</v>
      </c>
    </row>
    <row r="3526" spans="1:4" x14ac:dyDescent="0.25">
      <c r="A3526" s="62" t="s">
        <v>360</v>
      </c>
      <c r="B3526" s="63">
        <v>47</v>
      </c>
      <c r="C3526" s="64">
        <v>72</v>
      </c>
      <c r="D3526" s="13">
        <f t="shared" si="55"/>
        <v>3384</v>
      </c>
    </row>
    <row r="3527" spans="1:4" x14ac:dyDescent="0.25">
      <c r="A3527" s="62" t="s">
        <v>361</v>
      </c>
      <c r="B3527" s="63">
        <v>15</v>
      </c>
      <c r="C3527" s="64">
        <v>16</v>
      </c>
      <c r="D3527" s="13">
        <f t="shared" si="55"/>
        <v>240</v>
      </c>
    </row>
    <row r="3528" spans="1:4" x14ac:dyDescent="0.25">
      <c r="A3528" s="62" t="s">
        <v>362</v>
      </c>
      <c r="B3528" s="63">
        <v>20</v>
      </c>
      <c r="C3528" s="64">
        <v>11</v>
      </c>
      <c r="D3528" s="13">
        <f t="shared" si="55"/>
        <v>220</v>
      </c>
    </row>
    <row r="3529" spans="1:4" x14ac:dyDescent="0.25">
      <c r="A3529" s="62" t="s">
        <v>363</v>
      </c>
      <c r="B3529" s="63">
        <v>29</v>
      </c>
      <c r="C3529" s="64">
        <v>77</v>
      </c>
      <c r="D3529" s="13">
        <f t="shared" si="55"/>
        <v>2233</v>
      </c>
    </row>
    <row r="3530" spans="1:4" x14ac:dyDescent="0.25">
      <c r="A3530" s="62" t="s">
        <v>364</v>
      </c>
      <c r="B3530" s="63">
        <v>52</v>
      </c>
      <c r="C3530" s="64">
        <v>68</v>
      </c>
      <c r="D3530" s="13">
        <f t="shared" si="55"/>
        <v>3536</v>
      </c>
    </row>
    <row r="3531" spans="1:4" x14ac:dyDescent="0.25">
      <c r="A3531" s="62" t="s">
        <v>365</v>
      </c>
      <c r="B3531" s="63">
        <v>53</v>
      </c>
      <c r="C3531" s="64">
        <v>79</v>
      </c>
      <c r="D3531" s="13">
        <f t="shared" si="55"/>
        <v>4187</v>
      </c>
    </row>
    <row r="3532" spans="1:4" x14ac:dyDescent="0.25">
      <c r="A3532" s="62" t="s">
        <v>366</v>
      </c>
      <c r="B3532" s="63">
        <v>59</v>
      </c>
      <c r="C3532" s="64">
        <v>5</v>
      </c>
      <c r="D3532" s="13">
        <f t="shared" si="55"/>
        <v>295</v>
      </c>
    </row>
    <row r="3533" spans="1:4" x14ac:dyDescent="0.25">
      <c r="A3533" s="62" t="s">
        <v>367</v>
      </c>
      <c r="B3533" s="63">
        <v>24</v>
      </c>
      <c r="C3533" s="64">
        <v>3</v>
      </c>
      <c r="D3533" s="13">
        <f t="shared" si="55"/>
        <v>72</v>
      </c>
    </row>
    <row r="3534" spans="1:4" x14ac:dyDescent="0.25">
      <c r="A3534" s="62" t="s">
        <v>368</v>
      </c>
      <c r="B3534" s="63">
        <v>46</v>
      </c>
      <c r="C3534" s="64">
        <v>3</v>
      </c>
      <c r="D3534" s="13">
        <f t="shared" si="55"/>
        <v>138</v>
      </c>
    </row>
    <row r="3535" spans="1:4" x14ac:dyDescent="0.25">
      <c r="A3535" s="62" t="s">
        <v>369</v>
      </c>
      <c r="B3535" s="63">
        <v>36</v>
      </c>
      <c r="C3535" s="64">
        <v>54</v>
      </c>
      <c r="D3535" s="13">
        <f t="shared" si="55"/>
        <v>1944</v>
      </c>
    </row>
    <row r="3536" spans="1:4" x14ac:dyDescent="0.25">
      <c r="A3536" s="62" t="s">
        <v>370</v>
      </c>
      <c r="B3536" s="63">
        <v>70</v>
      </c>
      <c r="C3536" s="64">
        <v>69</v>
      </c>
      <c r="D3536" s="13">
        <f t="shared" si="55"/>
        <v>4830</v>
      </c>
    </row>
    <row r="3537" spans="1:4" x14ac:dyDescent="0.25">
      <c r="A3537" s="62" t="s">
        <v>371</v>
      </c>
      <c r="B3537" s="63">
        <v>36</v>
      </c>
      <c r="C3537" s="64">
        <v>67</v>
      </c>
      <c r="D3537" s="13">
        <f t="shared" si="55"/>
        <v>2412</v>
      </c>
    </row>
    <row r="3538" spans="1:4" x14ac:dyDescent="0.25">
      <c r="A3538" s="62" t="s">
        <v>372</v>
      </c>
      <c r="B3538" s="63">
        <v>67</v>
      </c>
      <c r="C3538" s="64">
        <v>26</v>
      </c>
      <c r="D3538" s="13">
        <f t="shared" si="55"/>
        <v>1742</v>
      </c>
    </row>
    <row r="3539" spans="1:4" x14ac:dyDescent="0.25">
      <c r="A3539" s="62" t="s">
        <v>373</v>
      </c>
      <c r="B3539" s="63">
        <v>10</v>
      </c>
      <c r="C3539" s="64">
        <v>22</v>
      </c>
      <c r="D3539" s="13">
        <f t="shared" si="55"/>
        <v>220</v>
      </c>
    </row>
    <row r="3540" spans="1:4" x14ac:dyDescent="0.25">
      <c r="A3540" s="62" t="s">
        <v>374</v>
      </c>
      <c r="B3540" s="63">
        <v>33</v>
      </c>
      <c r="C3540" s="64">
        <v>46</v>
      </c>
      <c r="D3540" s="13">
        <f t="shared" si="55"/>
        <v>1518</v>
      </c>
    </row>
    <row r="3541" spans="1:4" x14ac:dyDescent="0.25">
      <c r="A3541" s="62" t="s">
        <v>375</v>
      </c>
      <c r="B3541" s="63">
        <v>21</v>
      </c>
      <c r="C3541" s="64">
        <v>47</v>
      </c>
      <c r="D3541" s="13">
        <f t="shared" si="55"/>
        <v>987</v>
      </c>
    </row>
    <row r="3542" spans="1:4" x14ac:dyDescent="0.25">
      <c r="A3542" s="62" t="s">
        <v>376</v>
      </c>
      <c r="B3542" s="63">
        <v>61</v>
      </c>
      <c r="C3542" s="64">
        <v>15</v>
      </c>
      <c r="D3542" s="13">
        <f t="shared" si="55"/>
        <v>915</v>
      </c>
    </row>
    <row r="3543" spans="1:4" x14ac:dyDescent="0.25">
      <c r="A3543" s="62" t="s">
        <v>377</v>
      </c>
      <c r="B3543" s="63">
        <v>7</v>
      </c>
      <c r="C3543" s="64">
        <v>16</v>
      </c>
      <c r="D3543" s="13">
        <f t="shared" si="55"/>
        <v>112</v>
      </c>
    </row>
    <row r="3544" spans="1:4" x14ac:dyDescent="0.25">
      <c r="A3544" s="62" t="s">
        <v>300</v>
      </c>
      <c r="B3544" s="63">
        <v>61</v>
      </c>
      <c r="C3544" s="64">
        <v>48</v>
      </c>
      <c r="D3544" s="13">
        <f t="shared" si="55"/>
        <v>2928</v>
      </c>
    </row>
    <row r="3545" spans="1:4" x14ac:dyDescent="0.25">
      <c r="A3545" s="62" t="s">
        <v>302</v>
      </c>
      <c r="B3545" s="63">
        <v>23</v>
      </c>
      <c r="C3545" s="64">
        <v>76</v>
      </c>
      <c r="D3545" s="13">
        <f t="shared" si="55"/>
        <v>1748</v>
      </c>
    </row>
    <row r="3546" spans="1:4" x14ac:dyDescent="0.25">
      <c r="A3546" s="62" t="s">
        <v>303</v>
      </c>
      <c r="B3546" s="63">
        <v>29</v>
      </c>
      <c r="C3546" s="64">
        <v>72</v>
      </c>
      <c r="D3546" s="13">
        <f t="shared" si="55"/>
        <v>2088</v>
      </c>
    </row>
    <row r="3547" spans="1:4" x14ac:dyDescent="0.25">
      <c r="A3547" s="62" t="s">
        <v>304</v>
      </c>
      <c r="B3547" s="63">
        <v>10</v>
      </c>
      <c r="C3547" s="64">
        <v>47</v>
      </c>
      <c r="D3547" s="13">
        <f t="shared" si="55"/>
        <v>470</v>
      </c>
    </row>
    <row r="3548" spans="1:4" x14ac:dyDescent="0.25">
      <c r="A3548" s="62" t="s">
        <v>305</v>
      </c>
      <c r="B3548" s="63">
        <v>69</v>
      </c>
      <c r="C3548" s="64">
        <v>52</v>
      </c>
      <c r="D3548" s="13">
        <f t="shared" si="55"/>
        <v>3588</v>
      </c>
    </row>
    <row r="3549" spans="1:4" x14ac:dyDescent="0.25">
      <c r="A3549" s="62" t="s">
        <v>306</v>
      </c>
      <c r="B3549" s="63">
        <v>33</v>
      </c>
      <c r="C3549" s="64">
        <v>23</v>
      </c>
      <c r="D3549" s="13">
        <f t="shared" si="55"/>
        <v>759</v>
      </c>
    </row>
    <row r="3550" spans="1:4" x14ac:dyDescent="0.25">
      <c r="A3550" s="62" t="s">
        <v>307</v>
      </c>
      <c r="B3550" s="63">
        <v>41</v>
      </c>
      <c r="C3550" s="64">
        <v>64</v>
      </c>
      <c r="D3550" s="13">
        <f t="shared" si="55"/>
        <v>2624</v>
      </c>
    </row>
    <row r="3551" spans="1:4" x14ac:dyDescent="0.25">
      <c r="A3551" s="62" t="s">
        <v>308</v>
      </c>
      <c r="B3551" s="63">
        <v>30</v>
      </c>
      <c r="C3551" s="64">
        <v>4</v>
      </c>
      <c r="D3551" s="13">
        <f t="shared" si="55"/>
        <v>120</v>
      </c>
    </row>
    <row r="3552" spans="1:4" x14ac:dyDescent="0.25">
      <c r="A3552" s="62" t="s">
        <v>309</v>
      </c>
      <c r="B3552" s="63">
        <v>21</v>
      </c>
      <c r="C3552" s="64">
        <v>8</v>
      </c>
      <c r="D3552" s="13">
        <f t="shared" si="55"/>
        <v>168</v>
      </c>
    </row>
    <row r="3553" spans="1:4" x14ac:dyDescent="0.25">
      <c r="A3553" s="62" t="s">
        <v>310</v>
      </c>
      <c r="B3553" s="63">
        <v>33</v>
      </c>
      <c r="C3553" s="64">
        <v>31</v>
      </c>
      <c r="D3553" s="13">
        <f t="shared" si="55"/>
        <v>1023</v>
      </c>
    </row>
    <row r="3554" spans="1:4" x14ac:dyDescent="0.25">
      <c r="A3554" s="62" t="s">
        <v>311</v>
      </c>
      <c r="B3554" s="63">
        <v>23</v>
      </c>
      <c r="C3554" s="64">
        <v>49</v>
      </c>
      <c r="D3554" s="13">
        <f t="shared" si="55"/>
        <v>1127</v>
      </c>
    </row>
    <row r="3555" spans="1:4" x14ac:dyDescent="0.25">
      <c r="A3555" s="62" t="s">
        <v>312</v>
      </c>
      <c r="B3555" s="63">
        <v>38</v>
      </c>
      <c r="C3555" s="64">
        <v>66</v>
      </c>
      <c r="D3555" s="13">
        <f t="shared" si="55"/>
        <v>2508</v>
      </c>
    </row>
    <row r="3556" spans="1:4" x14ac:dyDescent="0.25">
      <c r="A3556" s="62" t="s">
        <v>313</v>
      </c>
      <c r="B3556" s="63">
        <v>17</v>
      </c>
      <c r="C3556" s="64">
        <v>43</v>
      </c>
      <c r="D3556" s="13">
        <f t="shared" si="55"/>
        <v>731</v>
      </c>
    </row>
    <row r="3557" spans="1:4" x14ac:dyDescent="0.25">
      <c r="A3557" s="62" t="s">
        <v>314</v>
      </c>
      <c r="B3557" s="63">
        <v>47</v>
      </c>
      <c r="C3557" s="64">
        <v>3</v>
      </c>
      <c r="D3557" s="13">
        <f t="shared" si="55"/>
        <v>141</v>
      </c>
    </row>
    <row r="3558" spans="1:4" x14ac:dyDescent="0.25">
      <c r="A3558" s="62" t="s">
        <v>315</v>
      </c>
      <c r="B3558" s="63">
        <v>50</v>
      </c>
      <c r="C3558" s="64">
        <v>19</v>
      </c>
      <c r="D3558" s="13">
        <f t="shared" si="55"/>
        <v>950</v>
      </c>
    </row>
    <row r="3559" spans="1:4" x14ac:dyDescent="0.25">
      <c r="A3559" s="62" t="s">
        <v>316</v>
      </c>
      <c r="B3559" s="63">
        <v>63</v>
      </c>
      <c r="C3559" s="64">
        <v>36</v>
      </c>
      <c r="D3559" s="13">
        <f t="shared" si="55"/>
        <v>2268</v>
      </c>
    </row>
    <row r="3560" spans="1:4" x14ac:dyDescent="0.25">
      <c r="A3560" s="62" t="s">
        <v>317</v>
      </c>
      <c r="B3560" s="63">
        <v>54</v>
      </c>
      <c r="C3560" s="64">
        <v>18</v>
      </c>
      <c r="D3560" s="13">
        <f t="shared" si="55"/>
        <v>972</v>
      </c>
    </row>
    <row r="3561" spans="1:4" x14ac:dyDescent="0.25">
      <c r="A3561" s="62" t="s">
        <v>318</v>
      </c>
      <c r="B3561" s="63">
        <v>11</v>
      </c>
      <c r="C3561" s="64">
        <v>22</v>
      </c>
      <c r="D3561" s="13">
        <f t="shared" si="55"/>
        <v>242</v>
      </c>
    </row>
    <row r="3562" spans="1:4" x14ac:dyDescent="0.25">
      <c r="A3562" s="62" t="s">
        <v>319</v>
      </c>
      <c r="B3562" s="63">
        <v>28</v>
      </c>
      <c r="C3562" s="64">
        <v>2</v>
      </c>
      <c r="D3562" s="13">
        <f t="shared" si="55"/>
        <v>56</v>
      </c>
    </row>
    <row r="3563" spans="1:4" x14ac:dyDescent="0.25">
      <c r="A3563" s="62" t="s">
        <v>320</v>
      </c>
      <c r="B3563" s="63">
        <v>11</v>
      </c>
      <c r="C3563" s="64">
        <v>32</v>
      </c>
      <c r="D3563" s="13">
        <f t="shared" si="55"/>
        <v>352</v>
      </c>
    </row>
    <row r="3564" spans="1:4" x14ac:dyDescent="0.25">
      <c r="A3564" s="62" t="s">
        <v>321</v>
      </c>
      <c r="B3564" s="63">
        <v>32</v>
      </c>
      <c r="C3564" s="64">
        <v>38</v>
      </c>
      <c r="D3564" s="13">
        <f t="shared" si="55"/>
        <v>1216</v>
      </c>
    </row>
    <row r="3565" spans="1:4" x14ac:dyDescent="0.25">
      <c r="A3565" s="62" t="s">
        <v>322</v>
      </c>
      <c r="B3565" s="63">
        <v>8</v>
      </c>
      <c r="C3565" s="64">
        <v>52</v>
      </c>
      <c r="D3565" s="13">
        <f t="shared" si="55"/>
        <v>416</v>
      </c>
    </row>
    <row r="3566" spans="1:4" x14ac:dyDescent="0.25">
      <c r="A3566" s="62" t="s">
        <v>323</v>
      </c>
      <c r="B3566" s="63">
        <v>37</v>
      </c>
      <c r="C3566" s="64">
        <v>58</v>
      </c>
      <c r="D3566" s="13">
        <f t="shared" si="55"/>
        <v>2146</v>
      </c>
    </row>
    <row r="3567" spans="1:4" x14ac:dyDescent="0.25">
      <c r="A3567" s="62" t="s">
        <v>324</v>
      </c>
      <c r="B3567" s="63">
        <v>9</v>
      </c>
      <c r="C3567" s="64">
        <v>31</v>
      </c>
      <c r="D3567" s="13">
        <f t="shared" si="55"/>
        <v>279</v>
      </c>
    </row>
    <row r="3568" spans="1:4" x14ac:dyDescent="0.25">
      <c r="A3568" s="62" t="s">
        <v>325</v>
      </c>
      <c r="B3568" s="63">
        <v>15</v>
      </c>
      <c r="C3568" s="64">
        <v>17</v>
      </c>
      <c r="D3568" s="13">
        <f t="shared" si="55"/>
        <v>255</v>
      </c>
    </row>
    <row r="3569" spans="1:4" x14ac:dyDescent="0.25">
      <c r="A3569" s="62" t="s">
        <v>326</v>
      </c>
      <c r="B3569" s="63">
        <v>65</v>
      </c>
      <c r="C3569" s="64">
        <v>66</v>
      </c>
      <c r="D3569" s="13">
        <f t="shared" si="55"/>
        <v>4290</v>
      </c>
    </row>
    <row r="3570" spans="1:4" x14ac:dyDescent="0.25">
      <c r="A3570" s="62" t="s">
        <v>327</v>
      </c>
      <c r="B3570" s="63">
        <v>40</v>
      </c>
      <c r="C3570" s="64">
        <v>62</v>
      </c>
      <c r="D3570" s="13">
        <f t="shared" si="55"/>
        <v>2480</v>
      </c>
    </row>
    <row r="3571" spans="1:4" x14ac:dyDescent="0.25">
      <c r="A3571" s="62" t="s">
        <v>328</v>
      </c>
      <c r="B3571" s="63">
        <v>48</v>
      </c>
      <c r="C3571" s="64">
        <v>60</v>
      </c>
      <c r="D3571" s="13">
        <f t="shared" si="55"/>
        <v>2880</v>
      </c>
    </row>
    <row r="3572" spans="1:4" x14ac:dyDescent="0.25">
      <c r="A3572" s="62" t="s">
        <v>329</v>
      </c>
      <c r="B3572" s="63">
        <v>32</v>
      </c>
      <c r="C3572" s="64">
        <v>67</v>
      </c>
      <c r="D3572" s="13">
        <f t="shared" si="55"/>
        <v>2144</v>
      </c>
    </row>
    <row r="3573" spans="1:4" x14ac:dyDescent="0.25">
      <c r="A3573" s="62" t="s">
        <v>330</v>
      </c>
      <c r="B3573" s="63">
        <v>31</v>
      </c>
      <c r="C3573" s="64">
        <v>64</v>
      </c>
      <c r="D3573" s="13">
        <f t="shared" si="55"/>
        <v>1984</v>
      </c>
    </row>
    <row r="3574" spans="1:4" x14ac:dyDescent="0.25">
      <c r="A3574" s="62" t="s">
        <v>331</v>
      </c>
      <c r="B3574" s="63">
        <v>62</v>
      </c>
      <c r="C3574" s="64">
        <v>48</v>
      </c>
      <c r="D3574" s="13">
        <f t="shared" si="55"/>
        <v>2976</v>
      </c>
    </row>
    <row r="3575" spans="1:4" x14ac:dyDescent="0.25">
      <c r="A3575" s="62" t="s">
        <v>332</v>
      </c>
      <c r="B3575" s="63">
        <v>63</v>
      </c>
      <c r="C3575" s="64">
        <v>2</v>
      </c>
      <c r="D3575" s="13">
        <f t="shared" si="55"/>
        <v>126</v>
      </c>
    </row>
    <row r="3576" spans="1:4" x14ac:dyDescent="0.25">
      <c r="A3576" s="62" t="s">
        <v>333</v>
      </c>
      <c r="B3576" s="63">
        <v>56</v>
      </c>
      <c r="C3576" s="64">
        <v>78</v>
      </c>
      <c r="D3576" s="13">
        <f t="shared" si="55"/>
        <v>4368</v>
      </c>
    </row>
    <row r="3577" spans="1:4" x14ac:dyDescent="0.25">
      <c r="A3577" s="62" t="s">
        <v>334</v>
      </c>
      <c r="B3577" s="63">
        <v>63</v>
      </c>
      <c r="C3577" s="64">
        <v>15</v>
      </c>
      <c r="D3577" s="13">
        <f t="shared" si="55"/>
        <v>945</v>
      </c>
    </row>
    <row r="3578" spans="1:4" x14ac:dyDescent="0.25">
      <c r="A3578" s="62" t="s">
        <v>335</v>
      </c>
      <c r="B3578" s="63">
        <v>43</v>
      </c>
      <c r="C3578" s="64">
        <v>29</v>
      </c>
      <c r="D3578" s="13">
        <f t="shared" si="55"/>
        <v>1247</v>
      </c>
    </row>
    <row r="3579" spans="1:4" x14ac:dyDescent="0.25">
      <c r="A3579" s="62" t="s">
        <v>336</v>
      </c>
      <c r="B3579" s="63">
        <v>56</v>
      </c>
      <c r="C3579" s="64">
        <v>9</v>
      </c>
      <c r="D3579" s="13">
        <f t="shared" si="55"/>
        <v>504</v>
      </c>
    </row>
    <row r="3580" spans="1:4" x14ac:dyDescent="0.25">
      <c r="A3580" s="62" t="s">
        <v>337</v>
      </c>
      <c r="B3580" s="63">
        <v>37</v>
      </c>
      <c r="C3580" s="64">
        <v>55</v>
      </c>
      <c r="D3580" s="13">
        <f t="shared" si="55"/>
        <v>2035</v>
      </c>
    </row>
    <row r="3581" spans="1:4" x14ac:dyDescent="0.25">
      <c r="A3581" s="62" t="s">
        <v>338</v>
      </c>
      <c r="B3581" s="63">
        <v>35</v>
      </c>
      <c r="C3581" s="64">
        <v>15</v>
      </c>
      <c r="D3581" s="13">
        <f t="shared" si="55"/>
        <v>525</v>
      </c>
    </row>
    <row r="3582" spans="1:4" x14ac:dyDescent="0.25">
      <c r="A3582" s="62" t="s">
        <v>339</v>
      </c>
      <c r="B3582" s="63">
        <v>51</v>
      </c>
      <c r="C3582" s="64">
        <v>50</v>
      </c>
      <c r="D3582" s="13">
        <f t="shared" si="55"/>
        <v>2550</v>
      </c>
    </row>
    <row r="3583" spans="1:4" x14ac:dyDescent="0.25">
      <c r="A3583" s="62" t="s">
        <v>340</v>
      </c>
      <c r="B3583" s="63">
        <v>34</v>
      </c>
      <c r="C3583" s="64">
        <v>39</v>
      </c>
      <c r="D3583" s="13">
        <f t="shared" si="55"/>
        <v>1326</v>
      </c>
    </row>
    <row r="3584" spans="1:4" x14ac:dyDescent="0.25">
      <c r="A3584" s="62" t="s">
        <v>341</v>
      </c>
      <c r="B3584" s="63">
        <v>30</v>
      </c>
      <c r="C3584" s="64">
        <v>65</v>
      </c>
      <c r="D3584" s="13">
        <f t="shared" si="55"/>
        <v>1950</v>
      </c>
    </row>
    <row r="3585" spans="1:4" x14ac:dyDescent="0.25">
      <c r="A3585" s="62" t="s">
        <v>342</v>
      </c>
      <c r="B3585" s="63">
        <v>69</v>
      </c>
      <c r="C3585" s="64">
        <v>67</v>
      </c>
      <c r="D3585" s="13">
        <f t="shared" si="55"/>
        <v>4623</v>
      </c>
    </row>
    <row r="3586" spans="1:4" x14ac:dyDescent="0.25">
      <c r="A3586" s="62" t="s">
        <v>343</v>
      </c>
      <c r="B3586" s="63">
        <v>13</v>
      </c>
      <c r="C3586" s="64">
        <v>47</v>
      </c>
      <c r="D3586" s="13">
        <f t="shared" si="55"/>
        <v>611</v>
      </c>
    </row>
    <row r="3587" spans="1:4" x14ac:dyDescent="0.25">
      <c r="A3587" s="62" t="s">
        <v>344</v>
      </c>
      <c r="B3587" s="63">
        <v>54</v>
      </c>
      <c r="C3587" s="64">
        <v>77</v>
      </c>
      <c r="D3587" s="13">
        <f t="shared" ref="D3587:D3650" si="56">C3587*B3587</f>
        <v>4158</v>
      </c>
    </row>
    <row r="3588" spans="1:4" x14ac:dyDescent="0.25">
      <c r="A3588" s="62" t="s">
        <v>345</v>
      </c>
      <c r="B3588" s="63">
        <v>47</v>
      </c>
      <c r="C3588" s="64">
        <v>43</v>
      </c>
      <c r="D3588" s="13">
        <f t="shared" si="56"/>
        <v>2021</v>
      </c>
    </row>
    <row r="3589" spans="1:4" x14ac:dyDescent="0.25">
      <c r="A3589" s="62" t="s">
        <v>346</v>
      </c>
      <c r="B3589" s="63">
        <v>10</v>
      </c>
      <c r="C3589" s="64">
        <v>18</v>
      </c>
      <c r="D3589" s="13">
        <f t="shared" si="56"/>
        <v>180</v>
      </c>
    </row>
    <row r="3590" spans="1:4" x14ac:dyDescent="0.25">
      <c r="A3590" s="62" t="s">
        <v>347</v>
      </c>
      <c r="B3590" s="63">
        <v>45</v>
      </c>
      <c r="C3590" s="64">
        <v>58</v>
      </c>
      <c r="D3590" s="13">
        <f t="shared" si="56"/>
        <v>2610</v>
      </c>
    </row>
    <row r="3591" spans="1:4" x14ac:dyDescent="0.25">
      <c r="A3591" s="62" t="s">
        <v>348</v>
      </c>
      <c r="B3591" s="63">
        <v>50</v>
      </c>
      <c r="C3591" s="64">
        <v>36</v>
      </c>
      <c r="D3591" s="13">
        <f t="shared" si="56"/>
        <v>1800</v>
      </c>
    </row>
    <row r="3592" spans="1:4" x14ac:dyDescent="0.25">
      <c r="A3592" s="62" t="s">
        <v>349</v>
      </c>
      <c r="B3592" s="63">
        <v>9</v>
      </c>
      <c r="C3592" s="64">
        <v>78</v>
      </c>
      <c r="D3592" s="13">
        <f t="shared" si="56"/>
        <v>702</v>
      </c>
    </row>
    <row r="3593" spans="1:4" x14ac:dyDescent="0.25">
      <c r="A3593" s="62" t="s">
        <v>350</v>
      </c>
      <c r="B3593" s="63">
        <v>28</v>
      </c>
      <c r="C3593" s="64">
        <v>3</v>
      </c>
      <c r="D3593" s="13">
        <f t="shared" si="56"/>
        <v>84</v>
      </c>
    </row>
    <row r="3594" spans="1:4" x14ac:dyDescent="0.25">
      <c r="A3594" s="62" t="s">
        <v>351</v>
      </c>
      <c r="B3594" s="63">
        <v>10</v>
      </c>
      <c r="C3594" s="64">
        <v>78</v>
      </c>
      <c r="D3594" s="13">
        <f t="shared" si="56"/>
        <v>780</v>
      </c>
    </row>
    <row r="3595" spans="1:4" x14ac:dyDescent="0.25">
      <c r="A3595" s="62" t="s">
        <v>352</v>
      </c>
      <c r="B3595" s="63">
        <v>46</v>
      </c>
      <c r="C3595" s="64">
        <v>46</v>
      </c>
      <c r="D3595" s="13">
        <f t="shared" si="56"/>
        <v>2116</v>
      </c>
    </row>
    <row r="3596" spans="1:4" x14ac:dyDescent="0.25">
      <c r="A3596" s="62" t="s">
        <v>353</v>
      </c>
      <c r="B3596" s="63">
        <v>34</v>
      </c>
      <c r="C3596" s="64">
        <v>36</v>
      </c>
      <c r="D3596" s="13">
        <f t="shared" si="56"/>
        <v>1224</v>
      </c>
    </row>
    <row r="3597" spans="1:4" x14ac:dyDescent="0.25">
      <c r="A3597" s="62" t="s">
        <v>354</v>
      </c>
      <c r="B3597" s="63">
        <v>20</v>
      </c>
      <c r="C3597" s="64">
        <v>28</v>
      </c>
      <c r="D3597" s="13">
        <f t="shared" si="56"/>
        <v>560</v>
      </c>
    </row>
    <row r="3598" spans="1:4" x14ac:dyDescent="0.25">
      <c r="A3598" s="62" t="s">
        <v>355</v>
      </c>
      <c r="B3598" s="63">
        <v>51</v>
      </c>
      <c r="C3598" s="64">
        <v>57</v>
      </c>
      <c r="D3598" s="13">
        <f t="shared" si="56"/>
        <v>2907</v>
      </c>
    </row>
    <row r="3599" spans="1:4" x14ac:dyDescent="0.25">
      <c r="A3599" s="62" t="s">
        <v>356</v>
      </c>
      <c r="B3599" s="63">
        <v>50</v>
      </c>
      <c r="C3599" s="64">
        <v>48</v>
      </c>
      <c r="D3599" s="13">
        <f t="shared" si="56"/>
        <v>2400</v>
      </c>
    </row>
    <row r="3600" spans="1:4" x14ac:dyDescent="0.25">
      <c r="A3600" s="62" t="s">
        <v>357</v>
      </c>
      <c r="B3600" s="63">
        <v>45</v>
      </c>
      <c r="C3600" s="64">
        <v>33</v>
      </c>
      <c r="D3600" s="13">
        <f t="shared" si="56"/>
        <v>1485</v>
      </c>
    </row>
    <row r="3601" spans="1:4" x14ac:dyDescent="0.25">
      <c r="A3601" s="62" t="s">
        <v>358</v>
      </c>
      <c r="B3601" s="63">
        <v>55</v>
      </c>
      <c r="C3601" s="64">
        <v>72</v>
      </c>
      <c r="D3601" s="13">
        <f t="shared" si="56"/>
        <v>3960</v>
      </c>
    </row>
    <row r="3602" spans="1:4" x14ac:dyDescent="0.25">
      <c r="A3602" s="62" t="s">
        <v>359</v>
      </c>
      <c r="B3602" s="63">
        <v>34</v>
      </c>
      <c r="C3602" s="64">
        <v>17</v>
      </c>
      <c r="D3602" s="13">
        <f t="shared" si="56"/>
        <v>578</v>
      </c>
    </row>
    <row r="3603" spans="1:4" x14ac:dyDescent="0.25">
      <c r="A3603" s="62" t="s">
        <v>360</v>
      </c>
      <c r="B3603" s="63">
        <v>58</v>
      </c>
      <c r="C3603" s="64">
        <v>6</v>
      </c>
      <c r="D3603" s="13">
        <f t="shared" si="56"/>
        <v>348</v>
      </c>
    </row>
    <row r="3604" spans="1:4" x14ac:dyDescent="0.25">
      <c r="A3604" s="62" t="s">
        <v>361</v>
      </c>
      <c r="B3604" s="63">
        <v>68</v>
      </c>
      <c r="C3604" s="64">
        <v>76</v>
      </c>
      <c r="D3604" s="13">
        <f t="shared" si="56"/>
        <v>5168</v>
      </c>
    </row>
    <row r="3605" spans="1:4" x14ac:dyDescent="0.25">
      <c r="A3605" s="62" t="s">
        <v>362</v>
      </c>
      <c r="B3605" s="63">
        <v>18</v>
      </c>
      <c r="C3605" s="64">
        <v>9</v>
      </c>
      <c r="D3605" s="13">
        <f t="shared" si="56"/>
        <v>162</v>
      </c>
    </row>
    <row r="3606" spans="1:4" x14ac:dyDescent="0.25">
      <c r="A3606" s="62" t="s">
        <v>363</v>
      </c>
      <c r="B3606" s="63">
        <v>68</v>
      </c>
      <c r="C3606" s="64">
        <v>54</v>
      </c>
      <c r="D3606" s="13">
        <f t="shared" si="56"/>
        <v>3672</v>
      </c>
    </row>
    <row r="3607" spans="1:4" x14ac:dyDescent="0.25">
      <c r="A3607" s="62" t="s">
        <v>364</v>
      </c>
      <c r="B3607" s="63">
        <v>27</v>
      </c>
      <c r="C3607" s="64">
        <v>58</v>
      </c>
      <c r="D3607" s="13">
        <f t="shared" si="56"/>
        <v>1566</v>
      </c>
    </row>
    <row r="3608" spans="1:4" x14ac:dyDescent="0.25">
      <c r="A3608" s="62" t="s">
        <v>365</v>
      </c>
      <c r="B3608" s="63">
        <v>53</v>
      </c>
      <c r="C3608" s="64">
        <v>2</v>
      </c>
      <c r="D3608" s="13">
        <f t="shared" si="56"/>
        <v>106</v>
      </c>
    </row>
    <row r="3609" spans="1:4" x14ac:dyDescent="0.25">
      <c r="A3609" s="62" t="s">
        <v>366</v>
      </c>
      <c r="B3609" s="63">
        <v>17</v>
      </c>
      <c r="C3609" s="64">
        <v>52</v>
      </c>
      <c r="D3609" s="13">
        <f t="shared" si="56"/>
        <v>884</v>
      </c>
    </row>
    <row r="3610" spans="1:4" x14ac:dyDescent="0.25">
      <c r="A3610" s="62" t="s">
        <v>367</v>
      </c>
      <c r="B3610" s="63">
        <v>38</v>
      </c>
      <c r="C3610" s="64">
        <v>42</v>
      </c>
      <c r="D3610" s="13">
        <f t="shared" si="56"/>
        <v>1596</v>
      </c>
    </row>
    <row r="3611" spans="1:4" x14ac:dyDescent="0.25">
      <c r="A3611" s="62" t="s">
        <v>368</v>
      </c>
      <c r="B3611" s="63">
        <v>30</v>
      </c>
      <c r="C3611" s="64">
        <v>30</v>
      </c>
      <c r="D3611" s="13">
        <f t="shared" si="56"/>
        <v>900</v>
      </c>
    </row>
    <row r="3612" spans="1:4" x14ac:dyDescent="0.25">
      <c r="A3612" s="62" t="s">
        <v>369</v>
      </c>
      <c r="B3612" s="63">
        <v>56</v>
      </c>
      <c r="C3612" s="64">
        <v>51</v>
      </c>
      <c r="D3612" s="13">
        <f t="shared" si="56"/>
        <v>2856</v>
      </c>
    </row>
    <row r="3613" spans="1:4" x14ac:dyDescent="0.25">
      <c r="A3613" s="62" t="s">
        <v>370</v>
      </c>
      <c r="B3613" s="63">
        <v>57</v>
      </c>
      <c r="C3613" s="64">
        <v>12</v>
      </c>
      <c r="D3613" s="13">
        <f t="shared" si="56"/>
        <v>684</v>
      </c>
    </row>
    <row r="3614" spans="1:4" x14ac:dyDescent="0.25">
      <c r="A3614" s="62" t="s">
        <v>371</v>
      </c>
      <c r="B3614" s="63">
        <v>18</v>
      </c>
      <c r="C3614" s="64">
        <v>25</v>
      </c>
      <c r="D3614" s="13">
        <f t="shared" si="56"/>
        <v>450</v>
      </c>
    </row>
    <row r="3615" spans="1:4" x14ac:dyDescent="0.25">
      <c r="A3615" s="62" t="s">
        <v>372</v>
      </c>
      <c r="B3615" s="63">
        <v>11</v>
      </c>
      <c r="C3615" s="64">
        <v>28</v>
      </c>
      <c r="D3615" s="13">
        <f t="shared" si="56"/>
        <v>308</v>
      </c>
    </row>
    <row r="3616" spans="1:4" x14ac:dyDescent="0.25">
      <c r="A3616" s="62" t="s">
        <v>373</v>
      </c>
      <c r="B3616" s="63">
        <v>55</v>
      </c>
      <c r="C3616" s="64">
        <v>48</v>
      </c>
      <c r="D3616" s="13">
        <f t="shared" si="56"/>
        <v>2640</v>
      </c>
    </row>
    <row r="3617" spans="1:4" x14ac:dyDescent="0.25">
      <c r="A3617" s="62" t="s">
        <v>374</v>
      </c>
      <c r="B3617" s="63">
        <v>34</v>
      </c>
      <c r="C3617" s="64">
        <v>22</v>
      </c>
      <c r="D3617" s="13">
        <f t="shared" si="56"/>
        <v>748</v>
      </c>
    </row>
    <row r="3618" spans="1:4" x14ac:dyDescent="0.25">
      <c r="A3618" s="62" t="s">
        <v>375</v>
      </c>
      <c r="B3618" s="63">
        <v>18</v>
      </c>
      <c r="C3618" s="64">
        <v>4</v>
      </c>
      <c r="D3618" s="13">
        <f t="shared" si="56"/>
        <v>72</v>
      </c>
    </row>
    <row r="3619" spans="1:4" x14ac:dyDescent="0.25">
      <c r="A3619" s="62" t="s">
        <v>376</v>
      </c>
      <c r="B3619" s="63">
        <v>45</v>
      </c>
      <c r="C3619" s="64">
        <v>63</v>
      </c>
      <c r="D3619" s="13">
        <f t="shared" si="56"/>
        <v>2835</v>
      </c>
    </row>
    <row r="3620" spans="1:4" x14ac:dyDescent="0.25">
      <c r="A3620" s="62" t="s">
        <v>377</v>
      </c>
      <c r="B3620" s="63">
        <v>59</v>
      </c>
      <c r="C3620" s="64">
        <v>34</v>
      </c>
      <c r="D3620" s="13">
        <f t="shared" si="56"/>
        <v>2006</v>
      </c>
    </row>
    <row r="3621" spans="1:4" x14ac:dyDescent="0.25">
      <c r="A3621" s="62" t="s">
        <v>300</v>
      </c>
      <c r="B3621" s="63">
        <v>24</v>
      </c>
      <c r="C3621" s="64">
        <v>71</v>
      </c>
      <c r="D3621" s="13">
        <f t="shared" si="56"/>
        <v>1704</v>
      </c>
    </row>
    <row r="3622" spans="1:4" x14ac:dyDescent="0.25">
      <c r="A3622" s="62" t="s">
        <v>302</v>
      </c>
      <c r="B3622" s="63">
        <v>33</v>
      </c>
      <c r="C3622" s="64">
        <v>16</v>
      </c>
      <c r="D3622" s="13">
        <f t="shared" si="56"/>
        <v>528</v>
      </c>
    </row>
    <row r="3623" spans="1:4" x14ac:dyDescent="0.25">
      <c r="A3623" s="62" t="s">
        <v>303</v>
      </c>
      <c r="B3623" s="63">
        <v>53</v>
      </c>
      <c r="C3623" s="64">
        <v>67</v>
      </c>
      <c r="D3623" s="13">
        <f t="shared" si="56"/>
        <v>3551</v>
      </c>
    </row>
    <row r="3624" spans="1:4" x14ac:dyDescent="0.25">
      <c r="A3624" s="62" t="s">
        <v>304</v>
      </c>
      <c r="B3624" s="63">
        <v>47</v>
      </c>
      <c r="C3624" s="64">
        <v>19</v>
      </c>
      <c r="D3624" s="13">
        <f t="shared" si="56"/>
        <v>893</v>
      </c>
    </row>
    <row r="3625" spans="1:4" x14ac:dyDescent="0.25">
      <c r="A3625" s="62" t="s">
        <v>305</v>
      </c>
      <c r="B3625" s="63">
        <v>50</v>
      </c>
      <c r="C3625" s="64">
        <v>39</v>
      </c>
      <c r="D3625" s="13">
        <f t="shared" si="56"/>
        <v>1950</v>
      </c>
    </row>
    <row r="3626" spans="1:4" x14ac:dyDescent="0.25">
      <c r="A3626" s="62" t="s">
        <v>306</v>
      </c>
      <c r="B3626" s="63">
        <v>49</v>
      </c>
      <c r="C3626" s="64">
        <v>43</v>
      </c>
      <c r="D3626" s="13">
        <f t="shared" si="56"/>
        <v>2107</v>
      </c>
    </row>
    <row r="3627" spans="1:4" x14ac:dyDescent="0.25">
      <c r="A3627" s="62" t="s">
        <v>307</v>
      </c>
      <c r="B3627" s="63">
        <v>33</v>
      </c>
      <c r="C3627" s="64">
        <v>14</v>
      </c>
      <c r="D3627" s="13">
        <f t="shared" si="56"/>
        <v>462</v>
      </c>
    </row>
    <row r="3628" spans="1:4" x14ac:dyDescent="0.25">
      <c r="A3628" s="62" t="s">
        <v>308</v>
      </c>
      <c r="B3628" s="63">
        <v>9</v>
      </c>
      <c r="C3628" s="64">
        <v>65</v>
      </c>
      <c r="D3628" s="13">
        <f t="shared" si="56"/>
        <v>585</v>
      </c>
    </row>
    <row r="3629" spans="1:4" x14ac:dyDescent="0.25">
      <c r="A3629" s="62" t="s">
        <v>309</v>
      </c>
      <c r="B3629" s="63">
        <v>65</v>
      </c>
      <c r="C3629" s="64">
        <v>61</v>
      </c>
      <c r="D3629" s="13">
        <f t="shared" si="56"/>
        <v>3965</v>
      </c>
    </row>
    <row r="3630" spans="1:4" x14ac:dyDescent="0.25">
      <c r="A3630" s="62" t="s">
        <v>310</v>
      </c>
      <c r="B3630" s="63">
        <v>46</v>
      </c>
      <c r="C3630" s="64">
        <v>66</v>
      </c>
      <c r="D3630" s="13">
        <f t="shared" si="56"/>
        <v>3036</v>
      </c>
    </row>
    <row r="3631" spans="1:4" x14ac:dyDescent="0.25">
      <c r="A3631" s="62" t="s">
        <v>311</v>
      </c>
      <c r="B3631" s="63">
        <v>61</v>
      </c>
      <c r="C3631" s="64">
        <v>34</v>
      </c>
      <c r="D3631" s="13">
        <f t="shared" si="56"/>
        <v>2074</v>
      </c>
    </row>
    <row r="3632" spans="1:4" x14ac:dyDescent="0.25">
      <c r="A3632" s="62" t="s">
        <v>312</v>
      </c>
      <c r="B3632" s="63">
        <v>31</v>
      </c>
      <c r="C3632" s="64">
        <v>32</v>
      </c>
      <c r="D3632" s="13">
        <f t="shared" si="56"/>
        <v>992</v>
      </c>
    </row>
    <row r="3633" spans="1:4" x14ac:dyDescent="0.25">
      <c r="A3633" s="62" t="s">
        <v>313</v>
      </c>
      <c r="B3633" s="63">
        <v>47</v>
      </c>
      <c r="C3633" s="64">
        <v>20</v>
      </c>
      <c r="D3633" s="13">
        <f t="shared" si="56"/>
        <v>940</v>
      </c>
    </row>
    <row r="3634" spans="1:4" x14ac:dyDescent="0.25">
      <c r="A3634" s="62" t="s">
        <v>314</v>
      </c>
      <c r="B3634" s="63">
        <v>52</v>
      </c>
      <c r="C3634" s="64">
        <v>37</v>
      </c>
      <c r="D3634" s="13">
        <f t="shared" si="56"/>
        <v>1924</v>
      </c>
    </row>
    <row r="3635" spans="1:4" x14ac:dyDescent="0.25">
      <c r="A3635" s="62" t="s">
        <v>315</v>
      </c>
      <c r="B3635" s="63">
        <v>49</v>
      </c>
      <c r="C3635" s="64">
        <v>2</v>
      </c>
      <c r="D3635" s="13">
        <f t="shared" si="56"/>
        <v>98</v>
      </c>
    </row>
    <row r="3636" spans="1:4" x14ac:dyDescent="0.25">
      <c r="A3636" s="62" t="s">
        <v>316</v>
      </c>
      <c r="B3636" s="63">
        <v>51</v>
      </c>
      <c r="C3636" s="64">
        <v>77</v>
      </c>
      <c r="D3636" s="13">
        <f t="shared" si="56"/>
        <v>3927</v>
      </c>
    </row>
    <row r="3637" spans="1:4" x14ac:dyDescent="0.25">
      <c r="A3637" s="62" t="s">
        <v>317</v>
      </c>
      <c r="B3637" s="63">
        <v>26</v>
      </c>
      <c r="C3637" s="64">
        <v>38</v>
      </c>
      <c r="D3637" s="13">
        <f t="shared" si="56"/>
        <v>988</v>
      </c>
    </row>
    <row r="3638" spans="1:4" x14ac:dyDescent="0.25">
      <c r="A3638" s="62" t="s">
        <v>318</v>
      </c>
      <c r="B3638" s="63">
        <v>12</v>
      </c>
      <c r="C3638" s="64">
        <v>33</v>
      </c>
      <c r="D3638" s="13">
        <f t="shared" si="56"/>
        <v>396</v>
      </c>
    </row>
    <row r="3639" spans="1:4" x14ac:dyDescent="0.25">
      <c r="A3639" s="62" t="s">
        <v>319</v>
      </c>
      <c r="B3639" s="63">
        <v>41</v>
      </c>
      <c r="C3639" s="64">
        <v>64</v>
      </c>
      <c r="D3639" s="13">
        <f t="shared" si="56"/>
        <v>2624</v>
      </c>
    </row>
    <row r="3640" spans="1:4" x14ac:dyDescent="0.25">
      <c r="A3640" s="62" t="s">
        <v>320</v>
      </c>
      <c r="B3640" s="63">
        <v>39</v>
      </c>
      <c r="C3640" s="64">
        <v>61</v>
      </c>
      <c r="D3640" s="13">
        <f t="shared" si="56"/>
        <v>2379</v>
      </c>
    </row>
    <row r="3641" spans="1:4" x14ac:dyDescent="0.25">
      <c r="A3641" s="62" t="s">
        <v>321</v>
      </c>
      <c r="B3641" s="63">
        <v>7</v>
      </c>
      <c r="C3641" s="64">
        <v>73</v>
      </c>
      <c r="D3641" s="13">
        <f t="shared" si="56"/>
        <v>511</v>
      </c>
    </row>
    <row r="3642" spans="1:4" x14ac:dyDescent="0.25">
      <c r="A3642" s="62" t="s">
        <v>322</v>
      </c>
      <c r="B3642" s="63">
        <v>31</v>
      </c>
      <c r="C3642" s="64">
        <v>53</v>
      </c>
      <c r="D3642" s="13">
        <f t="shared" si="56"/>
        <v>1643</v>
      </c>
    </row>
    <row r="3643" spans="1:4" x14ac:dyDescent="0.25">
      <c r="A3643" s="62" t="s">
        <v>323</v>
      </c>
      <c r="B3643" s="63">
        <v>52</v>
      </c>
      <c r="C3643" s="64">
        <v>44</v>
      </c>
      <c r="D3643" s="13">
        <f t="shared" si="56"/>
        <v>2288</v>
      </c>
    </row>
    <row r="3644" spans="1:4" x14ac:dyDescent="0.25">
      <c r="A3644" s="62" t="s">
        <v>324</v>
      </c>
      <c r="B3644" s="63">
        <v>45</v>
      </c>
      <c r="C3644" s="64">
        <v>61</v>
      </c>
      <c r="D3644" s="13">
        <f t="shared" si="56"/>
        <v>2745</v>
      </c>
    </row>
    <row r="3645" spans="1:4" x14ac:dyDescent="0.25">
      <c r="A3645" s="62" t="s">
        <v>325</v>
      </c>
      <c r="B3645" s="63">
        <v>56</v>
      </c>
      <c r="C3645" s="64">
        <v>36</v>
      </c>
      <c r="D3645" s="13">
        <f t="shared" si="56"/>
        <v>2016</v>
      </c>
    </row>
    <row r="3646" spans="1:4" x14ac:dyDescent="0.25">
      <c r="A3646" s="62" t="s">
        <v>326</v>
      </c>
      <c r="B3646" s="63">
        <v>61</v>
      </c>
      <c r="C3646" s="64">
        <v>36</v>
      </c>
      <c r="D3646" s="13">
        <f t="shared" si="56"/>
        <v>2196</v>
      </c>
    </row>
    <row r="3647" spans="1:4" x14ac:dyDescent="0.25">
      <c r="A3647" s="62" t="s">
        <v>327</v>
      </c>
      <c r="B3647" s="63">
        <v>50</v>
      </c>
      <c r="C3647" s="64">
        <v>49</v>
      </c>
      <c r="D3647" s="13">
        <f t="shared" si="56"/>
        <v>2450</v>
      </c>
    </row>
    <row r="3648" spans="1:4" x14ac:dyDescent="0.25">
      <c r="A3648" s="62" t="s">
        <v>328</v>
      </c>
      <c r="B3648" s="63">
        <v>34</v>
      </c>
      <c r="C3648" s="64">
        <v>46</v>
      </c>
      <c r="D3648" s="13">
        <f t="shared" si="56"/>
        <v>1564</v>
      </c>
    </row>
    <row r="3649" spans="1:4" x14ac:dyDescent="0.25">
      <c r="A3649" s="62" t="s">
        <v>329</v>
      </c>
      <c r="B3649" s="63">
        <v>60</v>
      </c>
      <c r="C3649" s="64">
        <v>18</v>
      </c>
      <c r="D3649" s="13">
        <f t="shared" si="56"/>
        <v>1080</v>
      </c>
    </row>
    <row r="3650" spans="1:4" x14ac:dyDescent="0.25">
      <c r="A3650" s="62" t="s">
        <v>330</v>
      </c>
      <c r="B3650" s="63">
        <v>53</v>
      </c>
      <c r="C3650" s="64">
        <v>45</v>
      </c>
      <c r="D3650" s="13">
        <f t="shared" si="56"/>
        <v>2385</v>
      </c>
    </row>
    <row r="3651" spans="1:4" x14ac:dyDescent="0.25">
      <c r="A3651" s="62" t="s">
        <v>331</v>
      </c>
      <c r="B3651" s="63">
        <v>40</v>
      </c>
      <c r="C3651" s="64">
        <v>80</v>
      </c>
      <c r="D3651" s="13">
        <f t="shared" ref="D3651:D3714" si="57">C3651*B3651</f>
        <v>3200</v>
      </c>
    </row>
    <row r="3652" spans="1:4" x14ac:dyDescent="0.25">
      <c r="A3652" s="62" t="s">
        <v>332</v>
      </c>
      <c r="B3652" s="63">
        <v>49</v>
      </c>
      <c r="C3652" s="64">
        <v>74</v>
      </c>
      <c r="D3652" s="13">
        <f t="shared" si="57"/>
        <v>3626</v>
      </c>
    </row>
    <row r="3653" spans="1:4" x14ac:dyDescent="0.25">
      <c r="A3653" s="62" t="s">
        <v>333</v>
      </c>
      <c r="B3653" s="63">
        <v>11</v>
      </c>
      <c r="C3653" s="64">
        <v>68</v>
      </c>
      <c r="D3653" s="13">
        <f t="shared" si="57"/>
        <v>748</v>
      </c>
    </row>
    <row r="3654" spans="1:4" x14ac:dyDescent="0.25">
      <c r="A3654" s="62" t="s">
        <v>334</v>
      </c>
      <c r="B3654" s="63">
        <v>30</v>
      </c>
      <c r="C3654" s="64">
        <v>24</v>
      </c>
      <c r="D3654" s="13">
        <f t="shared" si="57"/>
        <v>720</v>
      </c>
    </row>
    <row r="3655" spans="1:4" x14ac:dyDescent="0.25">
      <c r="A3655" s="62" t="s">
        <v>335</v>
      </c>
      <c r="B3655" s="63">
        <v>16</v>
      </c>
      <c r="C3655" s="64">
        <v>65</v>
      </c>
      <c r="D3655" s="13">
        <f t="shared" si="57"/>
        <v>1040</v>
      </c>
    </row>
    <row r="3656" spans="1:4" x14ac:dyDescent="0.25">
      <c r="A3656" s="62" t="s">
        <v>336</v>
      </c>
      <c r="B3656" s="63">
        <v>33</v>
      </c>
      <c r="C3656" s="64">
        <v>50</v>
      </c>
      <c r="D3656" s="13">
        <f t="shared" si="57"/>
        <v>1650</v>
      </c>
    </row>
    <row r="3657" spans="1:4" x14ac:dyDescent="0.25">
      <c r="A3657" s="62" t="s">
        <v>337</v>
      </c>
      <c r="B3657" s="63">
        <v>55</v>
      </c>
      <c r="C3657" s="64">
        <v>63</v>
      </c>
      <c r="D3657" s="13">
        <f t="shared" si="57"/>
        <v>3465</v>
      </c>
    </row>
    <row r="3658" spans="1:4" x14ac:dyDescent="0.25">
      <c r="A3658" s="62" t="s">
        <v>338</v>
      </c>
      <c r="B3658" s="63">
        <v>46</v>
      </c>
      <c r="C3658" s="64">
        <v>22</v>
      </c>
      <c r="D3658" s="13">
        <f t="shared" si="57"/>
        <v>1012</v>
      </c>
    </row>
    <row r="3659" spans="1:4" x14ac:dyDescent="0.25">
      <c r="A3659" s="62" t="s">
        <v>339</v>
      </c>
      <c r="B3659" s="63">
        <v>51</v>
      </c>
      <c r="C3659" s="64">
        <v>33</v>
      </c>
      <c r="D3659" s="13">
        <f t="shared" si="57"/>
        <v>1683</v>
      </c>
    </row>
    <row r="3660" spans="1:4" x14ac:dyDescent="0.25">
      <c r="A3660" s="62" t="s">
        <v>340</v>
      </c>
      <c r="B3660" s="63">
        <v>29</v>
      </c>
      <c r="C3660" s="64">
        <v>61</v>
      </c>
      <c r="D3660" s="13">
        <f t="shared" si="57"/>
        <v>1769</v>
      </c>
    </row>
    <row r="3661" spans="1:4" x14ac:dyDescent="0.25">
      <c r="A3661" s="62" t="s">
        <v>341</v>
      </c>
      <c r="B3661" s="63">
        <v>41</v>
      </c>
      <c r="C3661" s="64">
        <v>63</v>
      </c>
      <c r="D3661" s="13">
        <f t="shared" si="57"/>
        <v>2583</v>
      </c>
    </row>
    <row r="3662" spans="1:4" x14ac:dyDescent="0.25">
      <c r="A3662" s="62" t="s">
        <v>342</v>
      </c>
      <c r="B3662" s="63">
        <v>11</v>
      </c>
      <c r="C3662" s="64">
        <v>29</v>
      </c>
      <c r="D3662" s="13">
        <f t="shared" si="57"/>
        <v>319</v>
      </c>
    </row>
    <row r="3663" spans="1:4" x14ac:dyDescent="0.25">
      <c r="A3663" s="62" t="s">
        <v>343</v>
      </c>
      <c r="B3663" s="63">
        <v>68</v>
      </c>
      <c r="C3663" s="64">
        <v>57</v>
      </c>
      <c r="D3663" s="13">
        <f t="shared" si="57"/>
        <v>3876</v>
      </c>
    </row>
    <row r="3664" spans="1:4" x14ac:dyDescent="0.25">
      <c r="A3664" s="62" t="s">
        <v>344</v>
      </c>
      <c r="B3664" s="63">
        <v>29</v>
      </c>
      <c r="C3664" s="64">
        <v>25</v>
      </c>
      <c r="D3664" s="13">
        <f t="shared" si="57"/>
        <v>725</v>
      </c>
    </row>
    <row r="3665" spans="1:4" x14ac:dyDescent="0.25">
      <c r="A3665" s="62" t="s">
        <v>345</v>
      </c>
      <c r="B3665" s="63">
        <v>11</v>
      </c>
      <c r="C3665" s="64">
        <v>77</v>
      </c>
      <c r="D3665" s="13">
        <f t="shared" si="57"/>
        <v>847</v>
      </c>
    </row>
    <row r="3666" spans="1:4" x14ac:dyDescent="0.25">
      <c r="A3666" s="62" t="s">
        <v>346</v>
      </c>
      <c r="B3666" s="63">
        <v>43</v>
      </c>
      <c r="C3666" s="64">
        <v>66</v>
      </c>
      <c r="D3666" s="13">
        <f t="shared" si="57"/>
        <v>2838</v>
      </c>
    </row>
    <row r="3667" spans="1:4" x14ac:dyDescent="0.25">
      <c r="A3667" s="62" t="s">
        <v>347</v>
      </c>
      <c r="B3667" s="63">
        <v>51</v>
      </c>
      <c r="C3667" s="64">
        <v>28</v>
      </c>
      <c r="D3667" s="13">
        <f t="shared" si="57"/>
        <v>1428</v>
      </c>
    </row>
    <row r="3668" spans="1:4" x14ac:dyDescent="0.25">
      <c r="A3668" s="62" t="s">
        <v>348</v>
      </c>
      <c r="B3668" s="63">
        <v>41</v>
      </c>
      <c r="C3668" s="64">
        <v>28</v>
      </c>
      <c r="D3668" s="13">
        <f t="shared" si="57"/>
        <v>1148</v>
      </c>
    </row>
    <row r="3669" spans="1:4" x14ac:dyDescent="0.25">
      <c r="A3669" s="62" t="s">
        <v>349</v>
      </c>
      <c r="B3669" s="63">
        <v>33</v>
      </c>
      <c r="C3669" s="64">
        <v>31</v>
      </c>
      <c r="D3669" s="13">
        <f t="shared" si="57"/>
        <v>1023</v>
      </c>
    </row>
    <row r="3670" spans="1:4" x14ac:dyDescent="0.25">
      <c r="A3670" s="62" t="s">
        <v>350</v>
      </c>
      <c r="B3670" s="63">
        <v>20</v>
      </c>
      <c r="C3670" s="64">
        <v>72</v>
      </c>
      <c r="D3670" s="13">
        <f t="shared" si="57"/>
        <v>1440</v>
      </c>
    </row>
    <row r="3671" spans="1:4" x14ac:dyDescent="0.25">
      <c r="A3671" s="62" t="s">
        <v>351</v>
      </c>
      <c r="B3671" s="63">
        <v>61</v>
      </c>
      <c r="C3671" s="64">
        <v>26</v>
      </c>
      <c r="D3671" s="13">
        <f t="shared" si="57"/>
        <v>1586</v>
      </c>
    </row>
    <row r="3672" spans="1:4" x14ac:dyDescent="0.25">
      <c r="A3672" s="62" t="s">
        <v>352</v>
      </c>
      <c r="B3672" s="63">
        <v>66</v>
      </c>
      <c r="C3672" s="64">
        <v>4</v>
      </c>
      <c r="D3672" s="13">
        <f t="shared" si="57"/>
        <v>264</v>
      </c>
    </row>
    <row r="3673" spans="1:4" x14ac:dyDescent="0.25">
      <c r="A3673" s="62" t="s">
        <v>353</v>
      </c>
      <c r="B3673" s="63">
        <v>68</v>
      </c>
      <c r="C3673" s="64">
        <v>53</v>
      </c>
      <c r="D3673" s="13">
        <f t="shared" si="57"/>
        <v>3604</v>
      </c>
    </row>
    <row r="3674" spans="1:4" x14ac:dyDescent="0.25">
      <c r="A3674" s="62" t="s">
        <v>354</v>
      </c>
      <c r="B3674" s="63">
        <v>42</v>
      </c>
      <c r="C3674" s="64">
        <v>6</v>
      </c>
      <c r="D3674" s="13">
        <f t="shared" si="57"/>
        <v>252</v>
      </c>
    </row>
    <row r="3675" spans="1:4" x14ac:dyDescent="0.25">
      <c r="A3675" s="62" t="s">
        <v>355</v>
      </c>
      <c r="B3675" s="63">
        <v>68</v>
      </c>
      <c r="C3675" s="64">
        <v>64</v>
      </c>
      <c r="D3675" s="13">
        <f t="shared" si="57"/>
        <v>4352</v>
      </c>
    </row>
    <row r="3676" spans="1:4" x14ac:dyDescent="0.25">
      <c r="A3676" s="62" t="s">
        <v>356</v>
      </c>
      <c r="B3676" s="63">
        <v>35</v>
      </c>
      <c r="C3676" s="64">
        <v>42</v>
      </c>
      <c r="D3676" s="13">
        <f t="shared" si="57"/>
        <v>1470</v>
      </c>
    </row>
    <row r="3677" spans="1:4" x14ac:dyDescent="0.25">
      <c r="A3677" s="62" t="s">
        <v>357</v>
      </c>
      <c r="B3677" s="63">
        <v>22</v>
      </c>
      <c r="C3677" s="64">
        <v>50</v>
      </c>
      <c r="D3677" s="13">
        <f t="shared" si="57"/>
        <v>1100</v>
      </c>
    </row>
    <row r="3678" spans="1:4" x14ac:dyDescent="0.25">
      <c r="A3678" s="62" t="s">
        <v>358</v>
      </c>
      <c r="B3678" s="63">
        <v>32</v>
      </c>
      <c r="C3678" s="64">
        <v>47</v>
      </c>
      <c r="D3678" s="13">
        <f t="shared" si="57"/>
        <v>1504</v>
      </c>
    </row>
    <row r="3679" spans="1:4" x14ac:dyDescent="0.25">
      <c r="A3679" s="62" t="s">
        <v>359</v>
      </c>
      <c r="B3679" s="63">
        <v>37</v>
      </c>
      <c r="C3679" s="64">
        <v>59</v>
      </c>
      <c r="D3679" s="13">
        <f t="shared" si="57"/>
        <v>2183</v>
      </c>
    </row>
    <row r="3680" spans="1:4" x14ac:dyDescent="0.25">
      <c r="A3680" s="62" t="s">
        <v>360</v>
      </c>
      <c r="B3680" s="63">
        <v>56</v>
      </c>
      <c r="C3680" s="64">
        <v>47</v>
      </c>
      <c r="D3680" s="13">
        <f t="shared" si="57"/>
        <v>2632</v>
      </c>
    </row>
    <row r="3681" spans="1:4" x14ac:dyDescent="0.25">
      <c r="A3681" s="62" t="s">
        <v>361</v>
      </c>
      <c r="B3681" s="63">
        <v>37</v>
      </c>
      <c r="C3681" s="64">
        <v>15</v>
      </c>
      <c r="D3681" s="13">
        <f t="shared" si="57"/>
        <v>555</v>
      </c>
    </row>
    <row r="3682" spans="1:4" x14ac:dyDescent="0.25">
      <c r="A3682" s="62" t="s">
        <v>362</v>
      </c>
      <c r="B3682" s="63">
        <v>51</v>
      </c>
      <c r="C3682" s="64">
        <v>53</v>
      </c>
      <c r="D3682" s="13">
        <f t="shared" si="57"/>
        <v>2703</v>
      </c>
    </row>
    <row r="3683" spans="1:4" x14ac:dyDescent="0.25">
      <c r="A3683" s="62" t="s">
        <v>363</v>
      </c>
      <c r="B3683" s="63">
        <v>38</v>
      </c>
      <c r="C3683" s="64">
        <v>64</v>
      </c>
      <c r="D3683" s="13">
        <f t="shared" si="57"/>
        <v>2432</v>
      </c>
    </row>
    <row r="3684" spans="1:4" x14ac:dyDescent="0.25">
      <c r="A3684" s="62" t="s">
        <v>364</v>
      </c>
      <c r="B3684" s="63">
        <v>59</v>
      </c>
      <c r="C3684" s="64">
        <v>69</v>
      </c>
      <c r="D3684" s="13">
        <f t="shared" si="57"/>
        <v>4071</v>
      </c>
    </row>
    <row r="3685" spans="1:4" x14ac:dyDescent="0.25">
      <c r="A3685" s="62" t="s">
        <v>365</v>
      </c>
      <c r="B3685" s="63">
        <v>57</v>
      </c>
      <c r="C3685" s="64">
        <v>74</v>
      </c>
      <c r="D3685" s="13">
        <f t="shared" si="57"/>
        <v>4218</v>
      </c>
    </row>
    <row r="3686" spans="1:4" x14ac:dyDescent="0.25">
      <c r="A3686" s="62" t="s">
        <v>366</v>
      </c>
      <c r="B3686" s="63">
        <v>35</v>
      </c>
      <c r="C3686" s="64">
        <v>2</v>
      </c>
      <c r="D3686" s="13">
        <f t="shared" si="57"/>
        <v>70</v>
      </c>
    </row>
    <row r="3687" spans="1:4" x14ac:dyDescent="0.25">
      <c r="A3687" s="62" t="s">
        <v>367</v>
      </c>
      <c r="B3687" s="63">
        <v>53</v>
      </c>
      <c r="C3687" s="64">
        <v>21</v>
      </c>
      <c r="D3687" s="13">
        <f t="shared" si="57"/>
        <v>1113</v>
      </c>
    </row>
    <row r="3688" spans="1:4" x14ac:dyDescent="0.25">
      <c r="A3688" s="62" t="s">
        <v>368</v>
      </c>
      <c r="B3688" s="63">
        <v>59</v>
      </c>
      <c r="C3688" s="64">
        <v>41</v>
      </c>
      <c r="D3688" s="13">
        <f t="shared" si="57"/>
        <v>2419</v>
      </c>
    </row>
    <row r="3689" spans="1:4" x14ac:dyDescent="0.25">
      <c r="A3689" s="62" t="s">
        <v>369</v>
      </c>
      <c r="B3689" s="63">
        <v>58</v>
      </c>
      <c r="C3689" s="64">
        <v>40</v>
      </c>
      <c r="D3689" s="13">
        <f t="shared" si="57"/>
        <v>2320</v>
      </c>
    </row>
    <row r="3690" spans="1:4" x14ac:dyDescent="0.25">
      <c r="A3690" s="62" t="s">
        <v>370</v>
      </c>
      <c r="B3690" s="63">
        <v>50</v>
      </c>
      <c r="C3690" s="64">
        <v>47</v>
      </c>
      <c r="D3690" s="13">
        <f t="shared" si="57"/>
        <v>2350</v>
      </c>
    </row>
    <row r="3691" spans="1:4" x14ac:dyDescent="0.25">
      <c r="A3691" s="62" t="s">
        <v>371</v>
      </c>
      <c r="B3691" s="63">
        <v>30</v>
      </c>
      <c r="C3691" s="64">
        <v>39</v>
      </c>
      <c r="D3691" s="13">
        <f t="shared" si="57"/>
        <v>1170</v>
      </c>
    </row>
    <row r="3692" spans="1:4" x14ac:dyDescent="0.25">
      <c r="A3692" s="62" t="s">
        <v>372</v>
      </c>
      <c r="B3692" s="63">
        <v>63</v>
      </c>
      <c r="C3692" s="64">
        <v>79</v>
      </c>
      <c r="D3692" s="13">
        <f t="shared" si="57"/>
        <v>4977</v>
      </c>
    </row>
    <row r="3693" spans="1:4" x14ac:dyDescent="0.25">
      <c r="A3693" s="62" t="s">
        <v>373</v>
      </c>
      <c r="B3693" s="63">
        <v>26</v>
      </c>
      <c r="C3693" s="64">
        <v>47</v>
      </c>
      <c r="D3693" s="13">
        <f t="shared" si="57"/>
        <v>1222</v>
      </c>
    </row>
    <row r="3694" spans="1:4" x14ac:dyDescent="0.25">
      <c r="A3694" s="62" t="s">
        <v>374</v>
      </c>
      <c r="B3694" s="63">
        <v>20</v>
      </c>
      <c r="C3694" s="64">
        <v>74</v>
      </c>
      <c r="D3694" s="13">
        <f t="shared" si="57"/>
        <v>1480</v>
      </c>
    </row>
    <row r="3695" spans="1:4" x14ac:dyDescent="0.25">
      <c r="A3695" s="62" t="s">
        <v>375</v>
      </c>
      <c r="B3695" s="63">
        <v>46</v>
      </c>
      <c r="C3695" s="64">
        <v>31</v>
      </c>
      <c r="D3695" s="13">
        <f t="shared" si="57"/>
        <v>1426</v>
      </c>
    </row>
    <row r="3696" spans="1:4" x14ac:dyDescent="0.25">
      <c r="A3696" s="62" t="s">
        <v>376</v>
      </c>
      <c r="B3696" s="63">
        <v>69</v>
      </c>
      <c r="C3696" s="64">
        <v>59</v>
      </c>
      <c r="D3696" s="13">
        <f t="shared" si="57"/>
        <v>4071</v>
      </c>
    </row>
    <row r="3697" spans="1:4" x14ac:dyDescent="0.25">
      <c r="A3697" s="62" t="s">
        <v>377</v>
      </c>
      <c r="B3697" s="63">
        <v>8</v>
      </c>
      <c r="C3697" s="64">
        <v>48</v>
      </c>
      <c r="D3697" s="13">
        <f t="shared" si="57"/>
        <v>384</v>
      </c>
    </row>
    <row r="3698" spans="1:4" x14ac:dyDescent="0.25">
      <c r="A3698" s="62" t="s">
        <v>300</v>
      </c>
      <c r="B3698" s="63">
        <v>8</v>
      </c>
      <c r="C3698" s="64">
        <v>23</v>
      </c>
      <c r="D3698" s="13">
        <f t="shared" si="57"/>
        <v>184</v>
      </c>
    </row>
    <row r="3699" spans="1:4" x14ac:dyDescent="0.25">
      <c r="A3699" s="62" t="s">
        <v>302</v>
      </c>
      <c r="B3699" s="63">
        <v>59</v>
      </c>
      <c r="C3699" s="64">
        <v>16</v>
      </c>
      <c r="D3699" s="13">
        <f t="shared" si="57"/>
        <v>944</v>
      </c>
    </row>
    <row r="3700" spans="1:4" x14ac:dyDescent="0.25">
      <c r="A3700" s="62" t="s">
        <v>303</v>
      </c>
      <c r="B3700" s="63">
        <v>8</v>
      </c>
      <c r="C3700" s="64">
        <v>35</v>
      </c>
      <c r="D3700" s="13">
        <f t="shared" si="57"/>
        <v>280</v>
      </c>
    </row>
    <row r="3701" spans="1:4" x14ac:dyDescent="0.25">
      <c r="A3701" s="62" t="s">
        <v>304</v>
      </c>
      <c r="B3701" s="63">
        <v>53</v>
      </c>
      <c r="C3701" s="64">
        <v>3</v>
      </c>
      <c r="D3701" s="13">
        <f t="shared" si="57"/>
        <v>159</v>
      </c>
    </row>
    <row r="3702" spans="1:4" x14ac:dyDescent="0.25">
      <c r="A3702" s="62" t="s">
        <v>305</v>
      </c>
      <c r="B3702" s="63">
        <v>18</v>
      </c>
      <c r="C3702" s="64">
        <v>69</v>
      </c>
      <c r="D3702" s="13">
        <f t="shared" si="57"/>
        <v>1242</v>
      </c>
    </row>
    <row r="3703" spans="1:4" x14ac:dyDescent="0.25">
      <c r="A3703" s="62" t="s">
        <v>306</v>
      </c>
      <c r="B3703" s="63">
        <v>13</v>
      </c>
      <c r="C3703" s="64">
        <v>9</v>
      </c>
      <c r="D3703" s="13">
        <f t="shared" si="57"/>
        <v>117</v>
      </c>
    </row>
    <row r="3704" spans="1:4" x14ac:dyDescent="0.25">
      <c r="A3704" s="62" t="s">
        <v>307</v>
      </c>
      <c r="B3704" s="63">
        <v>36</v>
      </c>
      <c r="C3704" s="64">
        <v>61</v>
      </c>
      <c r="D3704" s="13">
        <f t="shared" si="57"/>
        <v>2196</v>
      </c>
    </row>
    <row r="3705" spans="1:4" x14ac:dyDescent="0.25">
      <c r="A3705" s="62" t="s">
        <v>308</v>
      </c>
      <c r="B3705" s="63">
        <v>57</v>
      </c>
      <c r="C3705" s="64">
        <v>25</v>
      </c>
      <c r="D3705" s="13">
        <f t="shared" si="57"/>
        <v>1425</v>
      </c>
    </row>
    <row r="3706" spans="1:4" x14ac:dyDescent="0.25">
      <c r="A3706" s="62" t="s">
        <v>309</v>
      </c>
      <c r="B3706" s="63">
        <v>23</v>
      </c>
      <c r="C3706" s="64">
        <v>11</v>
      </c>
      <c r="D3706" s="13">
        <f t="shared" si="57"/>
        <v>253</v>
      </c>
    </row>
    <row r="3707" spans="1:4" x14ac:dyDescent="0.25">
      <c r="A3707" s="62" t="s">
        <v>310</v>
      </c>
      <c r="B3707" s="63">
        <v>27</v>
      </c>
      <c r="C3707" s="64">
        <v>6</v>
      </c>
      <c r="D3707" s="13">
        <f t="shared" si="57"/>
        <v>162</v>
      </c>
    </row>
    <row r="3708" spans="1:4" x14ac:dyDescent="0.25">
      <c r="A3708" s="62" t="s">
        <v>311</v>
      </c>
      <c r="B3708" s="63">
        <v>11</v>
      </c>
      <c r="C3708" s="64">
        <v>63</v>
      </c>
      <c r="D3708" s="13">
        <f t="shared" si="57"/>
        <v>693</v>
      </c>
    </row>
    <row r="3709" spans="1:4" x14ac:dyDescent="0.25">
      <c r="A3709" s="62" t="s">
        <v>312</v>
      </c>
      <c r="B3709" s="63">
        <v>13</v>
      </c>
      <c r="C3709" s="64">
        <v>44</v>
      </c>
      <c r="D3709" s="13">
        <f t="shared" si="57"/>
        <v>572</v>
      </c>
    </row>
    <row r="3710" spans="1:4" x14ac:dyDescent="0.25">
      <c r="A3710" s="62" t="s">
        <v>313</v>
      </c>
      <c r="B3710" s="63">
        <v>61</v>
      </c>
      <c r="C3710" s="64">
        <v>19</v>
      </c>
      <c r="D3710" s="13">
        <f t="shared" si="57"/>
        <v>1159</v>
      </c>
    </row>
    <row r="3711" spans="1:4" x14ac:dyDescent="0.25">
      <c r="A3711" s="62" t="s">
        <v>314</v>
      </c>
      <c r="B3711" s="63">
        <v>27</v>
      </c>
      <c r="C3711" s="64">
        <v>53</v>
      </c>
      <c r="D3711" s="13">
        <f t="shared" si="57"/>
        <v>1431</v>
      </c>
    </row>
    <row r="3712" spans="1:4" x14ac:dyDescent="0.25">
      <c r="A3712" s="62" t="s">
        <v>315</v>
      </c>
      <c r="B3712" s="63">
        <v>31</v>
      </c>
      <c r="C3712" s="64">
        <v>16</v>
      </c>
      <c r="D3712" s="13">
        <f t="shared" si="57"/>
        <v>496</v>
      </c>
    </row>
    <row r="3713" spans="1:4" x14ac:dyDescent="0.25">
      <c r="A3713" s="62" t="s">
        <v>316</v>
      </c>
      <c r="B3713" s="63">
        <v>59</v>
      </c>
      <c r="C3713" s="64">
        <v>6</v>
      </c>
      <c r="D3713" s="13">
        <f t="shared" si="57"/>
        <v>354</v>
      </c>
    </row>
    <row r="3714" spans="1:4" x14ac:dyDescent="0.25">
      <c r="A3714" s="62" t="s">
        <v>317</v>
      </c>
      <c r="B3714" s="63">
        <v>36</v>
      </c>
      <c r="C3714" s="64">
        <v>15</v>
      </c>
      <c r="D3714" s="13">
        <f t="shared" si="57"/>
        <v>540</v>
      </c>
    </row>
    <row r="3715" spans="1:4" x14ac:dyDescent="0.25">
      <c r="A3715" s="62" t="s">
        <v>318</v>
      </c>
      <c r="B3715" s="63">
        <v>37</v>
      </c>
      <c r="C3715" s="64">
        <v>60</v>
      </c>
      <c r="D3715" s="13">
        <f t="shared" ref="D3715:D3778" si="58">C3715*B3715</f>
        <v>2220</v>
      </c>
    </row>
    <row r="3716" spans="1:4" x14ac:dyDescent="0.25">
      <c r="A3716" s="62" t="s">
        <v>319</v>
      </c>
      <c r="B3716" s="63">
        <v>37</v>
      </c>
      <c r="C3716" s="64">
        <v>57</v>
      </c>
      <c r="D3716" s="13">
        <f t="shared" si="58"/>
        <v>2109</v>
      </c>
    </row>
    <row r="3717" spans="1:4" x14ac:dyDescent="0.25">
      <c r="A3717" s="62" t="s">
        <v>320</v>
      </c>
      <c r="B3717" s="63">
        <v>63</v>
      </c>
      <c r="C3717" s="64">
        <v>71</v>
      </c>
      <c r="D3717" s="13">
        <f t="shared" si="58"/>
        <v>4473</v>
      </c>
    </row>
    <row r="3718" spans="1:4" x14ac:dyDescent="0.25">
      <c r="A3718" s="62" t="s">
        <v>321</v>
      </c>
      <c r="B3718" s="63">
        <v>38</v>
      </c>
      <c r="C3718" s="64">
        <v>42</v>
      </c>
      <c r="D3718" s="13">
        <f t="shared" si="58"/>
        <v>1596</v>
      </c>
    </row>
    <row r="3719" spans="1:4" x14ac:dyDescent="0.25">
      <c r="A3719" s="62" t="s">
        <v>322</v>
      </c>
      <c r="B3719" s="63">
        <v>57</v>
      </c>
      <c r="C3719" s="64">
        <v>57</v>
      </c>
      <c r="D3719" s="13">
        <f t="shared" si="58"/>
        <v>3249</v>
      </c>
    </row>
    <row r="3720" spans="1:4" x14ac:dyDescent="0.25">
      <c r="A3720" s="62" t="s">
        <v>323</v>
      </c>
      <c r="B3720" s="63">
        <v>14</v>
      </c>
      <c r="C3720" s="64">
        <v>6</v>
      </c>
      <c r="D3720" s="13">
        <f t="shared" si="58"/>
        <v>84</v>
      </c>
    </row>
    <row r="3721" spans="1:4" x14ac:dyDescent="0.25">
      <c r="A3721" s="62" t="s">
        <v>324</v>
      </c>
      <c r="B3721" s="63">
        <v>56</v>
      </c>
      <c r="C3721" s="64">
        <v>24</v>
      </c>
      <c r="D3721" s="13">
        <f t="shared" si="58"/>
        <v>1344</v>
      </c>
    </row>
    <row r="3722" spans="1:4" x14ac:dyDescent="0.25">
      <c r="A3722" s="62" t="s">
        <v>325</v>
      </c>
      <c r="B3722" s="63">
        <v>66</v>
      </c>
      <c r="C3722" s="64">
        <v>28</v>
      </c>
      <c r="D3722" s="13">
        <f t="shared" si="58"/>
        <v>1848</v>
      </c>
    </row>
    <row r="3723" spans="1:4" x14ac:dyDescent="0.25">
      <c r="A3723" s="62" t="s">
        <v>326</v>
      </c>
      <c r="B3723" s="63">
        <v>22</v>
      </c>
      <c r="C3723" s="64">
        <v>30</v>
      </c>
      <c r="D3723" s="13">
        <f t="shared" si="58"/>
        <v>660</v>
      </c>
    </row>
    <row r="3724" spans="1:4" x14ac:dyDescent="0.25">
      <c r="A3724" s="62" t="s">
        <v>327</v>
      </c>
      <c r="B3724" s="63">
        <v>63</v>
      </c>
      <c r="C3724" s="64">
        <v>20</v>
      </c>
      <c r="D3724" s="13">
        <f t="shared" si="58"/>
        <v>1260</v>
      </c>
    </row>
    <row r="3725" spans="1:4" x14ac:dyDescent="0.25">
      <c r="A3725" s="62" t="s">
        <v>328</v>
      </c>
      <c r="B3725" s="63">
        <v>23</v>
      </c>
      <c r="C3725" s="64">
        <v>51</v>
      </c>
      <c r="D3725" s="13">
        <f t="shared" si="58"/>
        <v>1173</v>
      </c>
    </row>
    <row r="3726" spans="1:4" x14ac:dyDescent="0.25">
      <c r="A3726" s="62" t="s">
        <v>329</v>
      </c>
      <c r="B3726" s="63">
        <v>15</v>
      </c>
      <c r="C3726" s="64">
        <v>39</v>
      </c>
      <c r="D3726" s="13">
        <f t="shared" si="58"/>
        <v>585</v>
      </c>
    </row>
    <row r="3727" spans="1:4" x14ac:dyDescent="0.25">
      <c r="A3727" s="62" t="s">
        <v>330</v>
      </c>
      <c r="B3727" s="63">
        <v>54</v>
      </c>
      <c r="C3727" s="64">
        <v>51</v>
      </c>
      <c r="D3727" s="13">
        <f t="shared" si="58"/>
        <v>2754</v>
      </c>
    </row>
    <row r="3728" spans="1:4" x14ac:dyDescent="0.25">
      <c r="A3728" s="62" t="s">
        <v>331</v>
      </c>
      <c r="B3728" s="63">
        <v>67</v>
      </c>
      <c r="C3728" s="64">
        <v>61</v>
      </c>
      <c r="D3728" s="13">
        <f t="shared" si="58"/>
        <v>4087</v>
      </c>
    </row>
    <row r="3729" spans="1:4" x14ac:dyDescent="0.25">
      <c r="A3729" s="62" t="s">
        <v>332</v>
      </c>
      <c r="B3729" s="63">
        <v>44</v>
      </c>
      <c r="C3729" s="64">
        <v>12</v>
      </c>
      <c r="D3729" s="13">
        <f t="shared" si="58"/>
        <v>528</v>
      </c>
    </row>
    <row r="3730" spans="1:4" x14ac:dyDescent="0.25">
      <c r="A3730" s="62" t="s">
        <v>333</v>
      </c>
      <c r="B3730" s="63">
        <v>35</v>
      </c>
      <c r="C3730" s="64">
        <v>80</v>
      </c>
      <c r="D3730" s="13">
        <f t="shared" si="58"/>
        <v>2800</v>
      </c>
    </row>
    <row r="3731" spans="1:4" x14ac:dyDescent="0.25">
      <c r="A3731" s="62" t="s">
        <v>334</v>
      </c>
      <c r="B3731" s="63">
        <v>29</v>
      </c>
      <c r="C3731" s="64">
        <v>39</v>
      </c>
      <c r="D3731" s="13">
        <f t="shared" si="58"/>
        <v>1131</v>
      </c>
    </row>
    <row r="3732" spans="1:4" x14ac:dyDescent="0.25">
      <c r="A3732" s="62" t="s">
        <v>335</v>
      </c>
      <c r="B3732" s="63">
        <v>28</v>
      </c>
      <c r="C3732" s="64">
        <v>60</v>
      </c>
      <c r="D3732" s="13">
        <f t="shared" si="58"/>
        <v>1680</v>
      </c>
    </row>
    <row r="3733" spans="1:4" x14ac:dyDescent="0.25">
      <c r="A3733" s="62" t="s">
        <v>336</v>
      </c>
      <c r="B3733" s="63">
        <v>30</v>
      </c>
      <c r="C3733" s="64">
        <v>34</v>
      </c>
      <c r="D3733" s="13">
        <f t="shared" si="58"/>
        <v>1020</v>
      </c>
    </row>
    <row r="3734" spans="1:4" x14ac:dyDescent="0.25">
      <c r="A3734" s="62" t="s">
        <v>337</v>
      </c>
      <c r="B3734" s="63">
        <v>38</v>
      </c>
      <c r="C3734" s="64">
        <v>72</v>
      </c>
      <c r="D3734" s="13">
        <f t="shared" si="58"/>
        <v>2736</v>
      </c>
    </row>
    <row r="3735" spans="1:4" x14ac:dyDescent="0.25">
      <c r="A3735" s="62" t="s">
        <v>338</v>
      </c>
      <c r="B3735" s="63">
        <v>41</v>
      </c>
      <c r="C3735" s="64">
        <v>68</v>
      </c>
      <c r="D3735" s="13">
        <f t="shared" si="58"/>
        <v>2788</v>
      </c>
    </row>
    <row r="3736" spans="1:4" x14ac:dyDescent="0.25">
      <c r="A3736" s="62" t="s">
        <v>339</v>
      </c>
      <c r="B3736" s="63">
        <v>34</v>
      </c>
      <c r="C3736" s="64">
        <v>72</v>
      </c>
      <c r="D3736" s="13">
        <f t="shared" si="58"/>
        <v>2448</v>
      </c>
    </row>
    <row r="3737" spans="1:4" x14ac:dyDescent="0.25">
      <c r="A3737" s="62" t="s">
        <v>340</v>
      </c>
      <c r="B3737" s="63">
        <v>15</v>
      </c>
      <c r="C3737" s="64">
        <v>42</v>
      </c>
      <c r="D3737" s="13">
        <f t="shared" si="58"/>
        <v>630</v>
      </c>
    </row>
    <row r="3738" spans="1:4" x14ac:dyDescent="0.25">
      <c r="A3738" s="62" t="s">
        <v>341</v>
      </c>
      <c r="B3738" s="63">
        <v>30</v>
      </c>
      <c r="C3738" s="64">
        <v>10</v>
      </c>
      <c r="D3738" s="13">
        <f t="shared" si="58"/>
        <v>300</v>
      </c>
    </row>
    <row r="3739" spans="1:4" x14ac:dyDescent="0.25">
      <c r="A3739" s="62" t="s">
        <v>342</v>
      </c>
      <c r="B3739" s="63">
        <v>48</v>
      </c>
      <c r="C3739" s="64">
        <v>71</v>
      </c>
      <c r="D3739" s="13">
        <f t="shared" si="58"/>
        <v>3408</v>
      </c>
    </row>
    <row r="3740" spans="1:4" x14ac:dyDescent="0.25">
      <c r="A3740" s="62" t="s">
        <v>343</v>
      </c>
      <c r="B3740" s="63">
        <v>49</v>
      </c>
      <c r="C3740" s="64">
        <v>3</v>
      </c>
      <c r="D3740" s="13">
        <f t="shared" si="58"/>
        <v>147</v>
      </c>
    </row>
    <row r="3741" spans="1:4" x14ac:dyDescent="0.25">
      <c r="A3741" s="62" t="s">
        <v>344</v>
      </c>
      <c r="B3741" s="63">
        <v>66</v>
      </c>
      <c r="C3741" s="64">
        <v>80</v>
      </c>
      <c r="D3741" s="13">
        <f t="shared" si="58"/>
        <v>5280</v>
      </c>
    </row>
    <row r="3742" spans="1:4" x14ac:dyDescent="0.25">
      <c r="A3742" s="62" t="s">
        <v>345</v>
      </c>
      <c r="B3742" s="63">
        <v>41</v>
      </c>
      <c r="C3742" s="64">
        <v>71</v>
      </c>
      <c r="D3742" s="13">
        <f t="shared" si="58"/>
        <v>2911</v>
      </c>
    </row>
    <row r="3743" spans="1:4" x14ac:dyDescent="0.25">
      <c r="A3743" s="62" t="s">
        <v>346</v>
      </c>
      <c r="B3743" s="63">
        <v>69</v>
      </c>
      <c r="C3743" s="64">
        <v>17</v>
      </c>
      <c r="D3743" s="13">
        <f t="shared" si="58"/>
        <v>1173</v>
      </c>
    </row>
    <row r="3744" spans="1:4" x14ac:dyDescent="0.25">
      <c r="A3744" s="62" t="s">
        <v>347</v>
      </c>
      <c r="B3744" s="63">
        <v>22</v>
      </c>
      <c r="C3744" s="64">
        <v>29</v>
      </c>
      <c r="D3744" s="13">
        <f t="shared" si="58"/>
        <v>638</v>
      </c>
    </row>
    <row r="3745" spans="1:4" x14ac:dyDescent="0.25">
      <c r="A3745" s="62" t="s">
        <v>348</v>
      </c>
      <c r="B3745" s="63">
        <v>11</v>
      </c>
      <c r="C3745" s="64">
        <v>77</v>
      </c>
      <c r="D3745" s="13">
        <f t="shared" si="58"/>
        <v>847</v>
      </c>
    </row>
    <row r="3746" spans="1:4" x14ac:dyDescent="0.25">
      <c r="A3746" s="62" t="s">
        <v>349</v>
      </c>
      <c r="B3746" s="63">
        <v>62</v>
      </c>
      <c r="C3746" s="64">
        <v>32</v>
      </c>
      <c r="D3746" s="13">
        <f t="shared" si="58"/>
        <v>1984</v>
      </c>
    </row>
    <row r="3747" spans="1:4" x14ac:dyDescent="0.25">
      <c r="A3747" s="62" t="s">
        <v>350</v>
      </c>
      <c r="B3747" s="63">
        <v>15</v>
      </c>
      <c r="C3747" s="64">
        <v>29</v>
      </c>
      <c r="D3747" s="13">
        <f t="shared" si="58"/>
        <v>435</v>
      </c>
    </row>
    <row r="3748" spans="1:4" x14ac:dyDescent="0.25">
      <c r="A3748" s="62" t="s">
        <v>351</v>
      </c>
      <c r="B3748" s="63">
        <v>24</v>
      </c>
      <c r="C3748" s="64">
        <v>23</v>
      </c>
      <c r="D3748" s="13">
        <f t="shared" si="58"/>
        <v>552</v>
      </c>
    </row>
    <row r="3749" spans="1:4" x14ac:dyDescent="0.25">
      <c r="A3749" s="62" t="s">
        <v>352</v>
      </c>
      <c r="B3749" s="63">
        <v>29</v>
      </c>
      <c r="C3749" s="64">
        <v>51</v>
      </c>
      <c r="D3749" s="13">
        <f t="shared" si="58"/>
        <v>1479</v>
      </c>
    </row>
    <row r="3750" spans="1:4" x14ac:dyDescent="0.25">
      <c r="A3750" s="62" t="s">
        <v>353</v>
      </c>
      <c r="B3750" s="63">
        <v>19</v>
      </c>
      <c r="C3750" s="64">
        <v>53</v>
      </c>
      <c r="D3750" s="13">
        <f t="shared" si="58"/>
        <v>1007</v>
      </c>
    </row>
    <row r="3751" spans="1:4" x14ac:dyDescent="0.25">
      <c r="A3751" s="62" t="s">
        <v>354</v>
      </c>
      <c r="B3751" s="63">
        <v>67</v>
      </c>
      <c r="C3751" s="64">
        <v>55</v>
      </c>
      <c r="D3751" s="13">
        <f t="shared" si="58"/>
        <v>3685</v>
      </c>
    </row>
    <row r="3752" spans="1:4" x14ac:dyDescent="0.25">
      <c r="A3752" s="62" t="s">
        <v>355</v>
      </c>
      <c r="B3752" s="63">
        <v>34</v>
      </c>
      <c r="C3752" s="64">
        <v>36</v>
      </c>
      <c r="D3752" s="13">
        <f t="shared" si="58"/>
        <v>1224</v>
      </c>
    </row>
    <row r="3753" spans="1:4" x14ac:dyDescent="0.25">
      <c r="A3753" s="62" t="s">
        <v>356</v>
      </c>
      <c r="B3753" s="63">
        <v>20</v>
      </c>
      <c r="C3753" s="64">
        <v>15</v>
      </c>
      <c r="D3753" s="13">
        <f t="shared" si="58"/>
        <v>300</v>
      </c>
    </row>
    <row r="3754" spans="1:4" x14ac:dyDescent="0.25">
      <c r="A3754" s="62" t="s">
        <v>357</v>
      </c>
      <c r="B3754" s="63">
        <v>39</v>
      </c>
      <c r="C3754" s="64">
        <v>15</v>
      </c>
      <c r="D3754" s="13">
        <f t="shared" si="58"/>
        <v>585</v>
      </c>
    </row>
    <row r="3755" spans="1:4" x14ac:dyDescent="0.25">
      <c r="A3755" s="62" t="s">
        <v>358</v>
      </c>
      <c r="B3755" s="63">
        <v>27</v>
      </c>
      <c r="C3755" s="64">
        <v>69</v>
      </c>
      <c r="D3755" s="13">
        <f t="shared" si="58"/>
        <v>1863</v>
      </c>
    </row>
    <row r="3756" spans="1:4" x14ac:dyDescent="0.25">
      <c r="A3756" s="62" t="s">
        <v>359</v>
      </c>
      <c r="B3756" s="63">
        <v>17</v>
      </c>
      <c r="C3756" s="64">
        <v>6</v>
      </c>
      <c r="D3756" s="13">
        <f t="shared" si="58"/>
        <v>102</v>
      </c>
    </row>
    <row r="3757" spans="1:4" x14ac:dyDescent="0.25">
      <c r="A3757" s="62" t="s">
        <v>360</v>
      </c>
      <c r="B3757" s="63">
        <v>14</v>
      </c>
      <c r="C3757" s="64">
        <v>12</v>
      </c>
      <c r="D3757" s="13">
        <f t="shared" si="58"/>
        <v>168</v>
      </c>
    </row>
    <row r="3758" spans="1:4" x14ac:dyDescent="0.25">
      <c r="A3758" s="62" t="s">
        <v>361</v>
      </c>
      <c r="B3758" s="63">
        <v>22</v>
      </c>
      <c r="C3758" s="64">
        <v>45</v>
      </c>
      <c r="D3758" s="13">
        <f t="shared" si="58"/>
        <v>990</v>
      </c>
    </row>
    <row r="3759" spans="1:4" x14ac:dyDescent="0.25">
      <c r="A3759" s="62" t="s">
        <v>362</v>
      </c>
      <c r="B3759" s="63">
        <v>63</v>
      </c>
      <c r="C3759" s="64">
        <v>47</v>
      </c>
      <c r="D3759" s="13">
        <f t="shared" si="58"/>
        <v>2961</v>
      </c>
    </row>
    <row r="3760" spans="1:4" x14ac:dyDescent="0.25">
      <c r="A3760" s="62" t="s">
        <v>363</v>
      </c>
      <c r="B3760" s="63">
        <v>10</v>
      </c>
      <c r="C3760" s="64">
        <v>32</v>
      </c>
      <c r="D3760" s="13">
        <f t="shared" si="58"/>
        <v>320</v>
      </c>
    </row>
    <row r="3761" spans="1:4" x14ac:dyDescent="0.25">
      <c r="A3761" s="62" t="s">
        <v>364</v>
      </c>
      <c r="B3761" s="63">
        <v>67</v>
      </c>
      <c r="C3761" s="64">
        <v>10</v>
      </c>
      <c r="D3761" s="13">
        <f t="shared" si="58"/>
        <v>670</v>
      </c>
    </row>
    <row r="3762" spans="1:4" x14ac:dyDescent="0.25">
      <c r="A3762" s="62" t="s">
        <v>365</v>
      </c>
      <c r="B3762" s="63">
        <v>31</v>
      </c>
      <c r="C3762" s="64">
        <v>15</v>
      </c>
      <c r="D3762" s="13">
        <f t="shared" si="58"/>
        <v>465</v>
      </c>
    </row>
    <row r="3763" spans="1:4" x14ac:dyDescent="0.25">
      <c r="A3763" s="62" t="s">
        <v>366</v>
      </c>
      <c r="B3763" s="63">
        <v>41</v>
      </c>
      <c r="C3763" s="64">
        <v>36</v>
      </c>
      <c r="D3763" s="13">
        <f t="shared" si="58"/>
        <v>1476</v>
      </c>
    </row>
    <row r="3764" spans="1:4" x14ac:dyDescent="0.25">
      <c r="A3764" s="62" t="s">
        <v>367</v>
      </c>
      <c r="B3764" s="63">
        <v>58</v>
      </c>
      <c r="C3764" s="64">
        <v>65</v>
      </c>
      <c r="D3764" s="13">
        <f t="shared" si="58"/>
        <v>3770</v>
      </c>
    </row>
    <row r="3765" spans="1:4" x14ac:dyDescent="0.25">
      <c r="A3765" s="62" t="s">
        <v>368</v>
      </c>
      <c r="B3765" s="63">
        <v>12</v>
      </c>
      <c r="C3765" s="64">
        <v>24</v>
      </c>
      <c r="D3765" s="13">
        <f t="shared" si="58"/>
        <v>288</v>
      </c>
    </row>
    <row r="3766" spans="1:4" x14ac:dyDescent="0.25">
      <c r="A3766" s="62" t="s">
        <v>369</v>
      </c>
      <c r="B3766" s="63">
        <v>20</v>
      </c>
      <c r="C3766" s="64">
        <v>5</v>
      </c>
      <c r="D3766" s="13">
        <f t="shared" si="58"/>
        <v>100</v>
      </c>
    </row>
    <row r="3767" spans="1:4" x14ac:dyDescent="0.25">
      <c r="A3767" s="62" t="s">
        <v>370</v>
      </c>
      <c r="B3767" s="63">
        <v>55</v>
      </c>
      <c r="C3767" s="64">
        <v>30</v>
      </c>
      <c r="D3767" s="13">
        <f t="shared" si="58"/>
        <v>1650</v>
      </c>
    </row>
    <row r="3768" spans="1:4" x14ac:dyDescent="0.25">
      <c r="A3768" s="62" t="s">
        <v>371</v>
      </c>
      <c r="B3768" s="63">
        <v>18</v>
      </c>
      <c r="C3768" s="64">
        <v>46</v>
      </c>
      <c r="D3768" s="13">
        <f t="shared" si="58"/>
        <v>828</v>
      </c>
    </row>
    <row r="3769" spans="1:4" x14ac:dyDescent="0.25">
      <c r="A3769" s="62" t="s">
        <v>372</v>
      </c>
      <c r="B3769" s="63">
        <v>34</v>
      </c>
      <c r="C3769" s="64">
        <v>66</v>
      </c>
      <c r="D3769" s="13">
        <f t="shared" si="58"/>
        <v>2244</v>
      </c>
    </row>
    <row r="3770" spans="1:4" x14ac:dyDescent="0.25">
      <c r="A3770" s="62" t="s">
        <v>373</v>
      </c>
      <c r="B3770" s="63">
        <v>21</v>
      </c>
      <c r="C3770" s="64">
        <v>25</v>
      </c>
      <c r="D3770" s="13">
        <f t="shared" si="58"/>
        <v>525</v>
      </c>
    </row>
    <row r="3771" spans="1:4" x14ac:dyDescent="0.25">
      <c r="A3771" s="62" t="s">
        <v>374</v>
      </c>
      <c r="B3771" s="63">
        <v>13</v>
      </c>
      <c r="C3771" s="64">
        <v>15</v>
      </c>
      <c r="D3771" s="13">
        <f t="shared" si="58"/>
        <v>195</v>
      </c>
    </row>
    <row r="3772" spans="1:4" x14ac:dyDescent="0.25">
      <c r="A3772" s="62" t="s">
        <v>375</v>
      </c>
      <c r="B3772" s="63">
        <v>33</v>
      </c>
      <c r="C3772" s="64">
        <v>63</v>
      </c>
      <c r="D3772" s="13">
        <f t="shared" si="58"/>
        <v>2079</v>
      </c>
    </row>
    <row r="3773" spans="1:4" x14ac:dyDescent="0.25">
      <c r="A3773" s="62" t="s">
        <v>376</v>
      </c>
      <c r="B3773" s="63">
        <v>34</v>
      </c>
      <c r="C3773" s="64">
        <v>46</v>
      </c>
      <c r="D3773" s="13">
        <f t="shared" si="58"/>
        <v>1564</v>
      </c>
    </row>
    <row r="3774" spans="1:4" x14ac:dyDescent="0.25">
      <c r="A3774" s="62" t="s">
        <v>377</v>
      </c>
      <c r="B3774" s="63">
        <v>65</v>
      </c>
      <c r="C3774" s="64">
        <v>28</v>
      </c>
      <c r="D3774" s="13">
        <f t="shared" si="58"/>
        <v>1820</v>
      </c>
    </row>
    <row r="3775" spans="1:4" x14ac:dyDescent="0.25">
      <c r="A3775" s="62" t="s">
        <v>300</v>
      </c>
      <c r="B3775" s="63">
        <v>17</v>
      </c>
      <c r="C3775" s="64">
        <v>19</v>
      </c>
      <c r="D3775" s="13">
        <f t="shared" si="58"/>
        <v>323</v>
      </c>
    </row>
    <row r="3776" spans="1:4" x14ac:dyDescent="0.25">
      <c r="A3776" s="62" t="s">
        <v>302</v>
      </c>
      <c r="B3776" s="63">
        <v>65</v>
      </c>
      <c r="C3776" s="64">
        <v>75</v>
      </c>
      <c r="D3776" s="13">
        <f t="shared" si="58"/>
        <v>4875</v>
      </c>
    </row>
    <row r="3777" spans="1:4" x14ac:dyDescent="0.25">
      <c r="A3777" s="62" t="s">
        <v>303</v>
      </c>
      <c r="B3777" s="63">
        <v>46</v>
      </c>
      <c r="C3777" s="64">
        <v>43</v>
      </c>
      <c r="D3777" s="13">
        <f t="shared" si="58"/>
        <v>1978</v>
      </c>
    </row>
    <row r="3778" spans="1:4" x14ac:dyDescent="0.25">
      <c r="A3778" s="62" t="s">
        <v>304</v>
      </c>
      <c r="B3778" s="63">
        <v>57</v>
      </c>
      <c r="C3778" s="64">
        <v>23</v>
      </c>
      <c r="D3778" s="13">
        <f t="shared" si="58"/>
        <v>1311</v>
      </c>
    </row>
    <row r="3779" spans="1:4" x14ac:dyDescent="0.25">
      <c r="A3779" s="62" t="s">
        <v>305</v>
      </c>
      <c r="B3779" s="63">
        <v>31</v>
      </c>
      <c r="C3779" s="64">
        <v>19</v>
      </c>
      <c r="D3779" s="13">
        <f t="shared" ref="D3779:D3842" si="59">C3779*B3779</f>
        <v>589</v>
      </c>
    </row>
    <row r="3780" spans="1:4" x14ac:dyDescent="0.25">
      <c r="A3780" s="62" t="s">
        <v>306</v>
      </c>
      <c r="B3780" s="63">
        <v>14</v>
      </c>
      <c r="C3780" s="64">
        <v>56</v>
      </c>
      <c r="D3780" s="13">
        <f t="shared" si="59"/>
        <v>784</v>
      </c>
    </row>
    <row r="3781" spans="1:4" x14ac:dyDescent="0.25">
      <c r="A3781" s="62" t="s">
        <v>307</v>
      </c>
      <c r="B3781" s="63">
        <v>51</v>
      </c>
      <c r="C3781" s="64">
        <v>56</v>
      </c>
      <c r="D3781" s="13">
        <f t="shared" si="59"/>
        <v>2856</v>
      </c>
    </row>
    <row r="3782" spans="1:4" x14ac:dyDescent="0.25">
      <c r="A3782" s="62" t="s">
        <v>308</v>
      </c>
      <c r="B3782" s="63">
        <v>65</v>
      </c>
      <c r="C3782" s="64">
        <v>54</v>
      </c>
      <c r="D3782" s="13">
        <f t="shared" si="59"/>
        <v>3510</v>
      </c>
    </row>
    <row r="3783" spans="1:4" x14ac:dyDescent="0.25">
      <c r="A3783" s="62" t="s">
        <v>309</v>
      </c>
      <c r="B3783" s="63">
        <v>23</v>
      </c>
      <c r="C3783" s="64">
        <v>54</v>
      </c>
      <c r="D3783" s="13">
        <f t="shared" si="59"/>
        <v>1242</v>
      </c>
    </row>
    <row r="3784" spans="1:4" x14ac:dyDescent="0.25">
      <c r="A3784" s="62" t="s">
        <v>310</v>
      </c>
      <c r="B3784" s="63">
        <v>10</v>
      </c>
      <c r="C3784" s="64">
        <v>40</v>
      </c>
      <c r="D3784" s="13">
        <f t="shared" si="59"/>
        <v>400</v>
      </c>
    </row>
    <row r="3785" spans="1:4" x14ac:dyDescent="0.25">
      <c r="A3785" s="62" t="s">
        <v>311</v>
      </c>
      <c r="B3785" s="63">
        <v>41</v>
      </c>
      <c r="C3785" s="64">
        <v>58</v>
      </c>
      <c r="D3785" s="13">
        <f t="shared" si="59"/>
        <v>2378</v>
      </c>
    </row>
    <row r="3786" spans="1:4" x14ac:dyDescent="0.25">
      <c r="A3786" s="62" t="s">
        <v>312</v>
      </c>
      <c r="B3786" s="63">
        <v>54</v>
      </c>
      <c r="C3786" s="64">
        <v>60</v>
      </c>
      <c r="D3786" s="13">
        <f t="shared" si="59"/>
        <v>3240</v>
      </c>
    </row>
    <row r="3787" spans="1:4" x14ac:dyDescent="0.25">
      <c r="A3787" s="62" t="s">
        <v>313</v>
      </c>
      <c r="B3787" s="63">
        <v>46</v>
      </c>
      <c r="C3787" s="64">
        <v>66</v>
      </c>
      <c r="D3787" s="13">
        <f t="shared" si="59"/>
        <v>3036</v>
      </c>
    </row>
    <row r="3788" spans="1:4" x14ac:dyDescent="0.25">
      <c r="A3788" s="62" t="s">
        <v>314</v>
      </c>
      <c r="B3788" s="63">
        <v>43</v>
      </c>
      <c r="C3788" s="64">
        <v>38</v>
      </c>
      <c r="D3788" s="13">
        <f t="shared" si="59"/>
        <v>1634</v>
      </c>
    </row>
    <row r="3789" spans="1:4" x14ac:dyDescent="0.25">
      <c r="A3789" s="62" t="s">
        <v>315</v>
      </c>
      <c r="B3789" s="63">
        <v>24</v>
      </c>
      <c r="C3789" s="64">
        <v>10</v>
      </c>
      <c r="D3789" s="13">
        <f t="shared" si="59"/>
        <v>240</v>
      </c>
    </row>
    <row r="3790" spans="1:4" x14ac:dyDescent="0.25">
      <c r="A3790" s="62" t="s">
        <v>316</v>
      </c>
      <c r="B3790" s="63">
        <v>65</v>
      </c>
      <c r="C3790" s="64">
        <v>44</v>
      </c>
      <c r="D3790" s="13">
        <f t="shared" si="59"/>
        <v>2860</v>
      </c>
    </row>
    <row r="3791" spans="1:4" x14ac:dyDescent="0.25">
      <c r="A3791" s="62" t="s">
        <v>317</v>
      </c>
      <c r="B3791" s="63">
        <v>40</v>
      </c>
      <c r="C3791" s="64">
        <v>41</v>
      </c>
      <c r="D3791" s="13">
        <f t="shared" si="59"/>
        <v>1640</v>
      </c>
    </row>
    <row r="3792" spans="1:4" x14ac:dyDescent="0.25">
      <c r="A3792" s="62" t="s">
        <v>318</v>
      </c>
      <c r="B3792" s="63">
        <v>25</v>
      </c>
      <c r="C3792" s="64">
        <v>76</v>
      </c>
      <c r="D3792" s="13">
        <f t="shared" si="59"/>
        <v>1900</v>
      </c>
    </row>
    <row r="3793" spans="1:4" x14ac:dyDescent="0.25">
      <c r="A3793" s="62" t="s">
        <v>319</v>
      </c>
      <c r="B3793" s="63">
        <v>9</v>
      </c>
      <c r="C3793" s="64">
        <v>7</v>
      </c>
      <c r="D3793" s="13">
        <f t="shared" si="59"/>
        <v>63</v>
      </c>
    </row>
    <row r="3794" spans="1:4" x14ac:dyDescent="0.25">
      <c r="A3794" s="62" t="s">
        <v>320</v>
      </c>
      <c r="B3794" s="63">
        <v>67</v>
      </c>
      <c r="C3794" s="64">
        <v>60</v>
      </c>
      <c r="D3794" s="13">
        <f t="shared" si="59"/>
        <v>4020</v>
      </c>
    </row>
    <row r="3795" spans="1:4" x14ac:dyDescent="0.25">
      <c r="A3795" s="62" t="s">
        <v>321</v>
      </c>
      <c r="B3795" s="63">
        <v>12</v>
      </c>
      <c r="C3795" s="64">
        <v>68</v>
      </c>
      <c r="D3795" s="13">
        <f t="shared" si="59"/>
        <v>816</v>
      </c>
    </row>
    <row r="3796" spans="1:4" x14ac:dyDescent="0.25">
      <c r="A3796" s="62" t="s">
        <v>322</v>
      </c>
      <c r="B3796" s="63">
        <v>9</v>
      </c>
      <c r="C3796" s="64">
        <v>40</v>
      </c>
      <c r="D3796" s="13">
        <f t="shared" si="59"/>
        <v>360</v>
      </c>
    </row>
    <row r="3797" spans="1:4" x14ac:dyDescent="0.25">
      <c r="A3797" s="62" t="s">
        <v>323</v>
      </c>
      <c r="B3797" s="63">
        <v>14</v>
      </c>
      <c r="C3797" s="64">
        <v>51</v>
      </c>
      <c r="D3797" s="13">
        <f t="shared" si="59"/>
        <v>714</v>
      </c>
    </row>
    <row r="3798" spans="1:4" x14ac:dyDescent="0.25">
      <c r="A3798" s="62" t="s">
        <v>324</v>
      </c>
      <c r="B3798" s="63">
        <v>50</v>
      </c>
      <c r="C3798" s="64">
        <v>4</v>
      </c>
      <c r="D3798" s="13">
        <f t="shared" si="59"/>
        <v>200</v>
      </c>
    </row>
    <row r="3799" spans="1:4" x14ac:dyDescent="0.25">
      <c r="A3799" s="62" t="s">
        <v>325</v>
      </c>
      <c r="B3799" s="63">
        <v>53</v>
      </c>
      <c r="C3799" s="64">
        <v>68</v>
      </c>
      <c r="D3799" s="13">
        <f t="shared" si="59"/>
        <v>3604</v>
      </c>
    </row>
    <row r="3800" spans="1:4" x14ac:dyDescent="0.25">
      <c r="A3800" s="62" t="s">
        <v>326</v>
      </c>
      <c r="B3800" s="63">
        <v>65</v>
      </c>
      <c r="C3800" s="64">
        <v>67</v>
      </c>
      <c r="D3800" s="13">
        <f t="shared" si="59"/>
        <v>4355</v>
      </c>
    </row>
    <row r="3801" spans="1:4" x14ac:dyDescent="0.25">
      <c r="A3801" s="62" t="s">
        <v>327</v>
      </c>
      <c r="B3801" s="63">
        <v>18</v>
      </c>
      <c r="C3801" s="64">
        <v>52</v>
      </c>
      <c r="D3801" s="13">
        <f t="shared" si="59"/>
        <v>936</v>
      </c>
    </row>
    <row r="3802" spans="1:4" x14ac:dyDescent="0.25">
      <c r="A3802" s="62" t="s">
        <v>328</v>
      </c>
      <c r="B3802" s="63">
        <v>65</v>
      </c>
      <c r="C3802" s="64">
        <v>20</v>
      </c>
      <c r="D3802" s="13">
        <f t="shared" si="59"/>
        <v>1300</v>
      </c>
    </row>
    <row r="3803" spans="1:4" x14ac:dyDescent="0.25">
      <c r="A3803" s="62" t="s">
        <v>329</v>
      </c>
      <c r="B3803" s="63">
        <v>12</v>
      </c>
      <c r="C3803" s="64">
        <v>51</v>
      </c>
      <c r="D3803" s="13">
        <f t="shared" si="59"/>
        <v>612</v>
      </c>
    </row>
    <row r="3804" spans="1:4" x14ac:dyDescent="0.25">
      <c r="A3804" s="62" t="s">
        <v>330</v>
      </c>
      <c r="B3804" s="63">
        <v>16</v>
      </c>
      <c r="C3804" s="64">
        <v>51</v>
      </c>
      <c r="D3804" s="13">
        <f t="shared" si="59"/>
        <v>816</v>
      </c>
    </row>
    <row r="3805" spans="1:4" x14ac:dyDescent="0.25">
      <c r="A3805" s="62" t="s">
        <v>331</v>
      </c>
      <c r="B3805" s="63">
        <v>48</v>
      </c>
      <c r="C3805" s="64">
        <v>62</v>
      </c>
      <c r="D3805" s="13">
        <f t="shared" si="59"/>
        <v>2976</v>
      </c>
    </row>
    <row r="3806" spans="1:4" x14ac:dyDescent="0.25">
      <c r="A3806" s="62" t="s">
        <v>332</v>
      </c>
      <c r="B3806" s="63">
        <v>44</v>
      </c>
      <c r="C3806" s="64">
        <v>25</v>
      </c>
      <c r="D3806" s="13">
        <f t="shared" si="59"/>
        <v>1100</v>
      </c>
    </row>
    <row r="3807" spans="1:4" x14ac:dyDescent="0.25">
      <c r="A3807" s="62" t="s">
        <v>333</v>
      </c>
      <c r="B3807" s="63">
        <v>7</v>
      </c>
      <c r="C3807" s="64">
        <v>47</v>
      </c>
      <c r="D3807" s="13">
        <f t="shared" si="59"/>
        <v>329</v>
      </c>
    </row>
    <row r="3808" spans="1:4" x14ac:dyDescent="0.25">
      <c r="A3808" s="62" t="s">
        <v>334</v>
      </c>
      <c r="B3808" s="63">
        <v>68</v>
      </c>
      <c r="C3808" s="64">
        <v>13</v>
      </c>
      <c r="D3808" s="13">
        <f t="shared" si="59"/>
        <v>884</v>
      </c>
    </row>
    <row r="3809" spans="1:4" x14ac:dyDescent="0.25">
      <c r="A3809" s="62" t="s">
        <v>335</v>
      </c>
      <c r="B3809" s="63">
        <v>12</v>
      </c>
      <c r="C3809" s="64">
        <v>43</v>
      </c>
      <c r="D3809" s="13">
        <f t="shared" si="59"/>
        <v>516</v>
      </c>
    </row>
    <row r="3810" spans="1:4" x14ac:dyDescent="0.25">
      <c r="A3810" s="62" t="s">
        <v>336</v>
      </c>
      <c r="B3810" s="63">
        <v>63</v>
      </c>
      <c r="C3810" s="64">
        <v>44</v>
      </c>
      <c r="D3810" s="13">
        <f t="shared" si="59"/>
        <v>2772</v>
      </c>
    </row>
    <row r="3811" spans="1:4" x14ac:dyDescent="0.25">
      <c r="A3811" s="62" t="s">
        <v>337</v>
      </c>
      <c r="B3811" s="63">
        <v>65</v>
      </c>
      <c r="C3811" s="64">
        <v>53</v>
      </c>
      <c r="D3811" s="13">
        <f t="shared" si="59"/>
        <v>3445</v>
      </c>
    </row>
    <row r="3812" spans="1:4" x14ac:dyDescent="0.25">
      <c r="A3812" s="62" t="s">
        <v>338</v>
      </c>
      <c r="B3812" s="63">
        <v>34</v>
      </c>
      <c r="C3812" s="64">
        <v>74</v>
      </c>
      <c r="D3812" s="13">
        <f t="shared" si="59"/>
        <v>2516</v>
      </c>
    </row>
    <row r="3813" spans="1:4" x14ac:dyDescent="0.25">
      <c r="A3813" s="62" t="s">
        <v>339</v>
      </c>
      <c r="B3813" s="63">
        <v>11</v>
      </c>
      <c r="C3813" s="64">
        <v>6</v>
      </c>
      <c r="D3813" s="13">
        <f t="shared" si="59"/>
        <v>66</v>
      </c>
    </row>
    <row r="3814" spans="1:4" x14ac:dyDescent="0.25">
      <c r="A3814" s="62" t="s">
        <v>340</v>
      </c>
      <c r="B3814" s="63">
        <v>27</v>
      </c>
      <c r="C3814" s="64">
        <v>65</v>
      </c>
      <c r="D3814" s="13">
        <f t="shared" si="59"/>
        <v>1755</v>
      </c>
    </row>
    <row r="3815" spans="1:4" x14ac:dyDescent="0.25">
      <c r="A3815" s="62" t="s">
        <v>341</v>
      </c>
      <c r="B3815" s="63">
        <v>51</v>
      </c>
      <c r="C3815" s="64">
        <v>51</v>
      </c>
      <c r="D3815" s="13">
        <f t="shared" si="59"/>
        <v>2601</v>
      </c>
    </row>
    <row r="3816" spans="1:4" x14ac:dyDescent="0.25">
      <c r="A3816" s="62" t="s">
        <v>342</v>
      </c>
      <c r="B3816" s="63">
        <v>34</v>
      </c>
      <c r="C3816" s="64">
        <v>77</v>
      </c>
      <c r="D3816" s="13">
        <f t="shared" si="59"/>
        <v>2618</v>
      </c>
    </row>
    <row r="3817" spans="1:4" x14ac:dyDescent="0.25">
      <c r="A3817" s="62" t="s">
        <v>343</v>
      </c>
      <c r="B3817" s="63">
        <v>69</v>
      </c>
      <c r="C3817" s="64">
        <v>59</v>
      </c>
      <c r="D3817" s="13">
        <f t="shared" si="59"/>
        <v>4071</v>
      </c>
    </row>
    <row r="3818" spans="1:4" x14ac:dyDescent="0.25">
      <c r="A3818" s="62" t="s">
        <v>344</v>
      </c>
      <c r="B3818" s="63">
        <v>43</v>
      </c>
      <c r="C3818" s="64">
        <v>2</v>
      </c>
      <c r="D3818" s="13">
        <f t="shared" si="59"/>
        <v>86</v>
      </c>
    </row>
    <row r="3819" spans="1:4" x14ac:dyDescent="0.25">
      <c r="A3819" s="62" t="s">
        <v>345</v>
      </c>
      <c r="B3819" s="63">
        <v>58</v>
      </c>
      <c r="C3819" s="64">
        <v>68</v>
      </c>
      <c r="D3819" s="13">
        <f t="shared" si="59"/>
        <v>3944</v>
      </c>
    </row>
    <row r="3820" spans="1:4" x14ac:dyDescent="0.25">
      <c r="A3820" s="62" t="s">
        <v>346</v>
      </c>
      <c r="B3820" s="63">
        <v>49</v>
      </c>
      <c r="C3820" s="64">
        <v>1</v>
      </c>
      <c r="D3820" s="13">
        <f t="shared" si="59"/>
        <v>49</v>
      </c>
    </row>
    <row r="3821" spans="1:4" x14ac:dyDescent="0.25">
      <c r="A3821" s="62" t="s">
        <v>347</v>
      </c>
      <c r="B3821" s="63">
        <v>25</v>
      </c>
      <c r="C3821" s="64">
        <v>13</v>
      </c>
      <c r="D3821" s="13">
        <f t="shared" si="59"/>
        <v>325</v>
      </c>
    </row>
    <row r="3822" spans="1:4" x14ac:dyDescent="0.25">
      <c r="A3822" s="62" t="s">
        <v>348</v>
      </c>
      <c r="B3822" s="63">
        <v>65</v>
      </c>
      <c r="C3822" s="64">
        <v>9</v>
      </c>
      <c r="D3822" s="13">
        <f t="shared" si="59"/>
        <v>585</v>
      </c>
    </row>
    <row r="3823" spans="1:4" x14ac:dyDescent="0.25">
      <c r="A3823" s="62" t="s">
        <v>349</v>
      </c>
      <c r="B3823" s="63">
        <v>68</v>
      </c>
      <c r="C3823" s="64">
        <v>70</v>
      </c>
      <c r="D3823" s="13">
        <f t="shared" si="59"/>
        <v>4760</v>
      </c>
    </row>
    <row r="3824" spans="1:4" x14ac:dyDescent="0.25">
      <c r="A3824" s="62" t="s">
        <v>350</v>
      </c>
      <c r="B3824" s="63">
        <v>19</v>
      </c>
      <c r="C3824" s="64">
        <v>58</v>
      </c>
      <c r="D3824" s="13">
        <f t="shared" si="59"/>
        <v>1102</v>
      </c>
    </row>
    <row r="3825" spans="1:4" x14ac:dyDescent="0.25">
      <c r="A3825" s="62" t="s">
        <v>351</v>
      </c>
      <c r="B3825" s="63">
        <v>35</v>
      </c>
      <c r="C3825" s="64">
        <v>54</v>
      </c>
      <c r="D3825" s="13">
        <f t="shared" si="59"/>
        <v>1890</v>
      </c>
    </row>
    <row r="3826" spans="1:4" x14ac:dyDescent="0.25">
      <c r="A3826" s="62" t="s">
        <v>352</v>
      </c>
      <c r="B3826" s="63">
        <v>34</v>
      </c>
      <c r="C3826" s="64">
        <v>30</v>
      </c>
      <c r="D3826" s="13">
        <f t="shared" si="59"/>
        <v>1020</v>
      </c>
    </row>
    <row r="3827" spans="1:4" x14ac:dyDescent="0.25">
      <c r="A3827" s="62" t="s">
        <v>353</v>
      </c>
      <c r="B3827" s="63">
        <v>30</v>
      </c>
      <c r="C3827" s="64">
        <v>63</v>
      </c>
      <c r="D3827" s="13">
        <f t="shared" si="59"/>
        <v>1890</v>
      </c>
    </row>
    <row r="3828" spans="1:4" x14ac:dyDescent="0.25">
      <c r="A3828" s="62" t="s">
        <v>354</v>
      </c>
      <c r="B3828" s="63">
        <v>59</v>
      </c>
      <c r="C3828" s="64">
        <v>48</v>
      </c>
      <c r="D3828" s="13">
        <f t="shared" si="59"/>
        <v>2832</v>
      </c>
    </row>
    <row r="3829" spans="1:4" x14ac:dyDescent="0.25">
      <c r="A3829" s="62" t="s">
        <v>355</v>
      </c>
      <c r="B3829" s="63">
        <v>12</v>
      </c>
      <c r="C3829" s="64">
        <v>32</v>
      </c>
      <c r="D3829" s="13">
        <f t="shared" si="59"/>
        <v>384</v>
      </c>
    </row>
    <row r="3830" spans="1:4" x14ac:dyDescent="0.25">
      <c r="A3830" s="62" t="s">
        <v>356</v>
      </c>
      <c r="B3830" s="63">
        <v>10</v>
      </c>
      <c r="C3830" s="64">
        <v>62</v>
      </c>
      <c r="D3830" s="13">
        <f t="shared" si="59"/>
        <v>620</v>
      </c>
    </row>
    <row r="3831" spans="1:4" x14ac:dyDescent="0.25">
      <c r="A3831" s="62" t="s">
        <v>357</v>
      </c>
      <c r="B3831" s="63">
        <v>19</v>
      </c>
      <c r="C3831" s="64">
        <v>46</v>
      </c>
      <c r="D3831" s="13">
        <f t="shared" si="59"/>
        <v>874</v>
      </c>
    </row>
    <row r="3832" spans="1:4" x14ac:dyDescent="0.25">
      <c r="A3832" s="62" t="s">
        <v>358</v>
      </c>
      <c r="B3832" s="63">
        <v>26</v>
      </c>
      <c r="C3832" s="64">
        <v>27</v>
      </c>
      <c r="D3832" s="13">
        <f t="shared" si="59"/>
        <v>702</v>
      </c>
    </row>
    <row r="3833" spans="1:4" x14ac:dyDescent="0.25">
      <c r="A3833" s="62" t="s">
        <v>359</v>
      </c>
      <c r="B3833" s="63">
        <v>64</v>
      </c>
      <c r="C3833" s="64">
        <v>53</v>
      </c>
      <c r="D3833" s="13">
        <f t="shared" si="59"/>
        <v>3392</v>
      </c>
    </row>
    <row r="3834" spans="1:4" x14ac:dyDescent="0.25">
      <c r="A3834" s="62" t="s">
        <v>360</v>
      </c>
      <c r="B3834" s="63">
        <v>16</v>
      </c>
      <c r="C3834" s="64">
        <v>33</v>
      </c>
      <c r="D3834" s="13">
        <f t="shared" si="59"/>
        <v>528</v>
      </c>
    </row>
    <row r="3835" spans="1:4" x14ac:dyDescent="0.25">
      <c r="A3835" s="62" t="s">
        <v>361</v>
      </c>
      <c r="B3835" s="63">
        <v>55</v>
      </c>
      <c r="C3835" s="64">
        <v>39</v>
      </c>
      <c r="D3835" s="13">
        <f t="shared" si="59"/>
        <v>2145</v>
      </c>
    </row>
    <row r="3836" spans="1:4" x14ac:dyDescent="0.25">
      <c r="A3836" s="62" t="s">
        <v>362</v>
      </c>
      <c r="B3836" s="63">
        <v>31</v>
      </c>
      <c r="C3836" s="64">
        <v>36</v>
      </c>
      <c r="D3836" s="13">
        <f t="shared" si="59"/>
        <v>1116</v>
      </c>
    </row>
    <row r="3837" spans="1:4" x14ac:dyDescent="0.25">
      <c r="A3837" s="62" t="s">
        <v>363</v>
      </c>
      <c r="B3837" s="63">
        <v>67</v>
      </c>
      <c r="C3837" s="64">
        <v>23</v>
      </c>
      <c r="D3837" s="13">
        <f t="shared" si="59"/>
        <v>1541</v>
      </c>
    </row>
    <row r="3838" spans="1:4" x14ac:dyDescent="0.25">
      <c r="A3838" s="62" t="s">
        <v>364</v>
      </c>
      <c r="B3838" s="63">
        <v>42</v>
      </c>
      <c r="C3838" s="64">
        <v>11</v>
      </c>
      <c r="D3838" s="13">
        <f t="shared" si="59"/>
        <v>462</v>
      </c>
    </row>
    <row r="3839" spans="1:4" x14ac:dyDescent="0.25">
      <c r="A3839" s="62" t="s">
        <v>365</v>
      </c>
      <c r="B3839" s="63">
        <v>11</v>
      </c>
      <c r="C3839" s="64">
        <v>34</v>
      </c>
      <c r="D3839" s="13">
        <f t="shared" si="59"/>
        <v>374</v>
      </c>
    </row>
    <row r="3840" spans="1:4" x14ac:dyDescent="0.25">
      <c r="A3840" s="62" t="s">
        <v>366</v>
      </c>
      <c r="B3840" s="63">
        <v>61</v>
      </c>
      <c r="C3840" s="64">
        <v>11</v>
      </c>
      <c r="D3840" s="13">
        <f t="shared" si="59"/>
        <v>671</v>
      </c>
    </row>
    <row r="3841" spans="1:4" x14ac:dyDescent="0.25">
      <c r="A3841" s="62" t="s">
        <v>367</v>
      </c>
      <c r="B3841" s="63">
        <v>27</v>
      </c>
      <c r="C3841" s="64">
        <v>14</v>
      </c>
      <c r="D3841" s="13">
        <f t="shared" si="59"/>
        <v>378</v>
      </c>
    </row>
    <row r="3842" spans="1:4" x14ac:dyDescent="0.25">
      <c r="A3842" s="62" t="s">
        <v>368</v>
      </c>
      <c r="B3842" s="63">
        <v>28</v>
      </c>
      <c r="C3842" s="64">
        <v>10</v>
      </c>
      <c r="D3842" s="13">
        <f t="shared" si="59"/>
        <v>280</v>
      </c>
    </row>
    <row r="3843" spans="1:4" x14ac:dyDescent="0.25">
      <c r="A3843" s="62" t="s">
        <v>369</v>
      </c>
      <c r="B3843" s="63">
        <v>31</v>
      </c>
      <c r="C3843" s="64">
        <v>65</v>
      </c>
      <c r="D3843" s="13">
        <f t="shared" ref="D3843:D3906" si="60">C3843*B3843</f>
        <v>2015</v>
      </c>
    </row>
    <row r="3844" spans="1:4" x14ac:dyDescent="0.25">
      <c r="A3844" s="62" t="s">
        <v>370</v>
      </c>
      <c r="B3844" s="63">
        <v>64</v>
      </c>
      <c r="C3844" s="64">
        <v>32</v>
      </c>
      <c r="D3844" s="13">
        <f t="shared" si="60"/>
        <v>2048</v>
      </c>
    </row>
    <row r="3845" spans="1:4" x14ac:dyDescent="0.25">
      <c r="A3845" s="62" t="s">
        <v>371</v>
      </c>
      <c r="B3845" s="63">
        <v>33</v>
      </c>
      <c r="C3845" s="64">
        <v>21</v>
      </c>
      <c r="D3845" s="13">
        <f t="shared" si="60"/>
        <v>693</v>
      </c>
    </row>
    <row r="3846" spans="1:4" x14ac:dyDescent="0.25">
      <c r="A3846" s="62" t="s">
        <v>372</v>
      </c>
      <c r="B3846" s="63">
        <v>38</v>
      </c>
      <c r="C3846" s="64">
        <v>73</v>
      </c>
      <c r="D3846" s="13">
        <f t="shared" si="60"/>
        <v>2774</v>
      </c>
    </row>
    <row r="3847" spans="1:4" x14ac:dyDescent="0.25">
      <c r="A3847" s="62" t="s">
        <v>373</v>
      </c>
      <c r="B3847" s="63">
        <v>37</v>
      </c>
      <c r="C3847" s="64">
        <v>71</v>
      </c>
      <c r="D3847" s="13">
        <f t="shared" si="60"/>
        <v>2627</v>
      </c>
    </row>
    <row r="3848" spans="1:4" x14ac:dyDescent="0.25">
      <c r="A3848" s="62" t="s">
        <v>374</v>
      </c>
      <c r="B3848" s="63">
        <v>51</v>
      </c>
      <c r="C3848" s="64">
        <v>76</v>
      </c>
      <c r="D3848" s="13">
        <f t="shared" si="60"/>
        <v>3876</v>
      </c>
    </row>
    <row r="3849" spans="1:4" x14ac:dyDescent="0.25">
      <c r="A3849" s="62" t="s">
        <v>375</v>
      </c>
      <c r="B3849" s="63">
        <v>22</v>
      </c>
      <c r="C3849" s="64">
        <v>42</v>
      </c>
      <c r="D3849" s="13">
        <f t="shared" si="60"/>
        <v>924</v>
      </c>
    </row>
    <row r="3850" spans="1:4" x14ac:dyDescent="0.25">
      <c r="A3850" s="62" t="s">
        <v>376</v>
      </c>
      <c r="B3850" s="63">
        <v>32</v>
      </c>
      <c r="C3850" s="64">
        <v>54</v>
      </c>
      <c r="D3850" s="13">
        <f t="shared" si="60"/>
        <v>1728</v>
      </c>
    </row>
    <row r="3851" spans="1:4" x14ac:dyDescent="0.25">
      <c r="A3851" s="62" t="s">
        <v>377</v>
      </c>
      <c r="B3851" s="63">
        <v>56</v>
      </c>
      <c r="C3851" s="64">
        <v>15</v>
      </c>
      <c r="D3851" s="13">
        <f t="shared" si="60"/>
        <v>840</v>
      </c>
    </row>
    <row r="3852" spans="1:4" x14ac:dyDescent="0.25">
      <c r="A3852" s="62" t="s">
        <v>300</v>
      </c>
      <c r="B3852" s="63">
        <v>16</v>
      </c>
      <c r="C3852" s="64">
        <v>64</v>
      </c>
      <c r="D3852" s="13">
        <f t="shared" si="60"/>
        <v>1024</v>
      </c>
    </row>
    <row r="3853" spans="1:4" x14ac:dyDescent="0.25">
      <c r="A3853" s="62" t="s">
        <v>302</v>
      </c>
      <c r="B3853" s="63">
        <v>66</v>
      </c>
      <c r="C3853" s="64">
        <v>23</v>
      </c>
      <c r="D3853" s="13">
        <f t="shared" si="60"/>
        <v>1518</v>
      </c>
    </row>
    <row r="3854" spans="1:4" x14ac:dyDescent="0.25">
      <c r="A3854" s="62" t="s">
        <v>303</v>
      </c>
      <c r="B3854" s="63">
        <v>61</v>
      </c>
      <c r="C3854" s="64">
        <v>44</v>
      </c>
      <c r="D3854" s="13">
        <f t="shared" si="60"/>
        <v>2684</v>
      </c>
    </row>
    <row r="3855" spans="1:4" x14ac:dyDescent="0.25">
      <c r="A3855" s="62" t="s">
        <v>304</v>
      </c>
      <c r="B3855" s="63">
        <v>39</v>
      </c>
      <c r="C3855" s="64">
        <v>32</v>
      </c>
      <c r="D3855" s="13">
        <f t="shared" si="60"/>
        <v>1248</v>
      </c>
    </row>
    <row r="3856" spans="1:4" x14ac:dyDescent="0.25">
      <c r="A3856" s="62" t="s">
        <v>305</v>
      </c>
      <c r="B3856" s="63">
        <v>51</v>
      </c>
      <c r="C3856" s="64">
        <v>33</v>
      </c>
      <c r="D3856" s="13">
        <f t="shared" si="60"/>
        <v>1683</v>
      </c>
    </row>
    <row r="3857" spans="1:4" x14ac:dyDescent="0.25">
      <c r="A3857" s="62" t="s">
        <v>306</v>
      </c>
      <c r="B3857" s="63">
        <v>26</v>
      </c>
      <c r="C3857" s="64">
        <v>7</v>
      </c>
      <c r="D3857" s="13">
        <f t="shared" si="60"/>
        <v>182</v>
      </c>
    </row>
    <row r="3858" spans="1:4" x14ac:dyDescent="0.25">
      <c r="A3858" s="62" t="s">
        <v>307</v>
      </c>
      <c r="B3858" s="63">
        <v>39</v>
      </c>
      <c r="C3858" s="64">
        <v>51</v>
      </c>
      <c r="D3858" s="13">
        <f t="shared" si="60"/>
        <v>1989</v>
      </c>
    </row>
    <row r="3859" spans="1:4" x14ac:dyDescent="0.25">
      <c r="A3859" s="62" t="s">
        <v>308</v>
      </c>
      <c r="B3859" s="63">
        <v>27</v>
      </c>
      <c r="C3859" s="64">
        <v>74</v>
      </c>
      <c r="D3859" s="13">
        <f t="shared" si="60"/>
        <v>1998</v>
      </c>
    </row>
    <row r="3860" spans="1:4" x14ac:dyDescent="0.25">
      <c r="A3860" s="62" t="s">
        <v>309</v>
      </c>
      <c r="B3860" s="63">
        <v>62</v>
      </c>
      <c r="C3860" s="64">
        <v>62</v>
      </c>
      <c r="D3860" s="13">
        <f t="shared" si="60"/>
        <v>3844</v>
      </c>
    </row>
    <row r="3861" spans="1:4" x14ac:dyDescent="0.25">
      <c r="A3861" s="62" t="s">
        <v>310</v>
      </c>
      <c r="B3861" s="63">
        <v>50</v>
      </c>
      <c r="C3861" s="64">
        <v>25</v>
      </c>
      <c r="D3861" s="13">
        <f t="shared" si="60"/>
        <v>1250</v>
      </c>
    </row>
    <row r="3862" spans="1:4" x14ac:dyDescent="0.25">
      <c r="A3862" s="62" t="s">
        <v>311</v>
      </c>
      <c r="B3862" s="63">
        <v>42</v>
      </c>
      <c r="C3862" s="64">
        <v>19</v>
      </c>
      <c r="D3862" s="13">
        <f t="shared" si="60"/>
        <v>798</v>
      </c>
    </row>
    <row r="3863" spans="1:4" x14ac:dyDescent="0.25">
      <c r="A3863" s="62" t="s">
        <v>312</v>
      </c>
      <c r="B3863" s="63">
        <v>52</v>
      </c>
      <c r="C3863" s="64">
        <v>73</v>
      </c>
      <c r="D3863" s="13">
        <f t="shared" si="60"/>
        <v>3796</v>
      </c>
    </row>
    <row r="3864" spans="1:4" x14ac:dyDescent="0.25">
      <c r="A3864" s="62" t="s">
        <v>313</v>
      </c>
      <c r="B3864" s="63">
        <v>54</v>
      </c>
      <c r="C3864" s="64">
        <v>79</v>
      </c>
      <c r="D3864" s="13">
        <f t="shared" si="60"/>
        <v>4266</v>
      </c>
    </row>
    <row r="3865" spans="1:4" x14ac:dyDescent="0.25">
      <c r="A3865" s="62" t="s">
        <v>314</v>
      </c>
      <c r="B3865" s="63">
        <v>16</v>
      </c>
      <c r="C3865" s="64">
        <v>64</v>
      </c>
      <c r="D3865" s="13">
        <f t="shared" si="60"/>
        <v>1024</v>
      </c>
    </row>
    <row r="3866" spans="1:4" x14ac:dyDescent="0.25">
      <c r="A3866" s="62" t="s">
        <v>315</v>
      </c>
      <c r="B3866" s="63">
        <v>26</v>
      </c>
      <c r="C3866" s="64">
        <v>3</v>
      </c>
      <c r="D3866" s="13">
        <f t="shared" si="60"/>
        <v>78</v>
      </c>
    </row>
    <row r="3867" spans="1:4" x14ac:dyDescent="0.25">
      <c r="A3867" s="62" t="s">
        <v>316</v>
      </c>
      <c r="B3867" s="63">
        <v>50</v>
      </c>
      <c r="C3867" s="64">
        <v>45</v>
      </c>
      <c r="D3867" s="13">
        <f t="shared" si="60"/>
        <v>2250</v>
      </c>
    </row>
    <row r="3868" spans="1:4" x14ac:dyDescent="0.25">
      <c r="A3868" s="62" t="s">
        <v>317</v>
      </c>
      <c r="B3868" s="63">
        <v>31</v>
      </c>
      <c r="C3868" s="64">
        <v>43</v>
      </c>
      <c r="D3868" s="13">
        <f t="shared" si="60"/>
        <v>1333</v>
      </c>
    </row>
    <row r="3869" spans="1:4" x14ac:dyDescent="0.25">
      <c r="A3869" s="62" t="s">
        <v>318</v>
      </c>
      <c r="B3869" s="63">
        <v>45</v>
      </c>
      <c r="C3869" s="64">
        <v>25</v>
      </c>
      <c r="D3869" s="13">
        <f t="shared" si="60"/>
        <v>1125</v>
      </c>
    </row>
    <row r="3870" spans="1:4" x14ac:dyDescent="0.25">
      <c r="A3870" s="62" t="s">
        <v>319</v>
      </c>
      <c r="B3870" s="63">
        <v>29</v>
      </c>
      <c r="C3870" s="64">
        <v>26</v>
      </c>
      <c r="D3870" s="13">
        <f t="shared" si="60"/>
        <v>754</v>
      </c>
    </row>
    <row r="3871" spans="1:4" x14ac:dyDescent="0.25">
      <c r="A3871" s="62" t="s">
        <v>320</v>
      </c>
      <c r="B3871" s="63">
        <v>53</v>
      </c>
      <c r="C3871" s="64">
        <v>29</v>
      </c>
      <c r="D3871" s="13">
        <f t="shared" si="60"/>
        <v>1537</v>
      </c>
    </row>
    <row r="3872" spans="1:4" x14ac:dyDescent="0.25">
      <c r="A3872" s="62" t="s">
        <v>321</v>
      </c>
      <c r="B3872" s="63">
        <v>63</v>
      </c>
      <c r="C3872" s="64">
        <v>36</v>
      </c>
      <c r="D3872" s="13">
        <f t="shared" si="60"/>
        <v>2268</v>
      </c>
    </row>
    <row r="3873" spans="1:4" x14ac:dyDescent="0.25">
      <c r="A3873" s="62" t="s">
        <v>322</v>
      </c>
      <c r="B3873" s="63">
        <v>40</v>
      </c>
      <c r="C3873" s="64">
        <v>63</v>
      </c>
      <c r="D3873" s="13">
        <f t="shared" si="60"/>
        <v>2520</v>
      </c>
    </row>
    <row r="3874" spans="1:4" x14ac:dyDescent="0.25">
      <c r="A3874" s="62" t="s">
        <v>323</v>
      </c>
      <c r="B3874" s="63">
        <v>54</v>
      </c>
      <c r="C3874" s="64">
        <v>72</v>
      </c>
      <c r="D3874" s="13">
        <f t="shared" si="60"/>
        <v>3888</v>
      </c>
    </row>
    <row r="3875" spans="1:4" x14ac:dyDescent="0.25">
      <c r="A3875" s="62" t="s">
        <v>324</v>
      </c>
      <c r="B3875" s="63">
        <v>33</v>
      </c>
      <c r="C3875" s="64">
        <v>18</v>
      </c>
      <c r="D3875" s="13">
        <f t="shared" si="60"/>
        <v>594</v>
      </c>
    </row>
    <row r="3876" spans="1:4" x14ac:dyDescent="0.25">
      <c r="A3876" s="62" t="s">
        <v>325</v>
      </c>
      <c r="B3876" s="63">
        <v>12</v>
      </c>
      <c r="C3876" s="64">
        <v>34</v>
      </c>
      <c r="D3876" s="13">
        <f t="shared" si="60"/>
        <v>408</v>
      </c>
    </row>
    <row r="3877" spans="1:4" x14ac:dyDescent="0.25">
      <c r="A3877" s="62" t="s">
        <v>326</v>
      </c>
      <c r="B3877" s="63">
        <v>41</v>
      </c>
      <c r="C3877" s="64">
        <v>5</v>
      </c>
      <c r="D3877" s="13">
        <f t="shared" si="60"/>
        <v>205</v>
      </c>
    </row>
    <row r="3878" spans="1:4" x14ac:dyDescent="0.25">
      <c r="A3878" s="62" t="s">
        <v>327</v>
      </c>
      <c r="B3878" s="63">
        <v>52</v>
      </c>
      <c r="C3878" s="64">
        <v>50</v>
      </c>
      <c r="D3878" s="13">
        <f t="shared" si="60"/>
        <v>2600</v>
      </c>
    </row>
    <row r="3879" spans="1:4" x14ac:dyDescent="0.25">
      <c r="A3879" s="62" t="s">
        <v>328</v>
      </c>
      <c r="B3879" s="63">
        <v>38</v>
      </c>
      <c r="C3879" s="64">
        <v>27</v>
      </c>
      <c r="D3879" s="13">
        <f t="shared" si="60"/>
        <v>1026</v>
      </c>
    </row>
    <row r="3880" spans="1:4" x14ac:dyDescent="0.25">
      <c r="A3880" s="62" t="s">
        <v>329</v>
      </c>
      <c r="B3880" s="63">
        <v>47</v>
      </c>
      <c r="C3880" s="64">
        <v>2</v>
      </c>
      <c r="D3880" s="13">
        <f t="shared" si="60"/>
        <v>94</v>
      </c>
    </row>
    <row r="3881" spans="1:4" x14ac:dyDescent="0.25">
      <c r="A3881" s="62" t="s">
        <v>330</v>
      </c>
      <c r="B3881" s="63">
        <v>16</v>
      </c>
      <c r="C3881" s="64">
        <v>34</v>
      </c>
      <c r="D3881" s="13">
        <f t="shared" si="60"/>
        <v>544</v>
      </c>
    </row>
    <row r="3882" spans="1:4" x14ac:dyDescent="0.25">
      <c r="A3882" s="62" t="s">
        <v>331</v>
      </c>
      <c r="B3882" s="63">
        <v>67</v>
      </c>
      <c r="C3882" s="64">
        <v>56</v>
      </c>
      <c r="D3882" s="13">
        <f t="shared" si="60"/>
        <v>3752</v>
      </c>
    </row>
    <row r="3883" spans="1:4" x14ac:dyDescent="0.25">
      <c r="A3883" s="62" t="s">
        <v>332</v>
      </c>
      <c r="B3883" s="63">
        <v>47</v>
      </c>
      <c r="C3883" s="64">
        <v>58</v>
      </c>
      <c r="D3883" s="13">
        <f t="shared" si="60"/>
        <v>2726</v>
      </c>
    </row>
    <row r="3884" spans="1:4" x14ac:dyDescent="0.25">
      <c r="A3884" s="62" t="s">
        <v>333</v>
      </c>
      <c r="B3884" s="63">
        <v>20</v>
      </c>
      <c r="C3884" s="64">
        <v>23</v>
      </c>
      <c r="D3884" s="13">
        <f t="shared" si="60"/>
        <v>460</v>
      </c>
    </row>
    <row r="3885" spans="1:4" x14ac:dyDescent="0.25">
      <c r="A3885" s="62" t="s">
        <v>334</v>
      </c>
      <c r="B3885" s="63">
        <v>15</v>
      </c>
      <c r="C3885" s="64">
        <v>27</v>
      </c>
      <c r="D3885" s="13">
        <f t="shared" si="60"/>
        <v>405</v>
      </c>
    </row>
    <row r="3886" spans="1:4" x14ac:dyDescent="0.25">
      <c r="A3886" s="62" t="s">
        <v>335</v>
      </c>
      <c r="B3886" s="63">
        <v>63</v>
      </c>
      <c r="C3886" s="64">
        <v>7</v>
      </c>
      <c r="D3886" s="13">
        <f t="shared" si="60"/>
        <v>441</v>
      </c>
    </row>
    <row r="3887" spans="1:4" x14ac:dyDescent="0.25">
      <c r="A3887" s="62" t="s">
        <v>336</v>
      </c>
      <c r="B3887" s="63">
        <v>31</v>
      </c>
      <c r="C3887" s="64">
        <v>33</v>
      </c>
      <c r="D3887" s="13">
        <f t="shared" si="60"/>
        <v>1023</v>
      </c>
    </row>
    <row r="3888" spans="1:4" x14ac:dyDescent="0.25">
      <c r="A3888" s="62" t="s">
        <v>337</v>
      </c>
      <c r="B3888" s="63">
        <v>29</v>
      </c>
      <c r="C3888" s="64">
        <v>29</v>
      </c>
      <c r="D3888" s="13">
        <f t="shared" si="60"/>
        <v>841</v>
      </c>
    </row>
    <row r="3889" spans="1:4" x14ac:dyDescent="0.25">
      <c r="A3889" s="62" t="s">
        <v>338</v>
      </c>
      <c r="B3889" s="63">
        <v>41</v>
      </c>
      <c r="C3889" s="64">
        <v>76</v>
      </c>
      <c r="D3889" s="13">
        <f t="shared" si="60"/>
        <v>3116</v>
      </c>
    </row>
    <row r="3890" spans="1:4" x14ac:dyDescent="0.25">
      <c r="A3890" s="62" t="s">
        <v>339</v>
      </c>
      <c r="B3890" s="63">
        <v>23</v>
      </c>
      <c r="C3890" s="64">
        <v>3</v>
      </c>
      <c r="D3890" s="13">
        <f t="shared" si="60"/>
        <v>69</v>
      </c>
    </row>
    <row r="3891" spans="1:4" x14ac:dyDescent="0.25">
      <c r="A3891" s="62" t="s">
        <v>340</v>
      </c>
      <c r="B3891" s="63">
        <v>47</v>
      </c>
      <c r="C3891" s="64">
        <v>66</v>
      </c>
      <c r="D3891" s="13">
        <f t="shared" si="60"/>
        <v>3102</v>
      </c>
    </row>
    <row r="3892" spans="1:4" x14ac:dyDescent="0.25">
      <c r="A3892" s="62" t="s">
        <v>341</v>
      </c>
      <c r="B3892" s="63">
        <v>35</v>
      </c>
      <c r="C3892" s="64">
        <v>50</v>
      </c>
      <c r="D3892" s="13">
        <f t="shared" si="60"/>
        <v>1750</v>
      </c>
    </row>
    <row r="3893" spans="1:4" x14ac:dyDescent="0.25">
      <c r="A3893" s="62" t="s">
        <v>342</v>
      </c>
      <c r="B3893" s="63">
        <v>43</v>
      </c>
      <c r="C3893" s="64">
        <v>69</v>
      </c>
      <c r="D3893" s="13">
        <f t="shared" si="60"/>
        <v>2967</v>
      </c>
    </row>
    <row r="3894" spans="1:4" x14ac:dyDescent="0.25">
      <c r="A3894" s="62" t="s">
        <v>343</v>
      </c>
      <c r="B3894" s="63">
        <v>24</v>
      </c>
      <c r="C3894" s="64">
        <v>72</v>
      </c>
      <c r="D3894" s="13">
        <f t="shared" si="60"/>
        <v>1728</v>
      </c>
    </row>
    <row r="3895" spans="1:4" x14ac:dyDescent="0.25">
      <c r="A3895" s="62" t="s">
        <v>344</v>
      </c>
      <c r="B3895" s="63">
        <v>34</v>
      </c>
      <c r="C3895" s="64">
        <v>32</v>
      </c>
      <c r="D3895" s="13">
        <f t="shared" si="60"/>
        <v>1088</v>
      </c>
    </row>
    <row r="3896" spans="1:4" x14ac:dyDescent="0.25">
      <c r="A3896" s="62" t="s">
        <v>345</v>
      </c>
      <c r="B3896" s="63">
        <v>61</v>
      </c>
      <c r="C3896" s="64">
        <v>32</v>
      </c>
      <c r="D3896" s="13">
        <f t="shared" si="60"/>
        <v>1952</v>
      </c>
    </row>
    <row r="3897" spans="1:4" x14ac:dyDescent="0.25">
      <c r="A3897" s="62" t="s">
        <v>346</v>
      </c>
      <c r="B3897" s="63">
        <v>24</v>
      </c>
      <c r="C3897" s="64">
        <v>40</v>
      </c>
      <c r="D3897" s="13">
        <f t="shared" si="60"/>
        <v>960</v>
      </c>
    </row>
    <row r="3898" spans="1:4" x14ac:dyDescent="0.25">
      <c r="A3898" s="62" t="s">
        <v>347</v>
      </c>
      <c r="B3898" s="63">
        <v>12</v>
      </c>
      <c r="C3898" s="64">
        <v>45</v>
      </c>
      <c r="D3898" s="13">
        <f t="shared" si="60"/>
        <v>540</v>
      </c>
    </row>
    <row r="3899" spans="1:4" x14ac:dyDescent="0.25">
      <c r="A3899" s="62" t="s">
        <v>348</v>
      </c>
      <c r="B3899" s="63">
        <v>58</v>
      </c>
      <c r="C3899" s="64">
        <v>71</v>
      </c>
      <c r="D3899" s="13">
        <f t="shared" si="60"/>
        <v>4118</v>
      </c>
    </row>
    <row r="3900" spans="1:4" x14ac:dyDescent="0.25">
      <c r="A3900" s="62" t="s">
        <v>349</v>
      </c>
      <c r="B3900" s="63">
        <v>21</v>
      </c>
      <c r="C3900" s="64">
        <v>58</v>
      </c>
      <c r="D3900" s="13">
        <f t="shared" si="60"/>
        <v>1218</v>
      </c>
    </row>
    <row r="3901" spans="1:4" x14ac:dyDescent="0.25">
      <c r="A3901" s="62" t="s">
        <v>350</v>
      </c>
      <c r="B3901" s="63">
        <v>61</v>
      </c>
      <c r="C3901" s="64">
        <v>77</v>
      </c>
      <c r="D3901" s="13">
        <f t="shared" si="60"/>
        <v>4697</v>
      </c>
    </row>
    <row r="3902" spans="1:4" x14ac:dyDescent="0.25">
      <c r="A3902" s="62" t="s">
        <v>351</v>
      </c>
      <c r="B3902" s="63">
        <v>41</v>
      </c>
      <c r="C3902" s="64">
        <v>11</v>
      </c>
      <c r="D3902" s="13">
        <f t="shared" si="60"/>
        <v>451</v>
      </c>
    </row>
    <row r="3903" spans="1:4" x14ac:dyDescent="0.25">
      <c r="A3903" s="62" t="s">
        <v>352</v>
      </c>
      <c r="B3903" s="63">
        <v>15</v>
      </c>
      <c r="C3903" s="64">
        <v>51</v>
      </c>
      <c r="D3903" s="13">
        <f t="shared" si="60"/>
        <v>765</v>
      </c>
    </row>
    <row r="3904" spans="1:4" x14ac:dyDescent="0.25">
      <c r="A3904" s="62" t="s">
        <v>353</v>
      </c>
      <c r="B3904" s="63">
        <v>49</v>
      </c>
      <c r="C3904" s="64">
        <v>1</v>
      </c>
      <c r="D3904" s="13">
        <f t="shared" si="60"/>
        <v>49</v>
      </c>
    </row>
    <row r="3905" spans="1:4" x14ac:dyDescent="0.25">
      <c r="A3905" s="62" t="s">
        <v>354</v>
      </c>
      <c r="B3905" s="63">
        <v>37</v>
      </c>
      <c r="C3905" s="64">
        <v>15</v>
      </c>
      <c r="D3905" s="13">
        <f t="shared" si="60"/>
        <v>555</v>
      </c>
    </row>
    <row r="3906" spans="1:4" x14ac:dyDescent="0.25">
      <c r="A3906" s="62" t="s">
        <v>355</v>
      </c>
      <c r="B3906" s="63">
        <v>35</v>
      </c>
      <c r="C3906" s="64">
        <v>26</v>
      </c>
      <c r="D3906" s="13">
        <f t="shared" si="60"/>
        <v>910</v>
      </c>
    </row>
    <row r="3907" spans="1:4" x14ac:dyDescent="0.25">
      <c r="A3907" s="62" t="s">
        <v>356</v>
      </c>
      <c r="B3907" s="63">
        <v>55</v>
      </c>
      <c r="C3907" s="64">
        <v>34</v>
      </c>
      <c r="D3907" s="13">
        <f t="shared" ref="D3907:D3970" si="61">C3907*B3907</f>
        <v>1870</v>
      </c>
    </row>
    <row r="3908" spans="1:4" x14ac:dyDescent="0.25">
      <c r="A3908" s="62" t="s">
        <v>357</v>
      </c>
      <c r="B3908" s="63">
        <v>42</v>
      </c>
      <c r="C3908" s="64">
        <v>71</v>
      </c>
      <c r="D3908" s="13">
        <f t="shared" si="61"/>
        <v>2982</v>
      </c>
    </row>
    <row r="3909" spans="1:4" x14ac:dyDescent="0.25">
      <c r="A3909" s="62" t="s">
        <v>358</v>
      </c>
      <c r="B3909" s="63">
        <v>41</v>
      </c>
      <c r="C3909" s="64">
        <v>65</v>
      </c>
      <c r="D3909" s="13">
        <f t="shared" si="61"/>
        <v>2665</v>
      </c>
    </row>
    <row r="3910" spans="1:4" x14ac:dyDescent="0.25">
      <c r="A3910" s="62" t="s">
        <v>359</v>
      </c>
      <c r="B3910" s="63">
        <v>8</v>
      </c>
      <c r="C3910" s="64">
        <v>21</v>
      </c>
      <c r="D3910" s="13">
        <f t="shared" si="61"/>
        <v>168</v>
      </c>
    </row>
    <row r="3911" spans="1:4" x14ac:dyDescent="0.25">
      <c r="A3911" s="62" t="s">
        <v>360</v>
      </c>
      <c r="B3911" s="63">
        <v>36</v>
      </c>
      <c r="C3911" s="64">
        <v>56</v>
      </c>
      <c r="D3911" s="13">
        <f t="shared" si="61"/>
        <v>2016</v>
      </c>
    </row>
    <row r="3912" spans="1:4" x14ac:dyDescent="0.25">
      <c r="A3912" s="62" t="s">
        <v>361</v>
      </c>
      <c r="B3912" s="63">
        <v>39</v>
      </c>
      <c r="C3912" s="64">
        <v>3</v>
      </c>
      <c r="D3912" s="13">
        <f t="shared" si="61"/>
        <v>117</v>
      </c>
    </row>
    <row r="3913" spans="1:4" x14ac:dyDescent="0.25">
      <c r="A3913" s="62" t="s">
        <v>362</v>
      </c>
      <c r="B3913" s="63">
        <v>44</v>
      </c>
      <c r="C3913" s="64">
        <v>52</v>
      </c>
      <c r="D3913" s="13">
        <f t="shared" si="61"/>
        <v>2288</v>
      </c>
    </row>
    <row r="3914" spans="1:4" x14ac:dyDescent="0.25">
      <c r="A3914" s="62" t="s">
        <v>363</v>
      </c>
      <c r="B3914" s="63">
        <v>13</v>
      </c>
      <c r="C3914" s="64">
        <v>34</v>
      </c>
      <c r="D3914" s="13">
        <f t="shared" si="61"/>
        <v>442</v>
      </c>
    </row>
    <row r="3915" spans="1:4" x14ac:dyDescent="0.25">
      <c r="A3915" s="62" t="s">
        <v>364</v>
      </c>
      <c r="B3915" s="63">
        <v>62</v>
      </c>
      <c r="C3915" s="64">
        <v>80</v>
      </c>
      <c r="D3915" s="13">
        <f t="shared" si="61"/>
        <v>4960</v>
      </c>
    </row>
    <row r="3916" spans="1:4" x14ac:dyDescent="0.25">
      <c r="A3916" s="62" t="s">
        <v>365</v>
      </c>
      <c r="B3916" s="63">
        <v>9</v>
      </c>
      <c r="C3916" s="64">
        <v>16</v>
      </c>
      <c r="D3916" s="13">
        <f t="shared" si="61"/>
        <v>144</v>
      </c>
    </row>
    <row r="3917" spans="1:4" x14ac:dyDescent="0.25">
      <c r="A3917" s="62" t="s">
        <v>366</v>
      </c>
      <c r="B3917" s="63">
        <v>56</v>
      </c>
      <c r="C3917" s="64">
        <v>31</v>
      </c>
      <c r="D3917" s="13">
        <f t="shared" si="61"/>
        <v>1736</v>
      </c>
    </row>
    <row r="3918" spans="1:4" x14ac:dyDescent="0.25">
      <c r="A3918" s="62" t="s">
        <v>367</v>
      </c>
      <c r="B3918" s="63">
        <v>61</v>
      </c>
      <c r="C3918" s="64">
        <v>76</v>
      </c>
      <c r="D3918" s="13">
        <f t="shared" si="61"/>
        <v>4636</v>
      </c>
    </row>
    <row r="3919" spans="1:4" x14ac:dyDescent="0.25">
      <c r="A3919" s="62" t="s">
        <v>368</v>
      </c>
      <c r="B3919" s="63">
        <v>47</v>
      </c>
      <c r="C3919" s="64">
        <v>80</v>
      </c>
      <c r="D3919" s="13">
        <f t="shared" si="61"/>
        <v>3760</v>
      </c>
    </row>
    <row r="3920" spans="1:4" x14ac:dyDescent="0.25">
      <c r="A3920" s="62" t="s">
        <v>369</v>
      </c>
      <c r="B3920" s="63">
        <v>16</v>
      </c>
      <c r="C3920" s="64">
        <v>7</v>
      </c>
      <c r="D3920" s="13">
        <f t="shared" si="61"/>
        <v>112</v>
      </c>
    </row>
    <row r="3921" spans="1:4" x14ac:dyDescent="0.25">
      <c r="A3921" s="62" t="s">
        <v>370</v>
      </c>
      <c r="B3921" s="63">
        <v>8</v>
      </c>
      <c r="C3921" s="64">
        <v>77</v>
      </c>
      <c r="D3921" s="13">
        <f t="shared" si="61"/>
        <v>616</v>
      </c>
    </row>
    <row r="3922" spans="1:4" x14ac:dyDescent="0.25">
      <c r="A3922" s="62" t="s">
        <v>371</v>
      </c>
      <c r="B3922" s="63">
        <v>56</v>
      </c>
      <c r="C3922" s="64">
        <v>52</v>
      </c>
      <c r="D3922" s="13">
        <f t="shared" si="61"/>
        <v>2912</v>
      </c>
    </row>
    <row r="3923" spans="1:4" x14ac:dyDescent="0.25">
      <c r="A3923" s="62" t="s">
        <v>372</v>
      </c>
      <c r="B3923" s="63">
        <v>32</v>
      </c>
      <c r="C3923" s="64">
        <v>18</v>
      </c>
      <c r="D3923" s="13">
        <f t="shared" si="61"/>
        <v>576</v>
      </c>
    </row>
    <row r="3924" spans="1:4" x14ac:dyDescent="0.25">
      <c r="A3924" s="62" t="s">
        <v>373</v>
      </c>
      <c r="B3924" s="63">
        <v>49</v>
      </c>
      <c r="C3924" s="64">
        <v>65</v>
      </c>
      <c r="D3924" s="13">
        <f t="shared" si="61"/>
        <v>3185</v>
      </c>
    </row>
    <row r="3925" spans="1:4" x14ac:dyDescent="0.25">
      <c r="A3925" s="62" t="s">
        <v>374</v>
      </c>
      <c r="B3925" s="63">
        <v>57</v>
      </c>
      <c r="C3925" s="64">
        <v>15</v>
      </c>
      <c r="D3925" s="13">
        <f t="shared" si="61"/>
        <v>855</v>
      </c>
    </row>
    <row r="3926" spans="1:4" x14ac:dyDescent="0.25">
      <c r="A3926" s="62" t="s">
        <v>375</v>
      </c>
      <c r="B3926" s="63">
        <v>48</v>
      </c>
      <c r="C3926" s="64">
        <v>79</v>
      </c>
      <c r="D3926" s="13">
        <f t="shared" si="61"/>
        <v>3792</v>
      </c>
    </row>
    <row r="3927" spans="1:4" x14ac:dyDescent="0.25">
      <c r="A3927" s="62" t="s">
        <v>376</v>
      </c>
      <c r="B3927" s="63">
        <v>13</v>
      </c>
      <c r="C3927" s="64">
        <v>65</v>
      </c>
      <c r="D3927" s="13">
        <f t="shared" si="61"/>
        <v>845</v>
      </c>
    </row>
    <row r="3928" spans="1:4" x14ac:dyDescent="0.25">
      <c r="A3928" s="62" t="s">
        <v>377</v>
      </c>
      <c r="B3928" s="63">
        <v>32</v>
      </c>
      <c r="C3928" s="64">
        <v>80</v>
      </c>
      <c r="D3928" s="13">
        <f t="shared" si="61"/>
        <v>2560</v>
      </c>
    </row>
    <row r="3929" spans="1:4" x14ac:dyDescent="0.25">
      <c r="A3929" s="62" t="s">
        <v>300</v>
      </c>
      <c r="B3929" s="63">
        <v>27</v>
      </c>
      <c r="C3929" s="64">
        <v>47</v>
      </c>
      <c r="D3929" s="13">
        <f t="shared" si="61"/>
        <v>1269</v>
      </c>
    </row>
    <row r="3930" spans="1:4" x14ac:dyDescent="0.25">
      <c r="A3930" s="62" t="s">
        <v>302</v>
      </c>
      <c r="B3930" s="63">
        <v>20</v>
      </c>
      <c r="C3930" s="64">
        <v>26</v>
      </c>
      <c r="D3930" s="13">
        <f t="shared" si="61"/>
        <v>520</v>
      </c>
    </row>
    <row r="3931" spans="1:4" x14ac:dyDescent="0.25">
      <c r="A3931" s="62" t="s">
        <v>303</v>
      </c>
      <c r="B3931" s="63">
        <v>22</v>
      </c>
      <c r="C3931" s="64">
        <v>26</v>
      </c>
      <c r="D3931" s="13">
        <f t="shared" si="61"/>
        <v>572</v>
      </c>
    </row>
    <row r="3932" spans="1:4" x14ac:dyDescent="0.25">
      <c r="A3932" s="62" t="s">
        <v>304</v>
      </c>
      <c r="B3932" s="63">
        <v>25</v>
      </c>
      <c r="C3932" s="64">
        <v>2</v>
      </c>
      <c r="D3932" s="13">
        <f t="shared" si="61"/>
        <v>50</v>
      </c>
    </row>
    <row r="3933" spans="1:4" x14ac:dyDescent="0.25">
      <c r="A3933" s="62" t="s">
        <v>305</v>
      </c>
      <c r="B3933" s="63">
        <v>63</v>
      </c>
      <c r="C3933" s="64">
        <v>41</v>
      </c>
      <c r="D3933" s="13">
        <f t="shared" si="61"/>
        <v>2583</v>
      </c>
    </row>
    <row r="3934" spans="1:4" x14ac:dyDescent="0.25">
      <c r="A3934" s="62" t="s">
        <v>306</v>
      </c>
      <c r="B3934" s="63">
        <v>46</v>
      </c>
      <c r="C3934" s="64">
        <v>3</v>
      </c>
      <c r="D3934" s="13">
        <f t="shared" si="61"/>
        <v>138</v>
      </c>
    </row>
    <row r="3935" spans="1:4" x14ac:dyDescent="0.25">
      <c r="A3935" s="62" t="s">
        <v>307</v>
      </c>
      <c r="B3935" s="63">
        <v>65</v>
      </c>
      <c r="C3935" s="64">
        <v>35</v>
      </c>
      <c r="D3935" s="13">
        <f t="shared" si="61"/>
        <v>2275</v>
      </c>
    </row>
    <row r="3936" spans="1:4" x14ac:dyDescent="0.25">
      <c r="A3936" s="62" t="s">
        <v>308</v>
      </c>
      <c r="B3936" s="63">
        <v>65</v>
      </c>
      <c r="C3936" s="64">
        <v>19</v>
      </c>
      <c r="D3936" s="13">
        <f t="shared" si="61"/>
        <v>1235</v>
      </c>
    </row>
    <row r="3937" spans="1:4" x14ac:dyDescent="0.25">
      <c r="A3937" s="62" t="s">
        <v>309</v>
      </c>
      <c r="B3937" s="63">
        <v>66</v>
      </c>
      <c r="C3937" s="64">
        <v>5</v>
      </c>
      <c r="D3937" s="13">
        <f t="shared" si="61"/>
        <v>330</v>
      </c>
    </row>
    <row r="3938" spans="1:4" x14ac:dyDescent="0.25">
      <c r="A3938" s="62" t="s">
        <v>310</v>
      </c>
      <c r="B3938" s="63">
        <v>52</v>
      </c>
      <c r="C3938" s="64">
        <v>10</v>
      </c>
      <c r="D3938" s="13">
        <f t="shared" si="61"/>
        <v>520</v>
      </c>
    </row>
    <row r="3939" spans="1:4" x14ac:dyDescent="0.25">
      <c r="A3939" s="62" t="s">
        <v>311</v>
      </c>
      <c r="B3939" s="63">
        <v>54</v>
      </c>
      <c r="C3939" s="64">
        <v>3</v>
      </c>
      <c r="D3939" s="13">
        <f t="shared" si="61"/>
        <v>162</v>
      </c>
    </row>
    <row r="3940" spans="1:4" x14ac:dyDescent="0.25">
      <c r="A3940" s="62" t="s">
        <v>312</v>
      </c>
      <c r="B3940" s="63">
        <v>64</v>
      </c>
      <c r="C3940" s="64">
        <v>75</v>
      </c>
      <c r="D3940" s="13">
        <f t="shared" si="61"/>
        <v>4800</v>
      </c>
    </row>
    <row r="3941" spans="1:4" x14ac:dyDescent="0.25">
      <c r="A3941" s="62" t="s">
        <v>313</v>
      </c>
      <c r="B3941" s="63">
        <v>16</v>
      </c>
      <c r="C3941" s="64">
        <v>59</v>
      </c>
      <c r="D3941" s="13">
        <f t="shared" si="61"/>
        <v>944</v>
      </c>
    </row>
    <row r="3942" spans="1:4" x14ac:dyDescent="0.25">
      <c r="A3942" s="62" t="s">
        <v>314</v>
      </c>
      <c r="B3942" s="63">
        <v>37</v>
      </c>
      <c r="C3942" s="64">
        <v>55</v>
      </c>
      <c r="D3942" s="13">
        <f t="shared" si="61"/>
        <v>2035</v>
      </c>
    </row>
    <row r="3943" spans="1:4" x14ac:dyDescent="0.25">
      <c r="A3943" s="62" t="s">
        <v>315</v>
      </c>
      <c r="B3943" s="63">
        <v>13</v>
      </c>
      <c r="C3943" s="64">
        <v>10</v>
      </c>
      <c r="D3943" s="13">
        <f t="shared" si="61"/>
        <v>130</v>
      </c>
    </row>
    <row r="3944" spans="1:4" x14ac:dyDescent="0.25">
      <c r="A3944" s="62" t="s">
        <v>316</v>
      </c>
      <c r="B3944" s="63">
        <v>27</v>
      </c>
      <c r="C3944" s="64">
        <v>52</v>
      </c>
      <c r="D3944" s="13">
        <f t="shared" si="61"/>
        <v>1404</v>
      </c>
    </row>
    <row r="3945" spans="1:4" x14ac:dyDescent="0.25">
      <c r="A3945" s="62" t="s">
        <v>317</v>
      </c>
      <c r="B3945" s="63">
        <v>23</v>
      </c>
      <c r="C3945" s="64">
        <v>38</v>
      </c>
      <c r="D3945" s="13">
        <f t="shared" si="61"/>
        <v>874</v>
      </c>
    </row>
    <row r="3946" spans="1:4" x14ac:dyDescent="0.25">
      <c r="A3946" s="62" t="s">
        <v>318</v>
      </c>
      <c r="B3946" s="63">
        <v>54</v>
      </c>
      <c r="C3946" s="64">
        <v>21</v>
      </c>
      <c r="D3946" s="13">
        <f t="shared" si="61"/>
        <v>1134</v>
      </c>
    </row>
    <row r="3947" spans="1:4" x14ac:dyDescent="0.25">
      <c r="A3947" s="62" t="s">
        <v>319</v>
      </c>
      <c r="B3947" s="63">
        <v>9</v>
      </c>
      <c r="C3947" s="64">
        <v>41</v>
      </c>
      <c r="D3947" s="13">
        <f t="shared" si="61"/>
        <v>369</v>
      </c>
    </row>
    <row r="3948" spans="1:4" x14ac:dyDescent="0.25">
      <c r="A3948" s="62" t="s">
        <v>320</v>
      </c>
      <c r="B3948" s="63">
        <v>12</v>
      </c>
      <c r="C3948" s="64">
        <v>39</v>
      </c>
      <c r="D3948" s="13">
        <f t="shared" si="61"/>
        <v>468</v>
      </c>
    </row>
    <row r="3949" spans="1:4" x14ac:dyDescent="0.25">
      <c r="A3949" s="62" t="s">
        <v>321</v>
      </c>
      <c r="B3949" s="63">
        <v>35</v>
      </c>
      <c r="C3949" s="64">
        <v>7</v>
      </c>
      <c r="D3949" s="13">
        <f t="shared" si="61"/>
        <v>245</v>
      </c>
    </row>
    <row r="3950" spans="1:4" x14ac:dyDescent="0.25">
      <c r="A3950" s="62" t="s">
        <v>322</v>
      </c>
      <c r="B3950" s="63">
        <v>27</v>
      </c>
      <c r="C3950" s="64">
        <v>18</v>
      </c>
      <c r="D3950" s="13">
        <f t="shared" si="61"/>
        <v>486</v>
      </c>
    </row>
    <row r="3951" spans="1:4" x14ac:dyDescent="0.25">
      <c r="A3951" s="62" t="s">
        <v>323</v>
      </c>
      <c r="B3951" s="63">
        <v>66</v>
      </c>
      <c r="C3951" s="64">
        <v>63</v>
      </c>
      <c r="D3951" s="13">
        <f t="shared" si="61"/>
        <v>4158</v>
      </c>
    </row>
    <row r="3952" spans="1:4" x14ac:dyDescent="0.25">
      <c r="A3952" s="62" t="s">
        <v>324</v>
      </c>
      <c r="B3952" s="63">
        <v>46</v>
      </c>
      <c r="C3952" s="64">
        <v>68</v>
      </c>
      <c r="D3952" s="13">
        <f t="shared" si="61"/>
        <v>3128</v>
      </c>
    </row>
    <row r="3953" spans="1:4" x14ac:dyDescent="0.25">
      <c r="A3953" s="62" t="s">
        <v>325</v>
      </c>
      <c r="B3953" s="63">
        <v>46</v>
      </c>
      <c r="C3953" s="64">
        <v>45</v>
      </c>
      <c r="D3953" s="13">
        <f t="shared" si="61"/>
        <v>2070</v>
      </c>
    </row>
    <row r="3954" spans="1:4" x14ac:dyDescent="0.25">
      <c r="A3954" s="62" t="s">
        <v>326</v>
      </c>
      <c r="B3954" s="63">
        <v>66</v>
      </c>
      <c r="C3954" s="64">
        <v>63</v>
      </c>
      <c r="D3954" s="13">
        <f t="shared" si="61"/>
        <v>4158</v>
      </c>
    </row>
    <row r="3955" spans="1:4" x14ac:dyDescent="0.25">
      <c r="A3955" s="62" t="s">
        <v>327</v>
      </c>
      <c r="B3955" s="63">
        <v>9</v>
      </c>
      <c r="C3955" s="64">
        <v>56</v>
      </c>
      <c r="D3955" s="13">
        <f t="shared" si="61"/>
        <v>504</v>
      </c>
    </row>
    <row r="3956" spans="1:4" x14ac:dyDescent="0.25">
      <c r="A3956" s="62" t="s">
        <v>328</v>
      </c>
      <c r="B3956" s="63">
        <v>55</v>
      </c>
      <c r="C3956" s="64">
        <v>3</v>
      </c>
      <c r="D3956" s="13">
        <f t="shared" si="61"/>
        <v>165</v>
      </c>
    </row>
    <row r="3957" spans="1:4" x14ac:dyDescent="0.25">
      <c r="A3957" s="62" t="s">
        <v>329</v>
      </c>
      <c r="B3957" s="63">
        <v>60</v>
      </c>
      <c r="C3957" s="64">
        <v>10</v>
      </c>
      <c r="D3957" s="13">
        <f t="shared" si="61"/>
        <v>600</v>
      </c>
    </row>
    <row r="3958" spans="1:4" x14ac:dyDescent="0.25">
      <c r="A3958" s="62" t="s">
        <v>330</v>
      </c>
      <c r="B3958" s="63">
        <v>62</v>
      </c>
      <c r="C3958" s="64">
        <v>8</v>
      </c>
      <c r="D3958" s="13">
        <f t="shared" si="61"/>
        <v>496</v>
      </c>
    </row>
    <row r="3959" spans="1:4" x14ac:dyDescent="0.25">
      <c r="A3959" s="62" t="s">
        <v>331</v>
      </c>
      <c r="B3959" s="63">
        <v>69</v>
      </c>
      <c r="C3959" s="64">
        <v>35</v>
      </c>
      <c r="D3959" s="13">
        <f t="shared" si="61"/>
        <v>2415</v>
      </c>
    </row>
    <row r="3960" spans="1:4" x14ac:dyDescent="0.25">
      <c r="A3960" s="62" t="s">
        <v>332</v>
      </c>
      <c r="B3960" s="63">
        <v>30</v>
      </c>
      <c r="C3960" s="64">
        <v>60</v>
      </c>
      <c r="D3960" s="13">
        <f t="shared" si="61"/>
        <v>1800</v>
      </c>
    </row>
    <row r="3961" spans="1:4" x14ac:dyDescent="0.25">
      <c r="A3961" s="62" t="s">
        <v>333</v>
      </c>
      <c r="B3961" s="63">
        <v>10</v>
      </c>
      <c r="C3961" s="64">
        <v>61</v>
      </c>
      <c r="D3961" s="13">
        <f t="shared" si="61"/>
        <v>610</v>
      </c>
    </row>
    <row r="3962" spans="1:4" x14ac:dyDescent="0.25">
      <c r="A3962" s="62" t="s">
        <v>334</v>
      </c>
      <c r="B3962" s="63">
        <v>13</v>
      </c>
      <c r="C3962" s="64">
        <v>22</v>
      </c>
      <c r="D3962" s="13">
        <f t="shared" si="61"/>
        <v>286</v>
      </c>
    </row>
    <row r="3963" spans="1:4" x14ac:dyDescent="0.25">
      <c r="A3963" s="62" t="s">
        <v>335</v>
      </c>
      <c r="B3963" s="63">
        <v>68</v>
      </c>
      <c r="C3963" s="64">
        <v>6</v>
      </c>
      <c r="D3963" s="13">
        <f t="shared" si="61"/>
        <v>408</v>
      </c>
    </row>
    <row r="3964" spans="1:4" x14ac:dyDescent="0.25">
      <c r="A3964" s="62" t="s">
        <v>336</v>
      </c>
      <c r="B3964" s="63">
        <v>47</v>
      </c>
      <c r="C3964" s="64">
        <v>30</v>
      </c>
      <c r="D3964" s="13">
        <f t="shared" si="61"/>
        <v>1410</v>
      </c>
    </row>
    <row r="3965" spans="1:4" x14ac:dyDescent="0.25">
      <c r="A3965" s="62" t="s">
        <v>337</v>
      </c>
      <c r="B3965" s="63">
        <v>10</v>
      </c>
      <c r="C3965" s="64">
        <v>24</v>
      </c>
      <c r="D3965" s="13">
        <f t="shared" si="61"/>
        <v>240</v>
      </c>
    </row>
    <row r="3966" spans="1:4" x14ac:dyDescent="0.25">
      <c r="A3966" s="62" t="s">
        <v>338</v>
      </c>
      <c r="B3966" s="63">
        <v>45</v>
      </c>
      <c r="C3966" s="64">
        <v>36</v>
      </c>
      <c r="D3966" s="13">
        <f t="shared" si="61"/>
        <v>1620</v>
      </c>
    </row>
    <row r="3967" spans="1:4" x14ac:dyDescent="0.25">
      <c r="A3967" s="62" t="s">
        <v>339</v>
      </c>
      <c r="B3967" s="63">
        <v>57</v>
      </c>
      <c r="C3967" s="64">
        <v>62</v>
      </c>
      <c r="D3967" s="13">
        <f t="shared" si="61"/>
        <v>3534</v>
      </c>
    </row>
    <row r="3968" spans="1:4" x14ac:dyDescent="0.25">
      <c r="A3968" s="62" t="s">
        <v>340</v>
      </c>
      <c r="B3968" s="63">
        <v>26</v>
      </c>
      <c r="C3968" s="64">
        <v>50</v>
      </c>
      <c r="D3968" s="13">
        <f t="shared" si="61"/>
        <v>1300</v>
      </c>
    </row>
    <row r="3969" spans="1:4" x14ac:dyDescent="0.25">
      <c r="A3969" s="62" t="s">
        <v>341</v>
      </c>
      <c r="B3969" s="63">
        <v>58</v>
      </c>
      <c r="C3969" s="64">
        <v>33</v>
      </c>
      <c r="D3969" s="13">
        <f t="shared" si="61"/>
        <v>1914</v>
      </c>
    </row>
    <row r="3970" spans="1:4" x14ac:dyDescent="0.25">
      <c r="A3970" s="62" t="s">
        <v>342</v>
      </c>
      <c r="B3970" s="63">
        <v>26</v>
      </c>
      <c r="C3970" s="64">
        <v>41</v>
      </c>
      <c r="D3970" s="13">
        <f t="shared" si="61"/>
        <v>1066</v>
      </c>
    </row>
    <row r="3971" spans="1:4" x14ac:dyDescent="0.25">
      <c r="A3971" s="62" t="s">
        <v>343</v>
      </c>
      <c r="B3971" s="63">
        <v>11</v>
      </c>
      <c r="C3971" s="64">
        <v>5</v>
      </c>
      <c r="D3971" s="13">
        <f t="shared" ref="D3971:D4034" si="62">C3971*B3971</f>
        <v>55</v>
      </c>
    </row>
    <row r="3972" spans="1:4" x14ac:dyDescent="0.25">
      <c r="A3972" s="62" t="s">
        <v>344</v>
      </c>
      <c r="B3972" s="63">
        <v>48</v>
      </c>
      <c r="C3972" s="64">
        <v>32</v>
      </c>
      <c r="D3972" s="13">
        <f t="shared" si="62"/>
        <v>1536</v>
      </c>
    </row>
    <row r="3973" spans="1:4" x14ac:dyDescent="0.25">
      <c r="A3973" s="62" t="s">
        <v>345</v>
      </c>
      <c r="B3973" s="63">
        <v>66</v>
      </c>
      <c r="C3973" s="64">
        <v>50</v>
      </c>
      <c r="D3973" s="13">
        <f t="shared" si="62"/>
        <v>3300</v>
      </c>
    </row>
    <row r="3974" spans="1:4" x14ac:dyDescent="0.25">
      <c r="A3974" s="62" t="s">
        <v>346</v>
      </c>
      <c r="B3974" s="63">
        <v>41</v>
      </c>
      <c r="C3974" s="64">
        <v>34</v>
      </c>
      <c r="D3974" s="13">
        <f t="shared" si="62"/>
        <v>1394</v>
      </c>
    </row>
    <row r="3975" spans="1:4" x14ac:dyDescent="0.25">
      <c r="A3975" s="62" t="s">
        <v>347</v>
      </c>
      <c r="B3975" s="63">
        <v>55</v>
      </c>
      <c r="C3975" s="64">
        <v>46</v>
      </c>
      <c r="D3975" s="13">
        <f t="shared" si="62"/>
        <v>2530</v>
      </c>
    </row>
    <row r="3976" spans="1:4" x14ac:dyDescent="0.25">
      <c r="A3976" s="62" t="s">
        <v>348</v>
      </c>
      <c r="B3976" s="63">
        <v>13</v>
      </c>
      <c r="C3976" s="64">
        <v>21</v>
      </c>
      <c r="D3976" s="13">
        <f t="shared" si="62"/>
        <v>273</v>
      </c>
    </row>
    <row r="3977" spans="1:4" x14ac:dyDescent="0.25">
      <c r="A3977" s="62" t="s">
        <v>349</v>
      </c>
      <c r="B3977" s="63">
        <v>23</v>
      </c>
      <c r="C3977" s="64">
        <v>61</v>
      </c>
      <c r="D3977" s="13">
        <f t="shared" si="62"/>
        <v>1403</v>
      </c>
    </row>
    <row r="3978" spans="1:4" x14ac:dyDescent="0.25">
      <c r="A3978" s="62" t="s">
        <v>350</v>
      </c>
      <c r="B3978" s="63">
        <v>66</v>
      </c>
      <c r="C3978" s="64">
        <v>29</v>
      </c>
      <c r="D3978" s="13">
        <f t="shared" si="62"/>
        <v>1914</v>
      </c>
    </row>
    <row r="3979" spans="1:4" x14ac:dyDescent="0.25">
      <c r="A3979" s="62" t="s">
        <v>351</v>
      </c>
      <c r="B3979" s="63">
        <v>66</v>
      </c>
      <c r="C3979" s="64">
        <v>38</v>
      </c>
      <c r="D3979" s="13">
        <f t="shared" si="62"/>
        <v>2508</v>
      </c>
    </row>
    <row r="3980" spans="1:4" x14ac:dyDescent="0.25">
      <c r="A3980" s="62" t="s">
        <v>352</v>
      </c>
      <c r="B3980" s="63">
        <v>29</v>
      </c>
      <c r="C3980" s="64">
        <v>38</v>
      </c>
      <c r="D3980" s="13">
        <f t="shared" si="62"/>
        <v>1102</v>
      </c>
    </row>
    <row r="3981" spans="1:4" x14ac:dyDescent="0.25">
      <c r="A3981" s="62" t="s">
        <v>353</v>
      </c>
      <c r="B3981" s="63">
        <v>12</v>
      </c>
      <c r="C3981" s="64">
        <v>44</v>
      </c>
      <c r="D3981" s="13">
        <f t="shared" si="62"/>
        <v>528</v>
      </c>
    </row>
    <row r="3982" spans="1:4" x14ac:dyDescent="0.25">
      <c r="A3982" s="62" t="s">
        <v>354</v>
      </c>
      <c r="B3982" s="63">
        <v>35</v>
      </c>
      <c r="C3982" s="64">
        <v>51</v>
      </c>
      <c r="D3982" s="13">
        <f t="shared" si="62"/>
        <v>1785</v>
      </c>
    </row>
    <row r="3983" spans="1:4" x14ac:dyDescent="0.25">
      <c r="A3983" s="62" t="s">
        <v>355</v>
      </c>
      <c r="B3983" s="63">
        <v>44</v>
      </c>
      <c r="C3983" s="64">
        <v>61</v>
      </c>
      <c r="D3983" s="13">
        <f t="shared" si="62"/>
        <v>2684</v>
      </c>
    </row>
    <row r="3984" spans="1:4" x14ac:dyDescent="0.25">
      <c r="A3984" s="62" t="s">
        <v>356</v>
      </c>
      <c r="B3984" s="63">
        <v>7</v>
      </c>
      <c r="C3984" s="64">
        <v>68</v>
      </c>
      <c r="D3984" s="13">
        <f t="shared" si="62"/>
        <v>476</v>
      </c>
    </row>
    <row r="3985" spans="1:4" x14ac:dyDescent="0.25">
      <c r="A3985" s="62" t="s">
        <v>357</v>
      </c>
      <c r="B3985" s="63">
        <v>38</v>
      </c>
      <c r="C3985" s="64">
        <v>31</v>
      </c>
      <c r="D3985" s="13">
        <f t="shared" si="62"/>
        <v>1178</v>
      </c>
    </row>
    <row r="3986" spans="1:4" x14ac:dyDescent="0.25">
      <c r="A3986" s="62" t="s">
        <v>358</v>
      </c>
      <c r="B3986" s="63">
        <v>37</v>
      </c>
      <c r="C3986" s="64">
        <v>49</v>
      </c>
      <c r="D3986" s="13">
        <f t="shared" si="62"/>
        <v>1813</v>
      </c>
    </row>
    <row r="3987" spans="1:4" x14ac:dyDescent="0.25">
      <c r="A3987" s="62" t="s">
        <v>359</v>
      </c>
      <c r="B3987" s="63">
        <v>40</v>
      </c>
      <c r="C3987" s="64">
        <v>27</v>
      </c>
      <c r="D3987" s="13">
        <f t="shared" si="62"/>
        <v>1080</v>
      </c>
    </row>
    <row r="3988" spans="1:4" x14ac:dyDescent="0.25">
      <c r="A3988" s="62" t="s">
        <v>360</v>
      </c>
      <c r="B3988" s="63">
        <v>59</v>
      </c>
      <c r="C3988" s="64">
        <v>17</v>
      </c>
      <c r="D3988" s="13">
        <f t="shared" si="62"/>
        <v>1003</v>
      </c>
    </row>
    <row r="3989" spans="1:4" x14ac:dyDescent="0.25">
      <c r="A3989" s="62" t="s">
        <v>361</v>
      </c>
      <c r="B3989" s="63">
        <v>64</v>
      </c>
      <c r="C3989" s="64">
        <v>55</v>
      </c>
      <c r="D3989" s="13">
        <f t="shared" si="62"/>
        <v>3520</v>
      </c>
    </row>
    <row r="3990" spans="1:4" x14ac:dyDescent="0.25">
      <c r="A3990" s="62" t="s">
        <v>362</v>
      </c>
      <c r="B3990" s="63">
        <v>49</v>
      </c>
      <c r="C3990" s="64">
        <v>45</v>
      </c>
      <c r="D3990" s="13">
        <f t="shared" si="62"/>
        <v>2205</v>
      </c>
    </row>
    <row r="3991" spans="1:4" x14ac:dyDescent="0.25">
      <c r="A3991" s="62" t="s">
        <v>363</v>
      </c>
      <c r="B3991" s="63">
        <v>69</v>
      </c>
      <c r="C3991" s="64">
        <v>73</v>
      </c>
      <c r="D3991" s="13">
        <f t="shared" si="62"/>
        <v>5037</v>
      </c>
    </row>
    <row r="3992" spans="1:4" x14ac:dyDescent="0.25">
      <c r="A3992" s="62" t="s">
        <v>364</v>
      </c>
      <c r="B3992" s="63">
        <v>53</v>
      </c>
      <c r="C3992" s="64">
        <v>66</v>
      </c>
      <c r="D3992" s="13">
        <f t="shared" si="62"/>
        <v>3498</v>
      </c>
    </row>
    <row r="3993" spans="1:4" x14ac:dyDescent="0.25">
      <c r="A3993" s="62" t="s">
        <v>365</v>
      </c>
      <c r="B3993" s="63">
        <v>36</v>
      </c>
      <c r="C3993" s="64">
        <v>73</v>
      </c>
      <c r="D3993" s="13">
        <f t="shared" si="62"/>
        <v>2628</v>
      </c>
    </row>
    <row r="3994" spans="1:4" x14ac:dyDescent="0.25">
      <c r="A3994" s="62" t="s">
        <v>366</v>
      </c>
      <c r="B3994" s="63">
        <v>40</v>
      </c>
      <c r="C3994" s="64">
        <v>1</v>
      </c>
      <c r="D3994" s="13">
        <f t="shared" si="62"/>
        <v>40</v>
      </c>
    </row>
    <row r="3995" spans="1:4" x14ac:dyDescent="0.25">
      <c r="A3995" s="62" t="s">
        <v>367</v>
      </c>
      <c r="B3995" s="63">
        <v>50</v>
      </c>
      <c r="C3995" s="64">
        <v>75</v>
      </c>
      <c r="D3995" s="13">
        <f t="shared" si="62"/>
        <v>3750</v>
      </c>
    </row>
    <row r="3996" spans="1:4" x14ac:dyDescent="0.25">
      <c r="A3996" s="62" t="s">
        <v>368</v>
      </c>
      <c r="B3996" s="63">
        <v>60</v>
      </c>
      <c r="C3996" s="64">
        <v>55</v>
      </c>
      <c r="D3996" s="13">
        <f t="shared" si="62"/>
        <v>3300</v>
      </c>
    </row>
    <row r="3997" spans="1:4" x14ac:dyDescent="0.25">
      <c r="A3997" s="62" t="s">
        <v>369</v>
      </c>
      <c r="B3997" s="63">
        <v>66</v>
      </c>
      <c r="C3997" s="64">
        <v>23</v>
      </c>
      <c r="D3997" s="13">
        <f t="shared" si="62"/>
        <v>1518</v>
      </c>
    </row>
    <row r="3998" spans="1:4" x14ac:dyDescent="0.25">
      <c r="A3998" s="62" t="s">
        <v>370</v>
      </c>
      <c r="B3998" s="63">
        <v>11</v>
      </c>
      <c r="C3998" s="64">
        <v>41</v>
      </c>
      <c r="D3998" s="13">
        <f t="shared" si="62"/>
        <v>451</v>
      </c>
    </row>
    <row r="3999" spans="1:4" x14ac:dyDescent="0.25">
      <c r="A3999" s="62" t="s">
        <v>371</v>
      </c>
      <c r="B3999" s="63">
        <v>19</v>
      </c>
      <c r="C3999" s="64">
        <v>4</v>
      </c>
      <c r="D3999" s="13">
        <f t="shared" si="62"/>
        <v>76</v>
      </c>
    </row>
    <row r="4000" spans="1:4" x14ac:dyDescent="0.25">
      <c r="A4000" s="62" t="s">
        <v>372</v>
      </c>
      <c r="B4000" s="63">
        <v>47</v>
      </c>
      <c r="C4000" s="64">
        <v>52</v>
      </c>
      <c r="D4000" s="13">
        <f t="shared" si="62"/>
        <v>2444</v>
      </c>
    </row>
    <row r="4001" spans="1:4" x14ac:dyDescent="0.25">
      <c r="A4001" s="62" t="s">
        <v>373</v>
      </c>
      <c r="B4001" s="63">
        <v>65</v>
      </c>
      <c r="C4001" s="64">
        <v>41</v>
      </c>
      <c r="D4001" s="13">
        <f t="shared" si="62"/>
        <v>2665</v>
      </c>
    </row>
    <row r="4002" spans="1:4" x14ac:dyDescent="0.25">
      <c r="A4002" s="62" t="s">
        <v>374</v>
      </c>
      <c r="B4002" s="63">
        <v>60</v>
      </c>
      <c r="C4002" s="64">
        <v>48</v>
      </c>
      <c r="D4002" s="13">
        <f t="shared" si="62"/>
        <v>2880</v>
      </c>
    </row>
    <row r="4003" spans="1:4" x14ac:dyDescent="0.25">
      <c r="A4003" s="62" t="s">
        <v>375</v>
      </c>
      <c r="B4003" s="63">
        <v>31</v>
      </c>
      <c r="C4003" s="64">
        <v>69</v>
      </c>
      <c r="D4003" s="13">
        <f t="shared" si="62"/>
        <v>2139</v>
      </c>
    </row>
    <row r="4004" spans="1:4" x14ac:dyDescent="0.25">
      <c r="A4004" s="62" t="s">
        <v>376</v>
      </c>
      <c r="B4004" s="63">
        <v>42</v>
      </c>
      <c r="C4004" s="64">
        <v>34</v>
      </c>
      <c r="D4004" s="13">
        <f t="shared" si="62"/>
        <v>1428</v>
      </c>
    </row>
    <row r="4005" spans="1:4" x14ac:dyDescent="0.25">
      <c r="A4005" s="62" t="s">
        <v>377</v>
      </c>
      <c r="B4005" s="63">
        <v>10</v>
      </c>
      <c r="C4005" s="64">
        <v>75</v>
      </c>
      <c r="D4005" s="13">
        <f t="shared" si="62"/>
        <v>750</v>
      </c>
    </row>
    <row r="4006" spans="1:4" x14ac:dyDescent="0.25">
      <c r="A4006" s="62" t="s">
        <v>300</v>
      </c>
      <c r="B4006" s="63">
        <v>48</v>
      </c>
      <c r="C4006" s="64">
        <v>26</v>
      </c>
      <c r="D4006" s="13">
        <f t="shared" si="62"/>
        <v>1248</v>
      </c>
    </row>
    <row r="4007" spans="1:4" x14ac:dyDescent="0.25">
      <c r="A4007" s="62" t="s">
        <v>302</v>
      </c>
      <c r="B4007" s="63">
        <v>39</v>
      </c>
      <c r="C4007" s="64">
        <v>50</v>
      </c>
      <c r="D4007" s="13">
        <f t="shared" si="62"/>
        <v>1950</v>
      </c>
    </row>
    <row r="4008" spans="1:4" x14ac:dyDescent="0.25">
      <c r="A4008" s="62" t="s">
        <v>303</v>
      </c>
      <c r="B4008" s="63">
        <v>24</v>
      </c>
      <c r="C4008" s="64">
        <v>26</v>
      </c>
      <c r="D4008" s="13">
        <f t="shared" si="62"/>
        <v>624</v>
      </c>
    </row>
    <row r="4009" spans="1:4" x14ac:dyDescent="0.25">
      <c r="A4009" s="62" t="s">
        <v>304</v>
      </c>
      <c r="B4009" s="63">
        <v>69</v>
      </c>
      <c r="C4009" s="64">
        <v>19</v>
      </c>
      <c r="D4009" s="13">
        <f t="shared" si="62"/>
        <v>1311</v>
      </c>
    </row>
    <row r="4010" spans="1:4" x14ac:dyDescent="0.25">
      <c r="A4010" s="62" t="s">
        <v>305</v>
      </c>
      <c r="B4010" s="63">
        <v>61</v>
      </c>
      <c r="C4010" s="64">
        <v>41</v>
      </c>
      <c r="D4010" s="13">
        <f t="shared" si="62"/>
        <v>2501</v>
      </c>
    </row>
    <row r="4011" spans="1:4" x14ac:dyDescent="0.25">
      <c r="A4011" s="62" t="s">
        <v>306</v>
      </c>
      <c r="B4011" s="63">
        <v>22</v>
      </c>
      <c r="C4011" s="64">
        <v>67</v>
      </c>
      <c r="D4011" s="13">
        <f t="shared" si="62"/>
        <v>1474</v>
      </c>
    </row>
    <row r="4012" spans="1:4" x14ac:dyDescent="0.25">
      <c r="A4012" s="62" t="s">
        <v>307</v>
      </c>
      <c r="B4012" s="63">
        <v>40</v>
      </c>
      <c r="C4012" s="64">
        <v>37</v>
      </c>
      <c r="D4012" s="13">
        <f t="shared" si="62"/>
        <v>1480</v>
      </c>
    </row>
    <row r="4013" spans="1:4" x14ac:dyDescent="0.25">
      <c r="A4013" s="62" t="s">
        <v>308</v>
      </c>
      <c r="B4013" s="63">
        <v>53</v>
      </c>
      <c r="C4013" s="64">
        <v>61</v>
      </c>
      <c r="D4013" s="13">
        <f t="shared" si="62"/>
        <v>3233</v>
      </c>
    </row>
    <row r="4014" spans="1:4" x14ac:dyDescent="0.25">
      <c r="A4014" s="62" t="s">
        <v>309</v>
      </c>
      <c r="B4014" s="63">
        <v>46</v>
      </c>
      <c r="C4014" s="64">
        <v>34</v>
      </c>
      <c r="D4014" s="13">
        <f t="shared" si="62"/>
        <v>1564</v>
      </c>
    </row>
    <row r="4015" spans="1:4" x14ac:dyDescent="0.25">
      <c r="A4015" s="62" t="s">
        <v>310</v>
      </c>
      <c r="B4015" s="63">
        <v>38</v>
      </c>
      <c r="C4015" s="64">
        <v>27</v>
      </c>
      <c r="D4015" s="13">
        <f t="shared" si="62"/>
        <v>1026</v>
      </c>
    </row>
    <row r="4016" spans="1:4" x14ac:dyDescent="0.25">
      <c r="A4016" s="62" t="s">
        <v>311</v>
      </c>
      <c r="B4016" s="63">
        <v>8</v>
      </c>
      <c r="C4016" s="64">
        <v>60</v>
      </c>
      <c r="D4016" s="13">
        <f t="shared" si="62"/>
        <v>480</v>
      </c>
    </row>
    <row r="4017" spans="1:4" x14ac:dyDescent="0.25">
      <c r="A4017" s="62" t="s">
        <v>312</v>
      </c>
      <c r="B4017" s="63">
        <v>21</v>
      </c>
      <c r="C4017" s="64">
        <v>60</v>
      </c>
      <c r="D4017" s="13">
        <f t="shared" si="62"/>
        <v>1260</v>
      </c>
    </row>
    <row r="4018" spans="1:4" x14ac:dyDescent="0.25">
      <c r="A4018" s="62" t="s">
        <v>313</v>
      </c>
      <c r="B4018" s="63">
        <v>56</v>
      </c>
      <c r="C4018" s="64">
        <v>10</v>
      </c>
      <c r="D4018" s="13">
        <f t="shared" si="62"/>
        <v>560</v>
      </c>
    </row>
    <row r="4019" spans="1:4" x14ac:dyDescent="0.25">
      <c r="A4019" s="62" t="s">
        <v>314</v>
      </c>
      <c r="B4019" s="63">
        <v>20</v>
      </c>
      <c r="C4019" s="64">
        <v>4</v>
      </c>
      <c r="D4019" s="13">
        <f t="shared" si="62"/>
        <v>80</v>
      </c>
    </row>
    <row r="4020" spans="1:4" x14ac:dyDescent="0.25">
      <c r="A4020" s="62" t="s">
        <v>315</v>
      </c>
      <c r="B4020" s="63">
        <v>35</v>
      </c>
      <c r="C4020" s="64">
        <v>1</v>
      </c>
      <c r="D4020" s="13">
        <f t="shared" si="62"/>
        <v>35</v>
      </c>
    </row>
    <row r="4021" spans="1:4" x14ac:dyDescent="0.25">
      <c r="A4021" s="62" t="s">
        <v>316</v>
      </c>
      <c r="B4021" s="63">
        <v>62</v>
      </c>
      <c r="C4021" s="64">
        <v>66</v>
      </c>
      <c r="D4021" s="13">
        <f t="shared" si="62"/>
        <v>4092</v>
      </c>
    </row>
    <row r="4022" spans="1:4" x14ac:dyDescent="0.25">
      <c r="A4022" s="62" t="s">
        <v>317</v>
      </c>
      <c r="B4022" s="63">
        <v>38</v>
      </c>
      <c r="C4022" s="64">
        <v>55</v>
      </c>
      <c r="D4022" s="13">
        <f t="shared" si="62"/>
        <v>2090</v>
      </c>
    </row>
    <row r="4023" spans="1:4" x14ac:dyDescent="0.25">
      <c r="A4023" s="62" t="s">
        <v>318</v>
      </c>
      <c r="B4023" s="63">
        <v>57</v>
      </c>
      <c r="C4023" s="64">
        <v>60</v>
      </c>
      <c r="D4023" s="13">
        <f t="shared" si="62"/>
        <v>3420</v>
      </c>
    </row>
    <row r="4024" spans="1:4" x14ac:dyDescent="0.25">
      <c r="A4024" s="62" t="s">
        <v>319</v>
      </c>
      <c r="B4024" s="63">
        <v>30</v>
      </c>
      <c r="C4024" s="64">
        <v>30</v>
      </c>
      <c r="D4024" s="13">
        <f t="shared" si="62"/>
        <v>900</v>
      </c>
    </row>
    <row r="4025" spans="1:4" x14ac:dyDescent="0.25">
      <c r="A4025" s="62" t="s">
        <v>320</v>
      </c>
      <c r="B4025" s="63">
        <v>56</v>
      </c>
      <c r="C4025" s="64">
        <v>60</v>
      </c>
      <c r="D4025" s="13">
        <f t="shared" si="62"/>
        <v>3360</v>
      </c>
    </row>
    <row r="4026" spans="1:4" x14ac:dyDescent="0.25">
      <c r="A4026" s="62" t="s">
        <v>321</v>
      </c>
      <c r="B4026" s="63">
        <v>59</v>
      </c>
      <c r="C4026" s="64">
        <v>42</v>
      </c>
      <c r="D4026" s="13">
        <f t="shared" si="62"/>
        <v>2478</v>
      </c>
    </row>
    <row r="4027" spans="1:4" x14ac:dyDescent="0.25">
      <c r="A4027" s="62" t="s">
        <v>322</v>
      </c>
      <c r="B4027" s="63">
        <v>27</v>
      </c>
      <c r="C4027" s="64">
        <v>68</v>
      </c>
      <c r="D4027" s="13">
        <f t="shared" si="62"/>
        <v>1836</v>
      </c>
    </row>
    <row r="4028" spans="1:4" x14ac:dyDescent="0.25">
      <c r="A4028" s="62" t="s">
        <v>323</v>
      </c>
      <c r="B4028" s="63">
        <v>21</v>
      </c>
      <c r="C4028" s="64">
        <v>9</v>
      </c>
      <c r="D4028" s="13">
        <f t="shared" si="62"/>
        <v>189</v>
      </c>
    </row>
    <row r="4029" spans="1:4" x14ac:dyDescent="0.25">
      <c r="A4029" s="62" t="s">
        <v>324</v>
      </c>
      <c r="B4029" s="63">
        <v>30</v>
      </c>
      <c r="C4029" s="64">
        <v>23</v>
      </c>
      <c r="D4029" s="13">
        <f t="shared" si="62"/>
        <v>690</v>
      </c>
    </row>
    <row r="4030" spans="1:4" x14ac:dyDescent="0.25">
      <c r="A4030" s="62" t="s">
        <v>325</v>
      </c>
      <c r="B4030" s="63">
        <v>28</v>
      </c>
      <c r="C4030" s="64">
        <v>36</v>
      </c>
      <c r="D4030" s="13">
        <f t="shared" si="62"/>
        <v>1008</v>
      </c>
    </row>
    <row r="4031" spans="1:4" x14ac:dyDescent="0.25">
      <c r="A4031" s="62" t="s">
        <v>326</v>
      </c>
      <c r="B4031" s="63">
        <v>65</v>
      </c>
      <c r="C4031" s="64">
        <v>75</v>
      </c>
      <c r="D4031" s="13">
        <f t="shared" si="62"/>
        <v>4875</v>
      </c>
    </row>
    <row r="4032" spans="1:4" x14ac:dyDescent="0.25">
      <c r="A4032" s="62" t="s">
        <v>327</v>
      </c>
      <c r="B4032" s="63">
        <v>56</v>
      </c>
      <c r="C4032" s="64">
        <v>18</v>
      </c>
      <c r="D4032" s="13">
        <f t="shared" si="62"/>
        <v>1008</v>
      </c>
    </row>
    <row r="4033" spans="1:4" x14ac:dyDescent="0.25">
      <c r="A4033" s="62" t="s">
        <v>328</v>
      </c>
      <c r="B4033" s="63">
        <v>58</v>
      </c>
      <c r="C4033" s="64">
        <v>53</v>
      </c>
      <c r="D4033" s="13">
        <f t="shared" si="62"/>
        <v>3074</v>
      </c>
    </row>
    <row r="4034" spans="1:4" x14ac:dyDescent="0.25">
      <c r="A4034" s="62" t="s">
        <v>329</v>
      </c>
      <c r="B4034" s="63">
        <v>54</v>
      </c>
      <c r="C4034" s="64">
        <v>27</v>
      </c>
      <c r="D4034" s="13">
        <f t="shared" si="62"/>
        <v>1458</v>
      </c>
    </row>
    <row r="4035" spans="1:4" x14ac:dyDescent="0.25">
      <c r="A4035" s="62" t="s">
        <v>330</v>
      </c>
      <c r="B4035" s="63">
        <v>56</v>
      </c>
      <c r="C4035" s="64">
        <v>8</v>
      </c>
      <c r="D4035" s="13">
        <f t="shared" ref="D4035:D4098" si="63">C4035*B4035</f>
        <v>448</v>
      </c>
    </row>
    <row r="4036" spans="1:4" x14ac:dyDescent="0.25">
      <c r="A4036" s="62" t="s">
        <v>331</v>
      </c>
      <c r="B4036" s="63">
        <v>16</v>
      </c>
      <c r="C4036" s="64">
        <v>16</v>
      </c>
      <c r="D4036" s="13">
        <f t="shared" si="63"/>
        <v>256</v>
      </c>
    </row>
    <row r="4037" spans="1:4" x14ac:dyDescent="0.25">
      <c r="A4037" s="62" t="s">
        <v>332</v>
      </c>
      <c r="B4037" s="63">
        <v>28</v>
      </c>
      <c r="C4037" s="64">
        <v>41</v>
      </c>
      <c r="D4037" s="13">
        <f t="shared" si="63"/>
        <v>1148</v>
      </c>
    </row>
    <row r="4038" spans="1:4" x14ac:dyDescent="0.25">
      <c r="A4038" s="62" t="s">
        <v>333</v>
      </c>
      <c r="B4038" s="63">
        <v>8</v>
      </c>
      <c r="C4038" s="64">
        <v>5</v>
      </c>
      <c r="D4038" s="13">
        <f t="shared" si="63"/>
        <v>40</v>
      </c>
    </row>
    <row r="4039" spans="1:4" x14ac:dyDescent="0.25">
      <c r="A4039" s="62" t="s">
        <v>334</v>
      </c>
      <c r="B4039" s="63">
        <v>53</v>
      </c>
      <c r="C4039" s="64">
        <v>66</v>
      </c>
      <c r="D4039" s="13">
        <f t="shared" si="63"/>
        <v>3498</v>
      </c>
    </row>
    <row r="4040" spans="1:4" x14ac:dyDescent="0.25">
      <c r="A4040" s="62" t="s">
        <v>335</v>
      </c>
      <c r="B4040" s="63">
        <v>21</v>
      </c>
      <c r="C4040" s="64">
        <v>37</v>
      </c>
      <c r="D4040" s="13">
        <f t="shared" si="63"/>
        <v>777</v>
      </c>
    </row>
    <row r="4041" spans="1:4" x14ac:dyDescent="0.25">
      <c r="A4041" s="62" t="s">
        <v>336</v>
      </c>
      <c r="B4041" s="63">
        <v>45</v>
      </c>
      <c r="C4041" s="64">
        <v>52</v>
      </c>
      <c r="D4041" s="13">
        <f t="shared" si="63"/>
        <v>2340</v>
      </c>
    </row>
    <row r="4042" spans="1:4" x14ac:dyDescent="0.25">
      <c r="A4042" s="62" t="s">
        <v>337</v>
      </c>
      <c r="B4042" s="63">
        <v>17</v>
      </c>
      <c r="C4042" s="64">
        <v>18</v>
      </c>
      <c r="D4042" s="13">
        <f t="shared" si="63"/>
        <v>306</v>
      </c>
    </row>
    <row r="4043" spans="1:4" x14ac:dyDescent="0.25">
      <c r="A4043" s="62" t="s">
        <v>338</v>
      </c>
      <c r="B4043" s="63">
        <v>17</v>
      </c>
      <c r="C4043" s="64">
        <v>68</v>
      </c>
      <c r="D4043" s="13">
        <f t="shared" si="63"/>
        <v>1156</v>
      </c>
    </row>
    <row r="4044" spans="1:4" x14ac:dyDescent="0.25">
      <c r="A4044" s="62" t="s">
        <v>339</v>
      </c>
      <c r="B4044" s="63">
        <v>66</v>
      </c>
      <c r="C4044" s="64">
        <v>25</v>
      </c>
      <c r="D4044" s="13">
        <f t="shared" si="63"/>
        <v>1650</v>
      </c>
    </row>
    <row r="4045" spans="1:4" x14ac:dyDescent="0.25">
      <c r="A4045" s="62" t="s">
        <v>340</v>
      </c>
      <c r="B4045" s="63">
        <v>55</v>
      </c>
      <c r="C4045" s="64">
        <v>49</v>
      </c>
      <c r="D4045" s="13">
        <f t="shared" si="63"/>
        <v>2695</v>
      </c>
    </row>
    <row r="4046" spans="1:4" x14ac:dyDescent="0.25">
      <c r="A4046" s="62" t="s">
        <v>341</v>
      </c>
      <c r="B4046" s="63">
        <v>31</v>
      </c>
      <c r="C4046" s="64">
        <v>67</v>
      </c>
      <c r="D4046" s="13">
        <f t="shared" si="63"/>
        <v>2077</v>
      </c>
    </row>
    <row r="4047" spans="1:4" x14ac:dyDescent="0.25">
      <c r="A4047" s="62" t="s">
        <v>342</v>
      </c>
      <c r="B4047" s="63">
        <v>45</v>
      </c>
      <c r="C4047" s="64">
        <v>58</v>
      </c>
      <c r="D4047" s="13">
        <f t="shared" si="63"/>
        <v>2610</v>
      </c>
    </row>
    <row r="4048" spans="1:4" x14ac:dyDescent="0.25">
      <c r="A4048" s="62" t="s">
        <v>343</v>
      </c>
      <c r="B4048" s="63">
        <v>43</v>
      </c>
      <c r="C4048" s="64">
        <v>80</v>
      </c>
      <c r="D4048" s="13">
        <f t="shared" si="63"/>
        <v>3440</v>
      </c>
    </row>
    <row r="4049" spans="1:4" x14ac:dyDescent="0.25">
      <c r="A4049" s="62" t="s">
        <v>344</v>
      </c>
      <c r="B4049" s="63">
        <v>58</v>
      </c>
      <c r="C4049" s="64">
        <v>24</v>
      </c>
      <c r="D4049" s="13">
        <f t="shared" si="63"/>
        <v>1392</v>
      </c>
    </row>
    <row r="4050" spans="1:4" x14ac:dyDescent="0.25">
      <c r="A4050" s="62" t="s">
        <v>345</v>
      </c>
      <c r="B4050" s="63">
        <v>50</v>
      </c>
      <c r="C4050" s="64">
        <v>46</v>
      </c>
      <c r="D4050" s="13">
        <f t="shared" si="63"/>
        <v>2300</v>
      </c>
    </row>
    <row r="4051" spans="1:4" x14ac:dyDescent="0.25">
      <c r="A4051" s="62" t="s">
        <v>346</v>
      </c>
      <c r="B4051" s="63">
        <v>21</v>
      </c>
      <c r="C4051" s="64">
        <v>24</v>
      </c>
      <c r="D4051" s="13">
        <f t="shared" si="63"/>
        <v>504</v>
      </c>
    </row>
    <row r="4052" spans="1:4" x14ac:dyDescent="0.25">
      <c r="A4052" s="62" t="s">
        <v>347</v>
      </c>
      <c r="B4052" s="63">
        <v>59</v>
      </c>
      <c r="C4052" s="64">
        <v>4</v>
      </c>
      <c r="D4052" s="13">
        <f t="shared" si="63"/>
        <v>236</v>
      </c>
    </row>
    <row r="4053" spans="1:4" x14ac:dyDescent="0.25">
      <c r="A4053" s="62" t="s">
        <v>348</v>
      </c>
      <c r="B4053" s="63">
        <v>12</v>
      </c>
      <c r="C4053" s="64">
        <v>29</v>
      </c>
      <c r="D4053" s="13">
        <f t="shared" si="63"/>
        <v>348</v>
      </c>
    </row>
    <row r="4054" spans="1:4" x14ac:dyDescent="0.25">
      <c r="A4054" s="62" t="s">
        <v>349</v>
      </c>
      <c r="B4054" s="63">
        <v>23</v>
      </c>
      <c r="C4054" s="64">
        <v>17</v>
      </c>
      <c r="D4054" s="13">
        <f t="shared" si="63"/>
        <v>391</v>
      </c>
    </row>
    <row r="4055" spans="1:4" x14ac:dyDescent="0.25">
      <c r="A4055" s="62" t="s">
        <v>350</v>
      </c>
      <c r="B4055" s="63">
        <v>69</v>
      </c>
      <c r="C4055" s="64">
        <v>66</v>
      </c>
      <c r="D4055" s="13">
        <f t="shared" si="63"/>
        <v>4554</v>
      </c>
    </row>
    <row r="4056" spans="1:4" x14ac:dyDescent="0.25">
      <c r="A4056" s="62" t="s">
        <v>351</v>
      </c>
      <c r="B4056" s="63">
        <v>33</v>
      </c>
      <c r="C4056" s="64">
        <v>26</v>
      </c>
      <c r="D4056" s="13">
        <f t="shared" si="63"/>
        <v>858</v>
      </c>
    </row>
    <row r="4057" spans="1:4" x14ac:dyDescent="0.25">
      <c r="A4057" s="62" t="s">
        <v>352</v>
      </c>
      <c r="B4057" s="63">
        <v>33</v>
      </c>
      <c r="C4057" s="64">
        <v>25</v>
      </c>
      <c r="D4057" s="13">
        <f t="shared" si="63"/>
        <v>825</v>
      </c>
    </row>
    <row r="4058" spans="1:4" x14ac:dyDescent="0.25">
      <c r="A4058" s="62" t="s">
        <v>353</v>
      </c>
      <c r="B4058" s="63">
        <v>53</v>
      </c>
      <c r="C4058" s="64">
        <v>74</v>
      </c>
      <c r="D4058" s="13">
        <f t="shared" si="63"/>
        <v>3922</v>
      </c>
    </row>
    <row r="4059" spans="1:4" x14ac:dyDescent="0.25">
      <c r="A4059" s="62" t="s">
        <v>354</v>
      </c>
      <c r="B4059" s="63">
        <v>46</v>
      </c>
      <c r="C4059" s="64">
        <v>17</v>
      </c>
      <c r="D4059" s="13">
        <f t="shared" si="63"/>
        <v>782</v>
      </c>
    </row>
    <row r="4060" spans="1:4" x14ac:dyDescent="0.25">
      <c r="A4060" s="62" t="s">
        <v>355</v>
      </c>
      <c r="B4060" s="63">
        <v>54</v>
      </c>
      <c r="C4060" s="64">
        <v>53</v>
      </c>
      <c r="D4060" s="13">
        <f t="shared" si="63"/>
        <v>2862</v>
      </c>
    </row>
    <row r="4061" spans="1:4" x14ac:dyDescent="0.25">
      <c r="A4061" s="62" t="s">
        <v>356</v>
      </c>
      <c r="B4061" s="63">
        <v>57</v>
      </c>
      <c r="C4061" s="64">
        <v>69</v>
      </c>
      <c r="D4061" s="13">
        <f t="shared" si="63"/>
        <v>3933</v>
      </c>
    </row>
    <row r="4062" spans="1:4" x14ac:dyDescent="0.25">
      <c r="A4062" s="62" t="s">
        <v>357</v>
      </c>
      <c r="B4062" s="63">
        <v>40</v>
      </c>
      <c r="C4062" s="64">
        <v>11</v>
      </c>
      <c r="D4062" s="13">
        <f t="shared" si="63"/>
        <v>440</v>
      </c>
    </row>
    <row r="4063" spans="1:4" x14ac:dyDescent="0.25">
      <c r="A4063" s="62" t="s">
        <v>358</v>
      </c>
      <c r="B4063" s="63">
        <v>52</v>
      </c>
      <c r="C4063" s="64">
        <v>55</v>
      </c>
      <c r="D4063" s="13">
        <f t="shared" si="63"/>
        <v>2860</v>
      </c>
    </row>
    <row r="4064" spans="1:4" x14ac:dyDescent="0.25">
      <c r="A4064" s="62" t="s">
        <v>359</v>
      </c>
      <c r="B4064" s="63">
        <v>67</v>
      </c>
      <c r="C4064" s="64">
        <v>24</v>
      </c>
      <c r="D4064" s="13">
        <f t="shared" si="63"/>
        <v>1608</v>
      </c>
    </row>
    <row r="4065" spans="1:4" x14ac:dyDescent="0.25">
      <c r="A4065" s="62" t="s">
        <v>360</v>
      </c>
      <c r="B4065" s="63">
        <v>57</v>
      </c>
      <c r="C4065" s="64">
        <v>58</v>
      </c>
      <c r="D4065" s="13">
        <f t="shared" si="63"/>
        <v>3306</v>
      </c>
    </row>
    <row r="4066" spans="1:4" x14ac:dyDescent="0.25">
      <c r="A4066" s="62" t="s">
        <v>361</v>
      </c>
      <c r="B4066" s="63">
        <v>59</v>
      </c>
      <c r="C4066" s="64">
        <v>48</v>
      </c>
      <c r="D4066" s="13">
        <f t="shared" si="63"/>
        <v>2832</v>
      </c>
    </row>
    <row r="4067" spans="1:4" x14ac:dyDescent="0.25">
      <c r="A4067" s="62" t="s">
        <v>362</v>
      </c>
      <c r="B4067" s="63">
        <v>45</v>
      </c>
      <c r="C4067" s="64">
        <v>25</v>
      </c>
      <c r="D4067" s="13">
        <f t="shared" si="63"/>
        <v>1125</v>
      </c>
    </row>
    <row r="4068" spans="1:4" x14ac:dyDescent="0.25">
      <c r="A4068" s="62" t="s">
        <v>363</v>
      </c>
      <c r="B4068" s="63">
        <v>36</v>
      </c>
      <c r="C4068" s="64">
        <v>16</v>
      </c>
      <c r="D4068" s="13">
        <f t="shared" si="63"/>
        <v>576</v>
      </c>
    </row>
    <row r="4069" spans="1:4" x14ac:dyDescent="0.25">
      <c r="A4069" s="62" t="s">
        <v>364</v>
      </c>
      <c r="B4069" s="63">
        <v>65</v>
      </c>
      <c r="C4069" s="64">
        <v>7</v>
      </c>
      <c r="D4069" s="13">
        <f t="shared" si="63"/>
        <v>455</v>
      </c>
    </row>
    <row r="4070" spans="1:4" x14ac:dyDescent="0.25">
      <c r="A4070" s="62" t="s">
        <v>365</v>
      </c>
      <c r="B4070" s="63">
        <v>46</v>
      </c>
      <c r="C4070" s="64">
        <v>77</v>
      </c>
      <c r="D4070" s="13">
        <f t="shared" si="63"/>
        <v>3542</v>
      </c>
    </row>
    <row r="4071" spans="1:4" x14ac:dyDescent="0.25">
      <c r="A4071" s="62" t="s">
        <v>366</v>
      </c>
      <c r="B4071" s="63">
        <v>68</v>
      </c>
      <c r="C4071" s="64">
        <v>17</v>
      </c>
      <c r="D4071" s="13">
        <f t="shared" si="63"/>
        <v>1156</v>
      </c>
    </row>
    <row r="4072" spans="1:4" x14ac:dyDescent="0.25">
      <c r="A4072" s="62" t="s">
        <v>367</v>
      </c>
      <c r="B4072" s="63">
        <v>23</v>
      </c>
      <c r="C4072" s="64">
        <v>13</v>
      </c>
      <c r="D4072" s="13">
        <f t="shared" si="63"/>
        <v>299</v>
      </c>
    </row>
    <row r="4073" spans="1:4" x14ac:dyDescent="0.25">
      <c r="A4073" s="62" t="s">
        <v>368</v>
      </c>
      <c r="B4073" s="63">
        <v>22</v>
      </c>
      <c r="C4073" s="64">
        <v>32</v>
      </c>
      <c r="D4073" s="13">
        <f t="shared" si="63"/>
        <v>704</v>
      </c>
    </row>
    <row r="4074" spans="1:4" x14ac:dyDescent="0.25">
      <c r="A4074" s="62" t="s">
        <v>369</v>
      </c>
      <c r="B4074" s="63">
        <v>33</v>
      </c>
      <c r="C4074" s="64">
        <v>26</v>
      </c>
      <c r="D4074" s="13">
        <f t="shared" si="63"/>
        <v>858</v>
      </c>
    </row>
    <row r="4075" spans="1:4" x14ac:dyDescent="0.25">
      <c r="A4075" s="62" t="s">
        <v>370</v>
      </c>
      <c r="B4075" s="63">
        <v>14</v>
      </c>
      <c r="C4075" s="64">
        <v>9</v>
      </c>
      <c r="D4075" s="13">
        <f t="shared" si="63"/>
        <v>126</v>
      </c>
    </row>
    <row r="4076" spans="1:4" x14ac:dyDescent="0.25">
      <c r="A4076" s="62" t="s">
        <v>371</v>
      </c>
      <c r="B4076" s="63">
        <v>44</v>
      </c>
      <c r="C4076" s="64">
        <v>49</v>
      </c>
      <c r="D4076" s="13">
        <f t="shared" si="63"/>
        <v>2156</v>
      </c>
    </row>
    <row r="4077" spans="1:4" x14ac:dyDescent="0.25">
      <c r="A4077" s="62" t="s">
        <v>372</v>
      </c>
      <c r="B4077" s="63">
        <v>64</v>
      </c>
      <c r="C4077" s="64">
        <v>45</v>
      </c>
      <c r="D4077" s="13">
        <f t="shared" si="63"/>
        <v>2880</v>
      </c>
    </row>
    <row r="4078" spans="1:4" x14ac:dyDescent="0.25">
      <c r="A4078" s="62" t="s">
        <v>373</v>
      </c>
      <c r="B4078" s="63">
        <v>37</v>
      </c>
      <c r="C4078" s="64">
        <v>45</v>
      </c>
      <c r="D4078" s="13">
        <f t="shared" si="63"/>
        <v>1665</v>
      </c>
    </row>
    <row r="4079" spans="1:4" x14ac:dyDescent="0.25">
      <c r="A4079" s="62" t="s">
        <v>374</v>
      </c>
      <c r="B4079" s="63">
        <v>38</v>
      </c>
      <c r="C4079" s="64">
        <v>49</v>
      </c>
      <c r="D4079" s="13">
        <f t="shared" si="63"/>
        <v>1862</v>
      </c>
    </row>
    <row r="4080" spans="1:4" x14ac:dyDescent="0.25">
      <c r="A4080" s="62" t="s">
        <v>375</v>
      </c>
      <c r="B4080" s="63">
        <v>31</v>
      </c>
      <c r="C4080" s="64">
        <v>75</v>
      </c>
      <c r="D4080" s="13">
        <f t="shared" si="63"/>
        <v>2325</v>
      </c>
    </row>
    <row r="4081" spans="1:4" x14ac:dyDescent="0.25">
      <c r="A4081" s="62" t="s">
        <v>376</v>
      </c>
      <c r="B4081" s="63">
        <v>45</v>
      </c>
      <c r="C4081" s="64">
        <v>77</v>
      </c>
      <c r="D4081" s="13">
        <f t="shared" si="63"/>
        <v>3465</v>
      </c>
    </row>
    <row r="4082" spans="1:4" x14ac:dyDescent="0.25">
      <c r="A4082" s="62" t="s">
        <v>377</v>
      </c>
      <c r="B4082" s="63">
        <v>19</v>
      </c>
      <c r="C4082" s="64">
        <v>62</v>
      </c>
      <c r="D4082" s="13">
        <f t="shared" si="63"/>
        <v>1178</v>
      </c>
    </row>
    <row r="4083" spans="1:4" x14ac:dyDescent="0.25">
      <c r="A4083" s="62" t="s">
        <v>300</v>
      </c>
      <c r="B4083" s="63">
        <v>17</v>
      </c>
      <c r="C4083" s="64">
        <v>78</v>
      </c>
      <c r="D4083" s="13">
        <f t="shared" si="63"/>
        <v>1326</v>
      </c>
    </row>
    <row r="4084" spans="1:4" x14ac:dyDescent="0.25">
      <c r="A4084" s="62" t="s">
        <v>302</v>
      </c>
      <c r="B4084" s="63">
        <v>17</v>
      </c>
      <c r="C4084" s="64">
        <v>22</v>
      </c>
      <c r="D4084" s="13">
        <f t="shared" si="63"/>
        <v>374</v>
      </c>
    </row>
    <row r="4085" spans="1:4" x14ac:dyDescent="0.25">
      <c r="A4085" s="62" t="s">
        <v>303</v>
      </c>
      <c r="B4085" s="63">
        <v>21</v>
      </c>
      <c r="C4085" s="64">
        <v>80</v>
      </c>
      <c r="D4085" s="13">
        <f t="shared" si="63"/>
        <v>1680</v>
      </c>
    </row>
    <row r="4086" spans="1:4" x14ac:dyDescent="0.25">
      <c r="A4086" s="62" t="s">
        <v>304</v>
      </c>
      <c r="B4086" s="63">
        <v>15</v>
      </c>
      <c r="C4086" s="64">
        <v>53</v>
      </c>
      <c r="D4086" s="13">
        <f t="shared" si="63"/>
        <v>795</v>
      </c>
    </row>
    <row r="4087" spans="1:4" x14ac:dyDescent="0.25">
      <c r="A4087" s="62" t="s">
        <v>305</v>
      </c>
      <c r="B4087" s="63">
        <v>54</v>
      </c>
      <c r="C4087" s="64">
        <v>49</v>
      </c>
      <c r="D4087" s="13">
        <f t="shared" si="63"/>
        <v>2646</v>
      </c>
    </row>
    <row r="4088" spans="1:4" x14ac:dyDescent="0.25">
      <c r="A4088" s="62" t="s">
        <v>306</v>
      </c>
      <c r="B4088" s="63">
        <v>43</v>
      </c>
      <c r="C4088" s="64">
        <v>34</v>
      </c>
      <c r="D4088" s="13">
        <f t="shared" si="63"/>
        <v>1462</v>
      </c>
    </row>
    <row r="4089" spans="1:4" x14ac:dyDescent="0.25">
      <c r="A4089" s="62" t="s">
        <v>307</v>
      </c>
      <c r="B4089" s="63">
        <v>60</v>
      </c>
      <c r="C4089" s="64">
        <v>10</v>
      </c>
      <c r="D4089" s="13">
        <f t="shared" si="63"/>
        <v>600</v>
      </c>
    </row>
    <row r="4090" spans="1:4" x14ac:dyDescent="0.25">
      <c r="A4090" s="62" t="s">
        <v>308</v>
      </c>
      <c r="B4090" s="63">
        <v>42</v>
      </c>
      <c r="C4090" s="64">
        <v>53</v>
      </c>
      <c r="D4090" s="13">
        <f t="shared" si="63"/>
        <v>2226</v>
      </c>
    </row>
    <row r="4091" spans="1:4" x14ac:dyDescent="0.25">
      <c r="A4091" s="62" t="s">
        <v>309</v>
      </c>
      <c r="B4091" s="63">
        <v>9</v>
      </c>
      <c r="C4091" s="64">
        <v>70</v>
      </c>
      <c r="D4091" s="13">
        <f t="shared" si="63"/>
        <v>630</v>
      </c>
    </row>
    <row r="4092" spans="1:4" x14ac:dyDescent="0.25">
      <c r="A4092" s="62" t="s">
        <v>310</v>
      </c>
      <c r="B4092" s="63">
        <v>8</v>
      </c>
      <c r="C4092" s="64">
        <v>27</v>
      </c>
      <c r="D4092" s="13">
        <f t="shared" si="63"/>
        <v>216</v>
      </c>
    </row>
    <row r="4093" spans="1:4" x14ac:dyDescent="0.25">
      <c r="A4093" s="62" t="s">
        <v>311</v>
      </c>
      <c r="B4093" s="63">
        <v>44</v>
      </c>
      <c r="C4093" s="64">
        <v>12</v>
      </c>
      <c r="D4093" s="13">
        <f t="shared" si="63"/>
        <v>528</v>
      </c>
    </row>
    <row r="4094" spans="1:4" x14ac:dyDescent="0.25">
      <c r="A4094" s="62" t="s">
        <v>312</v>
      </c>
      <c r="B4094" s="63">
        <v>65</v>
      </c>
      <c r="C4094" s="64">
        <v>44</v>
      </c>
      <c r="D4094" s="13">
        <f t="shared" si="63"/>
        <v>2860</v>
      </c>
    </row>
    <row r="4095" spans="1:4" x14ac:dyDescent="0.25">
      <c r="A4095" s="62" t="s">
        <v>313</v>
      </c>
      <c r="B4095" s="63">
        <v>48</v>
      </c>
      <c r="C4095" s="64">
        <v>28</v>
      </c>
      <c r="D4095" s="13">
        <f t="shared" si="63"/>
        <v>1344</v>
      </c>
    </row>
    <row r="4096" spans="1:4" x14ac:dyDescent="0.25">
      <c r="A4096" s="62" t="s">
        <v>314</v>
      </c>
      <c r="B4096" s="63">
        <v>53</v>
      </c>
      <c r="C4096" s="64">
        <v>11</v>
      </c>
      <c r="D4096" s="13">
        <f t="shared" si="63"/>
        <v>583</v>
      </c>
    </row>
    <row r="4097" spans="1:4" x14ac:dyDescent="0.25">
      <c r="A4097" s="62" t="s">
        <v>315</v>
      </c>
      <c r="B4097" s="63">
        <v>40</v>
      </c>
      <c r="C4097" s="64">
        <v>68</v>
      </c>
      <c r="D4097" s="13">
        <f t="shared" si="63"/>
        <v>2720</v>
      </c>
    </row>
    <row r="4098" spans="1:4" x14ac:dyDescent="0.25">
      <c r="A4098" s="62" t="s">
        <v>316</v>
      </c>
      <c r="B4098" s="63">
        <v>11</v>
      </c>
      <c r="C4098" s="64">
        <v>55</v>
      </c>
      <c r="D4098" s="13">
        <f t="shared" si="63"/>
        <v>605</v>
      </c>
    </row>
    <row r="4099" spans="1:4" x14ac:dyDescent="0.25">
      <c r="A4099" s="62" t="s">
        <v>317</v>
      </c>
      <c r="B4099" s="63">
        <v>41</v>
      </c>
      <c r="C4099" s="64">
        <v>2</v>
      </c>
      <c r="D4099" s="13">
        <f t="shared" ref="D4099:D4162" si="64">C4099*B4099</f>
        <v>82</v>
      </c>
    </row>
    <row r="4100" spans="1:4" x14ac:dyDescent="0.25">
      <c r="A4100" s="62" t="s">
        <v>318</v>
      </c>
      <c r="B4100" s="63">
        <v>54</v>
      </c>
      <c r="C4100" s="64">
        <v>75</v>
      </c>
      <c r="D4100" s="13">
        <f t="shared" si="64"/>
        <v>4050</v>
      </c>
    </row>
    <row r="4101" spans="1:4" x14ac:dyDescent="0.25">
      <c r="A4101" s="62" t="s">
        <v>319</v>
      </c>
      <c r="B4101" s="63">
        <v>11</v>
      </c>
      <c r="C4101" s="64">
        <v>78</v>
      </c>
      <c r="D4101" s="13">
        <f t="shared" si="64"/>
        <v>858</v>
      </c>
    </row>
    <row r="4102" spans="1:4" x14ac:dyDescent="0.25">
      <c r="A4102" s="62" t="s">
        <v>320</v>
      </c>
      <c r="B4102" s="63">
        <v>47</v>
      </c>
      <c r="C4102" s="64">
        <v>75</v>
      </c>
      <c r="D4102" s="13">
        <f t="shared" si="64"/>
        <v>3525</v>
      </c>
    </row>
    <row r="4103" spans="1:4" x14ac:dyDescent="0.25">
      <c r="A4103" s="62" t="s">
        <v>321</v>
      </c>
      <c r="B4103" s="63">
        <v>55</v>
      </c>
      <c r="C4103" s="64">
        <v>24</v>
      </c>
      <c r="D4103" s="13">
        <f t="shared" si="64"/>
        <v>1320</v>
      </c>
    </row>
    <row r="4104" spans="1:4" x14ac:dyDescent="0.25">
      <c r="A4104" s="62" t="s">
        <v>322</v>
      </c>
      <c r="B4104" s="63">
        <v>39</v>
      </c>
      <c r="C4104" s="64">
        <v>38</v>
      </c>
      <c r="D4104" s="13">
        <f t="shared" si="64"/>
        <v>1482</v>
      </c>
    </row>
    <row r="4105" spans="1:4" x14ac:dyDescent="0.25">
      <c r="A4105" s="62" t="s">
        <v>323</v>
      </c>
      <c r="B4105" s="63">
        <v>31</v>
      </c>
      <c r="C4105" s="64">
        <v>15</v>
      </c>
      <c r="D4105" s="13">
        <f t="shared" si="64"/>
        <v>465</v>
      </c>
    </row>
    <row r="4106" spans="1:4" x14ac:dyDescent="0.25">
      <c r="A4106" s="62" t="s">
        <v>324</v>
      </c>
      <c r="B4106" s="63">
        <v>32</v>
      </c>
      <c r="C4106" s="64">
        <v>43</v>
      </c>
      <c r="D4106" s="13">
        <f t="shared" si="64"/>
        <v>1376</v>
      </c>
    </row>
    <row r="4107" spans="1:4" x14ac:dyDescent="0.25">
      <c r="A4107" s="62" t="s">
        <v>325</v>
      </c>
      <c r="B4107" s="63">
        <v>23</v>
      </c>
      <c r="C4107" s="64">
        <v>12</v>
      </c>
      <c r="D4107" s="13">
        <f t="shared" si="64"/>
        <v>276</v>
      </c>
    </row>
    <row r="4108" spans="1:4" x14ac:dyDescent="0.25">
      <c r="A4108" s="62" t="s">
        <v>326</v>
      </c>
      <c r="B4108" s="63">
        <v>32</v>
      </c>
      <c r="C4108" s="64">
        <v>48</v>
      </c>
      <c r="D4108" s="13">
        <f t="shared" si="64"/>
        <v>1536</v>
      </c>
    </row>
    <row r="4109" spans="1:4" x14ac:dyDescent="0.25">
      <c r="A4109" s="62" t="s">
        <v>327</v>
      </c>
      <c r="B4109" s="63">
        <v>37</v>
      </c>
      <c r="C4109" s="64">
        <v>59</v>
      </c>
      <c r="D4109" s="13">
        <f t="shared" si="64"/>
        <v>2183</v>
      </c>
    </row>
    <row r="4110" spans="1:4" x14ac:dyDescent="0.25">
      <c r="A4110" s="62" t="s">
        <v>328</v>
      </c>
      <c r="B4110" s="63">
        <v>13</v>
      </c>
      <c r="C4110" s="64">
        <v>47</v>
      </c>
      <c r="D4110" s="13">
        <f t="shared" si="64"/>
        <v>611</v>
      </c>
    </row>
    <row r="4111" spans="1:4" x14ac:dyDescent="0.25">
      <c r="A4111" s="62" t="s">
        <v>329</v>
      </c>
      <c r="B4111" s="63">
        <v>42</v>
      </c>
      <c r="C4111" s="64">
        <v>1</v>
      </c>
      <c r="D4111" s="13">
        <f t="shared" si="64"/>
        <v>42</v>
      </c>
    </row>
    <row r="4112" spans="1:4" x14ac:dyDescent="0.25">
      <c r="A4112" s="62" t="s">
        <v>330</v>
      </c>
      <c r="B4112" s="63">
        <v>21</v>
      </c>
      <c r="C4112" s="64">
        <v>15</v>
      </c>
      <c r="D4112" s="13">
        <f t="shared" si="64"/>
        <v>315</v>
      </c>
    </row>
    <row r="4113" spans="1:4" x14ac:dyDescent="0.25">
      <c r="A4113" s="62" t="s">
        <v>331</v>
      </c>
      <c r="B4113" s="63">
        <v>49</v>
      </c>
      <c r="C4113" s="64">
        <v>39</v>
      </c>
      <c r="D4113" s="13">
        <f t="shared" si="64"/>
        <v>1911</v>
      </c>
    </row>
    <row r="4114" spans="1:4" x14ac:dyDescent="0.25">
      <c r="A4114" s="62" t="s">
        <v>332</v>
      </c>
      <c r="B4114" s="63">
        <v>27</v>
      </c>
      <c r="C4114" s="64">
        <v>68</v>
      </c>
      <c r="D4114" s="13">
        <f t="shared" si="64"/>
        <v>1836</v>
      </c>
    </row>
    <row r="4115" spans="1:4" x14ac:dyDescent="0.25">
      <c r="A4115" s="62" t="s">
        <v>333</v>
      </c>
      <c r="B4115" s="63">
        <v>69</v>
      </c>
      <c r="C4115" s="64">
        <v>18</v>
      </c>
      <c r="D4115" s="13">
        <f t="shared" si="64"/>
        <v>1242</v>
      </c>
    </row>
    <row r="4116" spans="1:4" x14ac:dyDescent="0.25">
      <c r="A4116" s="62" t="s">
        <v>334</v>
      </c>
      <c r="B4116" s="63">
        <v>17</v>
      </c>
      <c r="C4116" s="64">
        <v>5</v>
      </c>
      <c r="D4116" s="13">
        <f t="shared" si="64"/>
        <v>85</v>
      </c>
    </row>
    <row r="4117" spans="1:4" x14ac:dyDescent="0.25">
      <c r="A4117" s="62" t="s">
        <v>335</v>
      </c>
      <c r="B4117" s="63">
        <v>23</v>
      </c>
      <c r="C4117" s="64">
        <v>4</v>
      </c>
      <c r="D4117" s="13">
        <f t="shared" si="64"/>
        <v>92</v>
      </c>
    </row>
    <row r="4118" spans="1:4" x14ac:dyDescent="0.25">
      <c r="A4118" s="62" t="s">
        <v>336</v>
      </c>
      <c r="B4118" s="63">
        <v>27</v>
      </c>
      <c r="C4118" s="64">
        <v>58</v>
      </c>
      <c r="D4118" s="13">
        <f t="shared" si="64"/>
        <v>1566</v>
      </c>
    </row>
    <row r="4119" spans="1:4" x14ac:dyDescent="0.25">
      <c r="A4119" s="62" t="s">
        <v>337</v>
      </c>
      <c r="B4119" s="63">
        <v>36</v>
      </c>
      <c r="C4119" s="64">
        <v>62</v>
      </c>
      <c r="D4119" s="13">
        <f t="shared" si="64"/>
        <v>2232</v>
      </c>
    </row>
    <row r="4120" spans="1:4" x14ac:dyDescent="0.25">
      <c r="A4120" s="62" t="s">
        <v>338</v>
      </c>
      <c r="B4120" s="63">
        <v>51</v>
      </c>
      <c r="C4120" s="64">
        <v>31</v>
      </c>
      <c r="D4120" s="13">
        <f t="shared" si="64"/>
        <v>1581</v>
      </c>
    </row>
    <row r="4121" spans="1:4" x14ac:dyDescent="0.25">
      <c r="A4121" s="62" t="s">
        <v>339</v>
      </c>
      <c r="B4121" s="63">
        <v>38</v>
      </c>
      <c r="C4121" s="64">
        <v>6</v>
      </c>
      <c r="D4121" s="13">
        <f t="shared" si="64"/>
        <v>228</v>
      </c>
    </row>
    <row r="4122" spans="1:4" x14ac:dyDescent="0.25">
      <c r="A4122" s="62" t="s">
        <v>340</v>
      </c>
      <c r="B4122" s="63">
        <v>41</v>
      </c>
      <c r="C4122" s="64">
        <v>22</v>
      </c>
      <c r="D4122" s="13">
        <f t="shared" si="64"/>
        <v>902</v>
      </c>
    </row>
    <row r="4123" spans="1:4" x14ac:dyDescent="0.25">
      <c r="A4123" s="62" t="s">
        <v>341</v>
      </c>
      <c r="B4123" s="63">
        <v>24</v>
      </c>
      <c r="C4123" s="64">
        <v>24</v>
      </c>
      <c r="D4123" s="13">
        <f t="shared" si="64"/>
        <v>576</v>
      </c>
    </row>
    <row r="4124" spans="1:4" x14ac:dyDescent="0.25">
      <c r="A4124" s="62" t="s">
        <v>342</v>
      </c>
      <c r="B4124" s="63">
        <v>27</v>
      </c>
      <c r="C4124" s="64">
        <v>60</v>
      </c>
      <c r="D4124" s="13">
        <f t="shared" si="64"/>
        <v>1620</v>
      </c>
    </row>
    <row r="4125" spans="1:4" x14ac:dyDescent="0.25">
      <c r="A4125" s="62" t="s">
        <v>343</v>
      </c>
      <c r="B4125" s="63">
        <v>17</v>
      </c>
      <c r="C4125" s="64">
        <v>35</v>
      </c>
      <c r="D4125" s="13">
        <f t="shared" si="64"/>
        <v>595</v>
      </c>
    </row>
    <row r="4126" spans="1:4" x14ac:dyDescent="0.25">
      <c r="A4126" s="62" t="s">
        <v>344</v>
      </c>
      <c r="B4126" s="63">
        <v>52</v>
      </c>
      <c r="C4126" s="64">
        <v>38</v>
      </c>
      <c r="D4126" s="13">
        <f t="shared" si="64"/>
        <v>1976</v>
      </c>
    </row>
    <row r="4127" spans="1:4" x14ac:dyDescent="0.25">
      <c r="A4127" s="62" t="s">
        <v>345</v>
      </c>
      <c r="B4127" s="63">
        <v>69</v>
      </c>
      <c r="C4127" s="64">
        <v>56</v>
      </c>
      <c r="D4127" s="13">
        <f t="shared" si="64"/>
        <v>3864</v>
      </c>
    </row>
    <row r="4128" spans="1:4" x14ac:dyDescent="0.25">
      <c r="A4128" s="62" t="s">
        <v>346</v>
      </c>
      <c r="B4128" s="63">
        <v>62</v>
      </c>
      <c r="C4128" s="64">
        <v>80</v>
      </c>
      <c r="D4128" s="13">
        <f t="shared" si="64"/>
        <v>4960</v>
      </c>
    </row>
    <row r="4129" spans="1:4" x14ac:dyDescent="0.25">
      <c r="A4129" s="62" t="s">
        <v>347</v>
      </c>
      <c r="B4129" s="63">
        <v>46</v>
      </c>
      <c r="C4129" s="64">
        <v>6</v>
      </c>
      <c r="D4129" s="13">
        <f t="shared" si="64"/>
        <v>276</v>
      </c>
    </row>
    <row r="4130" spans="1:4" x14ac:dyDescent="0.25">
      <c r="A4130" s="62" t="s">
        <v>348</v>
      </c>
      <c r="B4130" s="63">
        <v>60</v>
      </c>
      <c r="C4130" s="64">
        <v>48</v>
      </c>
      <c r="D4130" s="13">
        <f t="shared" si="64"/>
        <v>2880</v>
      </c>
    </row>
    <row r="4131" spans="1:4" x14ac:dyDescent="0.25">
      <c r="A4131" s="62" t="s">
        <v>349</v>
      </c>
      <c r="B4131" s="63">
        <v>7</v>
      </c>
      <c r="C4131" s="64">
        <v>33</v>
      </c>
      <c r="D4131" s="13">
        <f t="shared" si="64"/>
        <v>231</v>
      </c>
    </row>
    <row r="4132" spans="1:4" x14ac:dyDescent="0.25">
      <c r="A4132" s="62" t="s">
        <v>350</v>
      </c>
      <c r="B4132" s="63">
        <v>14</v>
      </c>
      <c r="C4132" s="64">
        <v>79</v>
      </c>
      <c r="D4132" s="13">
        <f t="shared" si="64"/>
        <v>1106</v>
      </c>
    </row>
    <row r="4133" spans="1:4" x14ac:dyDescent="0.25">
      <c r="A4133" s="62" t="s">
        <v>351</v>
      </c>
      <c r="B4133" s="63">
        <v>44</v>
      </c>
      <c r="C4133" s="64">
        <v>8</v>
      </c>
      <c r="D4133" s="13">
        <f t="shared" si="64"/>
        <v>352</v>
      </c>
    </row>
    <row r="4134" spans="1:4" x14ac:dyDescent="0.25">
      <c r="A4134" s="62" t="s">
        <v>352</v>
      </c>
      <c r="B4134" s="63">
        <v>42</v>
      </c>
      <c r="C4134" s="64">
        <v>55</v>
      </c>
      <c r="D4134" s="13">
        <f t="shared" si="64"/>
        <v>2310</v>
      </c>
    </row>
    <row r="4135" spans="1:4" x14ac:dyDescent="0.25">
      <c r="A4135" s="62" t="s">
        <v>353</v>
      </c>
      <c r="B4135" s="63">
        <v>25</v>
      </c>
      <c r="C4135" s="64">
        <v>43</v>
      </c>
      <c r="D4135" s="13">
        <f t="shared" si="64"/>
        <v>1075</v>
      </c>
    </row>
    <row r="4136" spans="1:4" x14ac:dyDescent="0.25">
      <c r="A4136" s="62" t="s">
        <v>354</v>
      </c>
      <c r="B4136" s="63">
        <v>63</v>
      </c>
      <c r="C4136" s="64">
        <v>20</v>
      </c>
      <c r="D4136" s="13">
        <f t="shared" si="64"/>
        <v>1260</v>
      </c>
    </row>
    <row r="4137" spans="1:4" x14ac:dyDescent="0.25">
      <c r="A4137" s="62" t="s">
        <v>355</v>
      </c>
      <c r="B4137" s="63">
        <v>36</v>
      </c>
      <c r="C4137" s="64">
        <v>42</v>
      </c>
      <c r="D4137" s="13">
        <f t="shared" si="64"/>
        <v>1512</v>
      </c>
    </row>
    <row r="4138" spans="1:4" x14ac:dyDescent="0.25">
      <c r="A4138" s="62" t="s">
        <v>356</v>
      </c>
      <c r="B4138" s="63">
        <v>52</v>
      </c>
      <c r="C4138" s="64">
        <v>76</v>
      </c>
      <c r="D4138" s="13">
        <f t="shared" si="64"/>
        <v>3952</v>
      </c>
    </row>
    <row r="4139" spans="1:4" x14ac:dyDescent="0.25">
      <c r="A4139" s="62" t="s">
        <v>357</v>
      </c>
      <c r="B4139" s="63">
        <v>50</v>
      </c>
      <c r="C4139" s="64">
        <v>25</v>
      </c>
      <c r="D4139" s="13">
        <f t="shared" si="64"/>
        <v>1250</v>
      </c>
    </row>
    <row r="4140" spans="1:4" x14ac:dyDescent="0.25">
      <c r="A4140" s="62" t="s">
        <v>358</v>
      </c>
      <c r="B4140" s="63">
        <v>37</v>
      </c>
      <c r="C4140" s="64">
        <v>66</v>
      </c>
      <c r="D4140" s="13">
        <f t="shared" si="64"/>
        <v>2442</v>
      </c>
    </row>
    <row r="4141" spans="1:4" x14ac:dyDescent="0.25">
      <c r="A4141" s="62" t="s">
        <v>359</v>
      </c>
      <c r="B4141" s="63">
        <v>15</v>
      </c>
      <c r="C4141" s="64">
        <v>6</v>
      </c>
      <c r="D4141" s="13">
        <f t="shared" si="64"/>
        <v>90</v>
      </c>
    </row>
    <row r="4142" spans="1:4" x14ac:dyDescent="0.25">
      <c r="A4142" s="62" t="s">
        <v>360</v>
      </c>
      <c r="B4142" s="63">
        <v>44</v>
      </c>
      <c r="C4142" s="64">
        <v>43</v>
      </c>
      <c r="D4142" s="13">
        <f t="shared" si="64"/>
        <v>1892</v>
      </c>
    </row>
    <row r="4143" spans="1:4" x14ac:dyDescent="0.25">
      <c r="A4143" s="62" t="s">
        <v>361</v>
      </c>
      <c r="B4143" s="63">
        <v>46</v>
      </c>
      <c r="C4143" s="64">
        <v>49</v>
      </c>
      <c r="D4143" s="13">
        <f t="shared" si="64"/>
        <v>2254</v>
      </c>
    </row>
    <row r="4144" spans="1:4" x14ac:dyDescent="0.25">
      <c r="A4144" s="62" t="s">
        <v>362</v>
      </c>
      <c r="B4144" s="63">
        <v>57</v>
      </c>
      <c r="C4144" s="64">
        <v>8</v>
      </c>
      <c r="D4144" s="13">
        <f t="shared" si="64"/>
        <v>456</v>
      </c>
    </row>
    <row r="4145" spans="1:4" x14ac:dyDescent="0.25">
      <c r="A4145" s="62" t="s">
        <v>363</v>
      </c>
      <c r="B4145" s="63">
        <v>26</v>
      </c>
      <c r="C4145" s="64">
        <v>33</v>
      </c>
      <c r="D4145" s="13">
        <f t="shared" si="64"/>
        <v>858</v>
      </c>
    </row>
    <row r="4146" spans="1:4" x14ac:dyDescent="0.25">
      <c r="A4146" s="62" t="s">
        <v>364</v>
      </c>
      <c r="B4146" s="63">
        <v>33</v>
      </c>
      <c r="C4146" s="64">
        <v>1</v>
      </c>
      <c r="D4146" s="13">
        <f t="shared" si="64"/>
        <v>33</v>
      </c>
    </row>
    <row r="4147" spans="1:4" x14ac:dyDescent="0.25">
      <c r="A4147" s="62" t="s">
        <v>365</v>
      </c>
      <c r="B4147" s="63">
        <v>38</v>
      </c>
      <c r="C4147" s="64">
        <v>28</v>
      </c>
      <c r="D4147" s="13">
        <f t="shared" si="64"/>
        <v>1064</v>
      </c>
    </row>
    <row r="4148" spans="1:4" x14ac:dyDescent="0.25">
      <c r="A4148" s="62" t="s">
        <v>366</v>
      </c>
      <c r="B4148" s="63">
        <v>20</v>
      </c>
      <c r="C4148" s="64">
        <v>49</v>
      </c>
      <c r="D4148" s="13">
        <f t="shared" si="64"/>
        <v>980</v>
      </c>
    </row>
    <row r="4149" spans="1:4" x14ac:dyDescent="0.25">
      <c r="A4149" s="62" t="s">
        <v>367</v>
      </c>
      <c r="B4149" s="63">
        <v>61</v>
      </c>
      <c r="C4149" s="64">
        <v>8</v>
      </c>
      <c r="D4149" s="13">
        <f t="shared" si="64"/>
        <v>488</v>
      </c>
    </row>
    <row r="4150" spans="1:4" x14ac:dyDescent="0.25">
      <c r="A4150" s="62" t="s">
        <v>368</v>
      </c>
      <c r="B4150" s="63">
        <v>30</v>
      </c>
      <c r="C4150" s="64">
        <v>35</v>
      </c>
      <c r="D4150" s="13">
        <f t="shared" si="64"/>
        <v>1050</v>
      </c>
    </row>
    <row r="4151" spans="1:4" x14ac:dyDescent="0.25">
      <c r="A4151" s="62" t="s">
        <v>369</v>
      </c>
      <c r="B4151" s="63">
        <v>70</v>
      </c>
      <c r="C4151" s="64">
        <v>75</v>
      </c>
      <c r="D4151" s="13">
        <f t="shared" si="64"/>
        <v>5250</v>
      </c>
    </row>
    <row r="4152" spans="1:4" x14ac:dyDescent="0.25">
      <c r="A4152" s="62" t="s">
        <v>370</v>
      </c>
      <c r="B4152" s="63">
        <v>34</v>
      </c>
      <c r="C4152" s="64">
        <v>4</v>
      </c>
      <c r="D4152" s="13">
        <f t="shared" si="64"/>
        <v>136</v>
      </c>
    </row>
    <row r="4153" spans="1:4" x14ac:dyDescent="0.25">
      <c r="A4153" s="62" t="s">
        <v>371</v>
      </c>
      <c r="B4153" s="63">
        <v>29</v>
      </c>
      <c r="C4153" s="64">
        <v>61</v>
      </c>
      <c r="D4153" s="13">
        <f t="shared" si="64"/>
        <v>1769</v>
      </c>
    </row>
    <row r="4154" spans="1:4" x14ac:dyDescent="0.25">
      <c r="A4154" s="62" t="s">
        <v>372</v>
      </c>
      <c r="B4154" s="63">
        <v>15</v>
      </c>
      <c r="C4154" s="64">
        <v>32</v>
      </c>
      <c r="D4154" s="13">
        <f t="shared" si="64"/>
        <v>480</v>
      </c>
    </row>
    <row r="4155" spans="1:4" x14ac:dyDescent="0.25">
      <c r="A4155" s="62" t="s">
        <v>373</v>
      </c>
      <c r="B4155" s="63">
        <v>34</v>
      </c>
      <c r="C4155" s="64">
        <v>27</v>
      </c>
      <c r="D4155" s="13">
        <f t="shared" si="64"/>
        <v>918</v>
      </c>
    </row>
    <row r="4156" spans="1:4" x14ac:dyDescent="0.25">
      <c r="A4156" s="62" t="s">
        <v>374</v>
      </c>
      <c r="B4156" s="63">
        <v>64</v>
      </c>
      <c r="C4156" s="64">
        <v>63</v>
      </c>
      <c r="D4156" s="13">
        <f t="shared" si="64"/>
        <v>4032</v>
      </c>
    </row>
    <row r="4157" spans="1:4" x14ac:dyDescent="0.25">
      <c r="A4157" s="62" t="s">
        <v>375</v>
      </c>
      <c r="B4157" s="63">
        <v>28</v>
      </c>
      <c r="C4157" s="64">
        <v>75</v>
      </c>
      <c r="D4157" s="13">
        <f t="shared" si="64"/>
        <v>2100</v>
      </c>
    </row>
    <row r="4158" spans="1:4" x14ac:dyDescent="0.25">
      <c r="A4158" s="62" t="s">
        <v>376</v>
      </c>
      <c r="B4158" s="63">
        <v>10</v>
      </c>
      <c r="C4158" s="64">
        <v>41</v>
      </c>
      <c r="D4158" s="13">
        <f t="shared" si="64"/>
        <v>410</v>
      </c>
    </row>
    <row r="4159" spans="1:4" x14ac:dyDescent="0.25">
      <c r="A4159" s="62" t="s">
        <v>377</v>
      </c>
      <c r="B4159" s="63">
        <v>8</v>
      </c>
      <c r="C4159" s="64">
        <v>27</v>
      </c>
      <c r="D4159" s="13">
        <f t="shared" si="64"/>
        <v>216</v>
      </c>
    </row>
    <row r="4160" spans="1:4" x14ac:dyDescent="0.25">
      <c r="A4160" s="62" t="s">
        <v>300</v>
      </c>
      <c r="B4160" s="63">
        <v>35</v>
      </c>
      <c r="C4160" s="64">
        <v>50</v>
      </c>
      <c r="D4160" s="13">
        <f t="shared" si="64"/>
        <v>1750</v>
      </c>
    </row>
    <row r="4161" spans="1:4" x14ac:dyDescent="0.25">
      <c r="A4161" s="62" t="s">
        <v>302</v>
      </c>
      <c r="B4161" s="63">
        <v>19</v>
      </c>
      <c r="C4161" s="64">
        <v>46</v>
      </c>
      <c r="D4161" s="13">
        <f t="shared" si="64"/>
        <v>874</v>
      </c>
    </row>
    <row r="4162" spans="1:4" x14ac:dyDescent="0.25">
      <c r="A4162" s="62" t="s">
        <v>303</v>
      </c>
      <c r="B4162" s="63">
        <v>12</v>
      </c>
      <c r="C4162" s="64">
        <v>44</v>
      </c>
      <c r="D4162" s="13">
        <f t="shared" si="64"/>
        <v>528</v>
      </c>
    </row>
    <row r="4163" spans="1:4" x14ac:dyDescent="0.25">
      <c r="A4163" s="62" t="s">
        <v>304</v>
      </c>
      <c r="B4163" s="63">
        <v>26</v>
      </c>
      <c r="C4163" s="64">
        <v>47</v>
      </c>
      <c r="D4163" s="13">
        <f t="shared" ref="D4163:D4226" si="65">C4163*B4163</f>
        <v>1222</v>
      </c>
    </row>
    <row r="4164" spans="1:4" x14ac:dyDescent="0.25">
      <c r="A4164" s="62" t="s">
        <v>305</v>
      </c>
      <c r="B4164" s="63">
        <v>29</v>
      </c>
      <c r="C4164" s="64">
        <v>25</v>
      </c>
      <c r="D4164" s="13">
        <f t="shared" si="65"/>
        <v>725</v>
      </c>
    </row>
    <row r="4165" spans="1:4" x14ac:dyDescent="0.25">
      <c r="A4165" s="62" t="s">
        <v>306</v>
      </c>
      <c r="B4165" s="63">
        <v>28</v>
      </c>
      <c r="C4165" s="64">
        <v>37</v>
      </c>
      <c r="D4165" s="13">
        <f t="shared" si="65"/>
        <v>1036</v>
      </c>
    </row>
    <row r="4166" spans="1:4" x14ac:dyDescent="0.25">
      <c r="A4166" s="62" t="s">
        <v>307</v>
      </c>
      <c r="B4166" s="63">
        <v>24</v>
      </c>
      <c r="C4166" s="64">
        <v>72</v>
      </c>
      <c r="D4166" s="13">
        <f t="shared" si="65"/>
        <v>1728</v>
      </c>
    </row>
    <row r="4167" spans="1:4" x14ac:dyDescent="0.25">
      <c r="A4167" s="62" t="s">
        <v>308</v>
      </c>
      <c r="B4167" s="63">
        <v>41</v>
      </c>
      <c r="C4167" s="64">
        <v>74</v>
      </c>
      <c r="D4167" s="13">
        <f t="shared" si="65"/>
        <v>3034</v>
      </c>
    </row>
    <row r="4168" spans="1:4" x14ac:dyDescent="0.25">
      <c r="A4168" s="62" t="s">
        <v>309</v>
      </c>
      <c r="B4168" s="63">
        <v>23</v>
      </c>
      <c r="C4168" s="64">
        <v>48</v>
      </c>
      <c r="D4168" s="13">
        <f t="shared" si="65"/>
        <v>1104</v>
      </c>
    </row>
    <row r="4169" spans="1:4" x14ac:dyDescent="0.25">
      <c r="A4169" s="62" t="s">
        <v>310</v>
      </c>
      <c r="B4169" s="63">
        <v>25</v>
      </c>
      <c r="C4169" s="64">
        <v>12</v>
      </c>
      <c r="D4169" s="13">
        <f t="shared" si="65"/>
        <v>300</v>
      </c>
    </row>
    <row r="4170" spans="1:4" x14ac:dyDescent="0.25">
      <c r="A4170" s="62" t="s">
        <v>311</v>
      </c>
      <c r="B4170" s="63">
        <v>10</v>
      </c>
      <c r="C4170" s="64">
        <v>15</v>
      </c>
      <c r="D4170" s="13">
        <f t="shared" si="65"/>
        <v>150</v>
      </c>
    </row>
    <row r="4171" spans="1:4" x14ac:dyDescent="0.25">
      <c r="A4171" s="62" t="s">
        <v>312</v>
      </c>
      <c r="B4171" s="63">
        <v>26</v>
      </c>
      <c r="C4171" s="64">
        <v>17</v>
      </c>
      <c r="D4171" s="13">
        <f t="shared" si="65"/>
        <v>442</v>
      </c>
    </row>
    <row r="4172" spans="1:4" x14ac:dyDescent="0.25">
      <c r="A4172" s="62" t="s">
        <v>313</v>
      </c>
      <c r="B4172" s="63">
        <v>25</v>
      </c>
      <c r="C4172" s="64">
        <v>10</v>
      </c>
      <c r="D4172" s="13">
        <f t="shared" si="65"/>
        <v>250</v>
      </c>
    </row>
    <row r="4173" spans="1:4" x14ac:dyDescent="0.25">
      <c r="A4173" s="62" t="s">
        <v>314</v>
      </c>
      <c r="B4173" s="63">
        <v>50</v>
      </c>
      <c r="C4173" s="64">
        <v>48</v>
      </c>
      <c r="D4173" s="13">
        <f t="shared" si="65"/>
        <v>2400</v>
      </c>
    </row>
    <row r="4174" spans="1:4" x14ac:dyDescent="0.25">
      <c r="A4174" s="62" t="s">
        <v>315</v>
      </c>
      <c r="B4174" s="63">
        <v>24</v>
      </c>
      <c r="C4174" s="64">
        <v>19</v>
      </c>
      <c r="D4174" s="13">
        <f t="shared" si="65"/>
        <v>456</v>
      </c>
    </row>
    <row r="4175" spans="1:4" x14ac:dyDescent="0.25">
      <c r="A4175" s="62" t="s">
        <v>316</v>
      </c>
      <c r="B4175" s="63">
        <v>66</v>
      </c>
      <c r="C4175" s="64">
        <v>2</v>
      </c>
      <c r="D4175" s="13">
        <f t="shared" si="65"/>
        <v>132</v>
      </c>
    </row>
    <row r="4176" spans="1:4" x14ac:dyDescent="0.25">
      <c r="A4176" s="62" t="s">
        <v>317</v>
      </c>
      <c r="B4176" s="63">
        <v>69</v>
      </c>
      <c r="C4176" s="64">
        <v>54</v>
      </c>
      <c r="D4176" s="13">
        <f t="shared" si="65"/>
        <v>3726</v>
      </c>
    </row>
    <row r="4177" spans="1:4" x14ac:dyDescent="0.25">
      <c r="A4177" s="62" t="s">
        <v>318</v>
      </c>
      <c r="B4177" s="63">
        <v>41</v>
      </c>
      <c r="C4177" s="64">
        <v>15</v>
      </c>
      <c r="D4177" s="13">
        <f t="shared" si="65"/>
        <v>615</v>
      </c>
    </row>
    <row r="4178" spans="1:4" x14ac:dyDescent="0.25">
      <c r="A4178" s="62" t="s">
        <v>319</v>
      </c>
      <c r="B4178" s="63">
        <v>56</v>
      </c>
      <c r="C4178" s="64">
        <v>57</v>
      </c>
      <c r="D4178" s="13">
        <f t="shared" si="65"/>
        <v>3192</v>
      </c>
    </row>
    <row r="4179" spans="1:4" x14ac:dyDescent="0.25">
      <c r="A4179" s="62" t="s">
        <v>320</v>
      </c>
      <c r="B4179" s="63">
        <v>55</v>
      </c>
      <c r="C4179" s="64">
        <v>68</v>
      </c>
      <c r="D4179" s="13">
        <f t="shared" si="65"/>
        <v>3740</v>
      </c>
    </row>
    <row r="4180" spans="1:4" x14ac:dyDescent="0.25">
      <c r="A4180" s="62" t="s">
        <v>321</v>
      </c>
      <c r="B4180" s="63">
        <v>70</v>
      </c>
      <c r="C4180" s="64">
        <v>47</v>
      </c>
      <c r="D4180" s="13">
        <f t="shared" si="65"/>
        <v>3290</v>
      </c>
    </row>
    <row r="4181" spans="1:4" x14ac:dyDescent="0.25">
      <c r="A4181" s="62" t="s">
        <v>322</v>
      </c>
      <c r="B4181" s="63">
        <v>32</v>
      </c>
      <c r="C4181" s="64">
        <v>67</v>
      </c>
      <c r="D4181" s="13">
        <f t="shared" si="65"/>
        <v>2144</v>
      </c>
    </row>
    <row r="4182" spans="1:4" x14ac:dyDescent="0.25">
      <c r="A4182" s="62" t="s">
        <v>323</v>
      </c>
      <c r="B4182" s="63">
        <v>67</v>
      </c>
      <c r="C4182" s="64">
        <v>59</v>
      </c>
      <c r="D4182" s="13">
        <f t="shared" si="65"/>
        <v>3953</v>
      </c>
    </row>
    <row r="4183" spans="1:4" x14ac:dyDescent="0.25">
      <c r="A4183" s="62" t="s">
        <v>324</v>
      </c>
      <c r="B4183" s="63">
        <v>61</v>
      </c>
      <c r="C4183" s="64">
        <v>15</v>
      </c>
      <c r="D4183" s="13">
        <f t="shared" si="65"/>
        <v>915</v>
      </c>
    </row>
    <row r="4184" spans="1:4" x14ac:dyDescent="0.25">
      <c r="A4184" s="62" t="s">
        <v>325</v>
      </c>
      <c r="B4184" s="63">
        <v>14</v>
      </c>
      <c r="C4184" s="64">
        <v>1</v>
      </c>
      <c r="D4184" s="13">
        <f t="shared" si="65"/>
        <v>14</v>
      </c>
    </row>
    <row r="4185" spans="1:4" x14ac:dyDescent="0.25">
      <c r="A4185" s="62" t="s">
        <v>326</v>
      </c>
      <c r="B4185" s="63">
        <v>32</v>
      </c>
      <c r="C4185" s="64">
        <v>38</v>
      </c>
      <c r="D4185" s="13">
        <f t="shared" si="65"/>
        <v>1216</v>
      </c>
    </row>
    <row r="4186" spans="1:4" x14ac:dyDescent="0.25">
      <c r="A4186" s="62" t="s">
        <v>327</v>
      </c>
      <c r="B4186" s="63">
        <v>26</v>
      </c>
      <c r="C4186" s="64">
        <v>80</v>
      </c>
      <c r="D4186" s="13">
        <f t="shared" si="65"/>
        <v>2080</v>
      </c>
    </row>
    <row r="4187" spans="1:4" x14ac:dyDescent="0.25">
      <c r="A4187" s="62" t="s">
        <v>328</v>
      </c>
      <c r="B4187" s="63">
        <v>68</v>
      </c>
      <c r="C4187" s="64">
        <v>11</v>
      </c>
      <c r="D4187" s="13">
        <f t="shared" si="65"/>
        <v>748</v>
      </c>
    </row>
    <row r="4188" spans="1:4" x14ac:dyDescent="0.25">
      <c r="A4188" s="62" t="s">
        <v>329</v>
      </c>
      <c r="B4188" s="63">
        <v>12</v>
      </c>
      <c r="C4188" s="64">
        <v>67</v>
      </c>
      <c r="D4188" s="13">
        <f t="shared" si="65"/>
        <v>804</v>
      </c>
    </row>
    <row r="4189" spans="1:4" x14ac:dyDescent="0.25">
      <c r="A4189" s="62" t="s">
        <v>330</v>
      </c>
      <c r="B4189" s="63">
        <v>37</v>
      </c>
      <c r="C4189" s="64">
        <v>42</v>
      </c>
      <c r="D4189" s="13">
        <f t="shared" si="65"/>
        <v>1554</v>
      </c>
    </row>
    <row r="4190" spans="1:4" x14ac:dyDescent="0.25">
      <c r="A4190" s="62" t="s">
        <v>331</v>
      </c>
      <c r="B4190" s="63">
        <v>20</v>
      </c>
      <c r="C4190" s="64">
        <v>76</v>
      </c>
      <c r="D4190" s="13">
        <f t="shared" si="65"/>
        <v>1520</v>
      </c>
    </row>
    <row r="4191" spans="1:4" x14ac:dyDescent="0.25">
      <c r="A4191" s="62" t="s">
        <v>332</v>
      </c>
      <c r="B4191" s="63">
        <v>51</v>
      </c>
      <c r="C4191" s="64">
        <v>72</v>
      </c>
      <c r="D4191" s="13">
        <f t="shared" si="65"/>
        <v>3672</v>
      </c>
    </row>
    <row r="4192" spans="1:4" x14ac:dyDescent="0.25">
      <c r="A4192" s="62" t="s">
        <v>333</v>
      </c>
      <c r="B4192" s="63">
        <v>46</v>
      </c>
      <c r="C4192" s="64">
        <v>34</v>
      </c>
      <c r="D4192" s="13">
        <f t="shared" si="65"/>
        <v>1564</v>
      </c>
    </row>
    <row r="4193" spans="1:4" x14ac:dyDescent="0.25">
      <c r="A4193" s="62" t="s">
        <v>334</v>
      </c>
      <c r="B4193" s="63">
        <v>24</v>
      </c>
      <c r="C4193" s="64">
        <v>70</v>
      </c>
      <c r="D4193" s="13">
        <f t="shared" si="65"/>
        <v>1680</v>
      </c>
    </row>
    <row r="4194" spans="1:4" x14ac:dyDescent="0.25">
      <c r="A4194" s="62" t="s">
        <v>335</v>
      </c>
      <c r="B4194" s="63">
        <v>67</v>
      </c>
      <c r="C4194" s="64">
        <v>68</v>
      </c>
      <c r="D4194" s="13">
        <f t="shared" si="65"/>
        <v>4556</v>
      </c>
    </row>
    <row r="4195" spans="1:4" x14ac:dyDescent="0.25">
      <c r="A4195" s="62" t="s">
        <v>336</v>
      </c>
      <c r="B4195" s="63">
        <v>57</v>
      </c>
      <c r="C4195" s="64">
        <v>57</v>
      </c>
      <c r="D4195" s="13">
        <f t="shared" si="65"/>
        <v>3249</v>
      </c>
    </row>
    <row r="4196" spans="1:4" x14ac:dyDescent="0.25">
      <c r="A4196" s="62" t="s">
        <v>337</v>
      </c>
      <c r="B4196" s="63">
        <v>65</v>
      </c>
      <c r="C4196" s="64">
        <v>79</v>
      </c>
      <c r="D4196" s="13">
        <f t="shared" si="65"/>
        <v>5135</v>
      </c>
    </row>
    <row r="4197" spans="1:4" x14ac:dyDescent="0.25">
      <c r="A4197" s="62" t="s">
        <v>338</v>
      </c>
      <c r="B4197" s="63">
        <v>23</v>
      </c>
      <c r="C4197" s="64">
        <v>39</v>
      </c>
      <c r="D4197" s="13">
        <f t="shared" si="65"/>
        <v>897</v>
      </c>
    </row>
    <row r="4198" spans="1:4" x14ac:dyDescent="0.25">
      <c r="A4198" s="62" t="s">
        <v>339</v>
      </c>
      <c r="B4198" s="63">
        <v>19</v>
      </c>
      <c r="C4198" s="64">
        <v>56</v>
      </c>
      <c r="D4198" s="13">
        <f t="shared" si="65"/>
        <v>1064</v>
      </c>
    </row>
    <row r="4199" spans="1:4" x14ac:dyDescent="0.25">
      <c r="A4199" s="62" t="s">
        <v>340</v>
      </c>
      <c r="B4199" s="63">
        <v>67</v>
      </c>
      <c r="C4199" s="64">
        <v>75</v>
      </c>
      <c r="D4199" s="13">
        <f t="shared" si="65"/>
        <v>5025</v>
      </c>
    </row>
    <row r="4200" spans="1:4" x14ac:dyDescent="0.25">
      <c r="A4200" s="62" t="s">
        <v>341</v>
      </c>
      <c r="B4200" s="63">
        <v>39</v>
      </c>
      <c r="C4200" s="64">
        <v>38</v>
      </c>
      <c r="D4200" s="13">
        <f t="shared" si="65"/>
        <v>1482</v>
      </c>
    </row>
    <row r="4201" spans="1:4" x14ac:dyDescent="0.25">
      <c r="A4201" s="62" t="s">
        <v>342</v>
      </c>
      <c r="B4201" s="63">
        <v>38</v>
      </c>
      <c r="C4201" s="64">
        <v>80</v>
      </c>
      <c r="D4201" s="13">
        <f t="shared" si="65"/>
        <v>3040</v>
      </c>
    </row>
    <row r="4202" spans="1:4" x14ac:dyDescent="0.25">
      <c r="A4202" s="62" t="s">
        <v>343</v>
      </c>
      <c r="B4202" s="63">
        <v>49</v>
      </c>
      <c r="C4202" s="64">
        <v>57</v>
      </c>
      <c r="D4202" s="13">
        <f t="shared" si="65"/>
        <v>2793</v>
      </c>
    </row>
    <row r="4203" spans="1:4" x14ac:dyDescent="0.25">
      <c r="A4203" s="62" t="s">
        <v>344</v>
      </c>
      <c r="B4203" s="63">
        <v>11</v>
      </c>
      <c r="C4203" s="64">
        <v>29</v>
      </c>
      <c r="D4203" s="13">
        <f t="shared" si="65"/>
        <v>319</v>
      </c>
    </row>
    <row r="4204" spans="1:4" x14ac:dyDescent="0.25">
      <c r="A4204" s="62" t="s">
        <v>345</v>
      </c>
      <c r="B4204" s="63">
        <v>35</v>
      </c>
      <c r="C4204" s="64">
        <v>25</v>
      </c>
      <c r="D4204" s="13">
        <f t="shared" si="65"/>
        <v>875</v>
      </c>
    </row>
    <row r="4205" spans="1:4" x14ac:dyDescent="0.25">
      <c r="A4205" s="62" t="s">
        <v>346</v>
      </c>
      <c r="B4205" s="63">
        <v>54</v>
      </c>
      <c r="C4205" s="64">
        <v>70</v>
      </c>
      <c r="D4205" s="13">
        <f t="shared" si="65"/>
        <v>3780</v>
      </c>
    </row>
    <row r="4206" spans="1:4" x14ac:dyDescent="0.25">
      <c r="A4206" s="62" t="s">
        <v>347</v>
      </c>
      <c r="B4206" s="63">
        <v>65</v>
      </c>
      <c r="C4206" s="64">
        <v>65</v>
      </c>
      <c r="D4206" s="13">
        <f t="shared" si="65"/>
        <v>4225</v>
      </c>
    </row>
    <row r="4207" spans="1:4" x14ac:dyDescent="0.25">
      <c r="A4207" s="62" t="s">
        <v>348</v>
      </c>
      <c r="B4207" s="63">
        <v>52</v>
      </c>
      <c r="C4207" s="64">
        <v>77</v>
      </c>
      <c r="D4207" s="13">
        <f t="shared" si="65"/>
        <v>4004</v>
      </c>
    </row>
    <row r="4208" spans="1:4" x14ac:dyDescent="0.25">
      <c r="A4208" s="62" t="s">
        <v>349</v>
      </c>
      <c r="B4208" s="63">
        <v>37</v>
      </c>
      <c r="C4208" s="64">
        <v>46</v>
      </c>
      <c r="D4208" s="13">
        <f t="shared" si="65"/>
        <v>1702</v>
      </c>
    </row>
    <row r="4209" spans="1:4" x14ac:dyDescent="0.25">
      <c r="A4209" s="62" t="s">
        <v>350</v>
      </c>
      <c r="B4209" s="63">
        <v>27</v>
      </c>
      <c r="C4209" s="64">
        <v>43</v>
      </c>
      <c r="D4209" s="13">
        <f t="shared" si="65"/>
        <v>1161</v>
      </c>
    </row>
    <row r="4210" spans="1:4" x14ac:dyDescent="0.25">
      <c r="A4210" s="62" t="s">
        <v>351</v>
      </c>
      <c r="B4210" s="63">
        <v>42</v>
      </c>
      <c r="C4210" s="64">
        <v>56</v>
      </c>
      <c r="D4210" s="13">
        <f t="shared" si="65"/>
        <v>2352</v>
      </c>
    </row>
    <row r="4211" spans="1:4" x14ac:dyDescent="0.25">
      <c r="A4211" s="62" t="s">
        <v>352</v>
      </c>
      <c r="B4211" s="63">
        <v>68</v>
      </c>
      <c r="C4211" s="64">
        <v>56</v>
      </c>
      <c r="D4211" s="13">
        <f t="shared" si="65"/>
        <v>3808</v>
      </c>
    </row>
    <row r="4212" spans="1:4" x14ac:dyDescent="0.25">
      <c r="A4212" s="62" t="s">
        <v>353</v>
      </c>
      <c r="B4212" s="63">
        <v>39</v>
      </c>
      <c r="C4212" s="64">
        <v>79</v>
      </c>
      <c r="D4212" s="13">
        <f t="shared" si="65"/>
        <v>3081</v>
      </c>
    </row>
    <row r="4213" spans="1:4" x14ac:dyDescent="0.25">
      <c r="A4213" s="62" t="s">
        <v>354</v>
      </c>
      <c r="B4213" s="63">
        <v>67</v>
      </c>
      <c r="C4213" s="64">
        <v>68</v>
      </c>
      <c r="D4213" s="13">
        <f t="shared" si="65"/>
        <v>4556</v>
      </c>
    </row>
    <row r="4214" spans="1:4" x14ac:dyDescent="0.25">
      <c r="A4214" s="62" t="s">
        <v>355</v>
      </c>
      <c r="B4214" s="63">
        <v>29</v>
      </c>
      <c r="C4214" s="64">
        <v>47</v>
      </c>
      <c r="D4214" s="13">
        <f t="shared" si="65"/>
        <v>1363</v>
      </c>
    </row>
    <row r="4215" spans="1:4" x14ac:dyDescent="0.25">
      <c r="A4215" s="62" t="s">
        <v>356</v>
      </c>
      <c r="B4215" s="63">
        <v>59</v>
      </c>
      <c r="C4215" s="64">
        <v>33</v>
      </c>
      <c r="D4215" s="13">
        <f t="shared" si="65"/>
        <v>1947</v>
      </c>
    </row>
    <row r="4216" spans="1:4" x14ac:dyDescent="0.25">
      <c r="A4216" s="62" t="s">
        <v>357</v>
      </c>
      <c r="B4216" s="63">
        <v>32</v>
      </c>
      <c r="C4216" s="64">
        <v>6</v>
      </c>
      <c r="D4216" s="13">
        <f t="shared" si="65"/>
        <v>192</v>
      </c>
    </row>
    <row r="4217" spans="1:4" x14ac:dyDescent="0.25">
      <c r="A4217" s="62" t="s">
        <v>358</v>
      </c>
      <c r="B4217" s="63">
        <v>8</v>
      </c>
      <c r="C4217" s="64">
        <v>41</v>
      </c>
      <c r="D4217" s="13">
        <f t="shared" si="65"/>
        <v>328</v>
      </c>
    </row>
    <row r="4218" spans="1:4" x14ac:dyDescent="0.25">
      <c r="A4218" s="62" t="s">
        <v>359</v>
      </c>
      <c r="B4218" s="63">
        <v>8</v>
      </c>
      <c r="C4218" s="64">
        <v>73</v>
      </c>
      <c r="D4218" s="13">
        <f t="shared" si="65"/>
        <v>584</v>
      </c>
    </row>
    <row r="4219" spans="1:4" x14ac:dyDescent="0.25">
      <c r="A4219" s="62" t="s">
        <v>360</v>
      </c>
      <c r="B4219" s="63">
        <v>55</v>
      </c>
      <c r="C4219" s="64">
        <v>53</v>
      </c>
      <c r="D4219" s="13">
        <f t="shared" si="65"/>
        <v>2915</v>
      </c>
    </row>
    <row r="4220" spans="1:4" x14ac:dyDescent="0.25">
      <c r="A4220" s="62" t="s">
        <v>361</v>
      </c>
      <c r="B4220" s="63">
        <v>17</v>
      </c>
      <c r="C4220" s="64">
        <v>45</v>
      </c>
      <c r="D4220" s="13">
        <f t="shared" si="65"/>
        <v>765</v>
      </c>
    </row>
    <row r="4221" spans="1:4" x14ac:dyDescent="0.25">
      <c r="A4221" s="62" t="s">
        <v>362</v>
      </c>
      <c r="B4221" s="63">
        <v>20</v>
      </c>
      <c r="C4221" s="64">
        <v>33</v>
      </c>
      <c r="D4221" s="13">
        <f t="shared" si="65"/>
        <v>660</v>
      </c>
    </row>
    <row r="4222" spans="1:4" x14ac:dyDescent="0.25">
      <c r="A4222" s="62" t="s">
        <v>363</v>
      </c>
      <c r="B4222" s="63">
        <v>19</v>
      </c>
      <c r="C4222" s="64">
        <v>26</v>
      </c>
      <c r="D4222" s="13">
        <f t="shared" si="65"/>
        <v>494</v>
      </c>
    </row>
    <row r="4223" spans="1:4" x14ac:dyDescent="0.25">
      <c r="A4223" s="62" t="s">
        <v>364</v>
      </c>
      <c r="B4223" s="63">
        <v>23</v>
      </c>
      <c r="C4223" s="64">
        <v>66</v>
      </c>
      <c r="D4223" s="13">
        <f t="shared" si="65"/>
        <v>1518</v>
      </c>
    </row>
    <row r="4224" spans="1:4" x14ac:dyDescent="0.25">
      <c r="A4224" s="62" t="s">
        <v>365</v>
      </c>
      <c r="B4224" s="63">
        <v>9</v>
      </c>
      <c r="C4224" s="64">
        <v>47</v>
      </c>
      <c r="D4224" s="13">
        <f t="shared" si="65"/>
        <v>423</v>
      </c>
    </row>
    <row r="4225" spans="1:4" x14ac:dyDescent="0.25">
      <c r="A4225" s="62" t="s">
        <v>366</v>
      </c>
      <c r="B4225" s="63">
        <v>15</v>
      </c>
      <c r="C4225" s="64">
        <v>46</v>
      </c>
      <c r="D4225" s="13">
        <f t="shared" si="65"/>
        <v>690</v>
      </c>
    </row>
    <row r="4226" spans="1:4" x14ac:dyDescent="0.25">
      <c r="A4226" s="62" t="s">
        <v>367</v>
      </c>
      <c r="B4226" s="63">
        <v>37</v>
      </c>
      <c r="C4226" s="64">
        <v>40</v>
      </c>
      <c r="D4226" s="13">
        <f t="shared" si="65"/>
        <v>1480</v>
      </c>
    </row>
    <row r="4227" spans="1:4" x14ac:dyDescent="0.25">
      <c r="A4227" s="62" t="s">
        <v>368</v>
      </c>
      <c r="B4227" s="63">
        <v>39</v>
      </c>
      <c r="C4227" s="64">
        <v>9</v>
      </c>
      <c r="D4227" s="13">
        <f t="shared" ref="D4227:D4290" si="66">C4227*B4227</f>
        <v>351</v>
      </c>
    </row>
    <row r="4228" spans="1:4" x14ac:dyDescent="0.25">
      <c r="A4228" s="62" t="s">
        <v>369</v>
      </c>
      <c r="B4228" s="63">
        <v>58</v>
      </c>
      <c r="C4228" s="64">
        <v>76</v>
      </c>
      <c r="D4228" s="13">
        <f t="shared" si="66"/>
        <v>4408</v>
      </c>
    </row>
    <row r="4229" spans="1:4" x14ac:dyDescent="0.25">
      <c r="A4229" s="62" t="s">
        <v>370</v>
      </c>
      <c r="B4229" s="63">
        <v>28</v>
      </c>
      <c r="C4229" s="64">
        <v>34</v>
      </c>
      <c r="D4229" s="13">
        <f t="shared" si="66"/>
        <v>952</v>
      </c>
    </row>
    <row r="4230" spans="1:4" x14ac:dyDescent="0.25">
      <c r="A4230" s="62" t="s">
        <v>371</v>
      </c>
      <c r="B4230" s="63">
        <v>13</v>
      </c>
      <c r="C4230" s="64">
        <v>77</v>
      </c>
      <c r="D4230" s="13">
        <f t="shared" si="66"/>
        <v>1001</v>
      </c>
    </row>
    <row r="4231" spans="1:4" x14ac:dyDescent="0.25">
      <c r="A4231" s="62" t="s">
        <v>372</v>
      </c>
      <c r="B4231" s="63">
        <v>37</v>
      </c>
      <c r="C4231" s="64">
        <v>26</v>
      </c>
      <c r="D4231" s="13">
        <f t="shared" si="66"/>
        <v>962</v>
      </c>
    </row>
    <row r="4232" spans="1:4" x14ac:dyDescent="0.25">
      <c r="A4232" s="62" t="s">
        <v>373</v>
      </c>
      <c r="B4232" s="63">
        <v>22</v>
      </c>
      <c r="C4232" s="64">
        <v>24</v>
      </c>
      <c r="D4232" s="13">
        <f t="shared" si="66"/>
        <v>528</v>
      </c>
    </row>
    <row r="4233" spans="1:4" x14ac:dyDescent="0.25">
      <c r="A4233" s="62" t="s">
        <v>374</v>
      </c>
      <c r="B4233" s="63">
        <v>34</v>
      </c>
      <c r="C4233" s="64">
        <v>69</v>
      </c>
      <c r="D4233" s="13">
        <f t="shared" si="66"/>
        <v>2346</v>
      </c>
    </row>
    <row r="4234" spans="1:4" x14ac:dyDescent="0.25">
      <c r="A4234" s="62" t="s">
        <v>375</v>
      </c>
      <c r="B4234" s="63">
        <v>33</v>
      </c>
      <c r="C4234" s="64">
        <v>14</v>
      </c>
      <c r="D4234" s="13">
        <f t="shared" si="66"/>
        <v>462</v>
      </c>
    </row>
    <row r="4235" spans="1:4" x14ac:dyDescent="0.25">
      <c r="A4235" s="62" t="s">
        <v>376</v>
      </c>
      <c r="B4235" s="63">
        <v>50</v>
      </c>
      <c r="C4235" s="64">
        <v>56</v>
      </c>
      <c r="D4235" s="13">
        <f t="shared" si="66"/>
        <v>2800</v>
      </c>
    </row>
    <row r="4236" spans="1:4" x14ac:dyDescent="0.25">
      <c r="A4236" s="62" t="s">
        <v>377</v>
      </c>
      <c r="B4236" s="63">
        <v>40</v>
      </c>
      <c r="C4236" s="64">
        <v>54</v>
      </c>
      <c r="D4236" s="13">
        <f t="shared" si="66"/>
        <v>2160</v>
      </c>
    </row>
    <row r="4237" spans="1:4" x14ac:dyDescent="0.25">
      <c r="A4237" s="62" t="s">
        <v>300</v>
      </c>
      <c r="B4237" s="63">
        <v>47</v>
      </c>
      <c r="C4237" s="64">
        <v>70</v>
      </c>
      <c r="D4237" s="13">
        <f t="shared" si="66"/>
        <v>3290</v>
      </c>
    </row>
    <row r="4238" spans="1:4" x14ac:dyDescent="0.25">
      <c r="A4238" s="62" t="s">
        <v>302</v>
      </c>
      <c r="B4238" s="63">
        <v>34</v>
      </c>
      <c r="C4238" s="64">
        <v>11</v>
      </c>
      <c r="D4238" s="13">
        <f t="shared" si="66"/>
        <v>374</v>
      </c>
    </row>
    <row r="4239" spans="1:4" x14ac:dyDescent="0.25">
      <c r="A4239" s="62" t="s">
        <v>303</v>
      </c>
      <c r="B4239" s="63">
        <v>13</v>
      </c>
      <c r="C4239" s="64">
        <v>72</v>
      </c>
      <c r="D4239" s="13">
        <f t="shared" si="66"/>
        <v>936</v>
      </c>
    </row>
    <row r="4240" spans="1:4" x14ac:dyDescent="0.25">
      <c r="A4240" s="62" t="s">
        <v>304</v>
      </c>
      <c r="B4240" s="63">
        <v>30</v>
      </c>
      <c r="C4240" s="64">
        <v>41</v>
      </c>
      <c r="D4240" s="13">
        <f t="shared" si="66"/>
        <v>1230</v>
      </c>
    </row>
    <row r="4241" spans="1:4" x14ac:dyDescent="0.25">
      <c r="A4241" s="62" t="s">
        <v>305</v>
      </c>
      <c r="B4241" s="63">
        <v>34</v>
      </c>
      <c r="C4241" s="64">
        <v>19</v>
      </c>
      <c r="D4241" s="13">
        <f t="shared" si="66"/>
        <v>646</v>
      </c>
    </row>
    <row r="4242" spans="1:4" x14ac:dyDescent="0.25">
      <c r="A4242" s="62" t="s">
        <v>306</v>
      </c>
      <c r="B4242" s="63">
        <v>28</v>
      </c>
      <c r="C4242" s="64">
        <v>36</v>
      </c>
      <c r="D4242" s="13">
        <f t="shared" si="66"/>
        <v>1008</v>
      </c>
    </row>
    <row r="4243" spans="1:4" x14ac:dyDescent="0.25">
      <c r="A4243" s="62" t="s">
        <v>307</v>
      </c>
      <c r="B4243" s="63">
        <v>24</v>
      </c>
      <c r="C4243" s="64">
        <v>37</v>
      </c>
      <c r="D4243" s="13">
        <f t="shared" si="66"/>
        <v>888</v>
      </c>
    </row>
    <row r="4244" spans="1:4" x14ac:dyDescent="0.25">
      <c r="A4244" s="62" t="s">
        <v>308</v>
      </c>
      <c r="B4244" s="63">
        <v>14</v>
      </c>
      <c r="C4244" s="64">
        <v>77</v>
      </c>
      <c r="D4244" s="13">
        <f t="shared" si="66"/>
        <v>1078</v>
      </c>
    </row>
    <row r="4245" spans="1:4" x14ac:dyDescent="0.25">
      <c r="A4245" s="62" t="s">
        <v>309</v>
      </c>
      <c r="B4245" s="63">
        <v>35</v>
      </c>
      <c r="C4245" s="64">
        <v>5</v>
      </c>
      <c r="D4245" s="13">
        <f t="shared" si="66"/>
        <v>175</v>
      </c>
    </row>
    <row r="4246" spans="1:4" x14ac:dyDescent="0.25">
      <c r="A4246" s="62" t="s">
        <v>310</v>
      </c>
      <c r="B4246" s="63">
        <v>68</v>
      </c>
      <c r="C4246" s="64">
        <v>73</v>
      </c>
      <c r="D4246" s="13">
        <f t="shared" si="66"/>
        <v>4964</v>
      </c>
    </row>
    <row r="4247" spans="1:4" x14ac:dyDescent="0.25">
      <c r="A4247" s="62" t="s">
        <v>311</v>
      </c>
      <c r="B4247" s="63">
        <v>35</v>
      </c>
      <c r="C4247" s="64">
        <v>42</v>
      </c>
      <c r="D4247" s="13">
        <f t="shared" si="66"/>
        <v>1470</v>
      </c>
    </row>
    <row r="4248" spans="1:4" x14ac:dyDescent="0.25">
      <c r="A4248" s="62" t="s">
        <v>312</v>
      </c>
      <c r="B4248" s="63">
        <v>59</v>
      </c>
      <c r="C4248" s="64">
        <v>15</v>
      </c>
      <c r="D4248" s="13">
        <f t="shared" si="66"/>
        <v>885</v>
      </c>
    </row>
    <row r="4249" spans="1:4" x14ac:dyDescent="0.25">
      <c r="A4249" s="62" t="s">
        <v>313</v>
      </c>
      <c r="B4249" s="63">
        <v>62</v>
      </c>
      <c r="C4249" s="64">
        <v>31</v>
      </c>
      <c r="D4249" s="13">
        <f t="shared" si="66"/>
        <v>1922</v>
      </c>
    </row>
    <row r="4250" spans="1:4" x14ac:dyDescent="0.25">
      <c r="A4250" s="62" t="s">
        <v>314</v>
      </c>
      <c r="B4250" s="63">
        <v>26</v>
      </c>
      <c r="C4250" s="64">
        <v>15</v>
      </c>
      <c r="D4250" s="13">
        <f t="shared" si="66"/>
        <v>390</v>
      </c>
    </row>
    <row r="4251" spans="1:4" x14ac:dyDescent="0.25">
      <c r="A4251" s="62" t="s">
        <v>315</v>
      </c>
      <c r="B4251" s="63">
        <v>8</v>
      </c>
      <c r="C4251" s="64">
        <v>25</v>
      </c>
      <c r="D4251" s="13">
        <f t="shared" si="66"/>
        <v>200</v>
      </c>
    </row>
    <row r="4252" spans="1:4" x14ac:dyDescent="0.25">
      <c r="A4252" s="62" t="s">
        <v>316</v>
      </c>
      <c r="B4252" s="63">
        <v>46</v>
      </c>
      <c r="C4252" s="64">
        <v>75</v>
      </c>
      <c r="D4252" s="13">
        <f t="shared" si="66"/>
        <v>3450</v>
      </c>
    </row>
    <row r="4253" spans="1:4" x14ac:dyDescent="0.25">
      <c r="A4253" s="62" t="s">
        <v>317</v>
      </c>
      <c r="B4253" s="63">
        <v>49</v>
      </c>
      <c r="C4253" s="64">
        <v>6</v>
      </c>
      <c r="D4253" s="13">
        <f t="shared" si="66"/>
        <v>294</v>
      </c>
    </row>
    <row r="4254" spans="1:4" x14ac:dyDescent="0.25">
      <c r="A4254" s="62" t="s">
        <v>318</v>
      </c>
      <c r="B4254" s="63">
        <v>53</v>
      </c>
      <c r="C4254" s="64">
        <v>75</v>
      </c>
      <c r="D4254" s="13">
        <f t="shared" si="66"/>
        <v>3975</v>
      </c>
    </row>
    <row r="4255" spans="1:4" x14ac:dyDescent="0.25">
      <c r="A4255" s="62" t="s">
        <v>319</v>
      </c>
      <c r="B4255" s="63">
        <v>28</v>
      </c>
      <c r="C4255" s="64">
        <v>76</v>
      </c>
      <c r="D4255" s="13">
        <f t="shared" si="66"/>
        <v>2128</v>
      </c>
    </row>
    <row r="4256" spans="1:4" x14ac:dyDescent="0.25">
      <c r="A4256" s="62" t="s">
        <v>320</v>
      </c>
      <c r="B4256" s="63">
        <v>38</v>
      </c>
      <c r="C4256" s="64">
        <v>47</v>
      </c>
      <c r="D4256" s="13">
        <f t="shared" si="66"/>
        <v>1786</v>
      </c>
    </row>
    <row r="4257" spans="1:4" x14ac:dyDescent="0.25">
      <c r="A4257" s="62" t="s">
        <v>321</v>
      </c>
      <c r="B4257" s="63">
        <v>19</v>
      </c>
      <c r="C4257" s="64">
        <v>63</v>
      </c>
      <c r="D4257" s="13">
        <f t="shared" si="66"/>
        <v>1197</v>
      </c>
    </row>
    <row r="4258" spans="1:4" x14ac:dyDescent="0.25">
      <c r="A4258" s="62" t="s">
        <v>322</v>
      </c>
      <c r="B4258" s="63">
        <v>21</v>
      </c>
      <c r="C4258" s="64">
        <v>4</v>
      </c>
      <c r="D4258" s="13">
        <f t="shared" si="66"/>
        <v>84</v>
      </c>
    </row>
    <row r="4259" spans="1:4" x14ac:dyDescent="0.25">
      <c r="A4259" s="62" t="s">
        <v>323</v>
      </c>
      <c r="B4259" s="63">
        <v>20</v>
      </c>
      <c r="C4259" s="64">
        <v>53</v>
      </c>
      <c r="D4259" s="13">
        <f t="shared" si="66"/>
        <v>1060</v>
      </c>
    </row>
    <row r="4260" spans="1:4" x14ac:dyDescent="0.25">
      <c r="A4260" s="62" t="s">
        <v>324</v>
      </c>
      <c r="B4260" s="63">
        <v>8</v>
      </c>
      <c r="C4260" s="64">
        <v>76</v>
      </c>
      <c r="D4260" s="13">
        <f t="shared" si="66"/>
        <v>608</v>
      </c>
    </row>
    <row r="4261" spans="1:4" x14ac:dyDescent="0.25">
      <c r="A4261" s="62" t="s">
        <v>325</v>
      </c>
      <c r="B4261" s="63">
        <v>23</v>
      </c>
      <c r="C4261" s="64">
        <v>38</v>
      </c>
      <c r="D4261" s="13">
        <f t="shared" si="66"/>
        <v>874</v>
      </c>
    </row>
    <row r="4262" spans="1:4" x14ac:dyDescent="0.25">
      <c r="A4262" s="62" t="s">
        <v>326</v>
      </c>
      <c r="B4262" s="63">
        <v>67</v>
      </c>
      <c r="C4262" s="64">
        <v>49</v>
      </c>
      <c r="D4262" s="13">
        <f t="shared" si="66"/>
        <v>3283</v>
      </c>
    </row>
    <row r="4263" spans="1:4" x14ac:dyDescent="0.25">
      <c r="A4263" s="62" t="s">
        <v>327</v>
      </c>
      <c r="B4263" s="63">
        <v>31</v>
      </c>
      <c r="C4263" s="64">
        <v>69</v>
      </c>
      <c r="D4263" s="13">
        <f t="shared" si="66"/>
        <v>2139</v>
      </c>
    </row>
    <row r="4264" spans="1:4" x14ac:dyDescent="0.25">
      <c r="A4264" s="62" t="s">
        <v>328</v>
      </c>
      <c r="B4264" s="63">
        <v>51</v>
      </c>
      <c r="C4264" s="64">
        <v>72</v>
      </c>
      <c r="D4264" s="13">
        <f t="shared" si="66"/>
        <v>3672</v>
      </c>
    </row>
    <row r="4265" spans="1:4" x14ac:dyDescent="0.25">
      <c r="A4265" s="62" t="s">
        <v>329</v>
      </c>
      <c r="B4265" s="63">
        <v>56</v>
      </c>
      <c r="C4265" s="64">
        <v>55</v>
      </c>
      <c r="D4265" s="13">
        <f t="shared" si="66"/>
        <v>3080</v>
      </c>
    </row>
    <row r="4266" spans="1:4" x14ac:dyDescent="0.25">
      <c r="A4266" s="62" t="s">
        <v>330</v>
      </c>
      <c r="B4266" s="63">
        <v>39</v>
      </c>
      <c r="C4266" s="64">
        <v>25</v>
      </c>
      <c r="D4266" s="13">
        <f t="shared" si="66"/>
        <v>975</v>
      </c>
    </row>
    <row r="4267" spans="1:4" x14ac:dyDescent="0.25">
      <c r="A4267" s="62" t="s">
        <v>331</v>
      </c>
      <c r="B4267" s="63">
        <v>23</v>
      </c>
      <c r="C4267" s="64">
        <v>1</v>
      </c>
      <c r="D4267" s="13">
        <f t="shared" si="66"/>
        <v>23</v>
      </c>
    </row>
    <row r="4268" spans="1:4" x14ac:dyDescent="0.25">
      <c r="A4268" s="62" t="s">
        <v>332</v>
      </c>
      <c r="B4268" s="63">
        <v>23</v>
      </c>
      <c r="C4268" s="64">
        <v>40</v>
      </c>
      <c r="D4268" s="13">
        <f t="shared" si="66"/>
        <v>920</v>
      </c>
    </row>
    <row r="4269" spans="1:4" x14ac:dyDescent="0.25">
      <c r="A4269" s="62" t="s">
        <v>333</v>
      </c>
      <c r="B4269" s="63">
        <v>36</v>
      </c>
      <c r="C4269" s="64">
        <v>58</v>
      </c>
      <c r="D4269" s="13">
        <f t="shared" si="66"/>
        <v>2088</v>
      </c>
    </row>
    <row r="4270" spans="1:4" x14ac:dyDescent="0.25">
      <c r="A4270" s="62" t="s">
        <v>334</v>
      </c>
      <c r="B4270" s="63">
        <v>19</v>
      </c>
      <c r="C4270" s="64">
        <v>13</v>
      </c>
      <c r="D4270" s="13">
        <f t="shared" si="66"/>
        <v>247</v>
      </c>
    </row>
    <row r="4271" spans="1:4" x14ac:dyDescent="0.25">
      <c r="A4271" s="62" t="s">
        <v>335</v>
      </c>
      <c r="B4271" s="63">
        <v>41</v>
      </c>
      <c r="C4271" s="64">
        <v>35</v>
      </c>
      <c r="D4271" s="13">
        <f t="shared" si="66"/>
        <v>1435</v>
      </c>
    </row>
    <row r="4272" spans="1:4" x14ac:dyDescent="0.25">
      <c r="A4272" s="62" t="s">
        <v>336</v>
      </c>
      <c r="B4272" s="63">
        <v>9</v>
      </c>
      <c r="C4272" s="64">
        <v>18</v>
      </c>
      <c r="D4272" s="13">
        <f t="shared" si="66"/>
        <v>162</v>
      </c>
    </row>
    <row r="4273" spans="1:4" x14ac:dyDescent="0.25">
      <c r="A4273" s="62" t="s">
        <v>337</v>
      </c>
      <c r="B4273" s="63">
        <v>31</v>
      </c>
      <c r="C4273" s="64">
        <v>78</v>
      </c>
      <c r="D4273" s="13">
        <f t="shared" si="66"/>
        <v>2418</v>
      </c>
    </row>
    <row r="4274" spans="1:4" x14ac:dyDescent="0.25">
      <c r="A4274" s="62" t="s">
        <v>338</v>
      </c>
      <c r="B4274" s="63">
        <v>44</v>
      </c>
      <c r="C4274" s="64">
        <v>80</v>
      </c>
      <c r="D4274" s="13">
        <f t="shared" si="66"/>
        <v>3520</v>
      </c>
    </row>
    <row r="4275" spans="1:4" x14ac:dyDescent="0.25">
      <c r="A4275" s="62" t="s">
        <v>339</v>
      </c>
      <c r="B4275" s="63">
        <v>37</v>
      </c>
      <c r="C4275" s="64">
        <v>67</v>
      </c>
      <c r="D4275" s="13">
        <f t="shared" si="66"/>
        <v>2479</v>
      </c>
    </row>
    <row r="4276" spans="1:4" x14ac:dyDescent="0.25">
      <c r="A4276" s="62" t="s">
        <v>340</v>
      </c>
      <c r="B4276" s="63">
        <v>32</v>
      </c>
      <c r="C4276" s="64">
        <v>64</v>
      </c>
      <c r="D4276" s="13">
        <f t="shared" si="66"/>
        <v>2048</v>
      </c>
    </row>
    <row r="4277" spans="1:4" x14ac:dyDescent="0.25">
      <c r="A4277" s="62" t="s">
        <v>341</v>
      </c>
      <c r="B4277" s="63">
        <v>32</v>
      </c>
      <c r="C4277" s="64">
        <v>59</v>
      </c>
      <c r="D4277" s="13">
        <f t="shared" si="66"/>
        <v>1888</v>
      </c>
    </row>
    <row r="4278" spans="1:4" x14ac:dyDescent="0.25">
      <c r="A4278" s="62" t="s">
        <v>342</v>
      </c>
      <c r="B4278" s="63">
        <v>13</v>
      </c>
      <c r="C4278" s="64">
        <v>46</v>
      </c>
      <c r="D4278" s="13">
        <f t="shared" si="66"/>
        <v>598</v>
      </c>
    </row>
    <row r="4279" spans="1:4" x14ac:dyDescent="0.25">
      <c r="A4279" s="62" t="s">
        <v>343</v>
      </c>
      <c r="B4279" s="63">
        <v>32</v>
      </c>
      <c r="C4279" s="64">
        <v>26</v>
      </c>
      <c r="D4279" s="13">
        <f t="shared" si="66"/>
        <v>832</v>
      </c>
    </row>
    <row r="4280" spans="1:4" x14ac:dyDescent="0.25">
      <c r="A4280" s="62" t="s">
        <v>344</v>
      </c>
      <c r="B4280" s="63">
        <v>65</v>
      </c>
      <c r="C4280" s="64">
        <v>72</v>
      </c>
      <c r="D4280" s="13">
        <f t="shared" si="66"/>
        <v>4680</v>
      </c>
    </row>
    <row r="4281" spans="1:4" x14ac:dyDescent="0.25">
      <c r="A4281" s="62" t="s">
        <v>345</v>
      </c>
      <c r="B4281" s="63">
        <v>35</v>
      </c>
      <c r="C4281" s="64">
        <v>48</v>
      </c>
      <c r="D4281" s="13">
        <f t="shared" si="66"/>
        <v>1680</v>
      </c>
    </row>
    <row r="4282" spans="1:4" x14ac:dyDescent="0.25">
      <c r="A4282" s="62" t="s">
        <v>346</v>
      </c>
      <c r="B4282" s="63">
        <v>38</v>
      </c>
      <c r="C4282" s="64">
        <v>35</v>
      </c>
      <c r="D4282" s="13">
        <f t="shared" si="66"/>
        <v>1330</v>
      </c>
    </row>
    <row r="4283" spans="1:4" x14ac:dyDescent="0.25">
      <c r="A4283" s="62" t="s">
        <v>347</v>
      </c>
      <c r="B4283" s="63">
        <v>30</v>
      </c>
      <c r="C4283" s="64">
        <v>44</v>
      </c>
      <c r="D4283" s="13">
        <f t="shared" si="66"/>
        <v>1320</v>
      </c>
    </row>
    <row r="4284" spans="1:4" x14ac:dyDescent="0.25">
      <c r="A4284" s="62" t="s">
        <v>348</v>
      </c>
      <c r="B4284" s="63">
        <v>42</v>
      </c>
      <c r="C4284" s="64">
        <v>23</v>
      </c>
      <c r="D4284" s="13">
        <f t="shared" si="66"/>
        <v>966</v>
      </c>
    </row>
    <row r="4285" spans="1:4" x14ac:dyDescent="0.25">
      <c r="A4285" s="62" t="s">
        <v>349</v>
      </c>
      <c r="B4285" s="63">
        <v>60</v>
      </c>
      <c r="C4285" s="64">
        <v>57</v>
      </c>
      <c r="D4285" s="13">
        <f t="shared" si="66"/>
        <v>3420</v>
      </c>
    </row>
    <row r="4286" spans="1:4" x14ac:dyDescent="0.25">
      <c r="A4286" s="62" t="s">
        <v>350</v>
      </c>
      <c r="B4286" s="63">
        <v>70</v>
      </c>
      <c r="C4286" s="64">
        <v>51</v>
      </c>
      <c r="D4286" s="13">
        <f t="shared" si="66"/>
        <v>3570</v>
      </c>
    </row>
    <row r="4287" spans="1:4" x14ac:dyDescent="0.25">
      <c r="A4287" s="62" t="s">
        <v>351</v>
      </c>
      <c r="B4287" s="63">
        <v>14</v>
      </c>
      <c r="C4287" s="64">
        <v>64</v>
      </c>
      <c r="D4287" s="13">
        <f t="shared" si="66"/>
        <v>896</v>
      </c>
    </row>
    <row r="4288" spans="1:4" x14ac:dyDescent="0.25">
      <c r="A4288" s="62" t="s">
        <v>352</v>
      </c>
      <c r="B4288" s="63">
        <v>50</v>
      </c>
      <c r="C4288" s="64">
        <v>7</v>
      </c>
      <c r="D4288" s="13">
        <f t="shared" si="66"/>
        <v>350</v>
      </c>
    </row>
    <row r="4289" spans="1:4" x14ac:dyDescent="0.25">
      <c r="A4289" s="62" t="s">
        <v>353</v>
      </c>
      <c r="B4289" s="63">
        <v>13</v>
      </c>
      <c r="C4289" s="64">
        <v>62</v>
      </c>
      <c r="D4289" s="13">
        <f t="shared" si="66"/>
        <v>806</v>
      </c>
    </row>
    <row r="4290" spans="1:4" x14ac:dyDescent="0.25">
      <c r="A4290" s="62" t="s">
        <v>354</v>
      </c>
      <c r="B4290" s="63">
        <v>7</v>
      </c>
      <c r="C4290" s="64">
        <v>35</v>
      </c>
      <c r="D4290" s="13">
        <f t="shared" si="66"/>
        <v>245</v>
      </c>
    </row>
    <row r="4291" spans="1:4" x14ac:dyDescent="0.25">
      <c r="A4291" s="62" t="s">
        <v>355</v>
      </c>
      <c r="B4291" s="63">
        <v>22</v>
      </c>
      <c r="C4291" s="64">
        <v>18</v>
      </c>
      <c r="D4291" s="13">
        <f t="shared" ref="D4291:D4354" si="67">C4291*B4291</f>
        <v>396</v>
      </c>
    </row>
    <row r="4292" spans="1:4" x14ac:dyDescent="0.25">
      <c r="A4292" s="62" t="s">
        <v>356</v>
      </c>
      <c r="B4292" s="63">
        <v>31</v>
      </c>
      <c r="C4292" s="64">
        <v>65</v>
      </c>
      <c r="D4292" s="13">
        <f t="shared" si="67"/>
        <v>2015</v>
      </c>
    </row>
    <row r="4293" spans="1:4" x14ac:dyDescent="0.25">
      <c r="A4293" s="62" t="s">
        <v>357</v>
      </c>
      <c r="B4293" s="63">
        <v>20</v>
      </c>
      <c r="C4293" s="64">
        <v>58</v>
      </c>
      <c r="D4293" s="13">
        <f t="shared" si="67"/>
        <v>1160</v>
      </c>
    </row>
    <row r="4294" spans="1:4" x14ac:dyDescent="0.25">
      <c r="A4294" s="62" t="s">
        <v>358</v>
      </c>
      <c r="B4294" s="63">
        <v>10</v>
      </c>
      <c r="C4294" s="64">
        <v>52</v>
      </c>
      <c r="D4294" s="13">
        <f t="shared" si="67"/>
        <v>520</v>
      </c>
    </row>
    <row r="4295" spans="1:4" x14ac:dyDescent="0.25">
      <c r="A4295" s="62" t="s">
        <v>359</v>
      </c>
      <c r="B4295" s="63">
        <v>23</v>
      </c>
      <c r="C4295" s="64">
        <v>39</v>
      </c>
      <c r="D4295" s="13">
        <f t="shared" si="67"/>
        <v>897</v>
      </c>
    </row>
    <row r="4296" spans="1:4" x14ac:dyDescent="0.25">
      <c r="A4296" s="62" t="s">
        <v>360</v>
      </c>
      <c r="B4296" s="63">
        <v>57</v>
      </c>
      <c r="C4296" s="64">
        <v>40</v>
      </c>
      <c r="D4296" s="13">
        <f t="shared" si="67"/>
        <v>2280</v>
      </c>
    </row>
    <row r="4297" spans="1:4" x14ac:dyDescent="0.25">
      <c r="A4297" s="62" t="s">
        <v>361</v>
      </c>
      <c r="B4297" s="63">
        <v>31</v>
      </c>
      <c r="C4297" s="64">
        <v>30</v>
      </c>
      <c r="D4297" s="13">
        <f t="shared" si="67"/>
        <v>930</v>
      </c>
    </row>
    <row r="4298" spans="1:4" x14ac:dyDescent="0.25">
      <c r="A4298" s="62" t="s">
        <v>362</v>
      </c>
      <c r="B4298" s="63">
        <v>14</v>
      </c>
      <c r="C4298" s="64">
        <v>41</v>
      </c>
      <c r="D4298" s="13">
        <f t="shared" si="67"/>
        <v>574</v>
      </c>
    </row>
    <row r="4299" spans="1:4" x14ac:dyDescent="0.25">
      <c r="A4299" s="62" t="s">
        <v>363</v>
      </c>
      <c r="B4299" s="63">
        <v>50</v>
      </c>
      <c r="C4299" s="64">
        <v>25</v>
      </c>
      <c r="D4299" s="13">
        <f t="shared" si="67"/>
        <v>1250</v>
      </c>
    </row>
    <row r="4300" spans="1:4" x14ac:dyDescent="0.25">
      <c r="A4300" s="62" t="s">
        <v>364</v>
      </c>
      <c r="B4300" s="63">
        <v>52</v>
      </c>
      <c r="C4300" s="64">
        <v>48</v>
      </c>
      <c r="D4300" s="13">
        <f t="shared" si="67"/>
        <v>2496</v>
      </c>
    </row>
    <row r="4301" spans="1:4" x14ac:dyDescent="0.25">
      <c r="A4301" s="62" t="s">
        <v>365</v>
      </c>
      <c r="B4301" s="63">
        <v>30</v>
      </c>
      <c r="C4301" s="64">
        <v>24</v>
      </c>
      <c r="D4301" s="13">
        <f t="shared" si="67"/>
        <v>720</v>
      </c>
    </row>
    <row r="4302" spans="1:4" x14ac:dyDescent="0.25">
      <c r="A4302" s="62" t="s">
        <v>366</v>
      </c>
      <c r="B4302" s="63">
        <v>62</v>
      </c>
      <c r="C4302" s="64">
        <v>75</v>
      </c>
      <c r="D4302" s="13">
        <f t="shared" si="67"/>
        <v>4650</v>
      </c>
    </row>
    <row r="4303" spans="1:4" x14ac:dyDescent="0.25">
      <c r="A4303" s="62" t="s">
        <v>367</v>
      </c>
      <c r="B4303" s="63">
        <v>23</v>
      </c>
      <c r="C4303" s="64">
        <v>71</v>
      </c>
      <c r="D4303" s="13">
        <f t="shared" si="67"/>
        <v>1633</v>
      </c>
    </row>
    <row r="4304" spans="1:4" x14ac:dyDescent="0.25">
      <c r="A4304" s="62" t="s">
        <v>368</v>
      </c>
      <c r="B4304" s="63">
        <v>15</v>
      </c>
      <c r="C4304" s="64">
        <v>50</v>
      </c>
      <c r="D4304" s="13">
        <f t="shared" si="67"/>
        <v>750</v>
      </c>
    </row>
    <row r="4305" spans="1:4" x14ac:dyDescent="0.25">
      <c r="A4305" s="62" t="s">
        <v>369</v>
      </c>
      <c r="B4305" s="63">
        <v>27</v>
      </c>
      <c r="C4305" s="64">
        <v>63</v>
      </c>
      <c r="D4305" s="13">
        <f t="shared" si="67"/>
        <v>1701</v>
      </c>
    </row>
    <row r="4306" spans="1:4" x14ac:dyDescent="0.25">
      <c r="A4306" s="62" t="s">
        <v>370</v>
      </c>
      <c r="B4306" s="63">
        <v>48</v>
      </c>
      <c r="C4306" s="64">
        <v>9</v>
      </c>
      <c r="D4306" s="13">
        <f t="shared" si="67"/>
        <v>432</v>
      </c>
    </row>
    <row r="4307" spans="1:4" x14ac:dyDescent="0.25">
      <c r="A4307" s="62" t="s">
        <v>371</v>
      </c>
      <c r="B4307" s="63">
        <v>60</v>
      </c>
      <c r="C4307" s="64">
        <v>16</v>
      </c>
      <c r="D4307" s="13">
        <f t="shared" si="67"/>
        <v>960</v>
      </c>
    </row>
    <row r="4308" spans="1:4" x14ac:dyDescent="0.25">
      <c r="A4308" s="62" t="s">
        <v>372</v>
      </c>
      <c r="B4308" s="63">
        <v>27</v>
      </c>
      <c r="C4308" s="64">
        <v>74</v>
      </c>
      <c r="D4308" s="13">
        <f t="shared" si="67"/>
        <v>1998</v>
      </c>
    </row>
    <row r="4309" spans="1:4" x14ac:dyDescent="0.25">
      <c r="A4309" s="62" t="s">
        <v>373</v>
      </c>
      <c r="B4309" s="63">
        <v>46</v>
      </c>
      <c r="C4309" s="64">
        <v>39</v>
      </c>
      <c r="D4309" s="13">
        <f t="shared" si="67"/>
        <v>1794</v>
      </c>
    </row>
    <row r="4310" spans="1:4" x14ac:dyDescent="0.25">
      <c r="A4310" s="62" t="s">
        <v>374</v>
      </c>
      <c r="B4310" s="63">
        <v>32</v>
      </c>
      <c r="C4310" s="64">
        <v>24</v>
      </c>
      <c r="D4310" s="13">
        <f t="shared" si="67"/>
        <v>768</v>
      </c>
    </row>
    <row r="4311" spans="1:4" x14ac:dyDescent="0.25">
      <c r="A4311" s="62" t="s">
        <v>375</v>
      </c>
      <c r="B4311" s="63">
        <v>12</v>
      </c>
      <c r="C4311" s="64">
        <v>57</v>
      </c>
      <c r="D4311" s="13">
        <f t="shared" si="67"/>
        <v>684</v>
      </c>
    </row>
    <row r="4312" spans="1:4" x14ac:dyDescent="0.25">
      <c r="A4312" s="62" t="s">
        <v>376</v>
      </c>
      <c r="B4312" s="63">
        <v>68</v>
      </c>
      <c r="C4312" s="64">
        <v>15</v>
      </c>
      <c r="D4312" s="13">
        <f t="shared" si="67"/>
        <v>1020</v>
      </c>
    </row>
    <row r="4313" spans="1:4" x14ac:dyDescent="0.25">
      <c r="A4313" s="62" t="s">
        <v>377</v>
      </c>
      <c r="B4313" s="63">
        <v>32</v>
      </c>
      <c r="C4313" s="64">
        <v>7</v>
      </c>
      <c r="D4313" s="13">
        <f t="shared" si="67"/>
        <v>224</v>
      </c>
    </row>
    <row r="4314" spans="1:4" x14ac:dyDescent="0.25">
      <c r="A4314" s="62" t="s">
        <v>300</v>
      </c>
      <c r="B4314" s="63">
        <v>43</v>
      </c>
      <c r="C4314" s="64">
        <v>49</v>
      </c>
      <c r="D4314" s="13">
        <f t="shared" si="67"/>
        <v>2107</v>
      </c>
    </row>
    <row r="4315" spans="1:4" x14ac:dyDescent="0.25">
      <c r="A4315" s="62" t="s">
        <v>302</v>
      </c>
      <c r="B4315" s="63">
        <v>64</v>
      </c>
      <c r="C4315" s="64">
        <v>4</v>
      </c>
      <c r="D4315" s="13">
        <f t="shared" si="67"/>
        <v>256</v>
      </c>
    </row>
    <row r="4316" spans="1:4" x14ac:dyDescent="0.25">
      <c r="A4316" s="62" t="s">
        <v>303</v>
      </c>
      <c r="B4316" s="63">
        <v>13</v>
      </c>
      <c r="C4316" s="64">
        <v>56</v>
      </c>
      <c r="D4316" s="13">
        <f t="shared" si="67"/>
        <v>728</v>
      </c>
    </row>
    <row r="4317" spans="1:4" x14ac:dyDescent="0.25">
      <c r="A4317" s="62" t="s">
        <v>304</v>
      </c>
      <c r="B4317" s="63">
        <v>38</v>
      </c>
      <c r="C4317" s="64">
        <v>20</v>
      </c>
      <c r="D4317" s="13">
        <f t="shared" si="67"/>
        <v>760</v>
      </c>
    </row>
    <row r="4318" spans="1:4" x14ac:dyDescent="0.25">
      <c r="A4318" s="62" t="s">
        <v>305</v>
      </c>
      <c r="B4318" s="63">
        <v>61</v>
      </c>
      <c r="C4318" s="64">
        <v>46</v>
      </c>
      <c r="D4318" s="13">
        <f t="shared" si="67"/>
        <v>2806</v>
      </c>
    </row>
    <row r="4319" spans="1:4" x14ac:dyDescent="0.25">
      <c r="A4319" s="62" t="s">
        <v>306</v>
      </c>
      <c r="B4319" s="63">
        <v>16</v>
      </c>
      <c r="C4319" s="64">
        <v>38</v>
      </c>
      <c r="D4319" s="13">
        <f t="shared" si="67"/>
        <v>608</v>
      </c>
    </row>
    <row r="4320" spans="1:4" x14ac:dyDescent="0.25">
      <c r="A4320" s="62" t="s">
        <v>307</v>
      </c>
      <c r="B4320" s="63">
        <v>47</v>
      </c>
      <c r="C4320" s="64">
        <v>26</v>
      </c>
      <c r="D4320" s="13">
        <f t="shared" si="67"/>
        <v>1222</v>
      </c>
    </row>
    <row r="4321" spans="1:4" x14ac:dyDescent="0.25">
      <c r="A4321" s="62" t="s">
        <v>308</v>
      </c>
      <c r="B4321" s="63">
        <v>62</v>
      </c>
      <c r="C4321" s="64">
        <v>22</v>
      </c>
      <c r="D4321" s="13">
        <f t="shared" si="67"/>
        <v>1364</v>
      </c>
    </row>
    <row r="4322" spans="1:4" x14ac:dyDescent="0.25">
      <c r="A4322" s="62" t="s">
        <v>309</v>
      </c>
      <c r="B4322" s="63">
        <v>23</v>
      </c>
      <c r="C4322" s="64">
        <v>30</v>
      </c>
      <c r="D4322" s="13">
        <f t="shared" si="67"/>
        <v>690</v>
      </c>
    </row>
    <row r="4323" spans="1:4" x14ac:dyDescent="0.25">
      <c r="A4323" s="62" t="s">
        <v>310</v>
      </c>
      <c r="B4323" s="63">
        <v>40</v>
      </c>
      <c r="C4323" s="64">
        <v>56</v>
      </c>
      <c r="D4323" s="13">
        <f t="shared" si="67"/>
        <v>2240</v>
      </c>
    </row>
    <row r="4324" spans="1:4" x14ac:dyDescent="0.25">
      <c r="A4324" s="62" t="s">
        <v>311</v>
      </c>
      <c r="B4324" s="63">
        <v>8</v>
      </c>
      <c r="C4324" s="64">
        <v>44</v>
      </c>
      <c r="D4324" s="13">
        <f t="shared" si="67"/>
        <v>352</v>
      </c>
    </row>
    <row r="4325" spans="1:4" x14ac:dyDescent="0.25">
      <c r="A4325" s="62" t="s">
        <v>312</v>
      </c>
      <c r="B4325" s="63">
        <v>10</v>
      </c>
      <c r="C4325" s="64">
        <v>55</v>
      </c>
      <c r="D4325" s="13">
        <f t="shared" si="67"/>
        <v>550</v>
      </c>
    </row>
    <row r="4326" spans="1:4" x14ac:dyDescent="0.25">
      <c r="A4326" s="62" t="s">
        <v>313</v>
      </c>
      <c r="B4326" s="63">
        <v>17</v>
      </c>
      <c r="C4326" s="64">
        <v>52</v>
      </c>
      <c r="D4326" s="13">
        <f t="shared" si="67"/>
        <v>884</v>
      </c>
    </row>
    <row r="4327" spans="1:4" x14ac:dyDescent="0.25">
      <c r="A4327" s="62" t="s">
        <v>314</v>
      </c>
      <c r="B4327" s="63">
        <v>51</v>
      </c>
      <c r="C4327" s="64">
        <v>18</v>
      </c>
      <c r="D4327" s="13">
        <f t="shared" si="67"/>
        <v>918</v>
      </c>
    </row>
    <row r="4328" spans="1:4" x14ac:dyDescent="0.25">
      <c r="A4328" s="62" t="s">
        <v>315</v>
      </c>
      <c r="B4328" s="63">
        <v>11</v>
      </c>
      <c r="C4328" s="64">
        <v>5</v>
      </c>
      <c r="D4328" s="13">
        <f t="shared" si="67"/>
        <v>55</v>
      </c>
    </row>
    <row r="4329" spans="1:4" x14ac:dyDescent="0.25">
      <c r="A4329" s="62" t="s">
        <v>316</v>
      </c>
      <c r="B4329" s="63">
        <v>54</v>
      </c>
      <c r="C4329" s="64">
        <v>32</v>
      </c>
      <c r="D4329" s="13">
        <f t="shared" si="67"/>
        <v>1728</v>
      </c>
    </row>
    <row r="4330" spans="1:4" x14ac:dyDescent="0.25">
      <c r="A4330" s="62" t="s">
        <v>317</v>
      </c>
      <c r="B4330" s="63">
        <v>39</v>
      </c>
      <c r="C4330" s="64">
        <v>58</v>
      </c>
      <c r="D4330" s="13">
        <f t="shared" si="67"/>
        <v>2262</v>
      </c>
    </row>
    <row r="4331" spans="1:4" x14ac:dyDescent="0.25">
      <c r="A4331" s="62" t="s">
        <v>318</v>
      </c>
      <c r="B4331" s="63">
        <v>50</v>
      </c>
      <c r="C4331" s="64">
        <v>65</v>
      </c>
      <c r="D4331" s="13">
        <f t="shared" si="67"/>
        <v>3250</v>
      </c>
    </row>
    <row r="4332" spans="1:4" x14ac:dyDescent="0.25">
      <c r="A4332" s="62" t="s">
        <v>319</v>
      </c>
      <c r="B4332" s="63">
        <v>66</v>
      </c>
      <c r="C4332" s="64">
        <v>18</v>
      </c>
      <c r="D4332" s="13">
        <f t="shared" si="67"/>
        <v>1188</v>
      </c>
    </row>
    <row r="4333" spans="1:4" x14ac:dyDescent="0.25">
      <c r="A4333" s="62" t="s">
        <v>320</v>
      </c>
      <c r="B4333" s="63">
        <v>57</v>
      </c>
      <c r="C4333" s="64">
        <v>47</v>
      </c>
      <c r="D4333" s="13">
        <f t="shared" si="67"/>
        <v>2679</v>
      </c>
    </row>
    <row r="4334" spans="1:4" x14ac:dyDescent="0.25">
      <c r="A4334" s="62" t="s">
        <v>321</v>
      </c>
      <c r="B4334" s="63">
        <v>62</v>
      </c>
      <c r="C4334" s="64">
        <v>37</v>
      </c>
      <c r="D4334" s="13">
        <f t="shared" si="67"/>
        <v>2294</v>
      </c>
    </row>
    <row r="4335" spans="1:4" x14ac:dyDescent="0.25">
      <c r="A4335" s="62" t="s">
        <v>322</v>
      </c>
      <c r="B4335" s="63">
        <v>49</v>
      </c>
      <c r="C4335" s="64">
        <v>15</v>
      </c>
      <c r="D4335" s="13">
        <f t="shared" si="67"/>
        <v>735</v>
      </c>
    </row>
    <row r="4336" spans="1:4" x14ac:dyDescent="0.25">
      <c r="A4336" s="62" t="s">
        <v>323</v>
      </c>
      <c r="B4336" s="63">
        <v>14</v>
      </c>
      <c r="C4336" s="64">
        <v>52</v>
      </c>
      <c r="D4336" s="13">
        <f t="shared" si="67"/>
        <v>728</v>
      </c>
    </row>
    <row r="4337" spans="1:4" x14ac:dyDescent="0.25">
      <c r="A4337" s="62" t="s">
        <v>324</v>
      </c>
      <c r="B4337" s="63">
        <v>45</v>
      </c>
      <c r="C4337" s="64">
        <v>17</v>
      </c>
      <c r="D4337" s="13">
        <f t="shared" si="67"/>
        <v>765</v>
      </c>
    </row>
    <row r="4338" spans="1:4" x14ac:dyDescent="0.25">
      <c r="A4338" s="62" t="s">
        <v>325</v>
      </c>
      <c r="B4338" s="63">
        <v>33</v>
      </c>
      <c r="C4338" s="64">
        <v>27</v>
      </c>
      <c r="D4338" s="13">
        <f t="shared" si="67"/>
        <v>891</v>
      </c>
    </row>
    <row r="4339" spans="1:4" x14ac:dyDescent="0.25">
      <c r="A4339" s="62" t="s">
        <v>326</v>
      </c>
      <c r="B4339" s="63">
        <v>7</v>
      </c>
      <c r="C4339" s="64">
        <v>30</v>
      </c>
      <c r="D4339" s="13">
        <f t="shared" si="67"/>
        <v>210</v>
      </c>
    </row>
    <row r="4340" spans="1:4" x14ac:dyDescent="0.25">
      <c r="A4340" s="62" t="s">
        <v>327</v>
      </c>
      <c r="B4340" s="63">
        <v>17</v>
      </c>
      <c r="C4340" s="64">
        <v>23</v>
      </c>
      <c r="D4340" s="13">
        <f t="shared" si="67"/>
        <v>391</v>
      </c>
    </row>
    <row r="4341" spans="1:4" x14ac:dyDescent="0.25">
      <c r="A4341" s="62" t="s">
        <v>328</v>
      </c>
      <c r="B4341" s="63">
        <v>50</v>
      </c>
      <c r="C4341" s="64">
        <v>29</v>
      </c>
      <c r="D4341" s="13">
        <f t="shared" si="67"/>
        <v>1450</v>
      </c>
    </row>
    <row r="4342" spans="1:4" x14ac:dyDescent="0.25">
      <c r="A4342" s="62" t="s">
        <v>329</v>
      </c>
      <c r="B4342" s="63">
        <v>61</v>
      </c>
      <c r="C4342" s="64">
        <v>44</v>
      </c>
      <c r="D4342" s="13">
        <f t="shared" si="67"/>
        <v>2684</v>
      </c>
    </row>
    <row r="4343" spans="1:4" x14ac:dyDescent="0.25">
      <c r="A4343" s="62" t="s">
        <v>330</v>
      </c>
      <c r="B4343" s="63">
        <v>43</v>
      </c>
      <c r="C4343" s="64">
        <v>9</v>
      </c>
      <c r="D4343" s="13">
        <f t="shared" si="67"/>
        <v>387</v>
      </c>
    </row>
    <row r="4344" spans="1:4" x14ac:dyDescent="0.25">
      <c r="A4344" s="62" t="s">
        <v>331</v>
      </c>
      <c r="B4344" s="63">
        <v>46</v>
      </c>
      <c r="C4344" s="64">
        <v>40</v>
      </c>
      <c r="D4344" s="13">
        <f t="shared" si="67"/>
        <v>1840</v>
      </c>
    </row>
    <row r="4345" spans="1:4" x14ac:dyDescent="0.25">
      <c r="A4345" s="62" t="s">
        <v>332</v>
      </c>
      <c r="B4345" s="63">
        <v>66</v>
      </c>
      <c r="C4345" s="64">
        <v>72</v>
      </c>
      <c r="D4345" s="13">
        <f t="shared" si="67"/>
        <v>4752</v>
      </c>
    </row>
    <row r="4346" spans="1:4" x14ac:dyDescent="0.25">
      <c r="A4346" s="62" t="s">
        <v>333</v>
      </c>
      <c r="B4346" s="63">
        <v>19</v>
      </c>
      <c r="C4346" s="64">
        <v>66</v>
      </c>
      <c r="D4346" s="13">
        <f t="shared" si="67"/>
        <v>1254</v>
      </c>
    </row>
    <row r="4347" spans="1:4" x14ac:dyDescent="0.25">
      <c r="A4347" s="62" t="s">
        <v>334</v>
      </c>
      <c r="B4347" s="63">
        <v>25</v>
      </c>
      <c r="C4347" s="64">
        <v>78</v>
      </c>
      <c r="D4347" s="13">
        <f t="shared" si="67"/>
        <v>1950</v>
      </c>
    </row>
    <row r="4348" spans="1:4" x14ac:dyDescent="0.25">
      <c r="A4348" s="62" t="s">
        <v>335</v>
      </c>
      <c r="B4348" s="63">
        <v>29</v>
      </c>
      <c r="C4348" s="64">
        <v>3</v>
      </c>
      <c r="D4348" s="13">
        <f t="shared" si="67"/>
        <v>87</v>
      </c>
    </row>
    <row r="4349" spans="1:4" x14ac:dyDescent="0.25">
      <c r="A4349" s="62" t="s">
        <v>336</v>
      </c>
      <c r="B4349" s="63">
        <v>49</v>
      </c>
      <c r="C4349" s="64">
        <v>70</v>
      </c>
      <c r="D4349" s="13">
        <f t="shared" si="67"/>
        <v>3430</v>
      </c>
    </row>
    <row r="4350" spans="1:4" x14ac:dyDescent="0.25">
      <c r="A4350" s="62" t="s">
        <v>337</v>
      </c>
      <c r="B4350" s="63">
        <v>44</v>
      </c>
      <c r="C4350" s="64">
        <v>25</v>
      </c>
      <c r="D4350" s="13">
        <f t="shared" si="67"/>
        <v>1100</v>
      </c>
    </row>
    <row r="4351" spans="1:4" x14ac:dyDescent="0.25">
      <c r="A4351" s="62" t="s">
        <v>338</v>
      </c>
      <c r="B4351" s="63">
        <v>36</v>
      </c>
      <c r="C4351" s="64">
        <v>73</v>
      </c>
      <c r="D4351" s="13">
        <f t="shared" si="67"/>
        <v>2628</v>
      </c>
    </row>
    <row r="4352" spans="1:4" x14ac:dyDescent="0.25">
      <c r="A4352" s="62" t="s">
        <v>339</v>
      </c>
      <c r="B4352" s="63">
        <v>48</v>
      </c>
      <c r="C4352" s="64">
        <v>39</v>
      </c>
      <c r="D4352" s="13">
        <f t="shared" si="67"/>
        <v>1872</v>
      </c>
    </row>
    <row r="4353" spans="1:4" x14ac:dyDescent="0.25">
      <c r="A4353" s="62" t="s">
        <v>340</v>
      </c>
      <c r="B4353" s="63">
        <v>46</v>
      </c>
      <c r="C4353" s="64">
        <v>55</v>
      </c>
      <c r="D4353" s="13">
        <f t="shared" si="67"/>
        <v>2530</v>
      </c>
    </row>
    <row r="4354" spans="1:4" x14ac:dyDescent="0.25">
      <c r="A4354" s="62" t="s">
        <v>341</v>
      </c>
      <c r="B4354" s="63">
        <v>45</v>
      </c>
      <c r="C4354" s="64">
        <v>51</v>
      </c>
      <c r="D4354" s="13">
        <f t="shared" si="67"/>
        <v>2295</v>
      </c>
    </row>
    <row r="4355" spans="1:4" x14ac:dyDescent="0.25">
      <c r="A4355" s="62" t="s">
        <v>342</v>
      </c>
      <c r="B4355" s="63">
        <v>34</v>
      </c>
      <c r="C4355" s="64">
        <v>47</v>
      </c>
      <c r="D4355" s="13">
        <f t="shared" ref="D4355:D4418" si="68">C4355*B4355</f>
        <v>1598</v>
      </c>
    </row>
    <row r="4356" spans="1:4" x14ac:dyDescent="0.25">
      <c r="A4356" s="62" t="s">
        <v>343</v>
      </c>
      <c r="B4356" s="63">
        <v>13</v>
      </c>
      <c r="C4356" s="64">
        <v>57</v>
      </c>
      <c r="D4356" s="13">
        <f t="shared" si="68"/>
        <v>741</v>
      </c>
    </row>
    <row r="4357" spans="1:4" x14ac:dyDescent="0.25">
      <c r="A4357" s="62" t="s">
        <v>344</v>
      </c>
      <c r="B4357" s="63">
        <v>51</v>
      </c>
      <c r="C4357" s="64">
        <v>20</v>
      </c>
      <c r="D4357" s="13">
        <f t="shared" si="68"/>
        <v>1020</v>
      </c>
    </row>
    <row r="4358" spans="1:4" x14ac:dyDescent="0.25">
      <c r="A4358" s="62" t="s">
        <v>345</v>
      </c>
      <c r="B4358" s="63">
        <v>61</v>
      </c>
      <c r="C4358" s="64">
        <v>30</v>
      </c>
      <c r="D4358" s="13">
        <f t="shared" si="68"/>
        <v>1830</v>
      </c>
    </row>
    <row r="4359" spans="1:4" x14ac:dyDescent="0.25">
      <c r="A4359" s="62" t="s">
        <v>346</v>
      </c>
      <c r="B4359" s="63">
        <v>36</v>
      </c>
      <c r="C4359" s="64">
        <v>51</v>
      </c>
      <c r="D4359" s="13">
        <f t="shared" si="68"/>
        <v>1836</v>
      </c>
    </row>
    <row r="4360" spans="1:4" x14ac:dyDescent="0.25">
      <c r="A4360" s="62" t="s">
        <v>347</v>
      </c>
      <c r="B4360" s="63">
        <v>9</v>
      </c>
      <c r="C4360" s="64">
        <v>29</v>
      </c>
      <c r="D4360" s="13">
        <f t="shared" si="68"/>
        <v>261</v>
      </c>
    </row>
    <row r="4361" spans="1:4" x14ac:dyDescent="0.25">
      <c r="A4361" s="62" t="s">
        <v>348</v>
      </c>
      <c r="B4361" s="63">
        <v>13</v>
      </c>
      <c r="C4361" s="64">
        <v>3</v>
      </c>
      <c r="D4361" s="13">
        <f t="shared" si="68"/>
        <v>39</v>
      </c>
    </row>
    <row r="4362" spans="1:4" x14ac:dyDescent="0.25">
      <c r="A4362" s="62" t="s">
        <v>349</v>
      </c>
      <c r="B4362" s="63">
        <v>48</v>
      </c>
      <c r="C4362" s="64">
        <v>78</v>
      </c>
      <c r="D4362" s="13">
        <f t="shared" si="68"/>
        <v>3744</v>
      </c>
    </row>
    <row r="4363" spans="1:4" x14ac:dyDescent="0.25">
      <c r="A4363" s="62" t="s">
        <v>350</v>
      </c>
      <c r="B4363" s="63">
        <v>65</v>
      </c>
      <c r="C4363" s="64">
        <v>11</v>
      </c>
      <c r="D4363" s="13">
        <f t="shared" si="68"/>
        <v>715</v>
      </c>
    </row>
    <row r="4364" spans="1:4" x14ac:dyDescent="0.25">
      <c r="A4364" s="62" t="s">
        <v>351</v>
      </c>
      <c r="B4364" s="63">
        <v>25</v>
      </c>
      <c r="C4364" s="64">
        <v>47</v>
      </c>
      <c r="D4364" s="13">
        <f t="shared" si="68"/>
        <v>1175</v>
      </c>
    </row>
    <row r="4365" spans="1:4" x14ac:dyDescent="0.25">
      <c r="A4365" s="62" t="s">
        <v>352</v>
      </c>
      <c r="B4365" s="63">
        <v>56</v>
      </c>
      <c r="C4365" s="64">
        <v>35</v>
      </c>
      <c r="D4365" s="13">
        <f t="shared" si="68"/>
        <v>1960</v>
      </c>
    </row>
    <row r="4366" spans="1:4" x14ac:dyDescent="0.25">
      <c r="A4366" s="62" t="s">
        <v>353</v>
      </c>
      <c r="B4366" s="63">
        <v>53</v>
      </c>
      <c r="C4366" s="64">
        <v>53</v>
      </c>
      <c r="D4366" s="13">
        <f t="shared" si="68"/>
        <v>2809</v>
      </c>
    </row>
    <row r="4367" spans="1:4" x14ac:dyDescent="0.25">
      <c r="A4367" s="62" t="s">
        <v>354</v>
      </c>
      <c r="B4367" s="63">
        <v>15</v>
      </c>
      <c r="C4367" s="64">
        <v>43</v>
      </c>
      <c r="D4367" s="13">
        <f t="shared" si="68"/>
        <v>645</v>
      </c>
    </row>
    <row r="4368" spans="1:4" x14ac:dyDescent="0.25">
      <c r="A4368" s="62" t="s">
        <v>355</v>
      </c>
      <c r="B4368" s="63">
        <v>13</v>
      </c>
      <c r="C4368" s="64">
        <v>65</v>
      </c>
      <c r="D4368" s="13">
        <f t="shared" si="68"/>
        <v>845</v>
      </c>
    </row>
    <row r="4369" spans="1:4" x14ac:dyDescent="0.25">
      <c r="A4369" s="62" t="s">
        <v>356</v>
      </c>
      <c r="B4369" s="63">
        <v>61</v>
      </c>
      <c r="C4369" s="64">
        <v>22</v>
      </c>
      <c r="D4369" s="13">
        <f t="shared" si="68"/>
        <v>1342</v>
      </c>
    </row>
    <row r="4370" spans="1:4" x14ac:dyDescent="0.25">
      <c r="A4370" s="62" t="s">
        <v>357</v>
      </c>
      <c r="B4370" s="63">
        <v>30</v>
      </c>
      <c r="C4370" s="64">
        <v>53</v>
      </c>
      <c r="D4370" s="13">
        <f t="shared" si="68"/>
        <v>1590</v>
      </c>
    </row>
    <row r="4371" spans="1:4" x14ac:dyDescent="0.25">
      <c r="A4371" s="62" t="s">
        <v>358</v>
      </c>
      <c r="B4371" s="63">
        <v>50</v>
      </c>
      <c r="C4371" s="64">
        <v>52</v>
      </c>
      <c r="D4371" s="13">
        <f t="shared" si="68"/>
        <v>2600</v>
      </c>
    </row>
    <row r="4372" spans="1:4" x14ac:dyDescent="0.25">
      <c r="A4372" s="62" t="s">
        <v>359</v>
      </c>
      <c r="B4372" s="63">
        <v>48</v>
      </c>
      <c r="C4372" s="64">
        <v>26</v>
      </c>
      <c r="D4372" s="13">
        <f t="shared" si="68"/>
        <v>1248</v>
      </c>
    </row>
    <row r="4373" spans="1:4" x14ac:dyDescent="0.25">
      <c r="A4373" s="62" t="s">
        <v>360</v>
      </c>
      <c r="B4373" s="63">
        <v>14</v>
      </c>
      <c r="C4373" s="64">
        <v>22</v>
      </c>
      <c r="D4373" s="13">
        <f t="shared" si="68"/>
        <v>308</v>
      </c>
    </row>
    <row r="4374" spans="1:4" x14ac:dyDescent="0.25">
      <c r="A4374" s="62" t="s">
        <v>361</v>
      </c>
      <c r="B4374" s="63">
        <v>36</v>
      </c>
      <c r="C4374" s="64">
        <v>66</v>
      </c>
      <c r="D4374" s="13">
        <f t="shared" si="68"/>
        <v>2376</v>
      </c>
    </row>
    <row r="4375" spans="1:4" x14ac:dyDescent="0.25">
      <c r="A4375" s="62" t="s">
        <v>362</v>
      </c>
      <c r="B4375" s="63">
        <v>28</v>
      </c>
      <c r="C4375" s="64">
        <v>32</v>
      </c>
      <c r="D4375" s="13">
        <f t="shared" si="68"/>
        <v>896</v>
      </c>
    </row>
    <row r="4376" spans="1:4" x14ac:dyDescent="0.25">
      <c r="A4376" s="62" t="s">
        <v>363</v>
      </c>
      <c r="B4376" s="63">
        <v>64</v>
      </c>
      <c r="C4376" s="64">
        <v>34</v>
      </c>
      <c r="D4376" s="13">
        <f t="shared" si="68"/>
        <v>2176</v>
      </c>
    </row>
    <row r="4377" spans="1:4" x14ac:dyDescent="0.25">
      <c r="A4377" s="62" t="s">
        <v>364</v>
      </c>
      <c r="B4377" s="63">
        <v>48</v>
      </c>
      <c r="C4377" s="64">
        <v>34</v>
      </c>
      <c r="D4377" s="13">
        <f t="shared" si="68"/>
        <v>1632</v>
      </c>
    </row>
    <row r="4378" spans="1:4" x14ac:dyDescent="0.25">
      <c r="A4378" s="62" t="s">
        <v>365</v>
      </c>
      <c r="B4378" s="63">
        <v>61</v>
      </c>
      <c r="C4378" s="64">
        <v>39</v>
      </c>
      <c r="D4378" s="13">
        <f t="shared" si="68"/>
        <v>2379</v>
      </c>
    </row>
    <row r="4379" spans="1:4" x14ac:dyDescent="0.25">
      <c r="A4379" s="62" t="s">
        <v>366</v>
      </c>
      <c r="B4379" s="63">
        <v>37</v>
      </c>
      <c r="C4379" s="64">
        <v>28</v>
      </c>
      <c r="D4379" s="13">
        <f t="shared" si="68"/>
        <v>1036</v>
      </c>
    </row>
    <row r="4380" spans="1:4" x14ac:dyDescent="0.25">
      <c r="A4380" s="62" t="s">
        <v>367</v>
      </c>
      <c r="B4380" s="63">
        <v>30</v>
      </c>
      <c r="C4380" s="64">
        <v>68</v>
      </c>
      <c r="D4380" s="13">
        <f t="shared" si="68"/>
        <v>2040</v>
      </c>
    </row>
    <row r="4381" spans="1:4" x14ac:dyDescent="0.25">
      <c r="A4381" s="62" t="s">
        <v>368</v>
      </c>
      <c r="B4381" s="63">
        <v>32</v>
      </c>
      <c r="C4381" s="64">
        <v>23</v>
      </c>
      <c r="D4381" s="13">
        <f t="shared" si="68"/>
        <v>736</v>
      </c>
    </row>
    <row r="4382" spans="1:4" x14ac:dyDescent="0.25">
      <c r="A4382" s="62" t="s">
        <v>369</v>
      </c>
      <c r="B4382" s="63">
        <v>11</v>
      </c>
      <c r="C4382" s="64">
        <v>33</v>
      </c>
      <c r="D4382" s="13">
        <f t="shared" si="68"/>
        <v>363</v>
      </c>
    </row>
    <row r="4383" spans="1:4" x14ac:dyDescent="0.25">
      <c r="A4383" s="62" t="s">
        <v>370</v>
      </c>
      <c r="B4383" s="63">
        <v>42</v>
      </c>
      <c r="C4383" s="64">
        <v>75</v>
      </c>
      <c r="D4383" s="13">
        <f t="shared" si="68"/>
        <v>3150</v>
      </c>
    </row>
    <row r="4384" spans="1:4" x14ac:dyDescent="0.25">
      <c r="A4384" s="62" t="s">
        <v>371</v>
      </c>
      <c r="B4384" s="63">
        <v>54</v>
      </c>
      <c r="C4384" s="64">
        <v>9</v>
      </c>
      <c r="D4384" s="13">
        <f t="shared" si="68"/>
        <v>486</v>
      </c>
    </row>
    <row r="4385" spans="1:4" x14ac:dyDescent="0.25">
      <c r="A4385" s="62" t="s">
        <v>372</v>
      </c>
      <c r="B4385" s="63">
        <v>17</v>
      </c>
      <c r="C4385" s="64">
        <v>4</v>
      </c>
      <c r="D4385" s="13">
        <f t="shared" si="68"/>
        <v>68</v>
      </c>
    </row>
    <row r="4386" spans="1:4" x14ac:dyDescent="0.25">
      <c r="A4386" s="62" t="s">
        <v>373</v>
      </c>
      <c r="B4386" s="63">
        <v>58</v>
      </c>
      <c r="C4386" s="64">
        <v>71</v>
      </c>
      <c r="D4386" s="13">
        <f t="shared" si="68"/>
        <v>4118</v>
      </c>
    </row>
    <row r="4387" spans="1:4" x14ac:dyDescent="0.25">
      <c r="A4387" s="62" t="s">
        <v>374</v>
      </c>
      <c r="B4387" s="63">
        <v>24</v>
      </c>
      <c r="C4387" s="64">
        <v>1</v>
      </c>
      <c r="D4387" s="13">
        <f t="shared" si="68"/>
        <v>24</v>
      </c>
    </row>
    <row r="4388" spans="1:4" x14ac:dyDescent="0.25">
      <c r="A4388" s="62" t="s">
        <v>375</v>
      </c>
      <c r="B4388" s="63">
        <v>43</v>
      </c>
      <c r="C4388" s="64">
        <v>23</v>
      </c>
      <c r="D4388" s="13">
        <f t="shared" si="68"/>
        <v>989</v>
      </c>
    </row>
    <row r="4389" spans="1:4" x14ac:dyDescent="0.25">
      <c r="A4389" s="62" t="s">
        <v>376</v>
      </c>
      <c r="B4389" s="63">
        <v>69</v>
      </c>
      <c r="C4389" s="64">
        <v>10</v>
      </c>
      <c r="D4389" s="13">
        <f t="shared" si="68"/>
        <v>690</v>
      </c>
    </row>
    <row r="4390" spans="1:4" x14ac:dyDescent="0.25">
      <c r="A4390" s="62" t="s">
        <v>377</v>
      </c>
      <c r="B4390" s="63">
        <v>11</v>
      </c>
      <c r="C4390" s="64">
        <v>78</v>
      </c>
      <c r="D4390" s="13">
        <f t="shared" si="68"/>
        <v>858</v>
      </c>
    </row>
    <row r="4391" spans="1:4" x14ac:dyDescent="0.25">
      <c r="A4391" s="62" t="s">
        <v>300</v>
      </c>
      <c r="B4391" s="63">
        <v>38</v>
      </c>
      <c r="C4391" s="64">
        <v>29</v>
      </c>
      <c r="D4391" s="13">
        <f t="shared" si="68"/>
        <v>1102</v>
      </c>
    </row>
    <row r="4392" spans="1:4" x14ac:dyDescent="0.25">
      <c r="A4392" s="62" t="s">
        <v>302</v>
      </c>
      <c r="B4392" s="63">
        <v>68</v>
      </c>
      <c r="C4392" s="64">
        <v>43</v>
      </c>
      <c r="D4392" s="13">
        <f t="shared" si="68"/>
        <v>2924</v>
      </c>
    </row>
    <row r="4393" spans="1:4" x14ac:dyDescent="0.25">
      <c r="A4393" s="62" t="s">
        <v>303</v>
      </c>
      <c r="B4393" s="63">
        <v>33</v>
      </c>
      <c r="C4393" s="64">
        <v>23</v>
      </c>
      <c r="D4393" s="13">
        <f t="shared" si="68"/>
        <v>759</v>
      </c>
    </row>
    <row r="4394" spans="1:4" x14ac:dyDescent="0.25">
      <c r="A4394" s="62" t="s">
        <v>304</v>
      </c>
      <c r="B4394" s="63">
        <v>15</v>
      </c>
      <c r="C4394" s="64">
        <v>21</v>
      </c>
      <c r="D4394" s="13">
        <f t="shared" si="68"/>
        <v>315</v>
      </c>
    </row>
    <row r="4395" spans="1:4" x14ac:dyDescent="0.25">
      <c r="A4395" s="62" t="s">
        <v>305</v>
      </c>
      <c r="B4395" s="63">
        <v>68</v>
      </c>
      <c r="C4395" s="64">
        <v>74</v>
      </c>
      <c r="D4395" s="13">
        <f t="shared" si="68"/>
        <v>5032</v>
      </c>
    </row>
    <row r="4396" spans="1:4" x14ac:dyDescent="0.25">
      <c r="A4396" s="62" t="s">
        <v>306</v>
      </c>
      <c r="B4396" s="63">
        <v>63</v>
      </c>
      <c r="C4396" s="64">
        <v>17</v>
      </c>
      <c r="D4396" s="13">
        <f t="shared" si="68"/>
        <v>1071</v>
      </c>
    </row>
    <row r="4397" spans="1:4" x14ac:dyDescent="0.25">
      <c r="A4397" s="62" t="s">
        <v>307</v>
      </c>
      <c r="B4397" s="63">
        <v>23</v>
      </c>
      <c r="C4397" s="64">
        <v>58</v>
      </c>
      <c r="D4397" s="13">
        <f t="shared" si="68"/>
        <v>1334</v>
      </c>
    </row>
    <row r="4398" spans="1:4" x14ac:dyDescent="0.25">
      <c r="A4398" s="62" t="s">
        <v>308</v>
      </c>
      <c r="B4398" s="63">
        <v>26</v>
      </c>
      <c r="C4398" s="64">
        <v>30</v>
      </c>
      <c r="D4398" s="13">
        <f t="shared" si="68"/>
        <v>780</v>
      </c>
    </row>
    <row r="4399" spans="1:4" x14ac:dyDescent="0.25">
      <c r="A4399" s="62" t="s">
        <v>309</v>
      </c>
      <c r="B4399" s="63">
        <v>28</v>
      </c>
      <c r="C4399" s="64">
        <v>47</v>
      </c>
      <c r="D4399" s="13">
        <f t="shared" si="68"/>
        <v>1316</v>
      </c>
    </row>
    <row r="4400" spans="1:4" x14ac:dyDescent="0.25">
      <c r="A4400" s="62" t="s">
        <v>310</v>
      </c>
      <c r="B4400" s="63">
        <v>25</v>
      </c>
      <c r="C4400" s="64">
        <v>21</v>
      </c>
      <c r="D4400" s="13">
        <f t="shared" si="68"/>
        <v>525</v>
      </c>
    </row>
    <row r="4401" spans="1:4" x14ac:dyDescent="0.25">
      <c r="A4401" s="62" t="s">
        <v>311</v>
      </c>
      <c r="B4401" s="63">
        <v>55</v>
      </c>
      <c r="C4401" s="64">
        <v>10</v>
      </c>
      <c r="D4401" s="13">
        <f t="shared" si="68"/>
        <v>550</v>
      </c>
    </row>
    <row r="4402" spans="1:4" x14ac:dyDescent="0.25">
      <c r="A4402" s="62" t="s">
        <v>312</v>
      </c>
      <c r="B4402" s="63">
        <v>33</v>
      </c>
      <c r="C4402" s="64">
        <v>34</v>
      </c>
      <c r="D4402" s="13">
        <f t="shared" si="68"/>
        <v>1122</v>
      </c>
    </row>
    <row r="4403" spans="1:4" x14ac:dyDescent="0.25">
      <c r="A4403" s="62" t="s">
        <v>313</v>
      </c>
      <c r="B4403" s="63">
        <v>66</v>
      </c>
      <c r="C4403" s="64">
        <v>80</v>
      </c>
      <c r="D4403" s="13">
        <f t="shared" si="68"/>
        <v>5280</v>
      </c>
    </row>
    <row r="4404" spans="1:4" x14ac:dyDescent="0.25">
      <c r="A4404" s="62" t="s">
        <v>314</v>
      </c>
      <c r="B4404" s="63">
        <v>7</v>
      </c>
      <c r="C4404" s="64">
        <v>9</v>
      </c>
      <c r="D4404" s="13">
        <f t="shared" si="68"/>
        <v>63</v>
      </c>
    </row>
    <row r="4405" spans="1:4" x14ac:dyDescent="0.25">
      <c r="A4405" s="62" t="s">
        <v>315</v>
      </c>
      <c r="B4405" s="63">
        <v>38</v>
      </c>
      <c r="C4405" s="64">
        <v>33</v>
      </c>
      <c r="D4405" s="13">
        <f t="shared" si="68"/>
        <v>1254</v>
      </c>
    </row>
    <row r="4406" spans="1:4" x14ac:dyDescent="0.25">
      <c r="A4406" s="62" t="s">
        <v>316</v>
      </c>
      <c r="B4406" s="63">
        <v>66</v>
      </c>
      <c r="C4406" s="64">
        <v>16</v>
      </c>
      <c r="D4406" s="13">
        <f t="shared" si="68"/>
        <v>1056</v>
      </c>
    </row>
    <row r="4407" spans="1:4" x14ac:dyDescent="0.25">
      <c r="A4407" s="62" t="s">
        <v>317</v>
      </c>
      <c r="B4407" s="63">
        <v>69</v>
      </c>
      <c r="C4407" s="64">
        <v>9</v>
      </c>
      <c r="D4407" s="13">
        <f t="shared" si="68"/>
        <v>621</v>
      </c>
    </row>
    <row r="4408" spans="1:4" x14ac:dyDescent="0.25">
      <c r="A4408" s="62" t="s">
        <v>318</v>
      </c>
      <c r="B4408" s="63">
        <v>65</v>
      </c>
      <c r="C4408" s="64">
        <v>77</v>
      </c>
      <c r="D4408" s="13">
        <f t="shared" si="68"/>
        <v>5005</v>
      </c>
    </row>
    <row r="4409" spans="1:4" x14ac:dyDescent="0.25">
      <c r="A4409" s="62" t="s">
        <v>319</v>
      </c>
      <c r="B4409" s="63">
        <v>50</v>
      </c>
      <c r="C4409" s="64">
        <v>80</v>
      </c>
      <c r="D4409" s="13">
        <f t="shared" si="68"/>
        <v>4000</v>
      </c>
    </row>
    <row r="4410" spans="1:4" x14ac:dyDescent="0.25">
      <c r="A4410" s="62" t="s">
        <v>320</v>
      </c>
      <c r="B4410" s="63">
        <v>25</v>
      </c>
      <c r="C4410" s="64">
        <v>76</v>
      </c>
      <c r="D4410" s="13">
        <f t="shared" si="68"/>
        <v>1900</v>
      </c>
    </row>
    <row r="4411" spans="1:4" x14ac:dyDescent="0.25">
      <c r="A4411" s="62" t="s">
        <v>321</v>
      </c>
      <c r="B4411" s="63">
        <v>25</v>
      </c>
      <c r="C4411" s="64">
        <v>64</v>
      </c>
      <c r="D4411" s="13">
        <f t="shared" si="68"/>
        <v>1600</v>
      </c>
    </row>
    <row r="4412" spans="1:4" x14ac:dyDescent="0.25">
      <c r="A4412" s="62" t="s">
        <v>322</v>
      </c>
      <c r="B4412" s="63">
        <v>61</v>
      </c>
      <c r="C4412" s="64">
        <v>2</v>
      </c>
      <c r="D4412" s="13">
        <f t="shared" si="68"/>
        <v>122</v>
      </c>
    </row>
    <row r="4413" spans="1:4" x14ac:dyDescent="0.25">
      <c r="A4413" s="62" t="s">
        <v>323</v>
      </c>
      <c r="B4413" s="63">
        <v>10</v>
      </c>
      <c r="C4413" s="64">
        <v>54</v>
      </c>
      <c r="D4413" s="13">
        <f t="shared" si="68"/>
        <v>540</v>
      </c>
    </row>
    <row r="4414" spans="1:4" x14ac:dyDescent="0.25">
      <c r="A4414" s="62" t="s">
        <v>324</v>
      </c>
      <c r="B4414" s="63">
        <v>12</v>
      </c>
      <c r="C4414" s="64">
        <v>18</v>
      </c>
      <c r="D4414" s="13">
        <f t="shared" si="68"/>
        <v>216</v>
      </c>
    </row>
    <row r="4415" spans="1:4" x14ac:dyDescent="0.25">
      <c r="A4415" s="62" t="s">
        <v>325</v>
      </c>
      <c r="B4415" s="63">
        <v>58</v>
      </c>
      <c r="C4415" s="64">
        <v>22</v>
      </c>
      <c r="D4415" s="13">
        <f t="shared" si="68"/>
        <v>1276</v>
      </c>
    </row>
    <row r="4416" spans="1:4" x14ac:dyDescent="0.25">
      <c r="A4416" s="62" t="s">
        <v>326</v>
      </c>
      <c r="B4416" s="63">
        <v>46</v>
      </c>
      <c r="C4416" s="64">
        <v>71</v>
      </c>
      <c r="D4416" s="13">
        <f t="shared" si="68"/>
        <v>3266</v>
      </c>
    </row>
    <row r="4417" spans="1:4" x14ac:dyDescent="0.25">
      <c r="A4417" s="62" t="s">
        <v>327</v>
      </c>
      <c r="B4417" s="63">
        <v>27</v>
      </c>
      <c r="C4417" s="64">
        <v>9</v>
      </c>
      <c r="D4417" s="13">
        <f t="shared" si="68"/>
        <v>243</v>
      </c>
    </row>
    <row r="4418" spans="1:4" x14ac:dyDescent="0.25">
      <c r="A4418" s="62" t="s">
        <v>328</v>
      </c>
      <c r="B4418" s="63">
        <v>52</v>
      </c>
      <c r="C4418" s="64">
        <v>35</v>
      </c>
      <c r="D4418" s="13">
        <f t="shared" si="68"/>
        <v>1820</v>
      </c>
    </row>
    <row r="4419" spans="1:4" x14ac:dyDescent="0.25">
      <c r="A4419" s="62" t="s">
        <v>329</v>
      </c>
      <c r="B4419" s="63">
        <v>58</v>
      </c>
      <c r="C4419" s="64">
        <v>71</v>
      </c>
      <c r="D4419" s="13">
        <f t="shared" ref="D4419:D4482" si="69">C4419*B4419</f>
        <v>4118</v>
      </c>
    </row>
    <row r="4420" spans="1:4" x14ac:dyDescent="0.25">
      <c r="A4420" s="62" t="s">
        <v>330</v>
      </c>
      <c r="B4420" s="63">
        <v>19</v>
      </c>
      <c r="C4420" s="64">
        <v>54</v>
      </c>
      <c r="D4420" s="13">
        <f t="shared" si="69"/>
        <v>1026</v>
      </c>
    </row>
    <row r="4421" spans="1:4" x14ac:dyDescent="0.25">
      <c r="A4421" s="62" t="s">
        <v>331</v>
      </c>
      <c r="B4421" s="63">
        <v>59</v>
      </c>
      <c r="C4421" s="64">
        <v>49</v>
      </c>
      <c r="D4421" s="13">
        <f t="shared" si="69"/>
        <v>2891</v>
      </c>
    </row>
    <row r="4422" spans="1:4" x14ac:dyDescent="0.25">
      <c r="A4422" s="62" t="s">
        <v>332</v>
      </c>
      <c r="B4422" s="63">
        <v>26</v>
      </c>
      <c r="C4422" s="64">
        <v>5</v>
      </c>
      <c r="D4422" s="13">
        <f t="shared" si="69"/>
        <v>130</v>
      </c>
    </row>
    <row r="4423" spans="1:4" x14ac:dyDescent="0.25">
      <c r="A4423" s="62" t="s">
        <v>333</v>
      </c>
      <c r="B4423" s="63">
        <v>21</v>
      </c>
      <c r="C4423" s="64">
        <v>39</v>
      </c>
      <c r="D4423" s="13">
        <f t="shared" si="69"/>
        <v>819</v>
      </c>
    </row>
    <row r="4424" spans="1:4" x14ac:dyDescent="0.25">
      <c r="A4424" s="62" t="s">
        <v>334</v>
      </c>
      <c r="B4424" s="63">
        <v>26</v>
      </c>
      <c r="C4424" s="64">
        <v>13</v>
      </c>
      <c r="D4424" s="13">
        <f t="shared" si="69"/>
        <v>338</v>
      </c>
    </row>
    <row r="4425" spans="1:4" x14ac:dyDescent="0.25">
      <c r="A4425" s="62" t="s">
        <v>335</v>
      </c>
      <c r="B4425" s="63">
        <v>43</v>
      </c>
      <c r="C4425" s="64">
        <v>30</v>
      </c>
      <c r="D4425" s="13">
        <f t="shared" si="69"/>
        <v>1290</v>
      </c>
    </row>
    <row r="4426" spans="1:4" x14ac:dyDescent="0.25">
      <c r="A4426" s="62" t="s">
        <v>336</v>
      </c>
      <c r="B4426" s="63">
        <v>70</v>
      </c>
      <c r="C4426" s="64">
        <v>29</v>
      </c>
      <c r="D4426" s="13">
        <f t="shared" si="69"/>
        <v>2030</v>
      </c>
    </row>
    <row r="4427" spans="1:4" x14ac:dyDescent="0.25">
      <c r="A4427" s="62" t="s">
        <v>337</v>
      </c>
      <c r="B4427" s="63">
        <v>34</v>
      </c>
      <c r="C4427" s="64">
        <v>32</v>
      </c>
      <c r="D4427" s="13">
        <f t="shared" si="69"/>
        <v>1088</v>
      </c>
    </row>
    <row r="4428" spans="1:4" x14ac:dyDescent="0.25">
      <c r="A4428" s="62" t="s">
        <v>338</v>
      </c>
      <c r="B4428" s="63">
        <v>31</v>
      </c>
      <c r="C4428" s="64">
        <v>23</v>
      </c>
      <c r="D4428" s="13">
        <f t="shared" si="69"/>
        <v>713</v>
      </c>
    </row>
    <row r="4429" spans="1:4" x14ac:dyDescent="0.25">
      <c r="A4429" s="62" t="s">
        <v>339</v>
      </c>
      <c r="B4429" s="63">
        <v>53</v>
      </c>
      <c r="C4429" s="64">
        <v>71</v>
      </c>
      <c r="D4429" s="13">
        <f t="shared" si="69"/>
        <v>3763</v>
      </c>
    </row>
    <row r="4430" spans="1:4" x14ac:dyDescent="0.25">
      <c r="A4430" s="62" t="s">
        <v>340</v>
      </c>
      <c r="B4430" s="63">
        <v>55</v>
      </c>
      <c r="C4430" s="64">
        <v>47</v>
      </c>
      <c r="D4430" s="13">
        <f t="shared" si="69"/>
        <v>2585</v>
      </c>
    </row>
    <row r="4431" spans="1:4" x14ac:dyDescent="0.25">
      <c r="A4431" s="62" t="s">
        <v>341</v>
      </c>
      <c r="B4431" s="63">
        <v>50</v>
      </c>
      <c r="C4431" s="64">
        <v>79</v>
      </c>
      <c r="D4431" s="13">
        <f t="shared" si="69"/>
        <v>3950</v>
      </c>
    </row>
    <row r="4432" spans="1:4" x14ac:dyDescent="0.25">
      <c r="A4432" s="62" t="s">
        <v>342</v>
      </c>
      <c r="B4432" s="63">
        <v>62</v>
      </c>
      <c r="C4432" s="64">
        <v>15</v>
      </c>
      <c r="D4432" s="13">
        <f t="shared" si="69"/>
        <v>930</v>
      </c>
    </row>
    <row r="4433" spans="1:4" x14ac:dyDescent="0.25">
      <c r="A4433" s="62" t="s">
        <v>343</v>
      </c>
      <c r="B4433" s="63">
        <v>66</v>
      </c>
      <c r="C4433" s="64">
        <v>45</v>
      </c>
      <c r="D4433" s="13">
        <f t="shared" si="69"/>
        <v>2970</v>
      </c>
    </row>
    <row r="4434" spans="1:4" x14ac:dyDescent="0.25">
      <c r="A4434" s="62" t="s">
        <v>344</v>
      </c>
      <c r="B4434" s="63">
        <v>62</v>
      </c>
      <c r="C4434" s="64">
        <v>41</v>
      </c>
      <c r="D4434" s="13">
        <f t="shared" si="69"/>
        <v>2542</v>
      </c>
    </row>
    <row r="4435" spans="1:4" x14ac:dyDescent="0.25">
      <c r="A4435" s="62" t="s">
        <v>345</v>
      </c>
      <c r="B4435" s="63">
        <v>28</v>
      </c>
      <c r="C4435" s="64">
        <v>68</v>
      </c>
      <c r="D4435" s="13">
        <f t="shared" si="69"/>
        <v>1904</v>
      </c>
    </row>
    <row r="4436" spans="1:4" x14ac:dyDescent="0.25">
      <c r="A4436" s="62" t="s">
        <v>346</v>
      </c>
      <c r="B4436" s="63">
        <v>22</v>
      </c>
      <c r="C4436" s="64">
        <v>11</v>
      </c>
      <c r="D4436" s="13">
        <f t="shared" si="69"/>
        <v>242</v>
      </c>
    </row>
    <row r="4437" spans="1:4" x14ac:dyDescent="0.25">
      <c r="A4437" s="62" t="s">
        <v>347</v>
      </c>
      <c r="B4437" s="63">
        <v>44</v>
      </c>
      <c r="C4437" s="64">
        <v>11</v>
      </c>
      <c r="D4437" s="13">
        <f t="shared" si="69"/>
        <v>484</v>
      </c>
    </row>
    <row r="4438" spans="1:4" x14ac:dyDescent="0.25">
      <c r="A4438" s="62" t="s">
        <v>348</v>
      </c>
      <c r="B4438" s="63">
        <v>48</v>
      </c>
      <c r="C4438" s="64">
        <v>56</v>
      </c>
      <c r="D4438" s="13">
        <f t="shared" si="69"/>
        <v>2688</v>
      </c>
    </row>
    <row r="4439" spans="1:4" x14ac:dyDescent="0.25">
      <c r="A4439" s="62" t="s">
        <v>349</v>
      </c>
      <c r="B4439" s="63">
        <v>14</v>
      </c>
      <c r="C4439" s="64">
        <v>51</v>
      </c>
      <c r="D4439" s="13">
        <f t="shared" si="69"/>
        <v>714</v>
      </c>
    </row>
    <row r="4440" spans="1:4" x14ac:dyDescent="0.25">
      <c r="A4440" s="62" t="s">
        <v>350</v>
      </c>
      <c r="B4440" s="63">
        <v>56</v>
      </c>
      <c r="C4440" s="64">
        <v>28</v>
      </c>
      <c r="D4440" s="13">
        <f t="shared" si="69"/>
        <v>1568</v>
      </c>
    </row>
    <row r="4441" spans="1:4" x14ac:dyDescent="0.25">
      <c r="A4441" s="62" t="s">
        <v>351</v>
      </c>
      <c r="B4441" s="63">
        <v>40</v>
      </c>
      <c r="C4441" s="64">
        <v>44</v>
      </c>
      <c r="D4441" s="13">
        <f t="shared" si="69"/>
        <v>1760</v>
      </c>
    </row>
    <row r="4442" spans="1:4" x14ac:dyDescent="0.25">
      <c r="A4442" s="62" t="s">
        <v>352</v>
      </c>
      <c r="B4442" s="63">
        <v>33</v>
      </c>
      <c r="C4442" s="64">
        <v>61</v>
      </c>
      <c r="D4442" s="13">
        <f t="shared" si="69"/>
        <v>2013</v>
      </c>
    </row>
    <row r="4443" spans="1:4" x14ac:dyDescent="0.25">
      <c r="A4443" s="62" t="s">
        <v>353</v>
      </c>
      <c r="B4443" s="63">
        <v>50</v>
      </c>
      <c r="C4443" s="64">
        <v>79</v>
      </c>
      <c r="D4443" s="13">
        <f t="shared" si="69"/>
        <v>3950</v>
      </c>
    </row>
    <row r="4444" spans="1:4" x14ac:dyDescent="0.25">
      <c r="A4444" s="62" t="s">
        <v>354</v>
      </c>
      <c r="B4444" s="63">
        <v>63</v>
      </c>
      <c r="C4444" s="64">
        <v>29</v>
      </c>
      <c r="D4444" s="13">
        <f t="shared" si="69"/>
        <v>1827</v>
      </c>
    </row>
    <row r="4445" spans="1:4" x14ac:dyDescent="0.25">
      <c r="A4445" s="62" t="s">
        <v>355</v>
      </c>
      <c r="B4445" s="63">
        <v>61</v>
      </c>
      <c r="C4445" s="64">
        <v>67</v>
      </c>
      <c r="D4445" s="13">
        <f t="shared" si="69"/>
        <v>4087</v>
      </c>
    </row>
    <row r="4446" spans="1:4" x14ac:dyDescent="0.25">
      <c r="A4446" s="62" t="s">
        <v>356</v>
      </c>
      <c r="B4446" s="63">
        <v>23</v>
      </c>
      <c r="C4446" s="64">
        <v>66</v>
      </c>
      <c r="D4446" s="13">
        <f t="shared" si="69"/>
        <v>1518</v>
      </c>
    </row>
    <row r="4447" spans="1:4" x14ac:dyDescent="0.25">
      <c r="A4447" s="62" t="s">
        <v>357</v>
      </c>
      <c r="B4447" s="63">
        <v>22</v>
      </c>
      <c r="C4447" s="64">
        <v>43</v>
      </c>
      <c r="D4447" s="13">
        <f t="shared" si="69"/>
        <v>946</v>
      </c>
    </row>
    <row r="4448" spans="1:4" x14ac:dyDescent="0.25">
      <c r="A4448" s="62" t="s">
        <v>358</v>
      </c>
      <c r="B4448" s="63">
        <v>39</v>
      </c>
      <c r="C4448" s="64">
        <v>59</v>
      </c>
      <c r="D4448" s="13">
        <f t="shared" si="69"/>
        <v>2301</v>
      </c>
    </row>
    <row r="4449" spans="1:4" x14ac:dyDescent="0.25">
      <c r="A4449" s="62" t="s">
        <v>359</v>
      </c>
      <c r="B4449" s="63">
        <v>70</v>
      </c>
      <c r="C4449" s="64">
        <v>64</v>
      </c>
      <c r="D4449" s="13">
        <f t="shared" si="69"/>
        <v>4480</v>
      </c>
    </row>
    <row r="4450" spans="1:4" x14ac:dyDescent="0.25">
      <c r="A4450" s="62" t="s">
        <v>360</v>
      </c>
      <c r="B4450" s="63">
        <v>59</v>
      </c>
      <c r="C4450" s="64">
        <v>59</v>
      </c>
      <c r="D4450" s="13">
        <f t="shared" si="69"/>
        <v>3481</v>
      </c>
    </row>
    <row r="4451" spans="1:4" x14ac:dyDescent="0.25">
      <c r="A4451" s="62" t="s">
        <v>361</v>
      </c>
      <c r="B4451" s="63">
        <v>17</v>
      </c>
      <c r="C4451" s="64">
        <v>21</v>
      </c>
      <c r="D4451" s="13">
        <f t="shared" si="69"/>
        <v>357</v>
      </c>
    </row>
    <row r="4452" spans="1:4" x14ac:dyDescent="0.25">
      <c r="A4452" s="62" t="s">
        <v>362</v>
      </c>
      <c r="B4452" s="63">
        <v>65</v>
      </c>
      <c r="C4452" s="64">
        <v>37</v>
      </c>
      <c r="D4452" s="13">
        <f t="shared" si="69"/>
        <v>2405</v>
      </c>
    </row>
    <row r="4453" spans="1:4" x14ac:dyDescent="0.25">
      <c r="A4453" s="62" t="s">
        <v>363</v>
      </c>
      <c r="B4453" s="63">
        <v>60</v>
      </c>
      <c r="C4453" s="64">
        <v>79</v>
      </c>
      <c r="D4453" s="13">
        <f t="shared" si="69"/>
        <v>4740</v>
      </c>
    </row>
    <row r="4454" spans="1:4" x14ac:dyDescent="0.25">
      <c r="A4454" s="62" t="s">
        <v>364</v>
      </c>
      <c r="B4454" s="63">
        <v>39</v>
      </c>
      <c r="C4454" s="64">
        <v>78</v>
      </c>
      <c r="D4454" s="13">
        <f t="shared" si="69"/>
        <v>3042</v>
      </c>
    </row>
    <row r="4455" spans="1:4" x14ac:dyDescent="0.25">
      <c r="A4455" s="62" t="s">
        <v>365</v>
      </c>
      <c r="B4455" s="63">
        <v>9</v>
      </c>
      <c r="C4455" s="64">
        <v>30</v>
      </c>
      <c r="D4455" s="13">
        <f t="shared" si="69"/>
        <v>270</v>
      </c>
    </row>
    <row r="4456" spans="1:4" x14ac:dyDescent="0.25">
      <c r="A4456" s="62" t="s">
        <v>366</v>
      </c>
      <c r="B4456" s="63">
        <v>15</v>
      </c>
      <c r="C4456" s="64">
        <v>62</v>
      </c>
      <c r="D4456" s="13">
        <f t="shared" si="69"/>
        <v>930</v>
      </c>
    </row>
    <row r="4457" spans="1:4" x14ac:dyDescent="0.25">
      <c r="A4457" s="62" t="s">
        <v>367</v>
      </c>
      <c r="B4457" s="63">
        <v>52</v>
      </c>
      <c r="C4457" s="64">
        <v>20</v>
      </c>
      <c r="D4457" s="13">
        <f t="shared" si="69"/>
        <v>1040</v>
      </c>
    </row>
    <row r="4458" spans="1:4" x14ac:dyDescent="0.25">
      <c r="A4458" s="62" t="s">
        <v>368</v>
      </c>
      <c r="B4458" s="63">
        <v>63</v>
      </c>
      <c r="C4458" s="64">
        <v>14</v>
      </c>
      <c r="D4458" s="13">
        <f t="shared" si="69"/>
        <v>882</v>
      </c>
    </row>
    <row r="4459" spans="1:4" x14ac:dyDescent="0.25">
      <c r="A4459" s="62" t="s">
        <v>369</v>
      </c>
      <c r="B4459" s="63">
        <v>41</v>
      </c>
      <c r="C4459" s="64">
        <v>64</v>
      </c>
      <c r="D4459" s="13">
        <f t="shared" si="69"/>
        <v>2624</v>
      </c>
    </row>
    <row r="4460" spans="1:4" x14ac:dyDescent="0.25">
      <c r="A4460" s="62" t="s">
        <v>370</v>
      </c>
      <c r="B4460" s="63">
        <v>48</v>
      </c>
      <c r="C4460" s="64">
        <v>43</v>
      </c>
      <c r="D4460" s="13">
        <f t="shared" si="69"/>
        <v>2064</v>
      </c>
    </row>
    <row r="4461" spans="1:4" x14ac:dyDescent="0.25">
      <c r="A4461" s="62" t="s">
        <v>371</v>
      </c>
      <c r="B4461" s="63">
        <v>25</v>
      </c>
      <c r="C4461" s="64">
        <v>20</v>
      </c>
      <c r="D4461" s="13">
        <f t="shared" si="69"/>
        <v>500</v>
      </c>
    </row>
    <row r="4462" spans="1:4" x14ac:dyDescent="0.25">
      <c r="A4462" s="62" t="s">
        <v>372</v>
      </c>
      <c r="B4462" s="63">
        <v>40</v>
      </c>
      <c r="C4462" s="64">
        <v>49</v>
      </c>
      <c r="D4462" s="13">
        <f t="shared" si="69"/>
        <v>1960</v>
      </c>
    </row>
    <row r="4463" spans="1:4" x14ac:dyDescent="0.25">
      <c r="A4463" s="62" t="s">
        <v>373</v>
      </c>
      <c r="B4463" s="63">
        <v>8</v>
      </c>
      <c r="C4463" s="64">
        <v>47</v>
      </c>
      <c r="D4463" s="13">
        <f t="shared" si="69"/>
        <v>376</v>
      </c>
    </row>
    <row r="4464" spans="1:4" x14ac:dyDescent="0.25">
      <c r="A4464" s="62" t="s">
        <v>374</v>
      </c>
      <c r="B4464" s="63">
        <v>62</v>
      </c>
      <c r="C4464" s="64">
        <v>14</v>
      </c>
      <c r="D4464" s="13">
        <f t="shared" si="69"/>
        <v>868</v>
      </c>
    </row>
    <row r="4465" spans="1:4" x14ac:dyDescent="0.25">
      <c r="A4465" s="62" t="s">
        <v>375</v>
      </c>
      <c r="B4465" s="63">
        <v>51</v>
      </c>
      <c r="C4465" s="64">
        <v>2</v>
      </c>
      <c r="D4465" s="13">
        <f t="shared" si="69"/>
        <v>102</v>
      </c>
    </row>
    <row r="4466" spans="1:4" x14ac:dyDescent="0.25">
      <c r="A4466" s="62" t="s">
        <v>376</v>
      </c>
      <c r="B4466" s="63">
        <v>24</v>
      </c>
      <c r="C4466" s="64">
        <v>35</v>
      </c>
      <c r="D4466" s="13">
        <f t="shared" si="69"/>
        <v>840</v>
      </c>
    </row>
    <row r="4467" spans="1:4" x14ac:dyDescent="0.25">
      <c r="A4467" s="62" t="s">
        <v>377</v>
      </c>
      <c r="B4467" s="63">
        <v>34</v>
      </c>
      <c r="C4467" s="64">
        <v>6</v>
      </c>
      <c r="D4467" s="13">
        <f t="shared" si="69"/>
        <v>204</v>
      </c>
    </row>
    <row r="4468" spans="1:4" x14ac:dyDescent="0.25">
      <c r="A4468" s="62" t="s">
        <v>300</v>
      </c>
      <c r="B4468" s="63">
        <v>14</v>
      </c>
      <c r="C4468" s="64">
        <v>23</v>
      </c>
      <c r="D4468" s="13">
        <f t="shared" si="69"/>
        <v>322</v>
      </c>
    </row>
    <row r="4469" spans="1:4" x14ac:dyDescent="0.25">
      <c r="A4469" s="62" t="s">
        <v>302</v>
      </c>
      <c r="B4469" s="63">
        <v>19</v>
      </c>
      <c r="C4469" s="64">
        <v>60</v>
      </c>
      <c r="D4469" s="13">
        <f t="shared" si="69"/>
        <v>1140</v>
      </c>
    </row>
    <row r="4470" spans="1:4" x14ac:dyDescent="0.25">
      <c r="A4470" s="62" t="s">
        <v>303</v>
      </c>
      <c r="B4470" s="63">
        <v>31</v>
      </c>
      <c r="C4470" s="64">
        <v>52</v>
      </c>
      <c r="D4470" s="13">
        <f t="shared" si="69"/>
        <v>1612</v>
      </c>
    </row>
    <row r="4471" spans="1:4" x14ac:dyDescent="0.25">
      <c r="A4471" s="62" t="s">
        <v>304</v>
      </c>
      <c r="B4471" s="63">
        <v>13</v>
      </c>
      <c r="C4471" s="64">
        <v>65</v>
      </c>
      <c r="D4471" s="13">
        <f t="shared" si="69"/>
        <v>845</v>
      </c>
    </row>
    <row r="4472" spans="1:4" x14ac:dyDescent="0.25">
      <c r="A4472" s="62" t="s">
        <v>305</v>
      </c>
      <c r="B4472" s="63">
        <v>68</v>
      </c>
      <c r="C4472" s="64">
        <v>36</v>
      </c>
      <c r="D4472" s="13">
        <f t="shared" si="69"/>
        <v>2448</v>
      </c>
    </row>
    <row r="4473" spans="1:4" x14ac:dyDescent="0.25">
      <c r="A4473" s="62" t="s">
        <v>306</v>
      </c>
      <c r="B4473" s="63">
        <v>66</v>
      </c>
      <c r="C4473" s="64">
        <v>74</v>
      </c>
      <c r="D4473" s="13">
        <f t="shared" si="69"/>
        <v>4884</v>
      </c>
    </row>
    <row r="4474" spans="1:4" x14ac:dyDescent="0.25">
      <c r="A4474" s="62" t="s">
        <v>307</v>
      </c>
      <c r="B4474" s="63">
        <v>17</v>
      </c>
      <c r="C4474" s="64">
        <v>27</v>
      </c>
      <c r="D4474" s="13">
        <f t="shared" si="69"/>
        <v>459</v>
      </c>
    </row>
    <row r="4475" spans="1:4" x14ac:dyDescent="0.25">
      <c r="A4475" s="62" t="s">
        <v>308</v>
      </c>
      <c r="B4475" s="63">
        <v>68</v>
      </c>
      <c r="C4475" s="64">
        <v>27</v>
      </c>
      <c r="D4475" s="13">
        <f t="shared" si="69"/>
        <v>1836</v>
      </c>
    </row>
    <row r="4476" spans="1:4" x14ac:dyDescent="0.25">
      <c r="A4476" s="62" t="s">
        <v>309</v>
      </c>
      <c r="B4476" s="63">
        <v>60</v>
      </c>
      <c r="C4476" s="64">
        <v>3</v>
      </c>
      <c r="D4476" s="13">
        <f t="shared" si="69"/>
        <v>180</v>
      </c>
    </row>
    <row r="4477" spans="1:4" x14ac:dyDescent="0.25">
      <c r="A4477" s="62" t="s">
        <v>310</v>
      </c>
      <c r="B4477" s="63">
        <v>66</v>
      </c>
      <c r="C4477" s="64">
        <v>77</v>
      </c>
      <c r="D4477" s="13">
        <f t="shared" si="69"/>
        <v>5082</v>
      </c>
    </row>
    <row r="4478" spans="1:4" x14ac:dyDescent="0.25">
      <c r="A4478" s="62" t="s">
        <v>311</v>
      </c>
      <c r="B4478" s="63">
        <v>31</v>
      </c>
      <c r="C4478" s="64">
        <v>69</v>
      </c>
      <c r="D4478" s="13">
        <f t="shared" si="69"/>
        <v>2139</v>
      </c>
    </row>
    <row r="4479" spans="1:4" x14ac:dyDescent="0.25">
      <c r="A4479" s="62" t="s">
        <v>312</v>
      </c>
      <c r="B4479" s="63">
        <v>50</v>
      </c>
      <c r="C4479" s="64">
        <v>55</v>
      </c>
      <c r="D4479" s="13">
        <f t="shared" si="69"/>
        <v>2750</v>
      </c>
    </row>
    <row r="4480" spans="1:4" x14ac:dyDescent="0.25">
      <c r="A4480" s="62" t="s">
        <v>313</v>
      </c>
      <c r="B4480" s="63">
        <v>46</v>
      </c>
      <c r="C4480" s="64">
        <v>44</v>
      </c>
      <c r="D4480" s="13">
        <f t="shared" si="69"/>
        <v>2024</v>
      </c>
    </row>
    <row r="4481" spans="1:4" x14ac:dyDescent="0.25">
      <c r="A4481" s="62" t="s">
        <v>314</v>
      </c>
      <c r="B4481" s="63">
        <v>65</v>
      </c>
      <c r="C4481" s="64">
        <v>80</v>
      </c>
      <c r="D4481" s="13">
        <f t="shared" si="69"/>
        <v>5200</v>
      </c>
    </row>
    <row r="4482" spans="1:4" x14ac:dyDescent="0.25">
      <c r="A4482" s="62" t="s">
        <v>315</v>
      </c>
      <c r="B4482" s="63">
        <v>25</v>
      </c>
      <c r="C4482" s="64">
        <v>42</v>
      </c>
      <c r="D4482" s="13">
        <f t="shared" si="69"/>
        <v>1050</v>
      </c>
    </row>
    <row r="4483" spans="1:4" x14ac:dyDescent="0.25">
      <c r="A4483" s="62" t="s">
        <v>316</v>
      </c>
      <c r="B4483" s="63">
        <v>19</v>
      </c>
      <c r="C4483" s="64">
        <v>53</v>
      </c>
      <c r="D4483" s="13">
        <f t="shared" ref="D4483:D4546" si="70">C4483*B4483</f>
        <v>1007</v>
      </c>
    </row>
    <row r="4484" spans="1:4" x14ac:dyDescent="0.25">
      <c r="A4484" s="62" t="s">
        <v>317</v>
      </c>
      <c r="B4484" s="63">
        <v>59</v>
      </c>
      <c r="C4484" s="64">
        <v>19</v>
      </c>
      <c r="D4484" s="13">
        <f t="shared" si="70"/>
        <v>1121</v>
      </c>
    </row>
    <row r="4485" spans="1:4" x14ac:dyDescent="0.25">
      <c r="A4485" s="62" t="s">
        <v>318</v>
      </c>
      <c r="B4485" s="63">
        <v>39</v>
      </c>
      <c r="C4485" s="64">
        <v>33</v>
      </c>
      <c r="D4485" s="13">
        <f t="shared" si="70"/>
        <v>1287</v>
      </c>
    </row>
    <row r="4486" spans="1:4" x14ac:dyDescent="0.25">
      <c r="A4486" s="62" t="s">
        <v>319</v>
      </c>
      <c r="B4486" s="63">
        <v>35</v>
      </c>
      <c r="C4486" s="64">
        <v>53</v>
      </c>
      <c r="D4486" s="13">
        <f t="shared" si="70"/>
        <v>1855</v>
      </c>
    </row>
    <row r="4487" spans="1:4" x14ac:dyDescent="0.25">
      <c r="A4487" s="62" t="s">
        <v>320</v>
      </c>
      <c r="B4487" s="63">
        <v>31</v>
      </c>
      <c r="C4487" s="64">
        <v>55</v>
      </c>
      <c r="D4487" s="13">
        <f t="shared" si="70"/>
        <v>1705</v>
      </c>
    </row>
    <row r="4488" spans="1:4" x14ac:dyDescent="0.25">
      <c r="A4488" s="62" t="s">
        <v>321</v>
      </c>
      <c r="B4488" s="63">
        <v>8</v>
      </c>
      <c r="C4488" s="64">
        <v>78</v>
      </c>
      <c r="D4488" s="13">
        <f t="shared" si="70"/>
        <v>624</v>
      </c>
    </row>
    <row r="4489" spans="1:4" x14ac:dyDescent="0.25">
      <c r="A4489" s="62" t="s">
        <v>322</v>
      </c>
      <c r="B4489" s="63">
        <v>19</v>
      </c>
      <c r="C4489" s="64">
        <v>66</v>
      </c>
      <c r="D4489" s="13">
        <f t="shared" si="70"/>
        <v>1254</v>
      </c>
    </row>
    <row r="4490" spans="1:4" x14ac:dyDescent="0.25">
      <c r="A4490" s="62" t="s">
        <v>323</v>
      </c>
      <c r="B4490" s="63">
        <v>51</v>
      </c>
      <c r="C4490" s="64">
        <v>31</v>
      </c>
      <c r="D4490" s="13">
        <f t="shared" si="70"/>
        <v>1581</v>
      </c>
    </row>
    <row r="4491" spans="1:4" x14ac:dyDescent="0.25">
      <c r="A4491" s="62" t="s">
        <v>324</v>
      </c>
      <c r="B4491" s="63">
        <v>34</v>
      </c>
      <c r="C4491" s="64">
        <v>34</v>
      </c>
      <c r="D4491" s="13">
        <f t="shared" si="70"/>
        <v>1156</v>
      </c>
    </row>
    <row r="4492" spans="1:4" x14ac:dyDescent="0.25">
      <c r="A4492" s="62" t="s">
        <v>325</v>
      </c>
      <c r="B4492" s="63">
        <v>7</v>
      </c>
      <c r="C4492" s="64">
        <v>62</v>
      </c>
      <c r="D4492" s="13">
        <f t="shared" si="70"/>
        <v>434</v>
      </c>
    </row>
    <row r="4493" spans="1:4" x14ac:dyDescent="0.25">
      <c r="A4493" s="62" t="s">
        <v>326</v>
      </c>
      <c r="B4493" s="63">
        <v>8</v>
      </c>
      <c r="C4493" s="64">
        <v>21</v>
      </c>
      <c r="D4493" s="13">
        <f t="shared" si="70"/>
        <v>168</v>
      </c>
    </row>
    <row r="4494" spans="1:4" x14ac:dyDescent="0.25">
      <c r="A4494" s="62" t="s">
        <v>327</v>
      </c>
      <c r="B4494" s="63">
        <v>28</v>
      </c>
      <c r="C4494" s="64">
        <v>20</v>
      </c>
      <c r="D4494" s="13">
        <f t="shared" si="70"/>
        <v>560</v>
      </c>
    </row>
    <row r="4495" spans="1:4" x14ac:dyDescent="0.25">
      <c r="A4495" s="62" t="s">
        <v>328</v>
      </c>
      <c r="B4495" s="63">
        <v>44</v>
      </c>
      <c r="C4495" s="64">
        <v>68</v>
      </c>
      <c r="D4495" s="13">
        <f t="shared" si="70"/>
        <v>2992</v>
      </c>
    </row>
    <row r="4496" spans="1:4" x14ac:dyDescent="0.25">
      <c r="A4496" s="62" t="s">
        <v>329</v>
      </c>
      <c r="B4496" s="63">
        <v>53</v>
      </c>
      <c r="C4496" s="64">
        <v>19</v>
      </c>
      <c r="D4496" s="13">
        <f t="shared" si="70"/>
        <v>1007</v>
      </c>
    </row>
    <row r="4497" spans="1:4" x14ac:dyDescent="0.25">
      <c r="A4497" s="62" t="s">
        <v>330</v>
      </c>
      <c r="B4497" s="63">
        <v>48</v>
      </c>
      <c r="C4497" s="64">
        <v>21</v>
      </c>
      <c r="D4497" s="13">
        <f t="shared" si="70"/>
        <v>1008</v>
      </c>
    </row>
    <row r="4498" spans="1:4" x14ac:dyDescent="0.25">
      <c r="A4498" s="62" t="s">
        <v>331</v>
      </c>
      <c r="B4498" s="63">
        <v>8</v>
      </c>
      <c r="C4498" s="64">
        <v>40</v>
      </c>
      <c r="D4498" s="13">
        <f t="shared" si="70"/>
        <v>320</v>
      </c>
    </row>
    <row r="4499" spans="1:4" x14ac:dyDescent="0.25">
      <c r="A4499" s="62" t="s">
        <v>332</v>
      </c>
      <c r="B4499" s="63">
        <v>39</v>
      </c>
      <c r="C4499" s="64">
        <v>45</v>
      </c>
      <c r="D4499" s="13">
        <f t="shared" si="70"/>
        <v>1755</v>
      </c>
    </row>
    <row r="4500" spans="1:4" x14ac:dyDescent="0.25">
      <c r="A4500" s="62" t="s">
        <v>333</v>
      </c>
      <c r="B4500" s="63">
        <v>69</v>
      </c>
      <c r="C4500" s="64">
        <v>45</v>
      </c>
      <c r="D4500" s="13">
        <f t="shared" si="70"/>
        <v>3105</v>
      </c>
    </row>
    <row r="4501" spans="1:4" x14ac:dyDescent="0.25">
      <c r="A4501" s="62" t="s">
        <v>334</v>
      </c>
      <c r="B4501" s="63">
        <v>9</v>
      </c>
      <c r="C4501" s="64">
        <v>63</v>
      </c>
      <c r="D4501" s="13">
        <f t="shared" si="70"/>
        <v>567</v>
      </c>
    </row>
    <row r="4502" spans="1:4" x14ac:dyDescent="0.25">
      <c r="A4502" s="62" t="s">
        <v>335</v>
      </c>
      <c r="B4502" s="63">
        <v>39</v>
      </c>
      <c r="C4502" s="64">
        <v>4</v>
      </c>
      <c r="D4502" s="13">
        <f t="shared" si="70"/>
        <v>156</v>
      </c>
    </row>
    <row r="4503" spans="1:4" x14ac:dyDescent="0.25">
      <c r="A4503" s="62" t="s">
        <v>336</v>
      </c>
      <c r="B4503" s="63">
        <v>54</v>
      </c>
      <c r="C4503" s="64">
        <v>6</v>
      </c>
      <c r="D4503" s="13">
        <f t="shared" si="70"/>
        <v>324</v>
      </c>
    </row>
    <row r="4504" spans="1:4" x14ac:dyDescent="0.25">
      <c r="A4504" s="62" t="s">
        <v>337</v>
      </c>
      <c r="B4504" s="63">
        <v>31</v>
      </c>
      <c r="C4504" s="64">
        <v>49</v>
      </c>
      <c r="D4504" s="13">
        <f t="shared" si="70"/>
        <v>1519</v>
      </c>
    </row>
    <row r="4505" spans="1:4" x14ac:dyDescent="0.25">
      <c r="A4505" s="62" t="s">
        <v>338</v>
      </c>
      <c r="B4505" s="63">
        <v>54</v>
      </c>
      <c r="C4505" s="64">
        <v>46</v>
      </c>
      <c r="D4505" s="13">
        <f t="shared" si="70"/>
        <v>2484</v>
      </c>
    </row>
    <row r="4506" spans="1:4" x14ac:dyDescent="0.25">
      <c r="A4506" s="62" t="s">
        <v>339</v>
      </c>
      <c r="B4506" s="63">
        <v>62</v>
      </c>
      <c r="C4506" s="64">
        <v>24</v>
      </c>
      <c r="D4506" s="13">
        <f t="shared" si="70"/>
        <v>1488</v>
      </c>
    </row>
    <row r="4507" spans="1:4" x14ac:dyDescent="0.25">
      <c r="A4507" s="62" t="s">
        <v>340</v>
      </c>
      <c r="B4507" s="63">
        <v>49</v>
      </c>
      <c r="C4507" s="64">
        <v>59</v>
      </c>
      <c r="D4507" s="13">
        <f t="shared" si="70"/>
        <v>2891</v>
      </c>
    </row>
    <row r="4508" spans="1:4" x14ac:dyDescent="0.25">
      <c r="A4508" s="62" t="s">
        <v>341</v>
      </c>
      <c r="B4508" s="63">
        <v>57</v>
      </c>
      <c r="C4508" s="64">
        <v>43</v>
      </c>
      <c r="D4508" s="13">
        <f t="shared" si="70"/>
        <v>2451</v>
      </c>
    </row>
    <row r="4509" spans="1:4" x14ac:dyDescent="0.25">
      <c r="A4509" s="62" t="s">
        <v>342</v>
      </c>
      <c r="B4509" s="63">
        <v>12</v>
      </c>
      <c r="C4509" s="64">
        <v>27</v>
      </c>
      <c r="D4509" s="13">
        <f t="shared" si="70"/>
        <v>324</v>
      </c>
    </row>
    <row r="4510" spans="1:4" x14ac:dyDescent="0.25">
      <c r="A4510" s="62" t="s">
        <v>343</v>
      </c>
      <c r="B4510" s="63">
        <v>55</v>
      </c>
      <c r="C4510" s="64">
        <v>11</v>
      </c>
      <c r="D4510" s="13">
        <f t="shared" si="70"/>
        <v>605</v>
      </c>
    </row>
    <row r="4511" spans="1:4" x14ac:dyDescent="0.25">
      <c r="A4511" s="62" t="s">
        <v>344</v>
      </c>
      <c r="B4511" s="63">
        <v>40</v>
      </c>
      <c r="C4511" s="64">
        <v>11</v>
      </c>
      <c r="D4511" s="13">
        <f t="shared" si="70"/>
        <v>440</v>
      </c>
    </row>
    <row r="4512" spans="1:4" x14ac:dyDescent="0.25">
      <c r="A4512" s="62" t="s">
        <v>345</v>
      </c>
      <c r="B4512" s="63">
        <v>43</v>
      </c>
      <c r="C4512" s="64">
        <v>74</v>
      </c>
      <c r="D4512" s="13">
        <f t="shared" si="70"/>
        <v>3182</v>
      </c>
    </row>
    <row r="4513" spans="1:4" x14ac:dyDescent="0.25">
      <c r="A4513" s="62" t="s">
        <v>346</v>
      </c>
      <c r="B4513" s="63">
        <v>60</v>
      </c>
      <c r="C4513" s="64">
        <v>38</v>
      </c>
      <c r="D4513" s="13">
        <f t="shared" si="70"/>
        <v>2280</v>
      </c>
    </row>
    <row r="4514" spans="1:4" x14ac:dyDescent="0.25">
      <c r="A4514" s="62" t="s">
        <v>347</v>
      </c>
      <c r="B4514" s="63">
        <v>63</v>
      </c>
      <c r="C4514" s="64">
        <v>76</v>
      </c>
      <c r="D4514" s="13">
        <f t="shared" si="70"/>
        <v>4788</v>
      </c>
    </row>
    <row r="4515" spans="1:4" x14ac:dyDescent="0.25">
      <c r="A4515" s="62" t="s">
        <v>348</v>
      </c>
      <c r="B4515" s="63">
        <v>57</v>
      </c>
      <c r="C4515" s="64">
        <v>63</v>
      </c>
      <c r="D4515" s="13">
        <f t="shared" si="70"/>
        <v>3591</v>
      </c>
    </row>
    <row r="4516" spans="1:4" x14ac:dyDescent="0.25">
      <c r="A4516" s="62" t="s">
        <v>349</v>
      </c>
      <c r="B4516" s="63">
        <v>43</v>
      </c>
      <c r="C4516" s="64">
        <v>69</v>
      </c>
      <c r="D4516" s="13">
        <f t="shared" si="70"/>
        <v>2967</v>
      </c>
    </row>
    <row r="4517" spans="1:4" x14ac:dyDescent="0.25">
      <c r="A4517" s="62" t="s">
        <v>350</v>
      </c>
      <c r="B4517" s="63">
        <v>21</v>
      </c>
      <c r="C4517" s="64">
        <v>9</v>
      </c>
      <c r="D4517" s="13">
        <f t="shared" si="70"/>
        <v>189</v>
      </c>
    </row>
    <row r="4518" spans="1:4" x14ac:dyDescent="0.25">
      <c r="A4518" s="62" t="s">
        <v>351</v>
      </c>
      <c r="B4518" s="63">
        <v>10</v>
      </c>
      <c r="C4518" s="64">
        <v>80</v>
      </c>
      <c r="D4518" s="13">
        <f t="shared" si="70"/>
        <v>800</v>
      </c>
    </row>
    <row r="4519" spans="1:4" x14ac:dyDescent="0.25">
      <c r="A4519" s="62" t="s">
        <v>352</v>
      </c>
      <c r="B4519" s="63">
        <v>20</v>
      </c>
      <c r="C4519" s="64">
        <v>16</v>
      </c>
      <c r="D4519" s="13">
        <f t="shared" si="70"/>
        <v>320</v>
      </c>
    </row>
    <row r="4520" spans="1:4" x14ac:dyDescent="0.25">
      <c r="A4520" s="62" t="s">
        <v>353</v>
      </c>
      <c r="B4520" s="63">
        <v>23</v>
      </c>
      <c r="C4520" s="64">
        <v>28</v>
      </c>
      <c r="D4520" s="13">
        <f t="shared" si="70"/>
        <v>644</v>
      </c>
    </row>
    <row r="4521" spans="1:4" x14ac:dyDescent="0.25">
      <c r="A4521" s="62" t="s">
        <v>354</v>
      </c>
      <c r="B4521" s="63">
        <v>49</v>
      </c>
      <c r="C4521" s="64">
        <v>12</v>
      </c>
      <c r="D4521" s="13">
        <f t="shared" si="70"/>
        <v>588</v>
      </c>
    </row>
    <row r="4522" spans="1:4" x14ac:dyDescent="0.25">
      <c r="A4522" s="62" t="s">
        <v>355</v>
      </c>
      <c r="B4522" s="63">
        <v>18</v>
      </c>
      <c r="C4522" s="64">
        <v>45</v>
      </c>
      <c r="D4522" s="13">
        <f t="shared" si="70"/>
        <v>810</v>
      </c>
    </row>
    <row r="4523" spans="1:4" x14ac:dyDescent="0.25">
      <c r="A4523" s="62" t="s">
        <v>356</v>
      </c>
      <c r="B4523" s="63">
        <v>55</v>
      </c>
      <c r="C4523" s="64">
        <v>56</v>
      </c>
      <c r="D4523" s="13">
        <f t="shared" si="70"/>
        <v>3080</v>
      </c>
    </row>
    <row r="4524" spans="1:4" x14ac:dyDescent="0.25">
      <c r="A4524" s="62" t="s">
        <v>357</v>
      </c>
      <c r="B4524" s="63">
        <v>32</v>
      </c>
      <c r="C4524" s="64">
        <v>50</v>
      </c>
      <c r="D4524" s="13">
        <f t="shared" si="70"/>
        <v>1600</v>
      </c>
    </row>
    <row r="4525" spans="1:4" x14ac:dyDescent="0.25">
      <c r="A4525" s="62" t="s">
        <v>358</v>
      </c>
      <c r="B4525" s="63">
        <v>25</v>
      </c>
      <c r="C4525" s="64">
        <v>59</v>
      </c>
      <c r="D4525" s="13">
        <f t="shared" si="70"/>
        <v>1475</v>
      </c>
    </row>
    <row r="4526" spans="1:4" x14ac:dyDescent="0.25">
      <c r="A4526" s="62" t="s">
        <v>359</v>
      </c>
      <c r="B4526" s="63">
        <v>18</v>
      </c>
      <c r="C4526" s="64">
        <v>6</v>
      </c>
      <c r="D4526" s="13">
        <f t="shared" si="70"/>
        <v>108</v>
      </c>
    </row>
    <row r="4527" spans="1:4" x14ac:dyDescent="0.25">
      <c r="A4527" s="62" t="s">
        <v>360</v>
      </c>
      <c r="B4527" s="63">
        <v>51</v>
      </c>
      <c r="C4527" s="64">
        <v>2</v>
      </c>
      <c r="D4527" s="13">
        <f t="shared" si="70"/>
        <v>102</v>
      </c>
    </row>
    <row r="4528" spans="1:4" x14ac:dyDescent="0.25">
      <c r="A4528" s="62" t="s">
        <v>361</v>
      </c>
      <c r="B4528" s="63">
        <v>56</v>
      </c>
      <c r="C4528" s="64">
        <v>6</v>
      </c>
      <c r="D4528" s="13">
        <f t="shared" si="70"/>
        <v>336</v>
      </c>
    </row>
    <row r="4529" spans="1:4" x14ac:dyDescent="0.25">
      <c r="A4529" s="62" t="s">
        <v>362</v>
      </c>
      <c r="B4529" s="63">
        <v>39</v>
      </c>
      <c r="C4529" s="64">
        <v>20</v>
      </c>
      <c r="D4529" s="13">
        <f t="shared" si="70"/>
        <v>780</v>
      </c>
    </row>
    <row r="4530" spans="1:4" x14ac:dyDescent="0.25">
      <c r="A4530" s="62" t="s">
        <v>363</v>
      </c>
      <c r="B4530" s="63">
        <v>32</v>
      </c>
      <c r="C4530" s="64">
        <v>31</v>
      </c>
      <c r="D4530" s="13">
        <f t="shared" si="70"/>
        <v>992</v>
      </c>
    </row>
    <row r="4531" spans="1:4" x14ac:dyDescent="0.25">
      <c r="A4531" s="62" t="s">
        <v>364</v>
      </c>
      <c r="B4531" s="63">
        <v>27</v>
      </c>
      <c r="C4531" s="64">
        <v>33</v>
      </c>
      <c r="D4531" s="13">
        <f t="shared" si="70"/>
        <v>891</v>
      </c>
    </row>
    <row r="4532" spans="1:4" x14ac:dyDescent="0.25">
      <c r="A4532" s="62" t="s">
        <v>365</v>
      </c>
      <c r="B4532" s="63">
        <v>60</v>
      </c>
      <c r="C4532" s="64">
        <v>39</v>
      </c>
      <c r="D4532" s="13">
        <f t="shared" si="70"/>
        <v>2340</v>
      </c>
    </row>
    <row r="4533" spans="1:4" x14ac:dyDescent="0.25">
      <c r="A4533" s="62" t="s">
        <v>366</v>
      </c>
      <c r="B4533" s="63">
        <v>27</v>
      </c>
      <c r="C4533" s="64">
        <v>56</v>
      </c>
      <c r="D4533" s="13">
        <f t="shared" si="70"/>
        <v>1512</v>
      </c>
    </row>
    <row r="4534" spans="1:4" x14ac:dyDescent="0.25">
      <c r="A4534" s="62" t="s">
        <v>367</v>
      </c>
      <c r="B4534" s="63">
        <v>10</v>
      </c>
      <c r="C4534" s="64">
        <v>49</v>
      </c>
      <c r="D4534" s="13">
        <f t="shared" si="70"/>
        <v>490</v>
      </c>
    </row>
    <row r="4535" spans="1:4" x14ac:dyDescent="0.25">
      <c r="A4535" s="62" t="s">
        <v>368</v>
      </c>
      <c r="B4535" s="63">
        <v>69</v>
      </c>
      <c r="C4535" s="64">
        <v>67</v>
      </c>
      <c r="D4535" s="13">
        <f t="shared" si="70"/>
        <v>4623</v>
      </c>
    </row>
    <row r="4536" spans="1:4" x14ac:dyDescent="0.25">
      <c r="A4536" s="62" t="s">
        <v>369</v>
      </c>
      <c r="B4536" s="63">
        <v>49</v>
      </c>
      <c r="C4536" s="64">
        <v>30</v>
      </c>
      <c r="D4536" s="13">
        <f t="shared" si="70"/>
        <v>1470</v>
      </c>
    </row>
    <row r="4537" spans="1:4" x14ac:dyDescent="0.25">
      <c r="A4537" s="62" t="s">
        <v>370</v>
      </c>
      <c r="B4537" s="63">
        <v>44</v>
      </c>
      <c r="C4537" s="64">
        <v>15</v>
      </c>
      <c r="D4537" s="13">
        <f t="shared" si="70"/>
        <v>660</v>
      </c>
    </row>
    <row r="4538" spans="1:4" x14ac:dyDescent="0.25">
      <c r="A4538" s="62" t="s">
        <v>371</v>
      </c>
      <c r="B4538" s="63">
        <v>44</v>
      </c>
      <c r="C4538" s="64">
        <v>34</v>
      </c>
      <c r="D4538" s="13">
        <f t="shared" si="70"/>
        <v>1496</v>
      </c>
    </row>
    <row r="4539" spans="1:4" x14ac:dyDescent="0.25">
      <c r="A4539" s="62" t="s">
        <v>372</v>
      </c>
      <c r="B4539" s="63">
        <v>60</v>
      </c>
      <c r="C4539" s="64">
        <v>51</v>
      </c>
      <c r="D4539" s="13">
        <f t="shared" si="70"/>
        <v>3060</v>
      </c>
    </row>
    <row r="4540" spans="1:4" x14ac:dyDescent="0.25">
      <c r="A4540" s="62" t="s">
        <v>373</v>
      </c>
      <c r="B4540" s="63">
        <v>47</v>
      </c>
      <c r="C4540" s="64">
        <v>70</v>
      </c>
      <c r="D4540" s="13">
        <f t="shared" si="70"/>
        <v>3290</v>
      </c>
    </row>
    <row r="4541" spans="1:4" x14ac:dyDescent="0.25">
      <c r="A4541" s="62" t="s">
        <v>374</v>
      </c>
      <c r="B4541" s="63">
        <v>30</v>
      </c>
      <c r="C4541" s="64">
        <v>55</v>
      </c>
      <c r="D4541" s="13">
        <f t="shared" si="70"/>
        <v>1650</v>
      </c>
    </row>
    <row r="4542" spans="1:4" x14ac:dyDescent="0.25">
      <c r="A4542" s="62" t="s">
        <v>375</v>
      </c>
      <c r="B4542" s="63">
        <v>29</v>
      </c>
      <c r="C4542" s="64">
        <v>35</v>
      </c>
      <c r="D4542" s="13">
        <f t="shared" si="70"/>
        <v>1015</v>
      </c>
    </row>
    <row r="4543" spans="1:4" x14ac:dyDescent="0.25">
      <c r="A4543" s="62" t="s">
        <v>376</v>
      </c>
      <c r="B4543" s="63">
        <v>31</v>
      </c>
      <c r="C4543" s="64">
        <v>53</v>
      </c>
      <c r="D4543" s="13">
        <f t="shared" si="70"/>
        <v>1643</v>
      </c>
    </row>
    <row r="4544" spans="1:4" x14ac:dyDescent="0.25">
      <c r="A4544" s="62" t="s">
        <v>377</v>
      </c>
      <c r="B4544" s="63">
        <v>21</v>
      </c>
      <c r="C4544" s="64">
        <v>16</v>
      </c>
      <c r="D4544" s="13">
        <f t="shared" si="70"/>
        <v>336</v>
      </c>
    </row>
    <row r="4545" spans="1:4" x14ac:dyDescent="0.25">
      <c r="A4545" s="62" t="s">
        <v>300</v>
      </c>
      <c r="B4545" s="63">
        <v>28</v>
      </c>
      <c r="C4545" s="64">
        <v>39</v>
      </c>
      <c r="D4545" s="13">
        <f t="shared" si="70"/>
        <v>1092</v>
      </c>
    </row>
    <row r="4546" spans="1:4" x14ac:dyDescent="0.25">
      <c r="A4546" s="62" t="s">
        <v>302</v>
      </c>
      <c r="B4546" s="63">
        <v>61</v>
      </c>
      <c r="C4546" s="64">
        <v>70</v>
      </c>
      <c r="D4546" s="13">
        <f t="shared" si="70"/>
        <v>4270</v>
      </c>
    </row>
    <row r="4547" spans="1:4" x14ac:dyDescent="0.25">
      <c r="A4547" s="62" t="s">
        <v>303</v>
      </c>
      <c r="B4547" s="63">
        <v>13</v>
      </c>
      <c r="C4547" s="64">
        <v>46</v>
      </c>
      <c r="D4547" s="13">
        <f t="shared" ref="D4547:D4610" si="71">C4547*B4547</f>
        <v>598</v>
      </c>
    </row>
    <row r="4548" spans="1:4" x14ac:dyDescent="0.25">
      <c r="A4548" s="62" t="s">
        <v>304</v>
      </c>
      <c r="B4548" s="63">
        <v>35</v>
      </c>
      <c r="C4548" s="64">
        <v>9</v>
      </c>
      <c r="D4548" s="13">
        <f t="shared" si="71"/>
        <v>315</v>
      </c>
    </row>
    <row r="4549" spans="1:4" x14ac:dyDescent="0.25">
      <c r="A4549" s="62" t="s">
        <v>305</v>
      </c>
      <c r="B4549" s="63">
        <v>60</v>
      </c>
      <c r="C4549" s="64">
        <v>35</v>
      </c>
      <c r="D4549" s="13">
        <f t="shared" si="71"/>
        <v>2100</v>
      </c>
    </row>
    <row r="4550" spans="1:4" x14ac:dyDescent="0.25">
      <c r="A4550" s="62" t="s">
        <v>306</v>
      </c>
      <c r="B4550" s="63">
        <v>46</v>
      </c>
      <c r="C4550" s="64">
        <v>9</v>
      </c>
      <c r="D4550" s="13">
        <f t="shared" si="71"/>
        <v>414</v>
      </c>
    </row>
    <row r="4551" spans="1:4" x14ac:dyDescent="0.25">
      <c r="A4551" s="62" t="s">
        <v>307</v>
      </c>
      <c r="B4551" s="63">
        <v>10</v>
      </c>
      <c r="C4551" s="64">
        <v>35</v>
      </c>
      <c r="D4551" s="13">
        <f t="shared" si="71"/>
        <v>350</v>
      </c>
    </row>
    <row r="4552" spans="1:4" x14ac:dyDescent="0.25">
      <c r="A4552" s="62" t="s">
        <v>308</v>
      </c>
      <c r="B4552" s="63">
        <v>68</v>
      </c>
      <c r="C4552" s="64">
        <v>35</v>
      </c>
      <c r="D4552" s="13">
        <f t="shared" si="71"/>
        <v>2380</v>
      </c>
    </row>
    <row r="4553" spans="1:4" x14ac:dyDescent="0.25">
      <c r="A4553" s="62" t="s">
        <v>309</v>
      </c>
      <c r="B4553" s="63">
        <v>58</v>
      </c>
      <c r="C4553" s="64">
        <v>27</v>
      </c>
      <c r="D4553" s="13">
        <f t="shared" si="71"/>
        <v>1566</v>
      </c>
    </row>
    <row r="4554" spans="1:4" x14ac:dyDescent="0.25">
      <c r="A4554" s="62" t="s">
        <v>310</v>
      </c>
      <c r="B4554" s="63">
        <v>60</v>
      </c>
      <c r="C4554" s="64">
        <v>78</v>
      </c>
      <c r="D4554" s="13">
        <f t="shared" si="71"/>
        <v>4680</v>
      </c>
    </row>
    <row r="4555" spans="1:4" x14ac:dyDescent="0.25">
      <c r="A4555" s="62" t="s">
        <v>311</v>
      </c>
      <c r="B4555" s="63">
        <v>49</v>
      </c>
      <c r="C4555" s="64">
        <v>44</v>
      </c>
      <c r="D4555" s="13">
        <f t="shared" si="71"/>
        <v>2156</v>
      </c>
    </row>
    <row r="4556" spans="1:4" x14ac:dyDescent="0.25">
      <c r="A4556" s="62" t="s">
        <v>312</v>
      </c>
      <c r="B4556" s="63">
        <v>26</v>
      </c>
      <c r="C4556" s="64">
        <v>14</v>
      </c>
      <c r="D4556" s="13">
        <f t="shared" si="71"/>
        <v>364</v>
      </c>
    </row>
    <row r="4557" spans="1:4" x14ac:dyDescent="0.25">
      <c r="A4557" s="62" t="s">
        <v>313</v>
      </c>
      <c r="B4557" s="63">
        <v>64</v>
      </c>
      <c r="C4557" s="64">
        <v>26</v>
      </c>
      <c r="D4557" s="13">
        <f t="shared" si="71"/>
        <v>1664</v>
      </c>
    </row>
    <row r="4558" spans="1:4" x14ac:dyDescent="0.25">
      <c r="A4558" s="62" t="s">
        <v>314</v>
      </c>
      <c r="B4558" s="63">
        <v>23</v>
      </c>
      <c r="C4558" s="64">
        <v>53</v>
      </c>
      <c r="D4558" s="13">
        <f t="shared" si="71"/>
        <v>1219</v>
      </c>
    </row>
    <row r="4559" spans="1:4" x14ac:dyDescent="0.25">
      <c r="A4559" s="62" t="s">
        <v>315</v>
      </c>
      <c r="B4559" s="63">
        <v>28</v>
      </c>
      <c r="C4559" s="64">
        <v>12</v>
      </c>
      <c r="D4559" s="13">
        <f t="shared" si="71"/>
        <v>336</v>
      </c>
    </row>
    <row r="4560" spans="1:4" x14ac:dyDescent="0.25">
      <c r="A4560" s="62" t="s">
        <v>316</v>
      </c>
      <c r="B4560" s="63">
        <v>29</v>
      </c>
      <c r="C4560" s="64">
        <v>36</v>
      </c>
      <c r="D4560" s="13">
        <f t="shared" si="71"/>
        <v>1044</v>
      </c>
    </row>
    <row r="4561" spans="1:4" x14ac:dyDescent="0.25">
      <c r="A4561" s="62" t="s">
        <v>317</v>
      </c>
      <c r="B4561" s="63">
        <v>43</v>
      </c>
      <c r="C4561" s="64">
        <v>17</v>
      </c>
      <c r="D4561" s="13">
        <f t="shared" si="71"/>
        <v>731</v>
      </c>
    </row>
    <row r="4562" spans="1:4" x14ac:dyDescent="0.25">
      <c r="A4562" s="62" t="s">
        <v>318</v>
      </c>
      <c r="B4562" s="63">
        <v>32</v>
      </c>
      <c r="C4562" s="64">
        <v>52</v>
      </c>
      <c r="D4562" s="13">
        <f t="shared" si="71"/>
        <v>1664</v>
      </c>
    </row>
    <row r="4563" spans="1:4" x14ac:dyDescent="0.25">
      <c r="A4563" s="62" t="s">
        <v>319</v>
      </c>
      <c r="B4563" s="63">
        <v>16</v>
      </c>
      <c r="C4563" s="64">
        <v>26</v>
      </c>
      <c r="D4563" s="13">
        <f t="shared" si="71"/>
        <v>416</v>
      </c>
    </row>
    <row r="4564" spans="1:4" x14ac:dyDescent="0.25">
      <c r="A4564" s="62" t="s">
        <v>320</v>
      </c>
      <c r="B4564" s="63">
        <v>12</v>
      </c>
      <c r="C4564" s="64">
        <v>55</v>
      </c>
      <c r="D4564" s="13">
        <f t="shared" si="71"/>
        <v>660</v>
      </c>
    </row>
    <row r="4565" spans="1:4" x14ac:dyDescent="0.25">
      <c r="A4565" s="62" t="s">
        <v>321</v>
      </c>
      <c r="B4565" s="63">
        <v>65</v>
      </c>
      <c r="C4565" s="64">
        <v>61</v>
      </c>
      <c r="D4565" s="13">
        <f t="shared" si="71"/>
        <v>3965</v>
      </c>
    </row>
    <row r="4566" spans="1:4" x14ac:dyDescent="0.25">
      <c r="A4566" s="62" t="s">
        <v>322</v>
      </c>
      <c r="B4566" s="63">
        <v>10</v>
      </c>
      <c r="C4566" s="64">
        <v>13</v>
      </c>
      <c r="D4566" s="13">
        <f t="shared" si="71"/>
        <v>130</v>
      </c>
    </row>
    <row r="4567" spans="1:4" x14ac:dyDescent="0.25">
      <c r="A4567" s="62" t="s">
        <v>323</v>
      </c>
      <c r="B4567" s="63">
        <v>38</v>
      </c>
      <c r="C4567" s="64">
        <v>36</v>
      </c>
      <c r="D4567" s="13">
        <f t="shared" si="71"/>
        <v>1368</v>
      </c>
    </row>
    <row r="4568" spans="1:4" x14ac:dyDescent="0.25">
      <c r="A4568" s="62" t="s">
        <v>324</v>
      </c>
      <c r="B4568" s="63">
        <v>13</v>
      </c>
      <c r="C4568" s="64">
        <v>63</v>
      </c>
      <c r="D4568" s="13">
        <f t="shared" si="71"/>
        <v>819</v>
      </c>
    </row>
    <row r="4569" spans="1:4" x14ac:dyDescent="0.25">
      <c r="A4569" s="62" t="s">
        <v>325</v>
      </c>
      <c r="B4569" s="63">
        <v>16</v>
      </c>
      <c r="C4569" s="64">
        <v>21</v>
      </c>
      <c r="D4569" s="13">
        <f t="shared" si="71"/>
        <v>336</v>
      </c>
    </row>
    <row r="4570" spans="1:4" x14ac:dyDescent="0.25">
      <c r="A4570" s="62" t="s">
        <v>326</v>
      </c>
      <c r="B4570" s="63">
        <v>18</v>
      </c>
      <c r="C4570" s="64">
        <v>59</v>
      </c>
      <c r="D4570" s="13">
        <f t="shared" si="71"/>
        <v>1062</v>
      </c>
    </row>
    <row r="4571" spans="1:4" x14ac:dyDescent="0.25">
      <c r="A4571" s="62" t="s">
        <v>327</v>
      </c>
      <c r="B4571" s="63">
        <v>27</v>
      </c>
      <c r="C4571" s="64">
        <v>40</v>
      </c>
      <c r="D4571" s="13">
        <f t="shared" si="71"/>
        <v>1080</v>
      </c>
    </row>
    <row r="4572" spans="1:4" x14ac:dyDescent="0.25">
      <c r="A4572" s="62" t="s">
        <v>328</v>
      </c>
      <c r="B4572" s="63">
        <v>61</v>
      </c>
      <c r="C4572" s="64">
        <v>52</v>
      </c>
      <c r="D4572" s="13">
        <f t="shared" si="71"/>
        <v>3172</v>
      </c>
    </row>
    <row r="4573" spans="1:4" x14ac:dyDescent="0.25">
      <c r="A4573" s="62" t="s">
        <v>329</v>
      </c>
      <c r="B4573" s="63">
        <v>12</v>
      </c>
      <c r="C4573" s="64">
        <v>50</v>
      </c>
      <c r="D4573" s="13">
        <f t="shared" si="71"/>
        <v>600</v>
      </c>
    </row>
    <row r="4574" spans="1:4" x14ac:dyDescent="0.25">
      <c r="A4574" s="62" t="s">
        <v>330</v>
      </c>
      <c r="B4574" s="63">
        <v>18</v>
      </c>
      <c r="C4574" s="64">
        <v>26</v>
      </c>
      <c r="D4574" s="13">
        <f t="shared" si="71"/>
        <v>468</v>
      </c>
    </row>
    <row r="4575" spans="1:4" x14ac:dyDescent="0.25">
      <c r="A4575" s="62" t="s">
        <v>331</v>
      </c>
      <c r="B4575" s="63">
        <v>45</v>
      </c>
      <c r="C4575" s="64">
        <v>32</v>
      </c>
      <c r="D4575" s="13">
        <f t="shared" si="71"/>
        <v>1440</v>
      </c>
    </row>
    <row r="4576" spans="1:4" x14ac:dyDescent="0.25">
      <c r="A4576" s="62" t="s">
        <v>332</v>
      </c>
      <c r="B4576" s="63">
        <v>68</v>
      </c>
      <c r="C4576" s="64">
        <v>50</v>
      </c>
      <c r="D4576" s="13">
        <f t="shared" si="71"/>
        <v>3400</v>
      </c>
    </row>
    <row r="4577" spans="1:4" x14ac:dyDescent="0.25">
      <c r="A4577" s="62" t="s">
        <v>333</v>
      </c>
      <c r="B4577" s="63">
        <v>12</v>
      </c>
      <c r="C4577" s="64">
        <v>64</v>
      </c>
      <c r="D4577" s="13">
        <f t="shared" si="71"/>
        <v>768</v>
      </c>
    </row>
    <row r="4578" spans="1:4" x14ac:dyDescent="0.25">
      <c r="A4578" s="62" t="s">
        <v>334</v>
      </c>
      <c r="B4578" s="63">
        <v>67</v>
      </c>
      <c r="C4578" s="64">
        <v>51</v>
      </c>
      <c r="D4578" s="13">
        <f t="shared" si="71"/>
        <v>3417</v>
      </c>
    </row>
    <row r="4579" spans="1:4" x14ac:dyDescent="0.25">
      <c r="A4579" s="62" t="s">
        <v>335</v>
      </c>
      <c r="B4579" s="63">
        <v>28</v>
      </c>
      <c r="C4579" s="64">
        <v>24</v>
      </c>
      <c r="D4579" s="13">
        <f t="shared" si="71"/>
        <v>672</v>
      </c>
    </row>
    <row r="4580" spans="1:4" x14ac:dyDescent="0.25">
      <c r="A4580" s="62" t="s">
        <v>336</v>
      </c>
      <c r="B4580" s="63">
        <v>61</v>
      </c>
      <c r="C4580" s="64">
        <v>17</v>
      </c>
      <c r="D4580" s="13">
        <f t="shared" si="71"/>
        <v>1037</v>
      </c>
    </row>
    <row r="4581" spans="1:4" x14ac:dyDescent="0.25">
      <c r="A4581" s="62" t="s">
        <v>337</v>
      </c>
      <c r="B4581" s="63">
        <v>12</v>
      </c>
      <c r="C4581" s="64">
        <v>10</v>
      </c>
      <c r="D4581" s="13">
        <f t="shared" si="71"/>
        <v>120</v>
      </c>
    </row>
    <row r="4582" spans="1:4" x14ac:dyDescent="0.25">
      <c r="A4582" s="62" t="s">
        <v>338</v>
      </c>
      <c r="B4582" s="63">
        <v>10</v>
      </c>
      <c r="C4582" s="64">
        <v>18</v>
      </c>
      <c r="D4582" s="13">
        <f t="shared" si="71"/>
        <v>180</v>
      </c>
    </row>
    <row r="4583" spans="1:4" x14ac:dyDescent="0.25">
      <c r="A4583" s="62" t="s">
        <v>339</v>
      </c>
      <c r="B4583" s="63">
        <v>59</v>
      </c>
      <c r="C4583" s="64">
        <v>39</v>
      </c>
      <c r="D4583" s="13">
        <f t="shared" si="71"/>
        <v>2301</v>
      </c>
    </row>
    <row r="4584" spans="1:4" x14ac:dyDescent="0.25">
      <c r="A4584" s="62" t="s">
        <v>340</v>
      </c>
      <c r="B4584" s="63">
        <v>9</v>
      </c>
      <c r="C4584" s="64">
        <v>50</v>
      </c>
      <c r="D4584" s="13">
        <f t="shared" si="71"/>
        <v>450</v>
      </c>
    </row>
    <row r="4585" spans="1:4" x14ac:dyDescent="0.25">
      <c r="A4585" s="62" t="s">
        <v>341</v>
      </c>
      <c r="B4585" s="63">
        <v>23</v>
      </c>
      <c r="C4585" s="64">
        <v>13</v>
      </c>
      <c r="D4585" s="13">
        <f t="shared" si="71"/>
        <v>299</v>
      </c>
    </row>
    <row r="4586" spans="1:4" x14ac:dyDescent="0.25">
      <c r="A4586" s="62" t="s">
        <v>342</v>
      </c>
      <c r="B4586" s="63">
        <v>54</v>
      </c>
      <c r="C4586" s="64">
        <v>33</v>
      </c>
      <c r="D4586" s="13">
        <f t="shared" si="71"/>
        <v>1782</v>
      </c>
    </row>
    <row r="4587" spans="1:4" x14ac:dyDescent="0.25">
      <c r="A4587" s="62" t="s">
        <v>343</v>
      </c>
      <c r="B4587" s="63">
        <v>42</v>
      </c>
      <c r="C4587" s="64">
        <v>17</v>
      </c>
      <c r="D4587" s="13">
        <f t="shared" si="71"/>
        <v>714</v>
      </c>
    </row>
    <row r="4588" spans="1:4" x14ac:dyDescent="0.25">
      <c r="A4588" s="62" t="s">
        <v>344</v>
      </c>
      <c r="B4588" s="63">
        <v>31</v>
      </c>
      <c r="C4588" s="64">
        <v>54</v>
      </c>
      <c r="D4588" s="13">
        <f t="shared" si="71"/>
        <v>1674</v>
      </c>
    </row>
    <row r="4589" spans="1:4" x14ac:dyDescent="0.25">
      <c r="A4589" s="62" t="s">
        <v>345</v>
      </c>
      <c r="B4589" s="63">
        <v>64</v>
      </c>
      <c r="C4589" s="64">
        <v>55</v>
      </c>
      <c r="D4589" s="13">
        <f t="shared" si="71"/>
        <v>3520</v>
      </c>
    </row>
    <row r="4590" spans="1:4" x14ac:dyDescent="0.25">
      <c r="A4590" s="62" t="s">
        <v>346</v>
      </c>
      <c r="B4590" s="63">
        <v>70</v>
      </c>
      <c r="C4590" s="64">
        <v>6</v>
      </c>
      <c r="D4590" s="13">
        <f t="shared" si="71"/>
        <v>420</v>
      </c>
    </row>
    <row r="4591" spans="1:4" x14ac:dyDescent="0.25">
      <c r="A4591" s="62" t="s">
        <v>347</v>
      </c>
      <c r="B4591" s="63">
        <v>57</v>
      </c>
      <c r="C4591" s="64">
        <v>16</v>
      </c>
      <c r="D4591" s="13">
        <f t="shared" si="71"/>
        <v>912</v>
      </c>
    </row>
    <row r="4592" spans="1:4" x14ac:dyDescent="0.25">
      <c r="A4592" s="62" t="s">
        <v>348</v>
      </c>
      <c r="B4592" s="63">
        <v>13</v>
      </c>
      <c r="C4592" s="64">
        <v>73</v>
      </c>
      <c r="D4592" s="13">
        <f t="shared" si="71"/>
        <v>949</v>
      </c>
    </row>
    <row r="4593" spans="1:4" x14ac:dyDescent="0.25">
      <c r="A4593" s="62" t="s">
        <v>349</v>
      </c>
      <c r="B4593" s="63">
        <v>62</v>
      </c>
      <c r="C4593" s="64">
        <v>70</v>
      </c>
      <c r="D4593" s="13">
        <f t="shared" si="71"/>
        <v>4340</v>
      </c>
    </row>
    <row r="4594" spans="1:4" x14ac:dyDescent="0.25">
      <c r="A4594" s="62" t="s">
        <v>350</v>
      </c>
      <c r="B4594" s="63">
        <v>27</v>
      </c>
      <c r="C4594" s="64">
        <v>7</v>
      </c>
      <c r="D4594" s="13">
        <f t="shared" si="71"/>
        <v>189</v>
      </c>
    </row>
    <row r="4595" spans="1:4" x14ac:dyDescent="0.25">
      <c r="A4595" s="62" t="s">
        <v>351</v>
      </c>
      <c r="B4595" s="63">
        <v>40</v>
      </c>
      <c r="C4595" s="64">
        <v>74</v>
      </c>
      <c r="D4595" s="13">
        <f t="shared" si="71"/>
        <v>2960</v>
      </c>
    </row>
    <row r="4596" spans="1:4" x14ac:dyDescent="0.25">
      <c r="A4596" s="62" t="s">
        <v>352</v>
      </c>
      <c r="B4596" s="63">
        <v>50</v>
      </c>
      <c r="C4596" s="64">
        <v>70</v>
      </c>
      <c r="D4596" s="13">
        <f t="shared" si="71"/>
        <v>3500</v>
      </c>
    </row>
    <row r="4597" spans="1:4" x14ac:dyDescent="0.25">
      <c r="A4597" s="62" t="s">
        <v>353</v>
      </c>
      <c r="B4597" s="63">
        <v>11</v>
      </c>
      <c r="C4597" s="64">
        <v>11</v>
      </c>
      <c r="D4597" s="13">
        <f t="shared" si="71"/>
        <v>121</v>
      </c>
    </row>
    <row r="4598" spans="1:4" x14ac:dyDescent="0.25">
      <c r="A4598" s="62" t="s">
        <v>354</v>
      </c>
      <c r="B4598" s="63">
        <v>16</v>
      </c>
      <c r="C4598" s="64">
        <v>78</v>
      </c>
      <c r="D4598" s="13">
        <f t="shared" si="71"/>
        <v>1248</v>
      </c>
    </row>
    <row r="4599" spans="1:4" x14ac:dyDescent="0.25">
      <c r="A4599" s="62" t="s">
        <v>355</v>
      </c>
      <c r="B4599" s="63">
        <v>7</v>
      </c>
      <c r="C4599" s="64">
        <v>7</v>
      </c>
      <c r="D4599" s="13">
        <f t="shared" si="71"/>
        <v>49</v>
      </c>
    </row>
    <row r="4600" spans="1:4" x14ac:dyDescent="0.25">
      <c r="A4600" s="62" t="s">
        <v>356</v>
      </c>
      <c r="B4600" s="63">
        <v>45</v>
      </c>
      <c r="C4600" s="64">
        <v>30</v>
      </c>
      <c r="D4600" s="13">
        <f t="shared" si="71"/>
        <v>1350</v>
      </c>
    </row>
    <row r="4601" spans="1:4" x14ac:dyDescent="0.25">
      <c r="A4601" s="62" t="s">
        <v>357</v>
      </c>
      <c r="B4601" s="63">
        <v>8</v>
      </c>
      <c r="C4601" s="64">
        <v>10</v>
      </c>
      <c r="D4601" s="13">
        <f t="shared" si="71"/>
        <v>80</v>
      </c>
    </row>
    <row r="4602" spans="1:4" x14ac:dyDescent="0.25">
      <c r="A4602" s="62" t="s">
        <v>358</v>
      </c>
      <c r="B4602" s="63">
        <v>50</v>
      </c>
      <c r="C4602" s="64">
        <v>20</v>
      </c>
      <c r="D4602" s="13">
        <f t="shared" si="71"/>
        <v>1000</v>
      </c>
    </row>
    <row r="4603" spans="1:4" x14ac:dyDescent="0.25">
      <c r="A4603" s="62" t="s">
        <v>359</v>
      </c>
      <c r="B4603" s="63">
        <v>67</v>
      </c>
      <c r="C4603" s="64">
        <v>79</v>
      </c>
      <c r="D4603" s="13">
        <f t="shared" si="71"/>
        <v>5293</v>
      </c>
    </row>
    <row r="4604" spans="1:4" x14ac:dyDescent="0.25">
      <c r="A4604" s="62" t="s">
        <v>360</v>
      </c>
      <c r="B4604" s="63">
        <v>32</v>
      </c>
      <c r="C4604" s="64">
        <v>1</v>
      </c>
      <c r="D4604" s="13">
        <f t="shared" si="71"/>
        <v>32</v>
      </c>
    </row>
    <row r="4605" spans="1:4" x14ac:dyDescent="0.25">
      <c r="A4605" s="62" t="s">
        <v>361</v>
      </c>
      <c r="B4605" s="63">
        <v>66</v>
      </c>
      <c r="C4605" s="64">
        <v>45</v>
      </c>
      <c r="D4605" s="13">
        <f t="shared" si="71"/>
        <v>2970</v>
      </c>
    </row>
    <row r="4606" spans="1:4" x14ac:dyDescent="0.25">
      <c r="A4606" s="62" t="s">
        <v>362</v>
      </c>
      <c r="B4606" s="63">
        <v>8</v>
      </c>
      <c r="C4606" s="64">
        <v>76</v>
      </c>
      <c r="D4606" s="13">
        <f t="shared" si="71"/>
        <v>608</v>
      </c>
    </row>
    <row r="4607" spans="1:4" x14ac:dyDescent="0.25">
      <c r="A4607" s="62" t="s">
        <v>363</v>
      </c>
      <c r="B4607" s="63">
        <v>9</v>
      </c>
      <c r="C4607" s="64">
        <v>51</v>
      </c>
      <c r="D4607" s="13">
        <f t="shared" si="71"/>
        <v>459</v>
      </c>
    </row>
    <row r="4608" spans="1:4" x14ac:dyDescent="0.25">
      <c r="A4608" s="62" t="s">
        <v>364</v>
      </c>
      <c r="B4608" s="63">
        <v>15</v>
      </c>
      <c r="C4608" s="64">
        <v>7</v>
      </c>
      <c r="D4608" s="13">
        <f t="shared" si="71"/>
        <v>105</v>
      </c>
    </row>
    <row r="4609" spans="1:4" x14ac:dyDescent="0.25">
      <c r="A4609" s="62" t="s">
        <v>365</v>
      </c>
      <c r="B4609" s="63">
        <v>41</v>
      </c>
      <c r="C4609" s="64">
        <v>14</v>
      </c>
      <c r="D4609" s="13">
        <f t="shared" si="71"/>
        <v>574</v>
      </c>
    </row>
    <row r="4610" spans="1:4" x14ac:dyDescent="0.25">
      <c r="A4610" s="62" t="s">
        <v>366</v>
      </c>
      <c r="B4610" s="63">
        <v>26</v>
      </c>
      <c r="C4610" s="64">
        <v>75</v>
      </c>
      <c r="D4610" s="13">
        <f t="shared" si="71"/>
        <v>1950</v>
      </c>
    </row>
    <row r="4611" spans="1:4" x14ac:dyDescent="0.25">
      <c r="A4611" s="62" t="s">
        <v>367</v>
      </c>
      <c r="B4611" s="63">
        <v>59</v>
      </c>
      <c r="C4611" s="64">
        <v>24</v>
      </c>
      <c r="D4611" s="13">
        <f t="shared" ref="D4611:D4674" si="72">C4611*B4611</f>
        <v>1416</v>
      </c>
    </row>
    <row r="4612" spans="1:4" x14ac:dyDescent="0.25">
      <c r="A4612" s="62" t="s">
        <v>368</v>
      </c>
      <c r="B4612" s="63">
        <v>21</v>
      </c>
      <c r="C4612" s="64">
        <v>58</v>
      </c>
      <c r="D4612" s="13">
        <f t="shared" si="72"/>
        <v>1218</v>
      </c>
    </row>
    <row r="4613" spans="1:4" x14ac:dyDescent="0.25">
      <c r="A4613" s="62" t="s">
        <v>369</v>
      </c>
      <c r="B4613" s="63">
        <v>32</v>
      </c>
      <c r="C4613" s="64">
        <v>52</v>
      </c>
      <c r="D4613" s="13">
        <f t="shared" si="72"/>
        <v>1664</v>
      </c>
    </row>
    <row r="4614" spans="1:4" x14ac:dyDescent="0.25">
      <c r="A4614" s="62" t="s">
        <v>370</v>
      </c>
      <c r="B4614" s="63">
        <v>30</v>
      </c>
      <c r="C4614" s="64">
        <v>65</v>
      </c>
      <c r="D4614" s="13">
        <f t="shared" si="72"/>
        <v>1950</v>
      </c>
    </row>
    <row r="4615" spans="1:4" x14ac:dyDescent="0.25">
      <c r="A4615" s="62" t="s">
        <v>371</v>
      </c>
      <c r="B4615" s="63">
        <v>26</v>
      </c>
      <c r="C4615" s="64">
        <v>41</v>
      </c>
      <c r="D4615" s="13">
        <f t="shared" si="72"/>
        <v>1066</v>
      </c>
    </row>
    <row r="4616" spans="1:4" x14ac:dyDescent="0.25">
      <c r="A4616" s="62" t="s">
        <v>372</v>
      </c>
      <c r="B4616" s="63">
        <v>29</v>
      </c>
      <c r="C4616" s="64">
        <v>60</v>
      </c>
      <c r="D4616" s="13">
        <f t="shared" si="72"/>
        <v>1740</v>
      </c>
    </row>
    <row r="4617" spans="1:4" x14ac:dyDescent="0.25">
      <c r="A4617" s="62" t="s">
        <v>373</v>
      </c>
      <c r="B4617" s="63">
        <v>33</v>
      </c>
      <c r="C4617" s="64">
        <v>27</v>
      </c>
      <c r="D4617" s="13">
        <f t="shared" si="72"/>
        <v>891</v>
      </c>
    </row>
    <row r="4618" spans="1:4" x14ac:dyDescent="0.25">
      <c r="A4618" s="62" t="s">
        <v>374</v>
      </c>
      <c r="B4618" s="63">
        <v>66</v>
      </c>
      <c r="C4618" s="64">
        <v>36</v>
      </c>
      <c r="D4618" s="13">
        <f t="shared" si="72"/>
        <v>2376</v>
      </c>
    </row>
    <row r="4619" spans="1:4" x14ac:dyDescent="0.25">
      <c r="A4619" s="62" t="s">
        <v>375</v>
      </c>
      <c r="B4619" s="63">
        <v>12</v>
      </c>
      <c r="C4619" s="64">
        <v>65</v>
      </c>
      <c r="D4619" s="13">
        <f t="shared" si="72"/>
        <v>780</v>
      </c>
    </row>
    <row r="4620" spans="1:4" x14ac:dyDescent="0.25">
      <c r="A4620" s="62" t="s">
        <v>376</v>
      </c>
      <c r="B4620" s="63">
        <v>64</v>
      </c>
      <c r="C4620" s="64">
        <v>10</v>
      </c>
      <c r="D4620" s="13">
        <f t="shared" si="72"/>
        <v>640</v>
      </c>
    </row>
    <row r="4621" spans="1:4" x14ac:dyDescent="0.25">
      <c r="A4621" s="62" t="s">
        <v>377</v>
      </c>
      <c r="B4621" s="63">
        <v>48</v>
      </c>
      <c r="C4621" s="64">
        <v>61</v>
      </c>
      <c r="D4621" s="13">
        <f t="shared" si="72"/>
        <v>2928</v>
      </c>
    </row>
    <row r="4622" spans="1:4" x14ac:dyDescent="0.25">
      <c r="A4622" s="62" t="s">
        <v>300</v>
      </c>
      <c r="B4622" s="63">
        <v>24</v>
      </c>
      <c r="C4622" s="64">
        <v>25</v>
      </c>
      <c r="D4622" s="13">
        <f t="shared" si="72"/>
        <v>600</v>
      </c>
    </row>
    <row r="4623" spans="1:4" x14ac:dyDescent="0.25">
      <c r="A4623" s="62" t="s">
        <v>302</v>
      </c>
      <c r="B4623" s="63">
        <v>57</v>
      </c>
      <c r="C4623" s="64">
        <v>59</v>
      </c>
      <c r="D4623" s="13">
        <f t="shared" si="72"/>
        <v>3363</v>
      </c>
    </row>
    <row r="4624" spans="1:4" x14ac:dyDescent="0.25">
      <c r="A4624" s="62" t="s">
        <v>303</v>
      </c>
      <c r="B4624" s="63">
        <v>41</v>
      </c>
      <c r="C4624" s="64">
        <v>78</v>
      </c>
      <c r="D4624" s="13">
        <f t="shared" si="72"/>
        <v>3198</v>
      </c>
    </row>
    <row r="4625" spans="1:4" x14ac:dyDescent="0.25">
      <c r="A4625" s="62" t="s">
        <v>304</v>
      </c>
      <c r="B4625" s="63">
        <v>57</v>
      </c>
      <c r="C4625" s="64">
        <v>77</v>
      </c>
      <c r="D4625" s="13">
        <f t="shared" si="72"/>
        <v>4389</v>
      </c>
    </row>
    <row r="4626" spans="1:4" x14ac:dyDescent="0.25">
      <c r="A4626" s="62" t="s">
        <v>305</v>
      </c>
      <c r="B4626" s="63">
        <v>61</v>
      </c>
      <c r="C4626" s="64">
        <v>59</v>
      </c>
      <c r="D4626" s="13">
        <f t="shared" si="72"/>
        <v>3599</v>
      </c>
    </row>
    <row r="4627" spans="1:4" x14ac:dyDescent="0.25">
      <c r="A4627" s="62" t="s">
        <v>306</v>
      </c>
      <c r="B4627" s="63">
        <v>44</v>
      </c>
      <c r="C4627" s="64">
        <v>54</v>
      </c>
      <c r="D4627" s="13">
        <f t="shared" si="72"/>
        <v>2376</v>
      </c>
    </row>
    <row r="4628" spans="1:4" x14ac:dyDescent="0.25">
      <c r="A4628" s="62" t="s">
        <v>307</v>
      </c>
      <c r="B4628" s="63">
        <v>39</v>
      </c>
      <c r="C4628" s="64">
        <v>7</v>
      </c>
      <c r="D4628" s="13">
        <f t="shared" si="72"/>
        <v>273</v>
      </c>
    </row>
    <row r="4629" spans="1:4" x14ac:dyDescent="0.25">
      <c r="A4629" s="62" t="s">
        <v>308</v>
      </c>
      <c r="B4629" s="63">
        <v>21</v>
      </c>
      <c r="C4629" s="64">
        <v>28</v>
      </c>
      <c r="D4629" s="13">
        <f t="shared" si="72"/>
        <v>588</v>
      </c>
    </row>
    <row r="4630" spans="1:4" x14ac:dyDescent="0.25">
      <c r="A4630" s="62" t="s">
        <v>309</v>
      </c>
      <c r="B4630" s="63">
        <v>50</v>
      </c>
      <c r="C4630" s="64">
        <v>15</v>
      </c>
      <c r="D4630" s="13">
        <f t="shared" si="72"/>
        <v>750</v>
      </c>
    </row>
    <row r="4631" spans="1:4" x14ac:dyDescent="0.25">
      <c r="A4631" s="62" t="s">
        <v>310</v>
      </c>
      <c r="B4631" s="63">
        <v>31</v>
      </c>
      <c r="C4631" s="64">
        <v>49</v>
      </c>
      <c r="D4631" s="13">
        <f t="shared" si="72"/>
        <v>1519</v>
      </c>
    </row>
    <row r="4632" spans="1:4" x14ac:dyDescent="0.25">
      <c r="A4632" s="62" t="s">
        <v>311</v>
      </c>
      <c r="B4632" s="63">
        <v>43</v>
      </c>
      <c r="C4632" s="64">
        <v>69</v>
      </c>
      <c r="D4632" s="13">
        <f t="shared" si="72"/>
        <v>2967</v>
      </c>
    </row>
    <row r="4633" spans="1:4" x14ac:dyDescent="0.25">
      <c r="A4633" s="62" t="s">
        <v>312</v>
      </c>
      <c r="B4633" s="63">
        <v>56</v>
      </c>
      <c r="C4633" s="64">
        <v>5</v>
      </c>
      <c r="D4633" s="13">
        <f t="shared" si="72"/>
        <v>280</v>
      </c>
    </row>
    <row r="4634" spans="1:4" x14ac:dyDescent="0.25">
      <c r="A4634" s="62" t="s">
        <v>313</v>
      </c>
      <c r="B4634" s="63">
        <v>43</v>
      </c>
      <c r="C4634" s="64">
        <v>20</v>
      </c>
      <c r="D4634" s="13">
        <f t="shared" si="72"/>
        <v>860</v>
      </c>
    </row>
    <row r="4635" spans="1:4" x14ac:dyDescent="0.25">
      <c r="A4635" s="62" t="s">
        <v>314</v>
      </c>
      <c r="B4635" s="63">
        <v>32</v>
      </c>
      <c r="C4635" s="64">
        <v>77</v>
      </c>
      <c r="D4635" s="13">
        <f t="shared" si="72"/>
        <v>2464</v>
      </c>
    </row>
    <row r="4636" spans="1:4" x14ac:dyDescent="0.25">
      <c r="A4636" s="62" t="s">
        <v>315</v>
      </c>
      <c r="B4636" s="63">
        <v>64</v>
      </c>
      <c r="C4636" s="64">
        <v>17</v>
      </c>
      <c r="D4636" s="13">
        <f t="shared" si="72"/>
        <v>1088</v>
      </c>
    </row>
    <row r="4637" spans="1:4" x14ac:dyDescent="0.25">
      <c r="A4637" s="62" t="s">
        <v>316</v>
      </c>
      <c r="B4637" s="63">
        <v>36</v>
      </c>
      <c r="C4637" s="64">
        <v>55</v>
      </c>
      <c r="D4637" s="13">
        <f t="shared" si="72"/>
        <v>1980</v>
      </c>
    </row>
    <row r="4638" spans="1:4" x14ac:dyDescent="0.25">
      <c r="A4638" s="62" t="s">
        <v>317</v>
      </c>
      <c r="B4638" s="63">
        <v>58</v>
      </c>
      <c r="C4638" s="64">
        <v>54</v>
      </c>
      <c r="D4638" s="13">
        <f t="shared" si="72"/>
        <v>3132</v>
      </c>
    </row>
    <row r="4639" spans="1:4" x14ac:dyDescent="0.25">
      <c r="A4639" s="62" t="s">
        <v>318</v>
      </c>
      <c r="B4639" s="63">
        <v>58</v>
      </c>
      <c r="C4639" s="64">
        <v>21</v>
      </c>
      <c r="D4639" s="13">
        <f t="shared" si="72"/>
        <v>1218</v>
      </c>
    </row>
    <row r="4640" spans="1:4" x14ac:dyDescent="0.25">
      <c r="A4640" s="62" t="s">
        <v>319</v>
      </c>
      <c r="B4640" s="63">
        <v>43</v>
      </c>
      <c r="C4640" s="64">
        <v>32</v>
      </c>
      <c r="D4640" s="13">
        <f t="shared" si="72"/>
        <v>1376</v>
      </c>
    </row>
    <row r="4641" spans="1:4" x14ac:dyDescent="0.25">
      <c r="A4641" s="62" t="s">
        <v>320</v>
      </c>
      <c r="B4641" s="63">
        <v>62</v>
      </c>
      <c r="C4641" s="64">
        <v>71</v>
      </c>
      <c r="D4641" s="13">
        <f t="shared" si="72"/>
        <v>4402</v>
      </c>
    </row>
    <row r="4642" spans="1:4" x14ac:dyDescent="0.25">
      <c r="A4642" s="62" t="s">
        <v>321</v>
      </c>
      <c r="B4642" s="63">
        <v>65</v>
      </c>
      <c r="C4642" s="64">
        <v>22</v>
      </c>
      <c r="D4642" s="13">
        <f t="shared" si="72"/>
        <v>1430</v>
      </c>
    </row>
    <row r="4643" spans="1:4" x14ac:dyDescent="0.25">
      <c r="A4643" s="62" t="s">
        <v>322</v>
      </c>
      <c r="B4643" s="63">
        <v>57</v>
      </c>
      <c r="C4643" s="64">
        <v>21</v>
      </c>
      <c r="D4643" s="13">
        <f t="shared" si="72"/>
        <v>1197</v>
      </c>
    </row>
    <row r="4644" spans="1:4" x14ac:dyDescent="0.25">
      <c r="A4644" s="62" t="s">
        <v>323</v>
      </c>
      <c r="B4644" s="63">
        <v>36</v>
      </c>
      <c r="C4644" s="64">
        <v>30</v>
      </c>
      <c r="D4644" s="13">
        <f t="shared" si="72"/>
        <v>1080</v>
      </c>
    </row>
    <row r="4645" spans="1:4" x14ac:dyDescent="0.25">
      <c r="A4645" s="62" t="s">
        <v>324</v>
      </c>
      <c r="B4645" s="63">
        <v>63</v>
      </c>
      <c r="C4645" s="64">
        <v>14</v>
      </c>
      <c r="D4645" s="13">
        <f t="shared" si="72"/>
        <v>882</v>
      </c>
    </row>
    <row r="4646" spans="1:4" x14ac:dyDescent="0.25">
      <c r="A4646" s="62" t="s">
        <v>325</v>
      </c>
      <c r="B4646" s="63">
        <v>59</v>
      </c>
      <c r="C4646" s="64">
        <v>71</v>
      </c>
      <c r="D4646" s="13">
        <f t="shared" si="72"/>
        <v>4189</v>
      </c>
    </row>
    <row r="4647" spans="1:4" x14ac:dyDescent="0.25">
      <c r="A4647" s="62" t="s">
        <v>326</v>
      </c>
      <c r="B4647" s="63">
        <v>9</v>
      </c>
      <c r="C4647" s="64">
        <v>9</v>
      </c>
      <c r="D4647" s="13">
        <f t="shared" si="72"/>
        <v>81</v>
      </c>
    </row>
    <row r="4648" spans="1:4" x14ac:dyDescent="0.25">
      <c r="A4648" s="62" t="s">
        <v>327</v>
      </c>
      <c r="B4648" s="63">
        <v>25</v>
      </c>
      <c r="C4648" s="64">
        <v>8</v>
      </c>
      <c r="D4648" s="13">
        <f t="shared" si="72"/>
        <v>200</v>
      </c>
    </row>
    <row r="4649" spans="1:4" x14ac:dyDescent="0.25">
      <c r="A4649" s="62" t="s">
        <v>328</v>
      </c>
      <c r="B4649" s="63">
        <v>43</v>
      </c>
      <c r="C4649" s="64">
        <v>71</v>
      </c>
      <c r="D4649" s="13">
        <f t="shared" si="72"/>
        <v>3053</v>
      </c>
    </row>
    <row r="4650" spans="1:4" x14ac:dyDescent="0.25">
      <c r="A4650" s="62" t="s">
        <v>329</v>
      </c>
      <c r="B4650" s="63">
        <v>36</v>
      </c>
      <c r="C4650" s="64">
        <v>70</v>
      </c>
      <c r="D4650" s="13">
        <f t="shared" si="72"/>
        <v>2520</v>
      </c>
    </row>
    <row r="4651" spans="1:4" x14ac:dyDescent="0.25">
      <c r="A4651" s="62" t="s">
        <v>330</v>
      </c>
      <c r="B4651" s="63">
        <v>29</v>
      </c>
      <c r="C4651" s="64">
        <v>6</v>
      </c>
      <c r="D4651" s="13">
        <f t="shared" si="72"/>
        <v>174</v>
      </c>
    </row>
    <row r="4652" spans="1:4" x14ac:dyDescent="0.25">
      <c r="A4652" s="62" t="s">
        <v>331</v>
      </c>
      <c r="B4652" s="63">
        <v>58</v>
      </c>
      <c r="C4652" s="64">
        <v>52</v>
      </c>
      <c r="D4652" s="13">
        <f t="shared" si="72"/>
        <v>3016</v>
      </c>
    </row>
    <row r="4653" spans="1:4" x14ac:dyDescent="0.25">
      <c r="A4653" s="62" t="s">
        <v>332</v>
      </c>
      <c r="B4653" s="63">
        <v>62</v>
      </c>
      <c r="C4653" s="64">
        <v>12</v>
      </c>
      <c r="D4653" s="13">
        <f t="shared" si="72"/>
        <v>744</v>
      </c>
    </row>
    <row r="4654" spans="1:4" x14ac:dyDescent="0.25">
      <c r="A4654" s="62" t="s">
        <v>333</v>
      </c>
      <c r="B4654" s="63">
        <v>7</v>
      </c>
      <c r="C4654" s="64">
        <v>63</v>
      </c>
      <c r="D4654" s="13">
        <f t="shared" si="72"/>
        <v>441</v>
      </c>
    </row>
    <row r="4655" spans="1:4" x14ac:dyDescent="0.25">
      <c r="A4655" s="62" t="s">
        <v>334</v>
      </c>
      <c r="B4655" s="63">
        <v>35</v>
      </c>
      <c r="C4655" s="64">
        <v>76</v>
      </c>
      <c r="D4655" s="13">
        <f t="shared" si="72"/>
        <v>2660</v>
      </c>
    </row>
    <row r="4656" spans="1:4" x14ac:dyDescent="0.25">
      <c r="A4656" s="62" t="s">
        <v>335</v>
      </c>
      <c r="B4656" s="63">
        <v>66</v>
      </c>
      <c r="C4656" s="64">
        <v>72</v>
      </c>
      <c r="D4656" s="13">
        <f t="shared" si="72"/>
        <v>4752</v>
      </c>
    </row>
    <row r="4657" spans="1:4" x14ac:dyDescent="0.25">
      <c r="A4657" s="62" t="s">
        <v>336</v>
      </c>
      <c r="B4657" s="63">
        <v>51</v>
      </c>
      <c r="C4657" s="64">
        <v>62</v>
      </c>
      <c r="D4657" s="13">
        <f t="shared" si="72"/>
        <v>3162</v>
      </c>
    </row>
    <row r="4658" spans="1:4" x14ac:dyDescent="0.25">
      <c r="A4658" s="62" t="s">
        <v>337</v>
      </c>
      <c r="B4658" s="63">
        <v>13</v>
      </c>
      <c r="C4658" s="64">
        <v>10</v>
      </c>
      <c r="D4658" s="13">
        <f t="shared" si="72"/>
        <v>130</v>
      </c>
    </row>
    <row r="4659" spans="1:4" x14ac:dyDescent="0.25">
      <c r="A4659" s="62" t="s">
        <v>338</v>
      </c>
      <c r="B4659" s="63">
        <v>37</v>
      </c>
      <c r="C4659" s="64">
        <v>49</v>
      </c>
      <c r="D4659" s="13">
        <f t="shared" si="72"/>
        <v>1813</v>
      </c>
    </row>
    <row r="4660" spans="1:4" x14ac:dyDescent="0.25">
      <c r="A4660" s="62" t="s">
        <v>339</v>
      </c>
      <c r="B4660" s="63">
        <v>42</v>
      </c>
      <c r="C4660" s="64">
        <v>1</v>
      </c>
      <c r="D4660" s="13">
        <f t="shared" si="72"/>
        <v>42</v>
      </c>
    </row>
    <row r="4661" spans="1:4" x14ac:dyDescent="0.25">
      <c r="A4661" s="62" t="s">
        <v>340</v>
      </c>
      <c r="B4661" s="63">
        <v>55</v>
      </c>
      <c r="C4661" s="64">
        <v>31</v>
      </c>
      <c r="D4661" s="13">
        <f t="shared" si="72"/>
        <v>1705</v>
      </c>
    </row>
    <row r="4662" spans="1:4" x14ac:dyDescent="0.25">
      <c r="A4662" s="62" t="s">
        <v>341</v>
      </c>
      <c r="B4662" s="63">
        <v>26</v>
      </c>
      <c r="C4662" s="64">
        <v>63</v>
      </c>
      <c r="D4662" s="13">
        <f t="shared" si="72"/>
        <v>1638</v>
      </c>
    </row>
    <row r="4663" spans="1:4" x14ac:dyDescent="0.25">
      <c r="A4663" s="62" t="s">
        <v>342</v>
      </c>
      <c r="B4663" s="63">
        <v>63</v>
      </c>
      <c r="C4663" s="64">
        <v>16</v>
      </c>
      <c r="D4663" s="13">
        <f t="shared" si="72"/>
        <v>1008</v>
      </c>
    </row>
    <row r="4664" spans="1:4" x14ac:dyDescent="0.25">
      <c r="A4664" s="62" t="s">
        <v>343</v>
      </c>
      <c r="B4664" s="63">
        <v>68</v>
      </c>
      <c r="C4664" s="64">
        <v>38</v>
      </c>
      <c r="D4664" s="13">
        <f t="shared" si="72"/>
        <v>2584</v>
      </c>
    </row>
    <row r="4665" spans="1:4" x14ac:dyDescent="0.25">
      <c r="A4665" s="62" t="s">
        <v>344</v>
      </c>
      <c r="B4665" s="63">
        <v>53</v>
      </c>
      <c r="C4665" s="64">
        <v>57</v>
      </c>
      <c r="D4665" s="13">
        <f t="shared" si="72"/>
        <v>3021</v>
      </c>
    </row>
    <row r="4666" spans="1:4" x14ac:dyDescent="0.25">
      <c r="A4666" s="62" t="s">
        <v>345</v>
      </c>
      <c r="B4666" s="63">
        <v>40</v>
      </c>
      <c r="C4666" s="64">
        <v>52</v>
      </c>
      <c r="D4666" s="13">
        <f t="shared" si="72"/>
        <v>2080</v>
      </c>
    </row>
    <row r="4667" spans="1:4" x14ac:dyDescent="0.25">
      <c r="A4667" s="62" t="s">
        <v>346</v>
      </c>
      <c r="B4667" s="63">
        <v>25</v>
      </c>
      <c r="C4667" s="64">
        <v>39</v>
      </c>
      <c r="D4667" s="13">
        <f t="shared" si="72"/>
        <v>975</v>
      </c>
    </row>
    <row r="4668" spans="1:4" x14ac:dyDescent="0.25">
      <c r="A4668" s="62" t="s">
        <v>347</v>
      </c>
      <c r="B4668" s="63">
        <v>15</v>
      </c>
      <c r="C4668" s="64">
        <v>55</v>
      </c>
      <c r="D4668" s="13">
        <f t="shared" si="72"/>
        <v>825</v>
      </c>
    </row>
    <row r="4669" spans="1:4" x14ac:dyDescent="0.25">
      <c r="A4669" s="62" t="s">
        <v>348</v>
      </c>
      <c r="B4669" s="63">
        <v>63</v>
      </c>
      <c r="C4669" s="64">
        <v>23</v>
      </c>
      <c r="D4669" s="13">
        <f t="shared" si="72"/>
        <v>1449</v>
      </c>
    </row>
    <row r="4670" spans="1:4" x14ac:dyDescent="0.25">
      <c r="A4670" s="62" t="s">
        <v>349</v>
      </c>
      <c r="B4670" s="63">
        <v>40</v>
      </c>
      <c r="C4670" s="64">
        <v>12</v>
      </c>
      <c r="D4670" s="13">
        <f t="shared" si="72"/>
        <v>480</v>
      </c>
    </row>
    <row r="4671" spans="1:4" x14ac:dyDescent="0.25">
      <c r="A4671" s="62" t="s">
        <v>350</v>
      </c>
      <c r="B4671" s="63">
        <v>38</v>
      </c>
      <c r="C4671" s="64">
        <v>60</v>
      </c>
      <c r="D4671" s="13">
        <f t="shared" si="72"/>
        <v>2280</v>
      </c>
    </row>
    <row r="4672" spans="1:4" x14ac:dyDescent="0.25">
      <c r="A4672" s="62" t="s">
        <v>351</v>
      </c>
      <c r="B4672" s="63">
        <v>56</v>
      </c>
      <c r="C4672" s="64">
        <v>4</v>
      </c>
      <c r="D4672" s="13">
        <f t="shared" si="72"/>
        <v>224</v>
      </c>
    </row>
    <row r="4673" spans="1:4" x14ac:dyDescent="0.25">
      <c r="A4673" s="62" t="s">
        <v>352</v>
      </c>
      <c r="B4673" s="63">
        <v>16</v>
      </c>
      <c r="C4673" s="64">
        <v>34</v>
      </c>
      <c r="D4673" s="13">
        <f t="shared" si="72"/>
        <v>544</v>
      </c>
    </row>
    <row r="4674" spans="1:4" x14ac:dyDescent="0.25">
      <c r="A4674" s="62" t="s">
        <v>353</v>
      </c>
      <c r="B4674" s="63">
        <v>62</v>
      </c>
      <c r="C4674" s="64">
        <v>11</v>
      </c>
      <c r="D4674" s="13">
        <f t="shared" si="72"/>
        <v>682</v>
      </c>
    </row>
    <row r="4675" spans="1:4" x14ac:dyDescent="0.25">
      <c r="A4675" s="62" t="s">
        <v>354</v>
      </c>
      <c r="B4675" s="63">
        <v>15</v>
      </c>
      <c r="C4675" s="64">
        <v>46</v>
      </c>
      <c r="D4675" s="13">
        <f t="shared" ref="D4675:D4738" si="73">C4675*B4675</f>
        <v>690</v>
      </c>
    </row>
    <row r="4676" spans="1:4" x14ac:dyDescent="0.25">
      <c r="A4676" s="62" t="s">
        <v>355</v>
      </c>
      <c r="B4676" s="63">
        <v>50</v>
      </c>
      <c r="C4676" s="64">
        <v>78</v>
      </c>
      <c r="D4676" s="13">
        <f t="shared" si="73"/>
        <v>3900</v>
      </c>
    </row>
    <row r="4677" spans="1:4" x14ac:dyDescent="0.25">
      <c r="A4677" s="62" t="s">
        <v>356</v>
      </c>
      <c r="B4677" s="63">
        <v>59</v>
      </c>
      <c r="C4677" s="64">
        <v>61</v>
      </c>
      <c r="D4677" s="13">
        <f t="shared" si="73"/>
        <v>3599</v>
      </c>
    </row>
    <row r="4678" spans="1:4" x14ac:dyDescent="0.25">
      <c r="A4678" s="62" t="s">
        <v>357</v>
      </c>
      <c r="B4678" s="63">
        <v>60</v>
      </c>
      <c r="C4678" s="64">
        <v>43</v>
      </c>
      <c r="D4678" s="13">
        <f t="shared" si="73"/>
        <v>2580</v>
      </c>
    </row>
    <row r="4679" spans="1:4" x14ac:dyDescent="0.25">
      <c r="A4679" s="62" t="s">
        <v>358</v>
      </c>
      <c r="B4679" s="63">
        <v>52</v>
      </c>
      <c r="C4679" s="64">
        <v>20</v>
      </c>
      <c r="D4679" s="13">
        <f t="shared" si="73"/>
        <v>1040</v>
      </c>
    </row>
    <row r="4680" spans="1:4" x14ac:dyDescent="0.25">
      <c r="A4680" s="62" t="s">
        <v>359</v>
      </c>
      <c r="B4680" s="63">
        <v>25</v>
      </c>
      <c r="C4680" s="64">
        <v>54</v>
      </c>
      <c r="D4680" s="13">
        <f t="shared" si="73"/>
        <v>1350</v>
      </c>
    </row>
    <row r="4681" spans="1:4" x14ac:dyDescent="0.25">
      <c r="A4681" s="62" t="s">
        <v>360</v>
      </c>
      <c r="B4681" s="63">
        <v>32</v>
      </c>
      <c r="C4681" s="64">
        <v>21</v>
      </c>
      <c r="D4681" s="13">
        <f t="shared" si="73"/>
        <v>672</v>
      </c>
    </row>
    <row r="4682" spans="1:4" x14ac:dyDescent="0.25">
      <c r="A4682" s="62" t="s">
        <v>361</v>
      </c>
      <c r="B4682" s="63">
        <v>11</v>
      </c>
      <c r="C4682" s="64">
        <v>55</v>
      </c>
      <c r="D4682" s="13">
        <f t="shared" si="73"/>
        <v>605</v>
      </c>
    </row>
    <row r="4683" spans="1:4" x14ac:dyDescent="0.25">
      <c r="A4683" s="62" t="s">
        <v>362</v>
      </c>
      <c r="B4683" s="63">
        <v>57</v>
      </c>
      <c r="C4683" s="64">
        <v>24</v>
      </c>
      <c r="D4683" s="13">
        <f t="shared" si="73"/>
        <v>1368</v>
      </c>
    </row>
    <row r="4684" spans="1:4" x14ac:dyDescent="0.25">
      <c r="A4684" s="62" t="s">
        <v>363</v>
      </c>
      <c r="B4684" s="63">
        <v>31</v>
      </c>
      <c r="C4684" s="64">
        <v>2</v>
      </c>
      <c r="D4684" s="13">
        <f t="shared" si="73"/>
        <v>62</v>
      </c>
    </row>
    <row r="4685" spans="1:4" x14ac:dyDescent="0.25">
      <c r="A4685" s="62" t="s">
        <v>364</v>
      </c>
      <c r="B4685" s="63">
        <v>28</v>
      </c>
      <c r="C4685" s="64">
        <v>61</v>
      </c>
      <c r="D4685" s="13">
        <f t="shared" si="73"/>
        <v>1708</v>
      </c>
    </row>
    <row r="4686" spans="1:4" x14ac:dyDescent="0.25">
      <c r="A4686" s="62" t="s">
        <v>365</v>
      </c>
      <c r="B4686" s="63">
        <v>13</v>
      </c>
      <c r="C4686" s="64">
        <v>21</v>
      </c>
      <c r="D4686" s="13">
        <f t="shared" si="73"/>
        <v>273</v>
      </c>
    </row>
    <row r="4687" spans="1:4" x14ac:dyDescent="0.25">
      <c r="A4687" s="62" t="s">
        <v>366</v>
      </c>
      <c r="B4687" s="63">
        <v>58</v>
      </c>
      <c r="C4687" s="64">
        <v>4</v>
      </c>
      <c r="D4687" s="13">
        <f t="shared" si="73"/>
        <v>232</v>
      </c>
    </row>
    <row r="4688" spans="1:4" x14ac:dyDescent="0.25">
      <c r="A4688" s="62" t="s">
        <v>367</v>
      </c>
      <c r="B4688" s="63">
        <v>21</v>
      </c>
      <c r="C4688" s="64">
        <v>74</v>
      </c>
      <c r="D4688" s="13">
        <f t="shared" si="73"/>
        <v>1554</v>
      </c>
    </row>
    <row r="4689" spans="1:4" x14ac:dyDescent="0.25">
      <c r="A4689" s="62" t="s">
        <v>368</v>
      </c>
      <c r="B4689" s="63">
        <v>50</v>
      </c>
      <c r="C4689" s="64">
        <v>3</v>
      </c>
      <c r="D4689" s="13">
        <f t="shared" si="73"/>
        <v>150</v>
      </c>
    </row>
    <row r="4690" spans="1:4" x14ac:dyDescent="0.25">
      <c r="A4690" s="62" t="s">
        <v>369</v>
      </c>
      <c r="B4690" s="63">
        <v>9</v>
      </c>
      <c r="C4690" s="64">
        <v>17</v>
      </c>
      <c r="D4690" s="13">
        <f t="shared" si="73"/>
        <v>153</v>
      </c>
    </row>
    <row r="4691" spans="1:4" x14ac:dyDescent="0.25">
      <c r="A4691" s="62" t="s">
        <v>370</v>
      </c>
      <c r="B4691" s="63">
        <v>60</v>
      </c>
      <c r="C4691" s="64">
        <v>18</v>
      </c>
      <c r="D4691" s="13">
        <f t="shared" si="73"/>
        <v>1080</v>
      </c>
    </row>
    <row r="4692" spans="1:4" x14ac:dyDescent="0.25">
      <c r="A4692" s="62" t="s">
        <v>371</v>
      </c>
      <c r="B4692" s="63">
        <v>46</v>
      </c>
      <c r="C4692" s="64">
        <v>62</v>
      </c>
      <c r="D4692" s="13">
        <f t="shared" si="73"/>
        <v>2852</v>
      </c>
    </row>
    <row r="4693" spans="1:4" x14ac:dyDescent="0.25">
      <c r="A4693" s="62" t="s">
        <v>372</v>
      </c>
      <c r="B4693" s="63">
        <v>17</v>
      </c>
      <c r="C4693" s="64">
        <v>60</v>
      </c>
      <c r="D4693" s="13">
        <f t="shared" si="73"/>
        <v>1020</v>
      </c>
    </row>
    <row r="4694" spans="1:4" x14ac:dyDescent="0.25">
      <c r="A4694" s="62" t="s">
        <v>373</v>
      </c>
      <c r="B4694" s="63">
        <v>33</v>
      </c>
      <c r="C4694" s="64">
        <v>57</v>
      </c>
      <c r="D4694" s="13">
        <f t="shared" si="73"/>
        <v>1881</v>
      </c>
    </row>
    <row r="4695" spans="1:4" x14ac:dyDescent="0.25">
      <c r="A4695" s="62" t="s">
        <v>374</v>
      </c>
      <c r="B4695" s="63">
        <v>54</v>
      </c>
      <c r="C4695" s="64">
        <v>35</v>
      </c>
      <c r="D4695" s="13">
        <f t="shared" si="73"/>
        <v>1890</v>
      </c>
    </row>
    <row r="4696" spans="1:4" x14ac:dyDescent="0.25">
      <c r="A4696" s="62" t="s">
        <v>375</v>
      </c>
      <c r="B4696" s="63">
        <v>67</v>
      </c>
      <c r="C4696" s="64">
        <v>58</v>
      </c>
      <c r="D4696" s="13">
        <f t="shared" si="73"/>
        <v>3886</v>
      </c>
    </row>
    <row r="4697" spans="1:4" x14ac:dyDescent="0.25">
      <c r="A4697" s="62" t="s">
        <v>376</v>
      </c>
      <c r="B4697" s="63">
        <v>59</v>
      </c>
      <c r="C4697" s="64">
        <v>4</v>
      </c>
      <c r="D4697" s="13">
        <f t="shared" si="73"/>
        <v>236</v>
      </c>
    </row>
    <row r="4698" spans="1:4" x14ac:dyDescent="0.25">
      <c r="A4698" s="62" t="s">
        <v>377</v>
      </c>
      <c r="B4698" s="63">
        <v>20</v>
      </c>
      <c r="C4698" s="64">
        <v>68</v>
      </c>
      <c r="D4698" s="13">
        <f t="shared" si="73"/>
        <v>1360</v>
      </c>
    </row>
    <row r="4699" spans="1:4" x14ac:dyDescent="0.25">
      <c r="A4699" s="62" t="s">
        <v>300</v>
      </c>
      <c r="B4699" s="63">
        <v>30</v>
      </c>
      <c r="C4699" s="64">
        <v>36</v>
      </c>
      <c r="D4699" s="13">
        <f t="shared" si="73"/>
        <v>1080</v>
      </c>
    </row>
    <row r="4700" spans="1:4" x14ac:dyDescent="0.25">
      <c r="A4700" s="62" t="s">
        <v>302</v>
      </c>
      <c r="B4700" s="63">
        <v>46</v>
      </c>
      <c r="C4700" s="64">
        <v>7</v>
      </c>
      <c r="D4700" s="13">
        <f t="shared" si="73"/>
        <v>322</v>
      </c>
    </row>
    <row r="4701" spans="1:4" x14ac:dyDescent="0.25">
      <c r="A4701" s="62" t="s">
        <v>303</v>
      </c>
      <c r="B4701" s="63">
        <v>64</v>
      </c>
      <c r="C4701" s="64">
        <v>15</v>
      </c>
      <c r="D4701" s="13">
        <f t="shared" si="73"/>
        <v>960</v>
      </c>
    </row>
    <row r="4702" spans="1:4" x14ac:dyDescent="0.25">
      <c r="A4702" s="62" t="s">
        <v>304</v>
      </c>
      <c r="B4702" s="63">
        <v>69</v>
      </c>
      <c r="C4702" s="64">
        <v>20</v>
      </c>
      <c r="D4702" s="13">
        <f t="shared" si="73"/>
        <v>1380</v>
      </c>
    </row>
    <row r="4703" spans="1:4" x14ac:dyDescent="0.25">
      <c r="A4703" s="62" t="s">
        <v>305</v>
      </c>
      <c r="B4703" s="63">
        <v>66</v>
      </c>
      <c r="C4703" s="64">
        <v>33</v>
      </c>
      <c r="D4703" s="13">
        <f t="shared" si="73"/>
        <v>2178</v>
      </c>
    </row>
    <row r="4704" spans="1:4" x14ac:dyDescent="0.25">
      <c r="A4704" s="62" t="s">
        <v>306</v>
      </c>
      <c r="B4704" s="63">
        <v>59</v>
      </c>
      <c r="C4704" s="64">
        <v>5</v>
      </c>
      <c r="D4704" s="13">
        <f t="shared" si="73"/>
        <v>295</v>
      </c>
    </row>
    <row r="4705" spans="1:4" x14ac:dyDescent="0.25">
      <c r="A4705" s="62" t="s">
        <v>307</v>
      </c>
      <c r="B4705" s="63">
        <v>36</v>
      </c>
      <c r="C4705" s="64">
        <v>72</v>
      </c>
      <c r="D4705" s="13">
        <f t="shared" si="73"/>
        <v>2592</v>
      </c>
    </row>
    <row r="4706" spans="1:4" x14ac:dyDescent="0.25">
      <c r="A4706" s="62" t="s">
        <v>308</v>
      </c>
      <c r="B4706" s="63">
        <v>13</v>
      </c>
      <c r="C4706" s="64">
        <v>39</v>
      </c>
      <c r="D4706" s="13">
        <f t="shared" si="73"/>
        <v>507</v>
      </c>
    </row>
    <row r="4707" spans="1:4" x14ac:dyDescent="0.25">
      <c r="A4707" s="62" t="s">
        <v>309</v>
      </c>
      <c r="B4707" s="63">
        <v>29</v>
      </c>
      <c r="C4707" s="64">
        <v>27</v>
      </c>
      <c r="D4707" s="13">
        <f t="shared" si="73"/>
        <v>783</v>
      </c>
    </row>
    <row r="4708" spans="1:4" x14ac:dyDescent="0.25">
      <c r="A4708" s="62" t="s">
        <v>310</v>
      </c>
      <c r="B4708" s="63">
        <v>18</v>
      </c>
      <c r="C4708" s="64">
        <v>4</v>
      </c>
      <c r="D4708" s="13">
        <f t="shared" si="73"/>
        <v>72</v>
      </c>
    </row>
    <row r="4709" spans="1:4" x14ac:dyDescent="0.25">
      <c r="A4709" s="62" t="s">
        <v>311</v>
      </c>
      <c r="B4709" s="63">
        <v>51</v>
      </c>
      <c r="C4709" s="64">
        <v>46</v>
      </c>
      <c r="D4709" s="13">
        <f t="shared" si="73"/>
        <v>2346</v>
      </c>
    </row>
    <row r="4710" spans="1:4" x14ac:dyDescent="0.25">
      <c r="A4710" s="62" t="s">
        <v>312</v>
      </c>
      <c r="B4710" s="63">
        <v>61</v>
      </c>
      <c r="C4710" s="64">
        <v>29</v>
      </c>
      <c r="D4710" s="13">
        <f t="shared" si="73"/>
        <v>1769</v>
      </c>
    </row>
    <row r="4711" spans="1:4" x14ac:dyDescent="0.25">
      <c r="A4711" s="62" t="s">
        <v>313</v>
      </c>
      <c r="B4711" s="63">
        <v>21</v>
      </c>
      <c r="C4711" s="64">
        <v>42</v>
      </c>
      <c r="D4711" s="13">
        <f t="shared" si="73"/>
        <v>882</v>
      </c>
    </row>
    <row r="4712" spans="1:4" x14ac:dyDescent="0.25">
      <c r="A4712" s="62" t="s">
        <v>314</v>
      </c>
      <c r="B4712" s="63">
        <v>48</v>
      </c>
      <c r="C4712" s="64">
        <v>44</v>
      </c>
      <c r="D4712" s="13">
        <f t="shared" si="73"/>
        <v>2112</v>
      </c>
    </row>
    <row r="4713" spans="1:4" x14ac:dyDescent="0.25">
      <c r="A4713" s="62" t="s">
        <v>315</v>
      </c>
      <c r="B4713" s="63">
        <v>31</v>
      </c>
      <c r="C4713" s="64">
        <v>44</v>
      </c>
      <c r="D4713" s="13">
        <f t="shared" si="73"/>
        <v>1364</v>
      </c>
    </row>
    <row r="4714" spans="1:4" x14ac:dyDescent="0.25">
      <c r="A4714" s="62" t="s">
        <v>316</v>
      </c>
      <c r="B4714" s="63">
        <v>33</v>
      </c>
      <c r="C4714" s="64">
        <v>5</v>
      </c>
      <c r="D4714" s="13">
        <f t="shared" si="73"/>
        <v>165</v>
      </c>
    </row>
    <row r="4715" spans="1:4" x14ac:dyDescent="0.25">
      <c r="A4715" s="62" t="s">
        <v>317</v>
      </c>
      <c r="B4715" s="63">
        <v>65</v>
      </c>
      <c r="C4715" s="64">
        <v>35</v>
      </c>
      <c r="D4715" s="13">
        <f t="shared" si="73"/>
        <v>2275</v>
      </c>
    </row>
    <row r="4716" spans="1:4" x14ac:dyDescent="0.25">
      <c r="A4716" s="62" t="s">
        <v>318</v>
      </c>
      <c r="B4716" s="63">
        <v>12</v>
      </c>
      <c r="C4716" s="64">
        <v>63</v>
      </c>
      <c r="D4716" s="13">
        <f t="shared" si="73"/>
        <v>756</v>
      </c>
    </row>
    <row r="4717" spans="1:4" x14ac:dyDescent="0.25">
      <c r="A4717" s="62" t="s">
        <v>319</v>
      </c>
      <c r="B4717" s="63">
        <v>17</v>
      </c>
      <c r="C4717" s="64">
        <v>49</v>
      </c>
      <c r="D4717" s="13">
        <f t="shared" si="73"/>
        <v>833</v>
      </c>
    </row>
    <row r="4718" spans="1:4" x14ac:dyDescent="0.25">
      <c r="A4718" s="62" t="s">
        <v>320</v>
      </c>
      <c r="B4718" s="63">
        <v>37</v>
      </c>
      <c r="C4718" s="64">
        <v>16</v>
      </c>
      <c r="D4718" s="13">
        <f t="shared" si="73"/>
        <v>592</v>
      </c>
    </row>
    <row r="4719" spans="1:4" x14ac:dyDescent="0.25">
      <c r="A4719" s="62" t="s">
        <v>321</v>
      </c>
      <c r="B4719" s="63">
        <v>29</v>
      </c>
      <c r="C4719" s="64">
        <v>61</v>
      </c>
      <c r="D4719" s="13">
        <f t="shared" si="73"/>
        <v>1769</v>
      </c>
    </row>
    <row r="4720" spans="1:4" x14ac:dyDescent="0.25">
      <c r="A4720" s="62" t="s">
        <v>322</v>
      </c>
      <c r="B4720" s="63">
        <v>41</v>
      </c>
      <c r="C4720" s="64">
        <v>18</v>
      </c>
      <c r="D4720" s="13">
        <f t="shared" si="73"/>
        <v>738</v>
      </c>
    </row>
    <row r="4721" spans="1:4" x14ac:dyDescent="0.25">
      <c r="A4721" s="62" t="s">
        <v>323</v>
      </c>
      <c r="B4721" s="63">
        <v>53</v>
      </c>
      <c r="C4721" s="64">
        <v>62</v>
      </c>
      <c r="D4721" s="13">
        <f t="shared" si="73"/>
        <v>3286</v>
      </c>
    </row>
    <row r="4722" spans="1:4" x14ac:dyDescent="0.25">
      <c r="A4722" s="62" t="s">
        <v>324</v>
      </c>
      <c r="B4722" s="63">
        <v>29</v>
      </c>
      <c r="C4722" s="64">
        <v>69</v>
      </c>
      <c r="D4722" s="13">
        <f t="shared" si="73"/>
        <v>2001</v>
      </c>
    </row>
    <row r="4723" spans="1:4" x14ac:dyDescent="0.25">
      <c r="A4723" s="62" t="s">
        <v>325</v>
      </c>
      <c r="B4723" s="63">
        <v>45</v>
      </c>
      <c r="C4723" s="64">
        <v>27</v>
      </c>
      <c r="D4723" s="13">
        <f t="shared" si="73"/>
        <v>1215</v>
      </c>
    </row>
    <row r="4724" spans="1:4" x14ac:dyDescent="0.25">
      <c r="A4724" s="62" t="s">
        <v>326</v>
      </c>
      <c r="B4724" s="63">
        <v>54</v>
      </c>
      <c r="C4724" s="64">
        <v>1</v>
      </c>
      <c r="D4724" s="13">
        <f t="shared" si="73"/>
        <v>54</v>
      </c>
    </row>
    <row r="4725" spans="1:4" x14ac:dyDescent="0.25">
      <c r="A4725" s="62" t="s">
        <v>327</v>
      </c>
      <c r="B4725" s="63">
        <v>23</v>
      </c>
      <c r="C4725" s="64">
        <v>75</v>
      </c>
      <c r="D4725" s="13">
        <f t="shared" si="73"/>
        <v>1725</v>
      </c>
    </row>
    <row r="4726" spans="1:4" x14ac:dyDescent="0.25">
      <c r="A4726" s="62" t="s">
        <v>328</v>
      </c>
      <c r="B4726" s="63">
        <v>55</v>
      </c>
      <c r="C4726" s="64">
        <v>63</v>
      </c>
      <c r="D4726" s="13">
        <f t="shared" si="73"/>
        <v>3465</v>
      </c>
    </row>
    <row r="4727" spans="1:4" x14ac:dyDescent="0.25">
      <c r="A4727" s="62" t="s">
        <v>329</v>
      </c>
      <c r="B4727" s="63">
        <v>52</v>
      </c>
      <c r="C4727" s="64">
        <v>73</v>
      </c>
      <c r="D4727" s="13">
        <f t="shared" si="73"/>
        <v>3796</v>
      </c>
    </row>
    <row r="4728" spans="1:4" x14ac:dyDescent="0.25">
      <c r="A4728" s="62" t="s">
        <v>330</v>
      </c>
      <c r="B4728" s="63">
        <v>63</v>
      </c>
      <c r="C4728" s="64">
        <v>48</v>
      </c>
      <c r="D4728" s="13">
        <f t="shared" si="73"/>
        <v>3024</v>
      </c>
    </row>
    <row r="4729" spans="1:4" x14ac:dyDescent="0.25">
      <c r="A4729" s="62" t="s">
        <v>331</v>
      </c>
      <c r="B4729" s="63">
        <v>37</v>
      </c>
      <c r="C4729" s="64">
        <v>27</v>
      </c>
      <c r="D4729" s="13">
        <f t="shared" si="73"/>
        <v>999</v>
      </c>
    </row>
    <row r="4730" spans="1:4" x14ac:dyDescent="0.25">
      <c r="A4730" s="62" t="s">
        <v>332</v>
      </c>
      <c r="B4730" s="63">
        <v>25</v>
      </c>
      <c r="C4730" s="64">
        <v>63</v>
      </c>
      <c r="D4730" s="13">
        <f t="shared" si="73"/>
        <v>1575</v>
      </c>
    </row>
    <row r="4731" spans="1:4" x14ac:dyDescent="0.25">
      <c r="A4731" s="62" t="s">
        <v>333</v>
      </c>
      <c r="B4731" s="63">
        <v>16</v>
      </c>
      <c r="C4731" s="64">
        <v>27</v>
      </c>
      <c r="D4731" s="13">
        <f t="shared" si="73"/>
        <v>432</v>
      </c>
    </row>
    <row r="4732" spans="1:4" x14ac:dyDescent="0.25">
      <c r="A4732" s="62" t="s">
        <v>334</v>
      </c>
      <c r="B4732" s="63">
        <v>34</v>
      </c>
      <c r="C4732" s="64">
        <v>3</v>
      </c>
      <c r="D4732" s="13">
        <f t="shared" si="73"/>
        <v>102</v>
      </c>
    </row>
    <row r="4733" spans="1:4" x14ac:dyDescent="0.25">
      <c r="A4733" s="62" t="s">
        <v>335</v>
      </c>
      <c r="B4733" s="63">
        <v>53</v>
      </c>
      <c r="C4733" s="64">
        <v>61</v>
      </c>
      <c r="D4733" s="13">
        <f t="shared" si="73"/>
        <v>3233</v>
      </c>
    </row>
    <row r="4734" spans="1:4" x14ac:dyDescent="0.25">
      <c r="A4734" s="62" t="s">
        <v>336</v>
      </c>
      <c r="B4734" s="63">
        <v>33</v>
      </c>
      <c r="C4734" s="64">
        <v>22</v>
      </c>
      <c r="D4734" s="13">
        <f t="shared" si="73"/>
        <v>726</v>
      </c>
    </row>
    <row r="4735" spans="1:4" x14ac:dyDescent="0.25">
      <c r="A4735" s="62" t="s">
        <v>337</v>
      </c>
      <c r="B4735" s="63">
        <v>20</v>
      </c>
      <c r="C4735" s="64">
        <v>27</v>
      </c>
      <c r="D4735" s="13">
        <f t="shared" si="73"/>
        <v>540</v>
      </c>
    </row>
    <row r="4736" spans="1:4" x14ac:dyDescent="0.25">
      <c r="A4736" s="62" t="s">
        <v>338</v>
      </c>
      <c r="B4736" s="63">
        <v>10</v>
      </c>
      <c r="C4736" s="64">
        <v>55</v>
      </c>
      <c r="D4736" s="13">
        <f t="shared" si="73"/>
        <v>550</v>
      </c>
    </row>
    <row r="4737" spans="1:4" x14ac:dyDescent="0.25">
      <c r="A4737" s="62" t="s">
        <v>339</v>
      </c>
      <c r="B4737" s="63">
        <v>43</v>
      </c>
      <c r="C4737" s="64">
        <v>64</v>
      </c>
      <c r="D4737" s="13">
        <f t="shared" si="73"/>
        <v>2752</v>
      </c>
    </row>
    <row r="4738" spans="1:4" x14ac:dyDescent="0.25">
      <c r="A4738" s="62" t="s">
        <v>340</v>
      </c>
      <c r="B4738" s="63">
        <v>9</v>
      </c>
      <c r="C4738" s="64">
        <v>45</v>
      </c>
      <c r="D4738" s="13">
        <f t="shared" si="73"/>
        <v>405</v>
      </c>
    </row>
    <row r="4739" spans="1:4" x14ac:dyDescent="0.25">
      <c r="A4739" s="62" t="s">
        <v>341</v>
      </c>
      <c r="B4739" s="63">
        <v>25</v>
      </c>
      <c r="C4739" s="64">
        <v>41</v>
      </c>
      <c r="D4739" s="13">
        <f t="shared" ref="D4739:D4802" si="74">C4739*B4739</f>
        <v>1025</v>
      </c>
    </row>
    <row r="4740" spans="1:4" x14ac:dyDescent="0.25">
      <c r="A4740" s="62" t="s">
        <v>342</v>
      </c>
      <c r="B4740" s="63">
        <v>8</v>
      </c>
      <c r="C4740" s="64">
        <v>10</v>
      </c>
      <c r="D4740" s="13">
        <f t="shared" si="74"/>
        <v>80</v>
      </c>
    </row>
    <row r="4741" spans="1:4" x14ac:dyDescent="0.25">
      <c r="A4741" s="62" t="s">
        <v>343</v>
      </c>
      <c r="B4741" s="63">
        <v>25</v>
      </c>
      <c r="C4741" s="64">
        <v>33</v>
      </c>
      <c r="D4741" s="13">
        <f t="shared" si="74"/>
        <v>825</v>
      </c>
    </row>
    <row r="4742" spans="1:4" x14ac:dyDescent="0.25">
      <c r="A4742" s="62" t="s">
        <v>344</v>
      </c>
      <c r="B4742" s="63">
        <v>45</v>
      </c>
      <c r="C4742" s="64">
        <v>34</v>
      </c>
      <c r="D4742" s="13">
        <f t="shared" si="74"/>
        <v>1530</v>
      </c>
    </row>
    <row r="4743" spans="1:4" x14ac:dyDescent="0.25">
      <c r="A4743" s="62" t="s">
        <v>345</v>
      </c>
      <c r="B4743" s="63">
        <v>30</v>
      </c>
      <c r="C4743" s="64">
        <v>77</v>
      </c>
      <c r="D4743" s="13">
        <f t="shared" si="74"/>
        <v>2310</v>
      </c>
    </row>
    <row r="4744" spans="1:4" x14ac:dyDescent="0.25">
      <c r="A4744" s="62" t="s">
        <v>346</v>
      </c>
      <c r="B4744" s="63">
        <v>64</v>
      </c>
      <c r="C4744" s="64">
        <v>54</v>
      </c>
      <c r="D4744" s="13">
        <f t="shared" si="74"/>
        <v>3456</v>
      </c>
    </row>
    <row r="4745" spans="1:4" x14ac:dyDescent="0.25">
      <c r="A4745" s="62" t="s">
        <v>347</v>
      </c>
      <c r="B4745" s="63">
        <v>69</v>
      </c>
      <c r="C4745" s="64">
        <v>27</v>
      </c>
      <c r="D4745" s="13">
        <f t="shared" si="74"/>
        <v>1863</v>
      </c>
    </row>
    <row r="4746" spans="1:4" x14ac:dyDescent="0.25">
      <c r="A4746" s="62" t="s">
        <v>348</v>
      </c>
      <c r="B4746" s="63">
        <v>53</v>
      </c>
      <c r="C4746" s="64">
        <v>70</v>
      </c>
      <c r="D4746" s="13">
        <f t="shared" si="74"/>
        <v>3710</v>
      </c>
    </row>
    <row r="4747" spans="1:4" x14ac:dyDescent="0.25">
      <c r="A4747" s="62" t="s">
        <v>349</v>
      </c>
      <c r="B4747" s="63">
        <v>58</v>
      </c>
      <c r="C4747" s="64">
        <v>39</v>
      </c>
      <c r="D4747" s="13">
        <f t="shared" si="74"/>
        <v>2262</v>
      </c>
    </row>
    <row r="4748" spans="1:4" x14ac:dyDescent="0.25">
      <c r="A4748" s="62" t="s">
        <v>350</v>
      </c>
      <c r="B4748" s="63">
        <v>7</v>
      </c>
      <c r="C4748" s="64">
        <v>25</v>
      </c>
      <c r="D4748" s="13">
        <f t="shared" si="74"/>
        <v>175</v>
      </c>
    </row>
    <row r="4749" spans="1:4" x14ac:dyDescent="0.25">
      <c r="A4749" s="62" t="s">
        <v>351</v>
      </c>
      <c r="B4749" s="63">
        <v>68</v>
      </c>
      <c r="C4749" s="64">
        <v>38</v>
      </c>
      <c r="D4749" s="13">
        <f t="shared" si="74"/>
        <v>2584</v>
      </c>
    </row>
    <row r="4750" spans="1:4" x14ac:dyDescent="0.25">
      <c r="A4750" s="62" t="s">
        <v>352</v>
      </c>
      <c r="B4750" s="63">
        <v>66</v>
      </c>
      <c r="C4750" s="64">
        <v>6</v>
      </c>
      <c r="D4750" s="13">
        <f t="shared" si="74"/>
        <v>396</v>
      </c>
    </row>
    <row r="4751" spans="1:4" x14ac:dyDescent="0.25">
      <c r="A4751" s="62" t="s">
        <v>353</v>
      </c>
      <c r="B4751" s="63">
        <v>59</v>
      </c>
      <c r="C4751" s="64">
        <v>27</v>
      </c>
      <c r="D4751" s="13">
        <f t="shared" si="74"/>
        <v>1593</v>
      </c>
    </row>
    <row r="4752" spans="1:4" x14ac:dyDescent="0.25">
      <c r="A4752" s="62" t="s">
        <v>354</v>
      </c>
      <c r="B4752" s="63">
        <v>32</v>
      </c>
      <c r="C4752" s="64">
        <v>61</v>
      </c>
      <c r="D4752" s="13">
        <f t="shared" si="74"/>
        <v>1952</v>
      </c>
    </row>
    <row r="4753" spans="1:4" x14ac:dyDescent="0.25">
      <c r="A4753" s="62" t="s">
        <v>355</v>
      </c>
      <c r="B4753" s="63">
        <v>20</v>
      </c>
      <c r="C4753" s="64">
        <v>5</v>
      </c>
      <c r="D4753" s="13">
        <f t="shared" si="74"/>
        <v>100</v>
      </c>
    </row>
    <row r="4754" spans="1:4" x14ac:dyDescent="0.25">
      <c r="A4754" s="62" t="s">
        <v>356</v>
      </c>
      <c r="B4754" s="63">
        <v>35</v>
      </c>
      <c r="C4754" s="64">
        <v>68</v>
      </c>
      <c r="D4754" s="13">
        <f t="shared" si="74"/>
        <v>2380</v>
      </c>
    </row>
    <row r="4755" spans="1:4" x14ac:dyDescent="0.25">
      <c r="A4755" s="62" t="s">
        <v>357</v>
      </c>
      <c r="B4755" s="63">
        <v>36</v>
      </c>
      <c r="C4755" s="64">
        <v>36</v>
      </c>
      <c r="D4755" s="13">
        <f t="shared" si="74"/>
        <v>1296</v>
      </c>
    </row>
    <row r="4756" spans="1:4" x14ac:dyDescent="0.25">
      <c r="A4756" s="62" t="s">
        <v>358</v>
      </c>
      <c r="B4756" s="63">
        <v>38</v>
      </c>
      <c r="C4756" s="64">
        <v>15</v>
      </c>
      <c r="D4756" s="13">
        <f t="shared" si="74"/>
        <v>570</v>
      </c>
    </row>
    <row r="4757" spans="1:4" x14ac:dyDescent="0.25">
      <c r="A4757" s="62" t="s">
        <v>359</v>
      </c>
      <c r="B4757" s="63">
        <v>44</v>
      </c>
      <c r="C4757" s="64">
        <v>64</v>
      </c>
      <c r="D4757" s="13">
        <f t="shared" si="74"/>
        <v>2816</v>
      </c>
    </row>
    <row r="4758" spans="1:4" x14ac:dyDescent="0.25">
      <c r="A4758" s="62" t="s">
        <v>360</v>
      </c>
      <c r="B4758" s="63">
        <v>48</v>
      </c>
      <c r="C4758" s="64">
        <v>15</v>
      </c>
      <c r="D4758" s="13">
        <f t="shared" si="74"/>
        <v>720</v>
      </c>
    </row>
    <row r="4759" spans="1:4" x14ac:dyDescent="0.25">
      <c r="A4759" s="62" t="s">
        <v>361</v>
      </c>
      <c r="B4759" s="63">
        <v>31</v>
      </c>
      <c r="C4759" s="64">
        <v>46</v>
      </c>
      <c r="D4759" s="13">
        <f t="shared" si="74"/>
        <v>1426</v>
      </c>
    </row>
    <row r="4760" spans="1:4" x14ac:dyDescent="0.25">
      <c r="A4760" s="62" t="s">
        <v>362</v>
      </c>
      <c r="B4760" s="63">
        <v>7</v>
      </c>
      <c r="C4760" s="64">
        <v>2</v>
      </c>
      <c r="D4760" s="13">
        <f t="shared" si="74"/>
        <v>14</v>
      </c>
    </row>
    <row r="4761" spans="1:4" x14ac:dyDescent="0.25">
      <c r="A4761" s="62" t="s">
        <v>363</v>
      </c>
      <c r="B4761" s="63">
        <v>50</v>
      </c>
      <c r="C4761" s="64">
        <v>19</v>
      </c>
      <c r="D4761" s="13">
        <f t="shared" si="74"/>
        <v>950</v>
      </c>
    </row>
    <row r="4762" spans="1:4" x14ac:dyDescent="0.25">
      <c r="A4762" s="62" t="s">
        <v>364</v>
      </c>
      <c r="B4762" s="63">
        <v>58</v>
      </c>
      <c r="C4762" s="64">
        <v>62</v>
      </c>
      <c r="D4762" s="13">
        <f t="shared" si="74"/>
        <v>3596</v>
      </c>
    </row>
    <row r="4763" spans="1:4" x14ac:dyDescent="0.25">
      <c r="A4763" s="62" t="s">
        <v>365</v>
      </c>
      <c r="B4763" s="63">
        <v>14</v>
      </c>
      <c r="C4763" s="64">
        <v>76</v>
      </c>
      <c r="D4763" s="13">
        <f t="shared" si="74"/>
        <v>1064</v>
      </c>
    </row>
    <row r="4764" spans="1:4" x14ac:dyDescent="0.25">
      <c r="A4764" s="62" t="s">
        <v>366</v>
      </c>
      <c r="B4764" s="63">
        <v>60</v>
      </c>
      <c r="C4764" s="64">
        <v>7</v>
      </c>
      <c r="D4764" s="13">
        <f t="shared" si="74"/>
        <v>420</v>
      </c>
    </row>
    <row r="4765" spans="1:4" x14ac:dyDescent="0.25">
      <c r="A4765" s="62" t="s">
        <v>367</v>
      </c>
      <c r="B4765" s="63">
        <v>19</v>
      </c>
      <c r="C4765" s="64">
        <v>25</v>
      </c>
      <c r="D4765" s="13">
        <f t="shared" si="74"/>
        <v>475</v>
      </c>
    </row>
    <row r="4766" spans="1:4" x14ac:dyDescent="0.25">
      <c r="A4766" s="62" t="s">
        <v>368</v>
      </c>
      <c r="B4766" s="63">
        <v>67</v>
      </c>
      <c r="C4766" s="64">
        <v>5</v>
      </c>
      <c r="D4766" s="13">
        <f t="shared" si="74"/>
        <v>335</v>
      </c>
    </row>
    <row r="4767" spans="1:4" x14ac:dyDescent="0.25">
      <c r="A4767" s="62" t="s">
        <v>369</v>
      </c>
      <c r="B4767" s="63">
        <v>53</v>
      </c>
      <c r="C4767" s="64">
        <v>72</v>
      </c>
      <c r="D4767" s="13">
        <f t="shared" si="74"/>
        <v>3816</v>
      </c>
    </row>
    <row r="4768" spans="1:4" x14ac:dyDescent="0.25">
      <c r="A4768" s="62" t="s">
        <v>370</v>
      </c>
      <c r="B4768" s="63">
        <v>8</v>
      </c>
      <c r="C4768" s="64">
        <v>29</v>
      </c>
      <c r="D4768" s="13">
        <f t="shared" si="74"/>
        <v>232</v>
      </c>
    </row>
    <row r="4769" spans="1:4" x14ac:dyDescent="0.25">
      <c r="A4769" s="62" t="s">
        <v>371</v>
      </c>
      <c r="B4769" s="63">
        <v>55</v>
      </c>
      <c r="C4769" s="64">
        <v>30</v>
      </c>
      <c r="D4769" s="13">
        <f t="shared" si="74"/>
        <v>1650</v>
      </c>
    </row>
    <row r="4770" spans="1:4" x14ac:dyDescent="0.25">
      <c r="A4770" s="62" t="s">
        <v>372</v>
      </c>
      <c r="B4770" s="63">
        <v>28</v>
      </c>
      <c r="C4770" s="64">
        <v>27</v>
      </c>
      <c r="D4770" s="13">
        <f t="shared" si="74"/>
        <v>756</v>
      </c>
    </row>
    <row r="4771" spans="1:4" x14ac:dyDescent="0.25">
      <c r="A4771" s="62" t="s">
        <v>373</v>
      </c>
      <c r="B4771" s="63">
        <v>38</v>
      </c>
      <c r="C4771" s="64">
        <v>40</v>
      </c>
      <c r="D4771" s="13">
        <f t="shared" si="74"/>
        <v>1520</v>
      </c>
    </row>
    <row r="4772" spans="1:4" x14ac:dyDescent="0.25">
      <c r="A4772" s="62" t="s">
        <v>374</v>
      </c>
      <c r="B4772" s="63">
        <v>60</v>
      </c>
      <c r="C4772" s="64">
        <v>62</v>
      </c>
      <c r="D4772" s="13">
        <f t="shared" si="74"/>
        <v>3720</v>
      </c>
    </row>
    <row r="4773" spans="1:4" x14ac:dyDescent="0.25">
      <c r="A4773" s="62" t="s">
        <v>375</v>
      </c>
      <c r="B4773" s="63">
        <v>52</v>
      </c>
      <c r="C4773" s="64">
        <v>59</v>
      </c>
      <c r="D4773" s="13">
        <f t="shared" si="74"/>
        <v>3068</v>
      </c>
    </row>
    <row r="4774" spans="1:4" x14ac:dyDescent="0.25">
      <c r="A4774" s="62" t="s">
        <v>376</v>
      </c>
      <c r="B4774" s="63">
        <v>25</v>
      </c>
      <c r="C4774" s="64">
        <v>77</v>
      </c>
      <c r="D4774" s="13">
        <f t="shared" si="74"/>
        <v>1925</v>
      </c>
    </row>
    <row r="4775" spans="1:4" x14ac:dyDescent="0.25">
      <c r="A4775" s="62" t="s">
        <v>377</v>
      </c>
      <c r="B4775" s="63">
        <v>61</v>
      </c>
      <c r="C4775" s="64">
        <v>65</v>
      </c>
      <c r="D4775" s="13">
        <f t="shared" si="74"/>
        <v>3965</v>
      </c>
    </row>
    <row r="4776" spans="1:4" x14ac:dyDescent="0.25">
      <c r="A4776" s="62" t="s">
        <v>300</v>
      </c>
      <c r="B4776" s="63">
        <v>23</v>
      </c>
      <c r="C4776" s="64">
        <v>10</v>
      </c>
      <c r="D4776" s="13">
        <f t="shared" si="74"/>
        <v>230</v>
      </c>
    </row>
    <row r="4777" spans="1:4" x14ac:dyDescent="0.25">
      <c r="A4777" s="62" t="s">
        <v>302</v>
      </c>
      <c r="B4777" s="63">
        <v>64</v>
      </c>
      <c r="C4777" s="64">
        <v>39</v>
      </c>
      <c r="D4777" s="13">
        <f t="shared" si="74"/>
        <v>2496</v>
      </c>
    </row>
    <row r="4778" spans="1:4" x14ac:dyDescent="0.25">
      <c r="A4778" s="62" t="s">
        <v>303</v>
      </c>
      <c r="B4778" s="63">
        <v>40</v>
      </c>
      <c r="C4778" s="64">
        <v>17</v>
      </c>
      <c r="D4778" s="13">
        <f t="shared" si="74"/>
        <v>680</v>
      </c>
    </row>
    <row r="4779" spans="1:4" x14ac:dyDescent="0.25">
      <c r="A4779" s="62" t="s">
        <v>304</v>
      </c>
      <c r="B4779" s="63">
        <v>35</v>
      </c>
      <c r="C4779" s="64">
        <v>38</v>
      </c>
      <c r="D4779" s="13">
        <f t="shared" si="74"/>
        <v>1330</v>
      </c>
    </row>
    <row r="4780" spans="1:4" x14ac:dyDescent="0.25">
      <c r="A4780" s="62" t="s">
        <v>305</v>
      </c>
      <c r="B4780" s="63">
        <v>60</v>
      </c>
      <c r="C4780" s="64">
        <v>67</v>
      </c>
      <c r="D4780" s="13">
        <f t="shared" si="74"/>
        <v>4020</v>
      </c>
    </row>
    <row r="4781" spans="1:4" x14ac:dyDescent="0.25">
      <c r="A4781" s="62" t="s">
        <v>306</v>
      </c>
      <c r="B4781" s="63">
        <v>18</v>
      </c>
      <c r="C4781" s="64">
        <v>57</v>
      </c>
      <c r="D4781" s="13">
        <f t="shared" si="74"/>
        <v>1026</v>
      </c>
    </row>
    <row r="4782" spans="1:4" x14ac:dyDescent="0.25">
      <c r="A4782" s="62" t="s">
        <v>307</v>
      </c>
      <c r="B4782" s="63">
        <v>26</v>
      </c>
      <c r="C4782" s="64">
        <v>21</v>
      </c>
      <c r="D4782" s="13">
        <f t="shared" si="74"/>
        <v>546</v>
      </c>
    </row>
    <row r="4783" spans="1:4" x14ac:dyDescent="0.25">
      <c r="A4783" s="62" t="s">
        <v>308</v>
      </c>
      <c r="B4783" s="63">
        <v>47</v>
      </c>
      <c r="C4783" s="64">
        <v>49</v>
      </c>
      <c r="D4783" s="13">
        <f t="shared" si="74"/>
        <v>2303</v>
      </c>
    </row>
    <row r="4784" spans="1:4" x14ac:dyDescent="0.25">
      <c r="A4784" s="62" t="s">
        <v>309</v>
      </c>
      <c r="B4784" s="63">
        <v>40</v>
      </c>
      <c r="C4784" s="64">
        <v>58</v>
      </c>
      <c r="D4784" s="13">
        <f t="shared" si="74"/>
        <v>2320</v>
      </c>
    </row>
    <row r="4785" spans="1:4" x14ac:dyDescent="0.25">
      <c r="A4785" s="62" t="s">
        <v>310</v>
      </c>
      <c r="B4785" s="63">
        <v>35</v>
      </c>
      <c r="C4785" s="64">
        <v>65</v>
      </c>
      <c r="D4785" s="13">
        <f t="shared" si="74"/>
        <v>2275</v>
      </c>
    </row>
    <row r="4786" spans="1:4" x14ac:dyDescent="0.25">
      <c r="A4786" s="62" t="s">
        <v>311</v>
      </c>
      <c r="B4786" s="63">
        <v>47</v>
      </c>
      <c r="C4786" s="64">
        <v>69</v>
      </c>
      <c r="D4786" s="13">
        <f t="shared" si="74"/>
        <v>3243</v>
      </c>
    </row>
    <row r="4787" spans="1:4" x14ac:dyDescent="0.25">
      <c r="A4787" s="62" t="s">
        <v>312</v>
      </c>
      <c r="B4787" s="63">
        <v>48</v>
      </c>
      <c r="C4787" s="64">
        <v>57</v>
      </c>
      <c r="D4787" s="13">
        <f t="shared" si="74"/>
        <v>2736</v>
      </c>
    </row>
    <row r="4788" spans="1:4" x14ac:dyDescent="0.25">
      <c r="A4788" s="62" t="s">
        <v>313</v>
      </c>
      <c r="B4788" s="63">
        <v>66</v>
      </c>
      <c r="C4788" s="64">
        <v>62</v>
      </c>
      <c r="D4788" s="13">
        <f t="shared" si="74"/>
        <v>4092</v>
      </c>
    </row>
    <row r="4789" spans="1:4" x14ac:dyDescent="0.25">
      <c r="A4789" s="62" t="s">
        <v>314</v>
      </c>
      <c r="B4789" s="63">
        <v>20</v>
      </c>
      <c r="C4789" s="64">
        <v>70</v>
      </c>
      <c r="D4789" s="13">
        <f t="shared" si="74"/>
        <v>1400</v>
      </c>
    </row>
    <row r="4790" spans="1:4" x14ac:dyDescent="0.25">
      <c r="A4790" s="62" t="s">
        <v>315</v>
      </c>
      <c r="B4790" s="63">
        <v>64</v>
      </c>
      <c r="C4790" s="64">
        <v>66</v>
      </c>
      <c r="D4790" s="13">
        <f t="shared" si="74"/>
        <v>4224</v>
      </c>
    </row>
    <row r="4791" spans="1:4" x14ac:dyDescent="0.25">
      <c r="A4791" s="62" t="s">
        <v>316</v>
      </c>
      <c r="B4791" s="63">
        <v>41</v>
      </c>
      <c r="C4791" s="64">
        <v>56</v>
      </c>
      <c r="D4791" s="13">
        <f t="shared" si="74"/>
        <v>2296</v>
      </c>
    </row>
    <row r="4792" spans="1:4" x14ac:dyDescent="0.25">
      <c r="A4792" s="62" t="s">
        <v>317</v>
      </c>
      <c r="B4792" s="63">
        <v>57</v>
      </c>
      <c r="C4792" s="64">
        <v>24</v>
      </c>
      <c r="D4792" s="13">
        <f t="shared" si="74"/>
        <v>1368</v>
      </c>
    </row>
    <row r="4793" spans="1:4" x14ac:dyDescent="0.25">
      <c r="A4793" s="62" t="s">
        <v>318</v>
      </c>
      <c r="B4793" s="63">
        <v>36</v>
      </c>
      <c r="C4793" s="64">
        <v>42</v>
      </c>
      <c r="D4793" s="13">
        <f t="shared" si="74"/>
        <v>1512</v>
      </c>
    </row>
    <row r="4794" spans="1:4" x14ac:dyDescent="0.25">
      <c r="A4794" s="62" t="s">
        <v>319</v>
      </c>
      <c r="B4794" s="63">
        <v>17</v>
      </c>
      <c r="C4794" s="64">
        <v>64</v>
      </c>
      <c r="D4794" s="13">
        <f t="shared" si="74"/>
        <v>1088</v>
      </c>
    </row>
    <row r="4795" spans="1:4" x14ac:dyDescent="0.25">
      <c r="A4795" s="62" t="s">
        <v>320</v>
      </c>
      <c r="B4795" s="63">
        <v>41</v>
      </c>
      <c r="C4795" s="64">
        <v>63</v>
      </c>
      <c r="D4795" s="13">
        <f t="shared" si="74"/>
        <v>2583</v>
      </c>
    </row>
    <row r="4796" spans="1:4" x14ac:dyDescent="0.25">
      <c r="A4796" s="62" t="s">
        <v>321</v>
      </c>
      <c r="B4796" s="63">
        <v>46</v>
      </c>
      <c r="C4796" s="64">
        <v>59</v>
      </c>
      <c r="D4796" s="13">
        <f t="shared" si="74"/>
        <v>2714</v>
      </c>
    </row>
    <row r="4797" spans="1:4" x14ac:dyDescent="0.25">
      <c r="A4797" s="62" t="s">
        <v>322</v>
      </c>
      <c r="B4797" s="63">
        <v>29</v>
      </c>
      <c r="C4797" s="64">
        <v>39</v>
      </c>
      <c r="D4797" s="13">
        <f t="shared" si="74"/>
        <v>1131</v>
      </c>
    </row>
    <row r="4798" spans="1:4" x14ac:dyDescent="0.25">
      <c r="A4798" s="62" t="s">
        <v>323</v>
      </c>
      <c r="B4798" s="63">
        <v>9</v>
      </c>
      <c r="C4798" s="64">
        <v>52</v>
      </c>
      <c r="D4798" s="13">
        <f t="shared" si="74"/>
        <v>468</v>
      </c>
    </row>
    <row r="4799" spans="1:4" x14ac:dyDescent="0.25">
      <c r="A4799" s="62" t="s">
        <v>324</v>
      </c>
      <c r="B4799" s="63">
        <v>58</v>
      </c>
      <c r="C4799" s="64">
        <v>49</v>
      </c>
      <c r="D4799" s="13">
        <f t="shared" si="74"/>
        <v>2842</v>
      </c>
    </row>
    <row r="4800" spans="1:4" x14ac:dyDescent="0.25">
      <c r="A4800" s="62" t="s">
        <v>325</v>
      </c>
      <c r="B4800" s="63">
        <v>60</v>
      </c>
      <c r="C4800" s="64">
        <v>44</v>
      </c>
      <c r="D4800" s="13">
        <f t="shared" si="74"/>
        <v>2640</v>
      </c>
    </row>
    <row r="4801" spans="1:4" x14ac:dyDescent="0.25">
      <c r="A4801" s="62" t="s">
        <v>326</v>
      </c>
      <c r="B4801" s="63">
        <v>17</v>
      </c>
      <c r="C4801" s="64">
        <v>32</v>
      </c>
      <c r="D4801" s="13">
        <f t="shared" si="74"/>
        <v>544</v>
      </c>
    </row>
    <row r="4802" spans="1:4" x14ac:dyDescent="0.25">
      <c r="A4802" s="62" t="s">
        <v>327</v>
      </c>
      <c r="B4802" s="63">
        <v>29</v>
      </c>
      <c r="C4802" s="64">
        <v>72</v>
      </c>
      <c r="D4802" s="13">
        <f t="shared" si="74"/>
        <v>2088</v>
      </c>
    </row>
    <row r="4803" spans="1:4" x14ac:dyDescent="0.25">
      <c r="A4803" s="62" t="s">
        <v>328</v>
      </c>
      <c r="B4803" s="63">
        <v>68</v>
      </c>
      <c r="C4803" s="64">
        <v>46</v>
      </c>
      <c r="D4803" s="13">
        <f t="shared" ref="D4803:D4866" si="75">C4803*B4803</f>
        <v>3128</v>
      </c>
    </row>
    <row r="4804" spans="1:4" x14ac:dyDescent="0.25">
      <c r="A4804" s="62" t="s">
        <v>329</v>
      </c>
      <c r="B4804" s="63">
        <v>31</v>
      </c>
      <c r="C4804" s="64">
        <v>66</v>
      </c>
      <c r="D4804" s="13">
        <f t="shared" si="75"/>
        <v>2046</v>
      </c>
    </row>
    <row r="4805" spans="1:4" x14ac:dyDescent="0.25">
      <c r="A4805" s="62" t="s">
        <v>330</v>
      </c>
      <c r="B4805" s="63">
        <v>13</v>
      </c>
      <c r="C4805" s="64">
        <v>49</v>
      </c>
      <c r="D4805" s="13">
        <f t="shared" si="75"/>
        <v>637</v>
      </c>
    </row>
    <row r="4806" spans="1:4" x14ac:dyDescent="0.25">
      <c r="A4806" s="62" t="s">
        <v>331</v>
      </c>
      <c r="B4806" s="63">
        <v>13</v>
      </c>
      <c r="C4806" s="64">
        <v>10</v>
      </c>
      <c r="D4806" s="13">
        <f t="shared" si="75"/>
        <v>130</v>
      </c>
    </row>
    <row r="4807" spans="1:4" x14ac:dyDescent="0.25">
      <c r="A4807" s="62" t="s">
        <v>332</v>
      </c>
      <c r="B4807" s="63">
        <v>38</v>
      </c>
      <c r="C4807" s="64">
        <v>42</v>
      </c>
      <c r="D4807" s="13">
        <f t="shared" si="75"/>
        <v>1596</v>
      </c>
    </row>
    <row r="4808" spans="1:4" x14ac:dyDescent="0.25">
      <c r="A4808" s="62" t="s">
        <v>333</v>
      </c>
      <c r="B4808" s="63">
        <v>23</v>
      </c>
      <c r="C4808" s="64">
        <v>56</v>
      </c>
      <c r="D4808" s="13">
        <f t="shared" si="75"/>
        <v>1288</v>
      </c>
    </row>
    <row r="4809" spans="1:4" x14ac:dyDescent="0.25">
      <c r="A4809" s="62" t="s">
        <v>334</v>
      </c>
      <c r="B4809" s="63">
        <v>63</v>
      </c>
      <c r="C4809" s="64">
        <v>28</v>
      </c>
      <c r="D4809" s="13">
        <f t="shared" si="75"/>
        <v>1764</v>
      </c>
    </row>
    <row r="4810" spans="1:4" x14ac:dyDescent="0.25">
      <c r="A4810" s="62" t="s">
        <v>335</v>
      </c>
      <c r="B4810" s="63">
        <v>62</v>
      </c>
      <c r="C4810" s="64">
        <v>32</v>
      </c>
      <c r="D4810" s="13">
        <f t="shared" si="75"/>
        <v>1984</v>
      </c>
    </row>
    <row r="4811" spans="1:4" x14ac:dyDescent="0.25">
      <c r="A4811" s="62" t="s">
        <v>336</v>
      </c>
      <c r="B4811" s="63">
        <v>8</v>
      </c>
      <c r="C4811" s="64">
        <v>66</v>
      </c>
      <c r="D4811" s="13">
        <f t="shared" si="75"/>
        <v>528</v>
      </c>
    </row>
    <row r="4812" spans="1:4" x14ac:dyDescent="0.25">
      <c r="A4812" s="62" t="s">
        <v>337</v>
      </c>
      <c r="B4812" s="63">
        <v>15</v>
      </c>
      <c r="C4812" s="64">
        <v>18</v>
      </c>
      <c r="D4812" s="13">
        <f t="shared" si="75"/>
        <v>270</v>
      </c>
    </row>
    <row r="4813" spans="1:4" x14ac:dyDescent="0.25">
      <c r="A4813" s="62" t="s">
        <v>338</v>
      </c>
      <c r="B4813" s="63">
        <v>15</v>
      </c>
      <c r="C4813" s="64">
        <v>51</v>
      </c>
      <c r="D4813" s="13">
        <f t="shared" si="75"/>
        <v>765</v>
      </c>
    </row>
    <row r="4814" spans="1:4" x14ac:dyDescent="0.25">
      <c r="A4814" s="62" t="s">
        <v>339</v>
      </c>
      <c r="B4814" s="63">
        <v>68</v>
      </c>
      <c r="C4814" s="64">
        <v>57</v>
      </c>
      <c r="D4814" s="13">
        <f t="shared" si="75"/>
        <v>3876</v>
      </c>
    </row>
    <row r="4815" spans="1:4" x14ac:dyDescent="0.25">
      <c r="A4815" s="62" t="s">
        <v>340</v>
      </c>
      <c r="B4815" s="63">
        <v>8</v>
      </c>
      <c r="C4815" s="64">
        <v>71</v>
      </c>
      <c r="D4815" s="13">
        <f t="shared" si="75"/>
        <v>568</v>
      </c>
    </row>
    <row r="4816" spans="1:4" x14ac:dyDescent="0.25">
      <c r="A4816" s="62" t="s">
        <v>341</v>
      </c>
      <c r="B4816" s="63">
        <v>61</v>
      </c>
      <c r="C4816" s="64">
        <v>61</v>
      </c>
      <c r="D4816" s="13">
        <f t="shared" si="75"/>
        <v>3721</v>
      </c>
    </row>
    <row r="4817" spans="1:4" x14ac:dyDescent="0.25">
      <c r="A4817" s="62" t="s">
        <v>342</v>
      </c>
      <c r="B4817" s="63">
        <v>51</v>
      </c>
      <c r="C4817" s="64">
        <v>76</v>
      </c>
      <c r="D4817" s="13">
        <f t="shared" si="75"/>
        <v>3876</v>
      </c>
    </row>
    <row r="4818" spans="1:4" x14ac:dyDescent="0.25">
      <c r="A4818" s="62" t="s">
        <v>343</v>
      </c>
      <c r="B4818" s="63">
        <v>67</v>
      </c>
      <c r="C4818" s="64">
        <v>64</v>
      </c>
      <c r="D4818" s="13">
        <f t="shared" si="75"/>
        <v>4288</v>
      </c>
    </row>
    <row r="4819" spans="1:4" x14ac:dyDescent="0.25">
      <c r="A4819" s="62" t="s">
        <v>344</v>
      </c>
      <c r="B4819" s="63">
        <v>40</v>
      </c>
      <c r="C4819" s="64">
        <v>11</v>
      </c>
      <c r="D4819" s="13">
        <f t="shared" si="75"/>
        <v>440</v>
      </c>
    </row>
    <row r="4820" spans="1:4" x14ac:dyDescent="0.25">
      <c r="A4820" s="62" t="s">
        <v>345</v>
      </c>
      <c r="B4820" s="63">
        <v>62</v>
      </c>
      <c r="C4820" s="64">
        <v>16</v>
      </c>
      <c r="D4820" s="13">
        <f t="shared" si="75"/>
        <v>992</v>
      </c>
    </row>
    <row r="4821" spans="1:4" x14ac:dyDescent="0.25">
      <c r="A4821" s="62" t="s">
        <v>346</v>
      </c>
      <c r="B4821" s="63">
        <v>10</v>
      </c>
      <c r="C4821" s="64">
        <v>1</v>
      </c>
      <c r="D4821" s="13">
        <f t="shared" si="75"/>
        <v>10</v>
      </c>
    </row>
    <row r="4822" spans="1:4" x14ac:dyDescent="0.25">
      <c r="A4822" s="62" t="s">
        <v>347</v>
      </c>
      <c r="B4822" s="63">
        <v>33</v>
      </c>
      <c r="C4822" s="64">
        <v>45</v>
      </c>
      <c r="D4822" s="13">
        <f t="shared" si="75"/>
        <v>1485</v>
      </c>
    </row>
    <row r="4823" spans="1:4" x14ac:dyDescent="0.25">
      <c r="A4823" s="62" t="s">
        <v>348</v>
      </c>
      <c r="B4823" s="63">
        <v>9</v>
      </c>
      <c r="C4823" s="64">
        <v>16</v>
      </c>
      <c r="D4823" s="13">
        <f t="shared" si="75"/>
        <v>144</v>
      </c>
    </row>
    <row r="4824" spans="1:4" x14ac:dyDescent="0.25">
      <c r="A4824" s="62" t="s">
        <v>349</v>
      </c>
      <c r="B4824" s="63">
        <v>46</v>
      </c>
      <c r="C4824" s="64">
        <v>26</v>
      </c>
      <c r="D4824" s="13">
        <f t="shared" si="75"/>
        <v>1196</v>
      </c>
    </row>
    <row r="4825" spans="1:4" x14ac:dyDescent="0.25">
      <c r="A4825" s="62" t="s">
        <v>350</v>
      </c>
      <c r="B4825" s="63">
        <v>67</v>
      </c>
      <c r="C4825" s="64">
        <v>70</v>
      </c>
      <c r="D4825" s="13">
        <f t="shared" si="75"/>
        <v>4690</v>
      </c>
    </row>
    <row r="4826" spans="1:4" x14ac:dyDescent="0.25">
      <c r="A4826" s="62" t="s">
        <v>351</v>
      </c>
      <c r="B4826" s="63">
        <v>10</v>
      </c>
      <c r="C4826" s="64">
        <v>50</v>
      </c>
      <c r="D4826" s="13">
        <f t="shared" si="75"/>
        <v>500</v>
      </c>
    </row>
    <row r="4827" spans="1:4" x14ac:dyDescent="0.25">
      <c r="A4827" s="62" t="s">
        <v>352</v>
      </c>
      <c r="B4827" s="63">
        <v>66</v>
      </c>
      <c r="C4827" s="64">
        <v>15</v>
      </c>
      <c r="D4827" s="13">
        <f t="shared" si="75"/>
        <v>990</v>
      </c>
    </row>
    <row r="4828" spans="1:4" x14ac:dyDescent="0.25">
      <c r="A4828" s="62" t="s">
        <v>353</v>
      </c>
      <c r="B4828" s="63">
        <v>34</v>
      </c>
      <c r="C4828" s="64">
        <v>33</v>
      </c>
      <c r="D4828" s="13">
        <f t="shared" si="75"/>
        <v>1122</v>
      </c>
    </row>
    <row r="4829" spans="1:4" x14ac:dyDescent="0.25">
      <c r="A4829" s="62" t="s">
        <v>354</v>
      </c>
      <c r="B4829" s="63">
        <v>36</v>
      </c>
      <c r="C4829" s="64">
        <v>63</v>
      </c>
      <c r="D4829" s="13">
        <f t="shared" si="75"/>
        <v>2268</v>
      </c>
    </row>
    <row r="4830" spans="1:4" x14ac:dyDescent="0.25">
      <c r="A4830" s="62" t="s">
        <v>355</v>
      </c>
      <c r="B4830" s="63">
        <v>42</v>
      </c>
      <c r="C4830" s="64">
        <v>33</v>
      </c>
      <c r="D4830" s="13">
        <f t="shared" si="75"/>
        <v>1386</v>
      </c>
    </row>
    <row r="4831" spans="1:4" x14ac:dyDescent="0.25">
      <c r="A4831" s="62" t="s">
        <v>356</v>
      </c>
      <c r="B4831" s="63">
        <v>65</v>
      </c>
      <c r="C4831" s="64">
        <v>21</v>
      </c>
      <c r="D4831" s="13">
        <f t="shared" si="75"/>
        <v>1365</v>
      </c>
    </row>
    <row r="4832" spans="1:4" x14ac:dyDescent="0.25">
      <c r="A4832" s="62" t="s">
        <v>357</v>
      </c>
      <c r="B4832" s="63">
        <v>66</v>
      </c>
      <c r="C4832" s="64">
        <v>47</v>
      </c>
      <c r="D4832" s="13">
        <f t="shared" si="75"/>
        <v>3102</v>
      </c>
    </row>
    <row r="4833" spans="1:4" x14ac:dyDescent="0.25">
      <c r="A4833" s="62" t="s">
        <v>358</v>
      </c>
      <c r="B4833" s="63">
        <v>12</v>
      </c>
      <c r="C4833" s="64">
        <v>20</v>
      </c>
      <c r="D4833" s="13">
        <f t="shared" si="75"/>
        <v>240</v>
      </c>
    </row>
    <row r="4834" spans="1:4" x14ac:dyDescent="0.25">
      <c r="A4834" s="62" t="s">
        <v>359</v>
      </c>
      <c r="B4834" s="63">
        <v>12</v>
      </c>
      <c r="C4834" s="64">
        <v>9</v>
      </c>
      <c r="D4834" s="13">
        <f t="shared" si="75"/>
        <v>108</v>
      </c>
    </row>
    <row r="4835" spans="1:4" x14ac:dyDescent="0.25">
      <c r="A4835" s="62" t="s">
        <v>360</v>
      </c>
      <c r="B4835" s="63">
        <v>19</v>
      </c>
      <c r="C4835" s="64">
        <v>46</v>
      </c>
      <c r="D4835" s="13">
        <f t="shared" si="75"/>
        <v>874</v>
      </c>
    </row>
    <row r="4836" spans="1:4" x14ac:dyDescent="0.25">
      <c r="A4836" s="62" t="s">
        <v>361</v>
      </c>
      <c r="B4836" s="63">
        <v>45</v>
      </c>
      <c r="C4836" s="64">
        <v>54</v>
      </c>
      <c r="D4836" s="13">
        <f t="shared" si="75"/>
        <v>2430</v>
      </c>
    </row>
    <row r="4837" spans="1:4" x14ac:dyDescent="0.25">
      <c r="A4837" s="62" t="s">
        <v>362</v>
      </c>
      <c r="B4837" s="63">
        <v>21</v>
      </c>
      <c r="C4837" s="64">
        <v>26</v>
      </c>
      <c r="D4837" s="13">
        <f t="shared" si="75"/>
        <v>546</v>
      </c>
    </row>
    <row r="4838" spans="1:4" x14ac:dyDescent="0.25">
      <c r="A4838" s="62" t="s">
        <v>363</v>
      </c>
      <c r="B4838" s="63">
        <v>55</v>
      </c>
      <c r="C4838" s="64">
        <v>78</v>
      </c>
      <c r="D4838" s="13">
        <f t="shared" si="75"/>
        <v>4290</v>
      </c>
    </row>
    <row r="4839" spans="1:4" x14ac:dyDescent="0.25">
      <c r="A4839" s="62" t="s">
        <v>364</v>
      </c>
      <c r="B4839" s="63">
        <v>68</v>
      </c>
      <c r="C4839" s="64">
        <v>11</v>
      </c>
      <c r="D4839" s="13">
        <f t="shared" si="75"/>
        <v>748</v>
      </c>
    </row>
    <row r="4840" spans="1:4" x14ac:dyDescent="0.25">
      <c r="A4840" s="62" t="s">
        <v>365</v>
      </c>
      <c r="B4840" s="63">
        <v>12</v>
      </c>
      <c r="C4840" s="64">
        <v>76</v>
      </c>
      <c r="D4840" s="13">
        <f t="shared" si="75"/>
        <v>912</v>
      </c>
    </row>
    <row r="4841" spans="1:4" x14ac:dyDescent="0.25">
      <c r="A4841" s="62" t="s">
        <v>366</v>
      </c>
      <c r="B4841" s="63">
        <v>41</v>
      </c>
      <c r="C4841" s="64">
        <v>26</v>
      </c>
      <c r="D4841" s="13">
        <f t="shared" si="75"/>
        <v>1066</v>
      </c>
    </row>
    <row r="4842" spans="1:4" x14ac:dyDescent="0.25">
      <c r="A4842" s="62" t="s">
        <v>367</v>
      </c>
      <c r="B4842" s="63">
        <v>23</v>
      </c>
      <c r="C4842" s="64">
        <v>9</v>
      </c>
      <c r="D4842" s="13">
        <f t="shared" si="75"/>
        <v>207</v>
      </c>
    </row>
    <row r="4843" spans="1:4" x14ac:dyDescent="0.25">
      <c r="A4843" s="62" t="s">
        <v>368</v>
      </c>
      <c r="B4843" s="63">
        <v>46</v>
      </c>
      <c r="C4843" s="64">
        <v>51</v>
      </c>
      <c r="D4843" s="13">
        <f t="shared" si="75"/>
        <v>2346</v>
      </c>
    </row>
    <row r="4844" spans="1:4" x14ac:dyDescent="0.25">
      <c r="A4844" s="62" t="s">
        <v>369</v>
      </c>
      <c r="B4844" s="63">
        <v>54</v>
      </c>
      <c r="C4844" s="64">
        <v>9</v>
      </c>
      <c r="D4844" s="13">
        <f t="shared" si="75"/>
        <v>486</v>
      </c>
    </row>
    <row r="4845" spans="1:4" x14ac:dyDescent="0.25">
      <c r="A4845" s="62" t="s">
        <v>370</v>
      </c>
      <c r="B4845" s="63">
        <v>15</v>
      </c>
      <c r="C4845" s="64">
        <v>65</v>
      </c>
      <c r="D4845" s="13">
        <f t="shared" si="75"/>
        <v>975</v>
      </c>
    </row>
    <row r="4846" spans="1:4" x14ac:dyDescent="0.25">
      <c r="A4846" s="62" t="s">
        <v>371</v>
      </c>
      <c r="B4846" s="63">
        <v>14</v>
      </c>
      <c r="C4846" s="64">
        <v>33</v>
      </c>
      <c r="D4846" s="13">
        <f t="shared" si="75"/>
        <v>462</v>
      </c>
    </row>
    <row r="4847" spans="1:4" x14ac:dyDescent="0.25">
      <c r="A4847" s="62" t="s">
        <v>372</v>
      </c>
      <c r="B4847" s="63">
        <v>68</v>
      </c>
      <c r="C4847" s="64">
        <v>80</v>
      </c>
      <c r="D4847" s="13">
        <f t="shared" si="75"/>
        <v>5440</v>
      </c>
    </row>
    <row r="4848" spans="1:4" x14ac:dyDescent="0.25">
      <c r="A4848" s="62" t="s">
        <v>373</v>
      </c>
      <c r="B4848" s="63">
        <v>53</v>
      </c>
      <c r="C4848" s="64">
        <v>18</v>
      </c>
      <c r="D4848" s="13">
        <f t="shared" si="75"/>
        <v>954</v>
      </c>
    </row>
    <row r="4849" spans="1:4" x14ac:dyDescent="0.25">
      <c r="A4849" s="62" t="s">
        <v>374</v>
      </c>
      <c r="B4849" s="63">
        <v>67</v>
      </c>
      <c r="C4849" s="64">
        <v>41</v>
      </c>
      <c r="D4849" s="13">
        <f t="shared" si="75"/>
        <v>2747</v>
      </c>
    </row>
    <row r="4850" spans="1:4" x14ac:dyDescent="0.25">
      <c r="A4850" s="62" t="s">
        <v>375</v>
      </c>
      <c r="B4850" s="63">
        <v>44</v>
      </c>
      <c r="C4850" s="64">
        <v>36</v>
      </c>
      <c r="D4850" s="13">
        <f t="shared" si="75"/>
        <v>1584</v>
      </c>
    </row>
    <row r="4851" spans="1:4" x14ac:dyDescent="0.25">
      <c r="A4851" s="62" t="s">
        <v>376</v>
      </c>
      <c r="B4851" s="63">
        <v>42</v>
      </c>
      <c r="C4851" s="64">
        <v>22</v>
      </c>
      <c r="D4851" s="13">
        <f t="shared" si="75"/>
        <v>924</v>
      </c>
    </row>
    <row r="4852" spans="1:4" x14ac:dyDescent="0.25">
      <c r="A4852" s="62" t="s">
        <v>377</v>
      </c>
      <c r="B4852" s="63">
        <v>36</v>
      </c>
      <c r="C4852" s="64">
        <v>9</v>
      </c>
      <c r="D4852" s="13">
        <f t="shared" si="75"/>
        <v>324</v>
      </c>
    </row>
    <row r="4853" spans="1:4" x14ac:dyDescent="0.25">
      <c r="A4853" s="62" t="s">
        <v>300</v>
      </c>
      <c r="B4853" s="63">
        <v>9</v>
      </c>
      <c r="C4853" s="64">
        <v>67</v>
      </c>
      <c r="D4853" s="13">
        <f t="shared" si="75"/>
        <v>603</v>
      </c>
    </row>
    <row r="4854" spans="1:4" x14ac:dyDescent="0.25">
      <c r="A4854" s="62" t="s">
        <v>302</v>
      </c>
      <c r="B4854" s="63">
        <v>11</v>
      </c>
      <c r="C4854" s="64">
        <v>29</v>
      </c>
      <c r="D4854" s="13">
        <f t="shared" si="75"/>
        <v>319</v>
      </c>
    </row>
    <row r="4855" spans="1:4" x14ac:dyDescent="0.25">
      <c r="A4855" s="62" t="s">
        <v>303</v>
      </c>
      <c r="B4855" s="63">
        <v>20</v>
      </c>
      <c r="C4855" s="64">
        <v>64</v>
      </c>
      <c r="D4855" s="13">
        <f t="shared" si="75"/>
        <v>1280</v>
      </c>
    </row>
    <row r="4856" spans="1:4" x14ac:dyDescent="0.25">
      <c r="A4856" s="62" t="s">
        <v>304</v>
      </c>
      <c r="B4856" s="63">
        <v>41</v>
      </c>
      <c r="C4856" s="64">
        <v>17</v>
      </c>
      <c r="D4856" s="13">
        <f t="shared" si="75"/>
        <v>697</v>
      </c>
    </row>
    <row r="4857" spans="1:4" x14ac:dyDescent="0.25">
      <c r="A4857" s="62" t="s">
        <v>305</v>
      </c>
      <c r="B4857" s="63">
        <v>35</v>
      </c>
      <c r="C4857" s="64">
        <v>70</v>
      </c>
      <c r="D4857" s="13">
        <f t="shared" si="75"/>
        <v>2450</v>
      </c>
    </row>
    <row r="4858" spans="1:4" x14ac:dyDescent="0.25">
      <c r="A4858" s="62" t="s">
        <v>306</v>
      </c>
      <c r="B4858" s="63">
        <v>25</v>
      </c>
      <c r="C4858" s="64">
        <v>9</v>
      </c>
      <c r="D4858" s="13">
        <f t="shared" si="75"/>
        <v>225</v>
      </c>
    </row>
    <row r="4859" spans="1:4" x14ac:dyDescent="0.25">
      <c r="A4859" s="62" t="s">
        <v>307</v>
      </c>
      <c r="B4859" s="63">
        <v>59</v>
      </c>
      <c r="C4859" s="64">
        <v>37</v>
      </c>
      <c r="D4859" s="13">
        <f t="shared" si="75"/>
        <v>2183</v>
      </c>
    </row>
    <row r="4860" spans="1:4" x14ac:dyDescent="0.25">
      <c r="A4860" s="62" t="s">
        <v>308</v>
      </c>
      <c r="B4860" s="63">
        <v>48</v>
      </c>
      <c r="C4860" s="64">
        <v>77</v>
      </c>
      <c r="D4860" s="13">
        <f t="shared" si="75"/>
        <v>3696</v>
      </c>
    </row>
    <row r="4861" spans="1:4" x14ac:dyDescent="0.25">
      <c r="A4861" s="62" t="s">
        <v>309</v>
      </c>
      <c r="B4861" s="63">
        <v>40</v>
      </c>
      <c r="C4861" s="64">
        <v>23</v>
      </c>
      <c r="D4861" s="13">
        <f t="shared" si="75"/>
        <v>920</v>
      </c>
    </row>
    <row r="4862" spans="1:4" x14ac:dyDescent="0.25">
      <c r="A4862" s="62" t="s">
        <v>310</v>
      </c>
      <c r="B4862" s="63">
        <v>27</v>
      </c>
      <c r="C4862" s="64">
        <v>62</v>
      </c>
      <c r="D4862" s="13">
        <f t="shared" si="75"/>
        <v>1674</v>
      </c>
    </row>
    <row r="4863" spans="1:4" x14ac:dyDescent="0.25">
      <c r="A4863" s="62" t="s">
        <v>311</v>
      </c>
      <c r="B4863" s="63">
        <v>45</v>
      </c>
      <c r="C4863" s="64">
        <v>66</v>
      </c>
      <c r="D4863" s="13">
        <f t="shared" si="75"/>
        <v>2970</v>
      </c>
    </row>
    <row r="4864" spans="1:4" x14ac:dyDescent="0.25">
      <c r="A4864" s="62" t="s">
        <v>312</v>
      </c>
      <c r="B4864" s="63">
        <v>36</v>
      </c>
      <c r="C4864" s="64">
        <v>41</v>
      </c>
      <c r="D4864" s="13">
        <f t="shared" si="75"/>
        <v>1476</v>
      </c>
    </row>
    <row r="4865" spans="1:4" x14ac:dyDescent="0.25">
      <c r="A4865" s="62" t="s">
        <v>313</v>
      </c>
      <c r="B4865" s="63">
        <v>61</v>
      </c>
      <c r="C4865" s="64">
        <v>53</v>
      </c>
      <c r="D4865" s="13">
        <f t="shared" si="75"/>
        <v>3233</v>
      </c>
    </row>
    <row r="4866" spans="1:4" x14ac:dyDescent="0.25">
      <c r="A4866" s="62" t="s">
        <v>314</v>
      </c>
      <c r="B4866" s="63">
        <v>9</v>
      </c>
      <c r="C4866" s="64">
        <v>50</v>
      </c>
      <c r="D4866" s="13">
        <f t="shared" si="75"/>
        <v>450</v>
      </c>
    </row>
    <row r="4867" spans="1:4" x14ac:dyDescent="0.25">
      <c r="A4867" s="62" t="s">
        <v>315</v>
      </c>
      <c r="B4867" s="63">
        <v>62</v>
      </c>
      <c r="C4867" s="64">
        <v>27</v>
      </c>
      <c r="D4867" s="13">
        <f t="shared" ref="D4867:D4930" si="76">C4867*B4867</f>
        <v>1674</v>
      </c>
    </row>
    <row r="4868" spans="1:4" x14ac:dyDescent="0.25">
      <c r="A4868" s="62" t="s">
        <v>316</v>
      </c>
      <c r="B4868" s="63">
        <v>26</v>
      </c>
      <c r="C4868" s="64">
        <v>29</v>
      </c>
      <c r="D4868" s="13">
        <f t="shared" si="76"/>
        <v>754</v>
      </c>
    </row>
    <row r="4869" spans="1:4" x14ac:dyDescent="0.25">
      <c r="A4869" s="62" t="s">
        <v>317</v>
      </c>
      <c r="B4869" s="63">
        <v>44</v>
      </c>
      <c r="C4869" s="64">
        <v>23</v>
      </c>
      <c r="D4869" s="13">
        <f t="shared" si="76"/>
        <v>1012</v>
      </c>
    </row>
    <row r="4870" spans="1:4" x14ac:dyDescent="0.25">
      <c r="A4870" s="62" t="s">
        <v>318</v>
      </c>
      <c r="B4870" s="63">
        <v>65</v>
      </c>
      <c r="C4870" s="64">
        <v>13</v>
      </c>
      <c r="D4870" s="13">
        <f t="shared" si="76"/>
        <v>845</v>
      </c>
    </row>
    <row r="4871" spans="1:4" x14ac:dyDescent="0.25">
      <c r="A4871" s="62" t="s">
        <v>319</v>
      </c>
      <c r="B4871" s="63">
        <v>17</v>
      </c>
      <c r="C4871" s="64">
        <v>46</v>
      </c>
      <c r="D4871" s="13">
        <f t="shared" si="76"/>
        <v>782</v>
      </c>
    </row>
    <row r="4872" spans="1:4" x14ac:dyDescent="0.25">
      <c r="A4872" s="62" t="s">
        <v>320</v>
      </c>
      <c r="B4872" s="63">
        <v>7</v>
      </c>
      <c r="C4872" s="64">
        <v>6</v>
      </c>
      <c r="D4872" s="13">
        <f t="shared" si="76"/>
        <v>42</v>
      </c>
    </row>
    <row r="4873" spans="1:4" x14ac:dyDescent="0.25">
      <c r="A4873" s="62" t="s">
        <v>321</v>
      </c>
      <c r="B4873" s="63">
        <v>59</v>
      </c>
      <c r="C4873" s="64">
        <v>38</v>
      </c>
      <c r="D4873" s="13">
        <f t="shared" si="76"/>
        <v>2242</v>
      </c>
    </row>
    <row r="4874" spans="1:4" x14ac:dyDescent="0.25">
      <c r="A4874" s="62" t="s">
        <v>322</v>
      </c>
      <c r="B4874" s="63">
        <v>17</v>
      </c>
      <c r="C4874" s="64">
        <v>50</v>
      </c>
      <c r="D4874" s="13">
        <f t="shared" si="76"/>
        <v>850</v>
      </c>
    </row>
    <row r="4875" spans="1:4" x14ac:dyDescent="0.25">
      <c r="A4875" s="62" t="s">
        <v>323</v>
      </c>
      <c r="B4875" s="63">
        <v>60</v>
      </c>
      <c r="C4875" s="64">
        <v>70</v>
      </c>
      <c r="D4875" s="13">
        <f t="shared" si="76"/>
        <v>4200</v>
      </c>
    </row>
    <row r="4876" spans="1:4" x14ac:dyDescent="0.25">
      <c r="A4876" s="62" t="s">
        <v>324</v>
      </c>
      <c r="B4876" s="63">
        <v>55</v>
      </c>
      <c r="C4876" s="64">
        <v>12</v>
      </c>
      <c r="D4876" s="13">
        <f t="shared" si="76"/>
        <v>660</v>
      </c>
    </row>
    <row r="4877" spans="1:4" x14ac:dyDescent="0.25">
      <c r="A4877" s="62" t="s">
        <v>325</v>
      </c>
      <c r="B4877" s="63">
        <v>59</v>
      </c>
      <c r="C4877" s="64">
        <v>27</v>
      </c>
      <c r="D4877" s="13">
        <f t="shared" si="76"/>
        <v>1593</v>
      </c>
    </row>
    <row r="4878" spans="1:4" x14ac:dyDescent="0.25">
      <c r="A4878" s="62" t="s">
        <v>326</v>
      </c>
      <c r="B4878" s="63">
        <v>21</v>
      </c>
      <c r="C4878" s="64">
        <v>47</v>
      </c>
      <c r="D4878" s="13">
        <f t="shared" si="76"/>
        <v>987</v>
      </c>
    </row>
    <row r="4879" spans="1:4" x14ac:dyDescent="0.25">
      <c r="A4879" s="62" t="s">
        <v>327</v>
      </c>
      <c r="B4879" s="63">
        <v>37</v>
      </c>
      <c r="C4879" s="64">
        <v>9</v>
      </c>
      <c r="D4879" s="13">
        <f t="shared" si="76"/>
        <v>333</v>
      </c>
    </row>
    <row r="4880" spans="1:4" x14ac:dyDescent="0.25">
      <c r="A4880" s="62" t="s">
        <v>328</v>
      </c>
      <c r="B4880" s="63">
        <v>29</v>
      </c>
      <c r="C4880" s="64">
        <v>19</v>
      </c>
      <c r="D4880" s="13">
        <f t="shared" si="76"/>
        <v>551</v>
      </c>
    </row>
    <row r="4881" spans="1:4" x14ac:dyDescent="0.25">
      <c r="A4881" s="62" t="s">
        <v>329</v>
      </c>
      <c r="B4881" s="63">
        <v>8</v>
      </c>
      <c r="C4881" s="64">
        <v>62</v>
      </c>
      <c r="D4881" s="13">
        <f t="shared" si="76"/>
        <v>496</v>
      </c>
    </row>
    <row r="4882" spans="1:4" x14ac:dyDescent="0.25">
      <c r="A4882" s="62" t="s">
        <v>330</v>
      </c>
      <c r="B4882" s="63">
        <v>29</v>
      </c>
      <c r="C4882" s="64">
        <v>42</v>
      </c>
      <c r="D4882" s="13">
        <f t="shared" si="76"/>
        <v>1218</v>
      </c>
    </row>
    <row r="4883" spans="1:4" x14ac:dyDescent="0.25">
      <c r="A4883" s="62" t="s">
        <v>331</v>
      </c>
      <c r="B4883" s="63">
        <v>63</v>
      </c>
      <c r="C4883" s="64">
        <v>43</v>
      </c>
      <c r="D4883" s="13">
        <f t="shared" si="76"/>
        <v>2709</v>
      </c>
    </row>
    <row r="4884" spans="1:4" x14ac:dyDescent="0.25">
      <c r="A4884" s="62" t="s">
        <v>332</v>
      </c>
      <c r="B4884" s="63">
        <v>21</v>
      </c>
      <c r="C4884" s="64">
        <v>80</v>
      </c>
      <c r="D4884" s="13">
        <f t="shared" si="76"/>
        <v>1680</v>
      </c>
    </row>
    <row r="4885" spans="1:4" x14ac:dyDescent="0.25">
      <c r="A4885" s="62" t="s">
        <v>333</v>
      </c>
      <c r="B4885" s="63">
        <v>27</v>
      </c>
      <c r="C4885" s="64">
        <v>36</v>
      </c>
      <c r="D4885" s="13">
        <f t="shared" si="76"/>
        <v>972</v>
      </c>
    </row>
    <row r="4886" spans="1:4" x14ac:dyDescent="0.25">
      <c r="A4886" s="62" t="s">
        <v>334</v>
      </c>
      <c r="B4886" s="63">
        <v>64</v>
      </c>
      <c r="C4886" s="64">
        <v>6</v>
      </c>
      <c r="D4886" s="13">
        <f t="shared" si="76"/>
        <v>384</v>
      </c>
    </row>
    <row r="4887" spans="1:4" x14ac:dyDescent="0.25">
      <c r="A4887" s="62" t="s">
        <v>335</v>
      </c>
      <c r="B4887" s="63">
        <v>68</v>
      </c>
      <c r="C4887" s="64">
        <v>75</v>
      </c>
      <c r="D4887" s="13">
        <f t="shared" si="76"/>
        <v>5100</v>
      </c>
    </row>
    <row r="4888" spans="1:4" x14ac:dyDescent="0.25">
      <c r="A4888" s="62" t="s">
        <v>336</v>
      </c>
      <c r="B4888" s="63">
        <v>44</v>
      </c>
      <c r="C4888" s="64">
        <v>22</v>
      </c>
      <c r="D4888" s="13">
        <f t="shared" si="76"/>
        <v>968</v>
      </c>
    </row>
    <row r="4889" spans="1:4" x14ac:dyDescent="0.25">
      <c r="A4889" s="62" t="s">
        <v>337</v>
      </c>
      <c r="B4889" s="63">
        <v>58</v>
      </c>
      <c r="C4889" s="64">
        <v>36</v>
      </c>
      <c r="D4889" s="13">
        <f t="shared" si="76"/>
        <v>2088</v>
      </c>
    </row>
    <row r="4890" spans="1:4" x14ac:dyDescent="0.25">
      <c r="A4890" s="62" t="s">
        <v>338</v>
      </c>
      <c r="B4890" s="63">
        <v>26</v>
      </c>
      <c r="C4890" s="64">
        <v>11</v>
      </c>
      <c r="D4890" s="13">
        <f t="shared" si="76"/>
        <v>286</v>
      </c>
    </row>
    <row r="4891" spans="1:4" x14ac:dyDescent="0.25">
      <c r="A4891" s="62" t="s">
        <v>339</v>
      </c>
      <c r="B4891" s="63">
        <v>55</v>
      </c>
      <c r="C4891" s="64">
        <v>4</v>
      </c>
      <c r="D4891" s="13">
        <f t="shared" si="76"/>
        <v>220</v>
      </c>
    </row>
    <row r="4892" spans="1:4" x14ac:dyDescent="0.25">
      <c r="A4892" s="62" t="s">
        <v>340</v>
      </c>
      <c r="B4892" s="63">
        <v>61</v>
      </c>
      <c r="C4892" s="64">
        <v>12</v>
      </c>
      <c r="D4892" s="13">
        <f t="shared" si="76"/>
        <v>732</v>
      </c>
    </row>
    <row r="4893" spans="1:4" x14ac:dyDescent="0.25">
      <c r="A4893" s="62" t="s">
        <v>341</v>
      </c>
      <c r="B4893" s="63">
        <v>49</v>
      </c>
      <c r="C4893" s="64">
        <v>13</v>
      </c>
      <c r="D4893" s="13">
        <f t="shared" si="76"/>
        <v>637</v>
      </c>
    </row>
    <row r="4894" spans="1:4" x14ac:dyDescent="0.25">
      <c r="A4894" s="62" t="s">
        <v>342</v>
      </c>
      <c r="B4894" s="63">
        <v>20</v>
      </c>
      <c r="C4894" s="64">
        <v>16</v>
      </c>
      <c r="D4894" s="13">
        <f t="shared" si="76"/>
        <v>320</v>
      </c>
    </row>
    <row r="4895" spans="1:4" x14ac:dyDescent="0.25">
      <c r="A4895" s="62" t="s">
        <v>343</v>
      </c>
      <c r="B4895" s="63">
        <v>38</v>
      </c>
      <c r="C4895" s="64">
        <v>55</v>
      </c>
      <c r="D4895" s="13">
        <f t="shared" si="76"/>
        <v>2090</v>
      </c>
    </row>
    <row r="4896" spans="1:4" x14ac:dyDescent="0.25">
      <c r="A4896" s="62" t="s">
        <v>344</v>
      </c>
      <c r="B4896" s="63">
        <v>33</v>
      </c>
      <c r="C4896" s="64">
        <v>8</v>
      </c>
      <c r="D4896" s="13">
        <f t="shared" si="76"/>
        <v>264</v>
      </c>
    </row>
    <row r="4897" spans="1:4" x14ac:dyDescent="0.25">
      <c r="A4897" s="62" t="s">
        <v>345</v>
      </c>
      <c r="B4897" s="63">
        <v>35</v>
      </c>
      <c r="C4897" s="64">
        <v>5</v>
      </c>
      <c r="D4897" s="13">
        <f t="shared" si="76"/>
        <v>175</v>
      </c>
    </row>
    <row r="4898" spans="1:4" x14ac:dyDescent="0.25">
      <c r="A4898" s="62" t="s">
        <v>346</v>
      </c>
      <c r="B4898" s="63">
        <v>63</v>
      </c>
      <c r="C4898" s="64">
        <v>66</v>
      </c>
      <c r="D4898" s="13">
        <f t="shared" si="76"/>
        <v>4158</v>
      </c>
    </row>
    <row r="4899" spans="1:4" x14ac:dyDescent="0.25">
      <c r="A4899" s="62" t="s">
        <v>347</v>
      </c>
      <c r="B4899" s="63">
        <v>52</v>
      </c>
      <c r="C4899" s="64">
        <v>10</v>
      </c>
      <c r="D4899" s="13">
        <f t="shared" si="76"/>
        <v>520</v>
      </c>
    </row>
    <row r="4900" spans="1:4" x14ac:dyDescent="0.25">
      <c r="A4900" s="62" t="s">
        <v>348</v>
      </c>
      <c r="B4900" s="63">
        <v>53</v>
      </c>
      <c r="C4900" s="64">
        <v>73</v>
      </c>
      <c r="D4900" s="13">
        <f t="shared" si="76"/>
        <v>3869</v>
      </c>
    </row>
    <row r="4901" spans="1:4" x14ac:dyDescent="0.25">
      <c r="A4901" s="62" t="s">
        <v>349</v>
      </c>
      <c r="B4901" s="63">
        <v>41</v>
      </c>
      <c r="C4901" s="64">
        <v>60</v>
      </c>
      <c r="D4901" s="13">
        <f t="shared" si="76"/>
        <v>2460</v>
      </c>
    </row>
    <row r="4902" spans="1:4" x14ac:dyDescent="0.25">
      <c r="A4902" s="62" t="s">
        <v>350</v>
      </c>
      <c r="B4902" s="63">
        <v>9</v>
      </c>
      <c r="C4902" s="64">
        <v>56</v>
      </c>
      <c r="D4902" s="13">
        <f t="shared" si="76"/>
        <v>504</v>
      </c>
    </row>
    <row r="4903" spans="1:4" x14ac:dyDescent="0.25">
      <c r="A4903" s="62" t="s">
        <v>351</v>
      </c>
      <c r="B4903" s="63">
        <v>31</v>
      </c>
      <c r="C4903" s="64">
        <v>65</v>
      </c>
      <c r="D4903" s="13">
        <f t="shared" si="76"/>
        <v>2015</v>
      </c>
    </row>
    <row r="4904" spans="1:4" x14ac:dyDescent="0.25">
      <c r="A4904" s="62" t="s">
        <v>352</v>
      </c>
      <c r="B4904" s="63">
        <v>22</v>
      </c>
      <c r="C4904" s="64">
        <v>53</v>
      </c>
      <c r="D4904" s="13">
        <f t="shared" si="76"/>
        <v>1166</v>
      </c>
    </row>
    <row r="4905" spans="1:4" x14ac:dyDescent="0.25">
      <c r="A4905" s="62" t="s">
        <v>353</v>
      </c>
      <c r="B4905" s="63">
        <v>29</v>
      </c>
      <c r="C4905" s="64">
        <v>1</v>
      </c>
      <c r="D4905" s="13">
        <f t="shared" si="76"/>
        <v>29</v>
      </c>
    </row>
    <row r="4906" spans="1:4" x14ac:dyDescent="0.25">
      <c r="A4906" s="62" t="s">
        <v>354</v>
      </c>
      <c r="B4906" s="63">
        <v>20</v>
      </c>
      <c r="C4906" s="64">
        <v>48</v>
      </c>
      <c r="D4906" s="13">
        <f t="shared" si="76"/>
        <v>960</v>
      </c>
    </row>
    <row r="4907" spans="1:4" x14ac:dyDescent="0.25">
      <c r="A4907" s="62" t="s">
        <v>355</v>
      </c>
      <c r="B4907" s="63">
        <v>67</v>
      </c>
      <c r="C4907" s="64">
        <v>32</v>
      </c>
      <c r="D4907" s="13">
        <f t="shared" si="76"/>
        <v>2144</v>
      </c>
    </row>
    <row r="4908" spans="1:4" x14ac:dyDescent="0.25">
      <c r="A4908" s="62" t="s">
        <v>356</v>
      </c>
      <c r="B4908" s="63">
        <v>61</v>
      </c>
      <c r="C4908" s="64">
        <v>78</v>
      </c>
      <c r="D4908" s="13">
        <f t="shared" si="76"/>
        <v>4758</v>
      </c>
    </row>
    <row r="4909" spans="1:4" x14ac:dyDescent="0.25">
      <c r="A4909" s="62" t="s">
        <v>357</v>
      </c>
      <c r="B4909" s="63">
        <v>38</v>
      </c>
      <c r="C4909" s="64">
        <v>79</v>
      </c>
      <c r="D4909" s="13">
        <f t="shared" si="76"/>
        <v>3002</v>
      </c>
    </row>
    <row r="4910" spans="1:4" x14ac:dyDescent="0.25">
      <c r="A4910" s="62" t="s">
        <v>358</v>
      </c>
      <c r="B4910" s="63">
        <v>41</v>
      </c>
      <c r="C4910" s="64">
        <v>30</v>
      </c>
      <c r="D4910" s="13">
        <f t="shared" si="76"/>
        <v>1230</v>
      </c>
    </row>
    <row r="4911" spans="1:4" x14ac:dyDescent="0.25">
      <c r="A4911" s="62" t="s">
        <v>359</v>
      </c>
      <c r="B4911" s="63">
        <v>18</v>
      </c>
      <c r="C4911" s="64">
        <v>13</v>
      </c>
      <c r="D4911" s="13">
        <f t="shared" si="76"/>
        <v>234</v>
      </c>
    </row>
    <row r="4912" spans="1:4" x14ac:dyDescent="0.25">
      <c r="A4912" s="62" t="s">
        <v>360</v>
      </c>
      <c r="B4912" s="63">
        <v>11</v>
      </c>
      <c r="C4912" s="64">
        <v>18</v>
      </c>
      <c r="D4912" s="13">
        <f t="shared" si="76"/>
        <v>198</v>
      </c>
    </row>
    <row r="4913" spans="1:4" x14ac:dyDescent="0.25">
      <c r="A4913" s="62" t="s">
        <v>361</v>
      </c>
      <c r="B4913" s="63">
        <v>25</v>
      </c>
      <c r="C4913" s="64">
        <v>35</v>
      </c>
      <c r="D4913" s="13">
        <f t="shared" si="76"/>
        <v>875</v>
      </c>
    </row>
    <row r="4914" spans="1:4" x14ac:dyDescent="0.25">
      <c r="A4914" s="62" t="s">
        <v>362</v>
      </c>
      <c r="B4914" s="63">
        <v>24</v>
      </c>
      <c r="C4914" s="64">
        <v>72</v>
      </c>
      <c r="D4914" s="13">
        <f t="shared" si="76"/>
        <v>1728</v>
      </c>
    </row>
    <row r="4915" spans="1:4" x14ac:dyDescent="0.25">
      <c r="A4915" s="62" t="s">
        <v>363</v>
      </c>
      <c r="B4915" s="63">
        <v>57</v>
      </c>
      <c r="C4915" s="64">
        <v>8</v>
      </c>
      <c r="D4915" s="13">
        <f t="shared" si="76"/>
        <v>456</v>
      </c>
    </row>
    <row r="4916" spans="1:4" x14ac:dyDescent="0.25">
      <c r="A4916" s="62" t="s">
        <v>364</v>
      </c>
      <c r="B4916" s="63">
        <v>49</v>
      </c>
      <c r="C4916" s="64">
        <v>64</v>
      </c>
      <c r="D4916" s="13">
        <f t="shared" si="76"/>
        <v>3136</v>
      </c>
    </row>
    <row r="4917" spans="1:4" x14ac:dyDescent="0.25">
      <c r="A4917" s="62" t="s">
        <v>365</v>
      </c>
      <c r="B4917" s="63">
        <v>50</v>
      </c>
      <c r="C4917" s="64">
        <v>28</v>
      </c>
      <c r="D4917" s="13">
        <f t="shared" si="76"/>
        <v>1400</v>
      </c>
    </row>
    <row r="4918" spans="1:4" x14ac:dyDescent="0.25">
      <c r="A4918" s="62" t="s">
        <v>366</v>
      </c>
      <c r="B4918" s="63">
        <v>15</v>
      </c>
      <c r="C4918" s="64">
        <v>58</v>
      </c>
      <c r="D4918" s="13">
        <f t="shared" si="76"/>
        <v>870</v>
      </c>
    </row>
    <row r="4919" spans="1:4" x14ac:dyDescent="0.25">
      <c r="A4919" s="62" t="s">
        <v>367</v>
      </c>
      <c r="B4919" s="63">
        <v>26</v>
      </c>
      <c r="C4919" s="64">
        <v>59</v>
      </c>
      <c r="D4919" s="13">
        <f t="shared" si="76"/>
        <v>1534</v>
      </c>
    </row>
    <row r="4920" spans="1:4" x14ac:dyDescent="0.25">
      <c r="A4920" s="62" t="s">
        <v>368</v>
      </c>
      <c r="B4920" s="63">
        <v>70</v>
      </c>
      <c r="C4920" s="64">
        <v>52</v>
      </c>
      <c r="D4920" s="13">
        <f t="shared" si="76"/>
        <v>3640</v>
      </c>
    </row>
    <row r="4921" spans="1:4" x14ac:dyDescent="0.25">
      <c r="A4921" s="62" t="s">
        <v>369</v>
      </c>
      <c r="B4921" s="63">
        <v>20</v>
      </c>
      <c r="C4921" s="64">
        <v>39</v>
      </c>
      <c r="D4921" s="13">
        <f t="shared" si="76"/>
        <v>780</v>
      </c>
    </row>
    <row r="4922" spans="1:4" x14ac:dyDescent="0.25">
      <c r="A4922" s="62" t="s">
        <v>370</v>
      </c>
      <c r="B4922" s="63">
        <v>36</v>
      </c>
      <c r="C4922" s="64">
        <v>78</v>
      </c>
      <c r="D4922" s="13">
        <f t="shared" si="76"/>
        <v>2808</v>
      </c>
    </row>
    <row r="4923" spans="1:4" x14ac:dyDescent="0.25">
      <c r="A4923" s="62" t="s">
        <v>371</v>
      </c>
      <c r="B4923" s="63">
        <v>65</v>
      </c>
      <c r="C4923" s="64">
        <v>61</v>
      </c>
      <c r="D4923" s="13">
        <f t="shared" si="76"/>
        <v>3965</v>
      </c>
    </row>
    <row r="4924" spans="1:4" x14ac:dyDescent="0.25">
      <c r="A4924" s="62" t="s">
        <v>372</v>
      </c>
      <c r="B4924" s="63">
        <v>16</v>
      </c>
      <c r="C4924" s="64">
        <v>57</v>
      </c>
      <c r="D4924" s="13">
        <f t="shared" si="76"/>
        <v>912</v>
      </c>
    </row>
    <row r="4925" spans="1:4" x14ac:dyDescent="0.25">
      <c r="A4925" s="62" t="s">
        <v>373</v>
      </c>
      <c r="B4925" s="63">
        <v>32</v>
      </c>
      <c r="C4925" s="64">
        <v>67</v>
      </c>
      <c r="D4925" s="13">
        <f t="shared" si="76"/>
        <v>2144</v>
      </c>
    </row>
    <row r="4926" spans="1:4" x14ac:dyDescent="0.25">
      <c r="A4926" s="62" t="s">
        <v>374</v>
      </c>
      <c r="B4926" s="63">
        <v>12</v>
      </c>
      <c r="C4926" s="64">
        <v>47</v>
      </c>
      <c r="D4926" s="13">
        <f t="shared" si="76"/>
        <v>564</v>
      </c>
    </row>
    <row r="4927" spans="1:4" x14ac:dyDescent="0.25">
      <c r="A4927" s="62" t="s">
        <v>375</v>
      </c>
      <c r="B4927" s="63">
        <v>39</v>
      </c>
      <c r="C4927" s="64">
        <v>23</v>
      </c>
      <c r="D4927" s="13">
        <f t="shared" si="76"/>
        <v>897</v>
      </c>
    </row>
    <row r="4928" spans="1:4" x14ac:dyDescent="0.25">
      <c r="A4928" s="62" t="s">
        <v>376</v>
      </c>
      <c r="B4928" s="63">
        <v>41</v>
      </c>
      <c r="C4928" s="64">
        <v>11</v>
      </c>
      <c r="D4928" s="13">
        <f t="shared" si="76"/>
        <v>451</v>
      </c>
    </row>
    <row r="4929" spans="1:4" x14ac:dyDescent="0.25">
      <c r="A4929" s="62" t="s">
        <v>377</v>
      </c>
      <c r="B4929" s="63">
        <v>17</v>
      </c>
      <c r="C4929" s="64">
        <v>48</v>
      </c>
      <c r="D4929" s="13">
        <f t="shared" si="76"/>
        <v>816</v>
      </c>
    </row>
    <row r="4930" spans="1:4" x14ac:dyDescent="0.25">
      <c r="A4930" s="62" t="s">
        <v>300</v>
      </c>
      <c r="B4930" s="63">
        <v>35</v>
      </c>
      <c r="C4930" s="64">
        <v>15</v>
      </c>
      <c r="D4930" s="13">
        <f t="shared" si="76"/>
        <v>525</v>
      </c>
    </row>
    <row r="4931" spans="1:4" x14ac:dyDescent="0.25">
      <c r="A4931" s="62" t="s">
        <v>302</v>
      </c>
      <c r="B4931" s="63">
        <v>64</v>
      </c>
      <c r="C4931" s="64">
        <v>35</v>
      </c>
      <c r="D4931" s="13">
        <f t="shared" ref="D4931:D4994" si="77">C4931*B4931</f>
        <v>2240</v>
      </c>
    </row>
    <row r="4932" spans="1:4" x14ac:dyDescent="0.25">
      <c r="A4932" s="62" t="s">
        <v>303</v>
      </c>
      <c r="B4932" s="63">
        <v>39</v>
      </c>
      <c r="C4932" s="64">
        <v>51</v>
      </c>
      <c r="D4932" s="13">
        <f t="shared" si="77"/>
        <v>1989</v>
      </c>
    </row>
    <row r="4933" spans="1:4" x14ac:dyDescent="0.25">
      <c r="A4933" s="62" t="s">
        <v>304</v>
      </c>
      <c r="B4933" s="63">
        <v>14</v>
      </c>
      <c r="C4933" s="64">
        <v>64</v>
      </c>
      <c r="D4933" s="13">
        <f t="shared" si="77"/>
        <v>896</v>
      </c>
    </row>
    <row r="4934" spans="1:4" x14ac:dyDescent="0.25">
      <c r="A4934" s="62" t="s">
        <v>305</v>
      </c>
      <c r="B4934" s="63">
        <v>60</v>
      </c>
      <c r="C4934" s="64">
        <v>73</v>
      </c>
      <c r="D4934" s="13">
        <f t="shared" si="77"/>
        <v>4380</v>
      </c>
    </row>
    <row r="4935" spans="1:4" x14ac:dyDescent="0.25">
      <c r="A4935" s="62" t="s">
        <v>306</v>
      </c>
      <c r="B4935" s="63">
        <v>17</v>
      </c>
      <c r="C4935" s="64">
        <v>74</v>
      </c>
      <c r="D4935" s="13">
        <f t="shared" si="77"/>
        <v>1258</v>
      </c>
    </row>
    <row r="4936" spans="1:4" x14ac:dyDescent="0.25">
      <c r="A4936" s="62" t="s">
        <v>307</v>
      </c>
      <c r="B4936" s="63">
        <v>52</v>
      </c>
      <c r="C4936" s="64">
        <v>31</v>
      </c>
      <c r="D4936" s="13">
        <f t="shared" si="77"/>
        <v>1612</v>
      </c>
    </row>
    <row r="4937" spans="1:4" x14ac:dyDescent="0.25">
      <c r="A4937" s="62" t="s">
        <v>308</v>
      </c>
      <c r="B4937" s="63">
        <v>61</v>
      </c>
      <c r="C4937" s="64">
        <v>77</v>
      </c>
      <c r="D4937" s="13">
        <f t="shared" si="77"/>
        <v>4697</v>
      </c>
    </row>
    <row r="4938" spans="1:4" x14ac:dyDescent="0.25">
      <c r="A4938" s="62" t="s">
        <v>309</v>
      </c>
      <c r="B4938" s="63">
        <v>68</v>
      </c>
      <c r="C4938" s="64">
        <v>69</v>
      </c>
      <c r="D4938" s="13">
        <f t="shared" si="77"/>
        <v>4692</v>
      </c>
    </row>
    <row r="4939" spans="1:4" x14ac:dyDescent="0.25">
      <c r="A4939" s="62" t="s">
        <v>310</v>
      </c>
      <c r="B4939" s="63">
        <v>37</v>
      </c>
      <c r="C4939" s="64">
        <v>1</v>
      </c>
      <c r="D4939" s="13">
        <f t="shared" si="77"/>
        <v>37</v>
      </c>
    </row>
    <row r="4940" spans="1:4" x14ac:dyDescent="0.25">
      <c r="A4940" s="62" t="s">
        <v>311</v>
      </c>
      <c r="B4940" s="63">
        <v>54</v>
      </c>
      <c r="C4940" s="64">
        <v>12</v>
      </c>
      <c r="D4940" s="13">
        <f t="shared" si="77"/>
        <v>648</v>
      </c>
    </row>
    <row r="4941" spans="1:4" x14ac:dyDescent="0.25">
      <c r="A4941" s="62" t="s">
        <v>312</v>
      </c>
      <c r="B4941" s="63">
        <v>62</v>
      </c>
      <c r="C4941" s="64">
        <v>68</v>
      </c>
      <c r="D4941" s="13">
        <f t="shared" si="77"/>
        <v>4216</v>
      </c>
    </row>
    <row r="4942" spans="1:4" x14ac:dyDescent="0.25">
      <c r="A4942" s="62" t="s">
        <v>313</v>
      </c>
      <c r="B4942" s="63">
        <v>51</v>
      </c>
      <c r="C4942" s="64">
        <v>23</v>
      </c>
      <c r="D4942" s="13">
        <f t="shared" si="77"/>
        <v>1173</v>
      </c>
    </row>
    <row r="4943" spans="1:4" x14ac:dyDescent="0.25">
      <c r="A4943" s="62" t="s">
        <v>314</v>
      </c>
      <c r="B4943" s="63">
        <v>53</v>
      </c>
      <c r="C4943" s="64">
        <v>16</v>
      </c>
      <c r="D4943" s="13">
        <f t="shared" si="77"/>
        <v>848</v>
      </c>
    </row>
    <row r="4944" spans="1:4" x14ac:dyDescent="0.25">
      <c r="A4944" s="62" t="s">
        <v>315</v>
      </c>
      <c r="B4944" s="63">
        <v>15</v>
      </c>
      <c r="C4944" s="64">
        <v>65</v>
      </c>
      <c r="D4944" s="13">
        <f t="shared" si="77"/>
        <v>975</v>
      </c>
    </row>
    <row r="4945" spans="1:4" x14ac:dyDescent="0.25">
      <c r="A4945" s="62" t="s">
        <v>316</v>
      </c>
      <c r="B4945" s="63">
        <v>9</v>
      </c>
      <c r="C4945" s="64">
        <v>31</v>
      </c>
      <c r="D4945" s="13">
        <f t="shared" si="77"/>
        <v>279</v>
      </c>
    </row>
    <row r="4946" spans="1:4" x14ac:dyDescent="0.25">
      <c r="A4946" s="62" t="s">
        <v>317</v>
      </c>
      <c r="B4946" s="63">
        <v>25</v>
      </c>
      <c r="C4946" s="64">
        <v>26</v>
      </c>
      <c r="D4946" s="13">
        <f t="shared" si="77"/>
        <v>650</v>
      </c>
    </row>
    <row r="4947" spans="1:4" x14ac:dyDescent="0.25">
      <c r="A4947" s="62" t="s">
        <v>318</v>
      </c>
      <c r="B4947" s="63">
        <v>38</v>
      </c>
      <c r="C4947" s="64">
        <v>73</v>
      </c>
      <c r="D4947" s="13">
        <f t="shared" si="77"/>
        <v>2774</v>
      </c>
    </row>
    <row r="4948" spans="1:4" x14ac:dyDescent="0.25">
      <c r="A4948" s="62" t="s">
        <v>319</v>
      </c>
      <c r="B4948" s="63">
        <v>43</v>
      </c>
      <c r="C4948" s="64">
        <v>23</v>
      </c>
      <c r="D4948" s="13">
        <f t="shared" si="77"/>
        <v>989</v>
      </c>
    </row>
    <row r="4949" spans="1:4" x14ac:dyDescent="0.25">
      <c r="A4949" s="62" t="s">
        <v>320</v>
      </c>
      <c r="B4949" s="63">
        <v>61</v>
      </c>
      <c r="C4949" s="64">
        <v>6</v>
      </c>
      <c r="D4949" s="13">
        <f t="shared" si="77"/>
        <v>366</v>
      </c>
    </row>
    <row r="4950" spans="1:4" x14ac:dyDescent="0.25">
      <c r="A4950" s="62" t="s">
        <v>321</v>
      </c>
      <c r="B4950" s="63">
        <v>20</v>
      </c>
      <c r="C4950" s="64">
        <v>20</v>
      </c>
      <c r="D4950" s="13">
        <f t="shared" si="77"/>
        <v>400</v>
      </c>
    </row>
    <row r="4951" spans="1:4" x14ac:dyDescent="0.25">
      <c r="A4951" s="62" t="s">
        <v>322</v>
      </c>
      <c r="B4951" s="63">
        <v>39</v>
      </c>
      <c r="C4951" s="64">
        <v>70</v>
      </c>
      <c r="D4951" s="13">
        <f t="shared" si="77"/>
        <v>2730</v>
      </c>
    </row>
    <row r="4952" spans="1:4" x14ac:dyDescent="0.25">
      <c r="A4952" s="62" t="s">
        <v>323</v>
      </c>
      <c r="B4952" s="63">
        <v>60</v>
      </c>
      <c r="C4952" s="64">
        <v>34</v>
      </c>
      <c r="D4952" s="13">
        <f t="shared" si="77"/>
        <v>2040</v>
      </c>
    </row>
    <row r="4953" spans="1:4" x14ac:dyDescent="0.25">
      <c r="A4953" s="62" t="s">
        <v>324</v>
      </c>
      <c r="B4953" s="63">
        <v>40</v>
      </c>
      <c r="C4953" s="64">
        <v>19</v>
      </c>
      <c r="D4953" s="13">
        <f t="shared" si="77"/>
        <v>760</v>
      </c>
    </row>
    <row r="4954" spans="1:4" x14ac:dyDescent="0.25">
      <c r="A4954" s="62" t="s">
        <v>325</v>
      </c>
      <c r="B4954" s="63">
        <v>59</v>
      </c>
      <c r="C4954" s="64">
        <v>60</v>
      </c>
      <c r="D4954" s="13">
        <f t="shared" si="77"/>
        <v>3540</v>
      </c>
    </row>
    <row r="4955" spans="1:4" x14ac:dyDescent="0.25">
      <c r="A4955" s="62" t="s">
        <v>326</v>
      </c>
      <c r="B4955" s="63">
        <v>69</v>
      </c>
      <c r="C4955" s="64">
        <v>66</v>
      </c>
      <c r="D4955" s="13">
        <f t="shared" si="77"/>
        <v>4554</v>
      </c>
    </row>
    <row r="4956" spans="1:4" x14ac:dyDescent="0.25">
      <c r="A4956" s="62" t="s">
        <v>327</v>
      </c>
      <c r="B4956" s="63">
        <v>12</v>
      </c>
      <c r="C4956" s="64">
        <v>25</v>
      </c>
      <c r="D4956" s="13">
        <f t="shared" si="77"/>
        <v>300</v>
      </c>
    </row>
    <row r="4957" spans="1:4" x14ac:dyDescent="0.25">
      <c r="A4957" s="62" t="s">
        <v>328</v>
      </c>
      <c r="B4957" s="63">
        <v>10</v>
      </c>
      <c r="C4957" s="64">
        <v>3</v>
      </c>
      <c r="D4957" s="13">
        <f t="shared" si="77"/>
        <v>30</v>
      </c>
    </row>
    <row r="4958" spans="1:4" x14ac:dyDescent="0.25">
      <c r="A4958" s="62" t="s">
        <v>329</v>
      </c>
      <c r="B4958" s="63">
        <v>54</v>
      </c>
      <c r="C4958" s="64">
        <v>50</v>
      </c>
      <c r="D4958" s="13">
        <f t="shared" si="77"/>
        <v>2700</v>
      </c>
    </row>
    <row r="4959" spans="1:4" x14ac:dyDescent="0.25">
      <c r="A4959" s="62" t="s">
        <v>330</v>
      </c>
      <c r="B4959" s="63">
        <v>61</v>
      </c>
      <c r="C4959" s="64">
        <v>73</v>
      </c>
      <c r="D4959" s="13">
        <f t="shared" si="77"/>
        <v>4453</v>
      </c>
    </row>
    <row r="4960" spans="1:4" x14ac:dyDescent="0.25">
      <c r="A4960" s="62" t="s">
        <v>331</v>
      </c>
      <c r="B4960" s="63">
        <v>48</v>
      </c>
      <c r="C4960" s="64">
        <v>4</v>
      </c>
      <c r="D4960" s="13">
        <f t="shared" si="77"/>
        <v>192</v>
      </c>
    </row>
    <row r="4961" spans="1:4" x14ac:dyDescent="0.25">
      <c r="A4961" s="62" t="s">
        <v>332</v>
      </c>
      <c r="B4961" s="63">
        <v>52</v>
      </c>
      <c r="C4961" s="64">
        <v>52</v>
      </c>
      <c r="D4961" s="13">
        <f t="shared" si="77"/>
        <v>2704</v>
      </c>
    </row>
    <row r="4962" spans="1:4" x14ac:dyDescent="0.25">
      <c r="A4962" s="62" t="s">
        <v>333</v>
      </c>
      <c r="B4962" s="63">
        <v>8</v>
      </c>
      <c r="C4962" s="64">
        <v>35</v>
      </c>
      <c r="D4962" s="13">
        <f t="shared" si="77"/>
        <v>280</v>
      </c>
    </row>
    <row r="4963" spans="1:4" x14ac:dyDescent="0.25">
      <c r="A4963" s="62" t="s">
        <v>334</v>
      </c>
      <c r="B4963" s="63">
        <v>20</v>
      </c>
      <c r="C4963" s="64">
        <v>44</v>
      </c>
      <c r="D4963" s="13">
        <f t="shared" si="77"/>
        <v>880</v>
      </c>
    </row>
    <row r="4964" spans="1:4" x14ac:dyDescent="0.25">
      <c r="A4964" s="62" t="s">
        <v>335</v>
      </c>
      <c r="B4964" s="63">
        <v>53</v>
      </c>
      <c r="C4964" s="64">
        <v>55</v>
      </c>
      <c r="D4964" s="13">
        <f t="shared" si="77"/>
        <v>2915</v>
      </c>
    </row>
    <row r="4965" spans="1:4" x14ac:dyDescent="0.25">
      <c r="A4965" s="62" t="s">
        <v>336</v>
      </c>
      <c r="B4965" s="63">
        <v>25</v>
      </c>
      <c r="C4965" s="64">
        <v>61</v>
      </c>
      <c r="D4965" s="13">
        <f t="shared" si="77"/>
        <v>1525</v>
      </c>
    </row>
    <row r="4966" spans="1:4" x14ac:dyDescent="0.25">
      <c r="A4966" s="62" t="s">
        <v>337</v>
      </c>
      <c r="B4966" s="63">
        <v>34</v>
      </c>
      <c r="C4966" s="64">
        <v>21</v>
      </c>
      <c r="D4966" s="13">
        <f t="shared" si="77"/>
        <v>714</v>
      </c>
    </row>
    <row r="4967" spans="1:4" x14ac:dyDescent="0.25">
      <c r="A4967" s="62" t="s">
        <v>338</v>
      </c>
      <c r="B4967" s="63">
        <v>52</v>
      </c>
      <c r="C4967" s="64">
        <v>61</v>
      </c>
      <c r="D4967" s="13">
        <f t="shared" si="77"/>
        <v>3172</v>
      </c>
    </row>
    <row r="4968" spans="1:4" x14ac:dyDescent="0.25">
      <c r="A4968" s="62" t="s">
        <v>339</v>
      </c>
      <c r="B4968" s="63">
        <v>50</v>
      </c>
      <c r="C4968" s="64">
        <v>44</v>
      </c>
      <c r="D4968" s="13">
        <f t="shared" si="77"/>
        <v>2200</v>
      </c>
    </row>
    <row r="4969" spans="1:4" x14ac:dyDescent="0.25">
      <c r="A4969" s="62" t="s">
        <v>340</v>
      </c>
      <c r="B4969" s="63">
        <v>37</v>
      </c>
      <c r="C4969" s="64">
        <v>48</v>
      </c>
      <c r="D4969" s="13">
        <f t="shared" si="77"/>
        <v>1776</v>
      </c>
    </row>
    <row r="4970" spans="1:4" x14ac:dyDescent="0.25">
      <c r="A4970" s="62" t="s">
        <v>341</v>
      </c>
      <c r="B4970" s="63">
        <v>62</v>
      </c>
      <c r="C4970" s="64">
        <v>2</v>
      </c>
      <c r="D4970" s="13">
        <f t="shared" si="77"/>
        <v>124</v>
      </c>
    </row>
    <row r="4971" spans="1:4" x14ac:dyDescent="0.25">
      <c r="A4971" s="62" t="s">
        <v>342</v>
      </c>
      <c r="B4971" s="63">
        <v>32</v>
      </c>
      <c r="C4971" s="64">
        <v>12</v>
      </c>
      <c r="D4971" s="13">
        <f t="shared" si="77"/>
        <v>384</v>
      </c>
    </row>
    <row r="4972" spans="1:4" x14ac:dyDescent="0.25">
      <c r="A4972" s="62" t="s">
        <v>343</v>
      </c>
      <c r="B4972" s="63">
        <v>16</v>
      </c>
      <c r="C4972" s="64">
        <v>31</v>
      </c>
      <c r="D4972" s="13">
        <f t="shared" si="77"/>
        <v>496</v>
      </c>
    </row>
    <row r="4973" spans="1:4" x14ac:dyDescent="0.25">
      <c r="A4973" s="62" t="s">
        <v>344</v>
      </c>
      <c r="B4973" s="63">
        <v>59</v>
      </c>
      <c r="C4973" s="64">
        <v>55</v>
      </c>
      <c r="D4973" s="13">
        <f t="shared" si="77"/>
        <v>3245</v>
      </c>
    </row>
    <row r="4974" spans="1:4" x14ac:dyDescent="0.25">
      <c r="A4974" s="62" t="s">
        <v>345</v>
      </c>
      <c r="B4974" s="63">
        <v>38</v>
      </c>
      <c r="C4974" s="64">
        <v>49</v>
      </c>
      <c r="D4974" s="13">
        <f t="shared" si="77"/>
        <v>1862</v>
      </c>
    </row>
    <row r="4975" spans="1:4" x14ac:dyDescent="0.25">
      <c r="A4975" s="62" t="s">
        <v>346</v>
      </c>
      <c r="B4975" s="63">
        <v>19</v>
      </c>
      <c r="C4975" s="64">
        <v>43</v>
      </c>
      <c r="D4975" s="13">
        <f t="shared" si="77"/>
        <v>817</v>
      </c>
    </row>
    <row r="4976" spans="1:4" x14ac:dyDescent="0.25">
      <c r="A4976" s="62" t="s">
        <v>347</v>
      </c>
      <c r="B4976" s="63">
        <v>50</v>
      </c>
      <c r="C4976" s="64">
        <v>4</v>
      </c>
      <c r="D4976" s="13">
        <f t="shared" si="77"/>
        <v>200</v>
      </c>
    </row>
    <row r="4977" spans="1:4" x14ac:dyDescent="0.25">
      <c r="A4977" s="62" t="s">
        <v>348</v>
      </c>
      <c r="B4977" s="63">
        <v>10</v>
      </c>
      <c r="C4977" s="64">
        <v>60</v>
      </c>
      <c r="D4977" s="13">
        <f t="shared" si="77"/>
        <v>600</v>
      </c>
    </row>
    <row r="4978" spans="1:4" x14ac:dyDescent="0.25">
      <c r="A4978" s="62" t="s">
        <v>349</v>
      </c>
      <c r="B4978" s="63">
        <v>49</v>
      </c>
      <c r="C4978" s="64">
        <v>40</v>
      </c>
      <c r="D4978" s="13">
        <f t="shared" si="77"/>
        <v>1960</v>
      </c>
    </row>
    <row r="4979" spans="1:4" x14ac:dyDescent="0.25">
      <c r="A4979" s="62" t="s">
        <v>350</v>
      </c>
      <c r="B4979" s="63">
        <v>21</v>
      </c>
      <c r="C4979" s="64">
        <v>40</v>
      </c>
      <c r="D4979" s="13">
        <f t="shared" si="77"/>
        <v>840</v>
      </c>
    </row>
    <row r="4980" spans="1:4" x14ac:dyDescent="0.25">
      <c r="A4980" s="62" t="s">
        <v>351</v>
      </c>
      <c r="B4980" s="63">
        <v>33</v>
      </c>
      <c r="C4980" s="64">
        <v>18</v>
      </c>
      <c r="D4980" s="13">
        <f t="shared" si="77"/>
        <v>594</v>
      </c>
    </row>
    <row r="4981" spans="1:4" x14ac:dyDescent="0.25">
      <c r="A4981" s="62" t="s">
        <v>352</v>
      </c>
      <c r="B4981" s="63">
        <v>61</v>
      </c>
      <c r="C4981" s="64">
        <v>3</v>
      </c>
      <c r="D4981" s="13">
        <f t="shared" si="77"/>
        <v>183</v>
      </c>
    </row>
    <row r="4982" spans="1:4" x14ac:dyDescent="0.25">
      <c r="A4982" s="62" t="s">
        <v>353</v>
      </c>
      <c r="B4982" s="63">
        <v>51</v>
      </c>
      <c r="C4982" s="64">
        <v>13</v>
      </c>
      <c r="D4982" s="13">
        <f t="shared" si="77"/>
        <v>663</v>
      </c>
    </row>
    <row r="4983" spans="1:4" x14ac:dyDescent="0.25">
      <c r="A4983" s="62" t="s">
        <v>354</v>
      </c>
      <c r="B4983" s="63">
        <v>56</v>
      </c>
      <c r="C4983" s="64">
        <v>44</v>
      </c>
      <c r="D4983" s="13">
        <f t="shared" si="77"/>
        <v>2464</v>
      </c>
    </row>
    <row r="4984" spans="1:4" x14ac:dyDescent="0.25">
      <c r="A4984" s="62" t="s">
        <v>355</v>
      </c>
      <c r="B4984" s="63">
        <v>46</v>
      </c>
      <c r="C4984" s="64">
        <v>33</v>
      </c>
      <c r="D4984" s="13">
        <f t="shared" si="77"/>
        <v>1518</v>
      </c>
    </row>
    <row r="4985" spans="1:4" x14ac:dyDescent="0.25">
      <c r="A4985" s="62" t="s">
        <v>356</v>
      </c>
      <c r="B4985" s="63">
        <v>50</v>
      </c>
      <c r="C4985" s="64">
        <v>77</v>
      </c>
      <c r="D4985" s="13">
        <f t="shared" si="77"/>
        <v>3850</v>
      </c>
    </row>
    <row r="4986" spans="1:4" x14ac:dyDescent="0.25">
      <c r="A4986" s="62" t="s">
        <v>357</v>
      </c>
      <c r="B4986" s="63">
        <v>55</v>
      </c>
      <c r="C4986" s="64">
        <v>5</v>
      </c>
      <c r="D4986" s="13">
        <f t="shared" si="77"/>
        <v>275</v>
      </c>
    </row>
    <row r="4987" spans="1:4" x14ac:dyDescent="0.25">
      <c r="A4987" s="62" t="s">
        <v>358</v>
      </c>
      <c r="B4987" s="63">
        <v>58</v>
      </c>
      <c r="C4987" s="64">
        <v>31</v>
      </c>
      <c r="D4987" s="13">
        <f t="shared" si="77"/>
        <v>1798</v>
      </c>
    </row>
    <row r="4988" spans="1:4" x14ac:dyDescent="0.25">
      <c r="A4988" s="62" t="s">
        <v>359</v>
      </c>
      <c r="B4988" s="63">
        <v>56</v>
      </c>
      <c r="C4988" s="64">
        <v>40</v>
      </c>
      <c r="D4988" s="13">
        <f t="shared" si="77"/>
        <v>2240</v>
      </c>
    </row>
    <row r="4989" spans="1:4" x14ac:dyDescent="0.25">
      <c r="A4989" s="62" t="s">
        <v>360</v>
      </c>
      <c r="B4989" s="63">
        <v>27</v>
      </c>
      <c r="C4989" s="64">
        <v>52</v>
      </c>
      <c r="D4989" s="13">
        <f t="shared" si="77"/>
        <v>1404</v>
      </c>
    </row>
    <row r="4990" spans="1:4" x14ac:dyDescent="0.25">
      <c r="A4990" s="62" t="s">
        <v>361</v>
      </c>
      <c r="B4990" s="63">
        <v>58</v>
      </c>
      <c r="C4990" s="64">
        <v>56</v>
      </c>
      <c r="D4990" s="13">
        <f t="shared" si="77"/>
        <v>3248</v>
      </c>
    </row>
    <row r="4991" spans="1:4" x14ac:dyDescent="0.25">
      <c r="A4991" s="62" t="s">
        <v>362</v>
      </c>
      <c r="B4991" s="63">
        <v>46</v>
      </c>
      <c r="C4991" s="64">
        <v>30</v>
      </c>
      <c r="D4991" s="13">
        <f t="shared" si="77"/>
        <v>1380</v>
      </c>
    </row>
    <row r="4992" spans="1:4" x14ac:dyDescent="0.25">
      <c r="A4992" s="62" t="s">
        <v>363</v>
      </c>
      <c r="B4992" s="63">
        <v>60</v>
      </c>
      <c r="C4992" s="64">
        <v>21</v>
      </c>
      <c r="D4992" s="13">
        <f t="shared" si="77"/>
        <v>1260</v>
      </c>
    </row>
    <row r="4993" spans="1:4" x14ac:dyDescent="0.25">
      <c r="A4993" s="62" t="s">
        <v>364</v>
      </c>
      <c r="B4993" s="63">
        <v>63</v>
      </c>
      <c r="C4993" s="64">
        <v>46</v>
      </c>
      <c r="D4993" s="13">
        <f t="shared" si="77"/>
        <v>2898</v>
      </c>
    </row>
    <row r="4994" spans="1:4" x14ac:dyDescent="0.25">
      <c r="A4994" s="62" t="s">
        <v>365</v>
      </c>
      <c r="B4994" s="63">
        <v>22</v>
      </c>
      <c r="C4994" s="64">
        <v>33</v>
      </c>
      <c r="D4994" s="13">
        <f t="shared" si="77"/>
        <v>726</v>
      </c>
    </row>
    <row r="4995" spans="1:4" x14ac:dyDescent="0.25">
      <c r="A4995" s="62" t="s">
        <v>366</v>
      </c>
      <c r="B4995" s="63">
        <v>19</v>
      </c>
      <c r="C4995" s="64">
        <v>76</v>
      </c>
      <c r="D4995" s="13">
        <f t="shared" ref="D4995:D5058" si="78">C4995*B4995</f>
        <v>1444</v>
      </c>
    </row>
    <row r="4996" spans="1:4" x14ac:dyDescent="0.25">
      <c r="A4996" s="62" t="s">
        <v>367</v>
      </c>
      <c r="B4996" s="63">
        <v>22</v>
      </c>
      <c r="C4996" s="64">
        <v>5</v>
      </c>
      <c r="D4996" s="13">
        <f t="shared" si="78"/>
        <v>110</v>
      </c>
    </row>
    <row r="4997" spans="1:4" x14ac:dyDescent="0.25">
      <c r="A4997" s="62" t="s">
        <v>368</v>
      </c>
      <c r="B4997" s="63">
        <v>46</v>
      </c>
      <c r="C4997" s="64">
        <v>3</v>
      </c>
      <c r="D4997" s="13">
        <f t="shared" si="78"/>
        <v>138</v>
      </c>
    </row>
    <row r="4998" spans="1:4" x14ac:dyDescent="0.25">
      <c r="A4998" s="62" t="s">
        <v>369</v>
      </c>
      <c r="B4998" s="63">
        <v>30</v>
      </c>
      <c r="C4998" s="64">
        <v>79</v>
      </c>
      <c r="D4998" s="13">
        <f t="shared" si="78"/>
        <v>2370</v>
      </c>
    </row>
    <row r="4999" spans="1:4" x14ac:dyDescent="0.25">
      <c r="A4999" s="62" t="s">
        <v>370</v>
      </c>
      <c r="B4999" s="63">
        <v>69</v>
      </c>
      <c r="C4999" s="64">
        <v>22</v>
      </c>
      <c r="D4999" s="13">
        <f t="shared" si="78"/>
        <v>1518</v>
      </c>
    </row>
    <row r="5000" spans="1:4" x14ac:dyDescent="0.25">
      <c r="A5000" s="62" t="s">
        <v>371</v>
      </c>
      <c r="B5000" s="63">
        <v>70</v>
      </c>
      <c r="C5000" s="64">
        <v>43</v>
      </c>
      <c r="D5000" s="13">
        <f t="shared" si="78"/>
        <v>3010</v>
      </c>
    </row>
    <row r="5001" spans="1:4" x14ac:dyDescent="0.25">
      <c r="A5001" s="62" t="s">
        <v>372</v>
      </c>
      <c r="B5001" s="63">
        <v>7</v>
      </c>
      <c r="C5001" s="64">
        <v>20</v>
      </c>
      <c r="D5001" s="13">
        <f t="shared" si="78"/>
        <v>140</v>
      </c>
    </row>
    <row r="5002" spans="1:4" x14ac:dyDescent="0.25">
      <c r="A5002" s="62" t="s">
        <v>373</v>
      </c>
      <c r="B5002" s="63">
        <v>52</v>
      </c>
      <c r="C5002" s="64">
        <v>30</v>
      </c>
      <c r="D5002" s="13">
        <f t="shared" si="78"/>
        <v>1560</v>
      </c>
    </row>
    <row r="5003" spans="1:4" x14ac:dyDescent="0.25">
      <c r="A5003" s="62" t="s">
        <v>374</v>
      </c>
      <c r="B5003" s="63">
        <v>57</v>
      </c>
      <c r="C5003" s="64">
        <v>17</v>
      </c>
      <c r="D5003" s="13">
        <f t="shared" si="78"/>
        <v>969</v>
      </c>
    </row>
    <row r="5004" spans="1:4" x14ac:dyDescent="0.25">
      <c r="A5004" s="62" t="s">
        <v>375</v>
      </c>
      <c r="B5004" s="63">
        <v>68</v>
      </c>
      <c r="C5004" s="64">
        <v>55</v>
      </c>
      <c r="D5004" s="13">
        <f t="shared" si="78"/>
        <v>3740</v>
      </c>
    </row>
    <row r="5005" spans="1:4" x14ac:dyDescent="0.25">
      <c r="A5005" s="62" t="s">
        <v>376</v>
      </c>
      <c r="B5005" s="63">
        <v>40</v>
      </c>
      <c r="C5005" s="64">
        <v>28</v>
      </c>
      <c r="D5005" s="13">
        <f t="shared" si="78"/>
        <v>1120</v>
      </c>
    </row>
    <row r="5006" spans="1:4" x14ac:dyDescent="0.25">
      <c r="A5006" s="62" t="s">
        <v>377</v>
      </c>
      <c r="B5006" s="63">
        <v>67</v>
      </c>
      <c r="C5006" s="64">
        <v>53</v>
      </c>
      <c r="D5006" s="13">
        <f t="shared" si="78"/>
        <v>3551</v>
      </c>
    </row>
    <row r="5007" spans="1:4" x14ac:dyDescent="0.25">
      <c r="A5007" s="62" t="s">
        <v>300</v>
      </c>
      <c r="B5007" s="63">
        <v>40</v>
      </c>
      <c r="C5007" s="64">
        <v>42</v>
      </c>
      <c r="D5007" s="13">
        <f t="shared" si="78"/>
        <v>1680</v>
      </c>
    </row>
    <row r="5008" spans="1:4" x14ac:dyDescent="0.25">
      <c r="A5008" s="62" t="s">
        <v>302</v>
      </c>
      <c r="B5008" s="63">
        <v>9</v>
      </c>
      <c r="C5008" s="64">
        <v>4</v>
      </c>
      <c r="D5008" s="13">
        <f t="shared" si="78"/>
        <v>36</v>
      </c>
    </row>
    <row r="5009" spans="1:4" x14ac:dyDescent="0.25">
      <c r="A5009" s="62" t="s">
        <v>303</v>
      </c>
      <c r="B5009" s="63">
        <v>41</v>
      </c>
      <c r="C5009" s="64">
        <v>54</v>
      </c>
      <c r="D5009" s="13">
        <f t="shared" si="78"/>
        <v>2214</v>
      </c>
    </row>
    <row r="5010" spans="1:4" x14ac:dyDescent="0.25">
      <c r="A5010" s="62" t="s">
        <v>304</v>
      </c>
      <c r="B5010" s="63">
        <v>63</v>
      </c>
      <c r="C5010" s="64">
        <v>53</v>
      </c>
      <c r="D5010" s="13">
        <f t="shared" si="78"/>
        <v>3339</v>
      </c>
    </row>
    <row r="5011" spans="1:4" x14ac:dyDescent="0.25">
      <c r="A5011" s="62" t="s">
        <v>305</v>
      </c>
      <c r="B5011" s="63">
        <v>55</v>
      </c>
      <c r="C5011" s="64">
        <v>77</v>
      </c>
      <c r="D5011" s="13">
        <f t="shared" si="78"/>
        <v>4235</v>
      </c>
    </row>
    <row r="5012" spans="1:4" x14ac:dyDescent="0.25">
      <c r="A5012" s="62" t="s">
        <v>306</v>
      </c>
      <c r="B5012" s="63">
        <v>12</v>
      </c>
      <c r="C5012" s="64">
        <v>39</v>
      </c>
      <c r="D5012" s="13">
        <f t="shared" si="78"/>
        <v>468</v>
      </c>
    </row>
    <row r="5013" spans="1:4" x14ac:dyDescent="0.25">
      <c r="A5013" s="62" t="s">
        <v>307</v>
      </c>
      <c r="B5013" s="63">
        <v>26</v>
      </c>
      <c r="C5013" s="64">
        <v>35</v>
      </c>
      <c r="D5013" s="13">
        <f t="shared" si="78"/>
        <v>910</v>
      </c>
    </row>
    <row r="5014" spans="1:4" x14ac:dyDescent="0.25">
      <c r="A5014" s="62" t="s">
        <v>308</v>
      </c>
      <c r="B5014" s="63">
        <v>54</v>
      </c>
      <c r="C5014" s="64">
        <v>39</v>
      </c>
      <c r="D5014" s="13">
        <f t="shared" si="78"/>
        <v>2106</v>
      </c>
    </row>
    <row r="5015" spans="1:4" x14ac:dyDescent="0.25">
      <c r="A5015" s="62" t="s">
        <v>309</v>
      </c>
      <c r="B5015" s="63">
        <v>47</v>
      </c>
      <c r="C5015" s="64">
        <v>67</v>
      </c>
      <c r="D5015" s="13">
        <f t="shared" si="78"/>
        <v>3149</v>
      </c>
    </row>
    <row r="5016" spans="1:4" x14ac:dyDescent="0.25">
      <c r="A5016" s="62" t="s">
        <v>310</v>
      </c>
      <c r="B5016" s="63">
        <v>31</v>
      </c>
      <c r="C5016" s="64">
        <v>49</v>
      </c>
      <c r="D5016" s="13">
        <f t="shared" si="78"/>
        <v>1519</v>
      </c>
    </row>
    <row r="5017" spans="1:4" x14ac:dyDescent="0.25">
      <c r="A5017" s="62" t="s">
        <v>311</v>
      </c>
      <c r="B5017" s="63">
        <v>43</v>
      </c>
      <c r="C5017" s="64">
        <v>69</v>
      </c>
      <c r="D5017" s="13">
        <f t="shared" si="78"/>
        <v>2967</v>
      </c>
    </row>
    <row r="5018" spans="1:4" x14ac:dyDescent="0.25">
      <c r="A5018" s="62" t="s">
        <v>312</v>
      </c>
      <c r="B5018" s="63">
        <v>43</v>
      </c>
      <c r="C5018" s="64">
        <v>65</v>
      </c>
      <c r="D5018" s="13">
        <f t="shared" si="78"/>
        <v>2795</v>
      </c>
    </row>
    <row r="5019" spans="1:4" x14ac:dyDescent="0.25">
      <c r="A5019" s="62" t="s">
        <v>313</v>
      </c>
      <c r="B5019" s="63">
        <v>16</v>
      </c>
      <c r="C5019" s="64">
        <v>13</v>
      </c>
      <c r="D5019" s="13">
        <f t="shared" si="78"/>
        <v>208</v>
      </c>
    </row>
    <row r="5020" spans="1:4" x14ac:dyDescent="0.25">
      <c r="A5020" s="62" t="s">
        <v>314</v>
      </c>
      <c r="B5020" s="63">
        <v>27</v>
      </c>
      <c r="C5020" s="64">
        <v>1</v>
      </c>
      <c r="D5020" s="13">
        <f t="shared" si="78"/>
        <v>27</v>
      </c>
    </row>
    <row r="5021" spans="1:4" x14ac:dyDescent="0.25">
      <c r="A5021" s="62" t="s">
        <v>315</v>
      </c>
      <c r="B5021" s="63">
        <v>34</v>
      </c>
      <c r="C5021" s="64">
        <v>12</v>
      </c>
      <c r="D5021" s="13">
        <f t="shared" si="78"/>
        <v>408</v>
      </c>
    </row>
    <row r="5022" spans="1:4" x14ac:dyDescent="0.25">
      <c r="A5022" s="62" t="s">
        <v>316</v>
      </c>
      <c r="B5022" s="63">
        <v>54</v>
      </c>
      <c r="C5022" s="64">
        <v>19</v>
      </c>
      <c r="D5022" s="13">
        <f t="shared" si="78"/>
        <v>1026</v>
      </c>
    </row>
    <row r="5023" spans="1:4" x14ac:dyDescent="0.25">
      <c r="A5023" s="62" t="s">
        <v>317</v>
      </c>
      <c r="B5023" s="63">
        <v>15</v>
      </c>
      <c r="C5023" s="64">
        <v>7</v>
      </c>
      <c r="D5023" s="13">
        <f t="shared" si="78"/>
        <v>105</v>
      </c>
    </row>
    <row r="5024" spans="1:4" x14ac:dyDescent="0.25">
      <c r="A5024" s="62" t="s">
        <v>318</v>
      </c>
      <c r="B5024" s="63">
        <v>7</v>
      </c>
      <c r="C5024" s="64">
        <v>63</v>
      </c>
      <c r="D5024" s="13">
        <f t="shared" si="78"/>
        <v>441</v>
      </c>
    </row>
    <row r="5025" spans="1:4" x14ac:dyDescent="0.25">
      <c r="A5025" s="62" t="s">
        <v>319</v>
      </c>
      <c r="B5025" s="63">
        <v>48</v>
      </c>
      <c r="C5025" s="64">
        <v>14</v>
      </c>
      <c r="D5025" s="13">
        <f t="shared" si="78"/>
        <v>672</v>
      </c>
    </row>
    <row r="5026" spans="1:4" x14ac:dyDescent="0.25">
      <c r="A5026" s="62" t="s">
        <v>320</v>
      </c>
      <c r="B5026" s="63">
        <v>61</v>
      </c>
      <c r="C5026" s="64">
        <v>63</v>
      </c>
      <c r="D5026" s="13">
        <f t="shared" si="78"/>
        <v>3843</v>
      </c>
    </row>
    <row r="5027" spans="1:4" x14ac:dyDescent="0.25">
      <c r="A5027" s="62" t="s">
        <v>321</v>
      </c>
      <c r="B5027" s="63">
        <v>57</v>
      </c>
      <c r="C5027" s="64">
        <v>48</v>
      </c>
      <c r="D5027" s="13">
        <f t="shared" si="78"/>
        <v>2736</v>
      </c>
    </row>
    <row r="5028" spans="1:4" x14ac:dyDescent="0.25">
      <c r="A5028" s="62" t="s">
        <v>322</v>
      </c>
      <c r="B5028" s="63">
        <v>65</v>
      </c>
      <c r="C5028" s="64">
        <v>61</v>
      </c>
      <c r="D5028" s="13">
        <f t="shared" si="78"/>
        <v>3965</v>
      </c>
    </row>
    <row r="5029" spans="1:4" x14ac:dyDescent="0.25">
      <c r="A5029" s="62" t="s">
        <v>323</v>
      </c>
      <c r="B5029" s="63">
        <v>36</v>
      </c>
      <c r="C5029" s="64">
        <v>25</v>
      </c>
      <c r="D5029" s="13">
        <f t="shared" si="78"/>
        <v>900</v>
      </c>
    </row>
    <row r="5030" spans="1:4" x14ac:dyDescent="0.25">
      <c r="A5030" s="62" t="s">
        <v>324</v>
      </c>
      <c r="B5030" s="63">
        <v>49</v>
      </c>
      <c r="C5030" s="64">
        <v>30</v>
      </c>
      <c r="D5030" s="13">
        <f t="shared" si="78"/>
        <v>1470</v>
      </c>
    </row>
    <row r="5031" spans="1:4" x14ac:dyDescent="0.25">
      <c r="A5031" s="62" t="s">
        <v>325</v>
      </c>
      <c r="B5031" s="63">
        <v>50</v>
      </c>
      <c r="C5031" s="64">
        <v>42</v>
      </c>
      <c r="D5031" s="13">
        <f t="shared" si="78"/>
        <v>2100</v>
      </c>
    </row>
    <row r="5032" spans="1:4" x14ac:dyDescent="0.25">
      <c r="A5032" s="62" t="s">
        <v>326</v>
      </c>
      <c r="B5032" s="63">
        <v>16</v>
      </c>
      <c r="C5032" s="64">
        <v>79</v>
      </c>
      <c r="D5032" s="13">
        <f t="shared" si="78"/>
        <v>1264</v>
      </c>
    </row>
    <row r="5033" spans="1:4" x14ac:dyDescent="0.25">
      <c r="A5033" s="62" t="s">
        <v>327</v>
      </c>
      <c r="B5033" s="63">
        <v>64</v>
      </c>
      <c r="C5033" s="64">
        <v>16</v>
      </c>
      <c r="D5033" s="13">
        <f t="shared" si="78"/>
        <v>1024</v>
      </c>
    </row>
    <row r="5034" spans="1:4" x14ac:dyDescent="0.25">
      <c r="A5034" s="62" t="s">
        <v>328</v>
      </c>
      <c r="B5034" s="63">
        <v>33</v>
      </c>
      <c r="C5034" s="64">
        <v>68</v>
      </c>
      <c r="D5034" s="13">
        <f t="shared" si="78"/>
        <v>2244</v>
      </c>
    </row>
    <row r="5035" spans="1:4" x14ac:dyDescent="0.25">
      <c r="A5035" s="62" t="s">
        <v>329</v>
      </c>
      <c r="B5035" s="63">
        <v>53</v>
      </c>
      <c r="C5035" s="64">
        <v>69</v>
      </c>
      <c r="D5035" s="13">
        <f t="shared" si="78"/>
        <v>3657</v>
      </c>
    </row>
    <row r="5036" spans="1:4" x14ac:dyDescent="0.25">
      <c r="A5036" s="62" t="s">
        <v>330</v>
      </c>
      <c r="B5036" s="63">
        <v>54</v>
      </c>
      <c r="C5036" s="64">
        <v>70</v>
      </c>
      <c r="D5036" s="13">
        <f t="shared" si="78"/>
        <v>3780</v>
      </c>
    </row>
    <row r="5037" spans="1:4" x14ac:dyDescent="0.25">
      <c r="A5037" s="62" t="s">
        <v>331</v>
      </c>
      <c r="B5037" s="63">
        <v>69</v>
      </c>
      <c r="C5037" s="64">
        <v>64</v>
      </c>
      <c r="D5037" s="13">
        <f t="shared" si="78"/>
        <v>4416</v>
      </c>
    </row>
    <row r="5038" spans="1:4" x14ac:dyDescent="0.25">
      <c r="A5038" s="62" t="s">
        <v>332</v>
      </c>
      <c r="B5038" s="63">
        <v>32</v>
      </c>
      <c r="C5038" s="64">
        <v>79</v>
      </c>
      <c r="D5038" s="13">
        <f t="shared" si="78"/>
        <v>2528</v>
      </c>
    </row>
    <row r="5039" spans="1:4" x14ac:dyDescent="0.25">
      <c r="A5039" s="62" t="s">
        <v>333</v>
      </c>
      <c r="B5039" s="63">
        <v>36</v>
      </c>
      <c r="C5039" s="64">
        <v>37</v>
      </c>
      <c r="D5039" s="13">
        <f t="shared" si="78"/>
        <v>1332</v>
      </c>
    </row>
    <row r="5040" spans="1:4" x14ac:dyDescent="0.25">
      <c r="A5040" s="62" t="s">
        <v>334</v>
      </c>
      <c r="B5040" s="63">
        <v>32</v>
      </c>
      <c r="C5040" s="64">
        <v>38</v>
      </c>
      <c r="D5040" s="13">
        <f t="shared" si="78"/>
        <v>1216</v>
      </c>
    </row>
    <row r="5041" spans="1:4" x14ac:dyDescent="0.25">
      <c r="A5041" s="62" t="s">
        <v>335</v>
      </c>
      <c r="B5041" s="63">
        <v>69</v>
      </c>
      <c r="C5041" s="64">
        <v>54</v>
      </c>
      <c r="D5041" s="13">
        <f t="shared" si="78"/>
        <v>3726</v>
      </c>
    </row>
    <row r="5042" spans="1:4" x14ac:dyDescent="0.25">
      <c r="A5042" s="62" t="s">
        <v>336</v>
      </c>
      <c r="B5042" s="63">
        <v>15</v>
      </c>
      <c r="C5042" s="64">
        <v>74</v>
      </c>
      <c r="D5042" s="13">
        <f t="shared" si="78"/>
        <v>1110</v>
      </c>
    </row>
    <row r="5043" spans="1:4" x14ac:dyDescent="0.25">
      <c r="A5043" s="62" t="s">
        <v>337</v>
      </c>
      <c r="B5043" s="63">
        <v>52</v>
      </c>
      <c r="C5043" s="64">
        <v>30</v>
      </c>
      <c r="D5043" s="13">
        <f t="shared" si="78"/>
        <v>1560</v>
      </c>
    </row>
    <row r="5044" spans="1:4" x14ac:dyDescent="0.25">
      <c r="A5044" s="62" t="s">
        <v>338</v>
      </c>
      <c r="B5044" s="63">
        <v>69</v>
      </c>
      <c r="C5044" s="64">
        <v>75</v>
      </c>
      <c r="D5044" s="13">
        <f t="shared" si="78"/>
        <v>5175</v>
      </c>
    </row>
    <row r="5045" spans="1:4" x14ac:dyDescent="0.25">
      <c r="A5045" s="62" t="s">
        <v>339</v>
      </c>
      <c r="B5045" s="63">
        <v>7</v>
      </c>
      <c r="C5045" s="64">
        <v>18</v>
      </c>
      <c r="D5045" s="13">
        <f t="shared" si="78"/>
        <v>126</v>
      </c>
    </row>
    <row r="5046" spans="1:4" x14ac:dyDescent="0.25">
      <c r="A5046" s="62" t="s">
        <v>340</v>
      </c>
      <c r="B5046" s="63">
        <v>62</v>
      </c>
      <c r="C5046" s="64">
        <v>60</v>
      </c>
      <c r="D5046" s="13">
        <f t="shared" si="78"/>
        <v>3720</v>
      </c>
    </row>
    <row r="5047" spans="1:4" x14ac:dyDescent="0.25">
      <c r="A5047" s="62" t="s">
        <v>341</v>
      </c>
      <c r="B5047" s="63">
        <v>59</v>
      </c>
      <c r="C5047" s="64">
        <v>51</v>
      </c>
      <c r="D5047" s="13">
        <f t="shared" si="78"/>
        <v>3009</v>
      </c>
    </row>
    <row r="5048" spans="1:4" x14ac:dyDescent="0.25">
      <c r="A5048" s="62" t="s">
        <v>342</v>
      </c>
      <c r="B5048" s="63">
        <v>8</v>
      </c>
      <c r="C5048" s="64">
        <v>31</v>
      </c>
      <c r="D5048" s="13">
        <f t="shared" si="78"/>
        <v>248</v>
      </c>
    </row>
    <row r="5049" spans="1:4" x14ac:dyDescent="0.25">
      <c r="A5049" s="62" t="s">
        <v>343</v>
      </c>
      <c r="B5049" s="63">
        <v>39</v>
      </c>
      <c r="C5049" s="64">
        <v>55</v>
      </c>
      <c r="D5049" s="13">
        <f t="shared" si="78"/>
        <v>2145</v>
      </c>
    </row>
    <row r="5050" spans="1:4" x14ac:dyDescent="0.25">
      <c r="A5050" s="62" t="s">
        <v>344</v>
      </c>
      <c r="B5050" s="63">
        <v>36</v>
      </c>
      <c r="C5050" s="64">
        <v>23</v>
      </c>
      <c r="D5050" s="13">
        <f t="shared" si="78"/>
        <v>828</v>
      </c>
    </row>
    <row r="5051" spans="1:4" x14ac:dyDescent="0.25">
      <c r="A5051" s="62" t="s">
        <v>345</v>
      </c>
      <c r="B5051" s="63">
        <v>21</v>
      </c>
      <c r="C5051" s="64">
        <v>5</v>
      </c>
      <c r="D5051" s="13">
        <f t="shared" si="78"/>
        <v>105</v>
      </c>
    </row>
    <row r="5052" spans="1:4" x14ac:dyDescent="0.25">
      <c r="A5052" s="62" t="s">
        <v>346</v>
      </c>
      <c r="B5052" s="63">
        <v>54</v>
      </c>
      <c r="C5052" s="64">
        <v>70</v>
      </c>
      <c r="D5052" s="13">
        <f t="shared" si="78"/>
        <v>3780</v>
      </c>
    </row>
    <row r="5053" spans="1:4" x14ac:dyDescent="0.25">
      <c r="A5053" s="62" t="s">
        <v>347</v>
      </c>
      <c r="B5053" s="63">
        <v>54</v>
      </c>
      <c r="C5053" s="64">
        <v>18</v>
      </c>
      <c r="D5053" s="13">
        <f t="shared" si="78"/>
        <v>972</v>
      </c>
    </row>
    <row r="5054" spans="1:4" x14ac:dyDescent="0.25">
      <c r="A5054" s="62" t="s">
        <v>348</v>
      </c>
      <c r="B5054" s="63">
        <v>19</v>
      </c>
      <c r="C5054" s="64">
        <v>24</v>
      </c>
      <c r="D5054" s="13">
        <f t="shared" si="78"/>
        <v>456</v>
      </c>
    </row>
    <row r="5055" spans="1:4" x14ac:dyDescent="0.25">
      <c r="A5055" s="62" t="s">
        <v>349</v>
      </c>
      <c r="B5055" s="63">
        <v>57</v>
      </c>
      <c r="C5055" s="64">
        <v>75</v>
      </c>
      <c r="D5055" s="13">
        <f t="shared" si="78"/>
        <v>4275</v>
      </c>
    </row>
    <row r="5056" spans="1:4" x14ac:dyDescent="0.25">
      <c r="A5056" s="62" t="s">
        <v>350</v>
      </c>
      <c r="B5056" s="63">
        <v>8</v>
      </c>
      <c r="C5056" s="64">
        <v>61</v>
      </c>
      <c r="D5056" s="13">
        <f t="shared" si="78"/>
        <v>488</v>
      </c>
    </row>
    <row r="5057" spans="1:4" x14ac:dyDescent="0.25">
      <c r="A5057" s="62" t="s">
        <v>351</v>
      </c>
      <c r="B5057" s="63">
        <v>26</v>
      </c>
      <c r="C5057" s="64">
        <v>49</v>
      </c>
      <c r="D5057" s="13">
        <f t="shared" si="78"/>
        <v>1274</v>
      </c>
    </row>
    <row r="5058" spans="1:4" x14ac:dyDescent="0.25">
      <c r="A5058" s="62" t="s">
        <v>352</v>
      </c>
      <c r="B5058" s="63">
        <v>37</v>
      </c>
      <c r="C5058" s="64">
        <v>27</v>
      </c>
      <c r="D5058" s="13">
        <f t="shared" si="78"/>
        <v>999</v>
      </c>
    </row>
    <row r="5059" spans="1:4" x14ac:dyDescent="0.25">
      <c r="A5059" s="62" t="s">
        <v>353</v>
      </c>
      <c r="B5059" s="63">
        <v>63</v>
      </c>
      <c r="C5059" s="64">
        <v>37</v>
      </c>
      <c r="D5059" s="13">
        <f t="shared" ref="D5059:D5122" si="79">C5059*B5059</f>
        <v>2331</v>
      </c>
    </row>
    <row r="5060" spans="1:4" x14ac:dyDescent="0.25">
      <c r="A5060" s="62" t="s">
        <v>354</v>
      </c>
      <c r="B5060" s="63">
        <v>39</v>
      </c>
      <c r="C5060" s="64">
        <v>34</v>
      </c>
      <c r="D5060" s="13">
        <f t="shared" si="79"/>
        <v>1326</v>
      </c>
    </row>
    <row r="5061" spans="1:4" x14ac:dyDescent="0.25">
      <c r="A5061" s="62" t="s">
        <v>355</v>
      </c>
      <c r="B5061" s="63">
        <v>17</v>
      </c>
      <c r="C5061" s="64">
        <v>23</v>
      </c>
      <c r="D5061" s="13">
        <f t="shared" si="79"/>
        <v>391</v>
      </c>
    </row>
    <row r="5062" spans="1:4" x14ac:dyDescent="0.25">
      <c r="A5062" s="62" t="s">
        <v>356</v>
      </c>
      <c r="B5062" s="63">
        <v>47</v>
      </c>
      <c r="C5062" s="64">
        <v>70</v>
      </c>
      <c r="D5062" s="13">
        <f t="shared" si="79"/>
        <v>3290</v>
      </c>
    </row>
    <row r="5063" spans="1:4" x14ac:dyDescent="0.25">
      <c r="A5063" s="62" t="s">
        <v>357</v>
      </c>
      <c r="B5063" s="63">
        <v>49</v>
      </c>
      <c r="C5063" s="64">
        <v>47</v>
      </c>
      <c r="D5063" s="13">
        <f t="shared" si="79"/>
        <v>2303</v>
      </c>
    </row>
    <row r="5064" spans="1:4" x14ac:dyDescent="0.25">
      <c r="A5064" s="62" t="s">
        <v>358</v>
      </c>
      <c r="B5064" s="63">
        <v>21</v>
      </c>
      <c r="C5064" s="64">
        <v>61</v>
      </c>
      <c r="D5064" s="13">
        <f t="shared" si="79"/>
        <v>1281</v>
      </c>
    </row>
    <row r="5065" spans="1:4" x14ac:dyDescent="0.25">
      <c r="A5065" s="62" t="s">
        <v>359</v>
      </c>
      <c r="B5065" s="63">
        <v>20</v>
      </c>
      <c r="C5065" s="64">
        <v>64</v>
      </c>
      <c r="D5065" s="13">
        <f t="shared" si="79"/>
        <v>1280</v>
      </c>
    </row>
    <row r="5066" spans="1:4" x14ac:dyDescent="0.25">
      <c r="A5066" s="62" t="s">
        <v>360</v>
      </c>
      <c r="B5066" s="63">
        <v>37</v>
      </c>
      <c r="C5066" s="64">
        <v>41</v>
      </c>
      <c r="D5066" s="13">
        <f t="shared" si="79"/>
        <v>1517</v>
      </c>
    </row>
    <row r="5067" spans="1:4" x14ac:dyDescent="0.25">
      <c r="A5067" s="62" t="s">
        <v>361</v>
      </c>
      <c r="B5067" s="63">
        <v>26</v>
      </c>
      <c r="C5067" s="64">
        <v>32</v>
      </c>
      <c r="D5067" s="13">
        <f t="shared" si="79"/>
        <v>832</v>
      </c>
    </row>
    <row r="5068" spans="1:4" x14ac:dyDescent="0.25">
      <c r="A5068" s="62" t="s">
        <v>362</v>
      </c>
      <c r="B5068" s="63">
        <v>53</v>
      </c>
      <c r="C5068" s="64">
        <v>29</v>
      </c>
      <c r="D5068" s="13">
        <f t="shared" si="79"/>
        <v>1537</v>
      </c>
    </row>
    <row r="5069" spans="1:4" x14ac:dyDescent="0.25">
      <c r="A5069" s="62" t="s">
        <v>363</v>
      </c>
      <c r="B5069" s="63">
        <v>10</v>
      </c>
      <c r="C5069" s="64">
        <v>51</v>
      </c>
      <c r="D5069" s="13">
        <f t="shared" si="79"/>
        <v>510</v>
      </c>
    </row>
    <row r="5070" spans="1:4" x14ac:dyDescent="0.25">
      <c r="A5070" s="62" t="s">
        <v>364</v>
      </c>
      <c r="B5070" s="63">
        <v>66</v>
      </c>
      <c r="C5070" s="64">
        <v>15</v>
      </c>
      <c r="D5070" s="13">
        <f t="shared" si="79"/>
        <v>990</v>
      </c>
    </row>
    <row r="5071" spans="1:4" x14ac:dyDescent="0.25">
      <c r="A5071" s="62" t="s">
        <v>365</v>
      </c>
      <c r="B5071" s="63">
        <v>21</v>
      </c>
      <c r="C5071" s="64">
        <v>72</v>
      </c>
      <c r="D5071" s="13">
        <f t="shared" si="79"/>
        <v>1512</v>
      </c>
    </row>
    <row r="5072" spans="1:4" x14ac:dyDescent="0.25">
      <c r="A5072" s="62" t="s">
        <v>366</v>
      </c>
      <c r="B5072" s="63">
        <v>33</v>
      </c>
      <c r="C5072" s="64">
        <v>53</v>
      </c>
      <c r="D5072" s="13">
        <f t="shared" si="79"/>
        <v>1749</v>
      </c>
    </row>
    <row r="5073" spans="1:4" x14ac:dyDescent="0.25">
      <c r="A5073" s="62" t="s">
        <v>367</v>
      </c>
      <c r="B5073" s="63">
        <v>21</v>
      </c>
      <c r="C5073" s="64">
        <v>3</v>
      </c>
      <c r="D5073" s="13">
        <f t="shared" si="79"/>
        <v>63</v>
      </c>
    </row>
    <row r="5074" spans="1:4" x14ac:dyDescent="0.25">
      <c r="A5074" s="62" t="s">
        <v>368</v>
      </c>
      <c r="B5074" s="63">
        <v>13</v>
      </c>
      <c r="C5074" s="64">
        <v>42</v>
      </c>
      <c r="D5074" s="13">
        <f t="shared" si="79"/>
        <v>546</v>
      </c>
    </row>
    <row r="5075" spans="1:4" x14ac:dyDescent="0.25">
      <c r="A5075" s="62" t="s">
        <v>369</v>
      </c>
      <c r="B5075" s="63">
        <v>30</v>
      </c>
      <c r="C5075" s="64">
        <v>19</v>
      </c>
      <c r="D5075" s="13">
        <f t="shared" si="79"/>
        <v>570</v>
      </c>
    </row>
    <row r="5076" spans="1:4" x14ac:dyDescent="0.25">
      <c r="A5076" s="62" t="s">
        <v>370</v>
      </c>
      <c r="B5076" s="63">
        <v>64</v>
      </c>
      <c r="C5076" s="64">
        <v>7</v>
      </c>
      <c r="D5076" s="13">
        <f t="shared" si="79"/>
        <v>448</v>
      </c>
    </row>
    <row r="5077" spans="1:4" x14ac:dyDescent="0.25">
      <c r="A5077" s="62" t="s">
        <v>371</v>
      </c>
      <c r="B5077" s="63">
        <v>27</v>
      </c>
      <c r="C5077" s="64">
        <v>46</v>
      </c>
      <c r="D5077" s="13">
        <f t="shared" si="79"/>
        <v>1242</v>
      </c>
    </row>
    <row r="5078" spans="1:4" x14ac:dyDescent="0.25">
      <c r="A5078" s="62" t="s">
        <v>372</v>
      </c>
      <c r="B5078" s="63">
        <v>68</v>
      </c>
      <c r="C5078" s="64">
        <v>35</v>
      </c>
      <c r="D5078" s="13">
        <f t="shared" si="79"/>
        <v>2380</v>
      </c>
    </row>
    <row r="5079" spans="1:4" x14ac:dyDescent="0.25">
      <c r="A5079" s="62" t="s">
        <v>373</v>
      </c>
      <c r="B5079" s="63">
        <v>39</v>
      </c>
      <c r="C5079" s="64">
        <v>4</v>
      </c>
      <c r="D5079" s="13">
        <f t="shared" si="79"/>
        <v>156</v>
      </c>
    </row>
    <row r="5080" spans="1:4" x14ac:dyDescent="0.25">
      <c r="A5080" s="62" t="s">
        <v>374</v>
      </c>
      <c r="B5080" s="63">
        <v>34</v>
      </c>
      <c r="C5080" s="64">
        <v>52</v>
      </c>
      <c r="D5080" s="13">
        <f t="shared" si="79"/>
        <v>1768</v>
      </c>
    </row>
    <row r="5081" spans="1:4" x14ac:dyDescent="0.25">
      <c r="A5081" s="62" t="s">
        <v>375</v>
      </c>
      <c r="B5081" s="63">
        <v>55</v>
      </c>
      <c r="C5081" s="64">
        <v>47</v>
      </c>
      <c r="D5081" s="13">
        <f t="shared" si="79"/>
        <v>2585</v>
      </c>
    </row>
    <row r="5082" spans="1:4" x14ac:dyDescent="0.25">
      <c r="A5082" s="62" t="s">
        <v>376</v>
      </c>
      <c r="B5082" s="63">
        <v>24</v>
      </c>
      <c r="C5082" s="64">
        <v>45</v>
      </c>
      <c r="D5082" s="13">
        <f t="shared" si="79"/>
        <v>1080</v>
      </c>
    </row>
    <row r="5083" spans="1:4" x14ac:dyDescent="0.25">
      <c r="A5083" s="62" t="s">
        <v>377</v>
      </c>
      <c r="B5083" s="63">
        <v>62</v>
      </c>
      <c r="C5083" s="64">
        <v>53</v>
      </c>
      <c r="D5083" s="13">
        <f t="shared" si="79"/>
        <v>3286</v>
      </c>
    </row>
    <row r="5084" spans="1:4" x14ac:dyDescent="0.25">
      <c r="A5084" s="62" t="s">
        <v>300</v>
      </c>
      <c r="B5084" s="63">
        <v>23</v>
      </c>
      <c r="C5084" s="64">
        <v>55</v>
      </c>
      <c r="D5084" s="13">
        <f t="shared" si="79"/>
        <v>1265</v>
      </c>
    </row>
    <row r="5085" spans="1:4" x14ac:dyDescent="0.25">
      <c r="A5085" s="62" t="s">
        <v>302</v>
      </c>
      <c r="B5085" s="63">
        <v>39</v>
      </c>
      <c r="C5085" s="64">
        <v>66</v>
      </c>
      <c r="D5085" s="13">
        <f t="shared" si="79"/>
        <v>2574</v>
      </c>
    </row>
    <row r="5086" spans="1:4" x14ac:dyDescent="0.25">
      <c r="A5086" s="62" t="s">
        <v>303</v>
      </c>
      <c r="B5086" s="63">
        <v>16</v>
      </c>
      <c r="C5086" s="64">
        <v>36</v>
      </c>
      <c r="D5086" s="13">
        <f t="shared" si="79"/>
        <v>576</v>
      </c>
    </row>
    <row r="5087" spans="1:4" x14ac:dyDescent="0.25">
      <c r="A5087" s="62" t="s">
        <v>304</v>
      </c>
      <c r="B5087" s="63">
        <v>52</v>
      </c>
      <c r="C5087" s="64">
        <v>58</v>
      </c>
      <c r="D5087" s="13">
        <f t="shared" si="79"/>
        <v>3016</v>
      </c>
    </row>
    <row r="5088" spans="1:4" x14ac:dyDescent="0.25">
      <c r="A5088" s="62" t="s">
        <v>305</v>
      </c>
      <c r="B5088" s="63">
        <v>53</v>
      </c>
      <c r="C5088" s="64">
        <v>11</v>
      </c>
      <c r="D5088" s="13">
        <f t="shared" si="79"/>
        <v>583</v>
      </c>
    </row>
    <row r="5089" spans="1:4" x14ac:dyDescent="0.25">
      <c r="A5089" s="62" t="s">
        <v>306</v>
      </c>
      <c r="B5089" s="63">
        <v>66</v>
      </c>
      <c r="C5089" s="64">
        <v>69</v>
      </c>
      <c r="D5089" s="13">
        <f t="shared" si="79"/>
        <v>4554</v>
      </c>
    </row>
    <row r="5090" spans="1:4" x14ac:dyDescent="0.25">
      <c r="A5090" s="62" t="s">
        <v>307</v>
      </c>
      <c r="B5090" s="63">
        <v>13</v>
      </c>
      <c r="C5090" s="64">
        <v>15</v>
      </c>
      <c r="D5090" s="13">
        <f t="shared" si="79"/>
        <v>195</v>
      </c>
    </row>
    <row r="5091" spans="1:4" x14ac:dyDescent="0.25">
      <c r="A5091" s="62" t="s">
        <v>308</v>
      </c>
      <c r="B5091" s="63">
        <v>63</v>
      </c>
      <c r="C5091" s="64">
        <v>20</v>
      </c>
      <c r="D5091" s="13">
        <f t="shared" si="79"/>
        <v>1260</v>
      </c>
    </row>
    <row r="5092" spans="1:4" x14ac:dyDescent="0.25">
      <c r="A5092" s="62" t="s">
        <v>309</v>
      </c>
      <c r="B5092" s="63">
        <v>44</v>
      </c>
      <c r="C5092" s="64">
        <v>48</v>
      </c>
      <c r="D5092" s="13">
        <f t="shared" si="79"/>
        <v>2112</v>
      </c>
    </row>
    <row r="5093" spans="1:4" x14ac:dyDescent="0.25">
      <c r="A5093" s="62" t="s">
        <v>310</v>
      </c>
      <c r="B5093" s="63">
        <v>64</v>
      </c>
      <c r="C5093" s="64">
        <v>38</v>
      </c>
      <c r="D5093" s="13">
        <f t="shared" si="79"/>
        <v>2432</v>
      </c>
    </row>
    <row r="5094" spans="1:4" x14ac:dyDescent="0.25">
      <c r="A5094" s="62" t="s">
        <v>311</v>
      </c>
      <c r="B5094" s="63">
        <v>65</v>
      </c>
      <c r="C5094" s="64">
        <v>15</v>
      </c>
      <c r="D5094" s="13">
        <f t="shared" si="79"/>
        <v>975</v>
      </c>
    </row>
    <row r="5095" spans="1:4" x14ac:dyDescent="0.25">
      <c r="A5095" s="62" t="s">
        <v>312</v>
      </c>
      <c r="B5095" s="63">
        <v>27</v>
      </c>
      <c r="C5095" s="64">
        <v>65</v>
      </c>
      <c r="D5095" s="13">
        <f t="shared" si="79"/>
        <v>1755</v>
      </c>
    </row>
    <row r="5096" spans="1:4" x14ac:dyDescent="0.25">
      <c r="A5096" s="62" t="s">
        <v>313</v>
      </c>
      <c r="B5096" s="63">
        <v>55</v>
      </c>
      <c r="C5096" s="64">
        <v>16</v>
      </c>
      <c r="D5096" s="13">
        <f t="shared" si="79"/>
        <v>880</v>
      </c>
    </row>
    <row r="5097" spans="1:4" x14ac:dyDescent="0.25">
      <c r="A5097" s="62" t="s">
        <v>314</v>
      </c>
      <c r="B5097" s="63">
        <v>50</v>
      </c>
      <c r="C5097" s="64">
        <v>47</v>
      </c>
      <c r="D5097" s="13">
        <f t="shared" si="79"/>
        <v>2350</v>
      </c>
    </row>
    <row r="5098" spans="1:4" x14ac:dyDescent="0.25">
      <c r="A5098" s="62" t="s">
        <v>315</v>
      </c>
      <c r="B5098" s="63">
        <v>46</v>
      </c>
      <c r="C5098" s="64">
        <v>34</v>
      </c>
      <c r="D5098" s="13">
        <f t="shared" si="79"/>
        <v>1564</v>
      </c>
    </row>
    <row r="5099" spans="1:4" x14ac:dyDescent="0.25">
      <c r="A5099" s="62" t="s">
        <v>316</v>
      </c>
      <c r="B5099" s="63">
        <v>56</v>
      </c>
      <c r="C5099" s="64">
        <v>23</v>
      </c>
      <c r="D5099" s="13">
        <f t="shared" si="79"/>
        <v>1288</v>
      </c>
    </row>
    <row r="5100" spans="1:4" x14ac:dyDescent="0.25">
      <c r="A5100" s="62" t="s">
        <v>317</v>
      </c>
      <c r="B5100" s="63">
        <v>10</v>
      </c>
      <c r="C5100" s="64">
        <v>36</v>
      </c>
      <c r="D5100" s="13">
        <f t="shared" si="79"/>
        <v>360</v>
      </c>
    </row>
    <row r="5101" spans="1:4" x14ac:dyDescent="0.25">
      <c r="A5101" s="62" t="s">
        <v>318</v>
      </c>
      <c r="B5101" s="63">
        <v>56</v>
      </c>
      <c r="C5101" s="64">
        <v>61</v>
      </c>
      <c r="D5101" s="13">
        <f t="shared" si="79"/>
        <v>3416</v>
      </c>
    </row>
    <row r="5102" spans="1:4" x14ac:dyDescent="0.25">
      <c r="A5102" s="62" t="s">
        <v>319</v>
      </c>
      <c r="B5102" s="63">
        <v>34</v>
      </c>
      <c r="C5102" s="64">
        <v>21</v>
      </c>
      <c r="D5102" s="13">
        <f t="shared" si="79"/>
        <v>714</v>
      </c>
    </row>
    <row r="5103" spans="1:4" x14ac:dyDescent="0.25">
      <c r="A5103" s="62" t="s">
        <v>320</v>
      </c>
      <c r="B5103" s="63">
        <v>63</v>
      </c>
      <c r="C5103" s="64">
        <v>7</v>
      </c>
      <c r="D5103" s="13">
        <f t="shared" si="79"/>
        <v>441</v>
      </c>
    </row>
    <row r="5104" spans="1:4" x14ac:dyDescent="0.25">
      <c r="A5104" s="62" t="s">
        <v>321</v>
      </c>
      <c r="B5104" s="63">
        <v>14</v>
      </c>
      <c r="C5104" s="64">
        <v>16</v>
      </c>
      <c r="D5104" s="13">
        <f t="shared" si="79"/>
        <v>224</v>
      </c>
    </row>
    <row r="5105" spans="1:4" x14ac:dyDescent="0.25">
      <c r="A5105" s="62" t="s">
        <v>322</v>
      </c>
      <c r="B5105" s="63">
        <v>18</v>
      </c>
      <c r="C5105" s="64">
        <v>55</v>
      </c>
      <c r="D5105" s="13">
        <f t="shared" si="79"/>
        <v>990</v>
      </c>
    </row>
    <row r="5106" spans="1:4" x14ac:dyDescent="0.25">
      <c r="A5106" s="62" t="s">
        <v>323</v>
      </c>
      <c r="B5106" s="63">
        <v>49</v>
      </c>
      <c r="C5106" s="64">
        <v>44</v>
      </c>
      <c r="D5106" s="13">
        <f t="shared" si="79"/>
        <v>2156</v>
      </c>
    </row>
    <row r="5107" spans="1:4" x14ac:dyDescent="0.25">
      <c r="A5107" s="62" t="s">
        <v>324</v>
      </c>
      <c r="B5107" s="63">
        <v>40</v>
      </c>
      <c r="C5107" s="64">
        <v>63</v>
      </c>
      <c r="D5107" s="13">
        <f t="shared" si="79"/>
        <v>2520</v>
      </c>
    </row>
    <row r="5108" spans="1:4" x14ac:dyDescent="0.25">
      <c r="A5108" s="62" t="s">
        <v>325</v>
      </c>
      <c r="B5108" s="63">
        <v>8</v>
      </c>
      <c r="C5108" s="64">
        <v>76</v>
      </c>
      <c r="D5108" s="13">
        <f t="shared" si="79"/>
        <v>608</v>
      </c>
    </row>
    <row r="5109" spans="1:4" x14ac:dyDescent="0.25">
      <c r="A5109" s="62" t="s">
        <v>326</v>
      </c>
      <c r="B5109" s="63">
        <v>15</v>
      </c>
      <c r="C5109" s="64">
        <v>34</v>
      </c>
      <c r="D5109" s="13">
        <f t="shared" si="79"/>
        <v>510</v>
      </c>
    </row>
    <row r="5110" spans="1:4" x14ac:dyDescent="0.25">
      <c r="A5110" s="62" t="s">
        <v>327</v>
      </c>
      <c r="B5110" s="63">
        <v>47</v>
      </c>
      <c r="C5110" s="64">
        <v>70</v>
      </c>
      <c r="D5110" s="13">
        <f t="shared" si="79"/>
        <v>3290</v>
      </c>
    </row>
    <row r="5111" spans="1:4" x14ac:dyDescent="0.25">
      <c r="A5111" s="62" t="s">
        <v>328</v>
      </c>
      <c r="B5111" s="63">
        <v>56</v>
      </c>
      <c r="C5111" s="64">
        <v>78</v>
      </c>
      <c r="D5111" s="13">
        <f t="shared" si="79"/>
        <v>4368</v>
      </c>
    </row>
    <row r="5112" spans="1:4" x14ac:dyDescent="0.25">
      <c r="A5112" s="62" t="s">
        <v>329</v>
      </c>
      <c r="B5112" s="63">
        <v>25</v>
      </c>
      <c r="C5112" s="64">
        <v>51</v>
      </c>
      <c r="D5112" s="13">
        <f t="shared" si="79"/>
        <v>1275</v>
      </c>
    </row>
    <row r="5113" spans="1:4" x14ac:dyDescent="0.25">
      <c r="A5113" s="62" t="s">
        <v>330</v>
      </c>
      <c r="B5113" s="63">
        <v>24</v>
      </c>
      <c r="C5113" s="64">
        <v>73</v>
      </c>
      <c r="D5113" s="13">
        <f t="shared" si="79"/>
        <v>1752</v>
      </c>
    </row>
    <row r="5114" spans="1:4" x14ac:dyDescent="0.25">
      <c r="A5114" s="62" t="s">
        <v>331</v>
      </c>
      <c r="B5114" s="63">
        <v>63</v>
      </c>
      <c r="C5114" s="64">
        <v>79</v>
      </c>
      <c r="D5114" s="13">
        <f t="shared" si="79"/>
        <v>4977</v>
      </c>
    </row>
    <row r="5115" spans="1:4" x14ac:dyDescent="0.25">
      <c r="A5115" s="62" t="s">
        <v>332</v>
      </c>
      <c r="B5115" s="63">
        <v>52</v>
      </c>
      <c r="C5115" s="64">
        <v>30</v>
      </c>
      <c r="D5115" s="13">
        <f t="shared" si="79"/>
        <v>1560</v>
      </c>
    </row>
    <row r="5116" spans="1:4" x14ac:dyDescent="0.25">
      <c r="A5116" s="62" t="s">
        <v>333</v>
      </c>
      <c r="B5116" s="63">
        <v>23</v>
      </c>
      <c r="C5116" s="64">
        <v>63</v>
      </c>
      <c r="D5116" s="13">
        <f t="shared" si="79"/>
        <v>1449</v>
      </c>
    </row>
    <row r="5117" spans="1:4" x14ac:dyDescent="0.25">
      <c r="A5117" s="62" t="s">
        <v>334</v>
      </c>
      <c r="B5117" s="63">
        <v>37</v>
      </c>
      <c r="C5117" s="64">
        <v>31</v>
      </c>
      <c r="D5117" s="13">
        <f t="shared" si="79"/>
        <v>1147</v>
      </c>
    </row>
    <row r="5118" spans="1:4" x14ac:dyDescent="0.25">
      <c r="A5118" s="62" t="s">
        <v>335</v>
      </c>
      <c r="B5118" s="63">
        <v>47</v>
      </c>
      <c r="C5118" s="64">
        <v>18</v>
      </c>
      <c r="D5118" s="13">
        <f t="shared" si="79"/>
        <v>846</v>
      </c>
    </row>
    <row r="5119" spans="1:4" x14ac:dyDescent="0.25">
      <c r="A5119" s="62" t="s">
        <v>336</v>
      </c>
      <c r="B5119" s="63">
        <v>14</v>
      </c>
      <c r="C5119" s="64">
        <v>68</v>
      </c>
      <c r="D5119" s="13">
        <f t="shared" si="79"/>
        <v>952</v>
      </c>
    </row>
    <row r="5120" spans="1:4" x14ac:dyDescent="0.25">
      <c r="A5120" s="62" t="s">
        <v>337</v>
      </c>
      <c r="B5120" s="63">
        <v>40</v>
      </c>
      <c r="C5120" s="64">
        <v>72</v>
      </c>
      <c r="D5120" s="13">
        <f t="shared" si="79"/>
        <v>2880</v>
      </c>
    </row>
    <row r="5121" spans="1:4" x14ac:dyDescent="0.25">
      <c r="A5121" s="62" t="s">
        <v>338</v>
      </c>
      <c r="B5121" s="63">
        <v>55</v>
      </c>
      <c r="C5121" s="64">
        <v>26</v>
      </c>
      <c r="D5121" s="13">
        <f t="shared" si="79"/>
        <v>1430</v>
      </c>
    </row>
    <row r="5122" spans="1:4" x14ac:dyDescent="0.25">
      <c r="A5122" s="62" t="s">
        <v>339</v>
      </c>
      <c r="B5122" s="63">
        <v>41</v>
      </c>
      <c r="C5122" s="64">
        <v>10</v>
      </c>
      <c r="D5122" s="13">
        <f t="shared" si="79"/>
        <v>410</v>
      </c>
    </row>
    <row r="5123" spans="1:4" x14ac:dyDescent="0.25">
      <c r="A5123" s="62" t="s">
        <v>340</v>
      </c>
      <c r="B5123" s="63">
        <v>26</v>
      </c>
      <c r="C5123" s="64">
        <v>52</v>
      </c>
      <c r="D5123" s="13">
        <f t="shared" ref="D5123:D5186" si="80">C5123*B5123</f>
        <v>1352</v>
      </c>
    </row>
    <row r="5124" spans="1:4" x14ac:dyDescent="0.25">
      <c r="A5124" s="62" t="s">
        <v>341</v>
      </c>
      <c r="B5124" s="63">
        <v>69</v>
      </c>
      <c r="C5124" s="64">
        <v>1</v>
      </c>
      <c r="D5124" s="13">
        <f t="shared" si="80"/>
        <v>69</v>
      </c>
    </row>
    <row r="5125" spans="1:4" x14ac:dyDescent="0.25">
      <c r="A5125" s="62" t="s">
        <v>342</v>
      </c>
      <c r="B5125" s="63">
        <v>39</v>
      </c>
      <c r="C5125" s="64">
        <v>78</v>
      </c>
      <c r="D5125" s="13">
        <f t="shared" si="80"/>
        <v>3042</v>
      </c>
    </row>
    <row r="5126" spans="1:4" x14ac:dyDescent="0.25">
      <c r="A5126" s="62" t="s">
        <v>343</v>
      </c>
      <c r="B5126" s="63">
        <v>51</v>
      </c>
      <c r="C5126" s="64">
        <v>6</v>
      </c>
      <c r="D5126" s="13">
        <f t="shared" si="80"/>
        <v>306</v>
      </c>
    </row>
    <row r="5127" spans="1:4" x14ac:dyDescent="0.25">
      <c r="A5127" s="62" t="s">
        <v>344</v>
      </c>
      <c r="B5127" s="63">
        <v>25</v>
      </c>
      <c r="C5127" s="64">
        <v>64</v>
      </c>
      <c r="D5127" s="13">
        <f t="shared" si="80"/>
        <v>1600</v>
      </c>
    </row>
    <row r="5128" spans="1:4" x14ac:dyDescent="0.25">
      <c r="A5128" s="62" t="s">
        <v>345</v>
      </c>
      <c r="B5128" s="63">
        <v>52</v>
      </c>
      <c r="C5128" s="64">
        <v>40</v>
      </c>
      <c r="D5128" s="13">
        <f t="shared" si="80"/>
        <v>2080</v>
      </c>
    </row>
    <row r="5129" spans="1:4" x14ac:dyDescent="0.25">
      <c r="A5129" s="62" t="s">
        <v>346</v>
      </c>
      <c r="B5129" s="63">
        <v>55</v>
      </c>
      <c r="C5129" s="64">
        <v>21</v>
      </c>
      <c r="D5129" s="13">
        <f t="shared" si="80"/>
        <v>1155</v>
      </c>
    </row>
    <row r="5130" spans="1:4" x14ac:dyDescent="0.25">
      <c r="A5130" s="62" t="s">
        <v>347</v>
      </c>
      <c r="B5130" s="63">
        <v>10</v>
      </c>
      <c r="C5130" s="64">
        <v>59</v>
      </c>
      <c r="D5130" s="13">
        <f t="shared" si="80"/>
        <v>590</v>
      </c>
    </row>
    <row r="5131" spans="1:4" x14ac:dyDescent="0.25">
      <c r="A5131" s="62" t="s">
        <v>348</v>
      </c>
      <c r="B5131" s="63">
        <v>54</v>
      </c>
      <c r="C5131" s="64">
        <v>1</v>
      </c>
      <c r="D5131" s="13">
        <f t="shared" si="80"/>
        <v>54</v>
      </c>
    </row>
    <row r="5132" spans="1:4" x14ac:dyDescent="0.25">
      <c r="A5132" s="62" t="s">
        <v>349</v>
      </c>
      <c r="B5132" s="63">
        <v>60</v>
      </c>
      <c r="C5132" s="64">
        <v>48</v>
      </c>
      <c r="D5132" s="13">
        <f t="shared" si="80"/>
        <v>2880</v>
      </c>
    </row>
    <row r="5133" spans="1:4" x14ac:dyDescent="0.25">
      <c r="A5133" s="62" t="s">
        <v>350</v>
      </c>
      <c r="B5133" s="63">
        <v>25</v>
      </c>
      <c r="C5133" s="64">
        <v>51</v>
      </c>
      <c r="D5133" s="13">
        <f t="shared" si="80"/>
        <v>1275</v>
      </c>
    </row>
    <row r="5134" spans="1:4" x14ac:dyDescent="0.25">
      <c r="A5134" s="62" t="s">
        <v>351</v>
      </c>
      <c r="B5134" s="63">
        <v>22</v>
      </c>
      <c r="C5134" s="64">
        <v>12</v>
      </c>
      <c r="D5134" s="13">
        <f t="shared" si="80"/>
        <v>264</v>
      </c>
    </row>
    <row r="5135" spans="1:4" x14ac:dyDescent="0.25">
      <c r="A5135" s="62" t="s">
        <v>352</v>
      </c>
      <c r="B5135" s="63">
        <v>62</v>
      </c>
      <c r="C5135" s="64">
        <v>41</v>
      </c>
      <c r="D5135" s="13">
        <f t="shared" si="80"/>
        <v>2542</v>
      </c>
    </row>
    <row r="5136" spans="1:4" x14ac:dyDescent="0.25">
      <c r="A5136" s="62" t="s">
        <v>353</v>
      </c>
      <c r="B5136" s="63">
        <v>34</v>
      </c>
      <c r="C5136" s="64">
        <v>50</v>
      </c>
      <c r="D5136" s="13">
        <f t="shared" si="80"/>
        <v>1700</v>
      </c>
    </row>
    <row r="5137" spans="1:4" x14ac:dyDescent="0.25">
      <c r="A5137" s="62" t="s">
        <v>354</v>
      </c>
      <c r="B5137" s="63">
        <v>58</v>
      </c>
      <c r="C5137" s="64">
        <v>6</v>
      </c>
      <c r="D5137" s="13">
        <f t="shared" si="80"/>
        <v>348</v>
      </c>
    </row>
    <row r="5138" spans="1:4" x14ac:dyDescent="0.25">
      <c r="A5138" s="62" t="s">
        <v>355</v>
      </c>
      <c r="B5138" s="63">
        <v>21</v>
      </c>
      <c r="C5138" s="64">
        <v>28</v>
      </c>
      <c r="D5138" s="13">
        <f t="shared" si="80"/>
        <v>588</v>
      </c>
    </row>
    <row r="5139" spans="1:4" x14ac:dyDescent="0.25">
      <c r="A5139" s="62" t="s">
        <v>356</v>
      </c>
      <c r="B5139" s="63">
        <v>67</v>
      </c>
      <c r="C5139" s="64">
        <v>19</v>
      </c>
      <c r="D5139" s="13">
        <f t="shared" si="80"/>
        <v>1273</v>
      </c>
    </row>
    <row r="5140" spans="1:4" x14ac:dyDescent="0.25">
      <c r="A5140" s="62" t="s">
        <v>357</v>
      </c>
      <c r="B5140" s="63">
        <v>33</v>
      </c>
      <c r="C5140" s="64">
        <v>58</v>
      </c>
      <c r="D5140" s="13">
        <f t="shared" si="80"/>
        <v>1914</v>
      </c>
    </row>
    <row r="5141" spans="1:4" x14ac:dyDescent="0.25">
      <c r="A5141" s="62" t="s">
        <v>358</v>
      </c>
      <c r="B5141" s="63">
        <v>69</v>
      </c>
      <c r="C5141" s="64">
        <v>20</v>
      </c>
      <c r="D5141" s="13">
        <f t="shared" si="80"/>
        <v>1380</v>
      </c>
    </row>
    <row r="5142" spans="1:4" x14ac:dyDescent="0.25">
      <c r="A5142" s="62" t="s">
        <v>359</v>
      </c>
      <c r="B5142" s="63">
        <v>9</v>
      </c>
      <c r="C5142" s="64">
        <v>46</v>
      </c>
      <c r="D5142" s="13">
        <f t="shared" si="80"/>
        <v>414</v>
      </c>
    </row>
    <row r="5143" spans="1:4" x14ac:dyDescent="0.25">
      <c r="A5143" s="62" t="s">
        <v>360</v>
      </c>
      <c r="B5143" s="63">
        <v>26</v>
      </c>
      <c r="C5143" s="64">
        <v>22</v>
      </c>
      <c r="D5143" s="13">
        <f t="shared" si="80"/>
        <v>572</v>
      </c>
    </row>
    <row r="5144" spans="1:4" x14ac:dyDescent="0.25">
      <c r="A5144" s="62" t="s">
        <v>361</v>
      </c>
      <c r="B5144" s="63">
        <v>29</v>
      </c>
      <c r="C5144" s="64">
        <v>73</v>
      </c>
      <c r="D5144" s="13">
        <f t="shared" si="80"/>
        <v>2117</v>
      </c>
    </row>
    <row r="5145" spans="1:4" x14ac:dyDescent="0.25">
      <c r="A5145" s="62" t="s">
        <v>362</v>
      </c>
      <c r="B5145" s="63">
        <v>43</v>
      </c>
      <c r="C5145" s="64">
        <v>31</v>
      </c>
      <c r="D5145" s="13">
        <f t="shared" si="80"/>
        <v>1333</v>
      </c>
    </row>
    <row r="5146" spans="1:4" x14ac:dyDescent="0.25">
      <c r="A5146" s="62" t="s">
        <v>363</v>
      </c>
      <c r="B5146" s="63">
        <v>70</v>
      </c>
      <c r="C5146" s="64">
        <v>37</v>
      </c>
      <c r="D5146" s="13">
        <f t="shared" si="80"/>
        <v>2590</v>
      </c>
    </row>
    <row r="5147" spans="1:4" x14ac:dyDescent="0.25">
      <c r="A5147" s="62" t="s">
        <v>364</v>
      </c>
      <c r="B5147" s="63">
        <v>46</v>
      </c>
      <c r="C5147" s="64">
        <v>15</v>
      </c>
      <c r="D5147" s="13">
        <f t="shared" si="80"/>
        <v>690</v>
      </c>
    </row>
    <row r="5148" spans="1:4" x14ac:dyDescent="0.25">
      <c r="A5148" s="62" t="s">
        <v>365</v>
      </c>
      <c r="B5148" s="63">
        <v>42</v>
      </c>
      <c r="C5148" s="64">
        <v>20</v>
      </c>
      <c r="D5148" s="13">
        <f t="shared" si="80"/>
        <v>840</v>
      </c>
    </row>
    <row r="5149" spans="1:4" x14ac:dyDescent="0.25">
      <c r="A5149" s="62" t="s">
        <v>366</v>
      </c>
      <c r="B5149" s="63">
        <v>64</v>
      </c>
      <c r="C5149" s="64">
        <v>66</v>
      </c>
      <c r="D5149" s="13">
        <f t="shared" si="80"/>
        <v>4224</v>
      </c>
    </row>
    <row r="5150" spans="1:4" x14ac:dyDescent="0.25">
      <c r="A5150" s="62" t="s">
        <v>367</v>
      </c>
      <c r="B5150" s="63">
        <v>19</v>
      </c>
      <c r="C5150" s="64">
        <v>34</v>
      </c>
      <c r="D5150" s="13">
        <f t="shared" si="80"/>
        <v>646</v>
      </c>
    </row>
    <row r="5151" spans="1:4" x14ac:dyDescent="0.25">
      <c r="A5151" s="62" t="s">
        <v>368</v>
      </c>
      <c r="B5151" s="63">
        <v>45</v>
      </c>
      <c r="C5151" s="64">
        <v>57</v>
      </c>
      <c r="D5151" s="13">
        <f t="shared" si="80"/>
        <v>2565</v>
      </c>
    </row>
    <row r="5152" spans="1:4" x14ac:dyDescent="0.25">
      <c r="A5152" s="62" t="s">
        <v>369</v>
      </c>
      <c r="B5152" s="63">
        <v>13</v>
      </c>
      <c r="C5152" s="64">
        <v>52</v>
      </c>
      <c r="D5152" s="13">
        <f t="shared" si="80"/>
        <v>676</v>
      </c>
    </row>
    <row r="5153" spans="1:4" x14ac:dyDescent="0.25">
      <c r="A5153" s="62" t="s">
        <v>370</v>
      </c>
      <c r="B5153" s="63">
        <v>9</v>
      </c>
      <c r="C5153" s="64">
        <v>44</v>
      </c>
      <c r="D5153" s="13">
        <f t="shared" si="80"/>
        <v>396</v>
      </c>
    </row>
    <row r="5154" spans="1:4" x14ac:dyDescent="0.25">
      <c r="A5154" s="62" t="s">
        <v>371</v>
      </c>
      <c r="B5154" s="63">
        <v>40</v>
      </c>
      <c r="C5154" s="64">
        <v>19</v>
      </c>
      <c r="D5154" s="13">
        <f t="shared" si="80"/>
        <v>760</v>
      </c>
    </row>
    <row r="5155" spans="1:4" x14ac:dyDescent="0.25">
      <c r="A5155" s="62" t="s">
        <v>372</v>
      </c>
      <c r="B5155" s="63">
        <v>68</v>
      </c>
      <c r="C5155" s="64">
        <v>63</v>
      </c>
      <c r="D5155" s="13">
        <f t="shared" si="80"/>
        <v>4284</v>
      </c>
    </row>
    <row r="5156" spans="1:4" x14ac:dyDescent="0.25">
      <c r="A5156" s="62" t="s">
        <v>373</v>
      </c>
      <c r="B5156" s="63">
        <v>13</v>
      </c>
      <c r="C5156" s="64">
        <v>27</v>
      </c>
      <c r="D5156" s="13">
        <f t="shared" si="80"/>
        <v>351</v>
      </c>
    </row>
    <row r="5157" spans="1:4" x14ac:dyDescent="0.25">
      <c r="A5157" s="62" t="s">
        <v>374</v>
      </c>
      <c r="B5157" s="63">
        <v>58</v>
      </c>
      <c r="C5157" s="64">
        <v>22</v>
      </c>
      <c r="D5157" s="13">
        <f t="shared" si="80"/>
        <v>1276</v>
      </c>
    </row>
    <row r="5158" spans="1:4" x14ac:dyDescent="0.25">
      <c r="A5158" s="62" t="s">
        <v>375</v>
      </c>
      <c r="B5158" s="63">
        <v>17</v>
      </c>
      <c r="C5158" s="64">
        <v>45</v>
      </c>
      <c r="D5158" s="13">
        <f t="shared" si="80"/>
        <v>765</v>
      </c>
    </row>
    <row r="5159" spans="1:4" x14ac:dyDescent="0.25">
      <c r="A5159" s="62" t="s">
        <v>376</v>
      </c>
      <c r="B5159" s="63">
        <v>44</v>
      </c>
      <c r="C5159" s="64">
        <v>28</v>
      </c>
      <c r="D5159" s="13">
        <f t="shared" si="80"/>
        <v>1232</v>
      </c>
    </row>
    <row r="5160" spans="1:4" x14ac:dyDescent="0.25">
      <c r="A5160" s="62" t="s">
        <v>377</v>
      </c>
      <c r="B5160" s="63">
        <v>69</v>
      </c>
      <c r="C5160" s="64">
        <v>67</v>
      </c>
      <c r="D5160" s="13">
        <f t="shared" si="80"/>
        <v>4623</v>
      </c>
    </row>
    <row r="5161" spans="1:4" x14ac:dyDescent="0.25">
      <c r="A5161" s="62" t="s">
        <v>300</v>
      </c>
      <c r="B5161" s="63">
        <v>52</v>
      </c>
      <c r="C5161" s="64">
        <v>4</v>
      </c>
      <c r="D5161" s="13">
        <f t="shared" si="80"/>
        <v>208</v>
      </c>
    </row>
    <row r="5162" spans="1:4" x14ac:dyDescent="0.25">
      <c r="A5162" s="62" t="s">
        <v>302</v>
      </c>
      <c r="B5162" s="63">
        <v>23</v>
      </c>
      <c r="C5162" s="64">
        <v>42</v>
      </c>
      <c r="D5162" s="13">
        <f t="shared" si="80"/>
        <v>966</v>
      </c>
    </row>
    <row r="5163" spans="1:4" x14ac:dyDescent="0.25">
      <c r="A5163" s="62" t="s">
        <v>303</v>
      </c>
      <c r="B5163" s="63">
        <v>60</v>
      </c>
      <c r="C5163" s="64">
        <v>68</v>
      </c>
      <c r="D5163" s="13">
        <f t="shared" si="80"/>
        <v>4080</v>
      </c>
    </row>
    <row r="5164" spans="1:4" x14ac:dyDescent="0.25">
      <c r="A5164" s="62" t="s">
        <v>304</v>
      </c>
      <c r="B5164" s="63">
        <v>26</v>
      </c>
      <c r="C5164" s="64">
        <v>59</v>
      </c>
      <c r="D5164" s="13">
        <f t="shared" si="80"/>
        <v>1534</v>
      </c>
    </row>
    <row r="5165" spans="1:4" x14ac:dyDescent="0.25">
      <c r="A5165" s="62" t="s">
        <v>305</v>
      </c>
      <c r="B5165" s="63">
        <v>31</v>
      </c>
      <c r="C5165" s="64">
        <v>69</v>
      </c>
      <c r="D5165" s="13">
        <f t="shared" si="80"/>
        <v>2139</v>
      </c>
    </row>
    <row r="5166" spans="1:4" x14ac:dyDescent="0.25">
      <c r="A5166" s="62" t="s">
        <v>306</v>
      </c>
      <c r="B5166" s="63">
        <v>55</v>
      </c>
      <c r="C5166" s="64">
        <v>55</v>
      </c>
      <c r="D5166" s="13">
        <f t="shared" si="80"/>
        <v>3025</v>
      </c>
    </row>
    <row r="5167" spans="1:4" x14ac:dyDescent="0.25">
      <c r="A5167" s="62" t="s">
        <v>307</v>
      </c>
      <c r="B5167" s="63">
        <v>33</v>
      </c>
      <c r="C5167" s="64">
        <v>55</v>
      </c>
      <c r="D5167" s="13">
        <f t="shared" si="80"/>
        <v>1815</v>
      </c>
    </row>
    <row r="5168" spans="1:4" x14ac:dyDescent="0.25">
      <c r="A5168" s="62" t="s">
        <v>308</v>
      </c>
      <c r="B5168" s="63">
        <v>8</v>
      </c>
      <c r="C5168" s="64">
        <v>14</v>
      </c>
      <c r="D5168" s="13">
        <f t="shared" si="80"/>
        <v>112</v>
      </c>
    </row>
    <row r="5169" spans="1:4" x14ac:dyDescent="0.25">
      <c r="A5169" s="62" t="s">
        <v>309</v>
      </c>
      <c r="B5169" s="63">
        <v>25</v>
      </c>
      <c r="C5169" s="64">
        <v>12</v>
      </c>
      <c r="D5169" s="13">
        <f t="shared" si="80"/>
        <v>300</v>
      </c>
    </row>
    <row r="5170" spans="1:4" x14ac:dyDescent="0.25">
      <c r="A5170" s="62" t="s">
        <v>310</v>
      </c>
      <c r="B5170" s="63">
        <v>42</v>
      </c>
      <c r="C5170" s="64">
        <v>4</v>
      </c>
      <c r="D5170" s="13">
        <f t="shared" si="80"/>
        <v>168</v>
      </c>
    </row>
    <row r="5171" spans="1:4" x14ac:dyDescent="0.25">
      <c r="A5171" s="62" t="s">
        <v>311</v>
      </c>
      <c r="B5171" s="63">
        <v>70</v>
      </c>
      <c r="C5171" s="64">
        <v>78</v>
      </c>
      <c r="D5171" s="13">
        <f t="shared" si="80"/>
        <v>5460</v>
      </c>
    </row>
    <row r="5172" spans="1:4" x14ac:dyDescent="0.25">
      <c r="A5172" s="62" t="s">
        <v>312</v>
      </c>
      <c r="B5172" s="63">
        <v>68</v>
      </c>
      <c r="C5172" s="64">
        <v>3</v>
      </c>
      <c r="D5172" s="13">
        <f t="shared" si="80"/>
        <v>204</v>
      </c>
    </row>
    <row r="5173" spans="1:4" x14ac:dyDescent="0.25">
      <c r="A5173" s="62" t="s">
        <v>313</v>
      </c>
      <c r="B5173" s="63">
        <v>42</v>
      </c>
      <c r="C5173" s="64">
        <v>60</v>
      </c>
      <c r="D5173" s="13">
        <f t="shared" si="80"/>
        <v>2520</v>
      </c>
    </row>
    <row r="5174" spans="1:4" x14ac:dyDescent="0.25">
      <c r="A5174" s="62" t="s">
        <v>314</v>
      </c>
      <c r="B5174" s="63">
        <v>58</v>
      </c>
      <c r="C5174" s="64">
        <v>75</v>
      </c>
      <c r="D5174" s="13">
        <f t="shared" si="80"/>
        <v>4350</v>
      </c>
    </row>
    <row r="5175" spans="1:4" x14ac:dyDescent="0.25">
      <c r="A5175" s="62" t="s">
        <v>315</v>
      </c>
      <c r="B5175" s="63">
        <v>25</v>
      </c>
      <c r="C5175" s="64">
        <v>65</v>
      </c>
      <c r="D5175" s="13">
        <f t="shared" si="80"/>
        <v>1625</v>
      </c>
    </row>
    <row r="5176" spans="1:4" x14ac:dyDescent="0.25">
      <c r="A5176" s="62" t="s">
        <v>316</v>
      </c>
      <c r="B5176" s="63">
        <v>50</v>
      </c>
      <c r="C5176" s="64">
        <v>55</v>
      </c>
      <c r="D5176" s="13">
        <f t="shared" si="80"/>
        <v>2750</v>
      </c>
    </row>
    <row r="5177" spans="1:4" x14ac:dyDescent="0.25">
      <c r="A5177" s="62" t="s">
        <v>317</v>
      </c>
      <c r="B5177" s="63">
        <v>8</v>
      </c>
      <c r="C5177" s="64">
        <v>24</v>
      </c>
      <c r="D5177" s="13">
        <f t="shared" si="80"/>
        <v>192</v>
      </c>
    </row>
    <row r="5178" spans="1:4" x14ac:dyDescent="0.25">
      <c r="A5178" s="62" t="s">
        <v>318</v>
      </c>
      <c r="B5178" s="63">
        <v>46</v>
      </c>
      <c r="C5178" s="64">
        <v>56</v>
      </c>
      <c r="D5178" s="13">
        <f t="shared" si="80"/>
        <v>2576</v>
      </c>
    </row>
    <row r="5179" spans="1:4" x14ac:dyDescent="0.25">
      <c r="A5179" s="62" t="s">
        <v>319</v>
      </c>
      <c r="B5179" s="63">
        <v>49</v>
      </c>
      <c r="C5179" s="64">
        <v>50</v>
      </c>
      <c r="D5179" s="13">
        <f t="shared" si="80"/>
        <v>2450</v>
      </c>
    </row>
    <row r="5180" spans="1:4" x14ac:dyDescent="0.25">
      <c r="A5180" s="62" t="s">
        <v>320</v>
      </c>
      <c r="B5180" s="63">
        <v>12</v>
      </c>
      <c r="C5180" s="64">
        <v>32</v>
      </c>
      <c r="D5180" s="13">
        <f t="shared" si="80"/>
        <v>384</v>
      </c>
    </row>
    <row r="5181" spans="1:4" x14ac:dyDescent="0.25">
      <c r="A5181" s="62" t="s">
        <v>321</v>
      </c>
      <c r="B5181" s="63">
        <v>21</v>
      </c>
      <c r="C5181" s="64">
        <v>59</v>
      </c>
      <c r="D5181" s="13">
        <f t="shared" si="80"/>
        <v>1239</v>
      </c>
    </row>
    <row r="5182" spans="1:4" x14ac:dyDescent="0.25">
      <c r="A5182" s="62" t="s">
        <v>322</v>
      </c>
      <c r="B5182" s="63">
        <v>54</v>
      </c>
      <c r="C5182" s="64">
        <v>72</v>
      </c>
      <c r="D5182" s="13">
        <f t="shared" si="80"/>
        <v>3888</v>
      </c>
    </row>
    <row r="5183" spans="1:4" x14ac:dyDescent="0.25">
      <c r="A5183" s="62" t="s">
        <v>323</v>
      </c>
      <c r="B5183" s="63">
        <v>60</v>
      </c>
      <c r="C5183" s="64">
        <v>18</v>
      </c>
      <c r="D5183" s="13">
        <f t="shared" si="80"/>
        <v>1080</v>
      </c>
    </row>
    <row r="5184" spans="1:4" x14ac:dyDescent="0.25">
      <c r="A5184" s="62" t="s">
        <v>324</v>
      </c>
      <c r="B5184" s="63">
        <v>49</v>
      </c>
      <c r="C5184" s="64">
        <v>37</v>
      </c>
      <c r="D5184" s="13">
        <f t="shared" si="80"/>
        <v>1813</v>
      </c>
    </row>
    <row r="5185" spans="1:4" x14ac:dyDescent="0.25">
      <c r="A5185" s="62" t="s">
        <v>325</v>
      </c>
      <c r="B5185" s="63">
        <v>35</v>
      </c>
      <c r="C5185" s="64">
        <v>15</v>
      </c>
      <c r="D5185" s="13">
        <f t="shared" si="80"/>
        <v>525</v>
      </c>
    </row>
    <row r="5186" spans="1:4" x14ac:dyDescent="0.25">
      <c r="A5186" s="62" t="s">
        <v>326</v>
      </c>
      <c r="B5186" s="63">
        <v>48</v>
      </c>
      <c r="C5186" s="64">
        <v>27</v>
      </c>
      <c r="D5186" s="13">
        <f t="shared" si="80"/>
        <v>1296</v>
      </c>
    </row>
    <row r="5187" spans="1:4" x14ac:dyDescent="0.25">
      <c r="A5187" s="62" t="s">
        <v>327</v>
      </c>
      <c r="B5187" s="63">
        <v>20</v>
      </c>
      <c r="C5187" s="64">
        <v>7</v>
      </c>
      <c r="D5187" s="13">
        <f t="shared" ref="D5187:D5250" si="81">C5187*B5187</f>
        <v>140</v>
      </c>
    </row>
    <row r="5188" spans="1:4" x14ac:dyDescent="0.25">
      <c r="A5188" s="62" t="s">
        <v>328</v>
      </c>
      <c r="B5188" s="63">
        <v>15</v>
      </c>
      <c r="C5188" s="64">
        <v>20</v>
      </c>
      <c r="D5188" s="13">
        <f t="shared" si="81"/>
        <v>300</v>
      </c>
    </row>
    <row r="5189" spans="1:4" x14ac:dyDescent="0.25">
      <c r="A5189" s="62" t="s">
        <v>329</v>
      </c>
      <c r="B5189" s="63">
        <v>9</v>
      </c>
      <c r="C5189" s="64">
        <v>53</v>
      </c>
      <c r="D5189" s="13">
        <f t="shared" si="81"/>
        <v>477</v>
      </c>
    </row>
    <row r="5190" spans="1:4" x14ac:dyDescent="0.25">
      <c r="A5190" s="62" t="s">
        <v>330</v>
      </c>
      <c r="B5190" s="63">
        <v>66</v>
      </c>
      <c r="C5190" s="64">
        <v>5</v>
      </c>
      <c r="D5190" s="13">
        <f t="shared" si="81"/>
        <v>330</v>
      </c>
    </row>
    <row r="5191" spans="1:4" x14ac:dyDescent="0.25">
      <c r="A5191" s="62" t="s">
        <v>331</v>
      </c>
      <c r="B5191" s="63">
        <v>11</v>
      </c>
      <c r="C5191" s="64">
        <v>20</v>
      </c>
      <c r="D5191" s="13">
        <f t="shared" si="81"/>
        <v>220</v>
      </c>
    </row>
    <row r="5192" spans="1:4" x14ac:dyDescent="0.25">
      <c r="A5192" s="62" t="s">
        <v>332</v>
      </c>
      <c r="B5192" s="63">
        <v>46</v>
      </c>
      <c r="C5192" s="64">
        <v>25</v>
      </c>
      <c r="D5192" s="13">
        <f t="shared" si="81"/>
        <v>1150</v>
      </c>
    </row>
    <row r="5193" spans="1:4" x14ac:dyDescent="0.25">
      <c r="A5193" s="62" t="s">
        <v>333</v>
      </c>
      <c r="B5193" s="63">
        <v>21</v>
      </c>
      <c r="C5193" s="64">
        <v>58</v>
      </c>
      <c r="D5193" s="13">
        <f t="shared" si="81"/>
        <v>1218</v>
      </c>
    </row>
    <row r="5194" spans="1:4" x14ac:dyDescent="0.25">
      <c r="A5194" s="62" t="s">
        <v>334</v>
      </c>
      <c r="B5194" s="63">
        <v>9</v>
      </c>
      <c r="C5194" s="64">
        <v>22</v>
      </c>
      <c r="D5194" s="13">
        <f t="shared" si="81"/>
        <v>198</v>
      </c>
    </row>
    <row r="5195" spans="1:4" x14ac:dyDescent="0.25">
      <c r="A5195" s="62" t="s">
        <v>335</v>
      </c>
      <c r="B5195" s="63">
        <v>46</v>
      </c>
      <c r="C5195" s="64">
        <v>80</v>
      </c>
      <c r="D5195" s="13">
        <f t="shared" si="81"/>
        <v>3680</v>
      </c>
    </row>
    <row r="5196" spans="1:4" x14ac:dyDescent="0.25">
      <c r="A5196" s="62" t="s">
        <v>336</v>
      </c>
      <c r="B5196" s="63">
        <v>53</v>
      </c>
      <c r="C5196" s="64">
        <v>20</v>
      </c>
      <c r="D5196" s="13">
        <f t="shared" si="81"/>
        <v>1060</v>
      </c>
    </row>
    <row r="5197" spans="1:4" x14ac:dyDescent="0.25">
      <c r="A5197" s="62" t="s">
        <v>337</v>
      </c>
      <c r="B5197" s="63">
        <v>24</v>
      </c>
      <c r="C5197" s="64">
        <v>5</v>
      </c>
      <c r="D5197" s="13">
        <f t="shared" si="81"/>
        <v>120</v>
      </c>
    </row>
    <row r="5198" spans="1:4" x14ac:dyDescent="0.25">
      <c r="A5198" s="62" t="s">
        <v>338</v>
      </c>
      <c r="B5198" s="63">
        <v>36</v>
      </c>
      <c r="C5198" s="64">
        <v>53</v>
      </c>
      <c r="D5198" s="13">
        <f t="shared" si="81"/>
        <v>1908</v>
      </c>
    </row>
    <row r="5199" spans="1:4" x14ac:dyDescent="0.25">
      <c r="A5199" s="62" t="s">
        <v>339</v>
      </c>
      <c r="B5199" s="63">
        <v>48</v>
      </c>
      <c r="C5199" s="64">
        <v>7</v>
      </c>
      <c r="D5199" s="13">
        <f t="shared" si="81"/>
        <v>336</v>
      </c>
    </row>
    <row r="5200" spans="1:4" x14ac:dyDescent="0.25">
      <c r="A5200" s="62" t="s">
        <v>340</v>
      </c>
      <c r="B5200" s="63">
        <v>10</v>
      </c>
      <c r="C5200" s="64">
        <v>39</v>
      </c>
      <c r="D5200" s="13">
        <f t="shared" si="81"/>
        <v>390</v>
      </c>
    </row>
    <row r="5201" spans="1:4" x14ac:dyDescent="0.25">
      <c r="A5201" s="62" t="s">
        <v>341</v>
      </c>
      <c r="B5201" s="63">
        <v>48</v>
      </c>
      <c r="C5201" s="64">
        <v>34</v>
      </c>
      <c r="D5201" s="13">
        <f t="shared" si="81"/>
        <v>1632</v>
      </c>
    </row>
    <row r="5202" spans="1:4" x14ac:dyDescent="0.25">
      <c r="A5202" s="62" t="s">
        <v>342</v>
      </c>
      <c r="B5202" s="63">
        <v>26</v>
      </c>
      <c r="C5202" s="64">
        <v>44</v>
      </c>
      <c r="D5202" s="13">
        <f t="shared" si="81"/>
        <v>1144</v>
      </c>
    </row>
    <row r="5203" spans="1:4" x14ac:dyDescent="0.25">
      <c r="A5203" s="62" t="s">
        <v>343</v>
      </c>
      <c r="B5203" s="63">
        <v>69</v>
      </c>
      <c r="C5203" s="64">
        <v>43</v>
      </c>
      <c r="D5203" s="13">
        <f t="shared" si="81"/>
        <v>2967</v>
      </c>
    </row>
    <row r="5204" spans="1:4" x14ac:dyDescent="0.25">
      <c r="A5204" s="62" t="s">
        <v>344</v>
      </c>
      <c r="B5204" s="63">
        <v>69</v>
      </c>
      <c r="C5204" s="64">
        <v>36</v>
      </c>
      <c r="D5204" s="13">
        <f t="shared" si="81"/>
        <v>2484</v>
      </c>
    </row>
    <row r="5205" spans="1:4" x14ac:dyDescent="0.25">
      <c r="A5205" s="62" t="s">
        <v>345</v>
      </c>
      <c r="B5205" s="63">
        <v>32</v>
      </c>
      <c r="C5205" s="64">
        <v>28</v>
      </c>
      <c r="D5205" s="13">
        <f t="shared" si="81"/>
        <v>896</v>
      </c>
    </row>
    <row r="5206" spans="1:4" x14ac:dyDescent="0.25">
      <c r="A5206" s="62" t="s">
        <v>346</v>
      </c>
      <c r="B5206" s="63">
        <v>22</v>
      </c>
      <c r="C5206" s="64">
        <v>55</v>
      </c>
      <c r="D5206" s="13">
        <f t="shared" si="81"/>
        <v>1210</v>
      </c>
    </row>
    <row r="5207" spans="1:4" x14ac:dyDescent="0.25">
      <c r="A5207" s="62" t="s">
        <v>347</v>
      </c>
      <c r="B5207" s="63">
        <v>50</v>
      </c>
      <c r="C5207" s="64">
        <v>5</v>
      </c>
      <c r="D5207" s="13">
        <f t="shared" si="81"/>
        <v>250</v>
      </c>
    </row>
    <row r="5208" spans="1:4" x14ac:dyDescent="0.25">
      <c r="A5208" s="62" t="s">
        <v>348</v>
      </c>
      <c r="B5208" s="63">
        <v>31</v>
      </c>
      <c r="C5208" s="64">
        <v>36</v>
      </c>
      <c r="D5208" s="13">
        <f t="shared" si="81"/>
        <v>1116</v>
      </c>
    </row>
    <row r="5209" spans="1:4" x14ac:dyDescent="0.25">
      <c r="A5209" s="62" t="s">
        <v>349</v>
      </c>
      <c r="B5209" s="63">
        <v>15</v>
      </c>
      <c r="C5209" s="64">
        <v>1</v>
      </c>
      <c r="D5209" s="13">
        <f t="shared" si="81"/>
        <v>15</v>
      </c>
    </row>
    <row r="5210" spans="1:4" x14ac:dyDescent="0.25">
      <c r="A5210" s="62" t="s">
        <v>350</v>
      </c>
      <c r="B5210" s="63">
        <v>63</v>
      </c>
      <c r="C5210" s="64">
        <v>50</v>
      </c>
      <c r="D5210" s="13">
        <f t="shared" si="81"/>
        <v>3150</v>
      </c>
    </row>
    <row r="5211" spans="1:4" x14ac:dyDescent="0.25">
      <c r="A5211" s="62" t="s">
        <v>351</v>
      </c>
      <c r="B5211" s="63">
        <v>70</v>
      </c>
      <c r="C5211" s="64">
        <v>75</v>
      </c>
      <c r="D5211" s="13">
        <f t="shared" si="81"/>
        <v>5250</v>
      </c>
    </row>
    <row r="5212" spans="1:4" x14ac:dyDescent="0.25">
      <c r="A5212" s="62" t="s">
        <v>352</v>
      </c>
      <c r="B5212" s="63">
        <v>34</v>
      </c>
      <c r="C5212" s="64">
        <v>50</v>
      </c>
      <c r="D5212" s="13">
        <f t="shared" si="81"/>
        <v>1700</v>
      </c>
    </row>
    <row r="5213" spans="1:4" x14ac:dyDescent="0.25">
      <c r="A5213" s="62" t="s">
        <v>353</v>
      </c>
      <c r="B5213" s="63">
        <v>63</v>
      </c>
      <c r="C5213" s="64">
        <v>76</v>
      </c>
      <c r="D5213" s="13">
        <f t="shared" si="81"/>
        <v>4788</v>
      </c>
    </row>
    <row r="5214" spans="1:4" x14ac:dyDescent="0.25">
      <c r="A5214" s="62" t="s">
        <v>354</v>
      </c>
      <c r="B5214" s="63">
        <v>31</v>
      </c>
      <c r="C5214" s="64">
        <v>32</v>
      </c>
      <c r="D5214" s="13">
        <f t="shared" si="81"/>
        <v>992</v>
      </c>
    </row>
    <row r="5215" spans="1:4" x14ac:dyDescent="0.25">
      <c r="A5215" s="62" t="s">
        <v>355</v>
      </c>
      <c r="B5215" s="63">
        <v>69</v>
      </c>
      <c r="C5215" s="64">
        <v>80</v>
      </c>
      <c r="D5215" s="13">
        <f t="shared" si="81"/>
        <v>5520</v>
      </c>
    </row>
    <row r="5216" spans="1:4" x14ac:dyDescent="0.25">
      <c r="A5216" s="62" t="s">
        <v>356</v>
      </c>
      <c r="B5216" s="63">
        <v>24</v>
      </c>
      <c r="C5216" s="64">
        <v>21</v>
      </c>
      <c r="D5216" s="13">
        <f t="shared" si="81"/>
        <v>504</v>
      </c>
    </row>
    <row r="5217" spans="1:4" x14ac:dyDescent="0.25">
      <c r="A5217" s="62" t="s">
        <v>357</v>
      </c>
      <c r="B5217" s="63">
        <v>30</v>
      </c>
      <c r="C5217" s="64">
        <v>36</v>
      </c>
      <c r="D5217" s="13">
        <f t="shared" si="81"/>
        <v>1080</v>
      </c>
    </row>
    <row r="5218" spans="1:4" x14ac:dyDescent="0.25">
      <c r="A5218" s="62" t="s">
        <v>358</v>
      </c>
      <c r="B5218" s="63">
        <v>15</v>
      </c>
      <c r="C5218" s="64">
        <v>40</v>
      </c>
      <c r="D5218" s="13">
        <f t="shared" si="81"/>
        <v>600</v>
      </c>
    </row>
    <row r="5219" spans="1:4" x14ac:dyDescent="0.25">
      <c r="A5219" s="62" t="s">
        <v>359</v>
      </c>
      <c r="B5219" s="63">
        <v>8</v>
      </c>
      <c r="C5219" s="64">
        <v>36</v>
      </c>
      <c r="D5219" s="13">
        <f t="shared" si="81"/>
        <v>288</v>
      </c>
    </row>
    <row r="5220" spans="1:4" x14ac:dyDescent="0.25">
      <c r="A5220" s="62" t="s">
        <v>360</v>
      </c>
      <c r="B5220" s="63">
        <v>50</v>
      </c>
      <c r="C5220" s="64">
        <v>49</v>
      </c>
      <c r="D5220" s="13">
        <f t="shared" si="81"/>
        <v>2450</v>
      </c>
    </row>
    <row r="5221" spans="1:4" x14ac:dyDescent="0.25">
      <c r="A5221" s="62" t="s">
        <v>361</v>
      </c>
      <c r="B5221" s="63">
        <v>61</v>
      </c>
      <c r="C5221" s="64">
        <v>25</v>
      </c>
      <c r="D5221" s="13">
        <f t="shared" si="81"/>
        <v>1525</v>
      </c>
    </row>
    <row r="5222" spans="1:4" x14ac:dyDescent="0.25">
      <c r="A5222" s="62" t="s">
        <v>362</v>
      </c>
      <c r="B5222" s="63">
        <v>39</v>
      </c>
      <c r="C5222" s="64">
        <v>68</v>
      </c>
      <c r="D5222" s="13">
        <f t="shared" si="81"/>
        <v>2652</v>
      </c>
    </row>
    <row r="5223" spans="1:4" x14ac:dyDescent="0.25">
      <c r="A5223" s="62" t="s">
        <v>363</v>
      </c>
      <c r="B5223" s="63">
        <v>16</v>
      </c>
      <c r="C5223" s="64">
        <v>41</v>
      </c>
      <c r="D5223" s="13">
        <f t="shared" si="81"/>
        <v>656</v>
      </c>
    </row>
    <row r="5224" spans="1:4" x14ac:dyDescent="0.25">
      <c r="A5224" s="62" t="s">
        <v>364</v>
      </c>
      <c r="B5224" s="63">
        <v>25</v>
      </c>
      <c r="C5224" s="64">
        <v>21</v>
      </c>
      <c r="D5224" s="13">
        <f t="shared" si="81"/>
        <v>525</v>
      </c>
    </row>
    <row r="5225" spans="1:4" x14ac:dyDescent="0.25">
      <c r="A5225" s="62" t="s">
        <v>365</v>
      </c>
      <c r="B5225" s="63">
        <v>38</v>
      </c>
      <c r="C5225" s="64">
        <v>22</v>
      </c>
      <c r="D5225" s="13">
        <f t="shared" si="81"/>
        <v>836</v>
      </c>
    </row>
    <row r="5226" spans="1:4" x14ac:dyDescent="0.25">
      <c r="A5226" s="62" t="s">
        <v>366</v>
      </c>
      <c r="B5226" s="63">
        <v>15</v>
      </c>
      <c r="C5226" s="64">
        <v>3</v>
      </c>
      <c r="D5226" s="13">
        <f t="shared" si="81"/>
        <v>45</v>
      </c>
    </row>
    <row r="5227" spans="1:4" x14ac:dyDescent="0.25">
      <c r="A5227" s="62" t="s">
        <v>367</v>
      </c>
      <c r="B5227" s="63">
        <v>57</v>
      </c>
      <c r="C5227" s="64">
        <v>75</v>
      </c>
      <c r="D5227" s="13">
        <f t="shared" si="81"/>
        <v>4275</v>
      </c>
    </row>
    <row r="5228" spans="1:4" x14ac:dyDescent="0.25">
      <c r="A5228" s="62" t="s">
        <v>368</v>
      </c>
      <c r="B5228" s="63">
        <v>7</v>
      </c>
      <c r="C5228" s="64">
        <v>76</v>
      </c>
      <c r="D5228" s="13">
        <f t="shared" si="81"/>
        <v>532</v>
      </c>
    </row>
    <row r="5229" spans="1:4" x14ac:dyDescent="0.25">
      <c r="A5229" s="62" t="s">
        <v>369</v>
      </c>
      <c r="B5229" s="63">
        <v>62</v>
      </c>
      <c r="C5229" s="64">
        <v>59</v>
      </c>
      <c r="D5229" s="13">
        <f t="shared" si="81"/>
        <v>3658</v>
      </c>
    </row>
    <row r="5230" spans="1:4" x14ac:dyDescent="0.25">
      <c r="A5230" s="62" t="s">
        <v>370</v>
      </c>
      <c r="B5230" s="63">
        <v>8</v>
      </c>
      <c r="C5230" s="64">
        <v>68</v>
      </c>
      <c r="D5230" s="13">
        <f t="shared" si="81"/>
        <v>544</v>
      </c>
    </row>
    <row r="5231" spans="1:4" x14ac:dyDescent="0.25">
      <c r="A5231" s="62" t="s">
        <v>371</v>
      </c>
      <c r="B5231" s="63">
        <v>56</v>
      </c>
      <c r="C5231" s="64">
        <v>16</v>
      </c>
      <c r="D5231" s="13">
        <f t="shared" si="81"/>
        <v>896</v>
      </c>
    </row>
    <row r="5232" spans="1:4" x14ac:dyDescent="0.25">
      <c r="A5232" s="62" t="s">
        <v>372</v>
      </c>
      <c r="B5232" s="63">
        <v>20</v>
      </c>
      <c r="C5232" s="64">
        <v>64</v>
      </c>
      <c r="D5232" s="13">
        <f t="shared" si="81"/>
        <v>1280</v>
      </c>
    </row>
    <row r="5233" spans="1:4" x14ac:dyDescent="0.25">
      <c r="A5233" s="62" t="s">
        <v>373</v>
      </c>
      <c r="B5233" s="63">
        <v>60</v>
      </c>
      <c r="C5233" s="64">
        <v>70</v>
      </c>
      <c r="D5233" s="13">
        <f t="shared" si="81"/>
        <v>4200</v>
      </c>
    </row>
    <row r="5234" spans="1:4" x14ac:dyDescent="0.25">
      <c r="A5234" s="62" t="s">
        <v>374</v>
      </c>
      <c r="B5234" s="63">
        <v>41</v>
      </c>
      <c r="C5234" s="64">
        <v>71</v>
      </c>
      <c r="D5234" s="13">
        <f t="shared" si="81"/>
        <v>2911</v>
      </c>
    </row>
    <row r="5235" spans="1:4" x14ac:dyDescent="0.25">
      <c r="A5235" s="62" t="s">
        <v>375</v>
      </c>
      <c r="B5235" s="63">
        <v>49</v>
      </c>
      <c r="C5235" s="64">
        <v>18</v>
      </c>
      <c r="D5235" s="13">
        <f t="shared" si="81"/>
        <v>882</v>
      </c>
    </row>
    <row r="5236" spans="1:4" x14ac:dyDescent="0.25">
      <c r="A5236" s="62" t="s">
        <v>376</v>
      </c>
      <c r="B5236" s="63">
        <v>30</v>
      </c>
      <c r="C5236" s="64">
        <v>31</v>
      </c>
      <c r="D5236" s="13">
        <f t="shared" si="81"/>
        <v>930</v>
      </c>
    </row>
    <row r="5237" spans="1:4" x14ac:dyDescent="0.25">
      <c r="A5237" s="62" t="s">
        <v>377</v>
      </c>
      <c r="B5237" s="63">
        <v>70</v>
      </c>
      <c r="C5237" s="64">
        <v>30</v>
      </c>
      <c r="D5237" s="13">
        <f t="shared" si="81"/>
        <v>2100</v>
      </c>
    </row>
    <row r="5238" spans="1:4" x14ac:dyDescent="0.25">
      <c r="A5238" s="62" t="s">
        <v>300</v>
      </c>
      <c r="B5238" s="63">
        <v>43</v>
      </c>
      <c r="C5238" s="64">
        <v>59</v>
      </c>
      <c r="D5238" s="13">
        <f t="shared" si="81"/>
        <v>2537</v>
      </c>
    </row>
    <row r="5239" spans="1:4" x14ac:dyDescent="0.25">
      <c r="A5239" s="62" t="s">
        <v>302</v>
      </c>
      <c r="B5239" s="63">
        <v>24</v>
      </c>
      <c r="C5239" s="64">
        <v>2</v>
      </c>
      <c r="D5239" s="13">
        <f t="shared" si="81"/>
        <v>48</v>
      </c>
    </row>
    <row r="5240" spans="1:4" x14ac:dyDescent="0.25">
      <c r="A5240" s="62" t="s">
        <v>303</v>
      </c>
      <c r="B5240" s="63">
        <v>49</v>
      </c>
      <c r="C5240" s="64">
        <v>1</v>
      </c>
      <c r="D5240" s="13">
        <f t="shared" si="81"/>
        <v>49</v>
      </c>
    </row>
    <row r="5241" spans="1:4" x14ac:dyDescent="0.25">
      <c r="A5241" s="62" t="s">
        <v>304</v>
      </c>
      <c r="B5241" s="63">
        <v>61</v>
      </c>
      <c r="C5241" s="64">
        <v>60</v>
      </c>
      <c r="D5241" s="13">
        <f t="shared" si="81"/>
        <v>3660</v>
      </c>
    </row>
    <row r="5242" spans="1:4" x14ac:dyDescent="0.25">
      <c r="A5242" s="62" t="s">
        <v>305</v>
      </c>
      <c r="B5242" s="63">
        <v>51</v>
      </c>
      <c r="C5242" s="64">
        <v>60</v>
      </c>
      <c r="D5242" s="13">
        <f t="shared" si="81"/>
        <v>3060</v>
      </c>
    </row>
    <row r="5243" spans="1:4" x14ac:dyDescent="0.25">
      <c r="A5243" s="62" t="s">
        <v>306</v>
      </c>
      <c r="B5243" s="63">
        <v>42</v>
      </c>
      <c r="C5243" s="64">
        <v>65</v>
      </c>
      <c r="D5243" s="13">
        <f t="shared" si="81"/>
        <v>2730</v>
      </c>
    </row>
    <row r="5244" spans="1:4" x14ac:dyDescent="0.25">
      <c r="A5244" s="62" t="s">
        <v>307</v>
      </c>
      <c r="B5244" s="63">
        <v>31</v>
      </c>
      <c r="C5244" s="64">
        <v>2</v>
      </c>
      <c r="D5244" s="13">
        <f t="shared" si="81"/>
        <v>62</v>
      </c>
    </row>
    <row r="5245" spans="1:4" x14ac:dyDescent="0.25">
      <c r="A5245" s="62" t="s">
        <v>308</v>
      </c>
      <c r="B5245" s="63">
        <v>43</v>
      </c>
      <c r="C5245" s="64">
        <v>73</v>
      </c>
      <c r="D5245" s="13">
        <f t="shared" si="81"/>
        <v>3139</v>
      </c>
    </row>
    <row r="5246" spans="1:4" x14ac:dyDescent="0.25">
      <c r="A5246" s="62" t="s">
        <v>309</v>
      </c>
      <c r="B5246" s="63">
        <v>63</v>
      </c>
      <c r="C5246" s="64">
        <v>44</v>
      </c>
      <c r="D5246" s="13">
        <f t="shared" si="81"/>
        <v>2772</v>
      </c>
    </row>
    <row r="5247" spans="1:4" x14ac:dyDescent="0.25">
      <c r="A5247" s="62" t="s">
        <v>310</v>
      </c>
      <c r="B5247" s="63">
        <v>18</v>
      </c>
      <c r="C5247" s="64">
        <v>42</v>
      </c>
      <c r="D5247" s="13">
        <f t="shared" si="81"/>
        <v>756</v>
      </c>
    </row>
    <row r="5248" spans="1:4" x14ac:dyDescent="0.25">
      <c r="A5248" s="62" t="s">
        <v>311</v>
      </c>
      <c r="B5248" s="63">
        <v>29</v>
      </c>
      <c r="C5248" s="64">
        <v>33</v>
      </c>
      <c r="D5248" s="13">
        <f t="shared" si="81"/>
        <v>957</v>
      </c>
    </row>
    <row r="5249" spans="1:4" x14ac:dyDescent="0.25">
      <c r="A5249" s="62" t="s">
        <v>312</v>
      </c>
      <c r="B5249" s="63">
        <v>45</v>
      </c>
      <c r="C5249" s="64">
        <v>78</v>
      </c>
      <c r="D5249" s="13">
        <f t="shared" si="81"/>
        <v>3510</v>
      </c>
    </row>
    <row r="5250" spans="1:4" x14ac:dyDescent="0.25">
      <c r="A5250" s="62" t="s">
        <v>313</v>
      </c>
      <c r="B5250" s="63">
        <v>17</v>
      </c>
      <c r="C5250" s="64">
        <v>45</v>
      </c>
      <c r="D5250" s="13">
        <f t="shared" si="81"/>
        <v>765</v>
      </c>
    </row>
    <row r="5251" spans="1:4" x14ac:dyDescent="0.25">
      <c r="A5251" s="62" t="s">
        <v>314</v>
      </c>
      <c r="B5251" s="63">
        <v>18</v>
      </c>
      <c r="C5251" s="64">
        <v>68</v>
      </c>
      <c r="D5251" s="13">
        <f t="shared" ref="D5251:D5314" si="82">C5251*B5251</f>
        <v>1224</v>
      </c>
    </row>
    <row r="5252" spans="1:4" x14ac:dyDescent="0.25">
      <c r="A5252" s="62" t="s">
        <v>315</v>
      </c>
      <c r="B5252" s="63">
        <v>23</v>
      </c>
      <c r="C5252" s="64">
        <v>57</v>
      </c>
      <c r="D5252" s="13">
        <f t="shared" si="82"/>
        <v>1311</v>
      </c>
    </row>
    <row r="5253" spans="1:4" x14ac:dyDescent="0.25">
      <c r="A5253" s="62" t="s">
        <v>316</v>
      </c>
      <c r="B5253" s="63">
        <v>47</v>
      </c>
      <c r="C5253" s="64">
        <v>19</v>
      </c>
      <c r="D5253" s="13">
        <f t="shared" si="82"/>
        <v>893</v>
      </c>
    </row>
    <row r="5254" spans="1:4" x14ac:dyDescent="0.25">
      <c r="A5254" s="62" t="s">
        <v>317</v>
      </c>
      <c r="B5254" s="63">
        <v>51</v>
      </c>
      <c r="C5254" s="64">
        <v>65</v>
      </c>
      <c r="D5254" s="13">
        <f t="shared" si="82"/>
        <v>3315</v>
      </c>
    </row>
    <row r="5255" spans="1:4" x14ac:dyDescent="0.25">
      <c r="A5255" s="62" t="s">
        <v>318</v>
      </c>
      <c r="B5255" s="63">
        <v>45</v>
      </c>
      <c r="C5255" s="64">
        <v>53</v>
      </c>
      <c r="D5255" s="13">
        <f t="shared" si="82"/>
        <v>2385</v>
      </c>
    </row>
    <row r="5256" spans="1:4" x14ac:dyDescent="0.25">
      <c r="A5256" s="62" t="s">
        <v>319</v>
      </c>
      <c r="B5256" s="63">
        <v>14</v>
      </c>
      <c r="C5256" s="64">
        <v>15</v>
      </c>
      <c r="D5256" s="13">
        <f t="shared" si="82"/>
        <v>210</v>
      </c>
    </row>
    <row r="5257" spans="1:4" x14ac:dyDescent="0.25">
      <c r="A5257" s="62" t="s">
        <v>320</v>
      </c>
      <c r="B5257" s="63">
        <v>11</v>
      </c>
      <c r="C5257" s="64">
        <v>30</v>
      </c>
      <c r="D5257" s="13">
        <f t="shared" si="82"/>
        <v>330</v>
      </c>
    </row>
    <row r="5258" spans="1:4" x14ac:dyDescent="0.25">
      <c r="A5258" s="62" t="s">
        <v>321</v>
      </c>
      <c r="B5258" s="63">
        <v>22</v>
      </c>
      <c r="C5258" s="64">
        <v>25</v>
      </c>
      <c r="D5258" s="13">
        <f t="shared" si="82"/>
        <v>550</v>
      </c>
    </row>
    <row r="5259" spans="1:4" x14ac:dyDescent="0.25">
      <c r="A5259" s="62" t="s">
        <v>322</v>
      </c>
      <c r="B5259" s="63">
        <v>50</v>
      </c>
      <c r="C5259" s="64">
        <v>75</v>
      </c>
      <c r="D5259" s="13">
        <f t="shared" si="82"/>
        <v>3750</v>
      </c>
    </row>
    <row r="5260" spans="1:4" x14ac:dyDescent="0.25">
      <c r="A5260" s="62" t="s">
        <v>323</v>
      </c>
      <c r="B5260" s="63">
        <v>15</v>
      </c>
      <c r="C5260" s="64">
        <v>72</v>
      </c>
      <c r="D5260" s="13">
        <f t="shared" si="82"/>
        <v>1080</v>
      </c>
    </row>
    <row r="5261" spans="1:4" x14ac:dyDescent="0.25">
      <c r="A5261" s="62" t="s">
        <v>324</v>
      </c>
      <c r="B5261" s="63">
        <v>66</v>
      </c>
      <c r="C5261" s="64">
        <v>10</v>
      </c>
      <c r="D5261" s="13">
        <f t="shared" si="82"/>
        <v>660</v>
      </c>
    </row>
    <row r="5262" spans="1:4" x14ac:dyDescent="0.25">
      <c r="A5262" s="62" t="s">
        <v>325</v>
      </c>
      <c r="B5262" s="63">
        <v>63</v>
      </c>
      <c r="C5262" s="64">
        <v>60</v>
      </c>
      <c r="D5262" s="13">
        <f t="shared" si="82"/>
        <v>3780</v>
      </c>
    </row>
    <row r="5263" spans="1:4" x14ac:dyDescent="0.25">
      <c r="A5263" s="62" t="s">
        <v>326</v>
      </c>
      <c r="B5263" s="63">
        <v>62</v>
      </c>
      <c r="C5263" s="64">
        <v>49</v>
      </c>
      <c r="D5263" s="13">
        <f t="shared" si="82"/>
        <v>3038</v>
      </c>
    </row>
    <row r="5264" spans="1:4" x14ac:dyDescent="0.25">
      <c r="A5264" s="62" t="s">
        <v>327</v>
      </c>
      <c r="B5264" s="63">
        <v>28</v>
      </c>
      <c r="C5264" s="64">
        <v>7</v>
      </c>
      <c r="D5264" s="13">
        <f t="shared" si="82"/>
        <v>196</v>
      </c>
    </row>
    <row r="5265" spans="1:4" x14ac:dyDescent="0.25">
      <c r="A5265" s="62" t="s">
        <v>328</v>
      </c>
      <c r="B5265" s="63">
        <v>29</v>
      </c>
      <c r="C5265" s="64">
        <v>50</v>
      </c>
      <c r="D5265" s="13">
        <f t="shared" si="82"/>
        <v>1450</v>
      </c>
    </row>
    <row r="5266" spans="1:4" x14ac:dyDescent="0.25">
      <c r="A5266" s="62" t="s">
        <v>329</v>
      </c>
      <c r="B5266" s="63">
        <v>28</v>
      </c>
      <c r="C5266" s="64">
        <v>67</v>
      </c>
      <c r="D5266" s="13">
        <f t="shared" si="82"/>
        <v>1876</v>
      </c>
    </row>
    <row r="5267" spans="1:4" x14ac:dyDescent="0.25">
      <c r="A5267" s="62" t="s">
        <v>330</v>
      </c>
      <c r="B5267" s="63">
        <v>47</v>
      </c>
      <c r="C5267" s="64">
        <v>28</v>
      </c>
      <c r="D5267" s="13">
        <f t="shared" si="82"/>
        <v>1316</v>
      </c>
    </row>
    <row r="5268" spans="1:4" x14ac:dyDescent="0.25">
      <c r="A5268" s="62" t="s">
        <v>331</v>
      </c>
      <c r="B5268" s="63">
        <v>22</v>
      </c>
      <c r="C5268" s="64">
        <v>22</v>
      </c>
      <c r="D5268" s="13">
        <f t="shared" si="82"/>
        <v>484</v>
      </c>
    </row>
    <row r="5269" spans="1:4" x14ac:dyDescent="0.25">
      <c r="A5269" s="62" t="s">
        <v>332</v>
      </c>
      <c r="B5269" s="63">
        <v>57</v>
      </c>
      <c r="C5269" s="64">
        <v>39</v>
      </c>
      <c r="D5269" s="13">
        <f t="shared" si="82"/>
        <v>2223</v>
      </c>
    </row>
    <row r="5270" spans="1:4" x14ac:dyDescent="0.25">
      <c r="A5270" s="62" t="s">
        <v>333</v>
      </c>
      <c r="B5270" s="63">
        <v>62</v>
      </c>
      <c r="C5270" s="64">
        <v>56</v>
      </c>
      <c r="D5270" s="13">
        <f t="shared" si="82"/>
        <v>3472</v>
      </c>
    </row>
    <row r="5271" spans="1:4" x14ac:dyDescent="0.25">
      <c r="A5271" s="62" t="s">
        <v>334</v>
      </c>
      <c r="B5271" s="63">
        <v>42</v>
      </c>
      <c r="C5271" s="64">
        <v>59</v>
      </c>
      <c r="D5271" s="13">
        <f t="shared" si="82"/>
        <v>2478</v>
      </c>
    </row>
    <row r="5272" spans="1:4" x14ac:dyDescent="0.25">
      <c r="A5272" s="62" t="s">
        <v>335</v>
      </c>
      <c r="B5272" s="63">
        <v>59</v>
      </c>
      <c r="C5272" s="64">
        <v>49</v>
      </c>
      <c r="D5272" s="13">
        <f t="shared" si="82"/>
        <v>2891</v>
      </c>
    </row>
    <row r="5273" spans="1:4" x14ac:dyDescent="0.25">
      <c r="A5273" s="62" t="s">
        <v>336</v>
      </c>
      <c r="B5273" s="63">
        <v>68</v>
      </c>
      <c r="C5273" s="64">
        <v>39</v>
      </c>
      <c r="D5273" s="13">
        <f t="shared" si="82"/>
        <v>2652</v>
      </c>
    </row>
    <row r="5274" spans="1:4" x14ac:dyDescent="0.25">
      <c r="A5274" s="62" t="s">
        <v>337</v>
      </c>
      <c r="B5274" s="63">
        <v>44</v>
      </c>
      <c r="C5274" s="64">
        <v>69</v>
      </c>
      <c r="D5274" s="13">
        <f t="shared" si="82"/>
        <v>3036</v>
      </c>
    </row>
    <row r="5275" spans="1:4" x14ac:dyDescent="0.25">
      <c r="A5275" s="62" t="s">
        <v>338</v>
      </c>
      <c r="B5275" s="63">
        <v>62</v>
      </c>
      <c r="C5275" s="64">
        <v>60</v>
      </c>
      <c r="D5275" s="13">
        <f t="shared" si="82"/>
        <v>3720</v>
      </c>
    </row>
    <row r="5276" spans="1:4" x14ac:dyDescent="0.25">
      <c r="A5276" s="62" t="s">
        <v>339</v>
      </c>
      <c r="B5276" s="63">
        <v>10</v>
      </c>
      <c r="C5276" s="64">
        <v>31</v>
      </c>
      <c r="D5276" s="13">
        <f t="shared" si="82"/>
        <v>310</v>
      </c>
    </row>
    <row r="5277" spans="1:4" x14ac:dyDescent="0.25">
      <c r="A5277" s="62" t="s">
        <v>340</v>
      </c>
      <c r="B5277" s="63">
        <v>67</v>
      </c>
      <c r="C5277" s="64">
        <v>67</v>
      </c>
      <c r="D5277" s="13">
        <f t="shared" si="82"/>
        <v>4489</v>
      </c>
    </row>
    <row r="5278" spans="1:4" x14ac:dyDescent="0.25">
      <c r="A5278" s="62" t="s">
        <v>341</v>
      </c>
      <c r="B5278" s="63">
        <v>60</v>
      </c>
      <c r="C5278" s="64">
        <v>41</v>
      </c>
      <c r="D5278" s="13">
        <f t="shared" si="82"/>
        <v>2460</v>
      </c>
    </row>
    <row r="5279" spans="1:4" x14ac:dyDescent="0.25">
      <c r="A5279" s="62" t="s">
        <v>342</v>
      </c>
      <c r="B5279" s="63">
        <v>26</v>
      </c>
      <c r="C5279" s="64">
        <v>74</v>
      </c>
      <c r="D5279" s="13">
        <f t="shared" si="82"/>
        <v>1924</v>
      </c>
    </row>
    <row r="5280" spans="1:4" x14ac:dyDescent="0.25">
      <c r="A5280" s="62" t="s">
        <v>343</v>
      </c>
      <c r="B5280" s="63">
        <v>36</v>
      </c>
      <c r="C5280" s="64">
        <v>52</v>
      </c>
      <c r="D5280" s="13">
        <f t="shared" si="82"/>
        <v>1872</v>
      </c>
    </row>
    <row r="5281" spans="1:4" x14ac:dyDescent="0.25">
      <c r="A5281" s="62" t="s">
        <v>344</v>
      </c>
      <c r="B5281" s="63">
        <v>32</v>
      </c>
      <c r="C5281" s="64">
        <v>78</v>
      </c>
      <c r="D5281" s="13">
        <f t="shared" si="82"/>
        <v>2496</v>
      </c>
    </row>
    <row r="5282" spans="1:4" x14ac:dyDescent="0.25">
      <c r="A5282" s="62" t="s">
        <v>345</v>
      </c>
      <c r="B5282" s="63">
        <v>9</v>
      </c>
      <c r="C5282" s="64">
        <v>24</v>
      </c>
      <c r="D5282" s="13">
        <f t="shared" si="82"/>
        <v>216</v>
      </c>
    </row>
    <row r="5283" spans="1:4" x14ac:dyDescent="0.25">
      <c r="A5283" s="62" t="s">
        <v>346</v>
      </c>
      <c r="B5283" s="63">
        <v>17</v>
      </c>
      <c r="C5283" s="64">
        <v>14</v>
      </c>
      <c r="D5283" s="13">
        <f t="shared" si="82"/>
        <v>238</v>
      </c>
    </row>
    <row r="5284" spans="1:4" x14ac:dyDescent="0.25">
      <c r="A5284" s="62" t="s">
        <v>347</v>
      </c>
      <c r="B5284" s="63">
        <v>62</v>
      </c>
      <c r="C5284" s="64">
        <v>53</v>
      </c>
      <c r="D5284" s="13">
        <f t="shared" si="82"/>
        <v>3286</v>
      </c>
    </row>
    <row r="5285" spans="1:4" x14ac:dyDescent="0.25">
      <c r="A5285" s="62" t="s">
        <v>348</v>
      </c>
      <c r="B5285" s="63">
        <v>33</v>
      </c>
      <c r="C5285" s="64">
        <v>63</v>
      </c>
      <c r="D5285" s="13">
        <f t="shared" si="82"/>
        <v>2079</v>
      </c>
    </row>
    <row r="5286" spans="1:4" x14ac:dyDescent="0.25">
      <c r="A5286" s="62" t="s">
        <v>349</v>
      </c>
      <c r="B5286" s="63">
        <v>55</v>
      </c>
      <c r="C5286" s="64">
        <v>39</v>
      </c>
      <c r="D5286" s="13">
        <f t="shared" si="82"/>
        <v>2145</v>
      </c>
    </row>
    <row r="5287" spans="1:4" x14ac:dyDescent="0.25">
      <c r="A5287" s="62" t="s">
        <v>350</v>
      </c>
      <c r="B5287" s="63">
        <v>17</v>
      </c>
      <c r="C5287" s="64">
        <v>40</v>
      </c>
      <c r="D5287" s="13">
        <f t="shared" si="82"/>
        <v>680</v>
      </c>
    </row>
    <row r="5288" spans="1:4" x14ac:dyDescent="0.25">
      <c r="A5288" s="62" t="s">
        <v>351</v>
      </c>
      <c r="B5288" s="63">
        <v>25</v>
      </c>
      <c r="C5288" s="64">
        <v>69</v>
      </c>
      <c r="D5288" s="13">
        <f t="shared" si="82"/>
        <v>1725</v>
      </c>
    </row>
    <row r="5289" spans="1:4" x14ac:dyDescent="0.25">
      <c r="A5289" s="62" t="s">
        <v>352</v>
      </c>
      <c r="B5289" s="63">
        <v>48</v>
      </c>
      <c r="C5289" s="64">
        <v>39</v>
      </c>
      <c r="D5289" s="13">
        <f t="shared" si="82"/>
        <v>1872</v>
      </c>
    </row>
    <row r="5290" spans="1:4" x14ac:dyDescent="0.25">
      <c r="A5290" s="62" t="s">
        <v>353</v>
      </c>
      <c r="B5290" s="63">
        <v>60</v>
      </c>
      <c r="C5290" s="64">
        <v>46</v>
      </c>
      <c r="D5290" s="13">
        <f t="shared" si="82"/>
        <v>2760</v>
      </c>
    </row>
    <row r="5291" spans="1:4" x14ac:dyDescent="0.25">
      <c r="A5291" s="62" t="s">
        <v>354</v>
      </c>
      <c r="B5291" s="63">
        <v>45</v>
      </c>
      <c r="C5291" s="64">
        <v>30</v>
      </c>
      <c r="D5291" s="13">
        <f t="shared" si="82"/>
        <v>1350</v>
      </c>
    </row>
    <row r="5292" spans="1:4" x14ac:dyDescent="0.25">
      <c r="A5292" s="62" t="s">
        <v>355</v>
      </c>
      <c r="B5292" s="63">
        <v>41</v>
      </c>
      <c r="C5292" s="64">
        <v>47</v>
      </c>
      <c r="D5292" s="13">
        <f t="shared" si="82"/>
        <v>1927</v>
      </c>
    </row>
    <row r="5293" spans="1:4" x14ac:dyDescent="0.25">
      <c r="A5293" s="62" t="s">
        <v>356</v>
      </c>
      <c r="B5293" s="63">
        <v>67</v>
      </c>
      <c r="C5293" s="64">
        <v>22</v>
      </c>
      <c r="D5293" s="13">
        <f t="shared" si="82"/>
        <v>1474</v>
      </c>
    </row>
    <row r="5294" spans="1:4" x14ac:dyDescent="0.25">
      <c r="A5294" s="62" t="s">
        <v>357</v>
      </c>
      <c r="B5294" s="63">
        <v>11</v>
      </c>
      <c r="C5294" s="64">
        <v>77</v>
      </c>
      <c r="D5294" s="13">
        <f t="shared" si="82"/>
        <v>847</v>
      </c>
    </row>
    <row r="5295" spans="1:4" x14ac:dyDescent="0.25">
      <c r="A5295" s="62" t="s">
        <v>358</v>
      </c>
      <c r="B5295" s="63">
        <v>48</v>
      </c>
      <c r="C5295" s="64">
        <v>28</v>
      </c>
      <c r="D5295" s="13">
        <f t="shared" si="82"/>
        <v>1344</v>
      </c>
    </row>
    <row r="5296" spans="1:4" x14ac:dyDescent="0.25">
      <c r="A5296" s="62" t="s">
        <v>359</v>
      </c>
      <c r="B5296" s="63">
        <v>67</v>
      </c>
      <c r="C5296" s="64">
        <v>41</v>
      </c>
      <c r="D5296" s="13">
        <f t="shared" si="82"/>
        <v>2747</v>
      </c>
    </row>
    <row r="5297" spans="1:4" x14ac:dyDescent="0.25">
      <c r="A5297" s="62" t="s">
        <v>360</v>
      </c>
      <c r="B5297" s="63">
        <v>37</v>
      </c>
      <c r="C5297" s="64">
        <v>35</v>
      </c>
      <c r="D5297" s="13">
        <f t="shared" si="82"/>
        <v>1295</v>
      </c>
    </row>
    <row r="5298" spans="1:4" x14ac:dyDescent="0.25">
      <c r="A5298" s="62" t="s">
        <v>361</v>
      </c>
      <c r="B5298" s="63">
        <v>9</v>
      </c>
      <c r="C5298" s="64">
        <v>60</v>
      </c>
      <c r="D5298" s="13">
        <f t="shared" si="82"/>
        <v>540</v>
      </c>
    </row>
    <row r="5299" spans="1:4" x14ac:dyDescent="0.25">
      <c r="A5299" s="62" t="s">
        <v>362</v>
      </c>
      <c r="B5299" s="63">
        <v>17</v>
      </c>
      <c r="C5299" s="64">
        <v>17</v>
      </c>
      <c r="D5299" s="13">
        <f t="shared" si="82"/>
        <v>289</v>
      </c>
    </row>
    <row r="5300" spans="1:4" x14ac:dyDescent="0.25">
      <c r="A5300" s="62" t="s">
        <v>363</v>
      </c>
      <c r="B5300" s="63">
        <v>54</v>
      </c>
      <c r="C5300" s="64">
        <v>56</v>
      </c>
      <c r="D5300" s="13">
        <f t="shared" si="82"/>
        <v>3024</v>
      </c>
    </row>
    <row r="5301" spans="1:4" x14ac:dyDescent="0.25">
      <c r="A5301" s="62" t="s">
        <v>364</v>
      </c>
      <c r="B5301" s="63">
        <v>60</v>
      </c>
      <c r="C5301" s="64">
        <v>64</v>
      </c>
      <c r="D5301" s="13">
        <f t="shared" si="82"/>
        <v>3840</v>
      </c>
    </row>
    <row r="5302" spans="1:4" x14ac:dyDescent="0.25">
      <c r="A5302" s="62" t="s">
        <v>365</v>
      </c>
      <c r="B5302" s="63">
        <v>21</v>
      </c>
      <c r="C5302" s="64">
        <v>12</v>
      </c>
      <c r="D5302" s="13">
        <f t="shared" si="82"/>
        <v>252</v>
      </c>
    </row>
    <row r="5303" spans="1:4" x14ac:dyDescent="0.25">
      <c r="A5303" s="62" t="s">
        <v>366</v>
      </c>
      <c r="B5303" s="63">
        <v>36</v>
      </c>
      <c r="C5303" s="64">
        <v>53</v>
      </c>
      <c r="D5303" s="13">
        <f t="shared" si="82"/>
        <v>1908</v>
      </c>
    </row>
    <row r="5304" spans="1:4" x14ac:dyDescent="0.25">
      <c r="A5304" s="62" t="s">
        <v>367</v>
      </c>
      <c r="B5304" s="63">
        <v>17</v>
      </c>
      <c r="C5304" s="64">
        <v>57</v>
      </c>
      <c r="D5304" s="13">
        <f t="shared" si="82"/>
        <v>969</v>
      </c>
    </row>
    <row r="5305" spans="1:4" x14ac:dyDescent="0.25">
      <c r="A5305" s="62" t="s">
        <v>368</v>
      </c>
      <c r="B5305" s="63">
        <v>42</v>
      </c>
      <c r="C5305" s="64">
        <v>40</v>
      </c>
      <c r="D5305" s="13">
        <f t="shared" si="82"/>
        <v>1680</v>
      </c>
    </row>
    <row r="5306" spans="1:4" x14ac:dyDescent="0.25">
      <c r="A5306" s="62" t="s">
        <v>369</v>
      </c>
      <c r="B5306" s="63">
        <v>64</v>
      </c>
      <c r="C5306" s="64">
        <v>41</v>
      </c>
      <c r="D5306" s="13">
        <f t="shared" si="82"/>
        <v>2624</v>
      </c>
    </row>
    <row r="5307" spans="1:4" x14ac:dyDescent="0.25">
      <c r="A5307" s="62" t="s">
        <v>370</v>
      </c>
      <c r="B5307" s="63">
        <v>14</v>
      </c>
      <c r="C5307" s="64">
        <v>61</v>
      </c>
      <c r="D5307" s="13">
        <f t="shared" si="82"/>
        <v>854</v>
      </c>
    </row>
    <row r="5308" spans="1:4" x14ac:dyDescent="0.25">
      <c r="A5308" s="62" t="s">
        <v>371</v>
      </c>
      <c r="B5308" s="63">
        <v>62</v>
      </c>
      <c r="C5308" s="64">
        <v>58</v>
      </c>
      <c r="D5308" s="13">
        <f t="shared" si="82"/>
        <v>3596</v>
      </c>
    </row>
    <row r="5309" spans="1:4" x14ac:dyDescent="0.25">
      <c r="A5309" s="62" t="s">
        <v>372</v>
      </c>
      <c r="B5309" s="63">
        <v>18</v>
      </c>
      <c r="C5309" s="64">
        <v>10</v>
      </c>
      <c r="D5309" s="13">
        <f t="shared" si="82"/>
        <v>180</v>
      </c>
    </row>
    <row r="5310" spans="1:4" x14ac:dyDescent="0.25">
      <c r="A5310" s="62" t="s">
        <v>373</v>
      </c>
      <c r="B5310" s="63">
        <v>15</v>
      </c>
      <c r="C5310" s="64">
        <v>42</v>
      </c>
      <c r="D5310" s="13">
        <f t="shared" si="82"/>
        <v>630</v>
      </c>
    </row>
    <row r="5311" spans="1:4" x14ac:dyDescent="0.25">
      <c r="A5311" s="62" t="s">
        <v>374</v>
      </c>
      <c r="B5311" s="63">
        <v>38</v>
      </c>
      <c r="C5311" s="64">
        <v>71</v>
      </c>
      <c r="D5311" s="13">
        <f t="shared" si="82"/>
        <v>2698</v>
      </c>
    </row>
    <row r="5312" spans="1:4" x14ac:dyDescent="0.25">
      <c r="A5312" s="62" t="s">
        <v>375</v>
      </c>
      <c r="B5312" s="63">
        <v>8</v>
      </c>
      <c r="C5312" s="64">
        <v>28</v>
      </c>
      <c r="D5312" s="13">
        <f t="shared" si="82"/>
        <v>224</v>
      </c>
    </row>
    <row r="5313" spans="1:4" x14ac:dyDescent="0.25">
      <c r="A5313" s="62" t="s">
        <v>376</v>
      </c>
      <c r="B5313" s="63">
        <v>23</v>
      </c>
      <c r="C5313" s="64">
        <v>43</v>
      </c>
      <c r="D5313" s="13">
        <f t="shared" si="82"/>
        <v>989</v>
      </c>
    </row>
    <row r="5314" spans="1:4" x14ac:dyDescent="0.25">
      <c r="A5314" s="62" t="s">
        <v>377</v>
      </c>
      <c r="B5314" s="63">
        <v>66</v>
      </c>
      <c r="C5314" s="64">
        <v>41</v>
      </c>
      <c r="D5314" s="13">
        <f t="shared" si="82"/>
        <v>2706</v>
      </c>
    </row>
    <row r="5315" spans="1:4" x14ac:dyDescent="0.25">
      <c r="A5315" s="62" t="s">
        <v>300</v>
      </c>
      <c r="B5315" s="63">
        <v>16</v>
      </c>
      <c r="C5315" s="64">
        <v>26</v>
      </c>
      <c r="D5315" s="13">
        <f t="shared" ref="D5315:D5378" si="83">C5315*B5315</f>
        <v>416</v>
      </c>
    </row>
    <row r="5316" spans="1:4" x14ac:dyDescent="0.25">
      <c r="A5316" s="62" t="s">
        <v>302</v>
      </c>
      <c r="B5316" s="63">
        <v>59</v>
      </c>
      <c r="C5316" s="64">
        <v>8</v>
      </c>
      <c r="D5316" s="13">
        <f t="shared" si="83"/>
        <v>472</v>
      </c>
    </row>
    <row r="5317" spans="1:4" x14ac:dyDescent="0.25">
      <c r="A5317" s="62" t="s">
        <v>303</v>
      </c>
      <c r="B5317" s="63">
        <v>20</v>
      </c>
      <c r="C5317" s="64">
        <v>34</v>
      </c>
      <c r="D5317" s="13">
        <f t="shared" si="83"/>
        <v>680</v>
      </c>
    </row>
    <row r="5318" spans="1:4" x14ac:dyDescent="0.25">
      <c r="A5318" s="62" t="s">
        <v>304</v>
      </c>
      <c r="B5318" s="63">
        <v>61</v>
      </c>
      <c r="C5318" s="64">
        <v>42</v>
      </c>
      <c r="D5318" s="13">
        <f t="shared" si="83"/>
        <v>2562</v>
      </c>
    </row>
    <row r="5319" spans="1:4" x14ac:dyDescent="0.25">
      <c r="A5319" s="62" t="s">
        <v>305</v>
      </c>
      <c r="B5319" s="63">
        <v>27</v>
      </c>
      <c r="C5319" s="64">
        <v>19</v>
      </c>
      <c r="D5319" s="13">
        <f t="shared" si="83"/>
        <v>513</v>
      </c>
    </row>
    <row r="5320" spans="1:4" x14ac:dyDescent="0.25">
      <c r="A5320" s="62" t="s">
        <v>306</v>
      </c>
      <c r="B5320" s="63">
        <v>41</v>
      </c>
      <c r="C5320" s="64">
        <v>59</v>
      </c>
      <c r="D5320" s="13">
        <f t="shared" si="83"/>
        <v>2419</v>
      </c>
    </row>
    <row r="5321" spans="1:4" x14ac:dyDescent="0.25">
      <c r="A5321" s="62" t="s">
        <v>307</v>
      </c>
      <c r="B5321" s="63">
        <v>37</v>
      </c>
      <c r="C5321" s="64">
        <v>9</v>
      </c>
      <c r="D5321" s="13">
        <f t="shared" si="83"/>
        <v>333</v>
      </c>
    </row>
    <row r="5322" spans="1:4" x14ac:dyDescent="0.25">
      <c r="A5322" s="62" t="s">
        <v>308</v>
      </c>
      <c r="B5322" s="63">
        <v>67</v>
      </c>
      <c r="C5322" s="64">
        <v>61</v>
      </c>
      <c r="D5322" s="13">
        <f t="shared" si="83"/>
        <v>4087</v>
      </c>
    </row>
    <row r="5323" spans="1:4" x14ac:dyDescent="0.25">
      <c r="A5323" s="62" t="s">
        <v>309</v>
      </c>
      <c r="B5323" s="63">
        <v>55</v>
      </c>
      <c r="C5323" s="64">
        <v>39</v>
      </c>
      <c r="D5323" s="13">
        <f t="shared" si="83"/>
        <v>2145</v>
      </c>
    </row>
    <row r="5324" spans="1:4" x14ac:dyDescent="0.25">
      <c r="A5324" s="62" t="s">
        <v>310</v>
      </c>
      <c r="B5324" s="63">
        <v>68</v>
      </c>
      <c r="C5324" s="64">
        <v>7</v>
      </c>
      <c r="D5324" s="13">
        <f t="shared" si="83"/>
        <v>476</v>
      </c>
    </row>
    <row r="5325" spans="1:4" x14ac:dyDescent="0.25">
      <c r="A5325" s="62" t="s">
        <v>311</v>
      </c>
      <c r="B5325" s="63">
        <v>32</v>
      </c>
      <c r="C5325" s="64">
        <v>6</v>
      </c>
      <c r="D5325" s="13">
        <f t="shared" si="83"/>
        <v>192</v>
      </c>
    </row>
    <row r="5326" spans="1:4" x14ac:dyDescent="0.25">
      <c r="A5326" s="62" t="s">
        <v>312</v>
      </c>
      <c r="B5326" s="63">
        <v>27</v>
      </c>
      <c r="C5326" s="64">
        <v>10</v>
      </c>
      <c r="D5326" s="13">
        <f t="shared" si="83"/>
        <v>270</v>
      </c>
    </row>
    <row r="5327" spans="1:4" x14ac:dyDescent="0.25">
      <c r="A5327" s="62" t="s">
        <v>313</v>
      </c>
      <c r="B5327" s="63">
        <v>42</v>
      </c>
      <c r="C5327" s="64">
        <v>63</v>
      </c>
      <c r="D5327" s="13">
        <f t="shared" si="83"/>
        <v>2646</v>
      </c>
    </row>
    <row r="5328" spans="1:4" x14ac:dyDescent="0.25">
      <c r="A5328" s="62" t="s">
        <v>314</v>
      </c>
      <c r="B5328" s="63">
        <v>67</v>
      </c>
      <c r="C5328" s="64">
        <v>61</v>
      </c>
      <c r="D5328" s="13">
        <f t="shared" si="83"/>
        <v>4087</v>
      </c>
    </row>
    <row r="5329" spans="1:4" x14ac:dyDescent="0.25">
      <c r="A5329" s="62" t="s">
        <v>315</v>
      </c>
      <c r="B5329" s="63">
        <v>24</v>
      </c>
      <c r="C5329" s="64">
        <v>46</v>
      </c>
      <c r="D5329" s="13">
        <f t="shared" si="83"/>
        <v>1104</v>
      </c>
    </row>
    <row r="5330" spans="1:4" x14ac:dyDescent="0.25">
      <c r="A5330" s="62" t="s">
        <v>316</v>
      </c>
      <c r="B5330" s="63">
        <v>20</v>
      </c>
      <c r="C5330" s="64">
        <v>63</v>
      </c>
      <c r="D5330" s="13">
        <f t="shared" si="83"/>
        <v>1260</v>
      </c>
    </row>
    <row r="5331" spans="1:4" x14ac:dyDescent="0.25">
      <c r="A5331" s="62" t="s">
        <v>317</v>
      </c>
      <c r="B5331" s="63">
        <v>40</v>
      </c>
      <c r="C5331" s="64">
        <v>10</v>
      </c>
      <c r="D5331" s="13">
        <f t="shared" si="83"/>
        <v>400</v>
      </c>
    </row>
    <row r="5332" spans="1:4" x14ac:dyDescent="0.25">
      <c r="A5332" s="62" t="s">
        <v>318</v>
      </c>
      <c r="B5332" s="63">
        <v>65</v>
      </c>
      <c r="C5332" s="64">
        <v>38</v>
      </c>
      <c r="D5332" s="13">
        <f t="shared" si="83"/>
        <v>2470</v>
      </c>
    </row>
    <row r="5333" spans="1:4" x14ac:dyDescent="0.25">
      <c r="A5333" s="62" t="s">
        <v>319</v>
      </c>
      <c r="B5333" s="63">
        <v>11</v>
      </c>
      <c r="C5333" s="64">
        <v>51</v>
      </c>
      <c r="D5333" s="13">
        <f t="shared" si="83"/>
        <v>561</v>
      </c>
    </row>
    <row r="5334" spans="1:4" x14ac:dyDescent="0.25">
      <c r="A5334" s="62" t="s">
        <v>320</v>
      </c>
      <c r="B5334" s="63">
        <v>22</v>
      </c>
      <c r="C5334" s="64">
        <v>10</v>
      </c>
      <c r="D5334" s="13">
        <f t="shared" si="83"/>
        <v>220</v>
      </c>
    </row>
    <row r="5335" spans="1:4" x14ac:dyDescent="0.25">
      <c r="A5335" s="62" t="s">
        <v>321</v>
      </c>
      <c r="B5335" s="63">
        <v>23</v>
      </c>
      <c r="C5335" s="64">
        <v>8</v>
      </c>
      <c r="D5335" s="13">
        <f t="shared" si="83"/>
        <v>184</v>
      </c>
    </row>
    <row r="5336" spans="1:4" x14ac:dyDescent="0.25">
      <c r="A5336" s="62" t="s">
        <v>322</v>
      </c>
      <c r="B5336" s="63">
        <v>46</v>
      </c>
      <c r="C5336" s="64">
        <v>9</v>
      </c>
      <c r="D5336" s="13">
        <f t="shared" si="83"/>
        <v>414</v>
      </c>
    </row>
    <row r="5337" spans="1:4" x14ac:dyDescent="0.25">
      <c r="A5337" s="62" t="s">
        <v>323</v>
      </c>
      <c r="B5337" s="63">
        <v>49</v>
      </c>
      <c r="C5337" s="64">
        <v>31</v>
      </c>
      <c r="D5337" s="13">
        <f t="shared" si="83"/>
        <v>1519</v>
      </c>
    </row>
    <row r="5338" spans="1:4" x14ac:dyDescent="0.25">
      <c r="A5338" s="62" t="s">
        <v>324</v>
      </c>
      <c r="B5338" s="63">
        <v>55</v>
      </c>
      <c r="C5338" s="64">
        <v>9</v>
      </c>
      <c r="D5338" s="13">
        <f t="shared" si="83"/>
        <v>495</v>
      </c>
    </row>
    <row r="5339" spans="1:4" x14ac:dyDescent="0.25">
      <c r="A5339" s="62" t="s">
        <v>325</v>
      </c>
      <c r="B5339" s="63">
        <v>62</v>
      </c>
      <c r="C5339" s="64">
        <v>32</v>
      </c>
      <c r="D5339" s="13">
        <f t="shared" si="83"/>
        <v>1984</v>
      </c>
    </row>
    <row r="5340" spans="1:4" x14ac:dyDescent="0.25">
      <c r="A5340" s="62" t="s">
        <v>326</v>
      </c>
      <c r="B5340" s="63">
        <v>66</v>
      </c>
      <c r="C5340" s="64">
        <v>21</v>
      </c>
      <c r="D5340" s="13">
        <f t="shared" si="83"/>
        <v>1386</v>
      </c>
    </row>
    <row r="5341" spans="1:4" x14ac:dyDescent="0.25">
      <c r="A5341" s="62" t="s">
        <v>327</v>
      </c>
      <c r="B5341" s="63">
        <v>41</v>
      </c>
      <c r="C5341" s="64">
        <v>22</v>
      </c>
      <c r="D5341" s="13">
        <f t="shared" si="83"/>
        <v>902</v>
      </c>
    </row>
    <row r="5342" spans="1:4" x14ac:dyDescent="0.25">
      <c r="A5342" s="62" t="s">
        <v>328</v>
      </c>
      <c r="B5342" s="63">
        <v>35</v>
      </c>
      <c r="C5342" s="64">
        <v>58</v>
      </c>
      <c r="D5342" s="13">
        <f t="shared" si="83"/>
        <v>2030</v>
      </c>
    </row>
    <row r="5343" spans="1:4" x14ac:dyDescent="0.25">
      <c r="A5343" s="62" t="s">
        <v>329</v>
      </c>
      <c r="B5343" s="63">
        <v>60</v>
      </c>
      <c r="C5343" s="64">
        <v>14</v>
      </c>
      <c r="D5343" s="13">
        <f t="shared" si="83"/>
        <v>840</v>
      </c>
    </row>
    <row r="5344" spans="1:4" x14ac:dyDescent="0.25">
      <c r="A5344" s="62" t="s">
        <v>330</v>
      </c>
      <c r="B5344" s="63">
        <v>39</v>
      </c>
      <c r="C5344" s="64">
        <v>76</v>
      </c>
      <c r="D5344" s="13">
        <f t="shared" si="83"/>
        <v>2964</v>
      </c>
    </row>
    <row r="5345" spans="1:4" x14ac:dyDescent="0.25">
      <c r="A5345" s="62" t="s">
        <v>331</v>
      </c>
      <c r="B5345" s="63">
        <v>29</v>
      </c>
      <c r="C5345" s="64">
        <v>10</v>
      </c>
      <c r="D5345" s="13">
        <f t="shared" si="83"/>
        <v>290</v>
      </c>
    </row>
    <row r="5346" spans="1:4" x14ac:dyDescent="0.25">
      <c r="A5346" s="62" t="s">
        <v>332</v>
      </c>
      <c r="B5346" s="63">
        <v>31</v>
      </c>
      <c r="C5346" s="64">
        <v>70</v>
      </c>
      <c r="D5346" s="13">
        <f t="shared" si="83"/>
        <v>2170</v>
      </c>
    </row>
    <row r="5347" spans="1:4" x14ac:dyDescent="0.25">
      <c r="A5347" s="62" t="s">
        <v>333</v>
      </c>
      <c r="B5347" s="63">
        <v>37</v>
      </c>
      <c r="C5347" s="64">
        <v>73</v>
      </c>
      <c r="D5347" s="13">
        <f t="shared" si="83"/>
        <v>2701</v>
      </c>
    </row>
    <row r="5348" spans="1:4" x14ac:dyDescent="0.25">
      <c r="A5348" s="62" t="s">
        <v>334</v>
      </c>
      <c r="B5348" s="63">
        <v>9</v>
      </c>
      <c r="C5348" s="64">
        <v>47</v>
      </c>
      <c r="D5348" s="13">
        <f t="shared" si="83"/>
        <v>423</v>
      </c>
    </row>
    <row r="5349" spans="1:4" x14ac:dyDescent="0.25">
      <c r="A5349" s="62" t="s">
        <v>335</v>
      </c>
      <c r="B5349" s="63">
        <v>35</v>
      </c>
      <c r="C5349" s="64">
        <v>49</v>
      </c>
      <c r="D5349" s="13">
        <f t="shared" si="83"/>
        <v>1715</v>
      </c>
    </row>
    <row r="5350" spans="1:4" x14ac:dyDescent="0.25">
      <c r="A5350" s="62" t="s">
        <v>336</v>
      </c>
      <c r="B5350" s="63">
        <v>39</v>
      </c>
      <c r="C5350" s="64">
        <v>27</v>
      </c>
      <c r="D5350" s="13">
        <f t="shared" si="83"/>
        <v>1053</v>
      </c>
    </row>
    <row r="5351" spans="1:4" x14ac:dyDescent="0.25">
      <c r="A5351" s="62" t="s">
        <v>337</v>
      </c>
      <c r="B5351" s="63">
        <v>62</v>
      </c>
      <c r="C5351" s="64">
        <v>22</v>
      </c>
      <c r="D5351" s="13">
        <f t="shared" si="83"/>
        <v>1364</v>
      </c>
    </row>
    <row r="5352" spans="1:4" x14ac:dyDescent="0.25">
      <c r="A5352" s="62" t="s">
        <v>338</v>
      </c>
      <c r="B5352" s="63">
        <v>62</v>
      </c>
      <c r="C5352" s="64">
        <v>33</v>
      </c>
      <c r="D5352" s="13">
        <f t="shared" si="83"/>
        <v>2046</v>
      </c>
    </row>
    <row r="5353" spans="1:4" x14ac:dyDescent="0.25">
      <c r="A5353" s="62" t="s">
        <v>339</v>
      </c>
      <c r="B5353" s="63">
        <v>54</v>
      </c>
      <c r="C5353" s="64">
        <v>2</v>
      </c>
      <c r="D5353" s="13">
        <f t="shared" si="83"/>
        <v>108</v>
      </c>
    </row>
    <row r="5354" spans="1:4" x14ac:dyDescent="0.25">
      <c r="A5354" s="62" t="s">
        <v>340</v>
      </c>
      <c r="B5354" s="63">
        <v>44</v>
      </c>
      <c r="C5354" s="64">
        <v>17</v>
      </c>
      <c r="D5354" s="13">
        <f t="shared" si="83"/>
        <v>748</v>
      </c>
    </row>
    <row r="5355" spans="1:4" x14ac:dyDescent="0.25">
      <c r="A5355" s="62" t="s">
        <v>341</v>
      </c>
      <c r="B5355" s="63">
        <v>68</v>
      </c>
      <c r="C5355" s="64">
        <v>47</v>
      </c>
      <c r="D5355" s="13">
        <f t="shared" si="83"/>
        <v>3196</v>
      </c>
    </row>
    <row r="5356" spans="1:4" x14ac:dyDescent="0.25">
      <c r="A5356" s="62" t="s">
        <v>342</v>
      </c>
      <c r="B5356" s="63">
        <v>26</v>
      </c>
      <c r="C5356" s="64">
        <v>46</v>
      </c>
      <c r="D5356" s="13">
        <f t="shared" si="83"/>
        <v>1196</v>
      </c>
    </row>
    <row r="5357" spans="1:4" x14ac:dyDescent="0.25">
      <c r="A5357" s="62" t="s">
        <v>343</v>
      </c>
      <c r="B5357" s="63">
        <v>55</v>
      </c>
      <c r="C5357" s="64">
        <v>23</v>
      </c>
      <c r="D5357" s="13">
        <f t="shared" si="83"/>
        <v>1265</v>
      </c>
    </row>
    <row r="5358" spans="1:4" x14ac:dyDescent="0.25">
      <c r="A5358" s="62" t="s">
        <v>344</v>
      </c>
      <c r="B5358" s="63">
        <v>67</v>
      </c>
      <c r="C5358" s="64">
        <v>1</v>
      </c>
      <c r="D5358" s="13">
        <f t="shared" si="83"/>
        <v>67</v>
      </c>
    </row>
    <row r="5359" spans="1:4" x14ac:dyDescent="0.25">
      <c r="A5359" s="62" t="s">
        <v>345</v>
      </c>
      <c r="B5359" s="63">
        <v>48</v>
      </c>
      <c r="C5359" s="64">
        <v>27</v>
      </c>
      <c r="D5359" s="13">
        <f t="shared" si="83"/>
        <v>1296</v>
      </c>
    </row>
    <row r="5360" spans="1:4" x14ac:dyDescent="0.25">
      <c r="A5360" s="62" t="s">
        <v>346</v>
      </c>
      <c r="B5360" s="63">
        <v>32</v>
      </c>
      <c r="C5360" s="64">
        <v>60</v>
      </c>
      <c r="D5360" s="13">
        <f t="shared" si="83"/>
        <v>1920</v>
      </c>
    </row>
    <row r="5361" spans="1:4" x14ac:dyDescent="0.25">
      <c r="A5361" s="62" t="s">
        <v>347</v>
      </c>
      <c r="B5361" s="63">
        <v>12</v>
      </c>
      <c r="C5361" s="64">
        <v>21</v>
      </c>
      <c r="D5361" s="13">
        <f t="shared" si="83"/>
        <v>252</v>
      </c>
    </row>
    <row r="5362" spans="1:4" x14ac:dyDescent="0.25">
      <c r="A5362" s="62" t="s">
        <v>348</v>
      </c>
      <c r="B5362" s="63">
        <v>53</v>
      </c>
      <c r="C5362" s="64">
        <v>40</v>
      </c>
      <c r="D5362" s="13">
        <f t="shared" si="83"/>
        <v>2120</v>
      </c>
    </row>
    <row r="5363" spans="1:4" x14ac:dyDescent="0.25">
      <c r="A5363" s="62" t="s">
        <v>349</v>
      </c>
      <c r="B5363" s="63">
        <v>9</v>
      </c>
      <c r="C5363" s="64">
        <v>53</v>
      </c>
      <c r="D5363" s="13">
        <f t="shared" si="83"/>
        <v>477</v>
      </c>
    </row>
    <row r="5364" spans="1:4" x14ac:dyDescent="0.25">
      <c r="A5364" s="62" t="s">
        <v>350</v>
      </c>
      <c r="B5364" s="63">
        <v>10</v>
      </c>
      <c r="C5364" s="64">
        <v>18</v>
      </c>
      <c r="D5364" s="13">
        <f t="shared" si="83"/>
        <v>180</v>
      </c>
    </row>
    <row r="5365" spans="1:4" x14ac:dyDescent="0.25">
      <c r="A5365" s="62" t="s">
        <v>351</v>
      </c>
      <c r="B5365" s="63">
        <v>51</v>
      </c>
      <c r="C5365" s="64">
        <v>75</v>
      </c>
      <c r="D5365" s="13">
        <f t="shared" si="83"/>
        <v>3825</v>
      </c>
    </row>
    <row r="5366" spans="1:4" x14ac:dyDescent="0.25">
      <c r="A5366" s="62" t="s">
        <v>352</v>
      </c>
      <c r="B5366" s="63">
        <v>8</v>
      </c>
      <c r="C5366" s="64">
        <v>29</v>
      </c>
      <c r="D5366" s="13">
        <f t="shared" si="83"/>
        <v>232</v>
      </c>
    </row>
    <row r="5367" spans="1:4" x14ac:dyDescent="0.25">
      <c r="A5367" s="62" t="s">
        <v>353</v>
      </c>
      <c r="B5367" s="63">
        <v>16</v>
      </c>
      <c r="C5367" s="64">
        <v>30</v>
      </c>
      <c r="D5367" s="13">
        <f t="shared" si="83"/>
        <v>480</v>
      </c>
    </row>
    <row r="5368" spans="1:4" x14ac:dyDescent="0.25">
      <c r="A5368" s="62" t="s">
        <v>354</v>
      </c>
      <c r="B5368" s="63">
        <v>24</v>
      </c>
      <c r="C5368" s="64">
        <v>8</v>
      </c>
      <c r="D5368" s="13">
        <f t="shared" si="83"/>
        <v>192</v>
      </c>
    </row>
    <row r="5369" spans="1:4" x14ac:dyDescent="0.25">
      <c r="A5369" s="62" t="s">
        <v>355</v>
      </c>
      <c r="B5369" s="63">
        <v>56</v>
      </c>
      <c r="C5369" s="64">
        <v>20</v>
      </c>
      <c r="D5369" s="13">
        <f t="shared" si="83"/>
        <v>1120</v>
      </c>
    </row>
    <row r="5370" spans="1:4" x14ac:dyDescent="0.25">
      <c r="A5370" s="62" t="s">
        <v>356</v>
      </c>
      <c r="B5370" s="63">
        <v>47</v>
      </c>
      <c r="C5370" s="64">
        <v>40</v>
      </c>
      <c r="D5370" s="13">
        <f t="shared" si="83"/>
        <v>1880</v>
      </c>
    </row>
    <row r="5371" spans="1:4" x14ac:dyDescent="0.25">
      <c r="A5371" s="62" t="s">
        <v>357</v>
      </c>
      <c r="B5371" s="63">
        <v>40</v>
      </c>
      <c r="C5371" s="64">
        <v>17</v>
      </c>
      <c r="D5371" s="13">
        <f t="shared" si="83"/>
        <v>680</v>
      </c>
    </row>
    <row r="5372" spans="1:4" x14ac:dyDescent="0.25">
      <c r="A5372" s="62" t="s">
        <v>358</v>
      </c>
      <c r="B5372" s="63">
        <v>38</v>
      </c>
      <c r="C5372" s="64">
        <v>4</v>
      </c>
      <c r="D5372" s="13">
        <f t="shared" si="83"/>
        <v>152</v>
      </c>
    </row>
    <row r="5373" spans="1:4" x14ac:dyDescent="0.25">
      <c r="A5373" s="62" t="s">
        <v>359</v>
      </c>
      <c r="B5373" s="63">
        <v>45</v>
      </c>
      <c r="C5373" s="64">
        <v>46</v>
      </c>
      <c r="D5373" s="13">
        <f t="shared" si="83"/>
        <v>2070</v>
      </c>
    </row>
    <row r="5374" spans="1:4" x14ac:dyDescent="0.25">
      <c r="A5374" s="62" t="s">
        <v>360</v>
      </c>
      <c r="B5374" s="63">
        <v>42</v>
      </c>
      <c r="C5374" s="64">
        <v>27</v>
      </c>
      <c r="D5374" s="13">
        <f t="shared" si="83"/>
        <v>1134</v>
      </c>
    </row>
    <row r="5375" spans="1:4" x14ac:dyDescent="0.25">
      <c r="A5375" s="62" t="s">
        <v>361</v>
      </c>
      <c r="B5375" s="63">
        <v>41</v>
      </c>
      <c r="C5375" s="64">
        <v>12</v>
      </c>
      <c r="D5375" s="13">
        <f t="shared" si="83"/>
        <v>492</v>
      </c>
    </row>
    <row r="5376" spans="1:4" x14ac:dyDescent="0.25">
      <c r="A5376" s="62" t="s">
        <v>362</v>
      </c>
      <c r="B5376" s="63">
        <v>62</v>
      </c>
      <c r="C5376" s="64">
        <v>58</v>
      </c>
      <c r="D5376" s="13">
        <f t="shared" si="83"/>
        <v>3596</v>
      </c>
    </row>
    <row r="5377" spans="1:4" x14ac:dyDescent="0.25">
      <c r="A5377" s="62" t="s">
        <v>363</v>
      </c>
      <c r="B5377" s="63">
        <v>24</v>
      </c>
      <c r="C5377" s="64">
        <v>76</v>
      </c>
      <c r="D5377" s="13">
        <f t="shared" si="83"/>
        <v>1824</v>
      </c>
    </row>
    <row r="5378" spans="1:4" x14ac:dyDescent="0.25">
      <c r="A5378" s="62" t="s">
        <v>364</v>
      </c>
      <c r="B5378" s="63">
        <v>38</v>
      </c>
      <c r="C5378" s="64">
        <v>62</v>
      </c>
      <c r="D5378" s="13">
        <f t="shared" si="83"/>
        <v>2356</v>
      </c>
    </row>
    <row r="5379" spans="1:4" x14ac:dyDescent="0.25">
      <c r="A5379" s="62" t="s">
        <v>365</v>
      </c>
      <c r="B5379" s="63">
        <v>23</v>
      </c>
      <c r="C5379" s="64">
        <v>3</v>
      </c>
      <c r="D5379" s="13">
        <f t="shared" ref="D5379:D5442" si="84">C5379*B5379</f>
        <v>69</v>
      </c>
    </row>
    <row r="5380" spans="1:4" x14ac:dyDescent="0.25">
      <c r="A5380" s="62" t="s">
        <v>366</v>
      </c>
      <c r="B5380" s="63">
        <v>61</v>
      </c>
      <c r="C5380" s="64">
        <v>46</v>
      </c>
      <c r="D5380" s="13">
        <f t="shared" si="84"/>
        <v>2806</v>
      </c>
    </row>
    <row r="5381" spans="1:4" x14ac:dyDescent="0.25">
      <c r="A5381" s="62" t="s">
        <v>367</v>
      </c>
      <c r="B5381" s="63">
        <v>25</v>
      </c>
      <c r="C5381" s="64">
        <v>14</v>
      </c>
      <c r="D5381" s="13">
        <f t="shared" si="84"/>
        <v>350</v>
      </c>
    </row>
    <row r="5382" spans="1:4" x14ac:dyDescent="0.25">
      <c r="A5382" s="62" t="s">
        <v>368</v>
      </c>
      <c r="B5382" s="63">
        <v>31</v>
      </c>
      <c r="C5382" s="64">
        <v>61</v>
      </c>
      <c r="D5382" s="13">
        <f t="shared" si="84"/>
        <v>1891</v>
      </c>
    </row>
    <row r="5383" spans="1:4" x14ac:dyDescent="0.25">
      <c r="A5383" s="62" t="s">
        <v>369</v>
      </c>
      <c r="B5383" s="63">
        <v>21</v>
      </c>
      <c r="C5383" s="64">
        <v>64</v>
      </c>
      <c r="D5383" s="13">
        <f t="shared" si="84"/>
        <v>1344</v>
      </c>
    </row>
    <row r="5384" spans="1:4" x14ac:dyDescent="0.25">
      <c r="A5384" s="62" t="s">
        <v>370</v>
      </c>
      <c r="B5384" s="63">
        <v>34</v>
      </c>
      <c r="C5384" s="64">
        <v>49</v>
      </c>
      <c r="D5384" s="13">
        <f t="shared" si="84"/>
        <v>1666</v>
      </c>
    </row>
    <row r="5385" spans="1:4" x14ac:dyDescent="0.25">
      <c r="A5385" s="62" t="s">
        <v>371</v>
      </c>
      <c r="B5385" s="63">
        <v>34</v>
      </c>
      <c r="C5385" s="64">
        <v>71</v>
      </c>
      <c r="D5385" s="13">
        <f t="shared" si="84"/>
        <v>2414</v>
      </c>
    </row>
    <row r="5386" spans="1:4" x14ac:dyDescent="0.25">
      <c r="A5386" s="62" t="s">
        <v>372</v>
      </c>
      <c r="B5386" s="63">
        <v>49</v>
      </c>
      <c r="C5386" s="64">
        <v>3</v>
      </c>
      <c r="D5386" s="13">
        <f t="shared" si="84"/>
        <v>147</v>
      </c>
    </row>
    <row r="5387" spans="1:4" x14ac:dyDescent="0.25">
      <c r="A5387" s="62" t="s">
        <v>373</v>
      </c>
      <c r="B5387" s="63">
        <v>51</v>
      </c>
      <c r="C5387" s="64">
        <v>23</v>
      </c>
      <c r="D5387" s="13">
        <f t="shared" si="84"/>
        <v>1173</v>
      </c>
    </row>
    <row r="5388" spans="1:4" x14ac:dyDescent="0.25">
      <c r="A5388" s="62" t="s">
        <v>374</v>
      </c>
      <c r="B5388" s="63">
        <v>60</v>
      </c>
      <c r="C5388" s="64">
        <v>8</v>
      </c>
      <c r="D5388" s="13">
        <f t="shared" si="84"/>
        <v>480</v>
      </c>
    </row>
    <row r="5389" spans="1:4" x14ac:dyDescent="0.25">
      <c r="A5389" s="62" t="s">
        <v>375</v>
      </c>
      <c r="B5389" s="63">
        <v>43</v>
      </c>
      <c r="C5389" s="64">
        <v>19</v>
      </c>
      <c r="D5389" s="13">
        <f t="shared" si="84"/>
        <v>817</v>
      </c>
    </row>
    <row r="5390" spans="1:4" x14ac:dyDescent="0.25">
      <c r="A5390" s="62" t="s">
        <v>376</v>
      </c>
      <c r="B5390" s="63">
        <v>33</v>
      </c>
      <c r="C5390" s="64">
        <v>15</v>
      </c>
      <c r="D5390" s="13">
        <f t="shared" si="84"/>
        <v>495</v>
      </c>
    </row>
    <row r="5391" spans="1:4" x14ac:dyDescent="0.25">
      <c r="A5391" s="62" t="s">
        <v>377</v>
      </c>
      <c r="B5391" s="63">
        <v>32</v>
      </c>
      <c r="C5391" s="64">
        <v>80</v>
      </c>
      <c r="D5391" s="13">
        <f t="shared" si="84"/>
        <v>2560</v>
      </c>
    </row>
    <row r="5392" spans="1:4" x14ac:dyDescent="0.25">
      <c r="A5392" s="62" t="s">
        <v>300</v>
      </c>
      <c r="B5392" s="63">
        <v>14</v>
      </c>
      <c r="C5392" s="64">
        <v>66</v>
      </c>
      <c r="D5392" s="13">
        <f t="shared" si="84"/>
        <v>924</v>
      </c>
    </row>
    <row r="5393" spans="1:4" x14ac:dyDescent="0.25">
      <c r="A5393" s="62" t="s">
        <v>302</v>
      </c>
      <c r="B5393" s="63">
        <v>58</v>
      </c>
      <c r="C5393" s="64">
        <v>5</v>
      </c>
      <c r="D5393" s="13">
        <f t="shared" si="84"/>
        <v>290</v>
      </c>
    </row>
    <row r="5394" spans="1:4" x14ac:dyDescent="0.25">
      <c r="A5394" s="62" t="s">
        <v>303</v>
      </c>
      <c r="B5394" s="63">
        <v>36</v>
      </c>
      <c r="C5394" s="64">
        <v>48</v>
      </c>
      <c r="D5394" s="13">
        <f t="shared" si="84"/>
        <v>1728</v>
      </c>
    </row>
    <row r="5395" spans="1:4" x14ac:dyDescent="0.25">
      <c r="A5395" s="62" t="s">
        <v>304</v>
      </c>
      <c r="B5395" s="63">
        <v>33</v>
      </c>
      <c r="C5395" s="64">
        <v>73</v>
      </c>
      <c r="D5395" s="13">
        <f t="shared" si="84"/>
        <v>2409</v>
      </c>
    </row>
    <row r="5396" spans="1:4" x14ac:dyDescent="0.25">
      <c r="A5396" s="62" t="s">
        <v>305</v>
      </c>
      <c r="B5396" s="63">
        <v>20</v>
      </c>
      <c r="C5396" s="64">
        <v>8</v>
      </c>
      <c r="D5396" s="13">
        <f t="shared" si="84"/>
        <v>160</v>
      </c>
    </row>
    <row r="5397" spans="1:4" x14ac:dyDescent="0.25">
      <c r="A5397" s="62" t="s">
        <v>306</v>
      </c>
      <c r="B5397" s="63">
        <v>67</v>
      </c>
      <c r="C5397" s="64">
        <v>9</v>
      </c>
      <c r="D5397" s="13">
        <f t="shared" si="84"/>
        <v>603</v>
      </c>
    </row>
    <row r="5398" spans="1:4" x14ac:dyDescent="0.25">
      <c r="A5398" s="62" t="s">
        <v>307</v>
      </c>
      <c r="B5398" s="63">
        <v>26</v>
      </c>
      <c r="C5398" s="64">
        <v>38</v>
      </c>
      <c r="D5398" s="13">
        <f t="shared" si="84"/>
        <v>988</v>
      </c>
    </row>
    <row r="5399" spans="1:4" x14ac:dyDescent="0.25">
      <c r="A5399" s="62" t="s">
        <v>308</v>
      </c>
      <c r="B5399" s="63">
        <v>45</v>
      </c>
      <c r="C5399" s="64">
        <v>14</v>
      </c>
      <c r="D5399" s="13">
        <f t="shared" si="84"/>
        <v>630</v>
      </c>
    </row>
    <row r="5400" spans="1:4" x14ac:dyDescent="0.25">
      <c r="A5400" s="62" t="s">
        <v>309</v>
      </c>
      <c r="B5400" s="63">
        <v>23</v>
      </c>
      <c r="C5400" s="64">
        <v>32</v>
      </c>
      <c r="D5400" s="13">
        <f t="shared" si="84"/>
        <v>736</v>
      </c>
    </row>
    <row r="5401" spans="1:4" x14ac:dyDescent="0.25">
      <c r="A5401" s="62" t="s">
        <v>310</v>
      </c>
      <c r="B5401" s="63">
        <v>47</v>
      </c>
      <c r="C5401" s="64">
        <v>15</v>
      </c>
      <c r="D5401" s="13">
        <f t="shared" si="84"/>
        <v>705</v>
      </c>
    </row>
    <row r="5402" spans="1:4" x14ac:dyDescent="0.25">
      <c r="A5402" s="62" t="s">
        <v>311</v>
      </c>
      <c r="B5402" s="63">
        <v>16</v>
      </c>
      <c r="C5402" s="64">
        <v>21</v>
      </c>
      <c r="D5402" s="13">
        <f t="shared" si="84"/>
        <v>336</v>
      </c>
    </row>
    <row r="5403" spans="1:4" x14ac:dyDescent="0.25">
      <c r="A5403" s="62" t="s">
        <v>312</v>
      </c>
      <c r="B5403" s="63">
        <v>68</v>
      </c>
      <c r="C5403" s="64">
        <v>74</v>
      </c>
      <c r="D5403" s="13">
        <f t="shared" si="84"/>
        <v>5032</v>
      </c>
    </row>
    <row r="5404" spans="1:4" x14ac:dyDescent="0.25">
      <c r="A5404" s="62" t="s">
        <v>313</v>
      </c>
      <c r="B5404" s="63">
        <v>64</v>
      </c>
      <c r="C5404" s="64">
        <v>23</v>
      </c>
      <c r="D5404" s="13">
        <f t="shared" si="84"/>
        <v>1472</v>
      </c>
    </row>
    <row r="5405" spans="1:4" x14ac:dyDescent="0.25">
      <c r="A5405" s="62" t="s">
        <v>314</v>
      </c>
      <c r="B5405" s="63">
        <v>25</v>
      </c>
      <c r="C5405" s="64">
        <v>58</v>
      </c>
      <c r="D5405" s="13">
        <f t="shared" si="84"/>
        <v>1450</v>
      </c>
    </row>
    <row r="5406" spans="1:4" x14ac:dyDescent="0.25">
      <c r="A5406" s="62" t="s">
        <v>315</v>
      </c>
      <c r="B5406" s="63">
        <v>31</v>
      </c>
      <c r="C5406" s="64">
        <v>27</v>
      </c>
      <c r="D5406" s="13">
        <f t="shared" si="84"/>
        <v>837</v>
      </c>
    </row>
    <row r="5407" spans="1:4" x14ac:dyDescent="0.25">
      <c r="A5407" s="62" t="s">
        <v>316</v>
      </c>
      <c r="B5407" s="63">
        <v>61</v>
      </c>
      <c r="C5407" s="64">
        <v>74</v>
      </c>
      <c r="D5407" s="13">
        <f t="shared" si="84"/>
        <v>4514</v>
      </c>
    </row>
    <row r="5408" spans="1:4" x14ac:dyDescent="0.25">
      <c r="A5408" s="62" t="s">
        <v>317</v>
      </c>
      <c r="B5408" s="63">
        <v>34</v>
      </c>
      <c r="C5408" s="64">
        <v>16</v>
      </c>
      <c r="D5408" s="13">
        <f t="shared" si="84"/>
        <v>544</v>
      </c>
    </row>
    <row r="5409" spans="1:4" x14ac:dyDescent="0.25">
      <c r="A5409" s="62" t="s">
        <v>318</v>
      </c>
      <c r="B5409" s="63">
        <v>69</v>
      </c>
      <c r="C5409" s="64">
        <v>26</v>
      </c>
      <c r="D5409" s="13">
        <f t="shared" si="84"/>
        <v>1794</v>
      </c>
    </row>
    <row r="5410" spans="1:4" x14ac:dyDescent="0.25">
      <c r="A5410" s="62" t="s">
        <v>319</v>
      </c>
      <c r="B5410" s="63">
        <v>30</v>
      </c>
      <c r="C5410" s="64">
        <v>10</v>
      </c>
      <c r="D5410" s="13">
        <f t="shared" si="84"/>
        <v>300</v>
      </c>
    </row>
    <row r="5411" spans="1:4" x14ac:dyDescent="0.25">
      <c r="A5411" s="62" t="s">
        <v>320</v>
      </c>
      <c r="B5411" s="63">
        <v>59</v>
      </c>
      <c r="C5411" s="64">
        <v>15</v>
      </c>
      <c r="D5411" s="13">
        <f t="shared" si="84"/>
        <v>885</v>
      </c>
    </row>
    <row r="5412" spans="1:4" x14ac:dyDescent="0.25">
      <c r="A5412" s="62" t="s">
        <v>321</v>
      </c>
      <c r="B5412" s="63">
        <v>60</v>
      </c>
      <c r="C5412" s="64">
        <v>34</v>
      </c>
      <c r="D5412" s="13">
        <f t="shared" si="84"/>
        <v>2040</v>
      </c>
    </row>
    <row r="5413" spans="1:4" x14ac:dyDescent="0.25">
      <c r="A5413" s="62" t="s">
        <v>322</v>
      </c>
      <c r="B5413" s="63">
        <v>25</v>
      </c>
      <c r="C5413" s="64">
        <v>5</v>
      </c>
      <c r="D5413" s="13">
        <f t="shared" si="84"/>
        <v>125</v>
      </c>
    </row>
    <row r="5414" spans="1:4" x14ac:dyDescent="0.25">
      <c r="A5414" s="62" t="s">
        <v>323</v>
      </c>
      <c r="B5414" s="63">
        <v>29</v>
      </c>
      <c r="C5414" s="64">
        <v>49</v>
      </c>
      <c r="D5414" s="13">
        <f t="shared" si="84"/>
        <v>1421</v>
      </c>
    </row>
    <row r="5415" spans="1:4" x14ac:dyDescent="0.25">
      <c r="A5415" s="62" t="s">
        <v>324</v>
      </c>
      <c r="B5415" s="63">
        <v>45</v>
      </c>
      <c r="C5415" s="64">
        <v>12</v>
      </c>
      <c r="D5415" s="13">
        <f t="shared" si="84"/>
        <v>540</v>
      </c>
    </row>
    <row r="5416" spans="1:4" x14ac:dyDescent="0.25">
      <c r="A5416" s="62" t="s">
        <v>325</v>
      </c>
      <c r="B5416" s="63">
        <v>61</v>
      </c>
      <c r="C5416" s="64">
        <v>1</v>
      </c>
      <c r="D5416" s="13">
        <f t="shared" si="84"/>
        <v>61</v>
      </c>
    </row>
    <row r="5417" spans="1:4" x14ac:dyDescent="0.25">
      <c r="A5417" s="62" t="s">
        <v>326</v>
      </c>
      <c r="B5417" s="63">
        <v>23</v>
      </c>
      <c r="C5417" s="64">
        <v>11</v>
      </c>
      <c r="D5417" s="13">
        <f t="shared" si="84"/>
        <v>253</v>
      </c>
    </row>
    <row r="5418" spans="1:4" x14ac:dyDescent="0.25">
      <c r="A5418" s="62" t="s">
        <v>327</v>
      </c>
      <c r="B5418" s="63">
        <v>10</v>
      </c>
      <c r="C5418" s="64">
        <v>21</v>
      </c>
      <c r="D5418" s="13">
        <f t="shared" si="84"/>
        <v>210</v>
      </c>
    </row>
    <row r="5419" spans="1:4" x14ac:dyDescent="0.25">
      <c r="A5419" s="62" t="s">
        <v>328</v>
      </c>
      <c r="B5419" s="63">
        <v>60</v>
      </c>
      <c r="C5419" s="64">
        <v>25</v>
      </c>
      <c r="D5419" s="13">
        <f t="shared" si="84"/>
        <v>1500</v>
      </c>
    </row>
    <row r="5420" spans="1:4" x14ac:dyDescent="0.25">
      <c r="A5420" s="62" t="s">
        <v>329</v>
      </c>
      <c r="B5420" s="63">
        <v>67</v>
      </c>
      <c r="C5420" s="64">
        <v>18</v>
      </c>
      <c r="D5420" s="13">
        <f t="shared" si="84"/>
        <v>1206</v>
      </c>
    </row>
    <row r="5421" spans="1:4" x14ac:dyDescent="0.25">
      <c r="A5421" s="62" t="s">
        <v>330</v>
      </c>
      <c r="B5421" s="63">
        <v>37</v>
      </c>
      <c r="C5421" s="64">
        <v>51</v>
      </c>
      <c r="D5421" s="13">
        <f t="shared" si="84"/>
        <v>1887</v>
      </c>
    </row>
    <row r="5422" spans="1:4" x14ac:dyDescent="0.25">
      <c r="A5422" s="62" t="s">
        <v>331</v>
      </c>
      <c r="B5422" s="63">
        <v>11</v>
      </c>
      <c r="C5422" s="64">
        <v>61</v>
      </c>
      <c r="D5422" s="13">
        <f t="shared" si="84"/>
        <v>671</v>
      </c>
    </row>
    <row r="5423" spans="1:4" x14ac:dyDescent="0.25">
      <c r="A5423" s="62" t="s">
        <v>332</v>
      </c>
      <c r="B5423" s="63">
        <v>46</v>
      </c>
      <c r="C5423" s="64">
        <v>80</v>
      </c>
      <c r="D5423" s="13">
        <f t="shared" si="84"/>
        <v>3680</v>
      </c>
    </row>
    <row r="5424" spans="1:4" x14ac:dyDescent="0.25">
      <c r="A5424" s="62" t="s">
        <v>333</v>
      </c>
      <c r="B5424" s="63">
        <v>13</v>
      </c>
      <c r="C5424" s="64">
        <v>41</v>
      </c>
      <c r="D5424" s="13">
        <f t="shared" si="84"/>
        <v>533</v>
      </c>
    </row>
    <row r="5425" spans="1:4" x14ac:dyDescent="0.25">
      <c r="A5425" s="62" t="s">
        <v>334</v>
      </c>
      <c r="B5425" s="63">
        <v>28</v>
      </c>
      <c r="C5425" s="64">
        <v>32</v>
      </c>
      <c r="D5425" s="13">
        <f t="shared" si="84"/>
        <v>896</v>
      </c>
    </row>
    <row r="5426" spans="1:4" x14ac:dyDescent="0.25">
      <c r="A5426" s="62" t="s">
        <v>335</v>
      </c>
      <c r="B5426" s="63">
        <v>16</v>
      </c>
      <c r="C5426" s="64">
        <v>22</v>
      </c>
      <c r="D5426" s="13">
        <f t="shared" si="84"/>
        <v>352</v>
      </c>
    </row>
    <row r="5427" spans="1:4" x14ac:dyDescent="0.25">
      <c r="A5427" s="62" t="s">
        <v>336</v>
      </c>
      <c r="B5427" s="63">
        <v>25</v>
      </c>
      <c r="C5427" s="64">
        <v>56</v>
      </c>
      <c r="D5427" s="13">
        <f t="shared" si="84"/>
        <v>1400</v>
      </c>
    </row>
    <row r="5428" spans="1:4" x14ac:dyDescent="0.25">
      <c r="A5428" s="62" t="s">
        <v>337</v>
      </c>
      <c r="B5428" s="63">
        <v>59</v>
      </c>
      <c r="C5428" s="64">
        <v>79</v>
      </c>
      <c r="D5428" s="13">
        <f t="shared" si="84"/>
        <v>4661</v>
      </c>
    </row>
    <row r="5429" spans="1:4" x14ac:dyDescent="0.25">
      <c r="A5429" s="62" t="s">
        <v>338</v>
      </c>
      <c r="B5429" s="63">
        <v>18</v>
      </c>
      <c r="C5429" s="64">
        <v>27</v>
      </c>
      <c r="D5429" s="13">
        <f t="shared" si="84"/>
        <v>486</v>
      </c>
    </row>
    <row r="5430" spans="1:4" x14ac:dyDescent="0.25">
      <c r="A5430" s="62" t="s">
        <v>339</v>
      </c>
      <c r="B5430" s="63">
        <v>64</v>
      </c>
      <c r="C5430" s="64">
        <v>9</v>
      </c>
      <c r="D5430" s="13">
        <f t="shared" si="84"/>
        <v>576</v>
      </c>
    </row>
    <row r="5431" spans="1:4" x14ac:dyDescent="0.25">
      <c r="A5431" s="62" t="s">
        <v>340</v>
      </c>
      <c r="B5431" s="63">
        <v>12</v>
      </c>
      <c r="C5431" s="64">
        <v>62</v>
      </c>
      <c r="D5431" s="13">
        <f t="shared" si="84"/>
        <v>744</v>
      </c>
    </row>
    <row r="5432" spans="1:4" x14ac:dyDescent="0.25">
      <c r="A5432" s="62" t="s">
        <v>341</v>
      </c>
      <c r="B5432" s="63">
        <v>37</v>
      </c>
      <c r="C5432" s="64">
        <v>42</v>
      </c>
      <c r="D5432" s="13">
        <f t="shared" si="84"/>
        <v>1554</v>
      </c>
    </row>
    <row r="5433" spans="1:4" x14ac:dyDescent="0.25">
      <c r="A5433" s="62" t="s">
        <v>342</v>
      </c>
      <c r="B5433" s="63">
        <v>42</v>
      </c>
      <c r="C5433" s="64">
        <v>66</v>
      </c>
      <c r="D5433" s="13">
        <f t="shared" si="84"/>
        <v>2772</v>
      </c>
    </row>
    <row r="5434" spans="1:4" x14ac:dyDescent="0.25">
      <c r="A5434" s="62" t="s">
        <v>343</v>
      </c>
      <c r="B5434" s="63">
        <v>11</v>
      </c>
      <c r="C5434" s="64">
        <v>42</v>
      </c>
      <c r="D5434" s="13">
        <f t="shared" si="84"/>
        <v>462</v>
      </c>
    </row>
    <row r="5435" spans="1:4" x14ac:dyDescent="0.25">
      <c r="A5435" s="62" t="s">
        <v>344</v>
      </c>
      <c r="B5435" s="63">
        <v>23</v>
      </c>
      <c r="C5435" s="64">
        <v>80</v>
      </c>
      <c r="D5435" s="13">
        <f t="shared" si="84"/>
        <v>1840</v>
      </c>
    </row>
    <row r="5436" spans="1:4" x14ac:dyDescent="0.25">
      <c r="A5436" s="62" t="s">
        <v>345</v>
      </c>
      <c r="B5436" s="63">
        <v>21</v>
      </c>
      <c r="C5436" s="64">
        <v>28</v>
      </c>
      <c r="D5436" s="13">
        <f t="shared" si="84"/>
        <v>588</v>
      </c>
    </row>
    <row r="5437" spans="1:4" x14ac:dyDescent="0.25">
      <c r="A5437" s="62" t="s">
        <v>346</v>
      </c>
      <c r="B5437" s="63">
        <v>57</v>
      </c>
      <c r="C5437" s="64">
        <v>11</v>
      </c>
      <c r="D5437" s="13">
        <f t="shared" si="84"/>
        <v>627</v>
      </c>
    </row>
    <row r="5438" spans="1:4" x14ac:dyDescent="0.25">
      <c r="A5438" s="62" t="s">
        <v>347</v>
      </c>
      <c r="B5438" s="63">
        <v>18</v>
      </c>
      <c r="C5438" s="64">
        <v>34</v>
      </c>
      <c r="D5438" s="13">
        <f t="shared" si="84"/>
        <v>612</v>
      </c>
    </row>
    <row r="5439" spans="1:4" x14ac:dyDescent="0.25">
      <c r="A5439" s="62" t="s">
        <v>348</v>
      </c>
      <c r="B5439" s="63">
        <v>68</v>
      </c>
      <c r="C5439" s="64">
        <v>54</v>
      </c>
      <c r="D5439" s="13">
        <f t="shared" si="84"/>
        <v>3672</v>
      </c>
    </row>
    <row r="5440" spans="1:4" x14ac:dyDescent="0.25">
      <c r="A5440" s="62" t="s">
        <v>349</v>
      </c>
      <c r="B5440" s="63">
        <v>49</v>
      </c>
      <c r="C5440" s="64">
        <v>10</v>
      </c>
      <c r="D5440" s="13">
        <f t="shared" si="84"/>
        <v>490</v>
      </c>
    </row>
    <row r="5441" spans="1:4" x14ac:dyDescent="0.25">
      <c r="A5441" s="62" t="s">
        <v>350</v>
      </c>
      <c r="B5441" s="63">
        <v>59</v>
      </c>
      <c r="C5441" s="64">
        <v>51</v>
      </c>
      <c r="D5441" s="13">
        <f t="shared" si="84"/>
        <v>3009</v>
      </c>
    </row>
    <row r="5442" spans="1:4" x14ac:dyDescent="0.25">
      <c r="A5442" s="62" t="s">
        <v>351</v>
      </c>
      <c r="B5442" s="63">
        <v>23</v>
      </c>
      <c r="C5442" s="64">
        <v>2</v>
      </c>
      <c r="D5442" s="13">
        <f t="shared" si="84"/>
        <v>46</v>
      </c>
    </row>
    <row r="5443" spans="1:4" x14ac:dyDescent="0.25">
      <c r="A5443" s="62" t="s">
        <v>352</v>
      </c>
      <c r="B5443" s="63">
        <v>18</v>
      </c>
      <c r="C5443" s="64">
        <v>55</v>
      </c>
      <c r="D5443" s="13">
        <f t="shared" ref="D5443:D5506" si="85">C5443*B5443</f>
        <v>990</v>
      </c>
    </row>
    <row r="5444" spans="1:4" x14ac:dyDescent="0.25">
      <c r="A5444" s="62" t="s">
        <v>353</v>
      </c>
      <c r="B5444" s="63">
        <v>32</v>
      </c>
      <c r="C5444" s="64">
        <v>37</v>
      </c>
      <c r="D5444" s="13">
        <f t="shared" si="85"/>
        <v>1184</v>
      </c>
    </row>
    <row r="5445" spans="1:4" x14ac:dyDescent="0.25">
      <c r="A5445" s="62" t="s">
        <v>354</v>
      </c>
      <c r="B5445" s="63">
        <v>44</v>
      </c>
      <c r="C5445" s="64">
        <v>14</v>
      </c>
      <c r="D5445" s="13">
        <f t="shared" si="85"/>
        <v>616</v>
      </c>
    </row>
    <row r="5446" spans="1:4" x14ac:dyDescent="0.25">
      <c r="A5446" s="62" t="s">
        <v>355</v>
      </c>
      <c r="B5446" s="63">
        <v>19</v>
      </c>
      <c r="C5446" s="64">
        <v>40</v>
      </c>
      <c r="D5446" s="13">
        <f t="shared" si="85"/>
        <v>760</v>
      </c>
    </row>
    <row r="5447" spans="1:4" x14ac:dyDescent="0.25">
      <c r="A5447" s="62" t="s">
        <v>356</v>
      </c>
      <c r="B5447" s="63">
        <v>44</v>
      </c>
      <c r="C5447" s="64">
        <v>24</v>
      </c>
      <c r="D5447" s="13">
        <f t="shared" si="85"/>
        <v>1056</v>
      </c>
    </row>
    <row r="5448" spans="1:4" x14ac:dyDescent="0.25">
      <c r="A5448" s="62" t="s">
        <v>357</v>
      </c>
      <c r="B5448" s="63">
        <v>16</v>
      </c>
      <c r="C5448" s="64">
        <v>39</v>
      </c>
      <c r="D5448" s="13">
        <f t="shared" si="85"/>
        <v>624</v>
      </c>
    </row>
    <row r="5449" spans="1:4" x14ac:dyDescent="0.25">
      <c r="A5449" s="62" t="s">
        <v>358</v>
      </c>
      <c r="B5449" s="63">
        <v>25</v>
      </c>
      <c r="C5449" s="64">
        <v>40</v>
      </c>
      <c r="D5449" s="13">
        <f t="shared" si="85"/>
        <v>1000</v>
      </c>
    </row>
    <row r="5450" spans="1:4" x14ac:dyDescent="0.25">
      <c r="A5450" s="62" t="s">
        <v>359</v>
      </c>
      <c r="B5450" s="63">
        <v>19</v>
      </c>
      <c r="C5450" s="64">
        <v>54</v>
      </c>
      <c r="D5450" s="13">
        <f t="shared" si="85"/>
        <v>1026</v>
      </c>
    </row>
    <row r="5451" spans="1:4" x14ac:dyDescent="0.25">
      <c r="A5451" s="62" t="s">
        <v>360</v>
      </c>
      <c r="B5451" s="63">
        <v>15</v>
      </c>
      <c r="C5451" s="64">
        <v>52</v>
      </c>
      <c r="D5451" s="13">
        <f t="shared" si="85"/>
        <v>780</v>
      </c>
    </row>
    <row r="5452" spans="1:4" x14ac:dyDescent="0.25">
      <c r="A5452" s="62" t="s">
        <v>361</v>
      </c>
      <c r="B5452" s="63">
        <v>54</v>
      </c>
      <c r="C5452" s="64">
        <v>25</v>
      </c>
      <c r="D5452" s="13">
        <f t="shared" si="85"/>
        <v>1350</v>
      </c>
    </row>
    <row r="5453" spans="1:4" x14ac:dyDescent="0.25">
      <c r="A5453" s="62" t="s">
        <v>362</v>
      </c>
      <c r="B5453" s="63">
        <v>28</v>
      </c>
      <c r="C5453" s="64">
        <v>64</v>
      </c>
      <c r="D5453" s="13">
        <f t="shared" si="85"/>
        <v>1792</v>
      </c>
    </row>
    <row r="5454" spans="1:4" x14ac:dyDescent="0.25">
      <c r="A5454" s="62" t="s">
        <v>363</v>
      </c>
      <c r="B5454" s="63">
        <v>40</v>
      </c>
      <c r="C5454" s="64">
        <v>62</v>
      </c>
      <c r="D5454" s="13">
        <f t="shared" si="85"/>
        <v>2480</v>
      </c>
    </row>
    <row r="5455" spans="1:4" x14ac:dyDescent="0.25">
      <c r="A5455" s="62" t="s">
        <v>364</v>
      </c>
      <c r="B5455" s="63">
        <v>47</v>
      </c>
      <c r="C5455" s="64">
        <v>5</v>
      </c>
      <c r="D5455" s="13">
        <f t="shared" si="85"/>
        <v>235</v>
      </c>
    </row>
    <row r="5456" spans="1:4" x14ac:dyDescent="0.25">
      <c r="A5456" s="62" t="s">
        <v>365</v>
      </c>
      <c r="B5456" s="63">
        <v>68</v>
      </c>
      <c r="C5456" s="64">
        <v>65</v>
      </c>
      <c r="D5456" s="13">
        <f t="shared" si="85"/>
        <v>4420</v>
      </c>
    </row>
    <row r="5457" spans="1:4" x14ac:dyDescent="0.25">
      <c r="A5457" s="62" t="s">
        <v>366</v>
      </c>
      <c r="B5457" s="63">
        <v>17</v>
      </c>
      <c r="C5457" s="64">
        <v>36</v>
      </c>
      <c r="D5457" s="13">
        <f t="shared" si="85"/>
        <v>612</v>
      </c>
    </row>
    <row r="5458" spans="1:4" x14ac:dyDescent="0.25">
      <c r="A5458" s="62" t="s">
        <v>367</v>
      </c>
      <c r="B5458" s="63">
        <v>34</v>
      </c>
      <c r="C5458" s="64">
        <v>41</v>
      </c>
      <c r="D5458" s="13">
        <f t="shared" si="85"/>
        <v>1394</v>
      </c>
    </row>
    <row r="5459" spans="1:4" x14ac:dyDescent="0.25">
      <c r="A5459" s="62" t="s">
        <v>368</v>
      </c>
      <c r="B5459" s="63">
        <v>44</v>
      </c>
      <c r="C5459" s="64">
        <v>43</v>
      </c>
      <c r="D5459" s="13">
        <f t="shared" si="85"/>
        <v>1892</v>
      </c>
    </row>
    <row r="5460" spans="1:4" x14ac:dyDescent="0.25">
      <c r="A5460" s="62" t="s">
        <v>369</v>
      </c>
      <c r="B5460" s="63">
        <v>38</v>
      </c>
      <c r="C5460" s="64">
        <v>80</v>
      </c>
      <c r="D5460" s="13">
        <f t="shared" si="85"/>
        <v>3040</v>
      </c>
    </row>
    <row r="5461" spans="1:4" x14ac:dyDescent="0.25">
      <c r="A5461" s="62" t="s">
        <v>370</v>
      </c>
      <c r="B5461" s="63">
        <v>31</v>
      </c>
      <c r="C5461" s="64">
        <v>49</v>
      </c>
      <c r="D5461" s="13">
        <f t="shared" si="85"/>
        <v>1519</v>
      </c>
    </row>
    <row r="5462" spans="1:4" x14ac:dyDescent="0.25">
      <c r="A5462" s="62" t="s">
        <v>371</v>
      </c>
      <c r="B5462" s="63">
        <v>68</v>
      </c>
      <c r="C5462" s="64">
        <v>37</v>
      </c>
      <c r="D5462" s="13">
        <f t="shared" si="85"/>
        <v>2516</v>
      </c>
    </row>
    <row r="5463" spans="1:4" x14ac:dyDescent="0.25">
      <c r="A5463" s="62" t="s">
        <v>372</v>
      </c>
      <c r="B5463" s="63">
        <v>23</v>
      </c>
      <c r="C5463" s="64">
        <v>73</v>
      </c>
      <c r="D5463" s="13">
        <f t="shared" si="85"/>
        <v>1679</v>
      </c>
    </row>
    <row r="5464" spans="1:4" x14ac:dyDescent="0.25">
      <c r="A5464" s="62" t="s">
        <v>373</v>
      </c>
      <c r="B5464" s="63">
        <v>29</v>
      </c>
      <c r="C5464" s="64">
        <v>20</v>
      </c>
      <c r="D5464" s="13">
        <f t="shared" si="85"/>
        <v>580</v>
      </c>
    </row>
    <row r="5465" spans="1:4" x14ac:dyDescent="0.25">
      <c r="A5465" s="62" t="s">
        <v>374</v>
      </c>
      <c r="B5465" s="63">
        <v>42</v>
      </c>
      <c r="C5465" s="64">
        <v>37</v>
      </c>
      <c r="D5465" s="13">
        <f t="shared" si="85"/>
        <v>1554</v>
      </c>
    </row>
    <row r="5466" spans="1:4" x14ac:dyDescent="0.25">
      <c r="A5466" s="62" t="s">
        <v>375</v>
      </c>
      <c r="B5466" s="63">
        <v>45</v>
      </c>
      <c r="C5466" s="64">
        <v>27</v>
      </c>
      <c r="D5466" s="13">
        <f t="shared" si="85"/>
        <v>1215</v>
      </c>
    </row>
    <row r="5467" spans="1:4" x14ac:dyDescent="0.25">
      <c r="A5467" s="62" t="s">
        <v>376</v>
      </c>
      <c r="B5467" s="63">
        <v>17</v>
      </c>
      <c r="C5467" s="64">
        <v>77</v>
      </c>
      <c r="D5467" s="13">
        <f t="shared" si="85"/>
        <v>1309</v>
      </c>
    </row>
    <row r="5468" spans="1:4" x14ac:dyDescent="0.25">
      <c r="A5468" s="62" t="s">
        <v>377</v>
      </c>
      <c r="B5468" s="63">
        <v>49</v>
      </c>
      <c r="C5468" s="64">
        <v>47</v>
      </c>
      <c r="D5468" s="13">
        <f t="shared" si="85"/>
        <v>2303</v>
      </c>
    </row>
    <row r="5469" spans="1:4" x14ac:dyDescent="0.25">
      <c r="A5469" s="62" t="s">
        <v>300</v>
      </c>
      <c r="B5469" s="63">
        <v>26</v>
      </c>
      <c r="C5469" s="64">
        <v>53</v>
      </c>
      <c r="D5469" s="13">
        <f t="shared" si="85"/>
        <v>1378</v>
      </c>
    </row>
    <row r="5470" spans="1:4" x14ac:dyDescent="0.25">
      <c r="A5470" s="62" t="s">
        <v>302</v>
      </c>
      <c r="B5470" s="63">
        <v>49</v>
      </c>
      <c r="C5470" s="64">
        <v>55</v>
      </c>
      <c r="D5470" s="13">
        <f t="shared" si="85"/>
        <v>2695</v>
      </c>
    </row>
    <row r="5471" spans="1:4" x14ac:dyDescent="0.25">
      <c r="A5471" s="62" t="s">
        <v>303</v>
      </c>
      <c r="B5471" s="63">
        <v>50</v>
      </c>
      <c r="C5471" s="64">
        <v>70</v>
      </c>
      <c r="D5471" s="13">
        <f t="shared" si="85"/>
        <v>3500</v>
      </c>
    </row>
    <row r="5472" spans="1:4" x14ac:dyDescent="0.25">
      <c r="A5472" s="62" t="s">
        <v>304</v>
      </c>
      <c r="B5472" s="63">
        <v>12</v>
      </c>
      <c r="C5472" s="64">
        <v>4</v>
      </c>
      <c r="D5472" s="13">
        <f t="shared" si="85"/>
        <v>48</v>
      </c>
    </row>
    <row r="5473" spans="1:4" x14ac:dyDescent="0.25">
      <c r="A5473" s="62" t="s">
        <v>305</v>
      </c>
      <c r="B5473" s="63">
        <v>54</v>
      </c>
      <c r="C5473" s="64">
        <v>13</v>
      </c>
      <c r="D5473" s="13">
        <f t="shared" si="85"/>
        <v>702</v>
      </c>
    </row>
    <row r="5474" spans="1:4" x14ac:dyDescent="0.25">
      <c r="A5474" s="62" t="s">
        <v>306</v>
      </c>
      <c r="B5474" s="63">
        <v>64</v>
      </c>
      <c r="C5474" s="64">
        <v>51</v>
      </c>
      <c r="D5474" s="13">
        <f t="shared" si="85"/>
        <v>3264</v>
      </c>
    </row>
    <row r="5475" spans="1:4" x14ac:dyDescent="0.25">
      <c r="A5475" s="62" t="s">
        <v>307</v>
      </c>
      <c r="B5475" s="63">
        <v>46</v>
      </c>
      <c r="C5475" s="64">
        <v>4</v>
      </c>
      <c r="D5475" s="13">
        <f t="shared" si="85"/>
        <v>184</v>
      </c>
    </row>
    <row r="5476" spans="1:4" x14ac:dyDescent="0.25">
      <c r="A5476" s="62" t="s">
        <v>308</v>
      </c>
      <c r="B5476" s="63">
        <v>15</v>
      </c>
      <c r="C5476" s="64">
        <v>80</v>
      </c>
      <c r="D5476" s="13">
        <f t="shared" si="85"/>
        <v>1200</v>
      </c>
    </row>
    <row r="5477" spans="1:4" x14ac:dyDescent="0.25">
      <c r="A5477" s="62" t="s">
        <v>309</v>
      </c>
      <c r="B5477" s="63">
        <v>62</v>
      </c>
      <c r="C5477" s="64">
        <v>3</v>
      </c>
      <c r="D5477" s="13">
        <f t="shared" si="85"/>
        <v>186</v>
      </c>
    </row>
    <row r="5478" spans="1:4" x14ac:dyDescent="0.25">
      <c r="A5478" s="62" t="s">
        <v>310</v>
      </c>
      <c r="B5478" s="63">
        <v>68</v>
      </c>
      <c r="C5478" s="64">
        <v>18</v>
      </c>
      <c r="D5478" s="13">
        <f t="shared" si="85"/>
        <v>1224</v>
      </c>
    </row>
    <row r="5479" spans="1:4" x14ac:dyDescent="0.25">
      <c r="A5479" s="62" t="s">
        <v>311</v>
      </c>
      <c r="B5479" s="63">
        <v>9</v>
      </c>
      <c r="C5479" s="64">
        <v>19</v>
      </c>
      <c r="D5479" s="13">
        <f t="shared" si="85"/>
        <v>171</v>
      </c>
    </row>
    <row r="5480" spans="1:4" x14ac:dyDescent="0.25">
      <c r="A5480" s="62" t="s">
        <v>312</v>
      </c>
      <c r="B5480" s="63">
        <v>29</v>
      </c>
      <c r="C5480" s="64">
        <v>54</v>
      </c>
      <c r="D5480" s="13">
        <f t="shared" si="85"/>
        <v>1566</v>
      </c>
    </row>
    <row r="5481" spans="1:4" x14ac:dyDescent="0.25">
      <c r="A5481" s="62" t="s">
        <v>313</v>
      </c>
      <c r="B5481" s="63">
        <v>49</v>
      </c>
      <c r="C5481" s="64">
        <v>26</v>
      </c>
      <c r="D5481" s="13">
        <f t="shared" si="85"/>
        <v>1274</v>
      </c>
    </row>
    <row r="5482" spans="1:4" x14ac:dyDescent="0.25">
      <c r="A5482" s="62" t="s">
        <v>314</v>
      </c>
      <c r="B5482" s="63">
        <v>39</v>
      </c>
      <c r="C5482" s="64">
        <v>17</v>
      </c>
      <c r="D5482" s="13">
        <f t="shared" si="85"/>
        <v>663</v>
      </c>
    </row>
    <row r="5483" spans="1:4" x14ac:dyDescent="0.25">
      <c r="A5483" s="62" t="s">
        <v>315</v>
      </c>
      <c r="B5483" s="63">
        <v>19</v>
      </c>
      <c r="C5483" s="64">
        <v>31</v>
      </c>
      <c r="D5483" s="13">
        <f t="shared" si="85"/>
        <v>589</v>
      </c>
    </row>
    <row r="5484" spans="1:4" x14ac:dyDescent="0.25">
      <c r="A5484" s="62" t="s">
        <v>316</v>
      </c>
      <c r="B5484" s="63">
        <v>20</v>
      </c>
      <c r="C5484" s="64">
        <v>23</v>
      </c>
      <c r="D5484" s="13">
        <f t="shared" si="85"/>
        <v>460</v>
      </c>
    </row>
    <row r="5485" spans="1:4" x14ac:dyDescent="0.25">
      <c r="A5485" s="62" t="s">
        <v>317</v>
      </c>
      <c r="B5485" s="63">
        <v>18</v>
      </c>
      <c r="C5485" s="64">
        <v>59</v>
      </c>
      <c r="D5485" s="13">
        <f t="shared" si="85"/>
        <v>1062</v>
      </c>
    </row>
    <row r="5486" spans="1:4" x14ac:dyDescent="0.25">
      <c r="A5486" s="62" t="s">
        <v>318</v>
      </c>
      <c r="B5486" s="63">
        <v>20</v>
      </c>
      <c r="C5486" s="64">
        <v>12</v>
      </c>
      <c r="D5486" s="13">
        <f t="shared" si="85"/>
        <v>240</v>
      </c>
    </row>
    <row r="5487" spans="1:4" x14ac:dyDescent="0.25">
      <c r="A5487" s="62" t="s">
        <v>319</v>
      </c>
      <c r="B5487" s="63">
        <v>10</v>
      </c>
      <c r="C5487" s="64">
        <v>22</v>
      </c>
      <c r="D5487" s="13">
        <f t="shared" si="85"/>
        <v>220</v>
      </c>
    </row>
    <row r="5488" spans="1:4" x14ac:dyDescent="0.25">
      <c r="A5488" s="62" t="s">
        <v>320</v>
      </c>
      <c r="B5488" s="63">
        <v>10</v>
      </c>
      <c r="C5488" s="64">
        <v>61</v>
      </c>
      <c r="D5488" s="13">
        <f t="shared" si="85"/>
        <v>610</v>
      </c>
    </row>
    <row r="5489" spans="1:4" x14ac:dyDescent="0.25">
      <c r="A5489" s="62" t="s">
        <v>321</v>
      </c>
      <c r="B5489" s="63">
        <v>67</v>
      </c>
      <c r="C5489" s="64">
        <v>29</v>
      </c>
      <c r="D5489" s="13">
        <f t="shared" si="85"/>
        <v>1943</v>
      </c>
    </row>
    <row r="5490" spans="1:4" x14ac:dyDescent="0.25">
      <c r="A5490" s="62" t="s">
        <v>322</v>
      </c>
      <c r="B5490" s="63">
        <v>18</v>
      </c>
      <c r="C5490" s="64">
        <v>43</v>
      </c>
      <c r="D5490" s="13">
        <f t="shared" si="85"/>
        <v>774</v>
      </c>
    </row>
    <row r="5491" spans="1:4" x14ac:dyDescent="0.25">
      <c r="A5491" s="62" t="s">
        <v>323</v>
      </c>
      <c r="B5491" s="63">
        <v>55</v>
      </c>
      <c r="C5491" s="64">
        <v>66</v>
      </c>
      <c r="D5491" s="13">
        <f t="shared" si="85"/>
        <v>3630</v>
      </c>
    </row>
    <row r="5492" spans="1:4" x14ac:dyDescent="0.25">
      <c r="A5492" s="62" t="s">
        <v>324</v>
      </c>
      <c r="B5492" s="63">
        <v>18</v>
      </c>
      <c r="C5492" s="64">
        <v>7</v>
      </c>
      <c r="D5492" s="13">
        <f t="shared" si="85"/>
        <v>126</v>
      </c>
    </row>
    <row r="5493" spans="1:4" x14ac:dyDescent="0.25">
      <c r="A5493" s="62" t="s">
        <v>325</v>
      </c>
      <c r="B5493" s="63">
        <v>64</v>
      </c>
      <c r="C5493" s="64">
        <v>74</v>
      </c>
      <c r="D5493" s="13">
        <f t="shared" si="85"/>
        <v>4736</v>
      </c>
    </row>
    <row r="5494" spans="1:4" x14ac:dyDescent="0.25">
      <c r="A5494" s="62" t="s">
        <v>326</v>
      </c>
      <c r="B5494" s="63">
        <v>43</v>
      </c>
      <c r="C5494" s="64">
        <v>52</v>
      </c>
      <c r="D5494" s="13">
        <f t="shared" si="85"/>
        <v>2236</v>
      </c>
    </row>
    <row r="5495" spans="1:4" x14ac:dyDescent="0.25">
      <c r="A5495" s="62" t="s">
        <v>327</v>
      </c>
      <c r="B5495" s="63">
        <v>46</v>
      </c>
      <c r="C5495" s="64">
        <v>58</v>
      </c>
      <c r="D5495" s="13">
        <f t="shared" si="85"/>
        <v>2668</v>
      </c>
    </row>
    <row r="5496" spans="1:4" x14ac:dyDescent="0.25">
      <c r="A5496" s="62" t="s">
        <v>328</v>
      </c>
      <c r="B5496" s="63">
        <v>46</v>
      </c>
      <c r="C5496" s="64">
        <v>25</v>
      </c>
      <c r="D5496" s="13">
        <f t="shared" si="85"/>
        <v>1150</v>
      </c>
    </row>
    <row r="5497" spans="1:4" x14ac:dyDescent="0.25">
      <c r="A5497" s="62" t="s">
        <v>329</v>
      </c>
      <c r="B5497" s="63">
        <v>48</v>
      </c>
      <c r="C5497" s="64">
        <v>30</v>
      </c>
      <c r="D5497" s="13">
        <f t="shared" si="85"/>
        <v>1440</v>
      </c>
    </row>
    <row r="5498" spans="1:4" x14ac:dyDescent="0.25">
      <c r="A5498" s="62" t="s">
        <v>330</v>
      </c>
      <c r="B5498" s="63">
        <v>47</v>
      </c>
      <c r="C5498" s="64">
        <v>57</v>
      </c>
      <c r="D5498" s="13">
        <f t="shared" si="85"/>
        <v>2679</v>
      </c>
    </row>
    <row r="5499" spans="1:4" x14ac:dyDescent="0.25">
      <c r="A5499" s="62" t="s">
        <v>331</v>
      </c>
      <c r="B5499" s="63">
        <v>45</v>
      </c>
      <c r="C5499" s="64">
        <v>38</v>
      </c>
      <c r="D5499" s="13">
        <f t="shared" si="85"/>
        <v>1710</v>
      </c>
    </row>
    <row r="5500" spans="1:4" x14ac:dyDescent="0.25">
      <c r="A5500" s="62" t="s">
        <v>332</v>
      </c>
      <c r="B5500" s="63">
        <v>39</v>
      </c>
      <c r="C5500" s="64">
        <v>40</v>
      </c>
      <c r="D5500" s="13">
        <f t="shared" si="85"/>
        <v>1560</v>
      </c>
    </row>
    <row r="5501" spans="1:4" x14ac:dyDescent="0.25">
      <c r="A5501" s="62" t="s">
        <v>333</v>
      </c>
      <c r="B5501" s="63">
        <v>15</v>
      </c>
      <c r="C5501" s="64">
        <v>26</v>
      </c>
      <c r="D5501" s="13">
        <f t="shared" si="85"/>
        <v>390</v>
      </c>
    </row>
    <row r="5502" spans="1:4" x14ac:dyDescent="0.25">
      <c r="A5502" s="62" t="s">
        <v>334</v>
      </c>
      <c r="B5502" s="63">
        <v>45</v>
      </c>
      <c r="C5502" s="64">
        <v>58</v>
      </c>
      <c r="D5502" s="13">
        <f t="shared" si="85"/>
        <v>2610</v>
      </c>
    </row>
    <row r="5503" spans="1:4" x14ac:dyDescent="0.25">
      <c r="A5503" s="62" t="s">
        <v>335</v>
      </c>
      <c r="B5503" s="63">
        <v>36</v>
      </c>
      <c r="C5503" s="64">
        <v>13</v>
      </c>
      <c r="D5503" s="13">
        <f t="shared" si="85"/>
        <v>468</v>
      </c>
    </row>
    <row r="5504" spans="1:4" x14ac:dyDescent="0.25">
      <c r="A5504" s="62" t="s">
        <v>336</v>
      </c>
      <c r="B5504" s="63">
        <v>51</v>
      </c>
      <c r="C5504" s="64">
        <v>5</v>
      </c>
      <c r="D5504" s="13">
        <f t="shared" si="85"/>
        <v>255</v>
      </c>
    </row>
    <row r="5505" spans="1:4" x14ac:dyDescent="0.25">
      <c r="A5505" s="62" t="s">
        <v>337</v>
      </c>
      <c r="B5505" s="63">
        <v>64</v>
      </c>
      <c r="C5505" s="64">
        <v>10</v>
      </c>
      <c r="D5505" s="13">
        <f t="shared" si="85"/>
        <v>640</v>
      </c>
    </row>
    <row r="5506" spans="1:4" x14ac:dyDescent="0.25">
      <c r="A5506" s="62" t="s">
        <v>338</v>
      </c>
      <c r="B5506" s="63">
        <v>47</v>
      </c>
      <c r="C5506" s="64">
        <v>69</v>
      </c>
      <c r="D5506" s="13">
        <f t="shared" si="85"/>
        <v>3243</v>
      </c>
    </row>
    <row r="5507" spans="1:4" x14ac:dyDescent="0.25">
      <c r="A5507" s="62" t="s">
        <v>339</v>
      </c>
      <c r="B5507" s="63">
        <v>14</v>
      </c>
      <c r="C5507" s="64">
        <v>5</v>
      </c>
      <c r="D5507" s="13">
        <f t="shared" ref="D5507:D5570" si="86">C5507*B5507</f>
        <v>70</v>
      </c>
    </row>
    <row r="5508" spans="1:4" x14ac:dyDescent="0.25">
      <c r="A5508" s="62" t="s">
        <v>340</v>
      </c>
      <c r="B5508" s="63">
        <v>31</v>
      </c>
      <c r="C5508" s="64">
        <v>30</v>
      </c>
      <c r="D5508" s="13">
        <f t="shared" si="86"/>
        <v>930</v>
      </c>
    </row>
    <row r="5509" spans="1:4" x14ac:dyDescent="0.25">
      <c r="A5509" s="62" t="s">
        <v>341</v>
      </c>
      <c r="B5509" s="63">
        <v>36</v>
      </c>
      <c r="C5509" s="64">
        <v>51</v>
      </c>
      <c r="D5509" s="13">
        <f t="shared" si="86"/>
        <v>1836</v>
      </c>
    </row>
    <row r="5510" spans="1:4" x14ac:dyDescent="0.25">
      <c r="A5510" s="62" t="s">
        <v>342</v>
      </c>
      <c r="B5510" s="63">
        <v>45</v>
      </c>
      <c r="C5510" s="64">
        <v>41</v>
      </c>
      <c r="D5510" s="13">
        <f t="shared" si="86"/>
        <v>1845</v>
      </c>
    </row>
    <row r="5511" spans="1:4" x14ac:dyDescent="0.25">
      <c r="A5511" s="62" t="s">
        <v>343</v>
      </c>
      <c r="B5511" s="63">
        <v>27</v>
      </c>
      <c r="C5511" s="64">
        <v>15</v>
      </c>
      <c r="D5511" s="13">
        <f t="shared" si="86"/>
        <v>405</v>
      </c>
    </row>
    <row r="5512" spans="1:4" x14ac:dyDescent="0.25">
      <c r="A5512" s="62" t="s">
        <v>344</v>
      </c>
      <c r="B5512" s="63">
        <v>32</v>
      </c>
      <c r="C5512" s="64">
        <v>26</v>
      </c>
      <c r="D5512" s="13">
        <f t="shared" si="86"/>
        <v>832</v>
      </c>
    </row>
    <row r="5513" spans="1:4" x14ac:dyDescent="0.25">
      <c r="A5513" s="62" t="s">
        <v>345</v>
      </c>
      <c r="B5513" s="63">
        <v>21</v>
      </c>
      <c r="C5513" s="64">
        <v>44</v>
      </c>
      <c r="D5513" s="13">
        <f t="shared" si="86"/>
        <v>924</v>
      </c>
    </row>
    <row r="5514" spans="1:4" x14ac:dyDescent="0.25">
      <c r="A5514" s="62" t="s">
        <v>346</v>
      </c>
      <c r="B5514" s="63">
        <v>50</v>
      </c>
      <c r="C5514" s="64">
        <v>46</v>
      </c>
      <c r="D5514" s="13">
        <f t="shared" si="86"/>
        <v>2300</v>
      </c>
    </row>
    <row r="5515" spans="1:4" x14ac:dyDescent="0.25">
      <c r="A5515" s="62" t="s">
        <v>347</v>
      </c>
      <c r="B5515" s="63">
        <v>31</v>
      </c>
      <c r="C5515" s="64">
        <v>57</v>
      </c>
      <c r="D5515" s="13">
        <f t="shared" si="86"/>
        <v>1767</v>
      </c>
    </row>
    <row r="5516" spans="1:4" x14ac:dyDescent="0.25">
      <c r="A5516" s="62" t="s">
        <v>348</v>
      </c>
      <c r="B5516" s="63">
        <v>31</v>
      </c>
      <c r="C5516" s="64">
        <v>8</v>
      </c>
      <c r="D5516" s="13">
        <f t="shared" si="86"/>
        <v>248</v>
      </c>
    </row>
    <row r="5517" spans="1:4" x14ac:dyDescent="0.25">
      <c r="A5517" s="62" t="s">
        <v>349</v>
      </c>
      <c r="B5517" s="63">
        <v>47</v>
      </c>
      <c r="C5517" s="64">
        <v>12</v>
      </c>
      <c r="D5517" s="13">
        <f t="shared" si="86"/>
        <v>564</v>
      </c>
    </row>
    <row r="5518" spans="1:4" x14ac:dyDescent="0.25">
      <c r="A5518" s="62" t="s">
        <v>350</v>
      </c>
      <c r="B5518" s="63">
        <v>63</v>
      </c>
      <c r="C5518" s="64">
        <v>15</v>
      </c>
      <c r="D5518" s="13">
        <f t="shared" si="86"/>
        <v>945</v>
      </c>
    </row>
    <row r="5519" spans="1:4" x14ac:dyDescent="0.25">
      <c r="A5519" s="62" t="s">
        <v>351</v>
      </c>
      <c r="B5519" s="63">
        <v>32</v>
      </c>
      <c r="C5519" s="64">
        <v>22</v>
      </c>
      <c r="D5519" s="13">
        <f t="shared" si="86"/>
        <v>704</v>
      </c>
    </row>
    <row r="5520" spans="1:4" x14ac:dyDescent="0.25">
      <c r="A5520" s="62" t="s">
        <v>352</v>
      </c>
      <c r="B5520" s="63">
        <v>19</v>
      </c>
      <c r="C5520" s="64">
        <v>76</v>
      </c>
      <c r="D5520" s="13">
        <f t="shared" si="86"/>
        <v>1444</v>
      </c>
    </row>
    <row r="5521" spans="1:4" x14ac:dyDescent="0.25">
      <c r="A5521" s="62" t="s">
        <v>353</v>
      </c>
      <c r="B5521" s="63">
        <v>55</v>
      </c>
      <c r="C5521" s="64">
        <v>71</v>
      </c>
      <c r="D5521" s="13">
        <f t="shared" si="86"/>
        <v>3905</v>
      </c>
    </row>
    <row r="5522" spans="1:4" x14ac:dyDescent="0.25">
      <c r="A5522" s="62" t="s">
        <v>354</v>
      </c>
      <c r="B5522" s="63">
        <v>8</v>
      </c>
      <c r="C5522" s="64">
        <v>69</v>
      </c>
      <c r="D5522" s="13">
        <f t="shared" si="86"/>
        <v>552</v>
      </c>
    </row>
    <row r="5523" spans="1:4" x14ac:dyDescent="0.25">
      <c r="A5523" s="62" t="s">
        <v>355</v>
      </c>
      <c r="B5523" s="63">
        <v>65</v>
      </c>
      <c r="C5523" s="64">
        <v>9</v>
      </c>
      <c r="D5523" s="13">
        <f t="shared" si="86"/>
        <v>585</v>
      </c>
    </row>
    <row r="5524" spans="1:4" x14ac:dyDescent="0.25">
      <c r="A5524" s="62" t="s">
        <v>356</v>
      </c>
      <c r="B5524" s="63">
        <v>21</v>
      </c>
      <c r="C5524" s="64">
        <v>22</v>
      </c>
      <c r="D5524" s="13">
        <f t="shared" si="86"/>
        <v>462</v>
      </c>
    </row>
    <row r="5525" spans="1:4" x14ac:dyDescent="0.25">
      <c r="A5525" s="62" t="s">
        <v>357</v>
      </c>
      <c r="B5525" s="63">
        <v>25</v>
      </c>
      <c r="C5525" s="64">
        <v>79</v>
      </c>
      <c r="D5525" s="13">
        <f t="shared" si="86"/>
        <v>1975</v>
      </c>
    </row>
    <row r="5526" spans="1:4" x14ac:dyDescent="0.25">
      <c r="A5526" s="62" t="s">
        <v>358</v>
      </c>
      <c r="B5526" s="63">
        <v>37</v>
      </c>
      <c r="C5526" s="64">
        <v>45</v>
      </c>
      <c r="D5526" s="13">
        <f t="shared" si="86"/>
        <v>1665</v>
      </c>
    </row>
    <row r="5527" spans="1:4" x14ac:dyDescent="0.25">
      <c r="A5527" s="62" t="s">
        <v>359</v>
      </c>
      <c r="B5527" s="63">
        <v>31</v>
      </c>
      <c r="C5527" s="64">
        <v>10</v>
      </c>
      <c r="D5527" s="13">
        <f t="shared" si="86"/>
        <v>310</v>
      </c>
    </row>
    <row r="5528" spans="1:4" x14ac:dyDescent="0.25">
      <c r="A5528" s="62" t="s">
        <v>360</v>
      </c>
      <c r="B5528" s="63">
        <v>53</v>
      </c>
      <c r="C5528" s="64">
        <v>64</v>
      </c>
      <c r="D5528" s="13">
        <f t="shared" si="86"/>
        <v>3392</v>
      </c>
    </row>
    <row r="5529" spans="1:4" x14ac:dyDescent="0.25">
      <c r="A5529" s="62" t="s">
        <v>361</v>
      </c>
      <c r="B5529" s="63">
        <v>34</v>
      </c>
      <c r="C5529" s="64">
        <v>16</v>
      </c>
      <c r="D5529" s="13">
        <f t="shared" si="86"/>
        <v>544</v>
      </c>
    </row>
    <row r="5530" spans="1:4" x14ac:dyDescent="0.25">
      <c r="A5530" s="62" t="s">
        <v>362</v>
      </c>
      <c r="B5530" s="63">
        <v>33</v>
      </c>
      <c r="C5530" s="64">
        <v>60</v>
      </c>
      <c r="D5530" s="13">
        <f t="shared" si="86"/>
        <v>1980</v>
      </c>
    </row>
    <row r="5531" spans="1:4" x14ac:dyDescent="0.25">
      <c r="A5531" s="62" t="s">
        <v>363</v>
      </c>
      <c r="B5531" s="63">
        <v>47</v>
      </c>
      <c r="C5531" s="64">
        <v>59</v>
      </c>
      <c r="D5531" s="13">
        <f t="shared" si="86"/>
        <v>2773</v>
      </c>
    </row>
    <row r="5532" spans="1:4" x14ac:dyDescent="0.25">
      <c r="A5532" s="62" t="s">
        <v>364</v>
      </c>
      <c r="B5532" s="63">
        <v>44</v>
      </c>
      <c r="C5532" s="64">
        <v>21</v>
      </c>
      <c r="D5532" s="13">
        <f t="shared" si="86"/>
        <v>924</v>
      </c>
    </row>
    <row r="5533" spans="1:4" x14ac:dyDescent="0.25">
      <c r="A5533" s="62" t="s">
        <v>365</v>
      </c>
      <c r="B5533" s="63">
        <v>61</v>
      </c>
      <c r="C5533" s="64">
        <v>64</v>
      </c>
      <c r="D5533" s="13">
        <f t="shared" si="86"/>
        <v>3904</v>
      </c>
    </row>
    <row r="5534" spans="1:4" x14ac:dyDescent="0.25">
      <c r="A5534" s="62" t="s">
        <v>366</v>
      </c>
      <c r="B5534" s="63">
        <v>19</v>
      </c>
      <c r="C5534" s="64">
        <v>20</v>
      </c>
      <c r="D5534" s="13">
        <f t="shared" si="86"/>
        <v>380</v>
      </c>
    </row>
    <row r="5535" spans="1:4" x14ac:dyDescent="0.25">
      <c r="A5535" s="62" t="s">
        <v>367</v>
      </c>
      <c r="B5535" s="63">
        <v>40</v>
      </c>
      <c r="C5535" s="64">
        <v>29</v>
      </c>
      <c r="D5535" s="13">
        <f t="shared" si="86"/>
        <v>1160</v>
      </c>
    </row>
    <row r="5536" spans="1:4" x14ac:dyDescent="0.25">
      <c r="A5536" s="62" t="s">
        <v>368</v>
      </c>
      <c r="B5536" s="63">
        <v>30</v>
      </c>
      <c r="C5536" s="64">
        <v>27</v>
      </c>
      <c r="D5536" s="13">
        <f t="shared" si="86"/>
        <v>810</v>
      </c>
    </row>
    <row r="5537" spans="1:4" x14ac:dyDescent="0.25">
      <c r="A5537" s="62" t="s">
        <v>369</v>
      </c>
      <c r="B5537" s="63">
        <v>13</v>
      </c>
      <c r="C5537" s="64">
        <v>10</v>
      </c>
      <c r="D5537" s="13">
        <f t="shared" si="86"/>
        <v>130</v>
      </c>
    </row>
    <row r="5538" spans="1:4" x14ac:dyDescent="0.25">
      <c r="A5538" s="62" t="s">
        <v>370</v>
      </c>
      <c r="B5538" s="63">
        <v>52</v>
      </c>
      <c r="C5538" s="64">
        <v>79</v>
      </c>
      <c r="D5538" s="13">
        <f t="shared" si="86"/>
        <v>4108</v>
      </c>
    </row>
    <row r="5539" spans="1:4" x14ac:dyDescent="0.25">
      <c r="A5539" s="62" t="s">
        <v>371</v>
      </c>
      <c r="B5539" s="63">
        <v>16</v>
      </c>
      <c r="C5539" s="64">
        <v>65</v>
      </c>
      <c r="D5539" s="13">
        <f t="shared" si="86"/>
        <v>1040</v>
      </c>
    </row>
    <row r="5540" spans="1:4" x14ac:dyDescent="0.25">
      <c r="A5540" s="62" t="s">
        <v>372</v>
      </c>
      <c r="B5540" s="63">
        <v>28</v>
      </c>
      <c r="C5540" s="64">
        <v>37</v>
      </c>
      <c r="D5540" s="13">
        <f t="shared" si="86"/>
        <v>1036</v>
      </c>
    </row>
    <row r="5541" spans="1:4" x14ac:dyDescent="0.25">
      <c r="A5541" s="62" t="s">
        <v>373</v>
      </c>
      <c r="B5541" s="63">
        <v>65</v>
      </c>
      <c r="C5541" s="64">
        <v>22</v>
      </c>
      <c r="D5541" s="13">
        <f t="shared" si="86"/>
        <v>1430</v>
      </c>
    </row>
    <row r="5542" spans="1:4" x14ac:dyDescent="0.25">
      <c r="A5542" s="62" t="s">
        <v>374</v>
      </c>
      <c r="B5542" s="63">
        <v>46</v>
      </c>
      <c r="C5542" s="64">
        <v>69</v>
      </c>
      <c r="D5542" s="13">
        <f t="shared" si="86"/>
        <v>3174</v>
      </c>
    </row>
    <row r="5543" spans="1:4" x14ac:dyDescent="0.25">
      <c r="A5543" s="62" t="s">
        <v>375</v>
      </c>
      <c r="B5543" s="63">
        <v>29</v>
      </c>
      <c r="C5543" s="64">
        <v>80</v>
      </c>
      <c r="D5543" s="13">
        <f t="shared" si="86"/>
        <v>2320</v>
      </c>
    </row>
    <row r="5544" spans="1:4" x14ac:dyDescent="0.25">
      <c r="A5544" s="62" t="s">
        <v>376</v>
      </c>
      <c r="B5544" s="63">
        <v>43</v>
      </c>
      <c r="C5544" s="64">
        <v>52</v>
      </c>
      <c r="D5544" s="13">
        <f t="shared" si="86"/>
        <v>2236</v>
      </c>
    </row>
    <row r="5545" spans="1:4" x14ac:dyDescent="0.25">
      <c r="A5545" s="62" t="s">
        <v>377</v>
      </c>
      <c r="B5545" s="63">
        <v>52</v>
      </c>
      <c r="C5545" s="64">
        <v>60</v>
      </c>
      <c r="D5545" s="13">
        <f t="shared" si="86"/>
        <v>3120</v>
      </c>
    </row>
    <row r="5546" spans="1:4" x14ac:dyDescent="0.25">
      <c r="A5546" s="62" t="s">
        <v>300</v>
      </c>
      <c r="B5546" s="63">
        <v>19</v>
      </c>
      <c r="C5546" s="64">
        <v>72</v>
      </c>
      <c r="D5546" s="13">
        <f t="shared" si="86"/>
        <v>1368</v>
      </c>
    </row>
    <row r="5547" spans="1:4" x14ac:dyDescent="0.25">
      <c r="A5547" s="62" t="s">
        <v>302</v>
      </c>
      <c r="B5547" s="63">
        <v>36</v>
      </c>
      <c r="C5547" s="64">
        <v>72</v>
      </c>
      <c r="D5547" s="13">
        <f t="shared" si="86"/>
        <v>2592</v>
      </c>
    </row>
    <row r="5548" spans="1:4" x14ac:dyDescent="0.25">
      <c r="A5548" s="62" t="s">
        <v>303</v>
      </c>
      <c r="B5548" s="63">
        <v>31</v>
      </c>
      <c r="C5548" s="64">
        <v>7</v>
      </c>
      <c r="D5548" s="13">
        <f t="shared" si="86"/>
        <v>217</v>
      </c>
    </row>
    <row r="5549" spans="1:4" x14ac:dyDescent="0.25">
      <c r="A5549" s="62" t="s">
        <v>304</v>
      </c>
      <c r="B5549" s="63">
        <v>60</v>
      </c>
      <c r="C5549" s="64">
        <v>24</v>
      </c>
      <c r="D5549" s="13">
        <f t="shared" si="86"/>
        <v>1440</v>
      </c>
    </row>
    <row r="5550" spans="1:4" x14ac:dyDescent="0.25">
      <c r="A5550" s="62" t="s">
        <v>305</v>
      </c>
      <c r="B5550" s="63">
        <v>36</v>
      </c>
      <c r="C5550" s="64">
        <v>61</v>
      </c>
      <c r="D5550" s="13">
        <f t="shared" si="86"/>
        <v>2196</v>
      </c>
    </row>
    <row r="5551" spans="1:4" x14ac:dyDescent="0.25">
      <c r="A5551" s="62" t="s">
        <v>306</v>
      </c>
      <c r="B5551" s="63">
        <v>49</v>
      </c>
      <c r="C5551" s="64">
        <v>50</v>
      </c>
      <c r="D5551" s="13">
        <f t="shared" si="86"/>
        <v>2450</v>
      </c>
    </row>
    <row r="5552" spans="1:4" x14ac:dyDescent="0.25">
      <c r="A5552" s="62" t="s">
        <v>307</v>
      </c>
      <c r="B5552" s="63">
        <v>30</v>
      </c>
      <c r="C5552" s="64">
        <v>67</v>
      </c>
      <c r="D5552" s="13">
        <f t="shared" si="86"/>
        <v>2010</v>
      </c>
    </row>
    <row r="5553" spans="1:4" x14ac:dyDescent="0.25">
      <c r="A5553" s="62" t="s">
        <v>308</v>
      </c>
      <c r="B5553" s="63">
        <v>51</v>
      </c>
      <c r="C5553" s="64">
        <v>25</v>
      </c>
      <c r="D5553" s="13">
        <f t="shared" si="86"/>
        <v>1275</v>
      </c>
    </row>
    <row r="5554" spans="1:4" x14ac:dyDescent="0.25">
      <c r="A5554" s="62" t="s">
        <v>309</v>
      </c>
      <c r="B5554" s="63">
        <v>17</v>
      </c>
      <c r="C5554" s="64">
        <v>35</v>
      </c>
      <c r="D5554" s="13">
        <f t="shared" si="86"/>
        <v>595</v>
      </c>
    </row>
    <row r="5555" spans="1:4" x14ac:dyDescent="0.25">
      <c r="A5555" s="62" t="s">
        <v>310</v>
      </c>
      <c r="B5555" s="63">
        <v>31</v>
      </c>
      <c r="C5555" s="64">
        <v>14</v>
      </c>
      <c r="D5555" s="13">
        <f t="shared" si="86"/>
        <v>434</v>
      </c>
    </row>
    <row r="5556" spans="1:4" x14ac:dyDescent="0.25">
      <c r="A5556" s="62" t="s">
        <v>311</v>
      </c>
      <c r="B5556" s="63">
        <v>56</v>
      </c>
      <c r="C5556" s="64">
        <v>58</v>
      </c>
      <c r="D5556" s="13">
        <f t="shared" si="86"/>
        <v>3248</v>
      </c>
    </row>
    <row r="5557" spans="1:4" x14ac:dyDescent="0.25">
      <c r="A5557" s="62" t="s">
        <v>312</v>
      </c>
      <c r="B5557" s="63">
        <v>25</v>
      </c>
      <c r="C5557" s="64">
        <v>61</v>
      </c>
      <c r="D5557" s="13">
        <f t="shared" si="86"/>
        <v>1525</v>
      </c>
    </row>
    <row r="5558" spans="1:4" x14ac:dyDescent="0.25">
      <c r="A5558" s="62" t="s">
        <v>313</v>
      </c>
      <c r="B5558" s="63">
        <v>49</v>
      </c>
      <c r="C5558" s="64">
        <v>37</v>
      </c>
      <c r="D5558" s="13">
        <f t="shared" si="86"/>
        <v>1813</v>
      </c>
    </row>
    <row r="5559" spans="1:4" x14ac:dyDescent="0.25">
      <c r="A5559" s="62" t="s">
        <v>314</v>
      </c>
      <c r="B5559" s="63">
        <v>18</v>
      </c>
      <c r="C5559" s="64">
        <v>33</v>
      </c>
      <c r="D5559" s="13">
        <f t="shared" si="86"/>
        <v>594</v>
      </c>
    </row>
    <row r="5560" spans="1:4" x14ac:dyDescent="0.25">
      <c r="A5560" s="62" t="s">
        <v>315</v>
      </c>
      <c r="B5560" s="63">
        <v>47</v>
      </c>
      <c r="C5560" s="64">
        <v>63</v>
      </c>
      <c r="D5560" s="13">
        <f t="shared" si="86"/>
        <v>2961</v>
      </c>
    </row>
    <row r="5561" spans="1:4" x14ac:dyDescent="0.25">
      <c r="A5561" s="62" t="s">
        <v>316</v>
      </c>
      <c r="B5561" s="63">
        <v>64</v>
      </c>
      <c r="C5561" s="64">
        <v>51</v>
      </c>
      <c r="D5561" s="13">
        <f t="shared" si="86"/>
        <v>3264</v>
      </c>
    </row>
    <row r="5562" spans="1:4" x14ac:dyDescent="0.25">
      <c r="A5562" s="62" t="s">
        <v>317</v>
      </c>
      <c r="B5562" s="63">
        <v>53</v>
      </c>
      <c r="C5562" s="64">
        <v>67</v>
      </c>
      <c r="D5562" s="13">
        <f t="shared" si="86"/>
        <v>3551</v>
      </c>
    </row>
    <row r="5563" spans="1:4" x14ac:dyDescent="0.25">
      <c r="A5563" s="62" t="s">
        <v>318</v>
      </c>
      <c r="B5563" s="63">
        <v>13</v>
      </c>
      <c r="C5563" s="64">
        <v>16</v>
      </c>
      <c r="D5563" s="13">
        <f t="shared" si="86"/>
        <v>208</v>
      </c>
    </row>
    <row r="5564" spans="1:4" x14ac:dyDescent="0.25">
      <c r="A5564" s="62" t="s">
        <v>319</v>
      </c>
      <c r="B5564" s="63">
        <v>41</v>
      </c>
      <c r="C5564" s="64">
        <v>42</v>
      </c>
      <c r="D5564" s="13">
        <f t="shared" si="86"/>
        <v>1722</v>
      </c>
    </row>
    <row r="5565" spans="1:4" x14ac:dyDescent="0.25">
      <c r="A5565" s="62" t="s">
        <v>320</v>
      </c>
      <c r="B5565" s="63">
        <v>42</v>
      </c>
      <c r="C5565" s="64">
        <v>45</v>
      </c>
      <c r="D5565" s="13">
        <f t="shared" si="86"/>
        <v>1890</v>
      </c>
    </row>
    <row r="5566" spans="1:4" x14ac:dyDescent="0.25">
      <c r="A5566" s="62" t="s">
        <v>321</v>
      </c>
      <c r="B5566" s="63">
        <v>25</v>
      </c>
      <c r="C5566" s="64">
        <v>40</v>
      </c>
      <c r="D5566" s="13">
        <f t="shared" si="86"/>
        <v>1000</v>
      </c>
    </row>
    <row r="5567" spans="1:4" x14ac:dyDescent="0.25">
      <c r="A5567" s="62" t="s">
        <v>322</v>
      </c>
      <c r="B5567" s="63">
        <v>11</v>
      </c>
      <c r="C5567" s="64">
        <v>61</v>
      </c>
      <c r="D5567" s="13">
        <f t="shared" si="86"/>
        <v>671</v>
      </c>
    </row>
    <row r="5568" spans="1:4" x14ac:dyDescent="0.25">
      <c r="A5568" s="62" t="s">
        <v>323</v>
      </c>
      <c r="B5568" s="63">
        <v>18</v>
      </c>
      <c r="C5568" s="64">
        <v>37</v>
      </c>
      <c r="D5568" s="13">
        <f t="shared" si="86"/>
        <v>666</v>
      </c>
    </row>
    <row r="5569" spans="1:4" x14ac:dyDescent="0.25">
      <c r="A5569" s="62" t="s">
        <v>324</v>
      </c>
      <c r="B5569" s="63">
        <v>42</v>
      </c>
      <c r="C5569" s="64">
        <v>21</v>
      </c>
      <c r="D5569" s="13">
        <f t="shared" si="86"/>
        <v>882</v>
      </c>
    </row>
    <row r="5570" spans="1:4" x14ac:dyDescent="0.25">
      <c r="A5570" s="62" t="s">
        <v>325</v>
      </c>
      <c r="B5570" s="63">
        <v>46</v>
      </c>
      <c r="C5570" s="64">
        <v>45</v>
      </c>
      <c r="D5570" s="13">
        <f t="shared" si="86"/>
        <v>2070</v>
      </c>
    </row>
    <row r="5571" spans="1:4" x14ac:dyDescent="0.25">
      <c r="A5571" s="62" t="s">
        <v>326</v>
      </c>
      <c r="B5571" s="63">
        <v>19</v>
      </c>
      <c r="C5571" s="64">
        <v>51</v>
      </c>
      <c r="D5571" s="13">
        <f t="shared" ref="D5571:D5634" si="87">C5571*B5571</f>
        <v>969</v>
      </c>
    </row>
    <row r="5572" spans="1:4" x14ac:dyDescent="0.25">
      <c r="A5572" s="62" t="s">
        <v>327</v>
      </c>
      <c r="B5572" s="63">
        <v>35</v>
      </c>
      <c r="C5572" s="64">
        <v>40</v>
      </c>
      <c r="D5572" s="13">
        <f t="shared" si="87"/>
        <v>1400</v>
      </c>
    </row>
    <row r="5573" spans="1:4" x14ac:dyDescent="0.25">
      <c r="A5573" s="62" t="s">
        <v>328</v>
      </c>
      <c r="B5573" s="63">
        <v>39</v>
      </c>
      <c r="C5573" s="64">
        <v>5</v>
      </c>
      <c r="D5573" s="13">
        <f t="shared" si="87"/>
        <v>195</v>
      </c>
    </row>
    <row r="5574" spans="1:4" x14ac:dyDescent="0.25">
      <c r="A5574" s="62" t="s">
        <v>329</v>
      </c>
      <c r="B5574" s="63">
        <v>52</v>
      </c>
      <c r="C5574" s="64">
        <v>40</v>
      </c>
      <c r="D5574" s="13">
        <f t="shared" si="87"/>
        <v>2080</v>
      </c>
    </row>
    <row r="5575" spans="1:4" x14ac:dyDescent="0.25">
      <c r="A5575" s="62" t="s">
        <v>330</v>
      </c>
      <c r="B5575" s="63">
        <v>43</v>
      </c>
      <c r="C5575" s="64">
        <v>52</v>
      </c>
      <c r="D5575" s="13">
        <f t="shared" si="87"/>
        <v>2236</v>
      </c>
    </row>
    <row r="5576" spans="1:4" x14ac:dyDescent="0.25">
      <c r="A5576" s="62" t="s">
        <v>331</v>
      </c>
      <c r="B5576" s="63">
        <v>28</v>
      </c>
      <c r="C5576" s="64">
        <v>61</v>
      </c>
      <c r="D5576" s="13">
        <f t="shared" si="87"/>
        <v>1708</v>
      </c>
    </row>
    <row r="5577" spans="1:4" x14ac:dyDescent="0.25">
      <c r="A5577" s="62" t="s">
        <v>332</v>
      </c>
      <c r="B5577" s="63">
        <v>69</v>
      </c>
      <c r="C5577" s="64">
        <v>15</v>
      </c>
      <c r="D5577" s="13">
        <f t="shared" si="87"/>
        <v>1035</v>
      </c>
    </row>
    <row r="5578" spans="1:4" x14ac:dyDescent="0.25">
      <c r="A5578" s="62" t="s">
        <v>333</v>
      </c>
      <c r="B5578" s="63">
        <v>15</v>
      </c>
      <c r="C5578" s="64">
        <v>39</v>
      </c>
      <c r="D5578" s="13">
        <f t="shared" si="87"/>
        <v>585</v>
      </c>
    </row>
    <row r="5579" spans="1:4" x14ac:dyDescent="0.25">
      <c r="A5579" s="62" t="s">
        <v>334</v>
      </c>
      <c r="B5579" s="63">
        <v>23</v>
      </c>
      <c r="C5579" s="64">
        <v>57</v>
      </c>
      <c r="D5579" s="13">
        <f t="shared" si="87"/>
        <v>1311</v>
      </c>
    </row>
    <row r="5580" spans="1:4" x14ac:dyDescent="0.25">
      <c r="A5580" s="62" t="s">
        <v>335</v>
      </c>
      <c r="B5580" s="63">
        <v>18</v>
      </c>
      <c r="C5580" s="64">
        <v>22</v>
      </c>
      <c r="D5580" s="13">
        <f t="shared" si="87"/>
        <v>396</v>
      </c>
    </row>
    <row r="5581" spans="1:4" x14ac:dyDescent="0.25">
      <c r="A5581" s="62" t="s">
        <v>336</v>
      </c>
      <c r="B5581" s="63">
        <v>26</v>
      </c>
      <c r="C5581" s="64">
        <v>71</v>
      </c>
      <c r="D5581" s="13">
        <f t="shared" si="87"/>
        <v>1846</v>
      </c>
    </row>
    <row r="5582" spans="1:4" x14ac:dyDescent="0.25">
      <c r="A5582" s="62" t="s">
        <v>337</v>
      </c>
      <c r="B5582" s="63">
        <v>68</v>
      </c>
      <c r="C5582" s="64">
        <v>13</v>
      </c>
      <c r="D5582" s="13">
        <f t="shared" si="87"/>
        <v>884</v>
      </c>
    </row>
    <row r="5583" spans="1:4" x14ac:dyDescent="0.25">
      <c r="A5583" s="62" t="s">
        <v>338</v>
      </c>
      <c r="B5583" s="63">
        <v>49</v>
      </c>
      <c r="C5583" s="64">
        <v>25</v>
      </c>
      <c r="D5583" s="13">
        <f t="shared" si="87"/>
        <v>1225</v>
      </c>
    </row>
    <row r="5584" spans="1:4" x14ac:dyDescent="0.25">
      <c r="A5584" s="62" t="s">
        <v>339</v>
      </c>
      <c r="B5584" s="63">
        <v>16</v>
      </c>
      <c r="C5584" s="64">
        <v>30</v>
      </c>
      <c r="D5584" s="13">
        <f t="shared" si="87"/>
        <v>480</v>
      </c>
    </row>
    <row r="5585" spans="1:4" x14ac:dyDescent="0.25">
      <c r="A5585" s="62" t="s">
        <v>340</v>
      </c>
      <c r="B5585" s="63">
        <v>36</v>
      </c>
      <c r="C5585" s="64">
        <v>2</v>
      </c>
      <c r="D5585" s="13">
        <f t="shared" si="87"/>
        <v>72</v>
      </c>
    </row>
    <row r="5586" spans="1:4" x14ac:dyDescent="0.25">
      <c r="A5586" s="62" t="s">
        <v>341</v>
      </c>
      <c r="B5586" s="63">
        <v>28</v>
      </c>
      <c r="C5586" s="64">
        <v>69</v>
      </c>
      <c r="D5586" s="13">
        <f t="shared" si="87"/>
        <v>1932</v>
      </c>
    </row>
    <row r="5587" spans="1:4" x14ac:dyDescent="0.25">
      <c r="A5587" s="62" t="s">
        <v>342</v>
      </c>
      <c r="B5587" s="63">
        <v>41</v>
      </c>
      <c r="C5587" s="64">
        <v>52</v>
      </c>
      <c r="D5587" s="13">
        <f t="shared" si="87"/>
        <v>2132</v>
      </c>
    </row>
    <row r="5588" spans="1:4" x14ac:dyDescent="0.25">
      <c r="A5588" s="62" t="s">
        <v>343</v>
      </c>
      <c r="B5588" s="63">
        <v>7</v>
      </c>
      <c r="C5588" s="64">
        <v>4</v>
      </c>
      <c r="D5588" s="13">
        <f t="shared" si="87"/>
        <v>28</v>
      </c>
    </row>
    <row r="5589" spans="1:4" x14ac:dyDescent="0.25">
      <c r="A5589" s="62" t="s">
        <v>344</v>
      </c>
      <c r="B5589" s="63">
        <v>24</v>
      </c>
      <c r="C5589" s="64">
        <v>76</v>
      </c>
      <c r="D5589" s="13">
        <f t="shared" si="87"/>
        <v>1824</v>
      </c>
    </row>
    <row r="5590" spans="1:4" x14ac:dyDescent="0.25">
      <c r="A5590" s="62" t="s">
        <v>345</v>
      </c>
      <c r="B5590" s="63">
        <v>33</v>
      </c>
      <c r="C5590" s="64">
        <v>72</v>
      </c>
      <c r="D5590" s="13">
        <f t="shared" si="87"/>
        <v>2376</v>
      </c>
    </row>
    <row r="5591" spans="1:4" x14ac:dyDescent="0.25">
      <c r="A5591" s="62" t="s">
        <v>346</v>
      </c>
      <c r="B5591" s="63">
        <v>38</v>
      </c>
      <c r="C5591" s="64">
        <v>73</v>
      </c>
      <c r="D5591" s="13">
        <f t="shared" si="87"/>
        <v>2774</v>
      </c>
    </row>
    <row r="5592" spans="1:4" x14ac:dyDescent="0.25">
      <c r="A5592" s="62" t="s">
        <v>347</v>
      </c>
      <c r="B5592" s="63">
        <v>35</v>
      </c>
      <c r="C5592" s="64">
        <v>77</v>
      </c>
      <c r="D5592" s="13">
        <f t="shared" si="87"/>
        <v>2695</v>
      </c>
    </row>
    <row r="5593" spans="1:4" x14ac:dyDescent="0.25">
      <c r="A5593" s="62" t="s">
        <v>348</v>
      </c>
      <c r="B5593" s="63">
        <v>30</v>
      </c>
      <c r="C5593" s="64">
        <v>48</v>
      </c>
      <c r="D5593" s="13">
        <f t="shared" si="87"/>
        <v>1440</v>
      </c>
    </row>
    <row r="5594" spans="1:4" x14ac:dyDescent="0.25">
      <c r="A5594" s="62" t="s">
        <v>349</v>
      </c>
      <c r="B5594" s="63">
        <v>15</v>
      </c>
      <c r="C5594" s="64">
        <v>12</v>
      </c>
      <c r="D5594" s="13">
        <f t="shared" si="87"/>
        <v>180</v>
      </c>
    </row>
    <row r="5595" spans="1:4" x14ac:dyDescent="0.25">
      <c r="A5595" s="62" t="s">
        <v>350</v>
      </c>
      <c r="B5595" s="63">
        <v>17</v>
      </c>
      <c r="C5595" s="64">
        <v>1</v>
      </c>
      <c r="D5595" s="13">
        <f t="shared" si="87"/>
        <v>17</v>
      </c>
    </row>
    <row r="5596" spans="1:4" x14ac:dyDescent="0.25">
      <c r="A5596" s="62" t="s">
        <v>351</v>
      </c>
      <c r="B5596" s="63">
        <v>17</v>
      </c>
      <c r="C5596" s="64">
        <v>64</v>
      </c>
      <c r="D5596" s="13">
        <f t="shared" si="87"/>
        <v>1088</v>
      </c>
    </row>
    <row r="5597" spans="1:4" x14ac:dyDescent="0.25">
      <c r="A5597" s="62" t="s">
        <v>352</v>
      </c>
      <c r="B5597" s="63">
        <v>38</v>
      </c>
      <c r="C5597" s="64">
        <v>74</v>
      </c>
      <c r="D5597" s="13">
        <f t="shared" si="87"/>
        <v>2812</v>
      </c>
    </row>
    <row r="5598" spans="1:4" x14ac:dyDescent="0.25">
      <c r="A5598" s="62" t="s">
        <v>353</v>
      </c>
      <c r="B5598" s="63">
        <v>67</v>
      </c>
      <c r="C5598" s="64">
        <v>66</v>
      </c>
      <c r="D5598" s="13">
        <f t="shared" si="87"/>
        <v>4422</v>
      </c>
    </row>
    <row r="5599" spans="1:4" x14ac:dyDescent="0.25">
      <c r="A5599" s="62" t="s">
        <v>354</v>
      </c>
      <c r="B5599" s="63">
        <v>64</v>
      </c>
      <c r="C5599" s="64">
        <v>51</v>
      </c>
      <c r="D5599" s="13">
        <f t="shared" si="87"/>
        <v>3264</v>
      </c>
    </row>
    <row r="5600" spans="1:4" x14ac:dyDescent="0.25">
      <c r="A5600" s="62" t="s">
        <v>355</v>
      </c>
      <c r="B5600" s="63">
        <v>67</v>
      </c>
      <c r="C5600" s="64">
        <v>72</v>
      </c>
      <c r="D5600" s="13">
        <f t="shared" si="87"/>
        <v>4824</v>
      </c>
    </row>
    <row r="5601" spans="1:4" x14ac:dyDescent="0.25">
      <c r="A5601" s="62" t="s">
        <v>356</v>
      </c>
      <c r="B5601" s="63">
        <v>47</v>
      </c>
      <c r="C5601" s="64">
        <v>21</v>
      </c>
      <c r="D5601" s="13">
        <f t="shared" si="87"/>
        <v>987</v>
      </c>
    </row>
    <row r="5602" spans="1:4" x14ac:dyDescent="0.25">
      <c r="A5602" s="62" t="s">
        <v>357</v>
      </c>
      <c r="B5602" s="63">
        <v>70</v>
      </c>
      <c r="C5602" s="64">
        <v>45</v>
      </c>
      <c r="D5602" s="13">
        <f t="shared" si="87"/>
        <v>3150</v>
      </c>
    </row>
    <row r="5603" spans="1:4" x14ac:dyDescent="0.25">
      <c r="A5603" s="62" t="s">
        <v>358</v>
      </c>
      <c r="B5603" s="63">
        <v>62</v>
      </c>
      <c r="C5603" s="64">
        <v>70</v>
      </c>
      <c r="D5603" s="13">
        <f t="shared" si="87"/>
        <v>4340</v>
      </c>
    </row>
    <row r="5604" spans="1:4" x14ac:dyDescent="0.25">
      <c r="A5604" s="62" t="s">
        <v>359</v>
      </c>
      <c r="B5604" s="63">
        <v>33</v>
      </c>
      <c r="C5604" s="64">
        <v>39</v>
      </c>
      <c r="D5604" s="13">
        <f t="shared" si="87"/>
        <v>1287</v>
      </c>
    </row>
    <row r="5605" spans="1:4" x14ac:dyDescent="0.25">
      <c r="A5605" s="62" t="s">
        <v>360</v>
      </c>
      <c r="B5605" s="63">
        <v>57</v>
      </c>
      <c r="C5605" s="64">
        <v>62</v>
      </c>
      <c r="D5605" s="13">
        <f t="shared" si="87"/>
        <v>3534</v>
      </c>
    </row>
    <row r="5606" spans="1:4" x14ac:dyDescent="0.25">
      <c r="A5606" s="62" t="s">
        <v>361</v>
      </c>
      <c r="B5606" s="63">
        <v>39</v>
      </c>
      <c r="C5606" s="64">
        <v>58</v>
      </c>
      <c r="D5606" s="13">
        <f t="shared" si="87"/>
        <v>2262</v>
      </c>
    </row>
    <row r="5607" spans="1:4" x14ac:dyDescent="0.25">
      <c r="A5607" s="62" t="s">
        <v>362</v>
      </c>
      <c r="B5607" s="63">
        <v>59</v>
      </c>
      <c r="C5607" s="64">
        <v>67</v>
      </c>
      <c r="D5607" s="13">
        <f t="shared" si="87"/>
        <v>3953</v>
      </c>
    </row>
    <row r="5608" spans="1:4" x14ac:dyDescent="0.25">
      <c r="A5608" s="62" t="s">
        <v>363</v>
      </c>
      <c r="B5608" s="63">
        <v>39</v>
      </c>
      <c r="C5608" s="64">
        <v>21</v>
      </c>
      <c r="D5608" s="13">
        <f t="shared" si="87"/>
        <v>819</v>
      </c>
    </row>
    <row r="5609" spans="1:4" x14ac:dyDescent="0.25">
      <c r="A5609" s="62" t="s">
        <v>364</v>
      </c>
      <c r="B5609" s="63">
        <v>17</v>
      </c>
      <c r="C5609" s="64">
        <v>33</v>
      </c>
      <c r="D5609" s="13">
        <f t="shared" si="87"/>
        <v>561</v>
      </c>
    </row>
    <row r="5610" spans="1:4" x14ac:dyDescent="0.25">
      <c r="A5610" s="62" t="s">
        <v>365</v>
      </c>
      <c r="B5610" s="63">
        <v>21</v>
      </c>
      <c r="C5610" s="64">
        <v>16</v>
      </c>
      <c r="D5610" s="13">
        <f t="shared" si="87"/>
        <v>336</v>
      </c>
    </row>
    <row r="5611" spans="1:4" x14ac:dyDescent="0.25">
      <c r="A5611" s="62" t="s">
        <v>366</v>
      </c>
      <c r="B5611" s="63">
        <v>16</v>
      </c>
      <c r="C5611" s="64">
        <v>29</v>
      </c>
      <c r="D5611" s="13">
        <f t="shared" si="87"/>
        <v>464</v>
      </c>
    </row>
    <row r="5612" spans="1:4" x14ac:dyDescent="0.25">
      <c r="A5612" s="62" t="s">
        <v>367</v>
      </c>
      <c r="B5612" s="63">
        <v>12</v>
      </c>
      <c r="C5612" s="64">
        <v>43</v>
      </c>
      <c r="D5612" s="13">
        <f t="shared" si="87"/>
        <v>516</v>
      </c>
    </row>
    <row r="5613" spans="1:4" x14ac:dyDescent="0.25">
      <c r="A5613" s="62" t="s">
        <v>368</v>
      </c>
      <c r="B5613" s="63">
        <v>12</v>
      </c>
      <c r="C5613" s="64">
        <v>72</v>
      </c>
      <c r="D5613" s="13">
        <f t="shared" si="87"/>
        <v>864</v>
      </c>
    </row>
    <row r="5614" spans="1:4" x14ac:dyDescent="0.25">
      <c r="A5614" s="62" t="s">
        <v>369</v>
      </c>
      <c r="B5614" s="63">
        <v>10</v>
      </c>
      <c r="C5614" s="64">
        <v>65</v>
      </c>
      <c r="D5614" s="13">
        <f t="shared" si="87"/>
        <v>650</v>
      </c>
    </row>
    <row r="5615" spans="1:4" x14ac:dyDescent="0.25">
      <c r="A5615" s="62" t="s">
        <v>370</v>
      </c>
      <c r="B5615" s="63">
        <v>35</v>
      </c>
      <c r="C5615" s="64">
        <v>3</v>
      </c>
      <c r="D5615" s="13">
        <f t="shared" si="87"/>
        <v>105</v>
      </c>
    </row>
    <row r="5616" spans="1:4" x14ac:dyDescent="0.25">
      <c r="A5616" s="62" t="s">
        <v>371</v>
      </c>
      <c r="B5616" s="63">
        <v>39</v>
      </c>
      <c r="C5616" s="64">
        <v>55</v>
      </c>
      <c r="D5616" s="13">
        <f t="shared" si="87"/>
        <v>2145</v>
      </c>
    </row>
    <row r="5617" spans="1:4" x14ac:dyDescent="0.25">
      <c r="A5617" s="62" t="s">
        <v>372</v>
      </c>
      <c r="B5617" s="63">
        <v>33</v>
      </c>
      <c r="C5617" s="64">
        <v>71</v>
      </c>
      <c r="D5617" s="13">
        <f t="shared" si="87"/>
        <v>2343</v>
      </c>
    </row>
    <row r="5618" spans="1:4" x14ac:dyDescent="0.25">
      <c r="A5618" s="62" t="s">
        <v>373</v>
      </c>
      <c r="B5618" s="63">
        <v>51</v>
      </c>
      <c r="C5618" s="64">
        <v>51</v>
      </c>
      <c r="D5618" s="13">
        <f t="shared" si="87"/>
        <v>2601</v>
      </c>
    </row>
    <row r="5619" spans="1:4" x14ac:dyDescent="0.25">
      <c r="A5619" s="62" t="s">
        <v>374</v>
      </c>
      <c r="B5619" s="63">
        <v>60</v>
      </c>
      <c r="C5619" s="64">
        <v>31</v>
      </c>
      <c r="D5619" s="13">
        <f t="shared" si="87"/>
        <v>1860</v>
      </c>
    </row>
    <row r="5620" spans="1:4" x14ac:dyDescent="0.25">
      <c r="A5620" s="62" t="s">
        <v>375</v>
      </c>
      <c r="B5620" s="63">
        <v>11</v>
      </c>
      <c r="C5620" s="64">
        <v>50</v>
      </c>
      <c r="D5620" s="13">
        <f t="shared" si="87"/>
        <v>550</v>
      </c>
    </row>
    <row r="5621" spans="1:4" x14ac:dyDescent="0.25">
      <c r="A5621" s="62" t="s">
        <v>376</v>
      </c>
      <c r="B5621" s="63">
        <v>28</v>
      </c>
      <c r="C5621" s="64">
        <v>12</v>
      </c>
      <c r="D5621" s="13">
        <f t="shared" si="87"/>
        <v>336</v>
      </c>
    </row>
    <row r="5622" spans="1:4" x14ac:dyDescent="0.25">
      <c r="A5622" s="62" t="s">
        <v>377</v>
      </c>
      <c r="B5622" s="63">
        <v>57</v>
      </c>
      <c r="C5622" s="64">
        <v>30</v>
      </c>
      <c r="D5622" s="13">
        <f t="shared" si="87"/>
        <v>1710</v>
      </c>
    </row>
    <row r="5623" spans="1:4" x14ac:dyDescent="0.25">
      <c r="A5623" s="62" t="s">
        <v>300</v>
      </c>
      <c r="B5623" s="63">
        <v>29</v>
      </c>
      <c r="C5623" s="64">
        <v>65</v>
      </c>
      <c r="D5623" s="13">
        <f t="shared" si="87"/>
        <v>1885</v>
      </c>
    </row>
    <row r="5624" spans="1:4" x14ac:dyDescent="0.25">
      <c r="A5624" s="62" t="s">
        <v>302</v>
      </c>
      <c r="B5624" s="63">
        <v>65</v>
      </c>
      <c r="C5624" s="64">
        <v>19</v>
      </c>
      <c r="D5624" s="13">
        <f t="shared" si="87"/>
        <v>1235</v>
      </c>
    </row>
    <row r="5625" spans="1:4" x14ac:dyDescent="0.25">
      <c r="A5625" s="62" t="s">
        <v>303</v>
      </c>
      <c r="B5625" s="63">
        <v>66</v>
      </c>
      <c r="C5625" s="64">
        <v>48</v>
      </c>
      <c r="D5625" s="13">
        <f t="shared" si="87"/>
        <v>3168</v>
      </c>
    </row>
    <row r="5626" spans="1:4" x14ac:dyDescent="0.25">
      <c r="A5626" s="62" t="s">
        <v>304</v>
      </c>
      <c r="B5626" s="63">
        <v>17</v>
      </c>
      <c r="C5626" s="64">
        <v>42</v>
      </c>
      <c r="D5626" s="13">
        <f t="shared" si="87"/>
        <v>714</v>
      </c>
    </row>
    <row r="5627" spans="1:4" x14ac:dyDescent="0.25">
      <c r="A5627" s="62" t="s">
        <v>305</v>
      </c>
      <c r="B5627" s="63">
        <v>24</v>
      </c>
      <c r="C5627" s="64">
        <v>30</v>
      </c>
      <c r="D5627" s="13">
        <f t="shared" si="87"/>
        <v>720</v>
      </c>
    </row>
    <row r="5628" spans="1:4" x14ac:dyDescent="0.25">
      <c r="A5628" s="62" t="s">
        <v>306</v>
      </c>
      <c r="B5628" s="63">
        <v>10</v>
      </c>
      <c r="C5628" s="64">
        <v>43</v>
      </c>
      <c r="D5628" s="13">
        <f t="shared" si="87"/>
        <v>430</v>
      </c>
    </row>
    <row r="5629" spans="1:4" x14ac:dyDescent="0.25">
      <c r="A5629" s="62" t="s">
        <v>307</v>
      </c>
      <c r="B5629" s="63">
        <v>56</v>
      </c>
      <c r="C5629" s="64">
        <v>32</v>
      </c>
      <c r="D5629" s="13">
        <f t="shared" si="87"/>
        <v>1792</v>
      </c>
    </row>
    <row r="5630" spans="1:4" x14ac:dyDescent="0.25">
      <c r="A5630" s="62" t="s">
        <v>308</v>
      </c>
      <c r="B5630" s="63">
        <v>15</v>
      </c>
      <c r="C5630" s="64">
        <v>58</v>
      </c>
      <c r="D5630" s="13">
        <f t="shared" si="87"/>
        <v>870</v>
      </c>
    </row>
    <row r="5631" spans="1:4" x14ac:dyDescent="0.25">
      <c r="A5631" s="62" t="s">
        <v>309</v>
      </c>
      <c r="B5631" s="63">
        <v>52</v>
      </c>
      <c r="C5631" s="64">
        <v>13</v>
      </c>
      <c r="D5631" s="13">
        <f t="shared" si="87"/>
        <v>676</v>
      </c>
    </row>
    <row r="5632" spans="1:4" x14ac:dyDescent="0.25">
      <c r="A5632" s="62" t="s">
        <v>310</v>
      </c>
      <c r="B5632" s="63">
        <v>39</v>
      </c>
      <c r="C5632" s="64">
        <v>41</v>
      </c>
      <c r="D5632" s="13">
        <f t="shared" si="87"/>
        <v>1599</v>
      </c>
    </row>
    <row r="5633" spans="1:4" x14ac:dyDescent="0.25">
      <c r="A5633" s="62" t="s">
        <v>311</v>
      </c>
      <c r="B5633" s="63">
        <v>63</v>
      </c>
      <c r="C5633" s="64">
        <v>65</v>
      </c>
      <c r="D5633" s="13">
        <f t="shared" si="87"/>
        <v>4095</v>
      </c>
    </row>
    <row r="5634" spans="1:4" x14ac:dyDescent="0.25">
      <c r="A5634" s="62" t="s">
        <v>312</v>
      </c>
      <c r="B5634" s="63">
        <v>47</v>
      </c>
      <c r="C5634" s="64">
        <v>32</v>
      </c>
      <c r="D5634" s="13">
        <f t="shared" si="87"/>
        <v>1504</v>
      </c>
    </row>
    <row r="5635" spans="1:4" x14ac:dyDescent="0.25">
      <c r="A5635" s="62" t="s">
        <v>313</v>
      </c>
      <c r="B5635" s="63">
        <v>34</v>
      </c>
      <c r="C5635" s="64">
        <v>50</v>
      </c>
      <c r="D5635" s="13">
        <f t="shared" ref="D5635:D5698" si="88">C5635*B5635</f>
        <v>1700</v>
      </c>
    </row>
    <row r="5636" spans="1:4" x14ac:dyDescent="0.25">
      <c r="A5636" s="62" t="s">
        <v>314</v>
      </c>
      <c r="B5636" s="63">
        <v>30</v>
      </c>
      <c r="C5636" s="64">
        <v>17</v>
      </c>
      <c r="D5636" s="13">
        <f t="shared" si="88"/>
        <v>510</v>
      </c>
    </row>
    <row r="5637" spans="1:4" x14ac:dyDescent="0.25">
      <c r="A5637" s="62" t="s">
        <v>315</v>
      </c>
      <c r="B5637" s="63">
        <v>61</v>
      </c>
      <c r="C5637" s="64">
        <v>75</v>
      </c>
      <c r="D5637" s="13">
        <f t="shared" si="88"/>
        <v>4575</v>
      </c>
    </row>
    <row r="5638" spans="1:4" x14ac:dyDescent="0.25">
      <c r="A5638" s="62" t="s">
        <v>316</v>
      </c>
      <c r="B5638" s="63">
        <v>22</v>
      </c>
      <c r="C5638" s="64">
        <v>57</v>
      </c>
      <c r="D5638" s="13">
        <f t="shared" si="88"/>
        <v>1254</v>
      </c>
    </row>
    <row r="5639" spans="1:4" x14ac:dyDescent="0.25">
      <c r="A5639" s="62" t="s">
        <v>317</v>
      </c>
      <c r="B5639" s="63">
        <v>28</v>
      </c>
      <c r="C5639" s="64">
        <v>79</v>
      </c>
      <c r="D5639" s="13">
        <f t="shared" si="88"/>
        <v>2212</v>
      </c>
    </row>
    <row r="5640" spans="1:4" x14ac:dyDescent="0.25">
      <c r="A5640" s="62" t="s">
        <v>318</v>
      </c>
      <c r="B5640" s="63">
        <v>60</v>
      </c>
      <c r="C5640" s="64">
        <v>26</v>
      </c>
      <c r="D5640" s="13">
        <f t="shared" si="88"/>
        <v>1560</v>
      </c>
    </row>
    <row r="5641" spans="1:4" x14ac:dyDescent="0.25">
      <c r="A5641" s="62" t="s">
        <v>319</v>
      </c>
      <c r="B5641" s="63">
        <v>19</v>
      </c>
      <c r="C5641" s="64">
        <v>30</v>
      </c>
      <c r="D5641" s="13">
        <f t="shared" si="88"/>
        <v>570</v>
      </c>
    </row>
    <row r="5642" spans="1:4" x14ac:dyDescent="0.25">
      <c r="A5642" s="62" t="s">
        <v>320</v>
      </c>
      <c r="B5642" s="63">
        <v>37</v>
      </c>
      <c r="C5642" s="64">
        <v>35</v>
      </c>
      <c r="D5642" s="13">
        <f t="shared" si="88"/>
        <v>1295</v>
      </c>
    </row>
    <row r="5643" spans="1:4" x14ac:dyDescent="0.25">
      <c r="A5643" s="62" t="s">
        <v>321</v>
      </c>
      <c r="B5643" s="63">
        <v>58</v>
      </c>
      <c r="C5643" s="64">
        <v>18</v>
      </c>
      <c r="D5643" s="13">
        <f t="shared" si="88"/>
        <v>1044</v>
      </c>
    </row>
    <row r="5644" spans="1:4" x14ac:dyDescent="0.25">
      <c r="A5644" s="62" t="s">
        <v>322</v>
      </c>
      <c r="B5644" s="63">
        <v>34</v>
      </c>
      <c r="C5644" s="64">
        <v>63</v>
      </c>
      <c r="D5644" s="13">
        <f t="shared" si="88"/>
        <v>2142</v>
      </c>
    </row>
    <row r="5645" spans="1:4" x14ac:dyDescent="0.25">
      <c r="A5645" s="62" t="s">
        <v>323</v>
      </c>
      <c r="B5645" s="63">
        <v>29</v>
      </c>
      <c r="C5645" s="64">
        <v>3</v>
      </c>
      <c r="D5645" s="13">
        <f t="shared" si="88"/>
        <v>87</v>
      </c>
    </row>
    <row r="5646" spans="1:4" x14ac:dyDescent="0.25">
      <c r="A5646" s="62" t="s">
        <v>324</v>
      </c>
      <c r="B5646" s="63">
        <v>36</v>
      </c>
      <c r="C5646" s="64">
        <v>40</v>
      </c>
      <c r="D5646" s="13">
        <f t="shared" si="88"/>
        <v>1440</v>
      </c>
    </row>
    <row r="5647" spans="1:4" x14ac:dyDescent="0.25">
      <c r="A5647" s="62" t="s">
        <v>325</v>
      </c>
      <c r="B5647" s="63">
        <v>40</v>
      </c>
      <c r="C5647" s="64">
        <v>39</v>
      </c>
      <c r="D5647" s="13">
        <f t="shared" si="88"/>
        <v>1560</v>
      </c>
    </row>
    <row r="5648" spans="1:4" x14ac:dyDescent="0.25">
      <c r="A5648" s="62" t="s">
        <v>326</v>
      </c>
      <c r="B5648" s="63">
        <v>46</v>
      </c>
      <c r="C5648" s="64">
        <v>40</v>
      </c>
      <c r="D5648" s="13">
        <f t="shared" si="88"/>
        <v>1840</v>
      </c>
    </row>
    <row r="5649" spans="1:4" x14ac:dyDescent="0.25">
      <c r="A5649" s="62" t="s">
        <v>327</v>
      </c>
      <c r="B5649" s="63">
        <v>20</v>
      </c>
      <c r="C5649" s="64">
        <v>8</v>
      </c>
      <c r="D5649" s="13">
        <f t="shared" si="88"/>
        <v>160</v>
      </c>
    </row>
    <row r="5650" spans="1:4" x14ac:dyDescent="0.25">
      <c r="A5650" s="62" t="s">
        <v>328</v>
      </c>
      <c r="B5650" s="63">
        <v>19</v>
      </c>
      <c r="C5650" s="64">
        <v>69</v>
      </c>
      <c r="D5650" s="13">
        <f t="shared" si="88"/>
        <v>1311</v>
      </c>
    </row>
    <row r="5651" spans="1:4" x14ac:dyDescent="0.25">
      <c r="A5651" s="62" t="s">
        <v>329</v>
      </c>
      <c r="B5651" s="63">
        <v>12</v>
      </c>
      <c r="C5651" s="64">
        <v>22</v>
      </c>
      <c r="D5651" s="13">
        <f t="shared" si="88"/>
        <v>264</v>
      </c>
    </row>
    <row r="5652" spans="1:4" x14ac:dyDescent="0.25">
      <c r="A5652" s="62" t="s">
        <v>330</v>
      </c>
      <c r="B5652" s="63">
        <v>13</v>
      </c>
      <c r="C5652" s="64">
        <v>52</v>
      </c>
      <c r="D5652" s="13">
        <f t="shared" si="88"/>
        <v>676</v>
      </c>
    </row>
    <row r="5653" spans="1:4" x14ac:dyDescent="0.25">
      <c r="A5653" s="62" t="s">
        <v>331</v>
      </c>
      <c r="B5653" s="63">
        <v>32</v>
      </c>
      <c r="C5653" s="64">
        <v>63</v>
      </c>
      <c r="D5653" s="13">
        <f t="shared" si="88"/>
        <v>2016</v>
      </c>
    </row>
    <row r="5654" spans="1:4" x14ac:dyDescent="0.25">
      <c r="A5654" s="62" t="s">
        <v>332</v>
      </c>
      <c r="B5654" s="63">
        <v>56</v>
      </c>
      <c r="C5654" s="64">
        <v>35</v>
      </c>
      <c r="D5654" s="13">
        <f t="shared" si="88"/>
        <v>1960</v>
      </c>
    </row>
    <row r="5655" spans="1:4" x14ac:dyDescent="0.25">
      <c r="A5655" s="62" t="s">
        <v>333</v>
      </c>
      <c r="B5655" s="63">
        <v>48</v>
      </c>
      <c r="C5655" s="64">
        <v>71</v>
      </c>
      <c r="D5655" s="13">
        <f t="shared" si="88"/>
        <v>3408</v>
      </c>
    </row>
    <row r="5656" spans="1:4" x14ac:dyDescent="0.25">
      <c r="A5656" s="62" t="s">
        <v>334</v>
      </c>
      <c r="B5656" s="63">
        <v>68</v>
      </c>
      <c r="C5656" s="64">
        <v>45</v>
      </c>
      <c r="D5656" s="13">
        <f t="shared" si="88"/>
        <v>3060</v>
      </c>
    </row>
    <row r="5657" spans="1:4" x14ac:dyDescent="0.25">
      <c r="A5657" s="62" t="s">
        <v>335</v>
      </c>
      <c r="B5657" s="63">
        <v>36</v>
      </c>
      <c r="C5657" s="64">
        <v>13</v>
      </c>
      <c r="D5657" s="13">
        <f t="shared" si="88"/>
        <v>468</v>
      </c>
    </row>
    <row r="5658" spans="1:4" x14ac:dyDescent="0.25">
      <c r="A5658" s="62" t="s">
        <v>336</v>
      </c>
      <c r="B5658" s="63">
        <v>29</v>
      </c>
      <c r="C5658" s="64">
        <v>43</v>
      </c>
      <c r="D5658" s="13">
        <f t="shared" si="88"/>
        <v>1247</v>
      </c>
    </row>
    <row r="5659" spans="1:4" x14ac:dyDescent="0.25">
      <c r="A5659" s="62" t="s">
        <v>337</v>
      </c>
      <c r="B5659" s="63">
        <v>8</v>
      </c>
      <c r="C5659" s="64">
        <v>79</v>
      </c>
      <c r="D5659" s="13">
        <f t="shared" si="88"/>
        <v>632</v>
      </c>
    </row>
    <row r="5660" spans="1:4" x14ac:dyDescent="0.25">
      <c r="A5660" s="62" t="s">
        <v>338</v>
      </c>
      <c r="B5660" s="63">
        <v>15</v>
      </c>
      <c r="C5660" s="64">
        <v>72</v>
      </c>
      <c r="D5660" s="13">
        <f t="shared" si="88"/>
        <v>1080</v>
      </c>
    </row>
    <row r="5661" spans="1:4" x14ac:dyDescent="0.25">
      <c r="A5661" s="62" t="s">
        <v>339</v>
      </c>
      <c r="B5661" s="63">
        <v>64</v>
      </c>
      <c r="C5661" s="64">
        <v>50</v>
      </c>
      <c r="D5661" s="13">
        <f t="shared" si="88"/>
        <v>3200</v>
      </c>
    </row>
    <row r="5662" spans="1:4" x14ac:dyDescent="0.25">
      <c r="A5662" s="62" t="s">
        <v>340</v>
      </c>
      <c r="B5662" s="63">
        <v>67</v>
      </c>
      <c r="C5662" s="64">
        <v>63</v>
      </c>
      <c r="D5662" s="13">
        <f t="shared" si="88"/>
        <v>4221</v>
      </c>
    </row>
    <row r="5663" spans="1:4" x14ac:dyDescent="0.25">
      <c r="A5663" s="62" t="s">
        <v>341</v>
      </c>
      <c r="B5663" s="63">
        <v>15</v>
      </c>
      <c r="C5663" s="64">
        <v>61</v>
      </c>
      <c r="D5663" s="13">
        <f t="shared" si="88"/>
        <v>915</v>
      </c>
    </row>
    <row r="5664" spans="1:4" x14ac:dyDescent="0.25">
      <c r="A5664" s="62" t="s">
        <v>342</v>
      </c>
      <c r="B5664" s="63">
        <v>49</v>
      </c>
      <c r="C5664" s="64">
        <v>48</v>
      </c>
      <c r="D5664" s="13">
        <f t="shared" si="88"/>
        <v>2352</v>
      </c>
    </row>
    <row r="5665" spans="1:4" x14ac:dyDescent="0.25">
      <c r="A5665" s="62" t="s">
        <v>343</v>
      </c>
      <c r="B5665" s="63">
        <v>51</v>
      </c>
      <c r="C5665" s="64">
        <v>38</v>
      </c>
      <c r="D5665" s="13">
        <f t="shared" si="88"/>
        <v>1938</v>
      </c>
    </row>
    <row r="5666" spans="1:4" x14ac:dyDescent="0.25">
      <c r="A5666" s="62" t="s">
        <v>344</v>
      </c>
      <c r="B5666" s="63">
        <v>37</v>
      </c>
      <c r="C5666" s="64">
        <v>36</v>
      </c>
      <c r="D5666" s="13">
        <f t="shared" si="88"/>
        <v>1332</v>
      </c>
    </row>
    <row r="5667" spans="1:4" x14ac:dyDescent="0.25">
      <c r="A5667" s="62" t="s">
        <v>345</v>
      </c>
      <c r="B5667" s="63">
        <v>13</v>
      </c>
      <c r="C5667" s="64">
        <v>57</v>
      </c>
      <c r="D5667" s="13">
        <f t="shared" si="88"/>
        <v>741</v>
      </c>
    </row>
    <row r="5668" spans="1:4" x14ac:dyDescent="0.25">
      <c r="A5668" s="62" t="s">
        <v>346</v>
      </c>
      <c r="B5668" s="63">
        <v>67</v>
      </c>
      <c r="C5668" s="64">
        <v>17</v>
      </c>
      <c r="D5668" s="13">
        <f t="shared" si="88"/>
        <v>1139</v>
      </c>
    </row>
    <row r="5669" spans="1:4" x14ac:dyDescent="0.25">
      <c r="A5669" s="62" t="s">
        <v>347</v>
      </c>
      <c r="B5669" s="63">
        <v>33</v>
      </c>
      <c r="C5669" s="64">
        <v>38</v>
      </c>
      <c r="D5669" s="13">
        <f t="shared" si="88"/>
        <v>1254</v>
      </c>
    </row>
    <row r="5670" spans="1:4" x14ac:dyDescent="0.25">
      <c r="A5670" s="62" t="s">
        <v>348</v>
      </c>
      <c r="B5670" s="63">
        <v>60</v>
      </c>
      <c r="C5670" s="64">
        <v>31</v>
      </c>
      <c r="D5670" s="13">
        <f t="shared" si="88"/>
        <v>1860</v>
      </c>
    </row>
    <row r="5671" spans="1:4" x14ac:dyDescent="0.25">
      <c r="A5671" s="62" t="s">
        <v>349</v>
      </c>
      <c r="B5671" s="63">
        <v>64</v>
      </c>
      <c r="C5671" s="64">
        <v>48</v>
      </c>
      <c r="D5671" s="13">
        <f t="shared" si="88"/>
        <v>3072</v>
      </c>
    </row>
    <row r="5672" spans="1:4" x14ac:dyDescent="0.25">
      <c r="A5672" s="62" t="s">
        <v>350</v>
      </c>
      <c r="B5672" s="63">
        <v>38</v>
      </c>
      <c r="C5672" s="64">
        <v>4</v>
      </c>
      <c r="D5672" s="13">
        <f t="shared" si="88"/>
        <v>152</v>
      </c>
    </row>
    <row r="5673" spans="1:4" x14ac:dyDescent="0.25">
      <c r="A5673" s="62" t="s">
        <v>351</v>
      </c>
      <c r="B5673" s="63">
        <v>20</v>
      </c>
      <c r="C5673" s="64">
        <v>76</v>
      </c>
      <c r="D5673" s="13">
        <f t="shared" si="88"/>
        <v>1520</v>
      </c>
    </row>
    <row r="5674" spans="1:4" x14ac:dyDescent="0.25">
      <c r="A5674" s="62" t="s">
        <v>352</v>
      </c>
      <c r="B5674" s="63">
        <v>69</v>
      </c>
      <c r="C5674" s="64">
        <v>12</v>
      </c>
      <c r="D5674" s="13">
        <f t="shared" si="88"/>
        <v>828</v>
      </c>
    </row>
    <row r="5675" spans="1:4" x14ac:dyDescent="0.25">
      <c r="A5675" s="62" t="s">
        <v>353</v>
      </c>
      <c r="B5675" s="63">
        <v>8</v>
      </c>
      <c r="C5675" s="64">
        <v>28</v>
      </c>
      <c r="D5675" s="13">
        <f t="shared" si="88"/>
        <v>224</v>
      </c>
    </row>
    <row r="5676" spans="1:4" x14ac:dyDescent="0.25">
      <c r="A5676" s="62" t="s">
        <v>354</v>
      </c>
      <c r="B5676" s="63">
        <v>16</v>
      </c>
      <c r="C5676" s="64">
        <v>36</v>
      </c>
      <c r="D5676" s="13">
        <f t="shared" si="88"/>
        <v>576</v>
      </c>
    </row>
    <row r="5677" spans="1:4" x14ac:dyDescent="0.25">
      <c r="A5677" s="62" t="s">
        <v>355</v>
      </c>
      <c r="B5677" s="63">
        <v>43</v>
      </c>
      <c r="C5677" s="64">
        <v>76</v>
      </c>
      <c r="D5677" s="13">
        <f t="shared" si="88"/>
        <v>3268</v>
      </c>
    </row>
    <row r="5678" spans="1:4" x14ac:dyDescent="0.25">
      <c r="A5678" s="62" t="s">
        <v>356</v>
      </c>
      <c r="B5678" s="63">
        <v>43</v>
      </c>
      <c r="C5678" s="64">
        <v>43</v>
      </c>
      <c r="D5678" s="13">
        <f t="shared" si="88"/>
        <v>1849</v>
      </c>
    </row>
    <row r="5679" spans="1:4" x14ac:dyDescent="0.25">
      <c r="A5679" s="62" t="s">
        <v>357</v>
      </c>
      <c r="B5679" s="63">
        <v>8</v>
      </c>
      <c r="C5679" s="64">
        <v>3</v>
      </c>
      <c r="D5679" s="13">
        <f t="shared" si="88"/>
        <v>24</v>
      </c>
    </row>
    <row r="5680" spans="1:4" x14ac:dyDescent="0.25">
      <c r="A5680" s="62" t="s">
        <v>358</v>
      </c>
      <c r="B5680" s="63">
        <v>8</v>
      </c>
      <c r="C5680" s="64">
        <v>36</v>
      </c>
      <c r="D5680" s="13">
        <f t="shared" si="88"/>
        <v>288</v>
      </c>
    </row>
    <row r="5681" spans="1:4" x14ac:dyDescent="0.25">
      <c r="A5681" s="62" t="s">
        <v>359</v>
      </c>
      <c r="B5681" s="63">
        <v>54</v>
      </c>
      <c r="C5681" s="64">
        <v>24</v>
      </c>
      <c r="D5681" s="13">
        <f t="shared" si="88"/>
        <v>1296</v>
      </c>
    </row>
    <row r="5682" spans="1:4" x14ac:dyDescent="0.25">
      <c r="A5682" s="62" t="s">
        <v>360</v>
      </c>
      <c r="B5682" s="63">
        <v>24</v>
      </c>
      <c r="C5682" s="64">
        <v>5</v>
      </c>
      <c r="D5682" s="13">
        <f t="shared" si="88"/>
        <v>120</v>
      </c>
    </row>
    <row r="5683" spans="1:4" x14ac:dyDescent="0.25">
      <c r="A5683" s="62" t="s">
        <v>361</v>
      </c>
      <c r="B5683" s="63">
        <v>10</v>
      </c>
      <c r="C5683" s="64">
        <v>31</v>
      </c>
      <c r="D5683" s="13">
        <f t="shared" si="88"/>
        <v>310</v>
      </c>
    </row>
    <row r="5684" spans="1:4" x14ac:dyDescent="0.25">
      <c r="A5684" s="62" t="s">
        <v>362</v>
      </c>
      <c r="B5684" s="63">
        <v>65</v>
      </c>
      <c r="C5684" s="64">
        <v>65</v>
      </c>
      <c r="D5684" s="13">
        <f t="shared" si="88"/>
        <v>4225</v>
      </c>
    </row>
    <row r="5685" spans="1:4" x14ac:dyDescent="0.25">
      <c r="A5685" s="62" t="s">
        <v>363</v>
      </c>
      <c r="B5685" s="63">
        <v>25</v>
      </c>
      <c r="C5685" s="64">
        <v>13</v>
      </c>
      <c r="D5685" s="13">
        <f t="shared" si="88"/>
        <v>325</v>
      </c>
    </row>
    <row r="5686" spans="1:4" x14ac:dyDescent="0.25">
      <c r="A5686" s="62" t="s">
        <v>364</v>
      </c>
      <c r="B5686" s="63">
        <v>14</v>
      </c>
      <c r="C5686" s="64">
        <v>75</v>
      </c>
      <c r="D5686" s="13">
        <f t="shared" si="88"/>
        <v>1050</v>
      </c>
    </row>
    <row r="5687" spans="1:4" x14ac:dyDescent="0.25">
      <c r="A5687" s="62" t="s">
        <v>365</v>
      </c>
      <c r="B5687" s="63">
        <v>47</v>
      </c>
      <c r="C5687" s="64">
        <v>59</v>
      </c>
      <c r="D5687" s="13">
        <f t="shared" si="88"/>
        <v>2773</v>
      </c>
    </row>
    <row r="5688" spans="1:4" x14ac:dyDescent="0.25">
      <c r="A5688" s="62" t="s">
        <v>366</v>
      </c>
      <c r="B5688" s="63">
        <v>44</v>
      </c>
      <c r="C5688" s="64">
        <v>42</v>
      </c>
      <c r="D5688" s="13">
        <f t="shared" si="88"/>
        <v>1848</v>
      </c>
    </row>
    <row r="5689" spans="1:4" x14ac:dyDescent="0.25">
      <c r="A5689" s="62" t="s">
        <v>367</v>
      </c>
      <c r="B5689" s="63">
        <v>26</v>
      </c>
      <c r="C5689" s="64">
        <v>37</v>
      </c>
      <c r="D5689" s="13">
        <f t="shared" si="88"/>
        <v>962</v>
      </c>
    </row>
    <row r="5690" spans="1:4" x14ac:dyDescent="0.25">
      <c r="A5690" s="62" t="s">
        <v>368</v>
      </c>
      <c r="B5690" s="63">
        <v>57</v>
      </c>
      <c r="C5690" s="64">
        <v>80</v>
      </c>
      <c r="D5690" s="13">
        <f t="shared" si="88"/>
        <v>4560</v>
      </c>
    </row>
    <row r="5691" spans="1:4" x14ac:dyDescent="0.25">
      <c r="A5691" s="62" t="s">
        <v>369</v>
      </c>
      <c r="B5691" s="63">
        <v>22</v>
      </c>
      <c r="C5691" s="64">
        <v>52</v>
      </c>
      <c r="D5691" s="13">
        <f t="shared" si="88"/>
        <v>1144</v>
      </c>
    </row>
    <row r="5692" spans="1:4" x14ac:dyDescent="0.25">
      <c r="A5692" s="62" t="s">
        <v>370</v>
      </c>
      <c r="B5692" s="63">
        <v>55</v>
      </c>
      <c r="C5692" s="64">
        <v>36</v>
      </c>
      <c r="D5692" s="13">
        <f t="shared" si="88"/>
        <v>1980</v>
      </c>
    </row>
    <row r="5693" spans="1:4" x14ac:dyDescent="0.25">
      <c r="A5693" s="62" t="s">
        <v>371</v>
      </c>
      <c r="B5693" s="63">
        <v>22</v>
      </c>
      <c r="C5693" s="64">
        <v>50</v>
      </c>
      <c r="D5693" s="13">
        <f t="shared" si="88"/>
        <v>1100</v>
      </c>
    </row>
    <row r="5694" spans="1:4" x14ac:dyDescent="0.25">
      <c r="A5694" s="62" t="s">
        <v>372</v>
      </c>
      <c r="B5694" s="63">
        <v>49</v>
      </c>
      <c r="C5694" s="64">
        <v>27</v>
      </c>
      <c r="D5694" s="13">
        <f t="shared" si="88"/>
        <v>1323</v>
      </c>
    </row>
    <row r="5695" spans="1:4" x14ac:dyDescent="0.25">
      <c r="A5695" s="62" t="s">
        <v>373</v>
      </c>
      <c r="B5695" s="63">
        <v>50</v>
      </c>
      <c r="C5695" s="64">
        <v>51</v>
      </c>
      <c r="D5695" s="13">
        <f t="shared" si="88"/>
        <v>2550</v>
      </c>
    </row>
    <row r="5696" spans="1:4" x14ac:dyDescent="0.25">
      <c r="A5696" s="62" t="s">
        <v>374</v>
      </c>
      <c r="B5696" s="63">
        <v>40</v>
      </c>
      <c r="C5696" s="64">
        <v>8</v>
      </c>
      <c r="D5696" s="13">
        <f t="shared" si="88"/>
        <v>320</v>
      </c>
    </row>
    <row r="5697" spans="1:4" x14ac:dyDescent="0.25">
      <c r="A5697" s="62" t="s">
        <v>375</v>
      </c>
      <c r="B5697" s="63">
        <v>56</v>
      </c>
      <c r="C5697" s="64">
        <v>32</v>
      </c>
      <c r="D5697" s="13">
        <f t="shared" si="88"/>
        <v>1792</v>
      </c>
    </row>
    <row r="5698" spans="1:4" x14ac:dyDescent="0.25">
      <c r="A5698" s="62" t="s">
        <v>376</v>
      </c>
      <c r="B5698" s="63">
        <v>10</v>
      </c>
      <c r="C5698" s="64">
        <v>28</v>
      </c>
      <c r="D5698" s="13">
        <f t="shared" si="88"/>
        <v>280</v>
      </c>
    </row>
    <row r="5699" spans="1:4" x14ac:dyDescent="0.25">
      <c r="A5699" s="62" t="s">
        <v>377</v>
      </c>
      <c r="B5699" s="63">
        <v>44</v>
      </c>
      <c r="C5699" s="64">
        <v>11</v>
      </c>
      <c r="D5699" s="13">
        <f t="shared" ref="D5699:D5762" si="89">C5699*B5699</f>
        <v>484</v>
      </c>
    </row>
    <row r="5700" spans="1:4" x14ac:dyDescent="0.25">
      <c r="A5700" s="62" t="s">
        <v>300</v>
      </c>
      <c r="B5700" s="63">
        <v>21</v>
      </c>
      <c r="C5700" s="64">
        <v>55</v>
      </c>
      <c r="D5700" s="13">
        <f t="shared" si="89"/>
        <v>1155</v>
      </c>
    </row>
    <row r="5701" spans="1:4" x14ac:dyDescent="0.25">
      <c r="A5701" s="62" t="s">
        <v>302</v>
      </c>
      <c r="B5701" s="63">
        <v>27</v>
      </c>
      <c r="C5701" s="64">
        <v>30</v>
      </c>
      <c r="D5701" s="13">
        <f t="shared" si="89"/>
        <v>810</v>
      </c>
    </row>
    <row r="5702" spans="1:4" x14ac:dyDescent="0.25">
      <c r="A5702" s="62" t="s">
        <v>303</v>
      </c>
      <c r="B5702" s="63">
        <v>42</v>
      </c>
      <c r="C5702" s="64">
        <v>51</v>
      </c>
      <c r="D5702" s="13">
        <f t="shared" si="89"/>
        <v>2142</v>
      </c>
    </row>
    <row r="5703" spans="1:4" x14ac:dyDescent="0.25">
      <c r="A5703" s="62" t="s">
        <v>304</v>
      </c>
      <c r="B5703" s="63">
        <v>66</v>
      </c>
      <c r="C5703" s="64">
        <v>49</v>
      </c>
      <c r="D5703" s="13">
        <f t="shared" si="89"/>
        <v>3234</v>
      </c>
    </row>
    <row r="5704" spans="1:4" x14ac:dyDescent="0.25">
      <c r="A5704" s="62" t="s">
        <v>305</v>
      </c>
      <c r="B5704" s="63">
        <v>31</v>
      </c>
      <c r="C5704" s="64">
        <v>14</v>
      </c>
      <c r="D5704" s="13">
        <f t="shared" si="89"/>
        <v>434</v>
      </c>
    </row>
    <row r="5705" spans="1:4" x14ac:dyDescent="0.25">
      <c r="A5705" s="62" t="s">
        <v>306</v>
      </c>
      <c r="B5705" s="63">
        <v>69</v>
      </c>
      <c r="C5705" s="64">
        <v>35</v>
      </c>
      <c r="D5705" s="13">
        <f t="shared" si="89"/>
        <v>2415</v>
      </c>
    </row>
    <row r="5706" spans="1:4" x14ac:dyDescent="0.25">
      <c r="A5706" s="62" t="s">
        <v>307</v>
      </c>
      <c r="B5706" s="63">
        <v>23</v>
      </c>
      <c r="C5706" s="64">
        <v>80</v>
      </c>
      <c r="D5706" s="13">
        <f t="shared" si="89"/>
        <v>1840</v>
      </c>
    </row>
    <row r="5707" spans="1:4" x14ac:dyDescent="0.25">
      <c r="A5707" s="62" t="s">
        <v>308</v>
      </c>
      <c r="B5707" s="63">
        <v>22</v>
      </c>
      <c r="C5707" s="64">
        <v>9</v>
      </c>
      <c r="D5707" s="13">
        <f t="shared" si="89"/>
        <v>198</v>
      </c>
    </row>
    <row r="5708" spans="1:4" x14ac:dyDescent="0.25">
      <c r="A5708" s="62" t="s">
        <v>309</v>
      </c>
      <c r="B5708" s="63">
        <v>46</v>
      </c>
      <c r="C5708" s="64">
        <v>25</v>
      </c>
      <c r="D5708" s="13">
        <f t="shared" si="89"/>
        <v>1150</v>
      </c>
    </row>
    <row r="5709" spans="1:4" x14ac:dyDescent="0.25">
      <c r="A5709" s="62" t="s">
        <v>310</v>
      </c>
      <c r="B5709" s="63">
        <v>51</v>
      </c>
      <c r="C5709" s="64">
        <v>79</v>
      </c>
      <c r="D5709" s="13">
        <f t="shared" si="89"/>
        <v>4029</v>
      </c>
    </row>
    <row r="5710" spans="1:4" x14ac:dyDescent="0.25">
      <c r="A5710" s="62" t="s">
        <v>311</v>
      </c>
      <c r="B5710" s="63">
        <v>22</v>
      </c>
      <c r="C5710" s="64">
        <v>79</v>
      </c>
      <c r="D5710" s="13">
        <f t="shared" si="89"/>
        <v>1738</v>
      </c>
    </row>
    <row r="5711" spans="1:4" x14ac:dyDescent="0.25">
      <c r="A5711" s="62" t="s">
        <v>312</v>
      </c>
      <c r="B5711" s="63">
        <v>31</v>
      </c>
      <c r="C5711" s="64">
        <v>28</v>
      </c>
      <c r="D5711" s="13">
        <f t="shared" si="89"/>
        <v>868</v>
      </c>
    </row>
    <row r="5712" spans="1:4" x14ac:dyDescent="0.25">
      <c r="A5712" s="62" t="s">
        <v>313</v>
      </c>
      <c r="B5712" s="63">
        <v>70</v>
      </c>
      <c r="C5712" s="64">
        <v>57</v>
      </c>
      <c r="D5712" s="13">
        <f t="shared" si="89"/>
        <v>3990</v>
      </c>
    </row>
    <row r="5713" spans="1:4" x14ac:dyDescent="0.25">
      <c r="A5713" s="62" t="s">
        <v>314</v>
      </c>
      <c r="B5713" s="63">
        <v>35</v>
      </c>
      <c r="C5713" s="64">
        <v>3</v>
      </c>
      <c r="D5713" s="13">
        <f t="shared" si="89"/>
        <v>105</v>
      </c>
    </row>
    <row r="5714" spans="1:4" x14ac:dyDescent="0.25">
      <c r="A5714" s="62" t="s">
        <v>315</v>
      </c>
      <c r="B5714" s="63">
        <v>48</v>
      </c>
      <c r="C5714" s="64">
        <v>47</v>
      </c>
      <c r="D5714" s="13">
        <f t="shared" si="89"/>
        <v>2256</v>
      </c>
    </row>
    <row r="5715" spans="1:4" x14ac:dyDescent="0.25">
      <c r="A5715" s="62" t="s">
        <v>316</v>
      </c>
      <c r="B5715" s="63">
        <v>11</v>
      </c>
      <c r="C5715" s="64">
        <v>44</v>
      </c>
      <c r="D5715" s="13">
        <f t="shared" si="89"/>
        <v>484</v>
      </c>
    </row>
    <row r="5716" spans="1:4" x14ac:dyDescent="0.25">
      <c r="A5716" s="62" t="s">
        <v>317</v>
      </c>
      <c r="B5716" s="63">
        <v>32</v>
      </c>
      <c r="C5716" s="64">
        <v>13</v>
      </c>
      <c r="D5716" s="13">
        <f t="shared" si="89"/>
        <v>416</v>
      </c>
    </row>
    <row r="5717" spans="1:4" x14ac:dyDescent="0.25">
      <c r="A5717" s="62" t="s">
        <v>318</v>
      </c>
      <c r="B5717" s="63">
        <v>21</v>
      </c>
      <c r="C5717" s="64">
        <v>70</v>
      </c>
      <c r="D5717" s="13">
        <f t="shared" si="89"/>
        <v>1470</v>
      </c>
    </row>
    <row r="5718" spans="1:4" x14ac:dyDescent="0.25">
      <c r="A5718" s="62" t="s">
        <v>319</v>
      </c>
      <c r="B5718" s="63">
        <v>23</v>
      </c>
      <c r="C5718" s="64">
        <v>25</v>
      </c>
      <c r="D5718" s="13">
        <f t="shared" si="89"/>
        <v>575</v>
      </c>
    </row>
    <row r="5719" spans="1:4" x14ac:dyDescent="0.25">
      <c r="A5719" s="62" t="s">
        <v>320</v>
      </c>
      <c r="B5719" s="63">
        <v>35</v>
      </c>
      <c r="C5719" s="64">
        <v>38</v>
      </c>
      <c r="D5719" s="13">
        <f t="shared" si="89"/>
        <v>1330</v>
      </c>
    </row>
    <row r="5720" spans="1:4" x14ac:dyDescent="0.25">
      <c r="A5720" s="62" t="s">
        <v>321</v>
      </c>
      <c r="B5720" s="63">
        <v>61</v>
      </c>
      <c r="C5720" s="64">
        <v>24</v>
      </c>
      <c r="D5720" s="13">
        <f t="shared" si="89"/>
        <v>1464</v>
      </c>
    </row>
    <row r="5721" spans="1:4" x14ac:dyDescent="0.25">
      <c r="A5721" s="62" t="s">
        <v>322</v>
      </c>
      <c r="B5721" s="63">
        <v>30</v>
      </c>
      <c r="C5721" s="64">
        <v>58</v>
      </c>
      <c r="D5721" s="13">
        <f t="shared" si="89"/>
        <v>1740</v>
      </c>
    </row>
    <row r="5722" spans="1:4" x14ac:dyDescent="0.25">
      <c r="A5722" s="62" t="s">
        <v>323</v>
      </c>
      <c r="B5722" s="63">
        <v>12</v>
      </c>
      <c r="C5722" s="64">
        <v>50</v>
      </c>
      <c r="D5722" s="13">
        <f t="shared" si="89"/>
        <v>600</v>
      </c>
    </row>
    <row r="5723" spans="1:4" x14ac:dyDescent="0.25">
      <c r="A5723" s="62" t="s">
        <v>324</v>
      </c>
      <c r="B5723" s="63">
        <v>33</v>
      </c>
      <c r="C5723" s="64">
        <v>27</v>
      </c>
      <c r="D5723" s="13">
        <f t="shared" si="89"/>
        <v>891</v>
      </c>
    </row>
    <row r="5724" spans="1:4" x14ac:dyDescent="0.25">
      <c r="A5724" s="62" t="s">
        <v>325</v>
      </c>
      <c r="B5724" s="63">
        <v>47</v>
      </c>
      <c r="C5724" s="64">
        <v>70</v>
      </c>
      <c r="D5724" s="13">
        <f t="shared" si="89"/>
        <v>3290</v>
      </c>
    </row>
    <row r="5725" spans="1:4" x14ac:dyDescent="0.25">
      <c r="A5725" s="62" t="s">
        <v>326</v>
      </c>
      <c r="B5725" s="63">
        <v>69</v>
      </c>
      <c r="C5725" s="64">
        <v>53</v>
      </c>
      <c r="D5725" s="13">
        <f t="shared" si="89"/>
        <v>3657</v>
      </c>
    </row>
    <row r="5726" spans="1:4" x14ac:dyDescent="0.25">
      <c r="A5726" s="62" t="s">
        <v>327</v>
      </c>
      <c r="B5726" s="63">
        <v>42</v>
      </c>
      <c r="C5726" s="64">
        <v>55</v>
      </c>
      <c r="D5726" s="13">
        <f t="shared" si="89"/>
        <v>2310</v>
      </c>
    </row>
    <row r="5727" spans="1:4" x14ac:dyDescent="0.25">
      <c r="A5727" s="62" t="s">
        <v>328</v>
      </c>
      <c r="B5727" s="63">
        <v>68</v>
      </c>
      <c r="C5727" s="64">
        <v>80</v>
      </c>
      <c r="D5727" s="13">
        <f t="shared" si="89"/>
        <v>5440</v>
      </c>
    </row>
    <row r="5728" spans="1:4" x14ac:dyDescent="0.25">
      <c r="A5728" s="62" t="s">
        <v>329</v>
      </c>
      <c r="B5728" s="63">
        <v>67</v>
      </c>
      <c r="C5728" s="64">
        <v>10</v>
      </c>
      <c r="D5728" s="13">
        <f t="shared" si="89"/>
        <v>670</v>
      </c>
    </row>
    <row r="5729" spans="1:4" x14ac:dyDescent="0.25">
      <c r="A5729" s="62" t="s">
        <v>330</v>
      </c>
      <c r="B5729" s="63">
        <v>33</v>
      </c>
      <c r="C5729" s="64">
        <v>76</v>
      </c>
      <c r="D5729" s="13">
        <f t="shared" si="89"/>
        <v>2508</v>
      </c>
    </row>
    <row r="5730" spans="1:4" x14ac:dyDescent="0.25">
      <c r="A5730" s="62" t="s">
        <v>331</v>
      </c>
      <c r="B5730" s="63">
        <v>68</v>
      </c>
      <c r="C5730" s="64">
        <v>24</v>
      </c>
      <c r="D5730" s="13">
        <f t="shared" si="89"/>
        <v>1632</v>
      </c>
    </row>
    <row r="5731" spans="1:4" x14ac:dyDescent="0.25">
      <c r="A5731" s="62" t="s">
        <v>332</v>
      </c>
      <c r="B5731" s="63">
        <v>47</v>
      </c>
      <c r="C5731" s="64">
        <v>38</v>
      </c>
      <c r="D5731" s="13">
        <f t="shared" si="89"/>
        <v>1786</v>
      </c>
    </row>
    <row r="5732" spans="1:4" x14ac:dyDescent="0.25">
      <c r="A5732" s="62" t="s">
        <v>333</v>
      </c>
      <c r="B5732" s="63">
        <v>19</v>
      </c>
      <c r="C5732" s="64">
        <v>46</v>
      </c>
      <c r="D5732" s="13">
        <f t="shared" si="89"/>
        <v>874</v>
      </c>
    </row>
    <row r="5733" spans="1:4" x14ac:dyDescent="0.25">
      <c r="A5733" s="62" t="s">
        <v>334</v>
      </c>
      <c r="B5733" s="63">
        <v>31</v>
      </c>
      <c r="C5733" s="64">
        <v>45</v>
      </c>
      <c r="D5733" s="13">
        <f t="shared" si="89"/>
        <v>1395</v>
      </c>
    </row>
    <row r="5734" spans="1:4" x14ac:dyDescent="0.25">
      <c r="A5734" s="62" t="s">
        <v>335</v>
      </c>
      <c r="B5734" s="63">
        <v>8</v>
      </c>
      <c r="C5734" s="64">
        <v>65</v>
      </c>
      <c r="D5734" s="13">
        <f t="shared" si="89"/>
        <v>520</v>
      </c>
    </row>
    <row r="5735" spans="1:4" x14ac:dyDescent="0.25">
      <c r="A5735" s="62" t="s">
        <v>336</v>
      </c>
      <c r="B5735" s="63">
        <v>7</v>
      </c>
      <c r="C5735" s="64">
        <v>17</v>
      </c>
      <c r="D5735" s="13">
        <f t="shared" si="89"/>
        <v>119</v>
      </c>
    </row>
    <row r="5736" spans="1:4" x14ac:dyDescent="0.25">
      <c r="A5736" s="62" t="s">
        <v>337</v>
      </c>
      <c r="B5736" s="63">
        <v>66</v>
      </c>
      <c r="C5736" s="64">
        <v>23</v>
      </c>
      <c r="D5736" s="13">
        <f t="shared" si="89"/>
        <v>1518</v>
      </c>
    </row>
    <row r="5737" spans="1:4" x14ac:dyDescent="0.25">
      <c r="A5737" s="62" t="s">
        <v>338</v>
      </c>
      <c r="B5737" s="63">
        <v>13</v>
      </c>
      <c r="C5737" s="64">
        <v>8</v>
      </c>
      <c r="D5737" s="13">
        <f t="shared" si="89"/>
        <v>104</v>
      </c>
    </row>
    <row r="5738" spans="1:4" x14ac:dyDescent="0.25">
      <c r="A5738" s="62" t="s">
        <v>339</v>
      </c>
      <c r="B5738" s="63">
        <v>67</v>
      </c>
      <c r="C5738" s="64">
        <v>49</v>
      </c>
      <c r="D5738" s="13">
        <f t="shared" si="89"/>
        <v>3283</v>
      </c>
    </row>
    <row r="5739" spans="1:4" x14ac:dyDescent="0.25">
      <c r="A5739" s="62" t="s">
        <v>340</v>
      </c>
      <c r="B5739" s="63">
        <v>25</v>
      </c>
      <c r="C5739" s="64">
        <v>48</v>
      </c>
      <c r="D5739" s="13">
        <f t="shared" si="89"/>
        <v>1200</v>
      </c>
    </row>
    <row r="5740" spans="1:4" x14ac:dyDescent="0.25">
      <c r="A5740" s="62" t="s">
        <v>341</v>
      </c>
      <c r="B5740" s="63">
        <v>16</v>
      </c>
      <c r="C5740" s="64">
        <v>20</v>
      </c>
      <c r="D5740" s="13">
        <f t="shared" si="89"/>
        <v>320</v>
      </c>
    </row>
    <row r="5741" spans="1:4" x14ac:dyDescent="0.25">
      <c r="A5741" s="62" t="s">
        <v>342</v>
      </c>
      <c r="B5741" s="63">
        <v>61</v>
      </c>
      <c r="C5741" s="64">
        <v>76</v>
      </c>
      <c r="D5741" s="13">
        <f t="shared" si="89"/>
        <v>4636</v>
      </c>
    </row>
    <row r="5742" spans="1:4" x14ac:dyDescent="0.25">
      <c r="A5742" s="62" t="s">
        <v>343</v>
      </c>
      <c r="B5742" s="63">
        <v>30</v>
      </c>
      <c r="C5742" s="64">
        <v>78</v>
      </c>
      <c r="D5742" s="13">
        <f t="shared" si="89"/>
        <v>2340</v>
      </c>
    </row>
    <row r="5743" spans="1:4" x14ac:dyDescent="0.25">
      <c r="A5743" s="62" t="s">
        <v>344</v>
      </c>
      <c r="B5743" s="63">
        <v>34</v>
      </c>
      <c r="C5743" s="64">
        <v>22</v>
      </c>
      <c r="D5743" s="13">
        <f t="shared" si="89"/>
        <v>748</v>
      </c>
    </row>
    <row r="5744" spans="1:4" x14ac:dyDescent="0.25">
      <c r="A5744" s="62" t="s">
        <v>345</v>
      </c>
      <c r="B5744" s="63">
        <v>38</v>
      </c>
      <c r="C5744" s="64">
        <v>60</v>
      </c>
      <c r="D5744" s="13">
        <f t="shared" si="89"/>
        <v>2280</v>
      </c>
    </row>
    <row r="5745" spans="1:4" x14ac:dyDescent="0.25">
      <c r="A5745" s="62" t="s">
        <v>346</v>
      </c>
      <c r="B5745" s="63">
        <v>44</v>
      </c>
      <c r="C5745" s="64">
        <v>4</v>
      </c>
      <c r="D5745" s="13">
        <f t="shared" si="89"/>
        <v>176</v>
      </c>
    </row>
    <row r="5746" spans="1:4" x14ac:dyDescent="0.25">
      <c r="A5746" s="62" t="s">
        <v>347</v>
      </c>
      <c r="B5746" s="63">
        <v>16</v>
      </c>
      <c r="C5746" s="64">
        <v>25</v>
      </c>
      <c r="D5746" s="13">
        <f t="shared" si="89"/>
        <v>400</v>
      </c>
    </row>
    <row r="5747" spans="1:4" x14ac:dyDescent="0.25">
      <c r="A5747" s="62" t="s">
        <v>348</v>
      </c>
      <c r="B5747" s="63">
        <v>19</v>
      </c>
      <c r="C5747" s="64">
        <v>46</v>
      </c>
      <c r="D5747" s="13">
        <f t="shared" si="89"/>
        <v>874</v>
      </c>
    </row>
    <row r="5748" spans="1:4" x14ac:dyDescent="0.25">
      <c r="A5748" s="62" t="s">
        <v>349</v>
      </c>
      <c r="B5748" s="63">
        <v>70</v>
      </c>
      <c r="C5748" s="64">
        <v>8</v>
      </c>
      <c r="D5748" s="13">
        <f t="shared" si="89"/>
        <v>560</v>
      </c>
    </row>
    <row r="5749" spans="1:4" x14ac:dyDescent="0.25">
      <c r="A5749" s="62" t="s">
        <v>350</v>
      </c>
      <c r="B5749" s="63">
        <v>46</v>
      </c>
      <c r="C5749" s="64">
        <v>79</v>
      </c>
      <c r="D5749" s="13">
        <f t="shared" si="89"/>
        <v>3634</v>
      </c>
    </row>
    <row r="5750" spans="1:4" x14ac:dyDescent="0.25">
      <c r="A5750" s="62" t="s">
        <v>351</v>
      </c>
      <c r="B5750" s="63">
        <v>48</v>
      </c>
      <c r="C5750" s="64">
        <v>65</v>
      </c>
      <c r="D5750" s="13">
        <f t="shared" si="89"/>
        <v>3120</v>
      </c>
    </row>
    <row r="5751" spans="1:4" x14ac:dyDescent="0.25">
      <c r="A5751" s="62" t="s">
        <v>352</v>
      </c>
      <c r="B5751" s="63">
        <v>41</v>
      </c>
      <c r="C5751" s="64">
        <v>14</v>
      </c>
      <c r="D5751" s="13">
        <f t="shared" si="89"/>
        <v>574</v>
      </c>
    </row>
    <row r="5752" spans="1:4" x14ac:dyDescent="0.25">
      <c r="A5752" s="62" t="s">
        <v>353</v>
      </c>
      <c r="B5752" s="63">
        <v>34</v>
      </c>
      <c r="C5752" s="64">
        <v>65</v>
      </c>
      <c r="D5752" s="13">
        <f t="shared" si="89"/>
        <v>2210</v>
      </c>
    </row>
    <row r="5753" spans="1:4" x14ac:dyDescent="0.25">
      <c r="A5753" s="62" t="s">
        <v>354</v>
      </c>
      <c r="B5753" s="63">
        <v>43</v>
      </c>
      <c r="C5753" s="64">
        <v>80</v>
      </c>
      <c r="D5753" s="13">
        <f t="shared" si="89"/>
        <v>3440</v>
      </c>
    </row>
    <row r="5754" spans="1:4" x14ac:dyDescent="0.25">
      <c r="A5754" s="62" t="s">
        <v>355</v>
      </c>
      <c r="B5754" s="63">
        <v>26</v>
      </c>
      <c r="C5754" s="64">
        <v>25</v>
      </c>
      <c r="D5754" s="13">
        <f t="shared" si="89"/>
        <v>650</v>
      </c>
    </row>
    <row r="5755" spans="1:4" x14ac:dyDescent="0.25">
      <c r="A5755" s="62" t="s">
        <v>356</v>
      </c>
      <c r="B5755" s="63">
        <v>14</v>
      </c>
      <c r="C5755" s="64">
        <v>11</v>
      </c>
      <c r="D5755" s="13">
        <f t="shared" si="89"/>
        <v>154</v>
      </c>
    </row>
    <row r="5756" spans="1:4" x14ac:dyDescent="0.25">
      <c r="A5756" s="62" t="s">
        <v>357</v>
      </c>
      <c r="B5756" s="63">
        <v>45</v>
      </c>
      <c r="C5756" s="64">
        <v>27</v>
      </c>
      <c r="D5756" s="13">
        <f t="shared" si="89"/>
        <v>1215</v>
      </c>
    </row>
    <row r="5757" spans="1:4" x14ac:dyDescent="0.25">
      <c r="A5757" s="62" t="s">
        <v>358</v>
      </c>
      <c r="B5757" s="63">
        <v>67</v>
      </c>
      <c r="C5757" s="64">
        <v>36</v>
      </c>
      <c r="D5757" s="13">
        <f t="shared" si="89"/>
        <v>2412</v>
      </c>
    </row>
    <row r="5758" spans="1:4" x14ac:dyDescent="0.25">
      <c r="A5758" s="62" t="s">
        <v>359</v>
      </c>
      <c r="B5758" s="63">
        <v>66</v>
      </c>
      <c r="C5758" s="64">
        <v>45</v>
      </c>
      <c r="D5758" s="13">
        <f t="shared" si="89"/>
        <v>2970</v>
      </c>
    </row>
    <row r="5759" spans="1:4" x14ac:dyDescent="0.25">
      <c r="A5759" s="62" t="s">
        <v>360</v>
      </c>
      <c r="B5759" s="63">
        <v>66</v>
      </c>
      <c r="C5759" s="64">
        <v>8</v>
      </c>
      <c r="D5759" s="13">
        <f t="shared" si="89"/>
        <v>528</v>
      </c>
    </row>
    <row r="5760" spans="1:4" x14ac:dyDescent="0.25">
      <c r="A5760" s="62" t="s">
        <v>361</v>
      </c>
      <c r="B5760" s="63">
        <v>42</v>
      </c>
      <c r="C5760" s="64">
        <v>36</v>
      </c>
      <c r="D5760" s="13">
        <f t="shared" si="89"/>
        <v>1512</v>
      </c>
    </row>
    <row r="5761" spans="1:4" x14ac:dyDescent="0.25">
      <c r="A5761" s="62" t="s">
        <v>362</v>
      </c>
      <c r="B5761" s="63">
        <v>45</v>
      </c>
      <c r="C5761" s="64">
        <v>72</v>
      </c>
      <c r="D5761" s="13">
        <f t="shared" si="89"/>
        <v>3240</v>
      </c>
    </row>
    <row r="5762" spans="1:4" x14ac:dyDescent="0.25">
      <c r="A5762" s="62" t="s">
        <v>363</v>
      </c>
      <c r="B5762" s="63">
        <v>13</v>
      </c>
      <c r="C5762" s="64">
        <v>72</v>
      </c>
      <c r="D5762" s="13">
        <f t="shared" si="89"/>
        <v>936</v>
      </c>
    </row>
    <row r="5763" spans="1:4" x14ac:dyDescent="0.25">
      <c r="A5763" s="62" t="s">
        <v>364</v>
      </c>
      <c r="B5763" s="63">
        <v>32</v>
      </c>
      <c r="C5763" s="64">
        <v>35</v>
      </c>
      <c r="D5763" s="13">
        <f t="shared" ref="D5763:D5826" si="90">C5763*B5763</f>
        <v>1120</v>
      </c>
    </row>
    <row r="5764" spans="1:4" x14ac:dyDescent="0.25">
      <c r="A5764" s="62" t="s">
        <v>365</v>
      </c>
      <c r="B5764" s="63">
        <v>58</v>
      </c>
      <c r="C5764" s="64">
        <v>74</v>
      </c>
      <c r="D5764" s="13">
        <f t="shared" si="90"/>
        <v>4292</v>
      </c>
    </row>
    <row r="5765" spans="1:4" x14ac:dyDescent="0.25">
      <c r="A5765" s="62" t="s">
        <v>366</v>
      </c>
      <c r="B5765" s="63">
        <v>49</v>
      </c>
      <c r="C5765" s="64">
        <v>68</v>
      </c>
      <c r="D5765" s="13">
        <f t="shared" si="90"/>
        <v>3332</v>
      </c>
    </row>
    <row r="5766" spans="1:4" x14ac:dyDescent="0.25">
      <c r="A5766" s="62" t="s">
        <v>367</v>
      </c>
      <c r="B5766" s="63">
        <v>60</v>
      </c>
      <c r="C5766" s="64">
        <v>48</v>
      </c>
      <c r="D5766" s="13">
        <f t="shared" si="90"/>
        <v>2880</v>
      </c>
    </row>
    <row r="5767" spans="1:4" x14ac:dyDescent="0.25">
      <c r="A5767" s="62" t="s">
        <v>368</v>
      </c>
      <c r="B5767" s="63">
        <v>21</v>
      </c>
      <c r="C5767" s="64">
        <v>74</v>
      </c>
      <c r="D5767" s="13">
        <f t="shared" si="90"/>
        <v>1554</v>
      </c>
    </row>
    <row r="5768" spans="1:4" x14ac:dyDescent="0.25">
      <c r="A5768" s="62" t="s">
        <v>369</v>
      </c>
      <c r="B5768" s="63">
        <v>25</v>
      </c>
      <c r="C5768" s="64">
        <v>50</v>
      </c>
      <c r="D5768" s="13">
        <f t="shared" si="90"/>
        <v>1250</v>
      </c>
    </row>
    <row r="5769" spans="1:4" x14ac:dyDescent="0.25">
      <c r="A5769" s="62" t="s">
        <v>370</v>
      </c>
      <c r="B5769" s="63">
        <v>68</v>
      </c>
      <c r="C5769" s="64">
        <v>21</v>
      </c>
      <c r="D5769" s="13">
        <f t="shared" si="90"/>
        <v>1428</v>
      </c>
    </row>
    <row r="5770" spans="1:4" x14ac:dyDescent="0.25">
      <c r="A5770" s="62" t="s">
        <v>371</v>
      </c>
      <c r="B5770" s="63">
        <v>24</v>
      </c>
      <c r="C5770" s="64">
        <v>54</v>
      </c>
      <c r="D5770" s="13">
        <f t="shared" si="90"/>
        <v>1296</v>
      </c>
    </row>
    <row r="5771" spans="1:4" x14ac:dyDescent="0.25">
      <c r="A5771" s="62" t="s">
        <v>372</v>
      </c>
      <c r="B5771" s="63">
        <v>38</v>
      </c>
      <c r="C5771" s="64">
        <v>62</v>
      </c>
      <c r="D5771" s="13">
        <f t="shared" si="90"/>
        <v>2356</v>
      </c>
    </row>
    <row r="5772" spans="1:4" x14ac:dyDescent="0.25">
      <c r="A5772" s="62" t="s">
        <v>373</v>
      </c>
      <c r="B5772" s="63">
        <v>33</v>
      </c>
      <c r="C5772" s="64">
        <v>59</v>
      </c>
      <c r="D5772" s="13">
        <f t="shared" si="90"/>
        <v>1947</v>
      </c>
    </row>
    <row r="5773" spans="1:4" x14ac:dyDescent="0.25">
      <c r="A5773" s="62" t="s">
        <v>374</v>
      </c>
      <c r="B5773" s="63">
        <v>41</v>
      </c>
      <c r="C5773" s="64">
        <v>45</v>
      </c>
      <c r="D5773" s="13">
        <f t="shared" si="90"/>
        <v>1845</v>
      </c>
    </row>
    <row r="5774" spans="1:4" x14ac:dyDescent="0.25">
      <c r="A5774" s="62" t="s">
        <v>375</v>
      </c>
      <c r="B5774" s="63">
        <v>59</v>
      </c>
      <c r="C5774" s="64">
        <v>56</v>
      </c>
      <c r="D5774" s="13">
        <f t="shared" si="90"/>
        <v>3304</v>
      </c>
    </row>
    <row r="5775" spans="1:4" x14ac:dyDescent="0.25">
      <c r="A5775" s="62" t="s">
        <v>376</v>
      </c>
      <c r="B5775" s="63">
        <v>7</v>
      </c>
      <c r="C5775" s="64">
        <v>34</v>
      </c>
      <c r="D5775" s="13">
        <f t="shared" si="90"/>
        <v>238</v>
      </c>
    </row>
    <row r="5776" spans="1:4" x14ac:dyDescent="0.25">
      <c r="A5776" s="62" t="s">
        <v>377</v>
      </c>
      <c r="B5776" s="63">
        <v>15</v>
      </c>
      <c r="C5776" s="64">
        <v>61</v>
      </c>
      <c r="D5776" s="13">
        <f t="shared" si="90"/>
        <v>915</v>
      </c>
    </row>
    <row r="5777" spans="1:4" x14ac:dyDescent="0.25">
      <c r="A5777" s="62" t="s">
        <v>300</v>
      </c>
      <c r="B5777" s="63">
        <v>70</v>
      </c>
      <c r="C5777" s="64">
        <v>21</v>
      </c>
      <c r="D5777" s="13">
        <f t="shared" si="90"/>
        <v>1470</v>
      </c>
    </row>
    <row r="5778" spans="1:4" x14ac:dyDescent="0.25">
      <c r="A5778" s="62" t="s">
        <v>302</v>
      </c>
      <c r="B5778" s="63">
        <v>37</v>
      </c>
      <c r="C5778" s="64">
        <v>58</v>
      </c>
      <c r="D5778" s="13">
        <f t="shared" si="90"/>
        <v>2146</v>
      </c>
    </row>
    <row r="5779" spans="1:4" x14ac:dyDescent="0.25">
      <c r="A5779" s="62" t="s">
        <v>303</v>
      </c>
      <c r="B5779" s="63">
        <v>51</v>
      </c>
      <c r="C5779" s="64">
        <v>23</v>
      </c>
      <c r="D5779" s="13">
        <f t="shared" si="90"/>
        <v>1173</v>
      </c>
    </row>
    <row r="5780" spans="1:4" x14ac:dyDescent="0.25">
      <c r="A5780" s="62" t="s">
        <v>304</v>
      </c>
      <c r="B5780" s="63">
        <v>25</v>
      </c>
      <c r="C5780" s="64">
        <v>19</v>
      </c>
      <c r="D5780" s="13">
        <f t="shared" si="90"/>
        <v>475</v>
      </c>
    </row>
    <row r="5781" spans="1:4" x14ac:dyDescent="0.25">
      <c r="A5781" s="62" t="s">
        <v>305</v>
      </c>
      <c r="B5781" s="63">
        <v>9</v>
      </c>
      <c r="C5781" s="64">
        <v>35</v>
      </c>
      <c r="D5781" s="13">
        <f t="shared" si="90"/>
        <v>315</v>
      </c>
    </row>
    <row r="5782" spans="1:4" x14ac:dyDescent="0.25">
      <c r="A5782" s="62" t="s">
        <v>306</v>
      </c>
      <c r="B5782" s="63">
        <v>29</v>
      </c>
      <c r="C5782" s="64">
        <v>62</v>
      </c>
      <c r="D5782" s="13">
        <f t="shared" si="90"/>
        <v>1798</v>
      </c>
    </row>
    <row r="5783" spans="1:4" x14ac:dyDescent="0.25">
      <c r="A5783" s="62" t="s">
        <v>307</v>
      </c>
      <c r="B5783" s="63">
        <v>48</v>
      </c>
      <c r="C5783" s="64">
        <v>37</v>
      </c>
      <c r="D5783" s="13">
        <f t="shared" si="90"/>
        <v>1776</v>
      </c>
    </row>
    <row r="5784" spans="1:4" x14ac:dyDescent="0.25">
      <c r="A5784" s="62" t="s">
        <v>308</v>
      </c>
      <c r="B5784" s="63">
        <v>44</v>
      </c>
      <c r="C5784" s="64">
        <v>45</v>
      </c>
      <c r="D5784" s="13">
        <f t="shared" si="90"/>
        <v>1980</v>
      </c>
    </row>
    <row r="5785" spans="1:4" x14ac:dyDescent="0.25">
      <c r="A5785" s="62" t="s">
        <v>309</v>
      </c>
      <c r="B5785" s="63">
        <v>60</v>
      </c>
      <c r="C5785" s="64">
        <v>50</v>
      </c>
      <c r="D5785" s="13">
        <f t="shared" si="90"/>
        <v>3000</v>
      </c>
    </row>
    <row r="5786" spans="1:4" x14ac:dyDescent="0.25">
      <c r="A5786" s="62" t="s">
        <v>310</v>
      </c>
      <c r="B5786" s="63">
        <v>62</v>
      </c>
      <c r="C5786" s="64">
        <v>50</v>
      </c>
      <c r="D5786" s="13">
        <f t="shared" si="90"/>
        <v>3100</v>
      </c>
    </row>
    <row r="5787" spans="1:4" x14ac:dyDescent="0.25">
      <c r="A5787" s="62" t="s">
        <v>311</v>
      </c>
      <c r="B5787" s="63">
        <v>64</v>
      </c>
      <c r="C5787" s="64">
        <v>57</v>
      </c>
      <c r="D5787" s="13">
        <f t="shared" si="90"/>
        <v>3648</v>
      </c>
    </row>
    <row r="5788" spans="1:4" x14ac:dyDescent="0.25">
      <c r="A5788" s="62" t="s">
        <v>312</v>
      </c>
      <c r="B5788" s="63">
        <v>57</v>
      </c>
      <c r="C5788" s="64">
        <v>57</v>
      </c>
      <c r="D5788" s="13">
        <f t="shared" si="90"/>
        <v>3249</v>
      </c>
    </row>
    <row r="5789" spans="1:4" x14ac:dyDescent="0.25">
      <c r="A5789" s="62" t="s">
        <v>313</v>
      </c>
      <c r="B5789" s="63">
        <v>10</v>
      </c>
      <c r="C5789" s="64">
        <v>3</v>
      </c>
      <c r="D5789" s="13">
        <f t="shared" si="90"/>
        <v>30</v>
      </c>
    </row>
    <row r="5790" spans="1:4" x14ac:dyDescent="0.25">
      <c r="A5790" s="62" t="s">
        <v>314</v>
      </c>
      <c r="B5790" s="63">
        <v>34</v>
      </c>
      <c r="C5790" s="64">
        <v>6</v>
      </c>
      <c r="D5790" s="13">
        <f t="shared" si="90"/>
        <v>204</v>
      </c>
    </row>
    <row r="5791" spans="1:4" x14ac:dyDescent="0.25">
      <c r="A5791" s="62" t="s">
        <v>315</v>
      </c>
      <c r="B5791" s="63">
        <v>25</v>
      </c>
      <c r="C5791" s="64">
        <v>12</v>
      </c>
      <c r="D5791" s="13">
        <f t="shared" si="90"/>
        <v>300</v>
      </c>
    </row>
    <row r="5792" spans="1:4" x14ac:dyDescent="0.25">
      <c r="A5792" s="62" t="s">
        <v>316</v>
      </c>
      <c r="B5792" s="63">
        <v>29</v>
      </c>
      <c r="C5792" s="64">
        <v>42</v>
      </c>
      <c r="D5792" s="13">
        <f t="shared" si="90"/>
        <v>1218</v>
      </c>
    </row>
    <row r="5793" spans="1:4" x14ac:dyDescent="0.25">
      <c r="A5793" s="62" t="s">
        <v>317</v>
      </c>
      <c r="B5793" s="63">
        <v>31</v>
      </c>
      <c r="C5793" s="64">
        <v>43</v>
      </c>
      <c r="D5793" s="13">
        <f t="shared" si="90"/>
        <v>1333</v>
      </c>
    </row>
    <row r="5794" spans="1:4" x14ac:dyDescent="0.25">
      <c r="A5794" s="62" t="s">
        <v>318</v>
      </c>
      <c r="B5794" s="63">
        <v>46</v>
      </c>
      <c r="C5794" s="64">
        <v>9</v>
      </c>
      <c r="D5794" s="13">
        <f t="shared" si="90"/>
        <v>414</v>
      </c>
    </row>
    <row r="5795" spans="1:4" x14ac:dyDescent="0.25">
      <c r="A5795" s="62" t="s">
        <v>319</v>
      </c>
      <c r="B5795" s="63">
        <v>15</v>
      </c>
      <c r="C5795" s="64">
        <v>20</v>
      </c>
      <c r="D5795" s="13">
        <f t="shared" si="90"/>
        <v>300</v>
      </c>
    </row>
    <row r="5796" spans="1:4" x14ac:dyDescent="0.25">
      <c r="A5796" s="62" t="s">
        <v>320</v>
      </c>
      <c r="B5796" s="63">
        <v>16</v>
      </c>
      <c r="C5796" s="64">
        <v>47</v>
      </c>
      <c r="D5796" s="13">
        <f t="shared" si="90"/>
        <v>752</v>
      </c>
    </row>
    <row r="5797" spans="1:4" x14ac:dyDescent="0.25">
      <c r="A5797" s="62" t="s">
        <v>321</v>
      </c>
      <c r="B5797" s="63">
        <v>9</v>
      </c>
      <c r="C5797" s="64">
        <v>58</v>
      </c>
      <c r="D5797" s="13">
        <f t="shared" si="90"/>
        <v>522</v>
      </c>
    </row>
    <row r="5798" spans="1:4" x14ac:dyDescent="0.25">
      <c r="A5798" s="62" t="s">
        <v>322</v>
      </c>
      <c r="B5798" s="63">
        <v>18</v>
      </c>
      <c r="C5798" s="64">
        <v>32</v>
      </c>
      <c r="D5798" s="13">
        <f t="shared" si="90"/>
        <v>576</v>
      </c>
    </row>
    <row r="5799" spans="1:4" x14ac:dyDescent="0.25">
      <c r="A5799" s="62" t="s">
        <v>323</v>
      </c>
      <c r="B5799" s="63">
        <v>18</v>
      </c>
      <c r="C5799" s="64">
        <v>42</v>
      </c>
      <c r="D5799" s="13">
        <f t="shared" si="90"/>
        <v>756</v>
      </c>
    </row>
    <row r="5800" spans="1:4" x14ac:dyDescent="0.25">
      <c r="A5800" s="62" t="s">
        <v>324</v>
      </c>
      <c r="B5800" s="63">
        <v>69</v>
      </c>
      <c r="C5800" s="64">
        <v>22</v>
      </c>
      <c r="D5800" s="13">
        <f t="shared" si="90"/>
        <v>1518</v>
      </c>
    </row>
    <row r="5801" spans="1:4" x14ac:dyDescent="0.25">
      <c r="A5801" s="62" t="s">
        <v>325</v>
      </c>
      <c r="B5801" s="63">
        <v>58</v>
      </c>
      <c r="C5801" s="64">
        <v>42</v>
      </c>
      <c r="D5801" s="13">
        <f t="shared" si="90"/>
        <v>2436</v>
      </c>
    </row>
    <row r="5802" spans="1:4" x14ac:dyDescent="0.25">
      <c r="A5802" s="62" t="s">
        <v>326</v>
      </c>
      <c r="B5802" s="63">
        <v>53</v>
      </c>
      <c r="C5802" s="64">
        <v>46</v>
      </c>
      <c r="D5802" s="13">
        <f t="shared" si="90"/>
        <v>2438</v>
      </c>
    </row>
    <row r="5803" spans="1:4" x14ac:dyDescent="0.25">
      <c r="A5803" s="62" t="s">
        <v>327</v>
      </c>
      <c r="B5803" s="63">
        <v>38</v>
      </c>
      <c r="C5803" s="64">
        <v>5</v>
      </c>
      <c r="D5803" s="13">
        <f t="shared" si="90"/>
        <v>190</v>
      </c>
    </row>
    <row r="5804" spans="1:4" x14ac:dyDescent="0.25">
      <c r="A5804" s="62" t="s">
        <v>328</v>
      </c>
      <c r="B5804" s="63">
        <v>9</v>
      </c>
      <c r="C5804" s="64">
        <v>2</v>
      </c>
      <c r="D5804" s="13">
        <f t="shared" si="90"/>
        <v>18</v>
      </c>
    </row>
    <row r="5805" spans="1:4" x14ac:dyDescent="0.25">
      <c r="A5805" s="62" t="s">
        <v>329</v>
      </c>
      <c r="B5805" s="63">
        <v>43</v>
      </c>
      <c r="C5805" s="64">
        <v>18</v>
      </c>
      <c r="D5805" s="13">
        <f t="shared" si="90"/>
        <v>774</v>
      </c>
    </row>
    <row r="5806" spans="1:4" x14ac:dyDescent="0.25">
      <c r="A5806" s="62" t="s">
        <v>330</v>
      </c>
      <c r="B5806" s="63">
        <v>52</v>
      </c>
      <c r="C5806" s="64">
        <v>2</v>
      </c>
      <c r="D5806" s="13">
        <f t="shared" si="90"/>
        <v>104</v>
      </c>
    </row>
    <row r="5807" spans="1:4" x14ac:dyDescent="0.25">
      <c r="A5807" s="62" t="s">
        <v>331</v>
      </c>
      <c r="B5807" s="63">
        <v>55</v>
      </c>
      <c r="C5807" s="64">
        <v>3</v>
      </c>
      <c r="D5807" s="13">
        <f t="shared" si="90"/>
        <v>165</v>
      </c>
    </row>
    <row r="5808" spans="1:4" x14ac:dyDescent="0.25">
      <c r="A5808" s="62" t="s">
        <v>332</v>
      </c>
      <c r="B5808" s="63">
        <v>31</v>
      </c>
      <c r="C5808" s="64">
        <v>61</v>
      </c>
      <c r="D5808" s="13">
        <f t="shared" si="90"/>
        <v>1891</v>
      </c>
    </row>
    <row r="5809" spans="1:4" x14ac:dyDescent="0.25">
      <c r="A5809" s="62" t="s">
        <v>333</v>
      </c>
      <c r="B5809" s="63">
        <v>54</v>
      </c>
      <c r="C5809" s="64">
        <v>40</v>
      </c>
      <c r="D5809" s="13">
        <f t="shared" si="90"/>
        <v>2160</v>
      </c>
    </row>
    <row r="5810" spans="1:4" x14ac:dyDescent="0.25">
      <c r="A5810" s="62" t="s">
        <v>334</v>
      </c>
      <c r="B5810" s="63">
        <v>23</v>
      </c>
      <c r="C5810" s="64">
        <v>43</v>
      </c>
      <c r="D5810" s="13">
        <f t="shared" si="90"/>
        <v>989</v>
      </c>
    </row>
    <row r="5811" spans="1:4" x14ac:dyDescent="0.25">
      <c r="A5811" s="62" t="s">
        <v>335</v>
      </c>
      <c r="B5811" s="63">
        <v>22</v>
      </c>
      <c r="C5811" s="64">
        <v>26</v>
      </c>
      <c r="D5811" s="13">
        <f t="shared" si="90"/>
        <v>572</v>
      </c>
    </row>
    <row r="5812" spans="1:4" x14ac:dyDescent="0.25">
      <c r="A5812" s="62" t="s">
        <v>336</v>
      </c>
      <c r="B5812" s="63">
        <v>43</v>
      </c>
      <c r="C5812" s="64">
        <v>50</v>
      </c>
      <c r="D5812" s="13">
        <f t="shared" si="90"/>
        <v>2150</v>
      </c>
    </row>
    <row r="5813" spans="1:4" x14ac:dyDescent="0.25">
      <c r="A5813" s="62" t="s">
        <v>337</v>
      </c>
      <c r="B5813" s="63">
        <v>51</v>
      </c>
      <c r="C5813" s="64">
        <v>68</v>
      </c>
      <c r="D5813" s="13">
        <f t="shared" si="90"/>
        <v>3468</v>
      </c>
    </row>
    <row r="5814" spans="1:4" x14ac:dyDescent="0.25">
      <c r="A5814" s="62" t="s">
        <v>338</v>
      </c>
      <c r="B5814" s="63">
        <v>40</v>
      </c>
      <c r="C5814" s="64">
        <v>11</v>
      </c>
      <c r="D5814" s="13">
        <f t="shared" si="90"/>
        <v>440</v>
      </c>
    </row>
    <row r="5815" spans="1:4" x14ac:dyDescent="0.25">
      <c r="A5815" s="62" t="s">
        <v>339</v>
      </c>
      <c r="B5815" s="63">
        <v>25</v>
      </c>
      <c r="C5815" s="64">
        <v>12</v>
      </c>
      <c r="D5815" s="13">
        <f t="shared" si="90"/>
        <v>300</v>
      </c>
    </row>
    <row r="5816" spans="1:4" x14ac:dyDescent="0.25">
      <c r="A5816" s="62" t="s">
        <v>340</v>
      </c>
      <c r="B5816" s="63">
        <v>61</v>
      </c>
      <c r="C5816" s="64">
        <v>16</v>
      </c>
      <c r="D5816" s="13">
        <f t="shared" si="90"/>
        <v>976</v>
      </c>
    </row>
    <row r="5817" spans="1:4" x14ac:dyDescent="0.25">
      <c r="A5817" s="62" t="s">
        <v>341</v>
      </c>
      <c r="B5817" s="63">
        <v>59</v>
      </c>
      <c r="C5817" s="64">
        <v>3</v>
      </c>
      <c r="D5817" s="13">
        <f t="shared" si="90"/>
        <v>177</v>
      </c>
    </row>
    <row r="5818" spans="1:4" x14ac:dyDescent="0.25">
      <c r="A5818" s="62" t="s">
        <v>342</v>
      </c>
      <c r="B5818" s="63">
        <v>50</v>
      </c>
      <c r="C5818" s="64">
        <v>9</v>
      </c>
      <c r="D5818" s="13">
        <f t="shared" si="90"/>
        <v>450</v>
      </c>
    </row>
    <row r="5819" spans="1:4" x14ac:dyDescent="0.25">
      <c r="A5819" s="62" t="s">
        <v>343</v>
      </c>
      <c r="B5819" s="63">
        <v>42</v>
      </c>
      <c r="C5819" s="64">
        <v>62</v>
      </c>
      <c r="D5819" s="13">
        <f t="shared" si="90"/>
        <v>2604</v>
      </c>
    </row>
    <row r="5820" spans="1:4" x14ac:dyDescent="0.25">
      <c r="A5820" s="62" t="s">
        <v>344</v>
      </c>
      <c r="B5820" s="63">
        <v>17</v>
      </c>
      <c r="C5820" s="64">
        <v>63</v>
      </c>
      <c r="D5820" s="13">
        <f t="shared" si="90"/>
        <v>1071</v>
      </c>
    </row>
    <row r="5821" spans="1:4" x14ac:dyDescent="0.25">
      <c r="A5821" s="62" t="s">
        <v>345</v>
      </c>
      <c r="B5821" s="63">
        <v>69</v>
      </c>
      <c r="C5821" s="64">
        <v>46</v>
      </c>
      <c r="D5821" s="13">
        <f t="shared" si="90"/>
        <v>3174</v>
      </c>
    </row>
    <row r="5822" spans="1:4" x14ac:dyDescent="0.25">
      <c r="A5822" s="62" t="s">
        <v>346</v>
      </c>
      <c r="B5822" s="63">
        <v>45</v>
      </c>
      <c r="C5822" s="64">
        <v>25</v>
      </c>
      <c r="D5822" s="13">
        <f t="shared" si="90"/>
        <v>1125</v>
      </c>
    </row>
    <row r="5823" spans="1:4" x14ac:dyDescent="0.25">
      <c r="A5823" s="62" t="s">
        <v>347</v>
      </c>
      <c r="B5823" s="63">
        <v>45</v>
      </c>
      <c r="C5823" s="64">
        <v>74</v>
      </c>
      <c r="D5823" s="13">
        <f t="shared" si="90"/>
        <v>3330</v>
      </c>
    </row>
    <row r="5824" spans="1:4" x14ac:dyDescent="0.25">
      <c r="A5824" s="62" t="s">
        <v>348</v>
      </c>
      <c r="B5824" s="63">
        <v>68</v>
      </c>
      <c r="C5824" s="64">
        <v>22</v>
      </c>
      <c r="D5824" s="13">
        <f t="shared" si="90"/>
        <v>1496</v>
      </c>
    </row>
    <row r="5825" spans="1:4" x14ac:dyDescent="0.25">
      <c r="A5825" s="62" t="s">
        <v>349</v>
      </c>
      <c r="B5825" s="63">
        <v>70</v>
      </c>
      <c r="C5825" s="64">
        <v>66</v>
      </c>
      <c r="D5825" s="13">
        <f t="shared" si="90"/>
        <v>4620</v>
      </c>
    </row>
    <row r="5826" spans="1:4" x14ac:dyDescent="0.25">
      <c r="A5826" s="62" t="s">
        <v>350</v>
      </c>
      <c r="B5826" s="63">
        <v>35</v>
      </c>
      <c r="C5826" s="64">
        <v>7</v>
      </c>
      <c r="D5826" s="13">
        <f t="shared" si="90"/>
        <v>245</v>
      </c>
    </row>
    <row r="5827" spans="1:4" x14ac:dyDescent="0.25">
      <c r="A5827" s="62" t="s">
        <v>351</v>
      </c>
      <c r="B5827" s="63">
        <v>57</v>
      </c>
      <c r="C5827" s="64">
        <v>65</v>
      </c>
      <c r="D5827" s="13">
        <f t="shared" ref="D5827:D5890" si="91">C5827*B5827</f>
        <v>3705</v>
      </c>
    </row>
    <row r="5828" spans="1:4" x14ac:dyDescent="0.25">
      <c r="A5828" s="62" t="s">
        <v>352</v>
      </c>
      <c r="B5828" s="63">
        <v>53</v>
      </c>
      <c r="C5828" s="64">
        <v>61</v>
      </c>
      <c r="D5828" s="13">
        <f t="shared" si="91"/>
        <v>3233</v>
      </c>
    </row>
    <row r="5829" spans="1:4" x14ac:dyDescent="0.25">
      <c r="A5829" s="62" t="s">
        <v>353</v>
      </c>
      <c r="B5829" s="63">
        <v>19</v>
      </c>
      <c r="C5829" s="64">
        <v>39</v>
      </c>
      <c r="D5829" s="13">
        <f t="shared" si="91"/>
        <v>741</v>
      </c>
    </row>
    <row r="5830" spans="1:4" x14ac:dyDescent="0.25">
      <c r="A5830" s="62" t="s">
        <v>354</v>
      </c>
      <c r="B5830" s="63">
        <v>20</v>
      </c>
      <c r="C5830" s="64">
        <v>9</v>
      </c>
      <c r="D5830" s="13">
        <f t="shared" si="91"/>
        <v>180</v>
      </c>
    </row>
    <row r="5831" spans="1:4" x14ac:dyDescent="0.25">
      <c r="A5831" s="62" t="s">
        <v>355</v>
      </c>
      <c r="B5831" s="63">
        <v>13</v>
      </c>
      <c r="C5831" s="64">
        <v>34</v>
      </c>
      <c r="D5831" s="13">
        <f t="shared" si="91"/>
        <v>442</v>
      </c>
    </row>
    <row r="5832" spans="1:4" x14ac:dyDescent="0.25">
      <c r="A5832" s="62" t="s">
        <v>356</v>
      </c>
      <c r="B5832" s="63">
        <v>38</v>
      </c>
      <c r="C5832" s="64">
        <v>3</v>
      </c>
      <c r="D5832" s="13">
        <f t="shared" si="91"/>
        <v>114</v>
      </c>
    </row>
    <row r="5833" spans="1:4" x14ac:dyDescent="0.25">
      <c r="A5833" s="62" t="s">
        <v>357</v>
      </c>
      <c r="B5833" s="63">
        <v>64</v>
      </c>
      <c r="C5833" s="64">
        <v>61</v>
      </c>
      <c r="D5833" s="13">
        <f t="shared" si="91"/>
        <v>3904</v>
      </c>
    </row>
    <row r="5834" spans="1:4" x14ac:dyDescent="0.25">
      <c r="A5834" s="62" t="s">
        <v>358</v>
      </c>
      <c r="B5834" s="63">
        <v>21</v>
      </c>
      <c r="C5834" s="64">
        <v>6</v>
      </c>
      <c r="D5834" s="13">
        <f t="shared" si="91"/>
        <v>126</v>
      </c>
    </row>
    <row r="5835" spans="1:4" x14ac:dyDescent="0.25">
      <c r="A5835" s="62" t="s">
        <v>359</v>
      </c>
      <c r="B5835" s="63">
        <v>46</v>
      </c>
      <c r="C5835" s="64">
        <v>59</v>
      </c>
      <c r="D5835" s="13">
        <f t="shared" si="91"/>
        <v>2714</v>
      </c>
    </row>
    <row r="5836" spans="1:4" x14ac:dyDescent="0.25">
      <c r="A5836" s="62" t="s">
        <v>360</v>
      </c>
      <c r="B5836" s="63">
        <v>17</v>
      </c>
      <c r="C5836" s="64">
        <v>4</v>
      </c>
      <c r="D5836" s="13">
        <f t="shared" si="91"/>
        <v>68</v>
      </c>
    </row>
    <row r="5837" spans="1:4" x14ac:dyDescent="0.25">
      <c r="A5837" s="62" t="s">
        <v>361</v>
      </c>
      <c r="B5837" s="63">
        <v>70</v>
      </c>
      <c r="C5837" s="64">
        <v>35</v>
      </c>
      <c r="D5837" s="13">
        <f t="shared" si="91"/>
        <v>2450</v>
      </c>
    </row>
    <row r="5838" spans="1:4" x14ac:dyDescent="0.25">
      <c r="A5838" s="62" t="s">
        <v>362</v>
      </c>
      <c r="B5838" s="63">
        <v>8</v>
      </c>
      <c r="C5838" s="64">
        <v>18</v>
      </c>
      <c r="D5838" s="13">
        <f t="shared" si="91"/>
        <v>144</v>
      </c>
    </row>
    <row r="5839" spans="1:4" x14ac:dyDescent="0.25">
      <c r="A5839" s="62" t="s">
        <v>363</v>
      </c>
      <c r="B5839" s="63">
        <v>67</v>
      </c>
      <c r="C5839" s="64">
        <v>12</v>
      </c>
      <c r="D5839" s="13">
        <f t="shared" si="91"/>
        <v>804</v>
      </c>
    </row>
    <row r="5840" spans="1:4" x14ac:dyDescent="0.25">
      <c r="A5840" s="62" t="s">
        <v>364</v>
      </c>
      <c r="B5840" s="63">
        <v>70</v>
      </c>
      <c r="C5840" s="64">
        <v>14</v>
      </c>
      <c r="D5840" s="13">
        <f t="shared" si="91"/>
        <v>980</v>
      </c>
    </row>
    <row r="5841" spans="1:4" x14ac:dyDescent="0.25">
      <c r="A5841" s="62" t="s">
        <v>365</v>
      </c>
      <c r="B5841" s="63">
        <v>64</v>
      </c>
      <c r="C5841" s="64">
        <v>45</v>
      </c>
      <c r="D5841" s="13">
        <f t="shared" si="91"/>
        <v>2880</v>
      </c>
    </row>
    <row r="5842" spans="1:4" x14ac:dyDescent="0.25">
      <c r="A5842" s="62" t="s">
        <v>366</v>
      </c>
      <c r="B5842" s="63">
        <v>39</v>
      </c>
      <c r="C5842" s="64">
        <v>2</v>
      </c>
      <c r="D5842" s="13">
        <f t="shared" si="91"/>
        <v>78</v>
      </c>
    </row>
    <row r="5843" spans="1:4" x14ac:dyDescent="0.25">
      <c r="A5843" s="62" t="s">
        <v>367</v>
      </c>
      <c r="B5843" s="63">
        <v>39</v>
      </c>
      <c r="C5843" s="64">
        <v>5</v>
      </c>
      <c r="D5843" s="13">
        <f t="shared" si="91"/>
        <v>195</v>
      </c>
    </row>
    <row r="5844" spans="1:4" x14ac:dyDescent="0.25">
      <c r="A5844" s="62" t="s">
        <v>368</v>
      </c>
      <c r="B5844" s="63">
        <v>38</v>
      </c>
      <c r="C5844" s="64">
        <v>20</v>
      </c>
      <c r="D5844" s="13">
        <f t="shared" si="91"/>
        <v>760</v>
      </c>
    </row>
    <row r="5845" spans="1:4" x14ac:dyDescent="0.25">
      <c r="A5845" s="62" t="s">
        <v>369</v>
      </c>
      <c r="B5845" s="63">
        <v>41</v>
      </c>
      <c r="C5845" s="64">
        <v>5</v>
      </c>
      <c r="D5845" s="13">
        <f t="shared" si="91"/>
        <v>205</v>
      </c>
    </row>
    <row r="5846" spans="1:4" x14ac:dyDescent="0.25">
      <c r="A5846" s="62" t="s">
        <v>370</v>
      </c>
      <c r="B5846" s="63">
        <v>67</v>
      </c>
      <c r="C5846" s="64">
        <v>34</v>
      </c>
      <c r="D5846" s="13">
        <f t="shared" si="91"/>
        <v>2278</v>
      </c>
    </row>
    <row r="5847" spans="1:4" x14ac:dyDescent="0.25">
      <c r="A5847" s="62" t="s">
        <v>371</v>
      </c>
      <c r="B5847" s="63">
        <v>27</v>
      </c>
      <c r="C5847" s="64">
        <v>21</v>
      </c>
      <c r="D5847" s="13">
        <f t="shared" si="91"/>
        <v>567</v>
      </c>
    </row>
    <row r="5848" spans="1:4" x14ac:dyDescent="0.25">
      <c r="A5848" s="62" t="s">
        <v>372</v>
      </c>
      <c r="B5848" s="63">
        <v>9</v>
      </c>
      <c r="C5848" s="64">
        <v>79</v>
      </c>
      <c r="D5848" s="13">
        <f t="shared" si="91"/>
        <v>711</v>
      </c>
    </row>
    <row r="5849" spans="1:4" x14ac:dyDescent="0.25">
      <c r="A5849" s="62" t="s">
        <v>373</v>
      </c>
      <c r="B5849" s="63">
        <v>51</v>
      </c>
      <c r="C5849" s="64">
        <v>49</v>
      </c>
      <c r="D5849" s="13">
        <f t="shared" si="91"/>
        <v>2499</v>
      </c>
    </row>
    <row r="5850" spans="1:4" x14ac:dyDescent="0.25">
      <c r="A5850" s="62" t="s">
        <v>374</v>
      </c>
      <c r="B5850" s="63">
        <v>20</v>
      </c>
      <c r="C5850" s="64">
        <v>9</v>
      </c>
      <c r="D5850" s="13">
        <f t="shared" si="91"/>
        <v>180</v>
      </c>
    </row>
    <row r="5851" spans="1:4" x14ac:dyDescent="0.25">
      <c r="A5851" s="62" t="s">
        <v>375</v>
      </c>
      <c r="B5851" s="63">
        <v>24</v>
      </c>
      <c r="C5851" s="64">
        <v>18</v>
      </c>
      <c r="D5851" s="13">
        <f t="shared" si="91"/>
        <v>432</v>
      </c>
    </row>
    <row r="5852" spans="1:4" x14ac:dyDescent="0.25">
      <c r="A5852" s="62" t="s">
        <v>376</v>
      </c>
      <c r="B5852" s="63">
        <v>37</v>
      </c>
      <c r="C5852" s="64">
        <v>15</v>
      </c>
      <c r="D5852" s="13">
        <f t="shared" si="91"/>
        <v>555</v>
      </c>
    </row>
    <row r="5853" spans="1:4" x14ac:dyDescent="0.25">
      <c r="A5853" s="62" t="s">
        <v>377</v>
      </c>
      <c r="B5853" s="63">
        <v>36</v>
      </c>
      <c r="C5853" s="64">
        <v>77</v>
      </c>
      <c r="D5853" s="13">
        <f t="shared" si="91"/>
        <v>2772</v>
      </c>
    </row>
    <row r="5854" spans="1:4" x14ac:dyDescent="0.25">
      <c r="A5854" s="62" t="s">
        <v>300</v>
      </c>
      <c r="B5854" s="63">
        <v>55</v>
      </c>
      <c r="C5854" s="64">
        <v>25</v>
      </c>
      <c r="D5854" s="13">
        <f t="shared" si="91"/>
        <v>1375</v>
      </c>
    </row>
    <row r="5855" spans="1:4" x14ac:dyDescent="0.25">
      <c r="A5855" s="62" t="s">
        <v>302</v>
      </c>
      <c r="B5855" s="63">
        <v>14</v>
      </c>
      <c r="C5855" s="64">
        <v>40</v>
      </c>
      <c r="D5855" s="13">
        <f t="shared" si="91"/>
        <v>560</v>
      </c>
    </row>
    <row r="5856" spans="1:4" x14ac:dyDescent="0.25">
      <c r="A5856" s="62" t="s">
        <v>303</v>
      </c>
      <c r="B5856" s="63">
        <v>41</v>
      </c>
      <c r="C5856" s="64">
        <v>49</v>
      </c>
      <c r="D5856" s="13">
        <f t="shared" si="91"/>
        <v>2009</v>
      </c>
    </row>
    <row r="5857" spans="1:4" x14ac:dyDescent="0.25">
      <c r="A5857" s="62" t="s">
        <v>304</v>
      </c>
      <c r="B5857" s="63">
        <v>50</v>
      </c>
      <c r="C5857" s="64">
        <v>68</v>
      </c>
      <c r="D5857" s="13">
        <f t="shared" si="91"/>
        <v>3400</v>
      </c>
    </row>
    <row r="5858" spans="1:4" x14ac:dyDescent="0.25">
      <c r="A5858" s="62" t="s">
        <v>305</v>
      </c>
      <c r="B5858" s="63">
        <v>28</v>
      </c>
      <c r="C5858" s="64">
        <v>4</v>
      </c>
      <c r="D5858" s="13">
        <f t="shared" si="91"/>
        <v>112</v>
      </c>
    </row>
    <row r="5859" spans="1:4" x14ac:dyDescent="0.25">
      <c r="A5859" s="62" t="s">
        <v>306</v>
      </c>
      <c r="B5859" s="63">
        <v>42</v>
      </c>
      <c r="C5859" s="64">
        <v>72</v>
      </c>
      <c r="D5859" s="13">
        <f t="shared" si="91"/>
        <v>3024</v>
      </c>
    </row>
    <row r="5860" spans="1:4" x14ac:dyDescent="0.25">
      <c r="A5860" s="62" t="s">
        <v>307</v>
      </c>
      <c r="B5860" s="63">
        <v>25</v>
      </c>
      <c r="C5860" s="64">
        <v>75</v>
      </c>
      <c r="D5860" s="13">
        <f t="shared" si="91"/>
        <v>1875</v>
      </c>
    </row>
    <row r="5861" spans="1:4" x14ac:dyDescent="0.25">
      <c r="A5861" s="62" t="s">
        <v>308</v>
      </c>
      <c r="B5861" s="63">
        <v>51</v>
      </c>
      <c r="C5861" s="64">
        <v>28</v>
      </c>
      <c r="D5861" s="13">
        <f t="shared" si="91"/>
        <v>1428</v>
      </c>
    </row>
    <row r="5862" spans="1:4" x14ac:dyDescent="0.25">
      <c r="A5862" s="62" t="s">
        <v>309</v>
      </c>
      <c r="B5862" s="63">
        <v>19</v>
      </c>
      <c r="C5862" s="64">
        <v>58</v>
      </c>
      <c r="D5862" s="13">
        <f t="shared" si="91"/>
        <v>1102</v>
      </c>
    </row>
    <row r="5863" spans="1:4" x14ac:dyDescent="0.25">
      <c r="A5863" s="62" t="s">
        <v>310</v>
      </c>
      <c r="B5863" s="63">
        <v>34</v>
      </c>
      <c r="C5863" s="64">
        <v>59</v>
      </c>
      <c r="D5863" s="13">
        <f t="shared" si="91"/>
        <v>2006</v>
      </c>
    </row>
    <row r="5864" spans="1:4" x14ac:dyDescent="0.25">
      <c r="A5864" s="62" t="s">
        <v>311</v>
      </c>
      <c r="B5864" s="63">
        <v>52</v>
      </c>
      <c r="C5864" s="64">
        <v>70</v>
      </c>
      <c r="D5864" s="13">
        <f t="shared" si="91"/>
        <v>3640</v>
      </c>
    </row>
    <row r="5865" spans="1:4" x14ac:dyDescent="0.25">
      <c r="A5865" s="62" t="s">
        <v>312</v>
      </c>
      <c r="B5865" s="63">
        <v>65</v>
      </c>
      <c r="C5865" s="64">
        <v>52</v>
      </c>
      <c r="D5865" s="13">
        <f t="shared" si="91"/>
        <v>3380</v>
      </c>
    </row>
    <row r="5866" spans="1:4" x14ac:dyDescent="0.25">
      <c r="A5866" s="62" t="s">
        <v>313</v>
      </c>
      <c r="B5866" s="63">
        <v>13</v>
      </c>
      <c r="C5866" s="64">
        <v>20</v>
      </c>
      <c r="D5866" s="13">
        <f t="shared" si="91"/>
        <v>260</v>
      </c>
    </row>
    <row r="5867" spans="1:4" x14ac:dyDescent="0.25">
      <c r="A5867" s="62" t="s">
        <v>314</v>
      </c>
      <c r="B5867" s="63">
        <v>40</v>
      </c>
      <c r="C5867" s="64">
        <v>34</v>
      </c>
      <c r="D5867" s="13">
        <f t="shared" si="91"/>
        <v>1360</v>
      </c>
    </row>
    <row r="5868" spans="1:4" x14ac:dyDescent="0.25">
      <c r="A5868" s="62" t="s">
        <v>315</v>
      </c>
      <c r="B5868" s="63">
        <v>69</v>
      </c>
      <c r="C5868" s="64">
        <v>59</v>
      </c>
      <c r="D5868" s="13">
        <f t="shared" si="91"/>
        <v>4071</v>
      </c>
    </row>
    <row r="5869" spans="1:4" x14ac:dyDescent="0.25">
      <c r="A5869" s="62" t="s">
        <v>316</v>
      </c>
      <c r="B5869" s="63">
        <v>51</v>
      </c>
      <c r="C5869" s="64">
        <v>75</v>
      </c>
      <c r="D5869" s="13">
        <f t="shared" si="91"/>
        <v>3825</v>
      </c>
    </row>
    <row r="5870" spans="1:4" x14ac:dyDescent="0.25">
      <c r="A5870" s="62" t="s">
        <v>317</v>
      </c>
      <c r="B5870" s="63">
        <v>10</v>
      </c>
      <c r="C5870" s="64">
        <v>6</v>
      </c>
      <c r="D5870" s="13">
        <f t="shared" si="91"/>
        <v>60</v>
      </c>
    </row>
    <row r="5871" spans="1:4" x14ac:dyDescent="0.25">
      <c r="A5871" s="62" t="s">
        <v>318</v>
      </c>
      <c r="B5871" s="63">
        <v>40</v>
      </c>
      <c r="C5871" s="64">
        <v>30</v>
      </c>
      <c r="D5871" s="13">
        <f t="shared" si="91"/>
        <v>1200</v>
      </c>
    </row>
    <row r="5872" spans="1:4" x14ac:dyDescent="0.25">
      <c r="A5872" s="62" t="s">
        <v>319</v>
      </c>
      <c r="B5872" s="63">
        <v>27</v>
      </c>
      <c r="C5872" s="64">
        <v>65</v>
      </c>
      <c r="D5872" s="13">
        <f t="shared" si="91"/>
        <v>1755</v>
      </c>
    </row>
    <row r="5873" spans="1:4" x14ac:dyDescent="0.25">
      <c r="A5873" s="62" t="s">
        <v>320</v>
      </c>
      <c r="B5873" s="63">
        <v>27</v>
      </c>
      <c r="C5873" s="64">
        <v>80</v>
      </c>
      <c r="D5873" s="13">
        <f t="shared" si="91"/>
        <v>2160</v>
      </c>
    </row>
    <row r="5874" spans="1:4" x14ac:dyDescent="0.25">
      <c r="A5874" s="62" t="s">
        <v>321</v>
      </c>
      <c r="B5874" s="63">
        <v>29</v>
      </c>
      <c r="C5874" s="64">
        <v>14</v>
      </c>
      <c r="D5874" s="13">
        <f t="shared" si="91"/>
        <v>406</v>
      </c>
    </row>
    <row r="5875" spans="1:4" x14ac:dyDescent="0.25">
      <c r="A5875" s="62" t="s">
        <v>322</v>
      </c>
      <c r="B5875" s="63">
        <v>7</v>
      </c>
      <c r="C5875" s="64">
        <v>15</v>
      </c>
      <c r="D5875" s="13">
        <f t="shared" si="91"/>
        <v>105</v>
      </c>
    </row>
    <row r="5876" spans="1:4" x14ac:dyDescent="0.25">
      <c r="A5876" s="62" t="s">
        <v>323</v>
      </c>
      <c r="B5876" s="63">
        <v>62</v>
      </c>
      <c r="C5876" s="64">
        <v>77</v>
      </c>
      <c r="D5876" s="13">
        <f t="shared" si="91"/>
        <v>4774</v>
      </c>
    </row>
    <row r="5877" spans="1:4" x14ac:dyDescent="0.25">
      <c r="A5877" s="62" t="s">
        <v>324</v>
      </c>
      <c r="B5877" s="63">
        <v>18</v>
      </c>
      <c r="C5877" s="64">
        <v>71</v>
      </c>
      <c r="D5877" s="13">
        <f t="shared" si="91"/>
        <v>1278</v>
      </c>
    </row>
    <row r="5878" spans="1:4" x14ac:dyDescent="0.25">
      <c r="A5878" s="62" t="s">
        <v>325</v>
      </c>
      <c r="B5878" s="63">
        <v>44</v>
      </c>
      <c r="C5878" s="64">
        <v>68</v>
      </c>
      <c r="D5878" s="13">
        <f t="shared" si="91"/>
        <v>2992</v>
      </c>
    </row>
    <row r="5879" spans="1:4" x14ac:dyDescent="0.25">
      <c r="A5879" s="62" t="s">
        <v>326</v>
      </c>
      <c r="B5879" s="63">
        <v>25</v>
      </c>
      <c r="C5879" s="64">
        <v>13</v>
      </c>
      <c r="D5879" s="13">
        <f t="shared" si="91"/>
        <v>325</v>
      </c>
    </row>
    <row r="5880" spans="1:4" x14ac:dyDescent="0.25">
      <c r="A5880" s="62" t="s">
        <v>327</v>
      </c>
      <c r="B5880" s="63">
        <v>70</v>
      </c>
      <c r="C5880" s="64">
        <v>26</v>
      </c>
      <c r="D5880" s="13">
        <f t="shared" si="91"/>
        <v>1820</v>
      </c>
    </row>
    <row r="5881" spans="1:4" x14ac:dyDescent="0.25">
      <c r="A5881" s="62" t="s">
        <v>328</v>
      </c>
      <c r="B5881" s="63">
        <v>63</v>
      </c>
      <c r="C5881" s="64">
        <v>51</v>
      </c>
      <c r="D5881" s="13">
        <f t="shared" si="91"/>
        <v>3213</v>
      </c>
    </row>
    <row r="5882" spans="1:4" x14ac:dyDescent="0.25">
      <c r="A5882" s="62" t="s">
        <v>329</v>
      </c>
      <c r="B5882" s="63">
        <v>56</v>
      </c>
      <c r="C5882" s="64">
        <v>44</v>
      </c>
      <c r="D5882" s="13">
        <f t="shared" si="91"/>
        <v>2464</v>
      </c>
    </row>
    <row r="5883" spans="1:4" x14ac:dyDescent="0.25">
      <c r="A5883" s="62" t="s">
        <v>330</v>
      </c>
      <c r="B5883" s="63">
        <v>55</v>
      </c>
      <c r="C5883" s="64">
        <v>17</v>
      </c>
      <c r="D5883" s="13">
        <f t="shared" si="91"/>
        <v>935</v>
      </c>
    </row>
    <row r="5884" spans="1:4" x14ac:dyDescent="0.25">
      <c r="A5884" s="62" t="s">
        <v>331</v>
      </c>
      <c r="B5884" s="63">
        <v>47</v>
      </c>
      <c r="C5884" s="64">
        <v>29</v>
      </c>
      <c r="D5884" s="13">
        <f t="shared" si="91"/>
        <v>1363</v>
      </c>
    </row>
    <row r="5885" spans="1:4" x14ac:dyDescent="0.25">
      <c r="A5885" s="62" t="s">
        <v>332</v>
      </c>
      <c r="B5885" s="63">
        <v>31</v>
      </c>
      <c r="C5885" s="64">
        <v>22</v>
      </c>
      <c r="D5885" s="13">
        <f t="shared" si="91"/>
        <v>682</v>
      </c>
    </row>
    <row r="5886" spans="1:4" x14ac:dyDescent="0.25">
      <c r="A5886" s="62" t="s">
        <v>333</v>
      </c>
      <c r="B5886" s="63">
        <v>70</v>
      </c>
      <c r="C5886" s="64">
        <v>76</v>
      </c>
      <c r="D5886" s="13">
        <f t="shared" si="91"/>
        <v>5320</v>
      </c>
    </row>
    <row r="5887" spans="1:4" x14ac:dyDescent="0.25">
      <c r="A5887" s="62" t="s">
        <v>334</v>
      </c>
      <c r="B5887" s="63">
        <v>33</v>
      </c>
      <c r="C5887" s="64">
        <v>78</v>
      </c>
      <c r="D5887" s="13">
        <f t="shared" si="91"/>
        <v>2574</v>
      </c>
    </row>
    <row r="5888" spans="1:4" x14ac:dyDescent="0.25">
      <c r="A5888" s="62" t="s">
        <v>335</v>
      </c>
      <c r="B5888" s="63">
        <v>37</v>
      </c>
      <c r="C5888" s="64">
        <v>80</v>
      </c>
      <c r="D5888" s="13">
        <f t="shared" si="91"/>
        <v>2960</v>
      </c>
    </row>
    <row r="5889" spans="1:4" x14ac:dyDescent="0.25">
      <c r="A5889" s="62" t="s">
        <v>336</v>
      </c>
      <c r="B5889" s="63">
        <v>59</v>
      </c>
      <c r="C5889" s="64">
        <v>16</v>
      </c>
      <c r="D5889" s="13">
        <f t="shared" si="91"/>
        <v>944</v>
      </c>
    </row>
    <row r="5890" spans="1:4" x14ac:dyDescent="0.25">
      <c r="A5890" s="62" t="s">
        <v>337</v>
      </c>
      <c r="B5890" s="63">
        <v>15</v>
      </c>
      <c r="C5890" s="64">
        <v>51</v>
      </c>
      <c r="D5890" s="13">
        <f t="shared" si="91"/>
        <v>765</v>
      </c>
    </row>
    <row r="5891" spans="1:4" x14ac:dyDescent="0.25">
      <c r="A5891" s="62" t="s">
        <v>338</v>
      </c>
      <c r="B5891" s="63">
        <v>26</v>
      </c>
      <c r="C5891" s="64">
        <v>76</v>
      </c>
      <c r="D5891" s="13">
        <f t="shared" ref="D5891:D5954" si="92">C5891*B5891</f>
        <v>1976</v>
      </c>
    </row>
    <row r="5892" spans="1:4" x14ac:dyDescent="0.25">
      <c r="A5892" s="62" t="s">
        <v>339</v>
      </c>
      <c r="B5892" s="63">
        <v>39</v>
      </c>
      <c r="C5892" s="64">
        <v>78</v>
      </c>
      <c r="D5892" s="13">
        <f t="shared" si="92"/>
        <v>3042</v>
      </c>
    </row>
    <row r="5893" spans="1:4" x14ac:dyDescent="0.25">
      <c r="A5893" s="62" t="s">
        <v>340</v>
      </c>
      <c r="B5893" s="63">
        <v>55</v>
      </c>
      <c r="C5893" s="64">
        <v>4</v>
      </c>
      <c r="D5893" s="13">
        <f t="shared" si="92"/>
        <v>220</v>
      </c>
    </row>
    <row r="5894" spans="1:4" x14ac:dyDescent="0.25">
      <c r="A5894" s="62" t="s">
        <v>341</v>
      </c>
      <c r="B5894" s="63">
        <v>52</v>
      </c>
      <c r="C5894" s="64">
        <v>67</v>
      </c>
      <c r="D5894" s="13">
        <f t="shared" si="92"/>
        <v>3484</v>
      </c>
    </row>
    <row r="5895" spans="1:4" x14ac:dyDescent="0.25">
      <c r="A5895" s="62" t="s">
        <v>342</v>
      </c>
      <c r="B5895" s="63">
        <v>29</v>
      </c>
      <c r="C5895" s="64">
        <v>35</v>
      </c>
      <c r="D5895" s="13">
        <f t="shared" si="92"/>
        <v>1015</v>
      </c>
    </row>
    <row r="5896" spans="1:4" x14ac:dyDescent="0.25">
      <c r="A5896" s="62" t="s">
        <v>343</v>
      </c>
      <c r="B5896" s="63">
        <v>24</v>
      </c>
      <c r="C5896" s="64">
        <v>5</v>
      </c>
      <c r="D5896" s="13">
        <f t="shared" si="92"/>
        <v>120</v>
      </c>
    </row>
    <row r="5897" spans="1:4" x14ac:dyDescent="0.25">
      <c r="A5897" s="62" t="s">
        <v>344</v>
      </c>
      <c r="B5897" s="63">
        <v>52</v>
      </c>
      <c r="C5897" s="64">
        <v>63</v>
      </c>
      <c r="D5897" s="13">
        <f t="shared" si="92"/>
        <v>3276</v>
      </c>
    </row>
    <row r="5898" spans="1:4" x14ac:dyDescent="0.25">
      <c r="A5898" s="62" t="s">
        <v>345</v>
      </c>
      <c r="B5898" s="63">
        <v>7</v>
      </c>
      <c r="C5898" s="64">
        <v>12</v>
      </c>
      <c r="D5898" s="13">
        <f t="shared" si="92"/>
        <v>84</v>
      </c>
    </row>
    <row r="5899" spans="1:4" x14ac:dyDescent="0.25">
      <c r="A5899" s="62" t="s">
        <v>346</v>
      </c>
      <c r="B5899" s="63">
        <v>28</v>
      </c>
      <c r="C5899" s="64">
        <v>48</v>
      </c>
      <c r="D5899" s="13">
        <f t="shared" si="92"/>
        <v>1344</v>
      </c>
    </row>
    <row r="5900" spans="1:4" x14ac:dyDescent="0.25">
      <c r="A5900" s="62" t="s">
        <v>347</v>
      </c>
      <c r="B5900" s="63">
        <v>39</v>
      </c>
      <c r="C5900" s="64">
        <v>54</v>
      </c>
      <c r="D5900" s="13">
        <f t="shared" si="92"/>
        <v>2106</v>
      </c>
    </row>
    <row r="5901" spans="1:4" x14ac:dyDescent="0.25">
      <c r="A5901" s="62" t="s">
        <v>348</v>
      </c>
      <c r="B5901" s="63">
        <v>37</v>
      </c>
      <c r="C5901" s="64">
        <v>78</v>
      </c>
      <c r="D5901" s="13">
        <f t="shared" si="92"/>
        <v>2886</v>
      </c>
    </row>
    <row r="5902" spans="1:4" x14ac:dyDescent="0.25">
      <c r="A5902" s="62" t="s">
        <v>349</v>
      </c>
      <c r="B5902" s="63">
        <v>7</v>
      </c>
      <c r="C5902" s="64">
        <v>36</v>
      </c>
      <c r="D5902" s="13">
        <f t="shared" si="92"/>
        <v>252</v>
      </c>
    </row>
    <row r="5903" spans="1:4" x14ac:dyDescent="0.25">
      <c r="A5903" s="62" t="s">
        <v>350</v>
      </c>
      <c r="B5903" s="63">
        <v>14</v>
      </c>
      <c r="C5903" s="64">
        <v>77</v>
      </c>
      <c r="D5903" s="13">
        <f t="shared" si="92"/>
        <v>1078</v>
      </c>
    </row>
    <row r="5904" spans="1:4" x14ac:dyDescent="0.25">
      <c r="A5904" s="62" t="s">
        <v>351</v>
      </c>
      <c r="B5904" s="63">
        <v>45</v>
      </c>
      <c r="C5904" s="64">
        <v>17</v>
      </c>
      <c r="D5904" s="13">
        <f t="shared" si="92"/>
        <v>765</v>
      </c>
    </row>
    <row r="5905" spans="1:4" x14ac:dyDescent="0.25">
      <c r="A5905" s="62" t="s">
        <v>352</v>
      </c>
      <c r="B5905" s="63">
        <v>65</v>
      </c>
      <c r="C5905" s="64">
        <v>79</v>
      </c>
      <c r="D5905" s="13">
        <f t="shared" si="92"/>
        <v>5135</v>
      </c>
    </row>
    <row r="5906" spans="1:4" x14ac:dyDescent="0.25">
      <c r="A5906" s="62" t="s">
        <v>353</v>
      </c>
      <c r="B5906" s="63">
        <v>20</v>
      </c>
      <c r="C5906" s="64">
        <v>2</v>
      </c>
      <c r="D5906" s="13">
        <f t="shared" si="92"/>
        <v>40</v>
      </c>
    </row>
    <row r="5907" spans="1:4" x14ac:dyDescent="0.25">
      <c r="A5907" s="62" t="s">
        <v>354</v>
      </c>
      <c r="B5907" s="63">
        <v>35</v>
      </c>
      <c r="C5907" s="64">
        <v>31</v>
      </c>
      <c r="D5907" s="13">
        <f t="shared" si="92"/>
        <v>1085</v>
      </c>
    </row>
    <row r="5908" spans="1:4" x14ac:dyDescent="0.25">
      <c r="A5908" s="62" t="s">
        <v>355</v>
      </c>
      <c r="B5908" s="63">
        <v>22</v>
      </c>
      <c r="C5908" s="64">
        <v>72</v>
      </c>
      <c r="D5908" s="13">
        <f t="shared" si="92"/>
        <v>1584</v>
      </c>
    </row>
    <row r="5909" spans="1:4" x14ac:dyDescent="0.25">
      <c r="A5909" s="62" t="s">
        <v>356</v>
      </c>
      <c r="B5909" s="63">
        <v>7</v>
      </c>
      <c r="C5909" s="64">
        <v>45</v>
      </c>
      <c r="D5909" s="13">
        <f t="shared" si="92"/>
        <v>315</v>
      </c>
    </row>
    <row r="5910" spans="1:4" x14ac:dyDescent="0.25">
      <c r="A5910" s="62" t="s">
        <v>357</v>
      </c>
      <c r="B5910" s="63">
        <v>62</v>
      </c>
      <c r="C5910" s="64">
        <v>25</v>
      </c>
      <c r="D5910" s="13">
        <f t="shared" si="92"/>
        <v>1550</v>
      </c>
    </row>
    <row r="5911" spans="1:4" x14ac:dyDescent="0.25">
      <c r="A5911" s="62" t="s">
        <v>358</v>
      </c>
      <c r="B5911" s="63">
        <v>33</v>
      </c>
      <c r="C5911" s="64">
        <v>67</v>
      </c>
      <c r="D5911" s="13">
        <f t="shared" si="92"/>
        <v>2211</v>
      </c>
    </row>
    <row r="5912" spans="1:4" x14ac:dyDescent="0.25">
      <c r="A5912" s="62" t="s">
        <v>359</v>
      </c>
      <c r="B5912" s="63">
        <v>24</v>
      </c>
      <c r="C5912" s="64">
        <v>80</v>
      </c>
      <c r="D5912" s="13">
        <f t="shared" si="92"/>
        <v>1920</v>
      </c>
    </row>
    <row r="5913" spans="1:4" x14ac:dyDescent="0.25">
      <c r="A5913" s="62" t="s">
        <v>360</v>
      </c>
      <c r="B5913" s="63">
        <v>55</v>
      </c>
      <c r="C5913" s="64">
        <v>34</v>
      </c>
      <c r="D5913" s="13">
        <f t="shared" si="92"/>
        <v>1870</v>
      </c>
    </row>
    <row r="5914" spans="1:4" x14ac:dyDescent="0.25">
      <c r="A5914" s="62" t="s">
        <v>361</v>
      </c>
      <c r="B5914" s="63">
        <v>35</v>
      </c>
      <c r="C5914" s="64">
        <v>21</v>
      </c>
      <c r="D5914" s="13">
        <f t="shared" si="92"/>
        <v>735</v>
      </c>
    </row>
    <row r="5915" spans="1:4" x14ac:dyDescent="0.25">
      <c r="A5915" s="62" t="s">
        <v>362</v>
      </c>
      <c r="B5915" s="63">
        <v>52</v>
      </c>
      <c r="C5915" s="64">
        <v>66</v>
      </c>
      <c r="D5915" s="13">
        <f t="shared" si="92"/>
        <v>3432</v>
      </c>
    </row>
    <row r="5916" spans="1:4" x14ac:dyDescent="0.25">
      <c r="A5916" s="62" t="s">
        <v>363</v>
      </c>
      <c r="B5916" s="63">
        <v>63</v>
      </c>
      <c r="C5916" s="64">
        <v>54</v>
      </c>
      <c r="D5916" s="13">
        <f t="shared" si="92"/>
        <v>3402</v>
      </c>
    </row>
    <row r="5917" spans="1:4" x14ac:dyDescent="0.25">
      <c r="A5917" s="62" t="s">
        <v>364</v>
      </c>
      <c r="B5917" s="63">
        <v>25</v>
      </c>
      <c r="C5917" s="64">
        <v>20</v>
      </c>
      <c r="D5917" s="13">
        <f t="shared" si="92"/>
        <v>500</v>
      </c>
    </row>
    <row r="5918" spans="1:4" x14ac:dyDescent="0.25">
      <c r="A5918" s="62" t="s">
        <v>365</v>
      </c>
      <c r="B5918" s="63">
        <v>13</v>
      </c>
      <c r="C5918" s="64">
        <v>37</v>
      </c>
      <c r="D5918" s="13">
        <f t="shared" si="92"/>
        <v>481</v>
      </c>
    </row>
    <row r="5919" spans="1:4" x14ac:dyDescent="0.25">
      <c r="A5919" s="62" t="s">
        <v>366</v>
      </c>
      <c r="B5919" s="63">
        <v>8</v>
      </c>
      <c r="C5919" s="64">
        <v>74</v>
      </c>
      <c r="D5919" s="13">
        <f t="shared" si="92"/>
        <v>592</v>
      </c>
    </row>
    <row r="5920" spans="1:4" x14ac:dyDescent="0.25">
      <c r="A5920" s="62" t="s">
        <v>367</v>
      </c>
      <c r="B5920" s="63">
        <v>68</v>
      </c>
      <c r="C5920" s="64">
        <v>21</v>
      </c>
      <c r="D5920" s="13">
        <f t="shared" si="92"/>
        <v>1428</v>
      </c>
    </row>
    <row r="5921" spans="1:4" x14ac:dyDescent="0.25">
      <c r="A5921" s="62" t="s">
        <v>368</v>
      </c>
      <c r="B5921" s="63">
        <v>45</v>
      </c>
      <c r="C5921" s="64">
        <v>55</v>
      </c>
      <c r="D5921" s="13">
        <f t="shared" si="92"/>
        <v>2475</v>
      </c>
    </row>
    <row r="5922" spans="1:4" x14ac:dyDescent="0.25">
      <c r="A5922" s="62" t="s">
        <v>369</v>
      </c>
      <c r="B5922" s="63">
        <v>43</v>
      </c>
      <c r="C5922" s="64">
        <v>15</v>
      </c>
      <c r="D5922" s="13">
        <f t="shared" si="92"/>
        <v>645</v>
      </c>
    </row>
    <row r="5923" spans="1:4" x14ac:dyDescent="0.25">
      <c r="A5923" s="62" t="s">
        <v>370</v>
      </c>
      <c r="B5923" s="63">
        <v>66</v>
      </c>
      <c r="C5923" s="64">
        <v>38</v>
      </c>
      <c r="D5923" s="13">
        <f t="shared" si="92"/>
        <v>2508</v>
      </c>
    </row>
    <row r="5924" spans="1:4" x14ac:dyDescent="0.25">
      <c r="A5924" s="62" t="s">
        <v>371</v>
      </c>
      <c r="B5924" s="63">
        <v>20</v>
      </c>
      <c r="C5924" s="64">
        <v>51</v>
      </c>
      <c r="D5924" s="13">
        <f t="shared" si="92"/>
        <v>1020</v>
      </c>
    </row>
    <row r="5925" spans="1:4" x14ac:dyDescent="0.25">
      <c r="A5925" s="62" t="s">
        <v>372</v>
      </c>
      <c r="B5925" s="63">
        <v>24</v>
      </c>
      <c r="C5925" s="64">
        <v>35</v>
      </c>
      <c r="D5925" s="13">
        <f t="shared" si="92"/>
        <v>840</v>
      </c>
    </row>
    <row r="5926" spans="1:4" x14ac:dyDescent="0.25">
      <c r="A5926" s="62" t="s">
        <v>373</v>
      </c>
      <c r="B5926" s="63">
        <v>70</v>
      </c>
      <c r="C5926" s="64">
        <v>76</v>
      </c>
      <c r="D5926" s="13">
        <f t="shared" si="92"/>
        <v>5320</v>
      </c>
    </row>
    <row r="5927" spans="1:4" x14ac:dyDescent="0.25">
      <c r="A5927" s="62" t="s">
        <v>374</v>
      </c>
      <c r="B5927" s="63">
        <v>42</v>
      </c>
      <c r="C5927" s="64">
        <v>6</v>
      </c>
      <c r="D5927" s="13">
        <f t="shared" si="92"/>
        <v>252</v>
      </c>
    </row>
    <row r="5928" spans="1:4" x14ac:dyDescent="0.25">
      <c r="A5928" s="62" t="s">
        <v>375</v>
      </c>
      <c r="B5928" s="63">
        <v>39</v>
      </c>
      <c r="C5928" s="64">
        <v>53</v>
      </c>
      <c r="D5928" s="13">
        <f t="shared" si="92"/>
        <v>2067</v>
      </c>
    </row>
    <row r="5929" spans="1:4" x14ac:dyDescent="0.25">
      <c r="A5929" s="62" t="s">
        <v>376</v>
      </c>
      <c r="B5929" s="63">
        <v>31</v>
      </c>
      <c r="C5929" s="64">
        <v>44</v>
      </c>
      <c r="D5929" s="13">
        <f t="shared" si="92"/>
        <v>1364</v>
      </c>
    </row>
    <row r="5930" spans="1:4" x14ac:dyDescent="0.25">
      <c r="A5930" s="62" t="s">
        <v>377</v>
      </c>
      <c r="B5930" s="63">
        <v>33</v>
      </c>
      <c r="C5930" s="64">
        <v>20</v>
      </c>
      <c r="D5930" s="13">
        <f t="shared" si="92"/>
        <v>660</v>
      </c>
    </row>
    <row r="5931" spans="1:4" x14ac:dyDescent="0.25">
      <c r="A5931" s="62" t="s">
        <v>300</v>
      </c>
      <c r="B5931" s="63">
        <v>28</v>
      </c>
      <c r="C5931" s="64">
        <v>43</v>
      </c>
      <c r="D5931" s="13">
        <f t="shared" si="92"/>
        <v>1204</v>
      </c>
    </row>
    <row r="5932" spans="1:4" x14ac:dyDescent="0.25">
      <c r="A5932" s="62" t="s">
        <v>302</v>
      </c>
      <c r="B5932" s="63">
        <v>39</v>
      </c>
      <c r="C5932" s="64">
        <v>28</v>
      </c>
      <c r="D5932" s="13">
        <f t="shared" si="92"/>
        <v>1092</v>
      </c>
    </row>
    <row r="5933" spans="1:4" x14ac:dyDescent="0.25">
      <c r="A5933" s="62" t="s">
        <v>303</v>
      </c>
      <c r="B5933" s="63">
        <v>38</v>
      </c>
      <c r="C5933" s="64">
        <v>29</v>
      </c>
      <c r="D5933" s="13">
        <f t="shared" si="92"/>
        <v>1102</v>
      </c>
    </row>
    <row r="5934" spans="1:4" x14ac:dyDescent="0.25">
      <c r="A5934" s="62" t="s">
        <v>304</v>
      </c>
      <c r="B5934" s="63">
        <v>49</v>
      </c>
      <c r="C5934" s="64">
        <v>78</v>
      </c>
      <c r="D5934" s="13">
        <f t="shared" si="92"/>
        <v>3822</v>
      </c>
    </row>
    <row r="5935" spans="1:4" x14ac:dyDescent="0.25">
      <c r="A5935" s="62" t="s">
        <v>305</v>
      </c>
      <c r="B5935" s="63">
        <v>37</v>
      </c>
      <c r="C5935" s="64">
        <v>33</v>
      </c>
      <c r="D5935" s="13">
        <f t="shared" si="92"/>
        <v>1221</v>
      </c>
    </row>
    <row r="5936" spans="1:4" x14ac:dyDescent="0.25">
      <c r="A5936" s="62" t="s">
        <v>306</v>
      </c>
      <c r="B5936" s="63">
        <v>44</v>
      </c>
      <c r="C5936" s="64">
        <v>16</v>
      </c>
      <c r="D5936" s="13">
        <f t="shared" si="92"/>
        <v>704</v>
      </c>
    </row>
    <row r="5937" spans="1:4" x14ac:dyDescent="0.25">
      <c r="A5937" s="62" t="s">
        <v>307</v>
      </c>
      <c r="B5937" s="63">
        <v>10</v>
      </c>
      <c r="C5937" s="64">
        <v>10</v>
      </c>
      <c r="D5937" s="13">
        <f t="shared" si="92"/>
        <v>100</v>
      </c>
    </row>
    <row r="5938" spans="1:4" x14ac:dyDescent="0.25">
      <c r="A5938" s="62" t="s">
        <v>308</v>
      </c>
      <c r="B5938" s="63">
        <v>21</v>
      </c>
      <c r="C5938" s="64">
        <v>51</v>
      </c>
      <c r="D5938" s="13">
        <f t="shared" si="92"/>
        <v>1071</v>
      </c>
    </row>
    <row r="5939" spans="1:4" x14ac:dyDescent="0.25">
      <c r="A5939" s="62" t="s">
        <v>309</v>
      </c>
      <c r="B5939" s="63">
        <v>41</v>
      </c>
      <c r="C5939" s="64">
        <v>39</v>
      </c>
      <c r="D5939" s="13">
        <f t="shared" si="92"/>
        <v>1599</v>
      </c>
    </row>
    <row r="5940" spans="1:4" x14ac:dyDescent="0.25">
      <c r="A5940" s="62" t="s">
        <v>310</v>
      </c>
      <c r="B5940" s="63">
        <v>7</v>
      </c>
      <c r="C5940" s="64">
        <v>66</v>
      </c>
      <c r="D5940" s="13">
        <f t="shared" si="92"/>
        <v>462</v>
      </c>
    </row>
    <row r="5941" spans="1:4" x14ac:dyDescent="0.25">
      <c r="A5941" s="62" t="s">
        <v>311</v>
      </c>
      <c r="B5941" s="63">
        <v>59</v>
      </c>
      <c r="C5941" s="64">
        <v>75</v>
      </c>
      <c r="D5941" s="13">
        <f t="shared" si="92"/>
        <v>4425</v>
      </c>
    </row>
    <row r="5942" spans="1:4" x14ac:dyDescent="0.25">
      <c r="A5942" s="62" t="s">
        <v>312</v>
      </c>
      <c r="B5942" s="63">
        <v>33</v>
      </c>
      <c r="C5942" s="64">
        <v>68</v>
      </c>
      <c r="D5942" s="13">
        <f t="shared" si="92"/>
        <v>2244</v>
      </c>
    </row>
    <row r="5943" spans="1:4" x14ac:dyDescent="0.25">
      <c r="A5943" s="62" t="s">
        <v>313</v>
      </c>
      <c r="B5943" s="63">
        <v>66</v>
      </c>
      <c r="C5943" s="64">
        <v>34</v>
      </c>
      <c r="D5943" s="13">
        <f t="shared" si="92"/>
        <v>2244</v>
      </c>
    </row>
    <row r="5944" spans="1:4" x14ac:dyDescent="0.25">
      <c r="A5944" s="62" t="s">
        <v>314</v>
      </c>
      <c r="B5944" s="63">
        <v>53</v>
      </c>
      <c r="C5944" s="64">
        <v>34</v>
      </c>
      <c r="D5944" s="13">
        <f t="shared" si="92"/>
        <v>1802</v>
      </c>
    </row>
    <row r="5945" spans="1:4" x14ac:dyDescent="0.25">
      <c r="A5945" s="62" t="s">
        <v>315</v>
      </c>
      <c r="B5945" s="63">
        <v>34</v>
      </c>
      <c r="C5945" s="64">
        <v>62</v>
      </c>
      <c r="D5945" s="13">
        <f t="shared" si="92"/>
        <v>2108</v>
      </c>
    </row>
    <row r="5946" spans="1:4" x14ac:dyDescent="0.25">
      <c r="A5946" s="62" t="s">
        <v>316</v>
      </c>
      <c r="B5946" s="63">
        <v>33</v>
      </c>
      <c r="C5946" s="64">
        <v>34</v>
      </c>
      <c r="D5946" s="13">
        <f t="shared" si="92"/>
        <v>1122</v>
      </c>
    </row>
    <row r="5947" spans="1:4" x14ac:dyDescent="0.25">
      <c r="A5947" s="62" t="s">
        <v>317</v>
      </c>
      <c r="B5947" s="63">
        <v>31</v>
      </c>
      <c r="C5947" s="64">
        <v>79</v>
      </c>
      <c r="D5947" s="13">
        <f t="shared" si="92"/>
        <v>2449</v>
      </c>
    </row>
    <row r="5948" spans="1:4" x14ac:dyDescent="0.25">
      <c r="A5948" s="62" t="s">
        <v>318</v>
      </c>
      <c r="B5948" s="63">
        <v>38</v>
      </c>
      <c r="C5948" s="64">
        <v>27</v>
      </c>
      <c r="D5948" s="13">
        <f t="shared" si="92"/>
        <v>1026</v>
      </c>
    </row>
    <row r="5949" spans="1:4" x14ac:dyDescent="0.25">
      <c r="A5949" s="62" t="s">
        <v>319</v>
      </c>
      <c r="B5949" s="63">
        <v>12</v>
      </c>
      <c r="C5949" s="64">
        <v>64</v>
      </c>
      <c r="D5949" s="13">
        <f t="shared" si="92"/>
        <v>768</v>
      </c>
    </row>
    <row r="5950" spans="1:4" x14ac:dyDescent="0.25">
      <c r="A5950" s="62" t="s">
        <v>320</v>
      </c>
      <c r="B5950" s="63">
        <v>50</v>
      </c>
      <c r="C5950" s="64">
        <v>39</v>
      </c>
      <c r="D5950" s="13">
        <f t="shared" si="92"/>
        <v>1950</v>
      </c>
    </row>
    <row r="5951" spans="1:4" x14ac:dyDescent="0.25">
      <c r="A5951" s="62" t="s">
        <v>321</v>
      </c>
      <c r="B5951" s="63">
        <v>35</v>
      </c>
      <c r="C5951" s="64">
        <v>36</v>
      </c>
      <c r="D5951" s="13">
        <f t="shared" si="92"/>
        <v>1260</v>
      </c>
    </row>
    <row r="5952" spans="1:4" x14ac:dyDescent="0.25">
      <c r="A5952" s="62" t="s">
        <v>322</v>
      </c>
      <c r="B5952" s="63">
        <v>34</v>
      </c>
      <c r="C5952" s="64">
        <v>73</v>
      </c>
      <c r="D5952" s="13">
        <f t="shared" si="92"/>
        <v>2482</v>
      </c>
    </row>
    <row r="5953" spans="1:4" x14ac:dyDescent="0.25">
      <c r="A5953" s="62" t="s">
        <v>323</v>
      </c>
      <c r="B5953" s="63">
        <v>57</v>
      </c>
      <c r="C5953" s="64">
        <v>17</v>
      </c>
      <c r="D5953" s="13">
        <f t="shared" si="92"/>
        <v>969</v>
      </c>
    </row>
    <row r="5954" spans="1:4" x14ac:dyDescent="0.25">
      <c r="A5954" s="62" t="s">
        <v>324</v>
      </c>
      <c r="B5954" s="63">
        <v>24</v>
      </c>
      <c r="C5954" s="64">
        <v>65</v>
      </c>
      <c r="D5954" s="13">
        <f t="shared" si="92"/>
        <v>1560</v>
      </c>
    </row>
    <row r="5955" spans="1:4" x14ac:dyDescent="0.25">
      <c r="A5955" s="62" t="s">
        <v>325</v>
      </c>
      <c r="B5955" s="63">
        <v>20</v>
      </c>
      <c r="C5955" s="64">
        <v>36</v>
      </c>
      <c r="D5955" s="13">
        <f t="shared" ref="D5955:D6018" si="93">C5955*B5955</f>
        <v>720</v>
      </c>
    </row>
    <row r="5956" spans="1:4" x14ac:dyDescent="0.25">
      <c r="A5956" s="62" t="s">
        <v>326</v>
      </c>
      <c r="B5956" s="63">
        <v>28</v>
      </c>
      <c r="C5956" s="64">
        <v>29</v>
      </c>
      <c r="D5956" s="13">
        <f t="shared" si="93"/>
        <v>812</v>
      </c>
    </row>
    <row r="5957" spans="1:4" x14ac:dyDescent="0.25">
      <c r="A5957" s="62" t="s">
        <v>327</v>
      </c>
      <c r="B5957" s="63">
        <v>30</v>
      </c>
      <c r="C5957" s="64">
        <v>75</v>
      </c>
      <c r="D5957" s="13">
        <f t="shared" si="93"/>
        <v>2250</v>
      </c>
    </row>
    <row r="5958" spans="1:4" x14ac:dyDescent="0.25">
      <c r="A5958" s="62" t="s">
        <v>328</v>
      </c>
      <c r="B5958" s="63">
        <v>25</v>
      </c>
      <c r="C5958" s="64">
        <v>43</v>
      </c>
      <c r="D5958" s="13">
        <f t="shared" si="93"/>
        <v>1075</v>
      </c>
    </row>
    <row r="5959" spans="1:4" x14ac:dyDescent="0.25">
      <c r="A5959" s="62" t="s">
        <v>329</v>
      </c>
      <c r="B5959" s="63">
        <v>21</v>
      </c>
      <c r="C5959" s="64">
        <v>59</v>
      </c>
      <c r="D5959" s="13">
        <f t="shared" si="93"/>
        <v>1239</v>
      </c>
    </row>
    <row r="5960" spans="1:4" x14ac:dyDescent="0.25">
      <c r="A5960" s="62" t="s">
        <v>330</v>
      </c>
      <c r="B5960" s="63">
        <v>57</v>
      </c>
      <c r="C5960" s="64">
        <v>40</v>
      </c>
      <c r="D5960" s="13">
        <f t="shared" si="93"/>
        <v>2280</v>
      </c>
    </row>
    <row r="5961" spans="1:4" x14ac:dyDescent="0.25">
      <c r="A5961" s="62" t="s">
        <v>331</v>
      </c>
      <c r="B5961" s="63">
        <v>54</v>
      </c>
      <c r="C5961" s="64">
        <v>46</v>
      </c>
      <c r="D5961" s="13">
        <f t="shared" si="93"/>
        <v>2484</v>
      </c>
    </row>
    <row r="5962" spans="1:4" x14ac:dyDescent="0.25">
      <c r="A5962" s="62" t="s">
        <v>332</v>
      </c>
      <c r="B5962" s="63">
        <v>44</v>
      </c>
      <c r="C5962" s="64">
        <v>56</v>
      </c>
      <c r="D5962" s="13">
        <f t="shared" si="93"/>
        <v>2464</v>
      </c>
    </row>
    <row r="5963" spans="1:4" x14ac:dyDescent="0.25">
      <c r="A5963" s="62" t="s">
        <v>333</v>
      </c>
      <c r="B5963" s="63">
        <v>12</v>
      </c>
      <c r="C5963" s="64">
        <v>67</v>
      </c>
      <c r="D5963" s="13">
        <f t="shared" si="93"/>
        <v>804</v>
      </c>
    </row>
    <row r="5964" spans="1:4" x14ac:dyDescent="0.25">
      <c r="A5964" s="62" t="s">
        <v>334</v>
      </c>
      <c r="B5964" s="63">
        <v>50</v>
      </c>
      <c r="C5964" s="64">
        <v>25</v>
      </c>
      <c r="D5964" s="13">
        <f t="shared" si="93"/>
        <v>1250</v>
      </c>
    </row>
    <row r="5965" spans="1:4" x14ac:dyDescent="0.25">
      <c r="A5965" s="62" t="s">
        <v>335</v>
      </c>
      <c r="B5965" s="63">
        <v>8</v>
      </c>
      <c r="C5965" s="64">
        <v>67</v>
      </c>
      <c r="D5965" s="13">
        <f t="shared" si="93"/>
        <v>536</v>
      </c>
    </row>
    <row r="5966" spans="1:4" x14ac:dyDescent="0.25">
      <c r="A5966" s="62" t="s">
        <v>336</v>
      </c>
      <c r="B5966" s="63">
        <v>8</v>
      </c>
      <c r="C5966" s="64">
        <v>9</v>
      </c>
      <c r="D5966" s="13">
        <f t="shared" si="93"/>
        <v>72</v>
      </c>
    </row>
    <row r="5967" spans="1:4" x14ac:dyDescent="0.25">
      <c r="A5967" s="62" t="s">
        <v>337</v>
      </c>
      <c r="B5967" s="63">
        <v>27</v>
      </c>
      <c r="C5967" s="64">
        <v>46</v>
      </c>
      <c r="D5967" s="13">
        <f t="shared" si="93"/>
        <v>1242</v>
      </c>
    </row>
    <row r="5968" spans="1:4" x14ac:dyDescent="0.25">
      <c r="A5968" s="62" t="s">
        <v>338</v>
      </c>
      <c r="B5968" s="63">
        <v>17</v>
      </c>
      <c r="C5968" s="64">
        <v>64</v>
      </c>
      <c r="D5968" s="13">
        <f t="shared" si="93"/>
        <v>1088</v>
      </c>
    </row>
    <row r="5969" spans="1:4" x14ac:dyDescent="0.25">
      <c r="A5969" s="62" t="s">
        <v>339</v>
      </c>
      <c r="B5969" s="63">
        <v>18</v>
      </c>
      <c r="C5969" s="64">
        <v>53</v>
      </c>
      <c r="D5969" s="13">
        <f t="shared" si="93"/>
        <v>954</v>
      </c>
    </row>
    <row r="5970" spans="1:4" x14ac:dyDescent="0.25">
      <c r="A5970" s="62" t="s">
        <v>340</v>
      </c>
      <c r="B5970" s="63">
        <v>31</v>
      </c>
      <c r="C5970" s="64">
        <v>73</v>
      </c>
      <c r="D5970" s="13">
        <f t="shared" si="93"/>
        <v>2263</v>
      </c>
    </row>
    <row r="5971" spans="1:4" x14ac:dyDescent="0.25">
      <c r="A5971" s="62" t="s">
        <v>341</v>
      </c>
      <c r="B5971" s="63">
        <v>14</v>
      </c>
      <c r="C5971" s="64">
        <v>57</v>
      </c>
      <c r="D5971" s="13">
        <f t="shared" si="93"/>
        <v>798</v>
      </c>
    </row>
    <row r="5972" spans="1:4" x14ac:dyDescent="0.25">
      <c r="A5972" s="62" t="s">
        <v>342</v>
      </c>
      <c r="B5972" s="63">
        <v>41</v>
      </c>
      <c r="C5972" s="64">
        <v>16</v>
      </c>
      <c r="D5972" s="13">
        <f t="shared" si="93"/>
        <v>656</v>
      </c>
    </row>
    <row r="5973" spans="1:4" x14ac:dyDescent="0.25">
      <c r="A5973" s="62" t="s">
        <v>343</v>
      </c>
      <c r="B5973" s="63">
        <v>9</v>
      </c>
      <c r="C5973" s="64">
        <v>50</v>
      </c>
      <c r="D5973" s="13">
        <f t="shared" si="93"/>
        <v>450</v>
      </c>
    </row>
    <row r="5974" spans="1:4" x14ac:dyDescent="0.25">
      <c r="A5974" s="62" t="s">
        <v>344</v>
      </c>
      <c r="B5974" s="63">
        <v>61</v>
      </c>
      <c r="C5974" s="64">
        <v>1</v>
      </c>
      <c r="D5974" s="13">
        <f t="shared" si="93"/>
        <v>61</v>
      </c>
    </row>
    <row r="5975" spans="1:4" x14ac:dyDescent="0.25">
      <c r="A5975" s="62" t="s">
        <v>345</v>
      </c>
      <c r="B5975" s="63">
        <v>43</v>
      </c>
      <c r="C5975" s="64">
        <v>25</v>
      </c>
      <c r="D5975" s="13">
        <f t="shared" si="93"/>
        <v>1075</v>
      </c>
    </row>
    <row r="5976" spans="1:4" x14ac:dyDescent="0.25">
      <c r="A5976" s="62" t="s">
        <v>346</v>
      </c>
      <c r="B5976" s="63">
        <v>70</v>
      </c>
      <c r="C5976" s="64">
        <v>20</v>
      </c>
      <c r="D5976" s="13">
        <f t="shared" si="93"/>
        <v>1400</v>
      </c>
    </row>
    <row r="5977" spans="1:4" x14ac:dyDescent="0.25">
      <c r="A5977" s="62" t="s">
        <v>347</v>
      </c>
      <c r="B5977" s="63">
        <v>65</v>
      </c>
      <c r="C5977" s="64">
        <v>37</v>
      </c>
      <c r="D5977" s="13">
        <f t="shared" si="93"/>
        <v>2405</v>
      </c>
    </row>
    <row r="5978" spans="1:4" x14ac:dyDescent="0.25">
      <c r="A5978" s="62" t="s">
        <v>348</v>
      </c>
      <c r="B5978" s="63">
        <v>62</v>
      </c>
      <c r="C5978" s="64">
        <v>13</v>
      </c>
      <c r="D5978" s="13">
        <f t="shared" si="93"/>
        <v>806</v>
      </c>
    </row>
    <row r="5979" spans="1:4" x14ac:dyDescent="0.25">
      <c r="A5979" s="62" t="s">
        <v>349</v>
      </c>
      <c r="B5979" s="63">
        <v>70</v>
      </c>
      <c r="C5979" s="64">
        <v>59</v>
      </c>
      <c r="D5979" s="13">
        <f t="shared" si="93"/>
        <v>4130</v>
      </c>
    </row>
    <row r="5980" spans="1:4" x14ac:dyDescent="0.25">
      <c r="A5980" s="62" t="s">
        <v>350</v>
      </c>
      <c r="B5980" s="63">
        <v>39</v>
      </c>
      <c r="C5980" s="64">
        <v>36</v>
      </c>
      <c r="D5980" s="13">
        <f t="shared" si="93"/>
        <v>1404</v>
      </c>
    </row>
    <row r="5981" spans="1:4" x14ac:dyDescent="0.25">
      <c r="A5981" s="62" t="s">
        <v>351</v>
      </c>
      <c r="B5981" s="63">
        <v>14</v>
      </c>
      <c r="C5981" s="64">
        <v>29</v>
      </c>
      <c r="D5981" s="13">
        <f t="shared" si="93"/>
        <v>406</v>
      </c>
    </row>
    <row r="5982" spans="1:4" x14ac:dyDescent="0.25">
      <c r="A5982" s="62" t="s">
        <v>352</v>
      </c>
      <c r="B5982" s="63">
        <v>64</v>
      </c>
      <c r="C5982" s="64">
        <v>8</v>
      </c>
      <c r="D5982" s="13">
        <f t="shared" si="93"/>
        <v>512</v>
      </c>
    </row>
    <row r="5983" spans="1:4" x14ac:dyDescent="0.25">
      <c r="A5983" s="62" t="s">
        <v>353</v>
      </c>
      <c r="B5983" s="63">
        <v>70</v>
      </c>
      <c r="C5983" s="64">
        <v>39</v>
      </c>
      <c r="D5983" s="13">
        <f t="shared" si="93"/>
        <v>2730</v>
      </c>
    </row>
    <row r="5984" spans="1:4" x14ac:dyDescent="0.25">
      <c r="A5984" s="62" t="s">
        <v>354</v>
      </c>
      <c r="B5984" s="63">
        <v>13</v>
      </c>
      <c r="C5984" s="64">
        <v>72</v>
      </c>
      <c r="D5984" s="13">
        <f t="shared" si="93"/>
        <v>936</v>
      </c>
    </row>
    <row r="5985" spans="1:4" x14ac:dyDescent="0.25">
      <c r="A5985" s="62" t="s">
        <v>355</v>
      </c>
      <c r="B5985" s="63">
        <v>54</v>
      </c>
      <c r="C5985" s="64">
        <v>76</v>
      </c>
      <c r="D5985" s="13">
        <f t="shared" si="93"/>
        <v>4104</v>
      </c>
    </row>
    <row r="5986" spans="1:4" x14ac:dyDescent="0.25">
      <c r="A5986" s="62" t="s">
        <v>356</v>
      </c>
      <c r="B5986" s="63">
        <v>44</v>
      </c>
      <c r="C5986" s="64">
        <v>79</v>
      </c>
      <c r="D5986" s="13">
        <f t="shared" si="93"/>
        <v>3476</v>
      </c>
    </row>
    <row r="5987" spans="1:4" x14ac:dyDescent="0.25">
      <c r="A5987" s="62" t="s">
        <v>357</v>
      </c>
      <c r="B5987" s="63">
        <v>37</v>
      </c>
      <c r="C5987" s="64">
        <v>64</v>
      </c>
      <c r="D5987" s="13">
        <f t="shared" si="93"/>
        <v>2368</v>
      </c>
    </row>
    <row r="5988" spans="1:4" x14ac:dyDescent="0.25">
      <c r="A5988" s="62" t="s">
        <v>358</v>
      </c>
      <c r="B5988" s="63">
        <v>9</v>
      </c>
      <c r="C5988" s="64">
        <v>74</v>
      </c>
      <c r="D5988" s="13">
        <f t="shared" si="93"/>
        <v>666</v>
      </c>
    </row>
    <row r="5989" spans="1:4" x14ac:dyDescent="0.25">
      <c r="A5989" s="62" t="s">
        <v>359</v>
      </c>
      <c r="B5989" s="63">
        <v>39</v>
      </c>
      <c r="C5989" s="64">
        <v>24</v>
      </c>
      <c r="D5989" s="13">
        <f t="shared" si="93"/>
        <v>936</v>
      </c>
    </row>
    <row r="5990" spans="1:4" x14ac:dyDescent="0.25">
      <c r="A5990" s="62" t="s">
        <v>360</v>
      </c>
      <c r="B5990" s="63">
        <v>45</v>
      </c>
      <c r="C5990" s="64">
        <v>61</v>
      </c>
      <c r="D5990" s="13">
        <f t="shared" si="93"/>
        <v>2745</v>
      </c>
    </row>
    <row r="5991" spans="1:4" x14ac:dyDescent="0.25">
      <c r="A5991" s="62" t="s">
        <v>361</v>
      </c>
      <c r="B5991" s="63">
        <v>31</v>
      </c>
      <c r="C5991" s="64">
        <v>15</v>
      </c>
      <c r="D5991" s="13">
        <f t="shared" si="93"/>
        <v>465</v>
      </c>
    </row>
    <row r="5992" spans="1:4" x14ac:dyDescent="0.25">
      <c r="A5992" s="62" t="s">
        <v>362</v>
      </c>
      <c r="B5992" s="63">
        <v>55</v>
      </c>
      <c r="C5992" s="64">
        <v>70</v>
      </c>
      <c r="D5992" s="13">
        <f t="shared" si="93"/>
        <v>3850</v>
      </c>
    </row>
    <row r="5993" spans="1:4" x14ac:dyDescent="0.25">
      <c r="A5993" s="62" t="s">
        <v>363</v>
      </c>
      <c r="B5993" s="63">
        <v>33</v>
      </c>
      <c r="C5993" s="64">
        <v>76</v>
      </c>
      <c r="D5993" s="13">
        <f t="shared" si="93"/>
        <v>2508</v>
      </c>
    </row>
    <row r="5994" spans="1:4" x14ac:dyDescent="0.25">
      <c r="A5994" s="62" t="s">
        <v>364</v>
      </c>
      <c r="B5994" s="63">
        <v>50</v>
      </c>
      <c r="C5994" s="64">
        <v>56</v>
      </c>
      <c r="D5994" s="13">
        <f t="shared" si="93"/>
        <v>2800</v>
      </c>
    </row>
    <row r="5995" spans="1:4" x14ac:dyDescent="0.25">
      <c r="A5995" s="62" t="s">
        <v>365</v>
      </c>
      <c r="B5995" s="63">
        <v>52</v>
      </c>
      <c r="C5995" s="64">
        <v>79</v>
      </c>
      <c r="D5995" s="13">
        <f t="shared" si="93"/>
        <v>4108</v>
      </c>
    </row>
    <row r="5996" spans="1:4" x14ac:dyDescent="0.25">
      <c r="A5996" s="62" t="s">
        <v>366</v>
      </c>
      <c r="B5996" s="63">
        <v>36</v>
      </c>
      <c r="C5996" s="64">
        <v>69</v>
      </c>
      <c r="D5996" s="13">
        <f t="shared" si="93"/>
        <v>2484</v>
      </c>
    </row>
    <row r="5997" spans="1:4" x14ac:dyDescent="0.25">
      <c r="A5997" s="62" t="s">
        <v>367</v>
      </c>
      <c r="B5997" s="63">
        <v>25</v>
      </c>
      <c r="C5997" s="64">
        <v>47</v>
      </c>
      <c r="D5997" s="13">
        <f t="shared" si="93"/>
        <v>1175</v>
      </c>
    </row>
    <row r="5998" spans="1:4" x14ac:dyDescent="0.25">
      <c r="A5998" s="62" t="s">
        <v>368</v>
      </c>
      <c r="B5998" s="63">
        <v>47</v>
      </c>
      <c r="C5998" s="64">
        <v>27</v>
      </c>
      <c r="D5998" s="13">
        <f t="shared" si="93"/>
        <v>1269</v>
      </c>
    </row>
    <row r="5999" spans="1:4" x14ac:dyDescent="0.25">
      <c r="A5999" s="62" t="s">
        <v>369</v>
      </c>
      <c r="B5999" s="63">
        <v>48</v>
      </c>
      <c r="C5999" s="64">
        <v>63</v>
      </c>
      <c r="D5999" s="13">
        <f t="shared" si="93"/>
        <v>3024</v>
      </c>
    </row>
    <row r="6000" spans="1:4" x14ac:dyDescent="0.25">
      <c r="A6000" s="62" t="s">
        <v>370</v>
      </c>
      <c r="B6000" s="63">
        <v>48</v>
      </c>
      <c r="C6000" s="64">
        <v>5</v>
      </c>
      <c r="D6000" s="13">
        <f t="shared" si="93"/>
        <v>240</v>
      </c>
    </row>
    <row r="6001" spans="1:4" x14ac:dyDescent="0.25">
      <c r="A6001" s="62" t="s">
        <v>371</v>
      </c>
      <c r="B6001" s="63">
        <v>42</v>
      </c>
      <c r="C6001" s="64">
        <v>75</v>
      </c>
      <c r="D6001" s="13">
        <f t="shared" si="93"/>
        <v>3150</v>
      </c>
    </row>
    <row r="6002" spans="1:4" x14ac:dyDescent="0.25">
      <c r="A6002" s="62" t="s">
        <v>372</v>
      </c>
      <c r="B6002" s="63">
        <v>19</v>
      </c>
      <c r="C6002" s="64">
        <v>27</v>
      </c>
      <c r="D6002" s="13">
        <f t="shared" si="93"/>
        <v>513</v>
      </c>
    </row>
    <row r="6003" spans="1:4" x14ac:dyDescent="0.25">
      <c r="A6003" s="62" t="s">
        <v>373</v>
      </c>
      <c r="B6003" s="63">
        <v>7</v>
      </c>
      <c r="C6003" s="64">
        <v>16</v>
      </c>
      <c r="D6003" s="13">
        <f t="shared" si="93"/>
        <v>112</v>
      </c>
    </row>
    <row r="6004" spans="1:4" x14ac:dyDescent="0.25">
      <c r="A6004" s="62" t="s">
        <v>374</v>
      </c>
      <c r="B6004" s="63">
        <v>52</v>
      </c>
      <c r="C6004" s="64">
        <v>3</v>
      </c>
      <c r="D6004" s="13">
        <f t="shared" si="93"/>
        <v>156</v>
      </c>
    </row>
    <row r="6005" spans="1:4" x14ac:dyDescent="0.25">
      <c r="A6005" s="62" t="s">
        <v>375</v>
      </c>
      <c r="B6005" s="63">
        <v>59</v>
      </c>
      <c r="C6005" s="64">
        <v>20</v>
      </c>
      <c r="D6005" s="13">
        <f t="shared" si="93"/>
        <v>1180</v>
      </c>
    </row>
    <row r="6006" spans="1:4" x14ac:dyDescent="0.25">
      <c r="A6006" s="62" t="s">
        <v>376</v>
      </c>
      <c r="B6006" s="63">
        <v>54</v>
      </c>
      <c r="C6006" s="64">
        <v>22</v>
      </c>
      <c r="D6006" s="13">
        <f t="shared" si="93"/>
        <v>1188</v>
      </c>
    </row>
    <row r="6007" spans="1:4" x14ac:dyDescent="0.25">
      <c r="A6007" s="62" t="s">
        <v>377</v>
      </c>
      <c r="B6007" s="63">
        <v>28</v>
      </c>
      <c r="C6007" s="64">
        <v>59</v>
      </c>
      <c r="D6007" s="13">
        <f t="shared" si="93"/>
        <v>1652</v>
      </c>
    </row>
    <row r="6008" spans="1:4" x14ac:dyDescent="0.25">
      <c r="A6008" s="62" t="s">
        <v>300</v>
      </c>
      <c r="B6008" s="63">
        <v>49</v>
      </c>
      <c r="C6008" s="64">
        <v>5</v>
      </c>
      <c r="D6008" s="13">
        <f t="shared" si="93"/>
        <v>245</v>
      </c>
    </row>
    <row r="6009" spans="1:4" x14ac:dyDescent="0.25">
      <c r="A6009" s="62" t="s">
        <v>302</v>
      </c>
      <c r="B6009" s="63">
        <v>13</v>
      </c>
      <c r="C6009" s="64">
        <v>2</v>
      </c>
      <c r="D6009" s="13">
        <f t="shared" si="93"/>
        <v>26</v>
      </c>
    </row>
    <row r="6010" spans="1:4" x14ac:dyDescent="0.25">
      <c r="A6010" s="62" t="s">
        <v>303</v>
      </c>
      <c r="B6010" s="63">
        <v>70</v>
      </c>
      <c r="C6010" s="64">
        <v>50</v>
      </c>
      <c r="D6010" s="13">
        <f t="shared" si="93"/>
        <v>3500</v>
      </c>
    </row>
    <row r="6011" spans="1:4" x14ac:dyDescent="0.25">
      <c r="A6011" s="62" t="s">
        <v>304</v>
      </c>
      <c r="B6011" s="63">
        <v>17</v>
      </c>
      <c r="C6011" s="64">
        <v>42</v>
      </c>
      <c r="D6011" s="13">
        <f t="shared" si="93"/>
        <v>714</v>
      </c>
    </row>
    <row r="6012" spans="1:4" x14ac:dyDescent="0.25">
      <c r="A6012" s="62" t="s">
        <v>305</v>
      </c>
      <c r="B6012" s="63">
        <v>9</v>
      </c>
      <c r="C6012" s="64">
        <v>4</v>
      </c>
      <c r="D6012" s="13">
        <f t="shared" si="93"/>
        <v>36</v>
      </c>
    </row>
    <row r="6013" spans="1:4" x14ac:dyDescent="0.25">
      <c r="A6013" s="62" t="s">
        <v>306</v>
      </c>
      <c r="B6013" s="63">
        <v>37</v>
      </c>
      <c r="C6013" s="64">
        <v>76</v>
      </c>
      <c r="D6013" s="13">
        <f t="shared" si="93"/>
        <v>2812</v>
      </c>
    </row>
    <row r="6014" spans="1:4" x14ac:dyDescent="0.25">
      <c r="A6014" s="62" t="s">
        <v>307</v>
      </c>
      <c r="B6014" s="63">
        <v>32</v>
      </c>
      <c r="C6014" s="64">
        <v>23</v>
      </c>
      <c r="D6014" s="13">
        <f t="shared" si="93"/>
        <v>736</v>
      </c>
    </row>
    <row r="6015" spans="1:4" x14ac:dyDescent="0.25">
      <c r="A6015" s="62" t="s">
        <v>308</v>
      </c>
      <c r="B6015" s="63">
        <v>60</v>
      </c>
      <c r="C6015" s="64">
        <v>10</v>
      </c>
      <c r="D6015" s="13">
        <f t="shared" si="93"/>
        <v>600</v>
      </c>
    </row>
    <row r="6016" spans="1:4" x14ac:dyDescent="0.25">
      <c r="A6016" s="62" t="s">
        <v>309</v>
      </c>
      <c r="B6016" s="63">
        <v>64</v>
      </c>
      <c r="C6016" s="64">
        <v>49</v>
      </c>
      <c r="D6016" s="13">
        <f t="shared" si="93"/>
        <v>3136</v>
      </c>
    </row>
    <row r="6017" spans="1:4" x14ac:dyDescent="0.25">
      <c r="A6017" s="62" t="s">
        <v>310</v>
      </c>
      <c r="B6017" s="63">
        <v>50</v>
      </c>
      <c r="C6017" s="64">
        <v>16</v>
      </c>
      <c r="D6017" s="13">
        <f t="shared" si="93"/>
        <v>800</v>
      </c>
    </row>
    <row r="6018" spans="1:4" x14ac:dyDescent="0.25">
      <c r="A6018" s="62" t="s">
        <v>311</v>
      </c>
      <c r="B6018" s="63">
        <v>60</v>
      </c>
      <c r="C6018" s="64">
        <v>48</v>
      </c>
      <c r="D6018" s="13">
        <f t="shared" si="93"/>
        <v>2880</v>
      </c>
    </row>
    <row r="6019" spans="1:4" x14ac:dyDescent="0.25">
      <c r="A6019" s="62" t="s">
        <v>312</v>
      </c>
      <c r="B6019" s="63">
        <v>60</v>
      </c>
      <c r="C6019" s="64">
        <v>2</v>
      </c>
      <c r="D6019" s="13">
        <f t="shared" ref="D6019:D6082" si="94">C6019*B6019</f>
        <v>120</v>
      </c>
    </row>
    <row r="6020" spans="1:4" x14ac:dyDescent="0.25">
      <c r="A6020" s="62" t="s">
        <v>313</v>
      </c>
      <c r="B6020" s="63">
        <v>48</v>
      </c>
      <c r="C6020" s="64">
        <v>36</v>
      </c>
      <c r="D6020" s="13">
        <f t="shared" si="94"/>
        <v>1728</v>
      </c>
    </row>
    <row r="6021" spans="1:4" x14ac:dyDescent="0.25">
      <c r="A6021" s="62" t="s">
        <v>314</v>
      </c>
      <c r="B6021" s="63">
        <v>33</v>
      </c>
      <c r="C6021" s="64">
        <v>3</v>
      </c>
      <c r="D6021" s="13">
        <f t="shared" si="94"/>
        <v>99</v>
      </c>
    </row>
    <row r="6022" spans="1:4" x14ac:dyDescent="0.25">
      <c r="A6022" s="62" t="s">
        <v>315</v>
      </c>
      <c r="B6022" s="63">
        <v>33</v>
      </c>
      <c r="C6022" s="64">
        <v>24</v>
      </c>
      <c r="D6022" s="13">
        <f t="shared" si="94"/>
        <v>792</v>
      </c>
    </row>
    <row r="6023" spans="1:4" x14ac:dyDescent="0.25">
      <c r="A6023" s="62" t="s">
        <v>316</v>
      </c>
      <c r="B6023" s="63">
        <v>61</v>
      </c>
      <c r="C6023" s="64">
        <v>55</v>
      </c>
      <c r="D6023" s="13">
        <f t="shared" si="94"/>
        <v>3355</v>
      </c>
    </row>
    <row r="6024" spans="1:4" x14ac:dyDescent="0.25">
      <c r="A6024" s="62" t="s">
        <v>317</v>
      </c>
      <c r="B6024" s="63">
        <v>27</v>
      </c>
      <c r="C6024" s="64">
        <v>42</v>
      </c>
      <c r="D6024" s="13">
        <f t="shared" si="94"/>
        <v>1134</v>
      </c>
    </row>
    <row r="6025" spans="1:4" x14ac:dyDescent="0.25">
      <c r="A6025" s="62" t="s">
        <v>318</v>
      </c>
      <c r="B6025" s="63">
        <v>40</v>
      </c>
      <c r="C6025" s="64">
        <v>22</v>
      </c>
      <c r="D6025" s="13">
        <f t="shared" si="94"/>
        <v>880</v>
      </c>
    </row>
    <row r="6026" spans="1:4" x14ac:dyDescent="0.25">
      <c r="A6026" s="62" t="s">
        <v>319</v>
      </c>
      <c r="B6026" s="63">
        <v>54</v>
      </c>
      <c r="C6026" s="64">
        <v>45</v>
      </c>
      <c r="D6026" s="13">
        <f t="shared" si="94"/>
        <v>2430</v>
      </c>
    </row>
    <row r="6027" spans="1:4" x14ac:dyDescent="0.25">
      <c r="A6027" s="62" t="s">
        <v>320</v>
      </c>
      <c r="B6027" s="63">
        <v>38</v>
      </c>
      <c r="C6027" s="64">
        <v>4</v>
      </c>
      <c r="D6027" s="13">
        <f t="shared" si="94"/>
        <v>152</v>
      </c>
    </row>
    <row r="6028" spans="1:4" x14ac:dyDescent="0.25">
      <c r="A6028" s="62" t="s">
        <v>321</v>
      </c>
      <c r="B6028" s="63">
        <v>57</v>
      </c>
      <c r="C6028" s="64">
        <v>8</v>
      </c>
      <c r="D6028" s="13">
        <f t="shared" si="94"/>
        <v>456</v>
      </c>
    </row>
    <row r="6029" spans="1:4" x14ac:dyDescent="0.25">
      <c r="A6029" s="62" t="s">
        <v>322</v>
      </c>
      <c r="B6029" s="63">
        <v>67</v>
      </c>
      <c r="C6029" s="64">
        <v>60</v>
      </c>
      <c r="D6029" s="13">
        <f t="shared" si="94"/>
        <v>4020</v>
      </c>
    </row>
    <row r="6030" spans="1:4" x14ac:dyDescent="0.25">
      <c r="A6030" s="62" t="s">
        <v>323</v>
      </c>
      <c r="B6030" s="63">
        <v>38</v>
      </c>
      <c r="C6030" s="64">
        <v>46</v>
      </c>
      <c r="D6030" s="13">
        <f t="shared" si="94"/>
        <v>1748</v>
      </c>
    </row>
    <row r="6031" spans="1:4" x14ac:dyDescent="0.25">
      <c r="A6031" s="62" t="s">
        <v>324</v>
      </c>
      <c r="B6031" s="63">
        <v>41</v>
      </c>
      <c r="C6031" s="64">
        <v>24</v>
      </c>
      <c r="D6031" s="13">
        <f t="shared" si="94"/>
        <v>984</v>
      </c>
    </row>
    <row r="6032" spans="1:4" x14ac:dyDescent="0.25">
      <c r="A6032" s="62" t="s">
        <v>325</v>
      </c>
      <c r="B6032" s="63">
        <v>8</v>
      </c>
      <c r="C6032" s="64">
        <v>71</v>
      </c>
      <c r="D6032" s="13">
        <f t="shared" si="94"/>
        <v>568</v>
      </c>
    </row>
    <row r="6033" spans="1:4" x14ac:dyDescent="0.25">
      <c r="A6033" s="62" t="s">
        <v>326</v>
      </c>
      <c r="B6033" s="63">
        <v>67</v>
      </c>
      <c r="C6033" s="64">
        <v>49</v>
      </c>
      <c r="D6033" s="13">
        <f t="shared" si="94"/>
        <v>3283</v>
      </c>
    </row>
    <row r="6034" spans="1:4" x14ac:dyDescent="0.25">
      <c r="A6034" s="62" t="s">
        <v>327</v>
      </c>
      <c r="B6034" s="63">
        <v>59</v>
      </c>
      <c r="C6034" s="64">
        <v>68</v>
      </c>
      <c r="D6034" s="13">
        <f t="shared" si="94"/>
        <v>4012</v>
      </c>
    </row>
    <row r="6035" spans="1:4" x14ac:dyDescent="0.25">
      <c r="A6035" s="62" t="s">
        <v>328</v>
      </c>
      <c r="B6035" s="63">
        <v>35</v>
      </c>
      <c r="C6035" s="64">
        <v>59</v>
      </c>
      <c r="D6035" s="13">
        <f t="shared" si="94"/>
        <v>2065</v>
      </c>
    </row>
    <row r="6036" spans="1:4" x14ac:dyDescent="0.25">
      <c r="A6036" s="62" t="s">
        <v>329</v>
      </c>
      <c r="B6036" s="63">
        <v>39</v>
      </c>
      <c r="C6036" s="64">
        <v>80</v>
      </c>
      <c r="D6036" s="13">
        <f t="shared" si="94"/>
        <v>3120</v>
      </c>
    </row>
    <row r="6037" spans="1:4" x14ac:dyDescent="0.25">
      <c r="A6037" s="62" t="s">
        <v>330</v>
      </c>
      <c r="B6037" s="63">
        <v>13</v>
      </c>
      <c r="C6037" s="64">
        <v>2</v>
      </c>
      <c r="D6037" s="13">
        <f t="shared" si="94"/>
        <v>26</v>
      </c>
    </row>
    <row r="6038" spans="1:4" x14ac:dyDescent="0.25">
      <c r="A6038" s="62" t="s">
        <v>331</v>
      </c>
      <c r="B6038" s="63">
        <v>17</v>
      </c>
      <c r="C6038" s="64">
        <v>74</v>
      </c>
      <c r="D6038" s="13">
        <f t="shared" si="94"/>
        <v>1258</v>
      </c>
    </row>
    <row r="6039" spans="1:4" x14ac:dyDescent="0.25">
      <c r="A6039" s="62" t="s">
        <v>332</v>
      </c>
      <c r="B6039" s="63">
        <v>11</v>
      </c>
      <c r="C6039" s="64">
        <v>59</v>
      </c>
      <c r="D6039" s="13">
        <f t="shared" si="94"/>
        <v>649</v>
      </c>
    </row>
    <row r="6040" spans="1:4" x14ac:dyDescent="0.25">
      <c r="A6040" s="62" t="s">
        <v>333</v>
      </c>
      <c r="B6040" s="63">
        <v>53</v>
      </c>
      <c r="C6040" s="64">
        <v>12</v>
      </c>
      <c r="D6040" s="13">
        <f t="shared" si="94"/>
        <v>636</v>
      </c>
    </row>
    <row r="6041" spans="1:4" x14ac:dyDescent="0.25">
      <c r="A6041" s="62" t="s">
        <v>334</v>
      </c>
      <c r="B6041" s="63">
        <v>62</v>
      </c>
      <c r="C6041" s="64">
        <v>19</v>
      </c>
      <c r="D6041" s="13">
        <f t="shared" si="94"/>
        <v>1178</v>
      </c>
    </row>
    <row r="6042" spans="1:4" x14ac:dyDescent="0.25">
      <c r="A6042" s="62" t="s">
        <v>335</v>
      </c>
      <c r="B6042" s="63">
        <v>8</v>
      </c>
      <c r="C6042" s="64">
        <v>65</v>
      </c>
      <c r="D6042" s="13">
        <f t="shared" si="94"/>
        <v>520</v>
      </c>
    </row>
    <row r="6043" spans="1:4" x14ac:dyDescent="0.25">
      <c r="A6043" s="62" t="s">
        <v>336</v>
      </c>
      <c r="B6043" s="63">
        <v>46</v>
      </c>
      <c r="C6043" s="64">
        <v>9</v>
      </c>
      <c r="D6043" s="13">
        <f t="shared" si="94"/>
        <v>414</v>
      </c>
    </row>
    <row r="6044" spans="1:4" x14ac:dyDescent="0.25">
      <c r="A6044" s="62" t="s">
        <v>337</v>
      </c>
      <c r="B6044" s="63">
        <v>47</v>
      </c>
      <c r="C6044" s="64">
        <v>57</v>
      </c>
      <c r="D6044" s="13">
        <f t="shared" si="94"/>
        <v>2679</v>
      </c>
    </row>
    <row r="6045" spans="1:4" x14ac:dyDescent="0.25">
      <c r="A6045" s="62" t="s">
        <v>338</v>
      </c>
      <c r="B6045" s="63">
        <v>40</v>
      </c>
      <c r="C6045" s="64">
        <v>62</v>
      </c>
      <c r="D6045" s="13">
        <f t="shared" si="94"/>
        <v>2480</v>
      </c>
    </row>
    <row r="6046" spans="1:4" x14ac:dyDescent="0.25">
      <c r="A6046" s="62" t="s">
        <v>339</v>
      </c>
      <c r="B6046" s="63">
        <v>22</v>
      </c>
      <c r="C6046" s="64">
        <v>80</v>
      </c>
      <c r="D6046" s="13">
        <f t="shared" si="94"/>
        <v>1760</v>
      </c>
    </row>
    <row r="6047" spans="1:4" x14ac:dyDescent="0.25">
      <c r="A6047" s="62" t="s">
        <v>340</v>
      </c>
      <c r="B6047" s="63">
        <v>14</v>
      </c>
      <c r="C6047" s="64">
        <v>70</v>
      </c>
      <c r="D6047" s="13">
        <f t="shared" si="94"/>
        <v>980</v>
      </c>
    </row>
    <row r="6048" spans="1:4" x14ac:dyDescent="0.25">
      <c r="A6048" s="62" t="s">
        <v>341</v>
      </c>
      <c r="B6048" s="63">
        <v>67</v>
      </c>
      <c r="C6048" s="64">
        <v>30</v>
      </c>
      <c r="D6048" s="13">
        <f t="shared" si="94"/>
        <v>2010</v>
      </c>
    </row>
    <row r="6049" spans="1:4" x14ac:dyDescent="0.25">
      <c r="A6049" s="62" t="s">
        <v>342</v>
      </c>
      <c r="B6049" s="63">
        <v>14</v>
      </c>
      <c r="C6049" s="64">
        <v>8</v>
      </c>
      <c r="D6049" s="13">
        <f t="shared" si="94"/>
        <v>112</v>
      </c>
    </row>
    <row r="6050" spans="1:4" x14ac:dyDescent="0.25">
      <c r="A6050" s="62" t="s">
        <v>343</v>
      </c>
      <c r="B6050" s="63">
        <v>68</v>
      </c>
      <c r="C6050" s="64">
        <v>31</v>
      </c>
      <c r="D6050" s="13">
        <f t="shared" si="94"/>
        <v>2108</v>
      </c>
    </row>
    <row r="6051" spans="1:4" x14ac:dyDescent="0.25">
      <c r="A6051" s="62" t="s">
        <v>344</v>
      </c>
      <c r="B6051" s="63">
        <v>65</v>
      </c>
      <c r="C6051" s="64">
        <v>61</v>
      </c>
      <c r="D6051" s="13">
        <f t="shared" si="94"/>
        <v>3965</v>
      </c>
    </row>
    <row r="6052" spans="1:4" x14ac:dyDescent="0.25">
      <c r="A6052" s="62" t="s">
        <v>345</v>
      </c>
      <c r="B6052" s="63">
        <v>50</v>
      </c>
      <c r="C6052" s="64">
        <v>61</v>
      </c>
      <c r="D6052" s="13">
        <f t="shared" si="94"/>
        <v>3050</v>
      </c>
    </row>
    <row r="6053" spans="1:4" x14ac:dyDescent="0.25">
      <c r="A6053" s="62" t="s">
        <v>346</v>
      </c>
      <c r="B6053" s="63">
        <v>42</v>
      </c>
      <c r="C6053" s="64">
        <v>74</v>
      </c>
      <c r="D6053" s="13">
        <f t="shared" si="94"/>
        <v>3108</v>
      </c>
    </row>
    <row r="6054" spans="1:4" x14ac:dyDescent="0.25">
      <c r="A6054" s="62" t="s">
        <v>347</v>
      </c>
      <c r="B6054" s="63">
        <v>13</v>
      </c>
      <c r="C6054" s="64">
        <v>35</v>
      </c>
      <c r="D6054" s="13">
        <f t="shared" si="94"/>
        <v>455</v>
      </c>
    </row>
    <row r="6055" spans="1:4" x14ac:dyDescent="0.25">
      <c r="A6055" s="62" t="s">
        <v>348</v>
      </c>
      <c r="B6055" s="63">
        <v>64</v>
      </c>
      <c r="C6055" s="64">
        <v>75</v>
      </c>
      <c r="D6055" s="13">
        <f t="shared" si="94"/>
        <v>4800</v>
      </c>
    </row>
    <row r="6056" spans="1:4" x14ac:dyDescent="0.25">
      <c r="A6056" s="62" t="s">
        <v>349</v>
      </c>
      <c r="B6056" s="63">
        <v>7</v>
      </c>
      <c r="C6056" s="64">
        <v>53</v>
      </c>
      <c r="D6056" s="13">
        <f t="shared" si="94"/>
        <v>371</v>
      </c>
    </row>
    <row r="6057" spans="1:4" x14ac:dyDescent="0.25">
      <c r="A6057" s="62" t="s">
        <v>350</v>
      </c>
      <c r="B6057" s="63">
        <v>37</v>
      </c>
      <c r="C6057" s="64">
        <v>38</v>
      </c>
      <c r="D6057" s="13">
        <f t="shared" si="94"/>
        <v>1406</v>
      </c>
    </row>
    <row r="6058" spans="1:4" x14ac:dyDescent="0.25">
      <c r="A6058" s="62" t="s">
        <v>351</v>
      </c>
      <c r="B6058" s="63">
        <v>43</v>
      </c>
      <c r="C6058" s="64">
        <v>38</v>
      </c>
      <c r="D6058" s="13">
        <f t="shared" si="94"/>
        <v>1634</v>
      </c>
    </row>
    <row r="6059" spans="1:4" x14ac:dyDescent="0.25">
      <c r="A6059" s="62" t="s">
        <v>352</v>
      </c>
      <c r="B6059" s="63">
        <v>23</v>
      </c>
      <c r="C6059" s="64">
        <v>39</v>
      </c>
      <c r="D6059" s="13">
        <f t="shared" si="94"/>
        <v>897</v>
      </c>
    </row>
    <row r="6060" spans="1:4" x14ac:dyDescent="0.25">
      <c r="A6060" s="62" t="s">
        <v>353</v>
      </c>
      <c r="B6060" s="63">
        <v>55</v>
      </c>
      <c r="C6060" s="64">
        <v>70</v>
      </c>
      <c r="D6060" s="13">
        <f t="shared" si="94"/>
        <v>3850</v>
      </c>
    </row>
    <row r="6061" spans="1:4" x14ac:dyDescent="0.25">
      <c r="A6061" s="62" t="s">
        <v>354</v>
      </c>
      <c r="B6061" s="63">
        <v>60</v>
      </c>
      <c r="C6061" s="64">
        <v>15</v>
      </c>
      <c r="D6061" s="13">
        <f t="shared" si="94"/>
        <v>900</v>
      </c>
    </row>
    <row r="6062" spans="1:4" x14ac:dyDescent="0.25">
      <c r="A6062" s="62" t="s">
        <v>355</v>
      </c>
      <c r="B6062" s="63">
        <v>20</v>
      </c>
      <c r="C6062" s="64">
        <v>67</v>
      </c>
      <c r="D6062" s="13">
        <f t="shared" si="94"/>
        <v>1340</v>
      </c>
    </row>
    <row r="6063" spans="1:4" x14ac:dyDescent="0.25">
      <c r="A6063" s="62" t="s">
        <v>356</v>
      </c>
      <c r="B6063" s="63">
        <v>52</v>
      </c>
      <c r="C6063" s="64">
        <v>11</v>
      </c>
      <c r="D6063" s="13">
        <f t="shared" si="94"/>
        <v>572</v>
      </c>
    </row>
    <row r="6064" spans="1:4" x14ac:dyDescent="0.25">
      <c r="A6064" s="62" t="s">
        <v>357</v>
      </c>
      <c r="B6064" s="63">
        <v>7</v>
      </c>
      <c r="C6064" s="64">
        <v>42</v>
      </c>
      <c r="D6064" s="13">
        <f t="shared" si="94"/>
        <v>294</v>
      </c>
    </row>
    <row r="6065" spans="1:4" x14ac:dyDescent="0.25">
      <c r="A6065" s="62" t="s">
        <v>358</v>
      </c>
      <c r="B6065" s="63">
        <v>39</v>
      </c>
      <c r="C6065" s="64">
        <v>10</v>
      </c>
      <c r="D6065" s="13">
        <f t="shared" si="94"/>
        <v>390</v>
      </c>
    </row>
    <row r="6066" spans="1:4" x14ac:dyDescent="0.25">
      <c r="A6066" s="62" t="s">
        <v>359</v>
      </c>
      <c r="B6066" s="63">
        <v>17</v>
      </c>
      <c r="C6066" s="64">
        <v>45</v>
      </c>
      <c r="D6066" s="13">
        <f t="shared" si="94"/>
        <v>765</v>
      </c>
    </row>
    <row r="6067" spans="1:4" x14ac:dyDescent="0.25">
      <c r="A6067" s="62" t="s">
        <v>360</v>
      </c>
      <c r="B6067" s="63">
        <v>52</v>
      </c>
      <c r="C6067" s="64">
        <v>10</v>
      </c>
      <c r="D6067" s="13">
        <f t="shared" si="94"/>
        <v>520</v>
      </c>
    </row>
    <row r="6068" spans="1:4" x14ac:dyDescent="0.25">
      <c r="A6068" s="62" t="s">
        <v>361</v>
      </c>
      <c r="B6068" s="63">
        <v>25</v>
      </c>
      <c r="C6068" s="64">
        <v>56</v>
      </c>
      <c r="D6068" s="13">
        <f t="shared" si="94"/>
        <v>1400</v>
      </c>
    </row>
    <row r="6069" spans="1:4" x14ac:dyDescent="0.25">
      <c r="A6069" s="62" t="s">
        <v>362</v>
      </c>
      <c r="B6069" s="63">
        <v>21</v>
      </c>
      <c r="C6069" s="64">
        <v>12</v>
      </c>
      <c r="D6069" s="13">
        <f t="shared" si="94"/>
        <v>252</v>
      </c>
    </row>
    <row r="6070" spans="1:4" x14ac:dyDescent="0.25">
      <c r="A6070" s="62" t="s">
        <v>363</v>
      </c>
      <c r="B6070" s="63">
        <v>9</v>
      </c>
      <c r="C6070" s="64">
        <v>48</v>
      </c>
      <c r="D6070" s="13">
        <f t="shared" si="94"/>
        <v>432</v>
      </c>
    </row>
    <row r="6071" spans="1:4" x14ac:dyDescent="0.25">
      <c r="A6071" s="62" t="s">
        <v>364</v>
      </c>
      <c r="B6071" s="63">
        <v>15</v>
      </c>
      <c r="C6071" s="64">
        <v>67</v>
      </c>
      <c r="D6071" s="13">
        <f t="shared" si="94"/>
        <v>1005</v>
      </c>
    </row>
    <row r="6072" spans="1:4" x14ac:dyDescent="0.25">
      <c r="A6072" s="62" t="s">
        <v>365</v>
      </c>
      <c r="B6072" s="63">
        <v>61</v>
      </c>
      <c r="C6072" s="64">
        <v>51</v>
      </c>
      <c r="D6072" s="13">
        <f t="shared" si="94"/>
        <v>3111</v>
      </c>
    </row>
    <row r="6073" spans="1:4" x14ac:dyDescent="0.25">
      <c r="A6073" s="62" t="s">
        <v>366</v>
      </c>
      <c r="B6073" s="63">
        <v>33</v>
      </c>
      <c r="C6073" s="64">
        <v>42</v>
      </c>
      <c r="D6073" s="13">
        <f t="shared" si="94"/>
        <v>1386</v>
      </c>
    </row>
    <row r="6074" spans="1:4" x14ac:dyDescent="0.25">
      <c r="A6074" s="62" t="s">
        <v>367</v>
      </c>
      <c r="B6074" s="63">
        <v>52</v>
      </c>
      <c r="C6074" s="64">
        <v>59</v>
      </c>
      <c r="D6074" s="13">
        <f t="shared" si="94"/>
        <v>3068</v>
      </c>
    </row>
    <row r="6075" spans="1:4" x14ac:dyDescent="0.25">
      <c r="A6075" s="62" t="s">
        <v>368</v>
      </c>
      <c r="B6075" s="63">
        <v>66</v>
      </c>
      <c r="C6075" s="64">
        <v>50</v>
      </c>
      <c r="D6075" s="13">
        <f t="shared" si="94"/>
        <v>3300</v>
      </c>
    </row>
    <row r="6076" spans="1:4" x14ac:dyDescent="0.25">
      <c r="A6076" s="62" t="s">
        <v>369</v>
      </c>
      <c r="B6076" s="63">
        <v>40</v>
      </c>
      <c r="C6076" s="64">
        <v>69</v>
      </c>
      <c r="D6076" s="13">
        <f t="shared" si="94"/>
        <v>2760</v>
      </c>
    </row>
    <row r="6077" spans="1:4" x14ac:dyDescent="0.25">
      <c r="A6077" s="62" t="s">
        <v>370</v>
      </c>
      <c r="B6077" s="63">
        <v>24</v>
      </c>
      <c r="C6077" s="64">
        <v>2</v>
      </c>
      <c r="D6077" s="13">
        <f t="shared" si="94"/>
        <v>48</v>
      </c>
    </row>
    <row r="6078" spans="1:4" x14ac:dyDescent="0.25">
      <c r="A6078" s="62" t="s">
        <v>371</v>
      </c>
      <c r="B6078" s="63">
        <v>60</v>
      </c>
      <c r="C6078" s="64">
        <v>21</v>
      </c>
      <c r="D6078" s="13">
        <f t="shared" si="94"/>
        <v>1260</v>
      </c>
    </row>
    <row r="6079" spans="1:4" x14ac:dyDescent="0.25">
      <c r="A6079" s="62" t="s">
        <v>372</v>
      </c>
      <c r="B6079" s="63">
        <v>38</v>
      </c>
      <c r="C6079" s="64">
        <v>69</v>
      </c>
      <c r="D6079" s="13">
        <f t="shared" si="94"/>
        <v>2622</v>
      </c>
    </row>
    <row r="6080" spans="1:4" x14ac:dyDescent="0.25">
      <c r="A6080" s="62" t="s">
        <v>373</v>
      </c>
      <c r="B6080" s="63">
        <v>59</v>
      </c>
      <c r="C6080" s="64">
        <v>25</v>
      </c>
      <c r="D6080" s="13">
        <f t="shared" si="94"/>
        <v>1475</v>
      </c>
    </row>
    <row r="6081" spans="1:4" x14ac:dyDescent="0.25">
      <c r="A6081" s="62" t="s">
        <v>374</v>
      </c>
      <c r="B6081" s="63">
        <v>22</v>
      </c>
      <c r="C6081" s="64">
        <v>50</v>
      </c>
      <c r="D6081" s="13">
        <f t="shared" si="94"/>
        <v>1100</v>
      </c>
    </row>
    <row r="6082" spans="1:4" x14ac:dyDescent="0.25">
      <c r="A6082" s="62" t="s">
        <v>375</v>
      </c>
      <c r="B6082" s="63">
        <v>61</v>
      </c>
      <c r="C6082" s="64">
        <v>26</v>
      </c>
      <c r="D6082" s="13">
        <f t="shared" si="94"/>
        <v>1586</v>
      </c>
    </row>
    <row r="6083" spans="1:4" x14ac:dyDescent="0.25">
      <c r="A6083" s="62" t="s">
        <v>376</v>
      </c>
      <c r="B6083" s="63">
        <v>59</v>
      </c>
      <c r="C6083" s="64">
        <v>5</v>
      </c>
      <c r="D6083" s="13">
        <f t="shared" ref="D6083:D6146" si="95">C6083*B6083</f>
        <v>295</v>
      </c>
    </row>
    <row r="6084" spans="1:4" x14ac:dyDescent="0.25">
      <c r="A6084" s="62" t="s">
        <v>377</v>
      </c>
      <c r="B6084" s="63">
        <v>44</v>
      </c>
      <c r="C6084" s="64">
        <v>57</v>
      </c>
      <c r="D6084" s="13">
        <f t="shared" si="95"/>
        <v>2508</v>
      </c>
    </row>
    <row r="6085" spans="1:4" x14ac:dyDescent="0.25">
      <c r="A6085" s="62" t="s">
        <v>300</v>
      </c>
      <c r="B6085" s="63">
        <v>49</v>
      </c>
      <c r="C6085" s="64">
        <v>50</v>
      </c>
      <c r="D6085" s="13">
        <f t="shared" si="95"/>
        <v>2450</v>
      </c>
    </row>
    <row r="6086" spans="1:4" x14ac:dyDescent="0.25">
      <c r="A6086" s="62" t="s">
        <v>302</v>
      </c>
      <c r="B6086" s="63">
        <v>30</v>
      </c>
      <c r="C6086" s="64">
        <v>19</v>
      </c>
      <c r="D6086" s="13">
        <f t="shared" si="95"/>
        <v>570</v>
      </c>
    </row>
    <row r="6087" spans="1:4" x14ac:dyDescent="0.25">
      <c r="A6087" s="62" t="s">
        <v>303</v>
      </c>
      <c r="B6087" s="63">
        <v>16</v>
      </c>
      <c r="C6087" s="64">
        <v>27</v>
      </c>
      <c r="D6087" s="13">
        <f t="shared" si="95"/>
        <v>432</v>
      </c>
    </row>
    <row r="6088" spans="1:4" x14ac:dyDescent="0.25">
      <c r="A6088" s="62" t="s">
        <v>304</v>
      </c>
      <c r="B6088" s="63">
        <v>22</v>
      </c>
      <c r="C6088" s="64">
        <v>78</v>
      </c>
      <c r="D6088" s="13">
        <f t="shared" si="95"/>
        <v>1716</v>
      </c>
    </row>
    <row r="6089" spans="1:4" x14ac:dyDescent="0.25">
      <c r="A6089" s="62" t="s">
        <v>305</v>
      </c>
      <c r="B6089" s="63">
        <v>17</v>
      </c>
      <c r="C6089" s="64">
        <v>63</v>
      </c>
      <c r="D6089" s="13">
        <f t="shared" si="95"/>
        <v>1071</v>
      </c>
    </row>
    <row r="6090" spans="1:4" x14ac:dyDescent="0.25">
      <c r="A6090" s="62" t="s">
        <v>306</v>
      </c>
      <c r="B6090" s="63">
        <v>68</v>
      </c>
      <c r="C6090" s="64">
        <v>6</v>
      </c>
      <c r="D6090" s="13">
        <f t="shared" si="95"/>
        <v>408</v>
      </c>
    </row>
    <row r="6091" spans="1:4" x14ac:dyDescent="0.25">
      <c r="A6091" s="62" t="s">
        <v>307</v>
      </c>
      <c r="B6091" s="63">
        <v>47</v>
      </c>
      <c r="C6091" s="64">
        <v>8</v>
      </c>
      <c r="D6091" s="13">
        <f t="shared" si="95"/>
        <v>376</v>
      </c>
    </row>
    <row r="6092" spans="1:4" x14ac:dyDescent="0.25">
      <c r="A6092" s="62" t="s">
        <v>308</v>
      </c>
      <c r="B6092" s="63">
        <v>47</v>
      </c>
      <c r="C6092" s="64">
        <v>20</v>
      </c>
      <c r="D6092" s="13">
        <f t="shared" si="95"/>
        <v>940</v>
      </c>
    </row>
    <row r="6093" spans="1:4" x14ac:dyDescent="0.25">
      <c r="A6093" s="62" t="s">
        <v>309</v>
      </c>
      <c r="B6093" s="63">
        <v>19</v>
      </c>
      <c r="C6093" s="64">
        <v>35</v>
      </c>
      <c r="D6093" s="13">
        <f t="shared" si="95"/>
        <v>665</v>
      </c>
    </row>
    <row r="6094" spans="1:4" x14ac:dyDescent="0.25">
      <c r="A6094" s="62" t="s">
        <v>310</v>
      </c>
      <c r="B6094" s="63">
        <v>20</v>
      </c>
      <c r="C6094" s="64">
        <v>25</v>
      </c>
      <c r="D6094" s="13">
        <f t="shared" si="95"/>
        <v>500</v>
      </c>
    </row>
    <row r="6095" spans="1:4" x14ac:dyDescent="0.25">
      <c r="A6095" s="62" t="s">
        <v>311</v>
      </c>
      <c r="B6095" s="63">
        <v>34</v>
      </c>
      <c r="C6095" s="64">
        <v>22</v>
      </c>
      <c r="D6095" s="13">
        <f t="shared" si="95"/>
        <v>748</v>
      </c>
    </row>
    <row r="6096" spans="1:4" x14ac:dyDescent="0.25">
      <c r="A6096" s="62" t="s">
        <v>312</v>
      </c>
      <c r="B6096" s="63">
        <v>54</v>
      </c>
      <c r="C6096" s="64">
        <v>66</v>
      </c>
      <c r="D6096" s="13">
        <f t="shared" si="95"/>
        <v>3564</v>
      </c>
    </row>
    <row r="6097" spans="1:4" x14ac:dyDescent="0.25">
      <c r="A6097" s="62" t="s">
        <v>313</v>
      </c>
      <c r="B6097" s="63">
        <v>55</v>
      </c>
      <c r="C6097" s="64">
        <v>63</v>
      </c>
      <c r="D6097" s="13">
        <f t="shared" si="95"/>
        <v>3465</v>
      </c>
    </row>
    <row r="6098" spans="1:4" x14ac:dyDescent="0.25">
      <c r="A6098" s="62" t="s">
        <v>314</v>
      </c>
      <c r="B6098" s="63">
        <v>17</v>
      </c>
      <c r="C6098" s="64">
        <v>66</v>
      </c>
      <c r="D6098" s="13">
        <f t="shared" si="95"/>
        <v>1122</v>
      </c>
    </row>
    <row r="6099" spans="1:4" x14ac:dyDescent="0.25">
      <c r="A6099" s="62" t="s">
        <v>315</v>
      </c>
      <c r="B6099" s="63">
        <v>65</v>
      </c>
      <c r="C6099" s="64">
        <v>36</v>
      </c>
      <c r="D6099" s="13">
        <f t="shared" si="95"/>
        <v>2340</v>
      </c>
    </row>
    <row r="6100" spans="1:4" x14ac:dyDescent="0.25">
      <c r="A6100" s="62" t="s">
        <v>316</v>
      </c>
      <c r="B6100" s="63">
        <v>53</v>
      </c>
      <c r="C6100" s="64">
        <v>61</v>
      </c>
      <c r="D6100" s="13">
        <f t="shared" si="95"/>
        <v>3233</v>
      </c>
    </row>
    <row r="6101" spans="1:4" x14ac:dyDescent="0.25">
      <c r="A6101" s="62" t="s">
        <v>317</v>
      </c>
      <c r="B6101" s="63">
        <v>30</v>
      </c>
      <c r="C6101" s="64">
        <v>61</v>
      </c>
      <c r="D6101" s="13">
        <f t="shared" si="95"/>
        <v>1830</v>
      </c>
    </row>
    <row r="6102" spans="1:4" x14ac:dyDescent="0.25">
      <c r="A6102" s="62" t="s">
        <v>318</v>
      </c>
      <c r="B6102" s="63">
        <v>53</v>
      </c>
      <c r="C6102" s="64">
        <v>11</v>
      </c>
      <c r="D6102" s="13">
        <f t="shared" si="95"/>
        <v>583</v>
      </c>
    </row>
    <row r="6103" spans="1:4" x14ac:dyDescent="0.25">
      <c r="A6103" s="62" t="s">
        <v>319</v>
      </c>
      <c r="B6103" s="63">
        <v>13</v>
      </c>
      <c r="C6103" s="64">
        <v>80</v>
      </c>
      <c r="D6103" s="13">
        <f t="shared" si="95"/>
        <v>1040</v>
      </c>
    </row>
    <row r="6104" spans="1:4" x14ac:dyDescent="0.25">
      <c r="A6104" s="62" t="s">
        <v>320</v>
      </c>
      <c r="B6104" s="63">
        <v>19</v>
      </c>
      <c r="C6104" s="64">
        <v>41</v>
      </c>
      <c r="D6104" s="13">
        <f t="shared" si="95"/>
        <v>779</v>
      </c>
    </row>
    <row r="6105" spans="1:4" x14ac:dyDescent="0.25">
      <c r="A6105" s="62" t="s">
        <v>321</v>
      </c>
      <c r="B6105" s="63">
        <v>35</v>
      </c>
      <c r="C6105" s="64">
        <v>73</v>
      </c>
      <c r="D6105" s="13">
        <f t="shared" si="95"/>
        <v>2555</v>
      </c>
    </row>
    <row r="6106" spans="1:4" x14ac:dyDescent="0.25">
      <c r="A6106" s="62" t="s">
        <v>322</v>
      </c>
      <c r="B6106" s="63">
        <v>67</v>
      </c>
      <c r="C6106" s="64">
        <v>5</v>
      </c>
      <c r="D6106" s="13">
        <f t="shared" si="95"/>
        <v>335</v>
      </c>
    </row>
    <row r="6107" spans="1:4" x14ac:dyDescent="0.25">
      <c r="A6107" s="62" t="s">
        <v>323</v>
      </c>
      <c r="B6107" s="63">
        <v>18</v>
      </c>
      <c r="C6107" s="64">
        <v>80</v>
      </c>
      <c r="D6107" s="13">
        <f t="shared" si="95"/>
        <v>1440</v>
      </c>
    </row>
    <row r="6108" spans="1:4" x14ac:dyDescent="0.25">
      <c r="A6108" s="62" t="s">
        <v>324</v>
      </c>
      <c r="B6108" s="63">
        <v>7</v>
      </c>
      <c r="C6108" s="64">
        <v>11</v>
      </c>
      <c r="D6108" s="13">
        <f t="shared" si="95"/>
        <v>77</v>
      </c>
    </row>
    <row r="6109" spans="1:4" x14ac:dyDescent="0.25">
      <c r="A6109" s="62" t="s">
        <v>325</v>
      </c>
      <c r="B6109" s="63">
        <v>38</v>
      </c>
      <c r="C6109" s="64">
        <v>56</v>
      </c>
      <c r="D6109" s="13">
        <f t="shared" si="95"/>
        <v>2128</v>
      </c>
    </row>
    <row r="6110" spans="1:4" x14ac:dyDescent="0.25">
      <c r="A6110" s="62" t="s">
        <v>326</v>
      </c>
      <c r="B6110" s="63">
        <v>25</v>
      </c>
      <c r="C6110" s="64">
        <v>26</v>
      </c>
      <c r="D6110" s="13">
        <f t="shared" si="95"/>
        <v>650</v>
      </c>
    </row>
    <row r="6111" spans="1:4" x14ac:dyDescent="0.25">
      <c r="A6111" s="62" t="s">
        <v>327</v>
      </c>
      <c r="B6111" s="63">
        <v>39</v>
      </c>
      <c r="C6111" s="64">
        <v>21</v>
      </c>
      <c r="D6111" s="13">
        <f t="shared" si="95"/>
        <v>819</v>
      </c>
    </row>
    <row r="6112" spans="1:4" x14ac:dyDescent="0.25">
      <c r="A6112" s="62" t="s">
        <v>328</v>
      </c>
      <c r="B6112" s="63">
        <v>67</v>
      </c>
      <c r="C6112" s="64">
        <v>76</v>
      </c>
      <c r="D6112" s="13">
        <f t="shared" si="95"/>
        <v>5092</v>
      </c>
    </row>
    <row r="6113" spans="1:4" x14ac:dyDescent="0.25">
      <c r="A6113" s="62" t="s">
        <v>329</v>
      </c>
      <c r="B6113" s="63">
        <v>26</v>
      </c>
      <c r="C6113" s="64">
        <v>52</v>
      </c>
      <c r="D6113" s="13">
        <f t="shared" si="95"/>
        <v>1352</v>
      </c>
    </row>
    <row r="6114" spans="1:4" x14ac:dyDescent="0.25">
      <c r="A6114" s="62" t="s">
        <v>330</v>
      </c>
      <c r="B6114" s="63">
        <v>37</v>
      </c>
      <c r="C6114" s="64">
        <v>16</v>
      </c>
      <c r="D6114" s="13">
        <f t="shared" si="95"/>
        <v>592</v>
      </c>
    </row>
    <row r="6115" spans="1:4" x14ac:dyDescent="0.25">
      <c r="A6115" s="62" t="s">
        <v>331</v>
      </c>
      <c r="B6115" s="63">
        <v>59</v>
      </c>
      <c r="C6115" s="64">
        <v>42</v>
      </c>
      <c r="D6115" s="13">
        <f t="shared" si="95"/>
        <v>2478</v>
      </c>
    </row>
    <row r="6116" spans="1:4" x14ac:dyDescent="0.25">
      <c r="A6116" s="62" t="s">
        <v>332</v>
      </c>
      <c r="B6116" s="63">
        <v>22</v>
      </c>
      <c r="C6116" s="64">
        <v>49</v>
      </c>
      <c r="D6116" s="13">
        <f t="shared" si="95"/>
        <v>1078</v>
      </c>
    </row>
    <row r="6117" spans="1:4" x14ac:dyDescent="0.25">
      <c r="A6117" s="62" t="s">
        <v>333</v>
      </c>
      <c r="B6117" s="63">
        <v>43</v>
      </c>
      <c r="C6117" s="64">
        <v>77</v>
      </c>
      <c r="D6117" s="13">
        <f t="shared" si="95"/>
        <v>3311</v>
      </c>
    </row>
    <row r="6118" spans="1:4" x14ac:dyDescent="0.25">
      <c r="A6118" s="62" t="s">
        <v>334</v>
      </c>
      <c r="B6118" s="63">
        <v>38</v>
      </c>
      <c r="C6118" s="64">
        <v>12</v>
      </c>
      <c r="D6118" s="13">
        <f t="shared" si="95"/>
        <v>456</v>
      </c>
    </row>
    <row r="6119" spans="1:4" x14ac:dyDescent="0.25">
      <c r="A6119" s="62" t="s">
        <v>335</v>
      </c>
      <c r="B6119" s="63">
        <v>17</v>
      </c>
      <c r="C6119" s="64">
        <v>14</v>
      </c>
      <c r="D6119" s="13">
        <f t="shared" si="95"/>
        <v>238</v>
      </c>
    </row>
    <row r="6120" spans="1:4" x14ac:dyDescent="0.25">
      <c r="A6120" s="62" t="s">
        <v>336</v>
      </c>
      <c r="B6120" s="63">
        <v>7</v>
      </c>
      <c r="C6120" s="64">
        <v>53</v>
      </c>
      <c r="D6120" s="13">
        <f t="shared" si="95"/>
        <v>371</v>
      </c>
    </row>
    <row r="6121" spans="1:4" x14ac:dyDescent="0.25">
      <c r="A6121" s="62" t="s">
        <v>337</v>
      </c>
      <c r="B6121" s="63">
        <v>7</v>
      </c>
      <c r="C6121" s="64">
        <v>60</v>
      </c>
      <c r="D6121" s="13">
        <f t="shared" si="95"/>
        <v>420</v>
      </c>
    </row>
    <row r="6122" spans="1:4" x14ac:dyDescent="0.25">
      <c r="A6122" s="62" t="s">
        <v>338</v>
      </c>
      <c r="B6122" s="63">
        <v>33</v>
      </c>
      <c r="C6122" s="64">
        <v>80</v>
      </c>
      <c r="D6122" s="13">
        <f t="shared" si="95"/>
        <v>2640</v>
      </c>
    </row>
    <row r="6123" spans="1:4" x14ac:dyDescent="0.25">
      <c r="A6123" s="62" t="s">
        <v>339</v>
      </c>
      <c r="B6123" s="63">
        <v>13</v>
      </c>
      <c r="C6123" s="64">
        <v>41</v>
      </c>
      <c r="D6123" s="13">
        <f t="shared" si="95"/>
        <v>533</v>
      </c>
    </row>
    <row r="6124" spans="1:4" x14ac:dyDescent="0.25">
      <c r="A6124" s="62" t="s">
        <v>340</v>
      </c>
      <c r="B6124" s="63">
        <v>65</v>
      </c>
      <c r="C6124" s="64">
        <v>65</v>
      </c>
      <c r="D6124" s="13">
        <f t="shared" si="95"/>
        <v>4225</v>
      </c>
    </row>
    <row r="6125" spans="1:4" x14ac:dyDescent="0.25">
      <c r="A6125" s="62" t="s">
        <v>341</v>
      </c>
      <c r="B6125" s="63">
        <v>29</v>
      </c>
      <c r="C6125" s="64">
        <v>33</v>
      </c>
      <c r="D6125" s="13">
        <f t="shared" si="95"/>
        <v>957</v>
      </c>
    </row>
    <row r="6126" spans="1:4" x14ac:dyDescent="0.25">
      <c r="A6126" s="62" t="s">
        <v>342</v>
      </c>
      <c r="B6126" s="63">
        <v>25</v>
      </c>
      <c r="C6126" s="64">
        <v>46</v>
      </c>
      <c r="D6126" s="13">
        <f t="shared" si="95"/>
        <v>1150</v>
      </c>
    </row>
    <row r="6127" spans="1:4" x14ac:dyDescent="0.25">
      <c r="A6127" s="62" t="s">
        <v>343</v>
      </c>
      <c r="B6127" s="63">
        <v>67</v>
      </c>
      <c r="C6127" s="64">
        <v>26</v>
      </c>
      <c r="D6127" s="13">
        <f t="shared" si="95"/>
        <v>1742</v>
      </c>
    </row>
    <row r="6128" spans="1:4" x14ac:dyDescent="0.25">
      <c r="A6128" s="62" t="s">
        <v>344</v>
      </c>
      <c r="B6128" s="63">
        <v>23</v>
      </c>
      <c r="C6128" s="64">
        <v>76</v>
      </c>
      <c r="D6128" s="13">
        <f t="shared" si="95"/>
        <v>1748</v>
      </c>
    </row>
    <row r="6129" spans="1:4" x14ac:dyDescent="0.25">
      <c r="A6129" s="62" t="s">
        <v>345</v>
      </c>
      <c r="B6129" s="63">
        <v>24</v>
      </c>
      <c r="C6129" s="64">
        <v>45</v>
      </c>
      <c r="D6129" s="13">
        <f t="shared" si="95"/>
        <v>1080</v>
      </c>
    </row>
    <row r="6130" spans="1:4" x14ac:dyDescent="0.25">
      <c r="A6130" s="62" t="s">
        <v>346</v>
      </c>
      <c r="B6130" s="63">
        <v>19</v>
      </c>
      <c r="C6130" s="64">
        <v>24</v>
      </c>
      <c r="D6130" s="13">
        <f t="shared" si="95"/>
        <v>456</v>
      </c>
    </row>
    <row r="6131" spans="1:4" x14ac:dyDescent="0.25">
      <c r="A6131" s="62" t="s">
        <v>347</v>
      </c>
      <c r="B6131" s="63">
        <v>20</v>
      </c>
      <c r="C6131" s="64">
        <v>33</v>
      </c>
      <c r="D6131" s="13">
        <f t="shared" si="95"/>
        <v>660</v>
      </c>
    </row>
    <row r="6132" spans="1:4" x14ac:dyDescent="0.25">
      <c r="A6132" s="62" t="s">
        <v>348</v>
      </c>
      <c r="B6132" s="63">
        <v>45</v>
      </c>
      <c r="C6132" s="64">
        <v>49</v>
      </c>
      <c r="D6132" s="13">
        <f t="shared" si="95"/>
        <v>2205</v>
      </c>
    </row>
    <row r="6133" spans="1:4" x14ac:dyDescent="0.25">
      <c r="A6133" s="62" t="s">
        <v>349</v>
      </c>
      <c r="B6133" s="63">
        <v>18</v>
      </c>
      <c r="C6133" s="64">
        <v>37</v>
      </c>
      <c r="D6133" s="13">
        <f t="shared" si="95"/>
        <v>666</v>
      </c>
    </row>
    <row r="6134" spans="1:4" x14ac:dyDescent="0.25">
      <c r="A6134" s="62" t="s">
        <v>350</v>
      </c>
      <c r="B6134" s="63">
        <v>21</v>
      </c>
      <c r="C6134" s="64">
        <v>11</v>
      </c>
      <c r="D6134" s="13">
        <f t="shared" si="95"/>
        <v>231</v>
      </c>
    </row>
    <row r="6135" spans="1:4" x14ac:dyDescent="0.25">
      <c r="A6135" s="62" t="s">
        <v>351</v>
      </c>
      <c r="B6135" s="63">
        <v>62</v>
      </c>
      <c r="C6135" s="64">
        <v>24</v>
      </c>
      <c r="D6135" s="13">
        <f t="shared" si="95"/>
        <v>1488</v>
      </c>
    </row>
    <row r="6136" spans="1:4" x14ac:dyDescent="0.25">
      <c r="A6136" s="62" t="s">
        <v>352</v>
      </c>
      <c r="B6136" s="63">
        <v>44</v>
      </c>
      <c r="C6136" s="64">
        <v>78</v>
      </c>
      <c r="D6136" s="13">
        <f t="shared" si="95"/>
        <v>3432</v>
      </c>
    </row>
    <row r="6137" spans="1:4" x14ac:dyDescent="0.25">
      <c r="A6137" s="62" t="s">
        <v>353</v>
      </c>
      <c r="B6137" s="63">
        <v>44</v>
      </c>
      <c r="C6137" s="64">
        <v>21</v>
      </c>
      <c r="D6137" s="13">
        <f t="shared" si="95"/>
        <v>924</v>
      </c>
    </row>
    <row r="6138" spans="1:4" x14ac:dyDescent="0.25">
      <c r="A6138" s="62" t="s">
        <v>354</v>
      </c>
      <c r="B6138" s="63">
        <v>24</v>
      </c>
      <c r="C6138" s="64">
        <v>79</v>
      </c>
      <c r="D6138" s="13">
        <f t="shared" si="95"/>
        <v>1896</v>
      </c>
    </row>
    <row r="6139" spans="1:4" x14ac:dyDescent="0.25">
      <c r="A6139" s="62" t="s">
        <v>355</v>
      </c>
      <c r="B6139" s="63">
        <v>55</v>
      </c>
      <c r="C6139" s="64">
        <v>64</v>
      </c>
      <c r="D6139" s="13">
        <f t="shared" si="95"/>
        <v>3520</v>
      </c>
    </row>
    <row r="6140" spans="1:4" x14ac:dyDescent="0.25">
      <c r="A6140" s="62" t="s">
        <v>356</v>
      </c>
      <c r="B6140" s="63">
        <v>52</v>
      </c>
      <c r="C6140" s="64">
        <v>13</v>
      </c>
      <c r="D6140" s="13">
        <f t="shared" si="95"/>
        <v>676</v>
      </c>
    </row>
    <row r="6141" spans="1:4" x14ac:dyDescent="0.25">
      <c r="A6141" s="62" t="s">
        <v>357</v>
      </c>
      <c r="B6141" s="63">
        <v>67</v>
      </c>
      <c r="C6141" s="64">
        <v>35</v>
      </c>
      <c r="D6141" s="13">
        <f t="shared" si="95"/>
        <v>2345</v>
      </c>
    </row>
    <row r="6142" spans="1:4" x14ac:dyDescent="0.25">
      <c r="A6142" s="62" t="s">
        <v>358</v>
      </c>
      <c r="B6142" s="63">
        <v>62</v>
      </c>
      <c r="C6142" s="64">
        <v>67</v>
      </c>
      <c r="D6142" s="13">
        <f t="shared" si="95"/>
        <v>4154</v>
      </c>
    </row>
    <row r="6143" spans="1:4" x14ac:dyDescent="0.25">
      <c r="A6143" s="62" t="s">
        <v>359</v>
      </c>
      <c r="B6143" s="63">
        <v>20</v>
      </c>
      <c r="C6143" s="64">
        <v>60</v>
      </c>
      <c r="D6143" s="13">
        <f t="shared" si="95"/>
        <v>1200</v>
      </c>
    </row>
    <row r="6144" spans="1:4" x14ac:dyDescent="0.25">
      <c r="A6144" s="62" t="s">
        <v>360</v>
      </c>
      <c r="B6144" s="63">
        <v>17</v>
      </c>
      <c r="C6144" s="64">
        <v>73</v>
      </c>
      <c r="D6144" s="13">
        <f t="shared" si="95"/>
        <v>1241</v>
      </c>
    </row>
    <row r="6145" spans="1:4" x14ac:dyDescent="0.25">
      <c r="A6145" s="62" t="s">
        <v>361</v>
      </c>
      <c r="B6145" s="63">
        <v>55</v>
      </c>
      <c r="C6145" s="64">
        <v>49</v>
      </c>
      <c r="D6145" s="13">
        <f t="shared" si="95"/>
        <v>2695</v>
      </c>
    </row>
    <row r="6146" spans="1:4" x14ac:dyDescent="0.25">
      <c r="A6146" s="62" t="s">
        <v>362</v>
      </c>
      <c r="B6146" s="63">
        <v>27</v>
      </c>
      <c r="C6146" s="64">
        <v>11</v>
      </c>
      <c r="D6146" s="13">
        <f t="shared" si="95"/>
        <v>297</v>
      </c>
    </row>
    <row r="6147" spans="1:4" x14ac:dyDescent="0.25">
      <c r="A6147" s="62" t="s">
        <v>363</v>
      </c>
      <c r="B6147" s="63">
        <v>18</v>
      </c>
      <c r="C6147" s="64">
        <v>79</v>
      </c>
      <c r="D6147" s="13">
        <f t="shared" ref="D6147:D6210" si="96">C6147*B6147</f>
        <v>1422</v>
      </c>
    </row>
    <row r="6148" spans="1:4" x14ac:dyDescent="0.25">
      <c r="A6148" s="62" t="s">
        <v>364</v>
      </c>
      <c r="B6148" s="63">
        <v>38</v>
      </c>
      <c r="C6148" s="64">
        <v>48</v>
      </c>
      <c r="D6148" s="13">
        <f t="shared" si="96"/>
        <v>1824</v>
      </c>
    </row>
    <row r="6149" spans="1:4" x14ac:dyDescent="0.25">
      <c r="A6149" s="62" t="s">
        <v>365</v>
      </c>
      <c r="B6149" s="63">
        <v>28</v>
      </c>
      <c r="C6149" s="64">
        <v>18</v>
      </c>
      <c r="D6149" s="13">
        <f t="shared" si="96"/>
        <v>504</v>
      </c>
    </row>
    <row r="6150" spans="1:4" x14ac:dyDescent="0.25">
      <c r="A6150" s="62" t="s">
        <v>366</v>
      </c>
      <c r="B6150" s="63">
        <v>49</v>
      </c>
      <c r="C6150" s="64">
        <v>2</v>
      </c>
      <c r="D6150" s="13">
        <f t="shared" si="96"/>
        <v>98</v>
      </c>
    </row>
    <row r="6151" spans="1:4" x14ac:dyDescent="0.25">
      <c r="A6151" s="62" t="s">
        <v>367</v>
      </c>
      <c r="B6151" s="63">
        <v>35</v>
      </c>
      <c r="C6151" s="64">
        <v>16</v>
      </c>
      <c r="D6151" s="13">
        <f t="shared" si="96"/>
        <v>560</v>
      </c>
    </row>
    <row r="6152" spans="1:4" x14ac:dyDescent="0.25">
      <c r="A6152" s="62" t="s">
        <v>368</v>
      </c>
      <c r="B6152" s="63">
        <v>58</v>
      </c>
      <c r="C6152" s="64">
        <v>16</v>
      </c>
      <c r="D6152" s="13">
        <f t="shared" si="96"/>
        <v>928</v>
      </c>
    </row>
    <row r="6153" spans="1:4" x14ac:dyDescent="0.25">
      <c r="A6153" s="62" t="s">
        <v>369</v>
      </c>
      <c r="B6153" s="63">
        <v>64</v>
      </c>
      <c r="C6153" s="64">
        <v>3</v>
      </c>
      <c r="D6153" s="13">
        <f t="shared" si="96"/>
        <v>192</v>
      </c>
    </row>
    <row r="6154" spans="1:4" x14ac:dyDescent="0.25">
      <c r="A6154" s="62" t="s">
        <v>370</v>
      </c>
      <c r="B6154" s="63">
        <v>23</v>
      </c>
      <c r="C6154" s="64">
        <v>58</v>
      </c>
      <c r="D6154" s="13">
        <f t="shared" si="96"/>
        <v>1334</v>
      </c>
    </row>
    <row r="6155" spans="1:4" x14ac:dyDescent="0.25">
      <c r="A6155" s="62" t="s">
        <v>371</v>
      </c>
      <c r="B6155" s="63">
        <v>39</v>
      </c>
      <c r="C6155" s="64">
        <v>54</v>
      </c>
      <c r="D6155" s="13">
        <f t="shared" si="96"/>
        <v>2106</v>
      </c>
    </row>
    <row r="6156" spans="1:4" x14ac:dyDescent="0.25">
      <c r="A6156" s="62" t="s">
        <v>372</v>
      </c>
      <c r="B6156" s="63">
        <v>24</v>
      </c>
      <c r="C6156" s="64">
        <v>34</v>
      </c>
      <c r="D6156" s="13">
        <f t="shared" si="96"/>
        <v>816</v>
      </c>
    </row>
    <row r="6157" spans="1:4" x14ac:dyDescent="0.25">
      <c r="A6157" s="62" t="s">
        <v>373</v>
      </c>
      <c r="B6157" s="63">
        <v>28</v>
      </c>
      <c r="C6157" s="64">
        <v>71</v>
      </c>
      <c r="D6157" s="13">
        <f t="shared" si="96"/>
        <v>1988</v>
      </c>
    </row>
    <row r="6158" spans="1:4" x14ac:dyDescent="0.25">
      <c r="A6158" s="62" t="s">
        <v>374</v>
      </c>
      <c r="B6158" s="63">
        <v>17</v>
      </c>
      <c r="C6158" s="64">
        <v>51</v>
      </c>
      <c r="D6158" s="13">
        <f t="shared" si="96"/>
        <v>867</v>
      </c>
    </row>
    <row r="6159" spans="1:4" x14ac:dyDescent="0.25">
      <c r="A6159" s="62" t="s">
        <v>375</v>
      </c>
      <c r="B6159" s="63">
        <v>15</v>
      </c>
      <c r="C6159" s="64">
        <v>14</v>
      </c>
      <c r="D6159" s="13">
        <f t="shared" si="96"/>
        <v>210</v>
      </c>
    </row>
    <row r="6160" spans="1:4" x14ac:dyDescent="0.25">
      <c r="A6160" s="62" t="s">
        <v>376</v>
      </c>
      <c r="B6160" s="63">
        <v>56</v>
      </c>
      <c r="C6160" s="64">
        <v>36</v>
      </c>
      <c r="D6160" s="13">
        <f t="shared" si="96"/>
        <v>2016</v>
      </c>
    </row>
    <row r="6161" spans="1:4" x14ac:dyDescent="0.25">
      <c r="A6161" s="62" t="s">
        <v>377</v>
      </c>
      <c r="B6161" s="63">
        <v>32</v>
      </c>
      <c r="C6161" s="64">
        <v>65</v>
      </c>
      <c r="D6161" s="13">
        <f t="shared" si="96"/>
        <v>2080</v>
      </c>
    </row>
    <row r="6162" spans="1:4" x14ac:dyDescent="0.25">
      <c r="A6162" s="62" t="s">
        <v>300</v>
      </c>
      <c r="B6162" s="63">
        <v>29</v>
      </c>
      <c r="C6162" s="64">
        <v>25</v>
      </c>
      <c r="D6162" s="13">
        <f t="shared" si="96"/>
        <v>725</v>
      </c>
    </row>
    <row r="6163" spans="1:4" x14ac:dyDescent="0.25">
      <c r="A6163" s="62" t="s">
        <v>302</v>
      </c>
      <c r="B6163" s="63">
        <v>40</v>
      </c>
      <c r="C6163" s="64">
        <v>71</v>
      </c>
      <c r="D6163" s="13">
        <f t="shared" si="96"/>
        <v>2840</v>
      </c>
    </row>
    <row r="6164" spans="1:4" x14ac:dyDescent="0.25">
      <c r="A6164" s="62" t="s">
        <v>303</v>
      </c>
      <c r="B6164" s="63">
        <v>23</v>
      </c>
      <c r="C6164" s="64">
        <v>67</v>
      </c>
      <c r="D6164" s="13">
        <f t="shared" si="96"/>
        <v>1541</v>
      </c>
    </row>
    <row r="6165" spans="1:4" x14ac:dyDescent="0.25">
      <c r="A6165" s="62" t="s">
        <v>304</v>
      </c>
      <c r="B6165" s="63">
        <v>57</v>
      </c>
      <c r="C6165" s="64">
        <v>8</v>
      </c>
      <c r="D6165" s="13">
        <f t="shared" si="96"/>
        <v>456</v>
      </c>
    </row>
    <row r="6166" spans="1:4" x14ac:dyDescent="0.25">
      <c r="A6166" s="62" t="s">
        <v>305</v>
      </c>
      <c r="B6166" s="63">
        <v>26</v>
      </c>
      <c r="C6166" s="64">
        <v>74</v>
      </c>
      <c r="D6166" s="13">
        <f t="shared" si="96"/>
        <v>1924</v>
      </c>
    </row>
    <row r="6167" spans="1:4" x14ac:dyDescent="0.25">
      <c r="A6167" s="62" t="s">
        <v>306</v>
      </c>
      <c r="B6167" s="63">
        <v>45</v>
      </c>
      <c r="C6167" s="64">
        <v>25</v>
      </c>
      <c r="D6167" s="13">
        <f t="shared" si="96"/>
        <v>1125</v>
      </c>
    </row>
    <row r="6168" spans="1:4" x14ac:dyDescent="0.25">
      <c r="A6168" s="62" t="s">
        <v>307</v>
      </c>
      <c r="B6168" s="63">
        <v>42</v>
      </c>
      <c r="C6168" s="64">
        <v>25</v>
      </c>
      <c r="D6168" s="13">
        <f t="shared" si="96"/>
        <v>1050</v>
      </c>
    </row>
    <row r="6169" spans="1:4" x14ac:dyDescent="0.25">
      <c r="A6169" s="62" t="s">
        <v>308</v>
      </c>
      <c r="B6169" s="63">
        <v>43</v>
      </c>
      <c r="C6169" s="64">
        <v>16</v>
      </c>
      <c r="D6169" s="13">
        <f t="shared" si="96"/>
        <v>688</v>
      </c>
    </row>
    <row r="6170" spans="1:4" x14ac:dyDescent="0.25">
      <c r="A6170" s="62" t="s">
        <v>309</v>
      </c>
      <c r="B6170" s="63">
        <v>28</v>
      </c>
      <c r="C6170" s="64">
        <v>44</v>
      </c>
      <c r="D6170" s="13">
        <f t="shared" si="96"/>
        <v>1232</v>
      </c>
    </row>
    <row r="6171" spans="1:4" x14ac:dyDescent="0.25">
      <c r="A6171" s="62" t="s">
        <v>310</v>
      </c>
      <c r="B6171" s="63">
        <v>19</v>
      </c>
      <c r="C6171" s="64">
        <v>39</v>
      </c>
      <c r="D6171" s="13">
        <f t="shared" si="96"/>
        <v>741</v>
      </c>
    </row>
    <row r="6172" spans="1:4" x14ac:dyDescent="0.25">
      <c r="A6172" s="62" t="s">
        <v>311</v>
      </c>
      <c r="B6172" s="63">
        <v>68</v>
      </c>
      <c r="C6172" s="64">
        <v>11</v>
      </c>
      <c r="D6172" s="13">
        <f t="shared" si="96"/>
        <v>748</v>
      </c>
    </row>
    <row r="6173" spans="1:4" x14ac:dyDescent="0.25">
      <c r="A6173" s="62" t="s">
        <v>312</v>
      </c>
      <c r="B6173" s="63">
        <v>34</v>
      </c>
      <c r="C6173" s="64">
        <v>57</v>
      </c>
      <c r="D6173" s="13">
        <f t="shared" si="96"/>
        <v>1938</v>
      </c>
    </row>
    <row r="6174" spans="1:4" x14ac:dyDescent="0.25">
      <c r="A6174" s="62" t="s">
        <v>313</v>
      </c>
      <c r="B6174" s="63">
        <v>30</v>
      </c>
      <c r="C6174" s="64">
        <v>31</v>
      </c>
      <c r="D6174" s="13">
        <f t="shared" si="96"/>
        <v>930</v>
      </c>
    </row>
    <row r="6175" spans="1:4" x14ac:dyDescent="0.25">
      <c r="A6175" s="62" t="s">
        <v>314</v>
      </c>
      <c r="B6175" s="63">
        <v>61</v>
      </c>
      <c r="C6175" s="64">
        <v>14</v>
      </c>
      <c r="D6175" s="13">
        <f t="shared" si="96"/>
        <v>854</v>
      </c>
    </row>
    <row r="6176" spans="1:4" x14ac:dyDescent="0.25">
      <c r="A6176" s="62" t="s">
        <v>315</v>
      </c>
      <c r="B6176" s="63">
        <v>58</v>
      </c>
      <c r="C6176" s="64">
        <v>11</v>
      </c>
      <c r="D6176" s="13">
        <f t="shared" si="96"/>
        <v>638</v>
      </c>
    </row>
    <row r="6177" spans="1:4" x14ac:dyDescent="0.25">
      <c r="A6177" s="62" t="s">
        <v>316</v>
      </c>
      <c r="B6177" s="63">
        <v>15</v>
      </c>
      <c r="C6177" s="64">
        <v>26</v>
      </c>
      <c r="D6177" s="13">
        <f t="shared" si="96"/>
        <v>390</v>
      </c>
    </row>
    <row r="6178" spans="1:4" x14ac:dyDescent="0.25">
      <c r="A6178" s="62" t="s">
        <v>317</v>
      </c>
      <c r="B6178" s="63">
        <v>60</v>
      </c>
      <c r="C6178" s="64">
        <v>26</v>
      </c>
      <c r="D6178" s="13">
        <f t="shared" si="96"/>
        <v>1560</v>
      </c>
    </row>
    <row r="6179" spans="1:4" x14ac:dyDescent="0.25">
      <c r="A6179" s="62" t="s">
        <v>318</v>
      </c>
      <c r="B6179" s="63">
        <v>57</v>
      </c>
      <c r="C6179" s="64">
        <v>60</v>
      </c>
      <c r="D6179" s="13">
        <f t="shared" si="96"/>
        <v>3420</v>
      </c>
    </row>
    <row r="6180" spans="1:4" x14ac:dyDescent="0.25">
      <c r="A6180" s="62" t="s">
        <v>319</v>
      </c>
      <c r="B6180" s="63">
        <v>42</v>
      </c>
      <c r="C6180" s="64">
        <v>50</v>
      </c>
      <c r="D6180" s="13">
        <f t="shared" si="96"/>
        <v>2100</v>
      </c>
    </row>
    <row r="6181" spans="1:4" x14ac:dyDescent="0.25">
      <c r="A6181" s="62" t="s">
        <v>320</v>
      </c>
      <c r="B6181" s="63">
        <v>44</v>
      </c>
      <c r="C6181" s="64">
        <v>20</v>
      </c>
      <c r="D6181" s="13">
        <f t="shared" si="96"/>
        <v>880</v>
      </c>
    </row>
    <row r="6182" spans="1:4" x14ac:dyDescent="0.25">
      <c r="A6182" s="62" t="s">
        <v>321</v>
      </c>
      <c r="B6182" s="63">
        <v>14</v>
      </c>
      <c r="C6182" s="64">
        <v>24</v>
      </c>
      <c r="D6182" s="13">
        <f t="shared" si="96"/>
        <v>336</v>
      </c>
    </row>
    <row r="6183" spans="1:4" x14ac:dyDescent="0.25">
      <c r="A6183" s="62" t="s">
        <v>322</v>
      </c>
      <c r="B6183" s="63">
        <v>29</v>
      </c>
      <c r="C6183" s="64">
        <v>77</v>
      </c>
      <c r="D6183" s="13">
        <f t="shared" si="96"/>
        <v>2233</v>
      </c>
    </row>
    <row r="6184" spans="1:4" x14ac:dyDescent="0.25">
      <c r="A6184" s="62" t="s">
        <v>323</v>
      </c>
      <c r="B6184" s="63">
        <v>52</v>
      </c>
      <c r="C6184" s="64">
        <v>43</v>
      </c>
      <c r="D6184" s="13">
        <f t="shared" si="96"/>
        <v>2236</v>
      </c>
    </row>
    <row r="6185" spans="1:4" x14ac:dyDescent="0.25">
      <c r="A6185" s="62" t="s">
        <v>324</v>
      </c>
      <c r="B6185" s="63">
        <v>54</v>
      </c>
      <c r="C6185" s="64">
        <v>65</v>
      </c>
      <c r="D6185" s="13">
        <f t="shared" si="96"/>
        <v>3510</v>
      </c>
    </row>
    <row r="6186" spans="1:4" x14ac:dyDescent="0.25">
      <c r="A6186" s="62" t="s">
        <v>325</v>
      </c>
      <c r="B6186" s="63">
        <v>42</v>
      </c>
      <c r="C6186" s="64">
        <v>66</v>
      </c>
      <c r="D6186" s="13">
        <f t="shared" si="96"/>
        <v>2772</v>
      </c>
    </row>
    <row r="6187" spans="1:4" x14ac:dyDescent="0.25">
      <c r="A6187" s="62" t="s">
        <v>326</v>
      </c>
      <c r="B6187" s="63">
        <v>14</v>
      </c>
      <c r="C6187" s="64">
        <v>80</v>
      </c>
      <c r="D6187" s="13">
        <f t="shared" si="96"/>
        <v>1120</v>
      </c>
    </row>
    <row r="6188" spans="1:4" x14ac:dyDescent="0.25">
      <c r="A6188" s="62" t="s">
        <v>327</v>
      </c>
      <c r="B6188" s="63">
        <v>35</v>
      </c>
      <c r="C6188" s="64">
        <v>31</v>
      </c>
      <c r="D6188" s="13">
        <f t="shared" si="96"/>
        <v>1085</v>
      </c>
    </row>
    <row r="6189" spans="1:4" x14ac:dyDescent="0.25">
      <c r="A6189" s="62" t="s">
        <v>328</v>
      </c>
      <c r="B6189" s="63">
        <v>26</v>
      </c>
      <c r="C6189" s="64">
        <v>44</v>
      </c>
      <c r="D6189" s="13">
        <f t="shared" si="96"/>
        <v>1144</v>
      </c>
    </row>
    <row r="6190" spans="1:4" x14ac:dyDescent="0.25">
      <c r="A6190" s="62" t="s">
        <v>329</v>
      </c>
      <c r="B6190" s="63">
        <v>22</v>
      </c>
      <c r="C6190" s="64">
        <v>60</v>
      </c>
      <c r="D6190" s="13">
        <f t="shared" si="96"/>
        <v>1320</v>
      </c>
    </row>
    <row r="6191" spans="1:4" x14ac:dyDescent="0.25">
      <c r="A6191" s="62" t="s">
        <v>330</v>
      </c>
      <c r="B6191" s="63">
        <v>67</v>
      </c>
      <c r="C6191" s="64">
        <v>31</v>
      </c>
      <c r="D6191" s="13">
        <f t="shared" si="96"/>
        <v>2077</v>
      </c>
    </row>
    <row r="6192" spans="1:4" x14ac:dyDescent="0.25">
      <c r="A6192" s="62" t="s">
        <v>331</v>
      </c>
      <c r="B6192" s="63">
        <v>9</v>
      </c>
      <c r="C6192" s="64">
        <v>19</v>
      </c>
      <c r="D6192" s="13">
        <f t="shared" si="96"/>
        <v>171</v>
      </c>
    </row>
    <row r="6193" spans="1:4" x14ac:dyDescent="0.25">
      <c r="A6193" s="62" t="s">
        <v>332</v>
      </c>
      <c r="B6193" s="63">
        <v>66</v>
      </c>
      <c r="C6193" s="64">
        <v>20</v>
      </c>
      <c r="D6193" s="13">
        <f t="shared" si="96"/>
        <v>1320</v>
      </c>
    </row>
    <row r="6194" spans="1:4" x14ac:dyDescent="0.25">
      <c r="A6194" s="62" t="s">
        <v>333</v>
      </c>
      <c r="B6194" s="63">
        <v>9</v>
      </c>
      <c r="C6194" s="64">
        <v>38</v>
      </c>
      <c r="D6194" s="13">
        <f t="shared" si="96"/>
        <v>342</v>
      </c>
    </row>
    <row r="6195" spans="1:4" x14ac:dyDescent="0.25">
      <c r="A6195" s="62" t="s">
        <v>334</v>
      </c>
      <c r="B6195" s="63">
        <v>35</v>
      </c>
      <c r="C6195" s="64">
        <v>74</v>
      </c>
      <c r="D6195" s="13">
        <f t="shared" si="96"/>
        <v>2590</v>
      </c>
    </row>
    <row r="6196" spans="1:4" x14ac:dyDescent="0.25">
      <c r="A6196" s="62" t="s">
        <v>335</v>
      </c>
      <c r="B6196" s="63">
        <v>23</v>
      </c>
      <c r="C6196" s="64">
        <v>71</v>
      </c>
      <c r="D6196" s="13">
        <f t="shared" si="96"/>
        <v>1633</v>
      </c>
    </row>
    <row r="6197" spans="1:4" x14ac:dyDescent="0.25">
      <c r="A6197" s="62" t="s">
        <v>336</v>
      </c>
      <c r="B6197" s="63">
        <v>58</v>
      </c>
      <c r="C6197" s="64">
        <v>20</v>
      </c>
      <c r="D6197" s="13">
        <f t="shared" si="96"/>
        <v>1160</v>
      </c>
    </row>
    <row r="6198" spans="1:4" x14ac:dyDescent="0.25">
      <c r="A6198" s="62" t="s">
        <v>337</v>
      </c>
      <c r="B6198" s="63">
        <v>53</v>
      </c>
      <c r="C6198" s="64">
        <v>15</v>
      </c>
      <c r="D6198" s="13">
        <f t="shared" si="96"/>
        <v>795</v>
      </c>
    </row>
    <row r="6199" spans="1:4" x14ac:dyDescent="0.25">
      <c r="A6199" s="62" t="s">
        <v>338</v>
      </c>
      <c r="B6199" s="63">
        <v>40</v>
      </c>
      <c r="C6199" s="64">
        <v>74</v>
      </c>
      <c r="D6199" s="13">
        <f t="shared" si="96"/>
        <v>2960</v>
      </c>
    </row>
    <row r="6200" spans="1:4" x14ac:dyDescent="0.25">
      <c r="A6200" s="62" t="s">
        <v>339</v>
      </c>
      <c r="B6200" s="63">
        <v>65</v>
      </c>
      <c r="C6200" s="64">
        <v>39</v>
      </c>
      <c r="D6200" s="13">
        <f t="shared" si="96"/>
        <v>2535</v>
      </c>
    </row>
    <row r="6201" spans="1:4" x14ac:dyDescent="0.25">
      <c r="A6201" s="62" t="s">
        <v>340</v>
      </c>
      <c r="B6201" s="63">
        <v>63</v>
      </c>
      <c r="C6201" s="64">
        <v>44</v>
      </c>
      <c r="D6201" s="13">
        <f t="shared" si="96"/>
        <v>2772</v>
      </c>
    </row>
    <row r="6202" spans="1:4" x14ac:dyDescent="0.25">
      <c r="A6202" s="62" t="s">
        <v>341</v>
      </c>
      <c r="B6202" s="63">
        <v>7</v>
      </c>
      <c r="C6202" s="64">
        <v>6</v>
      </c>
      <c r="D6202" s="13">
        <f t="shared" si="96"/>
        <v>42</v>
      </c>
    </row>
    <row r="6203" spans="1:4" x14ac:dyDescent="0.25">
      <c r="A6203" s="62" t="s">
        <v>342</v>
      </c>
      <c r="B6203" s="63">
        <v>60</v>
      </c>
      <c r="C6203" s="64">
        <v>41</v>
      </c>
      <c r="D6203" s="13">
        <f t="shared" si="96"/>
        <v>2460</v>
      </c>
    </row>
    <row r="6204" spans="1:4" x14ac:dyDescent="0.25">
      <c r="A6204" s="62" t="s">
        <v>343</v>
      </c>
      <c r="B6204" s="63">
        <v>41</v>
      </c>
      <c r="C6204" s="64">
        <v>74</v>
      </c>
      <c r="D6204" s="13">
        <f t="shared" si="96"/>
        <v>3034</v>
      </c>
    </row>
    <row r="6205" spans="1:4" x14ac:dyDescent="0.25">
      <c r="A6205" s="62" t="s">
        <v>344</v>
      </c>
      <c r="B6205" s="63">
        <v>53</v>
      </c>
      <c r="C6205" s="64">
        <v>38</v>
      </c>
      <c r="D6205" s="13">
        <f t="shared" si="96"/>
        <v>2014</v>
      </c>
    </row>
    <row r="6206" spans="1:4" x14ac:dyDescent="0.25">
      <c r="A6206" s="62" t="s">
        <v>345</v>
      </c>
      <c r="B6206" s="63">
        <v>70</v>
      </c>
      <c r="C6206" s="64">
        <v>43</v>
      </c>
      <c r="D6206" s="13">
        <f t="shared" si="96"/>
        <v>3010</v>
      </c>
    </row>
    <row r="6207" spans="1:4" x14ac:dyDescent="0.25">
      <c r="A6207" s="62" t="s">
        <v>346</v>
      </c>
      <c r="B6207" s="63">
        <v>39</v>
      </c>
      <c r="C6207" s="64">
        <v>43</v>
      </c>
      <c r="D6207" s="13">
        <f t="shared" si="96"/>
        <v>1677</v>
      </c>
    </row>
    <row r="6208" spans="1:4" x14ac:dyDescent="0.25">
      <c r="A6208" s="62" t="s">
        <v>347</v>
      </c>
      <c r="B6208" s="63">
        <v>20</v>
      </c>
      <c r="C6208" s="64">
        <v>69</v>
      </c>
      <c r="D6208" s="13">
        <f t="shared" si="96"/>
        <v>1380</v>
      </c>
    </row>
    <row r="6209" spans="1:4" x14ac:dyDescent="0.25">
      <c r="A6209" s="62" t="s">
        <v>348</v>
      </c>
      <c r="B6209" s="63">
        <v>35</v>
      </c>
      <c r="C6209" s="64">
        <v>8</v>
      </c>
      <c r="D6209" s="13">
        <f t="shared" si="96"/>
        <v>280</v>
      </c>
    </row>
    <row r="6210" spans="1:4" x14ac:dyDescent="0.25">
      <c r="A6210" s="62" t="s">
        <v>349</v>
      </c>
      <c r="B6210" s="63">
        <v>30</v>
      </c>
      <c r="C6210" s="64">
        <v>10</v>
      </c>
      <c r="D6210" s="13">
        <f t="shared" si="96"/>
        <v>300</v>
      </c>
    </row>
    <row r="6211" spans="1:4" x14ac:dyDescent="0.25">
      <c r="A6211" s="62" t="s">
        <v>350</v>
      </c>
      <c r="B6211" s="63">
        <v>25</v>
      </c>
      <c r="C6211" s="64">
        <v>31</v>
      </c>
      <c r="D6211" s="13">
        <f t="shared" ref="D6211:D6274" si="97">C6211*B6211</f>
        <v>775</v>
      </c>
    </row>
    <row r="6212" spans="1:4" x14ac:dyDescent="0.25">
      <c r="A6212" s="62" t="s">
        <v>351</v>
      </c>
      <c r="B6212" s="63">
        <v>7</v>
      </c>
      <c r="C6212" s="64">
        <v>39</v>
      </c>
      <c r="D6212" s="13">
        <f t="shared" si="97"/>
        <v>273</v>
      </c>
    </row>
    <row r="6213" spans="1:4" x14ac:dyDescent="0.25">
      <c r="A6213" s="62" t="s">
        <v>352</v>
      </c>
      <c r="B6213" s="63">
        <v>17</v>
      </c>
      <c r="C6213" s="64">
        <v>43</v>
      </c>
      <c r="D6213" s="13">
        <f t="shared" si="97"/>
        <v>731</v>
      </c>
    </row>
    <row r="6214" spans="1:4" x14ac:dyDescent="0.25">
      <c r="A6214" s="62" t="s">
        <v>353</v>
      </c>
      <c r="B6214" s="63">
        <v>46</v>
      </c>
      <c r="C6214" s="64">
        <v>46</v>
      </c>
      <c r="D6214" s="13">
        <f t="shared" si="97"/>
        <v>2116</v>
      </c>
    </row>
    <row r="6215" spans="1:4" x14ac:dyDescent="0.25">
      <c r="A6215" s="62" t="s">
        <v>354</v>
      </c>
      <c r="B6215" s="63">
        <v>42</v>
      </c>
      <c r="C6215" s="64">
        <v>74</v>
      </c>
      <c r="D6215" s="13">
        <f t="shared" si="97"/>
        <v>3108</v>
      </c>
    </row>
    <row r="6216" spans="1:4" x14ac:dyDescent="0.25">
      <c r="A6216" s="62" t="s">
        <v>355</v>
      </c>
      <c r="B6216" s="63">
        <v>10</v>
      </c>
      <c r="C6216" s="64">
        <v>51</v>
      </c>
      <c r="D6216" s="13">
        <f t="shared" si="97"/>
        <v>510</v>
      </c>
    </row>
    <row r="6217" spans="1:4" x14ac:dyDescent="0.25">
      <c r="A6217" s="62" t="s">
        <v>356</v>
      </c>
      <c r="B6217" s="63">
        <v>56</v>
      </c>
      <c r="C6217" s="64">
        <v>45</v>
      </c>
      <c r="D6217" s="13">
        <f t="shared" si="97"/>
        <v>2520</v>
      </c>
    </row>
    <row r="6218" spans="1:4" x14ac:dyDescent="0.25">
      <c r="A6218" s="62" t="s">
        <v>357</v>
      </c>
      <c r="B6218" s="63">
        <v>39</v>
      </c>
      <c r="C6218" s="64">
        <v>51</v>
      </c>
      <c r="D6218" s="13">
        <f t="shared" si="97"/>
        <v>1989</v>
      </c>
    </row>
    <row r="6219" spans="1:4" x14ac:dyDescent="0.25">
      <c r="A6219" s="62" t="s">
        <v>358</v>
      </c>
      <c r="B6219" s="63">
        <v>62</v>
      </c>
      <c r="C6219" s="64">
        <v>74</v>
      </c>
      <c r="D6219" s="13">
        <f t="shared" si="97"/>
        <v>4588</v>
      </c>
    </row>
    <row r="6220" spans="1:4" x14ac:dyDescent="0.25">
      <c r="A6220" s="62" t="s">
        <v>359</v>
      </c>
      <c r="B6220" s="63">
        <v>22</v>
      </c>
      <c r="C6220" s="64">
        <v>45</v>
      </c>
      <c r="D6220" s="13">
        <f t="shared" si="97"/>
        <v>990</v>
      </c>
    </row>
    <row r="6221" spans="1:4" x14ac:dyDescent="0.25">
      <c r="A6221" s="62" t="s">
        <v>360</v>
      </c>
      <c r="B6221" s="63">
        <v>54</v>
      </c>
      <c r="C6221" s="64">
        <v>9</v>
      </c>
      <c r="D6221" s="13">
        <f t="shared" si="97"/>
        <v>486</v>
      </c>
    </row>
    <row r="6222" spans="1:4" x14ac:dyDescent="0.25">
      <c r="A6222" s="62" t="s">
        <v>361</v>
      </c>
      <c r="B6222" s="63">
        <v>54</v>
      </c>
      <c r="C6222" s="64">
        <v>33</v>
      </c>
      <c r="D6222" s="13">
        <f t="shared" si="97"/>
        <v>1782</v>
      </c>
    </row>
    <row r="6223" spans="1:4" x14ac:dyDescent="0.25">
      <c r="A6223" s="62" t="s">
        <v>362</v>
      </c>
      <c r="B6223" s="63">
        <v>14</v>
      </c>
      <c r="C6223" s="64">
        <v>47</v>
      </c>
      <c r="D6223" s="13">
        <f t="shared" si="97"/>
        <v>658</v>
      </c>
    </row>
    <row r="6224" spans="1:4" x14ac:dyDescent="0.25">
      <c r="A6224" s="62" t="s">
        <v>363</v>
      </c>
      <c r="B6224" s="63">
        <v>66</v>
      </c>
      <c r="C6224" s="64">
        <v>35</v>
      </c>
      <c r="D6224" s="13">
        <f t="shared" si="97"/>
        <v>2310</v>
      </c>
    </row>
    <row r="6225" spans="1:4" x14ac:dyDescent="0.25">
      <c r="A6225" s="62" t="s">
        <v>364</v>
      </c>
      <c r="B6225" s="63">
        <v>30</v>
      </c>
      <c r="C6225" s="64">
        <v>37</v>
      </c>
      <c r="D6225" s="13">
        <f t="shared" si="97"/>
        <v>1110</v>
      </c>
    </row>
    <row r="6226" spans="1:4" x14ac:dyDescent="0.25">
      <c r="A6226" s="62" t="s">
        <v>365</v>
      </c>
      <c r="B6226" s="63">
        <v>33</v>
      </c>
      <c r="C6226" s="64">
        <v>12</v>
      </c>
      <c r="D6226" s="13">
        <f t="shared" si="97"/>
        <v>396</v>
      </c>
    </row>
    <row r="6227" spans="1:4" x14ac:dyDescent="0.25">
      <c r="A6227" s="62" t="s">
        <v>366</v>
      </c>
      <c r="B6227" s="63">
        <v>39</v>
      </c>
      <c r="C6227" s="64">
        <v>62</v>
      </c>
      <c r="D6227" s="13">
        <f t="shared" si="97"/>
        <v>2418</v>
      </c>
    </row>
    <row r="6228" spans="1:4" x14ac:dyDescent="0.25">
      <c r="A6228" s="62" t="s">
        <v>367</v>
      </c>
      <c r="B6228" s="63">
        <v>30</v>
      </c>
      <c r="C6228" s="64">
        <v>26</v>
      </c>
      <c r="D6228" s="13">
        <f t="shared" si="97"/>
        <v>780</v>
      </c>
    </row>
    <row r="6229" spans="1:4" x14ac:dyDescent="0.25">
      <c r="A6229" s="62" t="s">
        <v>368</v>
      </c>
      <c r="B6229" s="63">
        <v>47</v>
      </c>
      <c r="C6229" s="64">
        <v>73</v>
      </c>
      <c r="D6229" s="13">
        <f t="shared" si="97"/>
        <v>3431</v>
      </c>
    </row>
    <row r="6230" spans="1:4" x14ac:dyDescent="0.25">
      <c r="A6230" s="62" t="s">
        <v>369</v>
      </c>
      <c r="B6230" s="63">
        <v>66</v>
      </c>
      <c r="C6230" s="64">
        <v>44</v>
      </c>
      <c r="D6230" s="13">
        <f t="shared" si="97"/>
        <v>2904</v>
      </c>
    </row>
    <row r="6231" spans="1:4" x14ac:dyDescent="0.25">
      <c r="A6231" s="62" t="s">
        <v>370</v>
      </c>
      <c r="B6231" s="63">
        <v>43</v>
      </c>
      <c r="C6231" s="64">
        <v>53</v>
      </c>
      <c r="D6231" s="13">
        <f t="shared" si="97"/>
        <v>2279</v>
      </c>
    </row>
    <row r="6232" spans="1:4" x14ac:dyDescent="0.25">
      <c r="A6232" s="62" t="s">
        <v>371</v>
      </c>
      <c r="B6232" s="63">
        <v>15</v>
      </c>
      <c r="C6232" s="64">
        <v>26</v>
      </c>
      <c r="D6232" s="13">
        <f t="shared" si="97"/>
        <v>390</v>
      </c>
    </row>
    <row r="6233" spans="1:4" x14ac:dyDescent="0.25">
      <c r="A6233" s="62" t="s">
        <v>372</v>
      </c>
      <c r="B6233" s="63">
        <v>60</v>
      </c>
      <c r="C6233" s="64">
        <v>68</v>
      </c>
      <c r="D6233" s="13">
        <f t="shared" si="97"/>
        <v>4080</v>
      </c>
    </row>
    <row r="6234" spans="1:4" x14ac:dyDescent="0.25">
      <c r="A6234" s="62" t="s">
        <v>373</v>
      </c>
      <c r="B6234" s="63">
        <v>24</v>
      </c>
      <c r="C6234" s="64">
        <v>7</v>
      </c>
      <c r="D6234" s="13">
        <f t="shared" si="97"/>
        <v>168</v>
      </c>
    </row>
    <row r="6235" spans="1:4" x14ac:dyDescent="0.25">
      <c r="A6235" s="62" t="s">
        <v>374</v>
      </c>
      <c r="B6235" s="63">
        <v>30</v>
      </c>
      <c r="C6235" s="64">
        <v>16</v>
      </c>
      <c r="D6235" s="13">
        <f t="shared" si="97"/>
        <v>480</v>
      </c>
    </row>
    <row r="6236" spans="1:4" x14ac:dyDescent="0.25">
      <c r="A6236" s="62" t="s">
        <v>375</v>
      </c>
      <c r="B6236" s="63">
        <v>60</v>
      </c>
      <c r="C6236" s="64">
        <v>60</v>
      </c>
      <c r="D6236" s="13">
        <f t="shared" si="97"/>
        <v>3600</v>
      </c>
    </row>
    <row r="6237" spans="1:4" x14ac:dyDescent="0.25">
      <c r="A6237" s="62" t="s">
        <v>376</v>
      </c>
      <c r="B6237" s="63">
        <v>22</v>
      </c>
      <c r="C6237" s="64">
        <v>18</v>
      </c>
      <c r="D6237" s="13">
        <f t="shared" si="97"/>
        <v>396</v>
      </c>
    </row>
    <row r="6238" spans="1:4" x14ac:dyDescent="0.25">
      <c r="A6238" s="62" t="s">
        <v>377</v>
      </c>
      <c r="B6238" s="63">
        <v>35</v>
      </c>
      <c r="C6238" s="64">
        <v>30</v>
      </c>
      <c r="D6238" s="13">
        <f t="shared" si="97"/>
        <v>1050</v>
      </c>
    </row>
    <row r="6239" spans="1:4" x14ac:dyDescent="0.25">
      <c r="A6239" s="62" t="s">
        <v>300</v>
      </c>
      <c r="B6239" s="63">
        <v>41</v>
      </c>
      <c r="C6239" s="64">
        <v>79</v>
      </c>
      <c r="D6239" s="13">
        <f t="shared" si="97"/>
        <v>3239</v>
      </c>
    </row>
    <row r="6240" spans="1:4" x14ac:dyDescent="0.25">
      <c r="A6240" s="62" t="s">
        <v>302</v>
      </c>
      <c r="B6240" s="63">
        <v>28</v>
      </c>
      <c r="C6240" s="64">
        <v>32</v>
      </c>
      <c r="D6240" s="13">
        <f t="shared" si="97"/>
        <v>896</v>
      </c>
    </row>
    <row r="6241" spans="1:4" x14ac:dyDescent="0.25">
      <c r="A6241" s="62" t="s">
        <v>303</v>
      </c>
      <c r="B6241" s="63">
        <v>12</v>
      </c>
      <c r="C6241" s="64">
        <v>77</v>
      </c>
      <c r="D6241" s="13">
        <f t="shared" si="97"/>
        <v>924</v>
      </c>
    </row>
    <row r="6242" spans="1:4" x14ac:dyDescent="0.25">
      <c r="A6242" s="62" t="s">
        <v>304</v>
      </c>
      <c r="B6242" s="63">
        <v>25</v>
      </c>
      <c r="C6242" s="64">
        <v>22</v>
      </c>
      <c r="D6242" s="13">
        <f t="shared" si="97"/>
        <v>550</v>
      </c>
    </row>
    <row r="6243" spans="1:4" x14ac:dyDescent="0.25">
      <c r="A6243" s="62" t="s">
        <v>305</v>
      </c>
      <c r="B6243" s="63">
        <v>15</v>
      </c>
      <c r="C6243" s="64">
        <v>25</v>
      </c>
      <c r="D6243" s="13">
        <f t="shared" si="97"/>
        <v>375</v>
      </c>
    </row>
    <row r="6244" spans="1:4" x14ac:dyDescent="0.25">
      <c r="A6244" s="62" t="s">
        <v>306</v>
      </c>
      <c r="B6244" s="63">
        <v>46</v>
      </c>
      <c r="C6244" s="64">
        <v>60</v>
      </c>
      <c r="D6244" s="13">
        <f t="shared" si="97"/>
        <v>2760</v>
      </c>
    </row>
    <row r="6245" spans="1:4" x14ac:dyDescent="0.25">
      <c r="A6245" s="62" t="s">
        <v>307</v>
      </c>
      <c r="B6245" s="63">
        <v>20</v>
      </c>
      <c r="C6245" s="64">
        <v>22</v>
      </c>
      <c r="D6245" s="13">
        <f t="shared" si="97"/>
        <v>440</v>
      </c>
    </row>
    <row r="6246" spans="1:4" x14ac:dyDescent="0.25">
      <c r="A6246" s="62" t="s">
        <v>308</v>
      </c>
      <c r="B6246" s="63">
        <v>45</v>
      </c>
      <c r="C6246" s="64">
        <v>18</v>
      </c>
      <c r="D6246" s="13">
        <f t="shared" si="97"/>
        <v>810</v>
      </c>
    </row>
    <row r="6247" spans="1:4" x14ac:dyDescent="0.25">
      <c r="A6247" s="62" t="s">
        <v>309</v>
      </c>
      <c r="B6247" s="63">
        <v>24</v>
      </c>
      <c r="C6247" s="64">
        <v>26</v>
      </c>
      <c r="D6247" s="13">
        <f t="shared" si="97"/>
        <v>624</v>
      </c>
    </row>
    <row r="6248" spans="1:4" x14ac:dyDescent="0.25">
      <c r="A6248" s="62" t="s">
        <v>310</v>
      </c>
      <c r="B6248" s="63">
        <v>9</v>
      </c>
      <c r="C6248" s="64">
        <v>26</v>
      </c>
      <c r="D6248" s="13">
        <f t="shared" si="97"/>
        <v>234</v>
      </c>
    </row>
    <row r="6249" spans="1:4" x14ac:dyDescent="0.25">
      <c r="A6249" s="62" t="s">
        <v>311</v>
      </c>
      <c r="B6249" s="63">
        <v>49</v>
      </c>
      <c r="C6249" s="64">
        <v>3</v>
      </c>
      <c r="D6249" s="13">
        <f t="shared" si="97"/>
        <v>147</v>
      </c>
    </row>
    <row r="6250" spans="1:4" x14ac:dyDescent="0.25">
      <c r="A6250" s="62" t="s">
        <v>312</v>
      </c>
      <c r="B6250" s="63">
        <v>35</v>
      </c>
      <c r="C6250" s="64">
        <v>77</v>
      </c>
      <c r="D6250" s="13">
        <f t="shared" si="97"/>
        <v>2695</v>
      </c>
    </row>
    <row r="6251" spans="1:4" x14ac:dyDescent="0.25">
      <c r="A6251" s="62" t="s">
        <v>313</v>
      </c>
      <c r="B6251" s="63">
        <v>63</v>
      </c>
      <c r="C6251" s="64">
        <v>9</v>
      </c>
      <c r="D6251" s="13">
        <f t="shared" si="97"/>
        <v>567</v>
      </c>
    </row>
    <row r="6252" spans="1:4" x14ac:dyDescent="0.25">
      <c r="A6252" s="62" t="s">
        <v>314</v>
      </c>
      <c r="B6252" s="63">
        <v>45</v>
      </c>
      <c r="C6252" s="64">
        <v>34</v>
      </c>
      <c r="D6252" s="13">
        <f t="shared" si="97"/>
        <v>1530</v>
      </c>
    </row>
    <row r="6253" spans="1:4" x14ac:dyDescent="0.25">
      <c r="A6253" s="62" t="s">
        <v>315</v>
      </c>
      <c r="B6253" s="63">
        <v>60</v>
      </c>
      <c r="C6253" s="64">
        <v>43</v>
      </c>
      <c r="D6253" s="13">
        <f t="shared" si="97"/>
        <v>2580</v>
      </c>
    </row>
    <row r="6254" spans="1:4" x14ac:dyDescent="0.25">
      <c r="A6254" s="62" t="s">
        <v>316</v>
      </c>
      <c r="B6254" s="63">
        <v>21</v>
      </c>
      <c r="C6254" s="64">
        <v>2</v>
      </c>
      <c r="D6254" s="13">
        <f t="shared" si="97"/>
        <v>42</v>
      </c>
    </row>
    <row r="6255" spans="1:4" x14ac:dyDescent="0.25">
      <c r="A6255" s="62" t="s">
        <v>317</v>
      </c>
      <c r="B6255" s="63">
        <v>40</v>
      </c>
      <c r="C6255" s="64">
        <v>33</v>
      </c>
      <c r="D6255" s="13">
        <f t="shared" si="97"/>
        <v>1320</v>
      </c>
    </row>
    <row r="6256" spans="1:4" x14ac:dyDescent="0.25">
      <c r="A6256" s="62" t="s">
        <v>318</v>
      </c>
      <c r="B6256" s="63">
        <v>32</v>
      </c>
      <c r="C6256" s="64">
        <v>80</v>
      </c>
      <c r="D6256" s="13">
        <f t="shared" si="97"/>
        <v>2560</v>
      </c>
    </row>
    <row r="6257" spans="1:4" x14ac:dyDescent="0.25">
      <c r="A6257" s="62" t="s">
        <v>319</v>
      </c>
      <c r="B6257" s="63">
        <v>67</v>
      </c>
      <c r="C6257" s="64">
        <v>5</v>
      </c>
      <c r="D6257" s="13">
        <f t="shared" si="97"/>
        <v>335</v>
      </c>
    </row>
    <row r="6258" spans="1:4" x14ac:dyDescent="0.25">
      <c r="A6258" s="62" t="s">
        <v>320</v>
      </c>
      <c r="B6258" s="63">
        <v>27</v>
      </c>
      <c r="C6258" s="64">
        <v>17</v>
      </c>
      <c r="D6258" s="13">
        <f t="shared" si="97"/>
        <v>459</v>
      </c>
    </row>
    <row r="6259" spans="1:4" x14ac:dyDescent="0.25">
      <c r="A6259" s="62" t="s">
        <v>321</v>
      </c>
      <c r="B6259" s="63">
        <v>63</v>
      </c>
      <c r="C6259" s="64">
        <v>34</v>
      </c>
      <c r="D6259" s="13">
        <f t="shared" si="97"/>
        <v>2142</v>
      </c>
    </row>
    <row r="6260" spans="1:4" x14ac:dyDescent="0.25">
      <c r="A6260" s="62" t="s">
        <v>322</v>
      </c>
      <c r="B6260" s="63">
        <v>33</v>
      </c>
      <c r="C6260" s="64">
        <v>37</v>
      </c>
      <c r="D6260" s="13">
        <f t="shared" si="97"/>
        <v>1221</v>
      </c>
    </row>
    <row r="6261" spans="1:4" x14ac:dyDescent="0.25">
      <c r="A6261" s="62" t="s">
        <v>323</v>
      </c>
      <c r="B6261" s="63">
        <v>45</v>
      </c>
      <c r="C6261" s="64">
        <v>43</v>
      </c>
      <c r="D6261" s="13">
        <f t="shared" si="97"/>
        <v>1935</v>
      </c>
    </row>
    <row r="6262" spans="1:4" x14ac:dyDescent="0.25">
      <c r="A6262" s="62" t="s">
        <v>324</v>
      </c>
      <c r="B6262" s="63">
        <v>7</v>
      </c>
      <c r="C6262" s="64">
        <v>18</v>
      </c>
      <c r="D6262" s="13">
        <f t="shared" si="97"/>
        <v>126</v>
      </c>
    </row>
    <row r="6263" spans="1:4" x14ac:dyDescent="0.25">
      <c r="A6263" s="62" t="s">
        <v>325</v>
      </c>
      <c r="B6263" s="63">
        <v>21</v>
      </c>
      <c r="C6263" s="64">
        <v>6</v>
      </c>
      <c r="D6263" s="13">
        <f t="shared" si="97"/>
        <v>126</v>
      </c>
    </row>
    <row r="6264" spans="1:4" x14ac:dyDescent="0.25">
      <c r="A6264" s="62" t="s">
        <v>326</v>
      </c>
      <c r="B6264" s="63">
        <v>30</v>
      </c>
      <c r="C6264" s="64">
        <v>80</v>
      </c>
      <c r="D6264" s="13">
        <f t="shared" si="97"/>
        <v>2400</v>
      </c>
    </row>
    <row r="6265" spans="1:4" x14ac:dyDescent="0.25">
      <c r="A6265" s="62" t="s">
        <v>327</v>
      </c>
      <c r="B6265" s="63">
        <v>16</v>
      </c>
      <c r="C6265" s="64">
        <v>51</v>
      </c>
      <c r="D6265" s="13">
        <f t="shared" si="97"/>
        <v>816</v>
      </c>
    </row>
    <row r="6266" spans="1:4" x14ac:dyDescent="0.25">
      <c r="A6266" s="62" t="s">
        <v>328</v>
      </c>
      <c r="B6266" s="63">
        <v>38</v>
      </c>
      <c r="C6266" s="64">
        <v>4</v>
      </c>
      <c r="D6266" s="13">
        <f t="shared" si="97"/>
        <v>152</v>
      </c>
    </row>
    <row r="6267" spans="1:4" x14ac:dyDescent="0.25">
      <c r="A6267" s="62" t="s">
        <v>329</v>
      </c>
      <c r="B6267" s="63">
        <v>10</v>
      </c>
      <c r="C6267" s="64">
        <v>75</v>
      </c>
      <c r="D6267" s="13">
        <f t="shared" si="97"/>
        <v>750</v>
      </c>
    </row>
    <row r="6268" spans="1:4" x14ac:dyDescent="0.25">
      <c r="A6268" s="62" t="s">
        <v>330</v>
      </c>
      <c r="B6268" s="63">
        <v>68</v>
      </c>
      <c r="C6268" s="64">
        <v>13</v>
      </c>
      <c r="D6268" s="13">
        <f t="shared" si="97"/>
        <v>884</v>
      </c>
    </row>
    <row r="6269" spans="1:4" x14ac:dyDescent="0.25">
      <c r="A6269" s="62" t="s">
        <v>331</v>
      </c>
      <c r="B6269" s="63">
        <v>39</v>
      </c>
      <c r="C6269" s="64">
        <v>39</v>
      </c>
      <c r="D6269" s="13">
        <f t="shared" si="97"/>
        <v>1521</v>
      </c>
    </row>
    <row r="6270" spans="1:4" x14ac:dyDescent="0.25">
      <c r="A6270" s="62" t="s">
        <v>332</v>
      </c>
      <c r="B6270" s="63">
        <v>52</v>
      </c>
      <c r="C6270" s="64">
        <v>31</v>
      </c>
      <c r="D6270" s="13">
        <f t="shared" si="97"/>
        <v>1612</v>
      </c>
    </row>
    <row r="6271" spans="1:4" x14ac:dyDescent="0.25">
      <c r="A6271" s="62" t="s">
        <v>333</v>
      </c>
      <c r="B6271" s="63">
        <v>27</v>
      </c>
      <c r="C6271" s="64">
        <v>51</v>
      </c>
      <c r="D6271" s="13">
        <f t="shared" si="97"/>
        <v>1377</v>
      </c>
    </row>
    <row r="6272" spans="1:4" x14ac:dyDescent="0.25">
      <c r="A6272" s="62" t="s">
        <v>334</v>
      </c>
      <c r="B6272" s="63">
        <v>14</v>
      </c>
      <c r="C6272" s="64">
        <v>10</v>
      </c>
      <c r="D6272" s="13">
        <f t="shared" si="97"/>
        <v>140</v>
      </c>
    </row>
    <row r="6273" spans="1:4" x14ac:dyDescent="0.25">
      <c r="A6273" s="62" t="s">
        <v>335</v>
      </c>
      <c r="B6273" s="63">
        <v>50</v>
      </c>
      <c r="C6273" s="64">
        <v>38</v>
      </c>
      <c r="D6273" s="13">
        <f t="shared" si="97"/>
        <v>1900</v>
      </c>
    </row>
    <row r="6274" spans="1:4" x14ac:dyDescent="0.25">
      <c r="A6274" s="62" t="s">
        <v>336</v>
      </c>
      <c r="B6274" s="63">
        <v>14</v>
      </c>
      <c r="C6274" s="64">
        <v>71</v>
      </c>
      <c r="D6274" s="13">
        <f t="shared" si="97"/>
        <v>994</v>
      </c>
    </row>
    <row r="6275" spans="1:4" x14ac:dyDescent="0.25">
      <c r="A6275" s="62" t="s">
        <v>337</v>
      </c>
      <c r="B6275" s="63">
        <v>18</v>
      </c>
      <c r="C6275" s="64">
        <v>42</v>
      </c>
      <c r="D6275" s="13">
        <f t="shared" ref="D6275:D6338" si="98">C6275*B6275</f>
        <v>756</v>
      </c>
    </row>
    <row r="6276" spans="1:4" x14ac:dyDescent="0.25">
      <c r="A6276" s="62" t="s">
        <v>338</v>
      </c>
      <c r="B6276" s="63">
        <v>42</v>
      </c>
      <c r="C6276" s="64">
        <v>63</v>
      </c>
      <c r="D6276" s="13">
        <f t="shared" si="98"/>
        <v>2646</v>
      </c>
    </row>
    <row r="6277" spans="1:4" x14ac:dyDescent="0.25">
      <c r="A6277" s="62" t="s">
        <v>339</v>
      </c>
      <c r="B6277" s="63">
        <v>47</v>
      </c>
      <c r="C6277" s="64">
        <v>10</v>
      </c>
      <c r="D6277" s="13">
        <f t="shared" si="98"/>
        <v>470</v>
      </c>
    </row>
    <row r="6278" spans="1:4" x14ac:dyDescent="0.25">
      <c r="A6278" s="62" t="s">
        <v>340</v>
      </c>
      <c r="B6278" s="63">
        <v>12</v>
      </c>
      <c r="C6278" s="64">
        <v>71</v>
      </c>
      <c r="D6278" s="13">
        <f t="shared" si="98"/>
        <v>852</v>
      </c>
    </row>
    <row r="6279" spans="1:4" x14ac:dyDescent="0.25">
      <c r="A6279" s="62" t="s">
        <v>341</v>
      </c>
      <c r="B6279" s="63">
        <v>23</v>
      </c>
      <c r="C6279" s="64">
        <v>9</v>
      </c>
      <c r="D6279" s="13">
        <f t="shared" si="98"/>
        <v>207</v>
      </c>
    </row>
    <row r="6280" spans="1:4" x14ac:dyDescent="0.25">
      <c r="A6280" s="62" t="s">
        <v>342</v>
      </c>
      <c r="B6280" s="63">
        <v>42</v>
      </c>
      <c r="C6280" s="64">
        <v>79</v>
      </c>
      <c r="D6280" s="13">
        <f t="shared" si="98"/>
        <v>3318</v>
      </c>
    </row>
    <row r="6281" spans="1:4" x14ac:dyDescent="0.25">
      <c r="A6281" s="62" t="s">
        <v>343</v>
      </c>
      <c r="B6281" s="63">
        <v>26</v>
      </c>
      <c r="C6281" s="64">
        <v>64</v>
      </c>
      <c r="D6281" s="13">
        <f t="shared" si="98"/>
        <v>1664</v>
      </c>
    </row>
    <row r="6282" spans="1:4" x14ac:dyDescent="0.25">
      <c r="A6282" s="62" t="s">
        <v>344</v>
      </c>
      <c r="B6282" s="63">
        <v>48</v>
      </c>
      <c r="C6282" s="64">
        <v>27</v>
      </c>
      <c r="D6282" s="13">
        <f t="shared" si="98"/>
        <v>1296</v>
      </c>
    </row>
    <row r="6283" spans="1:4" x14ac:dyDescent="0.25">
      <c r="A6283" s="62" t="s">
        <v>345</v>
      </c>
      <c r="B6283" s="63">
        <v>63</v>
      </c>
      <c r="C6283" s="64">
        <v>8</v>
      </c>
      <c r="D6283" s="13">
        <f t="shared" si="98"/>
        <v>504</v>
      </c>
    </row>
    <row r="6284" spans="1:4" x14ac:dyDescent="0.25">
      <c r="A6284" s="62" t="s">
        <v>346</v>
      </c>
      <c r="B6284" s="63">
        <v>33</v>
      </c>
      <c r="C6284" s="64">
        <v>69</v>
      </c>
      <c r="D6284" s="13">
        <f t="shared" si="98"/>
        <v>2277</v>
      </c>
    </row>
    <row r="6285" spans="1:4" x14ac:dyDescent="0.25">
      <c r="A6285" s="62" t="s">
        <v>347</v>
      </c>
      <c r="B6285" s="63">
        <v>29</v>
      </c>
      <c r="C6285" s="64">
        <v>24</v>
      </c>
      <c r="D6285" s="13">
        <f t="shared" si="98"/>
        <v>696</v>
      </c>
    </row>
    <row r="6286" spans="1:4" x14ac:dyDescent="0.25">
      <c r="A6286" s="62" t="s">
        <v>348</v>
      </c>
      <c r="B6286" s="63">
        <v>33</v>
      </c>
      <c r="C6286" s="64">
        <v>78</v>
      </c>
      <c r="D6286" s="13">
        <f t="shared" si="98"/>
        <v>2574</v>
      </c>
    </row>
    <row r="6287" spans="1:4" x14ac:dyDescent="0.25">
      <c r="A6287" s="62" t="s">
        <v>349</v>
      </c>
      <c r="B6287" s="63">
        <v>42</v>
      </c>
      <c r="C6287" s="64">
        <v>58</v>
      </c>
      <c r="D6287" s="13">
        <f t="shared" si="98"/>
        <v>2436</v>
      </c>
    </row>
    <row r="6288" spans="1:4" x14ac:dyDescent="0.25">
      <c r="A6288" s="62" t="s">
        <v>350</v>
      </c>
      <c r="B6288" s="63">
        <v>29</v>
      </c>
      <c r="C6288" s="64">
        <v>79</v>
      </c>
      <c r="D6288" s="13">
        <f t="shared" si="98"/>
        <v>2291</v>
      </c>
    </row>
    <row r="6289" spans="1:4" x14ac:dyDescent="0.25">
      <c r="A6289" s="62" t="s">
        <v>351</v>
      </c>
      <c r="B6289" s="63">
        <v>45</v>
      </c>
      <c r="C6289" s="64">
        <v>18</v>
      </c>
      <c r="D6289" s="13">
        <f t="shared" si="98"/>
        <v>810</v>
      </c>
    </row>
    <row r="6290" spans="1:4" x14ac:dyDescent="0.25">
      <c r="A6290" s="62" t="s">
        <v>352</v>
      </c>
      <c r="B6290" s="63">
        <v>23</v>
      </c>
      <c r="C6290" s="64">
        <v>28</v>
      </c>
      <c r="D6290" s="13">
        <f t="shared" si="98"/>
        <v>644</v>
      </c>
    </row>
    <row r="6291" spans="1:4" x14ac:dyDescent="0.25">
      <c r="A6291" s="62" t="s">
        <v>353</v>
      </c>
      <c r="B6291" s="63">
        <v>15</v>
      </c>
      <c r="C6291" s="64">
        <v>40</v>
      </c>
      <c r="D6291" s="13">
        <f t="shared" si="98"/>
        <v>600</v>
      </c>
    </row>
    <row r="6292" spans="1:4" x14ac:dyDescent="0.25">
      <c r="A6292" s="62" t="s">
        <v>354</v>
      </c>
      <c r="B6292" s="63">
        <v>67</v>
      </c>
      <c r="C6292" s="64">
        <v>18</v>
      </c>
      <c r="D6292" s="13">
        <f t="shared" si="98"/>
        <v>1206</v>
      </c>
    </row>
    <row r="6293" spans="1:4" x14ac:dyDescent="0.25">
      <c r="A6293" s="62" t="s">
        <v>355</v>
      </c>
      <c r="B6293" s="63">
        <v>23</v>
      </c>
      <c r="C6293" s="64">
        <v>70</v>
      </c>
      <c r="D6293" s="13">
        <f t="shared" si="98"/>
        <v>1610</v>
      </c>
    </row>
    <row r="6294" spans="1:4" x14ac:dyDescent="0.25">
      <c r="A6294" s="62" t="s">
        <v>356</v>
      </c>
      <c r="B6294" s="63">
        <v>24</v>
      </c>
      <c r="C6294" s="64">
        <v>59</v>
      </c>
      <c r="D6294" s="13">
        <f t="shared" si="98"/>
        <v>1416</v>
      </c>
    </row>
    <row r="6295" spans="1:4" x14ac:dyDescent="0.25">
      <c r="A6295" s="62" t="s">
        <v>357</v>
      </c>
      <c r="B6295" s="63">
        <v>31</v>
      </c>
      <c r="C6295" s="64">
        <v>56</v>
      </c>
      <c r="D6295" s="13">
        <f t="shared" si="98"/>
        <v>1736</v>
      </c>
    </row>
    <row r="6296" spans="1:4" x14ac:dyDescent="0.25">
      <c r="A6296" s="62" t="s">
        <v>358</v>
      </c>
      <c r="B6296" s="63">
        <v>52</v>
      </c>
      <c r="C6296" s="64">
        <v>54</v>
      </c>
      <c r="D6296" s="13">
        <f t="shared" si="98"/>
        <v>2808</v>
      </c>
    </row>
    <row r="6297" spans="1:4" x14ac:dyDescent="0.25">
      <c r="A6297" s="62" t="s">
        <v>359</v>
      </c>
      <c r="B6297" s="63">
        <v>19</v>
      </c>
      <c r="C6297" s="64">
        <v>59</v>
      </c>
      <c r="D6297" s="13">
        <f t="shared" si="98"/>
        <v>1121</v>
      </c>
    </row>
    <row r="6298" spans="1:4" x14ac:dyDescent="0.25">
      <c r="A6298" s="62" t="s">
        <v>360</v>
      </c>
      <c r="B6298" s="63">
        <v>59</v>
      </c>
      <c r="C6298" s="64">
        <v>54</v>
      </c>
      <c r="D6298" s="13">
        <f t="shared" si="98"/>
        <v>3186</v>
      </c>
    </row>
    <row r="6299" spans="1:4" x14ac:dyDescent="0.25">
      <c r="A6299" s="62" t="s">
        <v>361</v>
      </c>
      <c r="B6299" s="63">
        <v>51</v>
      </c>
      <c r="C6299" s="64">
        <v>38</v>
      </c>
      <c r="D6299" s="13">
        <f t="shared" si="98"/>
        <v>1938</v>
      </c>
    </row>
    <row r="6300" spans="1:4" x14ac:dyDescent="0.25">
      <c r="A6300" s="62" t="s">
        <v>362</v>
      </c>
      <c r="B6300" s="63">
        <v>8</v>
      </c>
      <c r="C6300" s="64">
        <v>39</v>
      </c>
      <c r="D6300" s="13">
        <f t="shared" si="98"/>
        <v>312</v>
      </c>
    </row>
    <row r="6301" spans="1:4" x14ac:dyDescent="0.25">
      <c r="A6301" s="62" t="s">
        <v>363</v>
      </c>
      <c r="B6301" s="63">
        <v>55</v>
      </c>
      <c r="C6301" s="64">
        <v>36</v>
      </c>
      <c r="D6301" s="13">
        <f t="shared" si="98"/>
        <v>1980</v>
      </c>
    </row>
    <row r="6302" spans="1:4" x14ac:dyDescent="0.25">
      <c r="A6302" s="62" t="s">
        <v>364</v>
      </c>
      <c r="B6302" s="63">
        <v>14</v>
      </c>
      <c r="C6302" s="64">
        <v>8</v>
      </c>
      <c r="D6302" s="13">
        <f t="shared" si="98"/>
        <v>112</v>
      </c>
    </row>
    <row r="6303" spans="1:4" x14ac:dyDescent="0.25">
      <c r="A6303" s="62" t="s">
        <v>365</v>
      </c>
      <c r="B6303" s="63">
        <v>41</v>
      </c>
      <c r="C6303" s="64">
        <v>72</v>
      </c>
      <c r="D6303" s="13">
        <f t="shared" si="98"/>
        <v>2952</v>
      </c>
    </row>
    <row r="6304" spans="1:4" x14ac:dyDescent="0.25">
      <c r="A6304" s="62" t="s">
        <v>366</v>
      </c>
      <c r="B6304" s="63">
        <v>20</v>
      </c>
      <c r="C6304" s="64">
        <v>56</v>
      </c>
      <c r="D6304" s="13">
        <f t="shared" si="98"/>
        <v>1120</v>
      </c>
    </row>
    <row r="6305" spans="1:4" x14ac:dyDescent="0.25">
      <c r="A6305" s="62" t="s">
        <v>367</v>
      </c>
      <c r="B6305" s="63">
        <v>24</v>
      </c>
      <c r="C6305" s="64">
        <v>59</v>
      </c>
      <c r="D6305" s="13">
        <f t="shared" si="98"/>
        <v>1416</v>
      </c>
    </row>
    <row r="6306" spans="1:4" x14ac:dyDescent="0.25">
      <c r="A6306" s="62" t="s">
        <v>368</v>
      </c>
      <c r="B6306" s="63">
        <v>34</v>
      </c>
      <c r="C6306" s="64">
        <v>50</v>
      </c>
      <c r="D6306" s="13">
        <f t="shared" si="98"/>
        <v>1700</v>
      </c>
    </row>
    <row r="6307" spans="1:4" x14ac:dyDescent="0.25">
      <c r="A6307" s="62" t="s">
        <v>369</v>
      </c>
      <c r="B6307" s="63">
        <v>70</v>
      </c>
      <c r="C6307" s="64">
        <v>66</v>
      </c>
      <c r="D6307" s="13">
        <f t="shared" si="98"/>
        <v>4620</v>
      </c>
    </row>
    <row r="6308" spans="1:4" x14ac:dyDescent="0.25">
      <c r="A6308" s="62" t="s">
        <v>370</v>
      </c>
      <c r="B6308" s="63">
        <v>64</v>
      </c>
      <c r="C6308" s="64">
        <v>69</v>
      </c>
      <c r="D6308" s="13">
        <f t="shared" si="98"/>
        <v>4416</v>
      </c>
    </row>
    <row r="6309" spans="1:4" x14ac:dyDescent="0.25">
      <c r="A6309" s="62" t="s">
        <v>371</v>
      </c>
      <c r="B6309" s="63">
        <v>56</v>
      </c>
      <c r="C6309" s="64">
        <v>3</v>
      </c>
      <c r="D6309" s="13">
        <f t="shared" si="98"/>
        <v>168</v>
      </c>
    </row>
    <row r="6310" spans="1:4" x14ac:dyDescent="0.25">
      <c r="A6310" s="62" t="s">
        <v>372</v>
      </c>
      <c r="B6310" s="63">
        <v>53</v>
      </c>
      <c r="C6310" s="64">
        <v>69</v>
      </c>
      <c r="D6310" s="13">
        <f t="shared" si="98"/>
        <v>3657</v>
      </c>
    </row>
    <row r="6311" spans="1:4" x14ac:dyDescent="0.25">
      <c r="A6311" s="62" t="s">
        <v>373</v>
      </c>
      <c r="B6311" s="63">
        <v>37</v>
      </c>
      <c r="C6311" s="64">
        <v>22</v>
      </c>
      <c r="D6311" s="13">
        <f t="shared" si="98"/>
        <v>814</v>
      </c>
    </row>
    <row r="6312" spans="1:4" x14ac:dyDescent="0.25">
      <c r="A6312" s="62" t="s">
        <v>374</v>
      </c>
      <c r="B6312" s="63">
        <v>33</v>
      </c>
      <c r="C6312" s="64">
        <v>64</v>
      </c>
      <c r="D6312" s="13">
        <f t="shared" si="98"/>
        <v>2112</v>
      </c>
    </row>
    <row r="6313" spans="1:4" x14ac:dyDescent="0.25">
      <c r="A6313" s="62" t="s">
        <v>375</v>
      </c>
      <c r="B6313" s="63">
        <v>10</v>
      </c>
      <c r="C6313" s="64">
        <v>49</v>
      </c>
      <c r="D6313" s="13">
        <f t="shared" si="98"/>
        <v>490</v>
      </c>
    </row>
    <row r="6314" spans="1:4" x14ac:dyDescent="0.25">
      <c r="A6314" s="62" t="s">
        <v>376</v>
      </c>
      <c r="B6314" s="63">
        <v>28</v>
      </c>
      <c r="C6314" s="64">
        <v>62</v>
      </c>
      <c r="D6314" s="13">
        <f t="shared" si="98"/>
        <v>1736</v>
      </c>
    </row>
    <row r="6315" spans="1:4" x14ac:dyDescent="0.25">
      <c r="A6315" s="62" t="s">
        <v>377</v>
      </c>
      <c r="B6315" s="63">
        <v>42</v>
      </c>
      <c r="C6315" s="64">
        <v>62</v>
      </c>
      <c r="D6315" s="13">
        <f t="shared" si="98"/>
        <v>2604</v>
      </c>
    </row>
    <row r="6316" spans="1:4" x14ac:dyDescent="0.25">
      <c r="A6316" s="62" t="s">
        <v>300</v>
      </c>
      <c r="B6316" s="63">
        <v>10</v>
      </c>
      <c r="C6316" s="64">
        <v>9</v>
      </c>
      <c r="D6316" s="13">
        <f t="shared" si="98"/>
        <v>90</v>
      </c>
    </row>
    <row r="6317" spans="1:4" x14ac:dyDescent="0.25">
      <c r="A6317" s="62" t="s">
        <v>302</v>
      </c>
      <c r="B6317" s="63">
        <v>56</v>
      </c>
      <c r="C6317" s="64">
        <v>69</v>
      </c>
      <c r="D6317" s="13">
        <f t="shared" si="98"/>
        <v>3864</v>
      </c>
    </row>
    <row r="6318" spans="1:4" x14ac:dyDescent="0.25">
      <c r="A6318" s="62" t="s">
        <v>303</v>
      </c>
      <c r="B6318" s="63">
        <v>45</v>
      </c>
      <c r="C6318" s="64">
        <v>33</v>
      </c>
      <c r="D6318" s="13">
        <f t="shared" si="98"/>
        <v>1485</v>
      </c>
    </row>
    <row r="6319" spans="1:4" x14ac:dyDescent="0.25">
      <c r="A6319" s="62" t="s">
        <v>304</v>
      </c>
      <c r="B6319" s="63">
        <v>46</v>
      </c>
      <c r="C6319" s="64">
        <v>21</v>
      </c>
      <c r="D6319" s="13">
        <f t="shared" si="98"/>
        <v>966</v>
      </c>
    </row>
    <row r="6320" spans="1:4" x14ac:dyDescent="0.25">
      <c r="A6320" s="62" t="s">
        <v>305</v>
      </c>
      <c r="B6320" s="63">
        <v>23</v>
      </c>
      <c r="C6320" s="64">
        <v>24</v>
      </c>
      <c r="D6320" s="13">
        <f t="shared" si="98"/>
        <v>552</v>
      </c>
    </row>
    <row r="6321" spans="1:4" x14ac:dyDescent="0.25">
      <c r="A6321" s="62" t="s">
        <v>306</v>
      </c>
      <c r="B6321" s="63">
        <v>17</v>
      </c>
      <c r="C6321" s="64">
        <v>34</v>
      </c>
      <c r="D6321" s="13">
        <f t="shared" si="98"/>
        <v>578</v>
      </c>
    </row>
    <row r="6322" spans="1:4" x14ac:dyDescent="0.25">
      <c r="A6322" s="62" t="s">
        <v>307</v>
      </c>
      <c r="B6322" s="63">
        <v>47</v>
      </c>
      <c r="C6322" s="64">
        <v>49</v>
      </c>
      <c r="D6322" s="13">
        <f t="shared" si="98"/>
        <v>2303</v>
      </c>
    </row>
    <row r="6323" spans="1:4" x14ac:dyDescent="0.25">
      <c r="A6323" s="62" t="s">
        <v>308</v>
      </c>
      <c r="B6323" s="63">
        <v>12</v>
      </c>
      <c r="C6323" s="64">
        <v>16</v>
      </c>
      <c r="D6323" s="13">
        <f t="shared" si="98"/>
        <v>192</v>
      </c>
    </row>
    <row r="6324" spans="1:4" x14ac:dyDescent="0.25">
      <c r="A6324" s="62" t="s">
        <v>309</v>
      </c>
      <c r="B6324" s="63">
        <v>68</v>
      </c>
      <c r="C6324" s="64">
        <v>10</v>
      </c>
      <c r="D6324" s="13">
        <f t="shared" si="98"/>
        <v>680</v>
      </c>
    </row>
    <row r="6325" spans="1:4" x14ac:dyDescent="0.25">
      <c r="A6325" s="62" t="s">
        <v>310</v>
      </c>
      <c r="B6325" s="63">
        <v>56</v>
      </c>
      <c r="C6325" s="64">
        <v>77</v>
      </c>
      <c r="D6325" s="13">
        <f t="shared" si="98"/>
        <v>4312</v>
      </c>
    </row>
    <row r="6326" spans="1:4" x14ac:dyDescent="0.25">
      <c r="A6326" s="62" t="s">
        <v>311</v>
      </c>
      <c r="B6326" s="63">
        <v>24</v>
      </c>
      <c r="C6326" s="64">
        <v>39</v>
      </c>
      <c r="D6326" s="13">
        <f t="shared" si="98"/>
        <v>936</v>
      </c>
    </row>
    <row r="6327" spans="1:4" x14ac:dyDescent="0.25">
      <c r="A6327" s="62" t="s">
        <v>312</v>
      </c>
      <c r="B6327" s="63">
        <v>68</v>
      </c>
      <c r="C6327" s="64">
        <v>25</v>
      </c>
      <c r="D6327" s="13">
        <f t="shared" si="98"/>
        <v>1700</v>
      </c>
    </row>
    <row r="6328" spans="1:4" x14ac:dyDescent="0.25">
      <c r="A6328" s="62" t="s">
        <v>313</v>
      </c>
      <c r="B6328" s="63">
        <v>30</v>
      </c>
      <c r="C6328" s="64">
        <v>72</v>
      </c>
      <c r="D6328" s="13">
        <f t="shared" si="98"/>
        <v>2160</v>
      </c>
    </row>
    <row r="6329" spans="1:4" x14ac:dyDescent="0.25">
      <c r="A6329" s="62" t="s">
        <v>314</v>
      </c>
      <c r="B6329" s="63">
        <v>23</v>
      </c>
      <c r="C6329" s="64">
        <v>50</v>
      </c>
      <c r="D6329" s="13">
        <f t="shared" si="98"/>
        <v>1150</v>
      </c>
    </row>
    <row r="6330" spans="1:4" x14ac:dyDescent="0.25">
      <c r="A6330" s="62" t="s">
        <v>315</v>
      </c>
      <c r="B6330" s="63">
        <v>63</v>
      </c>
      <c r="C6330" s="64">
        <v>80</v>
      </c>
      <c r="D6330" s="13">
        <f t="shared" si="98"/>
        <v>5040</v>
      </c>
    </row>
    <row r="6331" spans="1:4" x14ac:dyDescent="0.25">
      <c r="A6331" s="62" t="s">
        <v>316</v>
      </c>
      <c r="B6331" s="63">
        <v>42</v>
      </c>
      <c r="C6331" s="64">
        <v>44</v>
      </c>
      <c r="D6331" s="13">
        <f t="shared" si="98"/>
        <v>1848</v>
      </c>
    </row>
    <row r="6332" spans="1:4" x14ac:dyDescent="0.25">
      <c r="A6332" s="62" t="s">
        <v>317</v>
      </c>
      <c r="B6332" s="63">
        <v>11</v>
      </c>
      <c r="C6332" s="64">
        <v>79</v>
      </c>
      <c r="D6332" s="13">
        <f t="shared" si="98"/>
        <v>869</v>
      </c>
    </row>
    <row r="6333" spans="1:4" x14ac:dyDescent="0.25">
      <c r="A6333" s="62" t="s">
        <v>318</v>
      </c>
      <c r="B6333" s="63">
        <v>19</v>
      </c>
      <c r="C6333" s="64">
        <v>63</v>
      </c>
      <c r="D6333" s="13">
        <f t="shared" si="98"/>
        <v>1197</v>
      </c>
    </row>
    <row r="6334" spans="1:4" x14ac:dyDescent="0.25">
      <c r="A6334" s="62" t="s">
        <v>319</v>
      </c>
      <c r="B6334" s="63">
        <v>63</v>
      </c>
      <c r="C6334" s="64">
        <v>39</v>
      </c>
      <c r="D6334" s="13">
        <f t="shared" si="98"/>
        <v>2457</v>
      </c>
    </row>
    <row r="6335" spans="1:4" x14ac:dyDescent="0.25">
      <c r="A6335" s="62" t="s">
        <v>320</v>
      </c>
      <c r="B6335" s="63">
        <v>27</v>
      </c>
      <c r="C6335" s="64">
        <v>7</v>
      </c>
      <c r="D6335" s="13">
        <f t="shared" si="98"/>
        <v>189</v>
      </c>
    </row>
    <row r="6336" spans="1:4" x14ac:dyDescent="0.25">
      <c r="A6336" s="62" t="s">
        <v>321</v>
      </c>
      <c r="B6336" s="63">
        <v>61</v>
      </c>
      <c r="C6336" s="64">
        <v>51</v>
      </c>
      <c r="D6336" s="13">
        <f t="shared" si="98"/>
        <v>3111</v>
      </c>
    </row>
    <row r="6337" spans="1:4" x14ac:dyDescent="0.25">
      <c r="A6337" s="62" t="s">
        <v>322</v>
      </c>
      <c r="B6337" s="63">
        <v>56</v>
      </c>
      <c r="C6337" s="64">
        <v>2</v>
      </c>
      <c r="D6337" s="13">
        <f t="shared" si="98"/>
        <v>112</v>
      </c>
    </row>
    <row r="6338" spans="1:4" x14ac:dyDescent="0.25">
      <c r="A6338" s="62" t="s">
        <v>323</v>
      </c>
      <c r="B6338" s="63">
        <v>27</v>
      </c>
      <c r="C6338" s="64">
        <v>10</v>
      </c>
      <c r="D6338" s="13">
        <f t="shared" si="98"/>
        <v>270</v>
      </c>
    </row>
    <row r="6339" spans="1:4" x14ac:dyDescent="0.25">
      <c r="A6339" s="62" t="s">
        <v>324</v>
      </c>
      <c r="B6339" s="63">
        <v>22</v>
      </c>
      <c r="C6339" s="64">
        <v>46</v>
      </c>
      <c r="D6339" s="13">
        <f t="shared" ref="D6339:D6402" si="99">C6339*B6339</f>
        <v>1012</v>
      </c>
    </row>
    <row r="6340" spans="1:4" x14ac:dyDescent="0.25">
      <c r="A6340" s="62" t="s">
        <v>325</v>
      </c>
      <c r="B6340" s="63">
        <v>60</v>
      </c>
      <c r="C6340" s="64">
        <v>40</v>
      </c>
      <c r="D6340" s="13">
        <f t="shared" si="99"/>
        <v>2400</v>
      </c>
    </row>
    <row r="6341" spans="1:4" x14ac:dyDescent="0.25">
      <c r="A6341" s="62" t="s">
        <v>326</v>
      </c>
      <c r="B6341" s="63">
        <v>40</v>
      </c>
      <c r="C6341" s="64">
        <v>67</v>
      </c>
      <c r="D6341" s="13">
        <f t="shared" si="99"/>
        <v>2680</v>
      </c>
    </row>
    <row r="6342" spans="1:4" x14ac:dyDescent="0.25">
      <c r="A6342" s="62" t="s">
        <v>327</v>
      </c>
      <c r="B6342" s="63">
        <v>50</v>
      </c>
      <c r="C6342" s="64">
        <v>46</v>
      </c>
      <c r="D6342" s="13">
        <f t="shared" si="99"/>
        <v>2300</v>
      </c>
    </row>
    <row r="6343" spans="1:4" x14ac:dyDescent="0.25">
      <c r="A6343" s="62" t="s">
        <v>328</v>
      </c>
      <c r="B6343" s="63">
        <v>21</v>
      </c>
      <c r="C6343" s="64">
        <v>32</v>
      </c>
      <c r="D6343" s="13">
        <f t="shared" si="99"/>
        <v>672</v>
      </c>
    </row>
    <row r="6344" spans="1:4" x14ac:dyDescent="0.25">
      <c r="A6344" s="62" t="s">
        <v>329</v>
      </c>
      <c r="B6344" s="63">
        <v>7</v>
      </c>
      <c r="C6344" s="64">
        <v>59</v>
      </c>
      <c r="D6344" s="13">
        <f t="shared" si="99"/>
        <v>413</v>
      </c>
    </row>
    <row r="6345" spans="1:4" x14ac:dyDescent="0.25">
      <c r="A6345" s="62" t="s">
        <v>330</v>
      </c>
      <c r="B6345" s="63">
        <v>25</v>
      </c>
      <c r="C6345" s="64">
        <v>69</v>
      </c>
      <c r="D6345" s="13">
        <f t="shared" si="99"/>
        <v>1725</v>
      </c>
    </row>
    <row r="6346" spans="1:4" x14ac:dyDescent="0.25">
      <c r="A6346" s="62" t="s">
        <v>331</v>
      </c>
      <c r="B6346" s="63">
        <v>67</v>
      </c>
      <c r="C6346" s="64">
        <v>15</v>
      </c>
      <c r="D6346" s="13">
        <f t="shared" si="99"/>
        <v>1005</v>
      </c>
    </row>
    <row r="6347" spans="1:4" x14ac:dyDescent="0.25">
      <c r="A6347" s="62" t="s">
        <v>332</v>
      </c>
      <c r="B6347" s="63">
        <v>65</v>
      </c>
      <c r="C6347" s="64">
        <v>7</v>
      </c>
      <c r="D6347" s="13">
        <f t="shared" si="99"/>
        <v>455</v>
      </c>
    </row>
    <row r="6348" spans="1:4" x14ac:dyDescent="0.25">
      <c r="A6348" s="62" t="s">
        <v>333</v>
      </c>
      <c r="B6348" s="63">
        <v>40</v>
      </c>
      <c r="C6348" s="64">
        <v>63</v>
      </c>
      <c r="D6348" s="13">
        <f t="shared" si="99"/>
        <v>2520</v>
      </c>
    </row>
    <row r="6349" spans="1:4" x14ac:dyDescent="0.25">
      <c r="A6349" s="62" t="s">
        <v>334</v>
      </c>
      <c r="B6349" s="63">
        <v>12</v>
      </c>
      <c r="C6349" s="64">
        <v>31</v>
      </c>
      <c r="D6349" s="13">
        <f t="shared" si="99"/>
        <v>372</v>
      </c>
    </row>
    <row r="6350" spans="1:4" x14ac:dyDescent="0.25">
      <c r="A6350" s="62" t="s">
        <v>335</v>
      </c>
      <c r="B6350" s="63">
        <v>35</v>
      </c>
      <c r="C6350" s="64">
        <v>44</v>
      </c>
      <c r="D6350" s="13">
        <f t="shared" si="99"/>
        <v>1540</v>
      </c>
    </row>
    <row r="6351" spans="1:4" x14ac:dyDescent="0.25">
      <c r="A6351" s="62" t="s">
        <v>336</v>
      </c>
      <c r="B6351" s="63">
        <v>34</v>
      </c>
      <c r="C6351" s="64">
        <v>66</v>
      </c>
      <c r="D6351" s="13">
        <f t="shared" si="99"/>
        <v>2244</v>
      </c>
    </row>
    <row r="6352" spans="1:4" x14ac:dyDescent="0.25">
      <c r="A6352" s="62" t="s">
        <v>337</v>
      </c>
      <c r="B6352" s="63">
        <v>64</v>
      </c>
      <c r="C6352" s="64">
        <v>24</v>
      </c>
      <c r="D6352" s="13">
        <f t="shared" si="99"/>
        <v>1536</v>
      </c>
    </row>
    <row r="6353" spans="1:4" x14ac:dyDescent="0.25">
      <c r="A6353" s="62" t="s">
        <v>338</v>
      </c>
      <c r="B6353" s="63">
        <v>20</v>
      </c>
      <c r="C6353" s="64">
        <v>54</v>
      </c>
      <c r="D6353" s="13">
        <f t="shared" si="99"/>
        <v>1080</v>
      </c>
    </row>
    <row r="6354" spans="1:4" x14ac:dyDescent="0.25">
      <c r="A6354" s="62" t="s">
        <v>339</v>
      </c>
      <c r="B6354" s="63">
        <v>20</v>
      </c>
      <c r="C6354" s="64">
        <v>25</v>
      </c>
      <c r="D6354" s="13">
        <f t="shared" si="99"/>
        <v>500</v>
      </c>
    </row>
    <row r="6355" spans="1:4" x14ac:dyDescent="0.25">
      <c r="A6355" s="62" t="s">
        <v>340</v>
      </c>
      <c r="B6355" s="63">
        <v>34</v>
      </c>
      <c r="C6355" s="64">
        <v>37</v>
      </c>
      <c r="D6355" s="13">
        <f t="shared" si="99"/>
        <v>1258</v>
      </c>
    </row>
    <row r="6356" spans="1:4" x14ac:dyDescent="0.25">
      <c r="A6356" s="62" t="s">
        <v>341</v>
      </c>
      <c r="B6356" s="63">
        <v>43</v>
      </c>
      <c r="C6356" s="64">
        <v>66</v>
      </c>
      <c r="D6356" s="13">
        <f t="shared" si="99"/>
        <v>2838</v>
      </c>
    </row>
    <row r="6357" spans="1:4" x14ac:dyDescent="0.25">
      <c r="A6357" s="62" t="s">
        <v>342</v>
      </c>
      <c r="B6357" s="63">
        <v>70</v>
      </c>
      <c r="C6357" s="64">
        <v>51</v>
      </c>
      <c r="D6357" s="13">
        <f t="shared" si="99"/>
        <v>3570</v>
      </c>
    </row>
    <row r="6358" spans="1:4" x14ac:dyDescent="0.25">
      <c r="A6358" s="62" t="s">
        <v>343</v>
      </c>
      <c r="B6358" s="63">
        <v>40</v>
      </c>
      <c r="C6358" s="64">
        <v>75</v>
      </c>
      <c r="D6358" s="13">
        <f t="shared" si="99"/>
        <v>3000</v>
      </c>
    </row>
    <row r="6359" spans="1:4" x14ac:dyDescent="0.25">
      <c r="A6359" s="62" t="s">
        <v>344</v>
      </c>
      <c r="B6359" s="63">
        <v>16</v>
      </c>
      <c r="C6359" s="64">
        <v>21</v>
      </c>
      <c r="D6359" s="13">
        <f t="shared" si="99"/>
        <v>336</v>
      </c>
    </row>
    <row r="6360" spans="1:4" x14ac:dyDescent="0.25">
      <c r="A6360" s="62" t="s">
        <v>345</v>
      </c>
      <c r="B6360" s="63">
        <v>44</v>
      </c>
      <c r="C6360" s="64">
        <v>74</v>
      </c>
      <c r="D6360" s="13">
        <f t="shared" si="99"/>
        <v>3256</v>
      </c>
    </row>
    <row r="6361" spans="1:4" x14ac:dyDescent="0.25">
      <c r="A6361" s="62" t="s">
        <v>346</v>
      </c>
      <c r="B6361" s="63">
        <v>57</v>
      </c>
      <c r="C6361" s="64">
        <v>40</v>
      </c>
      <c r="D6361" s="13">
        <f t="shared" si="99"/>
        <v>2280</v>
      </c>
    </row>
    <row r="6362" spans="1:4" x14ac:dyDescent="0.25">
      <c r="A6362" s="62" t="s">
        <v>347</v>
      </c>
      <c r="B6362" s="63">
        <v>26</v>
      </c>
      <c r="C6362" s="64">
        <v>30</v>
      </c>
      <c r="D6362" s="13">
        <f t="shared" si="99"/>
        <v>780</v>
      </c>
    </row>
    <row r="6363" spans="1:4" x14ac:dyDescent="0.25">
      <c r="A6363" s="62" t="s">
        <v>348</v>
      </c>
      <c r="B6363" s="63">
        <v>26</v>
      </c>
      <c r="C6363" s="64">
        <v>71</v>
      </c>
      <c r="D6363" s="13">
        <f t="shared" si="99"/>
        <v>1846</v>
      </c>
    </row>
    <row r="6364" spans="1:4" x14ac:dyDescent="0.25">
      <c r="A6364" s="62" t="s">
        <v>349</v>
      </c>
      <c r="B6364" s="63">
        <v>19</v>
      </c>
      <c r="C6364" s="64">
        <v>60</v>
      </c>
      <c r="D6364" s="13">
        <f t="shared" si="99"/>
        <v>1140</v>
      </c>
    </row>
    <row r="6365" spans="1:4" x14ac:dyDescent="0.25">
      <c r="A6365" s="62" t="s">
        <v>350</v>
      </c>
      <c r="B6365" s="63">
        <v>39</v>
      </c>
      <c r="C6365" s="64">
        <v>3</v>
      </c>
      <c r="D6365" s="13">
        <f t="shared" si="99"/>
        <v>117</v>
      </c>
    </row>
    <row r="6366" spans="1:4" x14ac:dyDescent="0.25">
      <c r="A6366" s="62" t="s">
        <v>351</v>
      </c>
      <c r="B6366" s="63">
        <v>31</v>
      </c>
      <c r="C6366" s="64">
        <v>4</v>
      </c>
      <c r="D6366" s="13">
        <f t="shared" si="99"/>
        <v>124</v>
      </c>
    </row>
    <row r="6367" spans="1:4" x14ac:dyDescent="0.25">
      <c r="A6367" s="62" t="s">
        <v>352</v>
      </c>
      <c r="B6367" s="63">
        <v>52</v>
      </c>
      <c r="C6367" s="64">
        <v>37</v>
      </c>
      <c r="D6367" s="13">
        <f t="shared" si="99"/>
        <v>1924</v>
      </c>
    </row>
    <row r="6368" spans="1:4" x14ac:dyDescent="0.25">
      <c r="A6368" s="62" t="s">
        <v>353</v>
      </c>
      <c r="B6368" s="63">
        <v>67</v>
      </c>
      <c r="C6368" s="64">
        <v>31</v>
      </c>
      <c r="D6368" s="13">
        <f t="shared" si="99"/>
        <v>2077</v>
      </c>
    </row>
    <row r="6369" spans="1:4" x14ac:dyDescent="0.25">
      <c r="A6369" s="62" t="s">
        <v>354</v>
      </c>
      <c r="B6369" s="63">
        <v>63</v>
      </c>
      <c r="C6369" s="64">
        <v>63</v>
      </c>
      <c r="D6369" s="13">
        <f t="shared" si="99"/>
        <v>3969</v>
      </c>
    </row>
    <row r="6370" spans="1:4" x14ac:dyDescent="0.25">
      <c r="A6370" s="62" t="s">
        <v>355</v>
      </c>
      <c r="B6370" s="63">
        <v>27</v>
      </c>
      <c r="C6370" s="64">
        <v>29</v>
      </c>
      <c r="D6370" s="13">
        <f t="shared" si="99"/>
        <v>783</v>
      </c>
    </row>
    <row r="6371" spans="1:4" x14ac:dyDescent="0.25">
      <c r="A6371" s="62" t="s">
        <v>356</v>
      </c>
      <c r="B6371" s="63">
        <v>67</v>
      </c>
      <c r="C6371" s="64">
        <v>11</v>
      </c>
      <c r="D6371" s="13">
        <f t="shared" si="99"/>
        <v>737</v>
      </c>
    </row>
    <row r="6372" spans="1:4" x14ac:dyDescent="0.25">
      <c r="A6372" s="62" t="s">
        <v>357</v>
      </c>
      <c r="B6372" s="63">
        <v>53</v>
      </c>
      <c r="C6372" s="64">
        <v>36</v>
      </c>
      <c r="D6372" s="13">
        <f t="shared" si="99"/>
        <v>1908</v>
      </c>
    </row>
    <row r="6373" spans="1:4" x14ac:dyDescent="0.25">
      <c r="A6373" s="62" t="s">
        <v>358</v>
      </c>
      <c r="B6373" s="63">
        <v>63</v>
      </c>
      <c r="C6373" s="64">
        <v>63</v>
      </c>
      <c r="D6373" s="13">
        <f t="shared" si="99"/>
        <v>3969</v>
      </c>
    </row>
    <row r="6374" spans="1:4" x14ac:dyDescent="0.25">
      <c r="A6374" s="62" t="s">
        <v>359</v>
      </c>
      <c r="B6374" s="63">
        <v>20</v>
      </c>
      <c r="C6374" s="64">
        <v>52</v>
      </c>
      <c r="D6374" s="13">
        <f t="shared" si="99"/>
        <v>1040</v>
      </c>
    </row>
    <row r="6375" spans="1:4" x14ac:dyDescent="0.25">
      <c r="A6375" s="62" t="s">
        <v>360</v>
      </c>
      <c r="B6375" s="63">
        <v>55</v>
      </c>
      <c r="C6375" s="64">
        <v>56</v>
      </c>
      <c r="D6375" s="13">
        <f t="shared" si="99"/>
        <v>3080</v>
      </c>
    </row>
    <row r="6376" spans="1:4" x14ac:dyDescent="0.25">
      <c r="A6376" s="62" t="s">
        <v>361</v>
      </c>
      <c r="B6376" s="63">
        <v>26</v>
      </c>
      <c r="C6376" s="64">
        <v>62</v>
      </c>
      <c r="D6376" s="13">
        <f t="shared" si="99"/>
        <v>1612</v>
      </c>
    </row>
    <row r="6377" spans="1:4" x14ac:dyDescent="0.25">
      <c r="A6377" s="62" t="s">
        <v>362</v>
      </c>
      <c r="B6377" s="63">
        <v>50</v>
      </c>
      <c r="C6377" s="64">
        <v>40</v>
      </c>
      <c r="D6377" s="13">
        <f t="shared" si="99"/>
        <v>2000</v>
      </c>
    </row>
    <row r="6378" spans="1:4" x14ac:dyDescent="0.25">
      <c r="A6378" s="62" t="s">
        <v>363</v>
      </c>
      <c r="B6378" s="63">
        <v>18</v>
      </c>
      <c r="C6378" s="64">
        <v>56</v>
      </c>
      <c r="D6378" s="13">
        <f t="shared" si="99"/>
        <v>1008</v>
      </c>
    </row>
    <row r="6379" spans="1:4" x14ac:dyDescent="0.25">
      <c r="A6379" s="62" t="s">
        <v>364</v>
      </c>
      <c r="B6379" s="63">
        <v>32</v>
      </c>
      <c r="C6379" s="64">
        <v>12</v>
      </c>
      <c r="D6379" s="13">
        <f t="shared" si="99"/>
        <v>384</v>
      </c>
    </row>
    <row r="6380" spans="1:4" x14ac:dyDescent="0.25">
      <c r="A6380" s="62" t="s">
        <v>365</v>
      </c>
      <c r="B6380" s="63">
        <v>66</v>
      </c>
      <c r="C6380" s="64">
        <v>65</v>
      </c>
      <c r="D6380" s="13">
        <f t="shared" si="99"/>
        <v>4290</v>
      </c>
    </row>
    <row r="6381" spans="1:4" x14ac:dyDescent="0.25">
      <c r="A6381" s="62" t="s">
        <v>366</v>
      </c>
      <c r="B6381" s="63">
        <v>25</v>
      </c>
      <c r="C6381" s="64">
        <v>43</v>
      </c>
      <c r="D6381" s="13">
        <f t="shared" si="99"/>
        <v>1075</v>
      </c>
    </row>
    <row r="6382" spans="1:4" x14ac:dyDescent="0.25">
      <c r="A6382" s="62" t="s">
        <v>367</v>
      </c>
      <c r="B6382" s="63">
        <v>46</v>
      </c>
      <c r="C6382" s="64">
        <v>71</v>
      </c>
      <c r="D6382" s="13">
        <f t="shared" si="99"/>
        <v>3266</v>
      </c>
    </row>
    <row r="6383" spans="1:4" x14ac:dyDescent="0.25">
      <c r="A6383" s="62" t="s">
        <v>368</v>
      </c>
      <c r="B6383" s="63">
        <v>19</v>
      </c>
      <c r="C6383" s="64">
        <v>78</v>
      </c>
      <c r="D6383" s="13">
        <f t="shared" si="99"/>
        <v>1482</v>
      </c>
    </row>
    <row r="6384" spans="1:4" x14ac:dyDescent="0.25">
      <c r="A6384" s="62" t="s">
        <v>369</v>
      </c>
      <c r="B6384" s="63">
        <v>60</v>
      </c>
      <c r="C6384" s="64">
        <v>28</v>
      </c>
      <c r="D6384" s="13">
        <f t="shared" si="99"/>
        <v>1680</v>
      </c>
    </row>
    <row r="6385" spans="1:4" x14ac:dyDescent="0.25">
      <c r="A6385" s="62" t="s">
        <v>370</v>
      </c>
      <c r="B6385" s="63">
        <v>63</v>
      </c>
      <c r="C6385" s="64">
        <v>11</v>
      </c>
      <c r="D6385" s="13">
        <f t="shared" si="99"/>
        <v>693</v>
      </c>
    </row>
    <row r="6386" spans="1:4" x14ac:dyDescent="0.25">
      <c r="A6386" s="62" t="s">
        <v>371</v>
      </c>
      <c r="B6386" s="63">
        <v>21</v>
      </c>
      <c r="C6386" s="64">
        <v>51</v>
      </c>
      <c r="D6386" s="13">
        <f t="shared" si="99"/>
        <v>1071</v>
      </c>
    </row>
    <row r="6387" spans="1:4" x14ac:dyDescent="0.25">
      <c r="A6387" s="62" t="s">
        <v>372</v>
      </c>
      <c r="B6387" s="63">
        <v>11</v>
      </c>
      <c r="C6387" s="64">
        <v>23</v>
      </c>
      <c r="D6387" s="13">
        <f t="shared" si="99"/>
        <v>253</v>
      </c>
    </row>
    <row r="6388" spans="1:4" x14ac:dyDescent="0.25">
      <c r="A6388" s="62" t="s">
        <v>373</v>
      </c>
      <c r="B6388" s="63">
        <v>35</v>
      </c>
      <c r="C6388" s="64">
        <v>10</v>
      </c>
      <c r="D6388" s="13">
        <f t="shared" si="99"/>
        <v>350</v>
      </c>
    </row>
    <row r="6389" spans="1:4" x14ac:dyDescent="0.25">
      <c r="A6389" s="62" t="s">
        <v>374</v>
      </c>
      <c r="B6389" s="63">
        <v>32</v>
      </c>
      <c r="C6389" s="64">
        <v>41</v>
      </c>
      <c r="D6389" s="13">
        <f t="shared" si="99"/>
        <v>1312</v>
      </c>
    </row>
    <row r="6390" spans="1:4" x14ac:dyDescent="0.25">
      <c r="A6390" s="62" t="s">
        <v>375</v>
      </c>
      <c r="B6390" s="63">
        <v>7</v>
      </c>
      <c r="C6390" s="64">
        <v>58</v>
      </c>
      <c r="D6390" s="13">
        <f t="shared" si="99"/>
        <v>406</v>
      </c>
    </row>
    <row r="6391" spans="1:4" x14ac:dyDescent="0.25">
      <c r="A6391" s="62" t="s">
        <v>376</v>
      </c>
      <c r="B6391" s="63">
        <v>14</v>
      </c>
      <c r="C6391" s="64">
        <v>61</v>
      </c>
      <c r="D6391" s="13">
        <f t="shared" si="99"/>
        <v>854</v>
      </c>
    </row>
    <row r="6392" spans="1:4" x14ac:dyDescent="0.25">
      <c r="A6392" s="62" t="s">
        <v>377</v>
      </c>
      <c r="B6392" s="63">
        <v>52</v>
      </c>
      <c r="C6392" s="64">
        <v>40</v>
      </c>
      <c r="D6392" s="13">
        <f t="shared" si="99"/>
        <v>2080</v>
      </c>
    </row>
    <row r="6393" spans="1:4" x14ac:dyDescent="0.25">
      <c r="A6393" s="62" t="s">
        <v>300</v>
      </c>
      <c r="B6393" s="63">
        <v>68</v>
      </c>
      <c r="C6393" s="64">
        <v>56</v>
      </c>
      <c r="D6393" s="13">
        <f t="shared" si="99"/>
        <v>3808</v>
      </c>
    </row>
    <row r="6394" spans="1:4" x14ac:dyDescent="0.25">
      <c r="A6394" s="62" t="s">
        <v>302</v>
      </c>
      <c r="B6394" s="63">
        <v>46</v>
      </c>
      <c r="C6394" s="64">
        <v>3</v>
      </c>
      <c r="D6394" s="13">
        <f t="shared" si="99"/>
        <v>138</v>
      </c>
    </row>
    <row r="6395" spans="1:4" x14ac:dyDescent="0.25">
      <c r="A6395" s="62" t="s">
        <v>303</v>
      </c>
      <c r="B6395" s="63">
        <v>64</v>
      </c>
      <c r="C6395" s="64">
        <v>23</v>
      </c>
      <c r="D6395" s="13">
        <f t="shared" si="99"/>
        <v>1472</v>
      </c>
    </row>
    <row r="6396" spans="1:4" x14ac:dyDescent="0.25">
      <c r="A6396" s="62" t="s">
        <v>304</v>
      </c>
      <c r="B6396" s="63">
        <v>38</v>
      </c>
      <c r="C6396" s="64">
        <v>6</v>
      </c>
      <c r="D6396" s="13">
        <f t="shared" si="99"/>
        <v>228</v>
      </c>
    </row>
    <row r="6397" spans="1:4" x14ac:dyDescent="0.25">
      <c r="A6397" s="62" t="s">
        <v>305</v>
      </c>
      <c r="B6397" s="63">
        <v>67</v>
      </c>
      <c r="C6397" s="64">
        <v>64</v>
      </c>
      <c r="D6397" s="13">
        <f t="shared" si="99"/>
        <v>4288</v>
      </c>
    </row>
    <row r="6398" spans="1:4" x14ac:dyDescent="0.25">
      <c r="A6398" s="62" t="s">
        <v>306</v>
      </c>
      <c r="B6398" s="63">
        <v>26</v>
      </c>
      <c r="C6398" s="64">
        <v>36</v>
      </c>
      <c r="D6398" s="13">
        <f t="shared" si="99"/>
        <v>936</v>
      </c>
    </row>
    <row r="6399" spans="1:4" x14ac:dyDescent="0.25">
      <c r="A6399" s="62" t="s">
        <v>307</v>
      </c>
      <c r="B6399" s="63">
        <v>27</v>
      </c>
      <c r="C6399" s="64">
        <v>6</v>
      </c>
      <c r="D6399" s="13">
        <f t="shared" si="99"/>
        <v>162</v>
      </c>
    </row>
    <row r="6400" spans="1:4" x14ac:dyDescent="0.25">
      <c r="A6400" s="62" t="s">
        <v>308</v>
      </c>
      <c r="B6400" s="63">
        <v>48</v>
      </c>
      <c r="C6400" s="64">
        <v>53</v>
      </c>
      <c r="D6400" s="13">
        <f t="shared" si="99"/>
        <v>2544</v>
      </c>
    </row>
    <row r="6401" spans="1:4" x14ac:dyDescent="0.25">
      <c r="A6401" s="62" t="s">
        <v>309</v>
      </c>
      <c r="B6401" s="63">
        <v>34</v>
      </c>
      <c r="C6401" s="64">
        <v>47</v>
      </c>
      <c r="D6401" s="13">
        <f t="shared" si="99"/>
        <v>1598</v>
      </c>
    </row>
    <row r="6402" spans="1:4" x14ac:dyDescent="0.25">
      <c r="A6402" s="62" t="s">
        <v>310</v>
      </c>
      <c r="B6402" s="63">
        <v>11</v>
      </c>
      <c r="C6402" s="64">
        <v>14</v>
      </c>
      <c r="D6402" s="13">
        <f t="shared" si="99"/>
        <v>154</v>
      </c>
    </row>
    <row r="6403" spans="1:4" x14ac:dyDescent="0.25">
      <c r="A6403" s="62" t="s">
        <v>311</v>
      </c>
      <c r="B6403" s="63">
        <v>65</v>
      </c>
      <c r="C6403" s="64">
        <v>35</v>
      </c>
      <c r="D6403" s="13">
        <f t="shared" ref="D6403:D6466" si="100">C6403*B6403</f>
        <v>2275</v>
      </c>
    </row>
    <row r="6404" spans="1:4" x14ac:dyDescent="0.25">
      <c r="A6404" s="62" t="s">
        <v>312</v>
      </c>
      <c r="B6404" s="63">
        <v>37</v>
      </c>
      <c r="C6404" s="64">
        <v>8</v>
      </c>
      <c r="D6404" s="13">
        <f t="shared" si="100"/>
        <v>296</v>
      </c>
    </row>
    <row r="6405" spans="1:4" x14ac:dyDescent="0.25">
      <c r="A6405" s="62" t="s">
        <v>313</v>
      </c>
      <c r="B6405" s="63">
        <v>44</v>
      </c>
      <c r="C6405" s="64">
        <v>70</v>
      </c>
      <c r="D6405" s="13">
        <f t="shared" si="100"/>
        <v>3080</v>
      </c>
    </row>
    <row r="6406" spans="1:4" x14ac:dyDescent="0.25">
      <c r="A6406" s="62" t="s">
        <v>314</v>
      </c>
      <c r="B6406" s="63">
        <v>37</v>
      </c>
      <c r="C6406" s="64">
        <v>59</v>
      </c>
      <c r="D6406" s="13">
        <f t="shared" si="100"/>
        <v>2183</v>
      </c>
    </row>
    <row r="6407" spans="1:4" x14ac:dyDescent="0.25">
      <c r="A6407" s="62" t="s">
        <v>315</v>
      </c>
      <c r="B6407" s="63">
        <v>42</v>
      </c>
      <c r="C6407" s="64">
        <v>26</v>
      </c>
      <c r="D6407" s="13">
        <f t="shared" si="100"/>
        <v>1092</v>
      </c>
    </row>
    <row r="6408" spans="1:4" x14ac:dyDescent="0.25">
      <c r="A6408" s="62" t="s">
        <v>316</v>
      </c>
      <c r="B6408" s="63">
        <v>10</v>
      </c>
      <c r="C6408" s="64">
        <v>31</v>
      </c>
      <c r="D6408" s="13">
        <f t="shared" si="100"/>
        <v>310</v>
      </c>
    </row>
    <row r="6409" spans="1:4" x14ac:dyDescent="0.25">
      <c r="A6409" s="62" t="s">
        <v>317</v>
      </c>
      <c r="B6409" s="63">
        <v>47</v>
      </c>
      <c r="C6409" s="64">
        <v>75</v>
      </c>
      <c r="D6409" s="13">
        <f t="shared" si="100"/>
        <v>3525</v>
      </c>
    </row>
    <row r="6410" spans="1:4" x14ac:dyDescent="0.25">
      <c r="A6410" s="62" t="s">
        <v>318</v>
      </c>
      <c r="B6410" s="63">
        <v>50</v>
      </c>
      <c r="C6410" s="64">
        <v>6</v>
      </c>
      <c r="D6410" s="13">
        <f t="shared" si="100"/>
        <v>300</v>
      </c>
    </row>
    <row r="6411" spans="1:4" x14ac:dyDescent="0.25">
      <c r="A6411" s="62" t="s">
        <v>319</v>
      </c>
      <c r="B6411" s="63">
        <v>34</v>
      </c>
      <c r="C6411" s="64">
        <v>72</v>
      </c>
      <c r="D6411" s="13">
        <f t="shared" si="100"/>
        <v>2448</v>
      </c>
    </row>
    <row r="6412" spans="1:4" x14ac:dyDescent="0.25">
      <c r="A6412" s="62" t="s">
        <v>320</v>
      </c>
      <c r="B6412" s="63">
        <v>40</v>
      </c>
      <c r="C6412" s="64">
        <v>2</v>
      </c>
      <c r="D6412" s="13">
        <f t="shared" si="100"/>
        <v>80</v>
      </c>
    </row>
    <row r="6413" spans="1:4" x14ac:dyDescent="0.25">
      <c r="A6413" s="62" t="s">
        <v>321</v>
      </c>
      <c r="B6413" s="63">
        <v>43</v>
      </c>
      <c r="C6413" s="64">
        <v>6</v>
      </c>
      <c r="D6413" s="13">
        <f t="shared" si="100"/>
        <v>258</v>
      </c>
    </row>
    <row r="6414" spans="1:4" x14ac:dyDescent="0.25">
      <c r="A6414" s="62" t="s">
        <v>322</v>
      </c>
      <c r="B6414" s="63">
        <v>37</v>
      </c>
      <c r="C6414" s="64">
        <v>76</v>
      </c>
      <c r="D6414" s="13">
        <f t="shared" si="100"/>
        <v>2812</v>
      </c>
    </row>
    <row r="6415" spans="1:4" x14ac:dyDescent="0.25">
      <c r="A6415" s="62" t="s">
        <v>323</v>
      </c>
      <c r="B6415" s="63">
        <v>57</v>
      </c>
      <c r="C6415" s="64">
        <v>65</v>
      </c>
      <c r="D6415" s="13">
        <f t="shared" si="100"/>
        <v>3705</v>
      </c>
    </row>
    <row r="6416" spans="1:4" x14ac:dyDescent="0.25">
      <c r="A6416" s="62" t="s">
        <v>324</v>
      </c>
      <c r="B6416" s="63">
        <v>59</v>
      </c>
      <c r="C6416" s="64">
        <v>20</v>
      </c>
      <c r="D6416" s="13">
        <f t="shared" si="100"/>
        <v>1180</v>
      </c>
    </row>
    <row r="6417" spans="1:4" x14ac:dyDescent="0.25">
      <c r="A6417" s="62" t="s">
        <v>325</v>
      </c>
      <c r="B6417" s="63">
        <v>57</v>
      </c>
      <c r="C6417" s="64">
        <v>73</v>
      </c>
      <c r="D6417" s="13">
        <f t="shared" si="100"/>
        <v>4161</v>
      </c>
    </row>
    <row r="6418" spans="1:4" x14ac:dyDescent="0.25">
      <c r="A6418" s="62" t="s">
        <v>326</v>
      </c>
      <c r="B6418" s="63">
        <v>15</v>
      </c>
      <c r="C6418" s="64">
        <v>7</v>
      </c>
      <c r="D6418" s="13">
        <f t="shared" si="100"/>
        <v>105</v>
      </c>
    </row>
    <row r="6419" spans="1:4" x14ac:dyDescent="0.25">
      <c r="A6419" s="62" t="s">
        <v>327</v>
      </c>
      <c r="B6419" s="63">
        <v>55</v>
      </c>
      <c r="C6419" s="64">
        <v>56</v>
      </c>
      <c r="D6419" s="13">
        <f t="shared" si="100"/>
        <v>3080</v>
      </c>
    </row>
    <row r="6420" spans="1:4" x14ac:dyDescent="0.25">
      <c r="A6420" s="62" t="s">
        <v>328</v>
      </c>
      <c r="B6420" s="63">
        <v>41</v>
      </c>
      <c r="C6420" s="64">
        <v>78</v>
      </c>
      <c r="D6420" s="13">
        <f t="shared" si="100"/>
        <v>3198</v>
      </c>
    </row>
    <row r="6421" spans="1:4" x14ac:dyDescent="0.25">
      <c r="A6421" s="62" t="s">
        <v>329</v>
      </c>
      <c r="B6421" s="63">
        <v>57</v>
      </c>
      <c r="C6421" s="64">
        <v>47</v>
      </c>
      <c r="D6421" s="13">
        <f t="shared" si="100"/>
        <v>2679</v>
      </c>
    </row>
    <row r="6422" spans="1:4" x14ac:dyDescent="0.25">
      <c r="A6422" s="62" t="s">
        <v>330</v>
      </c>
      <c r="B6422" s="63">
        <v>42</v>
      </c>
      <c r="C6422" s="64">
        <v>60</v>
      </c>
      <c r="D6422" s="13">
        <f t="shared" si="100"/>
        <v>2520</v>
      </c>
    </row>
    <row r="6423" spans="1:4" x14ac:dyDescent="0.25">
      <c r="A6423" s="62" t="s">
        <v>331</v>
      </c>
      <c r="B6423" s="63">
        <v>57</v>
      </c>
      <c r="C6423" s="64">
        <v>35</v>
      </c>
      <c r="D6423" s="13">
        <f t="shared" si="100"/>
        <v>1995</v>
      </c>
    </row>
    <row r="6424" spans="1:4" x14ac:dyDescent="0.25">
      <c r="A6424" s="62" t="s">
        <v>332</v>
      </c>
      <c r="B6424" s="63">
        <v>19</v>
      </c>
      <c r="C6424" s="64">
        <v>8</v>
      </c>
      <c r="D6424" s="13">
        <f t="shared" si="100"/>
        <v>152</v>
      </c>
    </row>
    <row r="6425" spans="1:4" x14ac:dyDescent="0.25">
      <c r="A6425" s="62" t="s">
        <v>333</v>
      </c>
      <c r="B6425" s="63">
        <v>47</v>
      </c>
      <c r="C6425" s="64">
        <v>54</v>
      </c>
      <c r="D6425" s="13">
        <f t="shared" si="100"/>
        <v>2538</v>
      </c>
    </row>
    <row r="6426" spans="1:4" x14ac:dyDescent="0.25">
      <c r="A6426" s="62" t="s">
        <v>334</v>
      </c>
      <c r="B6426" s="63">
        <v>70</v>
      </c>
      <c r="C6426" s="64">
        <v>2</v>
      </c>
      <c r="D6426" s="13">
        <f t="shared" si="100"/>
        <v>140</v>
      </c>
    </row>
    <row r="6427" spans="1:4" x14ac:dyDescent="0.25">
      <c r="A6427" s="62" t="s">
        <v>335</v>
      </c>
      <c r="B6427" s="63">
        <v>33</v>
      </c>
      <c r="C6427" s="64">
        <v>19</v>
      </c>
      <c r="D6427" s="13">
        <f t="shared" si="100"/>
        <v>627</v>
      </c>
    </row>
    <row r="6428" spans="1:4" x14ac:dyDescent="0.25">
      <c r="A6428" s="62" t="s">
        <v>336</v>
      </c>
      <c r="B6428" s="63">
        <v>39</v>
      </c>
      <c r="C6428" s="64">
        <v>69</v>
      </c>
      <c r="D6428" s="13">
        <f t="shared" si="100"/>
        <v>2691</v>
      </c>
    </row>
    <row r="6429" spans="1:4" x14ac:dyDescent="0.25">
      <c r="A6429" s="62" t="s">
        <v>337</v>
      </c>
      <c r="B6429" s="63">
        <v>11</v>
      </c>
      <c r="C6429" s="64">
        <v>38</v>
      </c>
      <c r="D6429" s="13">
        <f t="shared" si="100"/>
        <v>418</v>
      </c>
    </row>
    <row r="6430" spans="1:4" x14ac:dyDescent="0.25">
      <c r="A6430" s="62" t="s">
        <v>338</v>
      </c>
      <c r="B6430" s="63">
        <v>39</v>
      </c>
      <c r="C6430" s="64">
        <v>62</v>
      </c>
      <c r="D6430" s="13">
        <f t="shared" si="100"/>
        <v>2418</v>
      </c>
    </row>
    <row r="6431" spans="1:4" x14ac:dyDescent="0.25">
      <c r="A6431" s="62" t="s">
        <v>339</v>
      </c>
      <c r="B6431" s="63">
        <v>28</v>
      </c>
      <c r="C6431" s="64">
        <v>2</v>
      </c>
      <c r="D6431" s="13">
        <f t="shared" si="100"/>
        <v>56</v>
      </c>
    </row>
    <row r="6432" spans="1:4" x14ac:dyDescent="0.25">
      <c r="A6432" s="62" t="s">
        <v>340</v>
      </c>
      <c r="B6432" s="63">
        <v>11</v>
      </c>
      <c r="C6432" s="64">
        <v>61</v>
      </c>
      <c r="D6432" s="13">
        <f t="shared" si="100"/>
        <v>671</v>
      </c>
    </row>
    <row r="6433" spans="1:4" x14ac:dyDescent="0.25">
      <c r="A6433" s="62" t="s">
        <v>341</v>
      </c>
      <c r="B6433" s="63">
        <v>55</v>
      </c>
      <c r="C6433" s="64">
        <v>73</v>
      </c>
      <c r="D6433" s="13">
        <f t="shared" si="100"/>
        <v>4015</v>
      </c>
    </row>
    <row r="6434" spans="1:4" x14ac:dyDescent="0.25">
      <c r="A6434" s="62" t="s">
        <v>342</v>
      </c>
      <c r="B6434" s="63">
        <v>64</v>
      </c>
      <c r="C6434" s="64">
        <v>2</v>
      </c>
      <c r="D6434" s="13">
        <f t="shared" si="100"/>
        <v>128</v>
      </c>
    </row>
    <row r="6435" spans="1:4" x14ac:dyDescent="0.25">
      <c r="A6435" s="62" t="s">
        <v>343</v>
      </c>
      <c r="B6435" s="63">
        <v>61</v>
      </c>
      <c r="C6435" s="64">
        <v>71</v>
      </c>
      <c r="D6435" s="13">
        <f t="shared" si="100"/>
        <v>4331</v>
      </c>
    </row>
    <row r="6436" spans="1:4" x14ac:dyDescent="0.25">
      <c r="A6436" s="62" t="s">
        <v>344</v>
      </c>
      <c r="B6436" s="63">
        <v>51</v>
      </c>
      <c r="C6436" s="64">
        <v>16</v>
      </c>
      <c r="D6436" s="13">
        <f t="shared" si="100"/>
        <v>816</v>
      </c>
    </row>
    <row r="6437" spans="1:4" x14ac:dyDescent="0.25">
      <c r="A6437" s="62" t="s">
        <v>345</v>
      </c>
      <c r="B6437" s="63">
        <v>48</v>
      </c>
      <c r="C6437" s="64">
        <v>30</v>
      </c>
      <c r="D6437" s="13">
        <f t="shared" si="100"/>
        <v>1440</v>
      </c>
    </row>
    <row r="6438" spans="1:4" x14ac:dyDescent="0.25">
      <c r="A6438" s="62" t="s">
        <v>346</v>
      </c>
      <c r="B6438" s="63">
        <v>32</v>
      </c>
      <c r="C6438" s="64">
        <v>9</v>
      </c>
      <c r="D6438" s="13">
        <f t="shared" si="100"/>
        <v>288</v>
      </c>
    </row>
    <row r="6439" spans="1:4" x14ac:dyDescent="0.25">
      <c r="A6439" s="62" t="s">
        <v>347</v>
      </c>
      <c r="B6439" s="63">
        <v>66</v>
      </c>
      <c r="C6439" s="64">
        <v>13</v>
      </c>
      <c r="D6439" s="13">
        <f t="shared" si="100"/>
        <v>858</v>
      </c>
    </row>
    <row r="6440" spans="1:4" x14ac:dyDescent="0.25">
      <c r="A6440" s="62" t="s">
        <v>348</v>
      </c>
      <c r="B6440" s="63">
        <v>47</v>
      </c>
      <c r="C6440" s="64">
        <v>72</v>
      </c>
      <c r="D6440" s="13">
        <f t="shared" si="100"/>
        <v>3384</v>
      </c>
    </row>
    <row r="6441" spans="1:4" x14ac:dyDescent="0.25">
      <c r="A6441" s="62" t="s">
        <v>349</v>
      </c>
      <c r="B6441" s="63">
        <v>54</v>
      </c>
      <c r="C6441" s="64">
        <v>51</v>
      </c>
      <c r="D6441" s="13">
        <f t="shared" si="100"/>
        <v>2754</v>
      </c>
    </row>
    <row r="6442" spans="1:4" x14ac:dyDescent="0.25">
      <c r="A6442" s="62" t="s">
        <v>350</v>
      </c>
      <c r="B6442" s="63">
        <v>37</v>
      </c>
      <c r="C6442" s="64">
        <v>12</v>
      </c>
      <c r="D6442" s="13">
        <f t="shared" si="100"/>
        <v>444</v>
      </c>
    </row>
    <row r="6443" spans="1:4" x14ac:dyDescent="0.25">
      <c r="A6443" s="62" t="s">
        <v>351</v>
      </c>
      <c r="B6443" s="63">
        <v>15</v>
      </c>
      <c r="C6443" s="64">
        <v>38</v>
      </c>
      <c r="D6443" s="13">
        <f t="shared" si="100"/>
        <v>570</v>
      </c>
    </row>
    <row r="6444" spans="1:4" x14ac:dyDescent="0.25">
      <c r="A6444" s="62" t="s">
        <v>352</v>
      </c>
      <c r="B6444" s="63">
        <v>43</v>
      </c>
      <c r="C6444" s="64">
        <v>62</v>
      </c>
      <c r="D6444" s="13">
        <f t="shared" si="100"/>
        <v>2666</v>
      </c>
    </row>
    <row r="6445" spans="1:4" x14ac:dyDescent="0.25">
      <c r="A6445" s="62" t="s">
        <v>353</v>
      </c>
      <c r="B6445" s="63">
        <v>55</v>
      </c>
      <c r="C6445" s="64">
        <v>36</v>
      </c>
      <c r="D6445" s="13">
        <f t="shared" si="100"/>
        <v>1980</v>
      </c>
    </row>
    <row r="6446" spans="1:4" x14ac:dyDescent="0.25">
      <c r="A6446" s="62" t="s">
        <v>354</v>
      </c>
      <c r="B6446" s="63">
        <v>34</v>
      </c>
      <c r="C6446" s="64">
        <v>37</v>
      </c>
      <c r="D6446" s="13">
        <f t="shared" si="100"/>
        <v>1258</v>
      </c>
    </row>
    <row r="6447" spans="1:4" x14ac:dyDescent="0.25">
      <c r="A6447" s="62" t="s">
        <v>355</v>
      </c>
      <c r="B6447" s="63">
        <v>11</v>
      </c>
      <c r="C6447" s="64">
        <v>37</v>
      </c>
      <c r="D6447" s="13">
        <f t="shared" si="100"/>
        <v>407</v>
      </c>
    </row>
    <row r="6448" spans="1:4" x14ac:dyDescent="0.25">
      <c r="A6448" s="62" t="s">
        <v>356</v>
      </c>
      <c r="B6448" s="63">
        <v>18</v>
      </c>
      <c r="C6448" s="64">
        <v>42</v>
      </c>
      <c r="D6448" s="13">
        <f t="shared" si="100"/>
        <v>756</v>
      </c>
    </row>
    <row r="6449" spans="1:4" x14ac:dyDescent="0.25">
      <c r="A6449" s="62" t="s">
        <v>357</v>
      </c>
      <c r="B6449" s="63">
        <v>65</v>
      </c>
      <c r="C6449" s="64">
        <v>66</v>
      </c>
      <c r="D6449" s="13">
        <f t="shared" si="100"/>
        <v>4290</v>
      </c>
    </row>
    <row r="6450" spans="1:4" x14ac:dyDescent="0.25">
      <c r="A6450" s="62" t="s">
        <v>358</v>
      </c>
      <c r="B6450" s="63">
        <v>8</v>
      </c>
      <c r="C6450" s="64">
        <v>70</v>
      </c>
      <c r="D6450" s="13">
        <f t="shared" si="100"/>
        <v>560</v>
      </c>
    </row>
    <row r="6451" spans="1:4" x14ac:dyDescent="0.25">
      <c r="A6451" s="62" t="s">
        <v>359</v>
      </c>
      <c r="B6451" s="63">
        <v>45</v>
      </c>
      <c r="C6451" s="64">
        <v>35</v>
      </c>
      <c r="D6451" s="13">
        <f t="shared" si="100"/>
        <v>1575</v>
      </c>
    </row>
    <row r="6452" spans="1:4" x14ac:dyDescent="0.25">
      <c r="A6452" s="62" t="s">
        <v>360</v>
      </c>
      <c r="B6452" s="63">
        <v>69</v>
      </c>
      <c r="C6452" s="64">
        <v>1</v>
      </c>
      <c r="D6452" s="13">
        <f t="shared" si="100"/>
        <v>69</v>
      </c>
    </row>
    <row r="6453" spans="1:4" x14ac:dyDescent="0.25">
      <c r="A6453" s="62" t="s">
        <v>361</v>
      </c>
      <c r="B6453" s="63">
        <v>63</v>
      </c>
      <c r="C6453" s="64">
        <v>24</v>
      </c>
      <c r="D6453" s="13">
        <f t="shared" si="100"/>
        <v>1512</v>
      </c>
    </row>
    <row r="6454" spans="1:4" x14ac:dyDescent="0.25">
      <c r="A6454" s="62" t="s">
        <v>362</v>
      </c>
      <c r="B6454" s="63">
        <v>9</v>
      </c>
      <c r="C6454" s="64">
        <v>59</v>
      </c>
      <c r="D6454" s="13">
        <f t="shared" si="100"/>
        <v>531</v>
      </c>
    </row>
    <row r="6455" spans="1:4" x14ac:dyDescent="0.25">
      <c r="A6455" s="62" t="s">
        <v>363</v>
      </c>
      <c r="B6455" s="63">
        <v>29</v>
      </c>
      <c r="C6455" s="64">
        <v>53</v>
      </c>
      <c r="D6455" s="13">
        <f t="shared" si="100"/>
        <v>1537</v>
      </c>
    </row>
    <row r="6456" spans="1:4" x14ac:dyDescent="0.25">
      <c r="A6456" s="62" t="s">
        <v>364</v>
      </c>
      <c r="B6456" s="63">
        <v>16</v>
      </c>
      <c r="C6456" s="64">
        <v>55</v>
      </c>
      <c r="D6456" s="13">
        <f t="shared" si="100"/>
        <v>880</v>
      </c>
    </row>
    <row r="6457" spans="1:4" x14ac:dyDescent="0.25">
      <c r="A6457" s="62" t="s">
        <v>365</v>
      </c>
      <c r="B6457" s="63">
        <v>41</v>
      </c>
      <c r="C6457" s="64">
        <v>78</v>
      </c>
      <c r="D6457" s="13">
        <f t="shared" si="100"/>
        <v>3198</v>
      </c>
    </row>
    <row r="6458" spans="1:4" x14ac:dyDescent="0.25">
      <c r="A6458" s="62" t="s">
        <v>366</v>
      </c>
      <c r="B6458" s="63">
        <v>49</v>
      </c>
      <c r="C6458" s="64">
        <v>75</v>
      </c>
      <c r="D6458" s="13">
        <f t="shared" si="100"/>
        <v>3675</v>
      </c>
    </row>
    <row r="6459" spans="1:4" x14ac:dyDescent="0.25">
      <c r="A6459" s="62" t="s">
        <v>367</v>
      </c>
      <c r="B6459" s="63">
        <v>56</v>
      </c>
      <c r="C6459" s="64">
        <v>48</v>
      </c>
      <c r="D6459" s="13">
        <f t="shared" si="100"/>
        <v>2688</v>
      </c>
    </row>
    <row r="6460" spans="1:4" x14ac:dyDescent="0.25">
      <c r="A6460" s="62" t="s">
        <v>368</v>
      </c>
      <c r="B6460" s="63">
        <v>39</v>
      </c>
      <c r="C6460" s="64">
        <v>40</v>
      </c>
      <c r="D6460" s="13">
        <f t="shared" si="100"/>
        <v>1560</v>
      </c>
    </row>
    <row r="6461" spans="1:4" x14ac:dyDescent="0.25">
      <c r="A6461" s="62" t="s">
        <v>369</v>
      </c>
      <c r="B6461" s="63">
        <v>37</v>
      </c>
      <c r="C6461" s="64">
        <v>42</v>
      </c>
      <c r="D6461" s="13">
        <f t="shared" si="100"/>
        <v>1554</v>
      </c>
    </row>
    <row r="6462" spans="1:4" x14ac:dyDescent="0.25">
      <c r="A6462" s="62" t="s">
        <v>370</v>
      </c>
      <c r="B6462" s="63">
        <v>46</v>
      </c>
      <c r="C6462" s="64">
        <v>78</v>
      </c>
      <c r="D6462" s="13">
        <f t="shared" si="100"/>
        <v>3588</v>
      </c>
    </row>
    <row r="6463" spans="1:4" x14ac:dyDescent="0.25">
      <c r="A6463" s="62" t="s">
        <v>371</v>
      </c>
      <c r="B6463" s="63">
        <v>20</v>
      </c>
      <c r="C6463" s="64">
        <v>43</v>
      </c>
      <c r="D6463" s="13">
        <f t="shared" si="100"/>
        <v>860</v>
      </c>
    </row>
    <row r="6464" spans="1:4" x14ac:dyDescent="0.25">
      <c r="A6464" s="62" t="s">
        <v>372</v>
      </c>
      <c r="B6464" s="63">
        <v>67</v>
      </c>
      <c r="C6464" s="64">
        <v>51</v>
      </c>
      <c r="D6464" s="13">
        <f t="shared" si="100"/>
        <v>3417</v>
      </c>
    </row>
    <row r="6465" spans="1:4" x14ac:dyDescent="0.25">
      <c r="A6465" s="62" t="s">
        <v>373</v>
      </c>
      <c r="B6465" s="63">
        <v>29</v>
      </c>
      <c r="C6465" s="64">
        <v>59</v>
      </c>
      <c r="D6465" s="13">
        <f t="shared" si="100"/>
        <v>1711</v>
      </c>
    </row>
    <row r="6466" spans="1:4" x14ac:dyDescent="0.25">
      <c r="A6466" s="62" t="s">
        <v>374</v>
      </c>
      <c r="B6466" s="63">
        <v>69</v>
      </c>
      <c r="C6466" s="64">
        <v>52</v>
      </c>
      <c r="D6466" s="13">
        <f t="shared" si="100"/>
        <v>3588</v>
      </c>
    </row>
    <row r="6467" spans="1:4" x14ac:dyDescent="0.25">
      <c r="A6467" s="62" t="s">
        <v>375</v>
      </c>
      <c r="B6467" s="63">
        <v>48</v>
      </c>
      <c r="C6467" s="64">
        <v>46</v>
      </c>
      <c r="D6467" s="13">
        <f t="shared" ref="D6467:D6530" si="101">C6467*B6467</f>
        <v>2208</v>
      </c>
    </row>
    <row r="6468" spans="1:4" x14ac:dyDescent="0.25">
      <c r="A6468" s="62" t="s">
        <v>376</v>
      </c>
      <c r="B6468" s="63">
        <v>14</v>
      </c>
      <c r="C6468" s="64">
        <v>35</v>
      </c>
      <c r="D6468" s="13">
        <f t="shared" si="101"/>
        <v>490</v>
      </c>
    </row>
    <row r="6469" spans="1:4" x14ac:dyDescent="0.25">
      <c r="A6469" s="62" t="s">
        <v>377</v>
      </c>
      <c r="B6469" s="63">
        <v>13</v>
      </c>
      <c r="C6469" s="64">
        <v>4</v>
      </c>
      <c r="D6469" s="13">
        <f t="shared" si="101"/>
        <v>52</v>
      </c>
    </row>
    <row r="6470" spans="1:4" x14ac:dyDescent="0.25">
      <c r="A6470" s="62" t="s">
        <v>300</v>
      </c>
      <c r="B6470" s="63">
        <v>57</v>
      </c>
      <c r="C6470" s="64">
        <v>28</v>
      </c>
      <c r="D6470" s="13">
        <f t="shared" si="101"/>
        <v>1596</v>
      </c>
    </row>
    <row r="6471" spans="1:4" x14ac:dyDescent="0.25">
      <c r="A6471" s="62" t="s">
        <v>302</v>
      </c>
      <c r="B6471" s="63">
        <v>28</v>
      </c>
      <c r="C6471" s="64">
        <v>48</v>
      </c>
      <c r="D6471" s="13">
        <f t="shared" si="101"/>
        <v>1344</v>
      </c>
    </row>
    <row r="6472" spans="1:4" x14ac:dyDescent="0.25">
      <c r="A6472" s="62" t="s">
        <v>303</v>
      </c>
      <c r="B6472" s="63">
        <v>39</v>
      </c>
      <c r="C6472" s="64">
        <v>70</v>
      </c>
      <c r="D6472" s="13">
        <f t="shared" si="101"/>
        <v>2730</v>
      </c>
    </row>
    <row r="6473" spans="1:4" x14ac:dyDescent="0.25">
      <c r="A6473" s="62" t="s">
        <v>304</v>
      </c>
      <c r="B6473" s="63">
        <v>48</v>
      </c>
      <c r="C6473" s="64">
        <v>51</v>
      </c>
      <c r="D6473" s="13">
        <f t="shared" si="101"/>
        <v>2448</v>
      </c>
    </row>
    <row r="6474" spans="1:4" x14ac:dyDescent="0.25">
      <c r="A6474" s="62" t="s">
        <v>305</v>
      </c>
      <c r="B6474" s="63">
        <v>38</v>
      </c>
      <c r="C6474" s="64">
        <v>50</v>
      </c>
      <c r="D6474" s="13">
        <f t="shared" si="101"/>
        <v>1900</v>
      </c>
    </row>
    <row r="6475" spans="1:4" x14ac:dyDescent="0.25">
      <c r="A6475" s="62" t="s">
        <v>306</v>
      </c>
      <c r="B6475" s="63">
        <v>39</v>
      </c>
      <c r="C6475" s="64">
        <v>55</v>
      </c>
      <c r="D6475" s="13">
        <f t="shared" si="101"/>
        <v>2145</v>
      </c>
    </row>
    <row r="6476" spans="1:4" x14ac:dyDescent="0.25">
      <c r="A6476" s="62" t="s">
        <v>307</v>
      </c>
      <c r="B6476" s="63">
        <v>55</v>
      </c>
      <c r="C6476" s="64">
        <v>27</v>
      </c>
      <c r="D6476" s="13">
        <f t="shared" si="101"/>
        <v>1485</v>
      </c>
    </row>
    <row r="6477" spans="1:4" x14ac:dyDescent="0.25">
      <c r="A6477" s="62" t="s">
        <v>308</v>
      </c>
      <c r="B6477" s="63">
        <v>34</v>
      </c>
      <c r="C6477" s="64">
        <v>80</v>
      </c>
      <c r="D6477" s="13">
        <f t="shared" si="101"/>
        <v>2720</v>
      </c>
    </row>
    <row r="6478" spans="1:4" x14ac:dyDescent="0.25">
      <c r="A6478" s="62" t="s">
        <v>309</v>
      </c>
      <c r="B6478" s="63">
        <v>40</v>
      </c>
      <c r="C6478" s="64">
        <v>19</v>
      </c>
      <c r="D6478" s="13">
        <f t="shared" si="101"/>
        <v>760</v>
      </c>
    </row>
    <row r="6479" spans="1:4" x14ac:dyDescent="0.25">
      <c r="A6479" s="62" t="s">
        <v>310</v>
      </c>
      <c r="B6479" s="63">
        <v>13</v>
      </c>
      <c r="C6479" s="64">
        <v>23</v>
      </c>
      <c r="D6479" s="13">
        <f t="shared" si="101"/>
        <v>299</v>
      </c>
    </row>
    <row r="6480" spans="1:4" x14ac:dyDescent="0.25">
      <c r="A6480" s="62" t="s">
        <v>311</v>
      </c>
      <c r="B6480" s="63">
        <v>43</v>
      </c>
      <c r="C6480" s="64">
        <v>35</v>
      </c>
      <c r="D6480" s="13">
        <f t="shared" si="101"/>
        <v>1505</v>
      </c>
    </row>
    <row r="6481" spans="1:4" x14ac:dyDescent="0.25">
      <c r="A6481" s="62" t="s">
        <v>312</v>
      </c>
      <c r="B6481" s="63">
        <v>27</v>
      </c>
      <c r="C6481" s="64">
        <v>13</v>
      </c>
      <c r="D6481" s="13">
        <f t="shared" si="101"/>
        <v>351</v>
      </c>
    </row>
    <row r="6482" spans="1:4" x14ac:dyDescent="0.25">
      <c r="A6482" s="62" t="s">
        <v>313</v>
      </c>
      <c r="B6482" s="63">
        <v>31</v>
      </c>
      <c r="C6482" s="64">
        <v>6</v>
      </c>
      <c r="D6482" s="13">
        <f t="shared" si="101"/>
        <v>186</v>
      </c>
    </row>
    <row r="6483" spans="1:4" x14ac:dyDescent="0.25">
      <c r="A6483" s="62" t="s">
        <v>314</v>
      </c>
      <c r="B6483" s="63">
        <v>69</v>
      </c>
      <c r="C6483" s="64">
        <v>30</v>
      </c>
      <c r="D6483" s="13">
        <f t="shared" si="101"/>
        <v>2070</v>
      </c>
    </row>
    <row r="6484" spans="1:4" x14ac:dyDescent="0.25">
      <c r="A6484" s="62" t="s">
        <v>315</v>
      </c>
      <c r="B6484" s="63">
        <v>32</v>
      </c>
      <c r="C6484" s="64">
        <v>30</v>
      </c>
      <c r="D6484" s="13">
        <f t="shared" si="101"/>
        <v>960</v>
      </c>
    </row>
    <row r="6485" spans="1:4" x14ac:dyDescent="0.25">
      <c r="A6485" s="62" t="s">
        <v>316</v>
      </c>
      <c r="B6485" s="63">
        <v>34</v>
      </c>
      <c r="C6485" s="64">
        <v>9</v>
      </c>
      <c r="D6485" s="13">
        <f t="shared" si="101"/>
        <v>306</v>
      </c>
    </row>
    <row r="6486" spans="1:4" x14ac:dyDescent="0.25">
      <c r="A6486" s="62" t="s">
        <v>317</v>
      </c>
      <c r="B6486" s="63">
        <v>29</v>
      </c>
      <c r="C6486" s="64">
        <v>24</v>
      </c>
      <c r="D6486" s="13">
        <f t="shared" si="101"/>
        <v>696</v>
      </c>
    </row>
    <row r="6487" spans="1:4" x14ac:dyDescent="0.25">
      <c r="A6487" s="62" t="s">
        <v>318</v>
      </c>
      <c r="B6487" s="63">
        <v>68</v>
      </c>
      <c r="C6487" s="64">
        <v>53</v>
      </c>
      <c r="D6487" s="13">
        <f t="shared" si="101"/>
        <v>3604</v>
      </c>
    </row>
    <row r="6488" spans="1:4" x14ac:dyDescent="0.25">
      <c r="A6488" s="62" t="s">
        <v>319</v>
      </c>
      <c r="B6488" s="63">
        <v>30</v>
      </c>
      <c r="C6488" s="64">
        <v>13</v>
      </c>
      <c r="D6488" s="13">
        <f t="shared" si="101"/>
        <v>390</v>
      </c>
    </row>
    <row r="6489" spans="1:4" x14ac:dyDescent="0.25">
      <c r="A6489" s="62" t="s">
        <v>320</v>
      </c>
      <c r="B6489" s="63">
        <v>33</v>
      </c>
      <c r="C6489" s="64">
        <v>51</v>
      </c>
      <c r="D6489" s="13">
        <f t="shared" si="101"/>
        <v>1683</v>
      </c>
    </row>
    <row r="6490" spans="1:4" x14ac:dyDescent="0.25">
      <c r="A6490" s="62" t="s">
        <v>321</v>
      </c>
      <c r="B6490" s="63">
        <v>27</v>
      </c>
      <c r="C6490" s="64">
        <v>47</v>
      </c>
      <c r="D6490" s="13">
        <f t="shared" si="101"/>
        <v>1269</v>
      </c>
    </row>
    <row r="6491" spans="1:4" x14ac:dyDescent="0.25">
      <c r="A6491" s="62" t="s">
        <v>322</v>
      </c>
      <c r="B6491" s="63">
        <v>66</v>
      </c>
      <c r="C6491" s="64">
        <v>74</v>
      </c>
      <c r="D6491" s="13">
        <f t="shared" si="101"/>
        <v>4884</v>
      </c>
    </row>
    <row r="6492" spans="1:4" x14ac:dyDescent="0.25">
      <c r="A6492" s="62" t="s">
        <v>323</v>
      </c>
      <c r="B6492" s="63">
        <v>66</v>
      </c>
      <c r="C6492" s="64">
        <v>70</v>
      </c>
      <c r="D6492" s="13">
        <f t="shared" si="101"/>
        <v>4620</v>
      </c>
    </row>
    <row r="6493" spans="1:4" x14ac:dyDescent="0.25">
      <c r="A6493" s="62" t="s">
        <v>324</v>
      </c>
      <c r="B6493" s="63">
        <v>33</v>
      </c>
      <c r="C6493" s="64">
        <v>75</v>
      </c>
      <c r="D6493" s="13">
        <f t="shared" si="101"/>
        <v>2475</v>
      </c>
    </row>
    <row r="6494" spans="1:4" x14ac:dyDescent="0.25">
      <c r="A6494" s="62" t="s">
        <v>325</v>
      </c>
      <c r="B6494" s="63">
        <v>61</v>
      </c>
      <c r="C6494" s="64">
        <v>59</v>
      </c>
      <c r="D6494" s="13">
        <f t="shared" si="101"/>
        <v>3599</v>
      </c>
    </row>
    <row r="6495" spans="1:4" x14ac:dyDescent="0.25">
      <c r="A6495" s="62" t="s">
        <v>326</v>
      </c>
      <c r="B6495" s="63">
        <v>62</v>
      </c>
      <c r="C6495" s="64">
        <v>8</v>
      </c>
      <c r="D6495" s="13">
        <f t="shared" si="101"/>
        <v>496</v>
      </c>
    </row>
    <row r="6496" spans="1:4" x14ac:dyDescent="0.25">
      <c r="A6496" s="62" t="s">
        <v>327</v>
      </c>
      <c r="B6496" s="63">
        <v>12</v>
      </c>
      <c r="C6496" s="64">
        <v>79</v>
      </c>
      <c r="D6496" s="13">
        <f t="shared" si="101"/>
        <v>948</v>
      </c>
    </row>
    <row r="6497" spans="1:4" x14ac:dyDescent="0.25">
      <c r="A6497" s="62" t="s">
        <v>328</v>
      </c>
      <c r="B6497" s="63">
        <v>40</v>
      </c>
      <c r="C6497" s="64">
        <v>30</v>
      </c>
      <c r="D6497" s="13">
        <f t="shared" si="101"/>
        <v>1200</v>
      </c>
    </row>
    <row r="6498" spans="1:4" x14ac:dyDescent="0.25">
      <c r="A6498" s="62" t="s">
        <v>329</v>
      </c>
      <c r="B6498" s="63">
        <v>24</v>
      </c>
      <c r="C6498" s="64">
        <v>75</v>
      </c>
      <c r="D6498" s="13">
        <f t="shared" si="101"/>
        <v>1800</v>
      </c>
    </row>
    <row r="6499" spans="1:4" x14ac:dyDescent="0.25">
      <c r="A6499" s="62" t="s">
        <v>330</v>
      </c>
      <c r="B6499" s="63">
        <v>24</v>
      </c>
      <c r="C6499" s="64">
        <v>51</v>
      </c>
      <c r="D6499" s="13">
        <f t="shared" si="101"/>
        <v>1224</v>
      </c>
    </row>
    <row r="6500" spans="1:4" x14ac:dyDescent="0.25">
      <c r="A6500" s="62" t="s">
        <v>331</v>
      </c>
      <c r="B6500" s="63">
        <v>36</v>
      </c>
      <c r="C6500" s="64">
        <v>48</v>
      </c>
      <c r="D6500" s="13">
        <f t="shared" si="101"/>
        <v>1728</v>
      </c>
    </row>
    <row r="6501" spans="1:4" x14ac:dyDescent="0.25">
      <c r="A6501" s="62" t="s">
        <v>332</v>
      </c>
      <c r="B6501" s="63">
        <v>40</v>
      </c>
      <c r="C6501" s="64">
        <v>45</v>
      </c>
      <c r="D6501" s="13">
        <f t="shared" si="101"/>
        <v>1800</v>
      </c>
    </row>
    <row r="6502" spans="1:4" x14ac:dyDescent="0.25">
      <c r="A6502" s="62" t="s">
        <v>333</v>
      </c>
      <c r="B6502" s="63">
        <v>32</v>
      </c>
      <c r="C6502" s="64">
        <v>74</v>
      </c>
      <c r="D6502" s="13">
        <f t="shared" si="101"/>
        <v>2368</v>
      </c>
    </row>
    <row r="6503" spans="1:4" x14ac:dyDescent="0.25">
      <c r="A6503" s="62" t="s">
        <v>334</v>
      </c>
      <c r="B6503" s="63">
        <v>67</v>
      </c>
      <c r="C6503" s="64">
        <v>65</v>
      </c>
      <c r="D6503" s="13">
        <f t="shared" si="101"/>
        <v>4355</v>
      </c>
    </row>
    <row r="6504" spans="1:4" x14ac:dyDescent="0.25">
      <c r="A6504" s="62" t="s">
        <v>335</v>
      </c>
      <c r="B6504" s="63">
        <v>50</v>
      </c>
      <c r="C6504" s="64">
        <v>18</v>
      </c>
      <c r="D6504" s="13">
        <f t="shared" si="101"/>
        <v>900</v>
      </c>
    </row>
    <row r="6505" spans="1:4" x14ac:dyDescent="0.25">
      <c r="A6505" s="62" t="s">
        <v>336</v>
      </c>
      <c r="B6505" s="63">
        <v>28</v>
      </c>
      <c r="C6505" s="64">
        <v>79</v>
      </c>
      <c r="D6505" s="13">
        <f t="shared" si="101"/>
        <v>2212</v>
      </c>
    </row>
    <row r="6506" spans="1:4" x14ac:dyDescent="0.25">
      <c r="A6506" s="62" t="s">
        <v>337</v>
      </c>
      <c r="B6506" s="63">
        <v>29</v>
      </c>
      <c r="C6506" s="64">
        <v>47</v>
      </c>
      <c r="D6506" s="13">
        <f t="shared" si="101"/>
        <v>1363</v>
      </c>
    </row>
    <row r="6507" spans="1:4" x14ac:dyDescent="0.25">
      <c r="A6507" s="62" t="s">
        <v>338</v>
      </c>
      <c r="B6507" s="63">
        <v>64</v>
      </c>
      <c r="C6507" s="64">
        <v>24</v>
      </c>
      <c r="D6507" s="13">
        <f t="shared" si="101"/>
        <v>1536</v>
      </c>
    </row>
    <row r="6508" spans="1:4" x14ac:dyDescent="0.25">
      <c r="A6508" s="62" t="s">
        <v>339</v>
      </c>
      <c r="B6508" s="63">
        <v>24</v>
      </c>
      <c r="C6508" s="64">
        <v>28</v>
      </c>
      <c r="D6508" s="13">
        <f t="shared" si="101"/>
        <v>672</v>
      </c>
    </row>
    <row r="6509" spans="1:4" x14ac:dyDescent="0.25">
      <c r="A6509" s="62" t="s">
        <v>340</v>
      </c>
      <c r="B6509" s="63">
        <v>47</v>
      </c>
      <c r="C6509" s="64">
        <v>79</v>
      </c>
      <c r="D6509" s="13">
        <f t="shared" si="101"/>
        <v>3713</v>
      </c>
    </row>
    <row r="6510" spans="1:4" x14ac:dyDescent="0.25">
      <c r="A6510" s="62" t="s">
        <v>341</v>
      </c>
      <c r="B6510" s="63">
        <v>34</v>
      </c>
      <c r="C6510" s="64">
        <v>48</v>
      </c>
      <c r="D6510" s="13">
        <f t="shared" si="101"/>
        <v>1632</v>
      </c>
    </row>
    <row r="6511" spans="1:4" x14ac:dyDescent="0.25">
      <c r="A6511" s="62" t="s">
        <v>342</v>
      </c>
      <c r="B6511" s="63">
        <v>16</v>
      </c>
      <c r="C6511" s="64">
        <v>67</v>
      </c>
      <c r="D6511" s="13">
        <f t="shared" si="101"/>
        <v>1072</v>
      </c>
    </row>
    <row r="6512" spans="1:4" x14ac:dyDescent="0.25">
      <c r="A6512" s="62" t="s">
        <v>343</v>
      </c>
      <c r="B6512" s="63">
        <v>58</v>
      </c>
      <c r="C6512" s="64">
        <v>30</v>
      </c>
      <c r="D6512" s="13">
        <f t="shared" si="101"/>
        <v>1740</v>
      </c>
    </row>
    <row r="6513" spans="1:4" x14ac:dyDescent="0.25">
      <c r="A6513" s="62" t="s">
        <v>344</v>
      </c>
      <c r="B6513" s="63">
        <v>33</v>
      </c>
      <c r="C6513" s="64">
        <v>51</v>
      </c>
      <c r="D6513" s="13">
        <f t="shared" si="101"/>
        <v>1683</v>
      </c>
    </row>
    <row r="6514" spans="1:4" x14ac:dyDescent="0.25">
      <c r="A6514" s="62" t="s">
        <v>345</v>
      </c>
      <c r="B6514" s="63">
        <v>34</v>
      </c>
      <c r="C6514" s="64">
        <v>19</v>
      </c>
      <c r="D6514" s="13">
        <f t="shared" si="101"/>
        <v>646</v>
      </c>
    </row>
    <row r="6515" spans="1:4" x14ac:dyDescent="0.25">
      <c r="A6515" s="62" t="s">
        <v>346</v>
      </c>
      <c r="B6515" s="63">
        <v>29</v>
      </c>
      <c r="C6515" s="64">
        <v>49</v>
      </c>
      <c r="D6515" s="13">
        <f t="shared" si="101"/>
        <v>1421</v>
      </c>
    </row>
    <row r="6516" spans="1:4" x14ac:dyDescent="0.25">
      <c r="A6516" s="62" t="s">
        <v>347</v>
      </c>
      <c r="B6516" s="63">
        <v>28</v>
      </c>
      <c r="C6516" s="64">
        <v>10</v>
      </c>
      <c r="D6516" s="13">
        <f t="shared" si="101"/>
        <v>280</v>
      </c>
    </row>
    <row r="6517" spans="1:4" x14ac:dyDescent="0.25">
      <c r="A6517" s="62" t="s">
        <v>348</v>
      </c>
      <c r="B6517" s="63">
        <v>37</v>
      </c>
      <c r="C6517" s="64">
        <v>8</v>
      </c>
      <c r="D6517" s="13">
        <f t="shared" si="101"/>
        <v>296</v>
      </c>
    </row>
    <row r="6518" spans="1:4" x14ac:dyDescent="0.25">
      <c r="A6518" s="62" t="s">
        <v>349</v>
      </c>
      <c r="B6518" s="63">
        <v>48</v>
      </c>
      <c r="C6518" s="64">
        <v>45</v>
      </c>
      <c r="D6518" s="13">
        <f t="shared" si="101"/>
        <v>2160</v>
      </c>
    </row>
    <row r="6519" spans="1:4" x14ac:dyDescent="0.25">
      <c r="A6519" s="62" t="s">
        <v>350</v>
      </c>
      <c r="B6519" s="63">
        <v>67</v>
      </c>
      <c r="C6519" s="64">
        <v>63</v>
      </c>
      <c r="D6519" s="13">
        <f t="shared" si="101"/>
        <v>4221</v>
      </c>
    </row>
    <row r="6520" spans="1:4" x14ac:dyDescent="0.25">
      <c r="A6520" s="62" t="s">
        <v>351</v>
      </c>
      <c r="B6520" s="63">
        <v>38</v>
      </c>
      <c r="C6520" s="64">
        <v>29</v>
      </c>
      <c r="D6520" s="13">
        <f t="shared" si="101"/>
        <v>1102</v>
      </c>
    </row>
    <row r="6521" spans="1:4" x14ac:dyDescent="0.25">
      <c r="A6521" s="62" t="s">
        <v>352</v>
      </c>
      <c r="B6521" s="63">
        <v>46</v>
      </c>
      <c r="C6521" s="64">
        <v>37</v>
      </c>
      <c r="D6521" s="13">
        <f t="shared" si="101"/>
        <v>1702</v>
      </c>
    </row>
    <row r="6522" spans="1:4" x14ac:dyDescent="0.25">
      <c r="A6522" s="62" t="s">
        <v>353</v>
      </c>
      <c r="B6522" s="63">
        <v>40</v>
      </c>
      <c r="C6522" s="64">
        <v>54</v>
      </c>
      <c r="D6522" s="13">
        <f t="shared" si="101"/>
        <v>2160</v>
      </c>
    </row>
    <row r="6523" spans="1:4" x14ac:dyDescent="0.25">
      <c r="A6523" s="62" t="s">
        <v>354</v>
      </c>
      <c r="B6523" s="63">
        <v>54</v>
      </c>
      <c r="C6523" s="64">
        <v>62</v>
      </c>
      <c r="D6523" s="13">
        <f t="shared" si="101"/>
        <v>3348</v>
      </c>
    </row>
    <row r="6524" spans="1:4" x14ac:dyDescent="0.25">
      <c r="A6524" s="62" t="s">
        <v>355</v>
      </c>
      <c r="B6524" s="63">
        <v>45</v>
      </c>
      <c r="C6524" s="64">
        <v>77</v>
      </c>
      <c r="D6524" s="13">
        <f t="shared" si="101"/>
        <v>3465</v>
      </c>
    </row>
    <row r="6525" spans="1:4" x14ac:dyDescent="0.25">
      <c r="A6525" s="62" t="s">
        <v>356</v>
      </c>
      <c r="B6525" s="63">
        <v>19</v>
      </c>
      <c r="C6525" s="64">
        <v>31</v>
      </c>
      <c r="D6525" s="13">
        <f t="shared" si="101"/>
        <v>589</v>
      </c>
    </row>
    <row r="6526" spans="1:4" x14ac:dyDescent="0.25">
      <c r="A6526" s="62" t="s">
        <v>357</v>
      </c>
      <c r="B6526" s="63">
        <v>59</v>
      </c>
      <c r="C6526" s="64">
        <v>9</v>
      </c>
      <c r="D6526" s="13">
        <f t="shared" si="101"/>
        <v>531</v>
      </c>
    </row>
    <row r="6527" spans="1:4" x14ac:dyDescent="0.25">
      <c r="A6527" s="62" t="s">
        <v>358</v>
      </c>
      <c r="B6527" s="63">
        <v>69</v>
      </c>
      <c r="C6527" s="64">
        <v>41</v>
      </c>
      <c r="D6527" s="13">
        <f t="shared" si="101"/>
        <v>2829</v>
      </c>
    </row>
    <row r="6528" spans="1:4" x14ac:dyDescent="0.25">
      <c r="A6528" s="62" t="s">
        <v>359</v>
      </c>
      <c r="B6528" s="63">
        <v>69</v>
      </c>
      <c r="C6528" s="64">
        <v>34</v>
      </c>
      <c r="D6528" s="13">
        <f t="shared" si="101"/>
        <v>2346</v>
      </c>
    </row>
    <row r="6529" spans="1:4" x14ac:dyDescent="0.25">
      <c r="A6529" s="62" t="s">
        <v>360</v>
      </c>
      <c r="B6529" s="63">
        <v>11</v>
      </c>
      <c r="C6529" s="64">
        <v>43</v>
      </c>
      <c r="D6529" s="13">
        <f t="shared" si="101"/>
        <v>473</v>
      </c>
    </row>
    <row r="6530" spans="1:4" x14ac:dyDescent="0.25">
      <c r="A6530" s="62" t="s">
        <v>361</v>
      </c>
      <c r="B6530" s="63">
        <v>30</v>
      </c>
      <c r="C6530" s="64">
        <v>57</v>
      </c>
      <c r="D6530" s="13">
        <f t="shared" si="101"/>
        <v>1710</v>
      </c>
    </row>
    <row r="6531" spans="1:4" x14ac:dyDescent="0.25">
      <c r="A6531" s="62" t="s">
        <v>362</v>
      </c>
      <c r="B6531" s="63">
        <v>65</v>
      </c>
      <c r="C6531" s="64">
        <v>68</v>
      </c>
      <c r="D6531" s="13">
        <f t="shared" ref="D6531:D6594" si="102">C6531*B6531</f>
        <v>4420</v>
      </c>
    </row>
    <row r="6532" spans="1:4" x14ac:dyDescent="0.25">
      <c r="A6532" s="62" t="s">
        <v>363</v>
      </c>
      <c r="B6532" s="63">
        <v>18</v>
      </c>
      <c r="C6532" s="64">
        <v>51</v>
      </c>
      <c r="D6532" s="13">
        <f t="shared" si="102"/>
        <v>918</v>
      </c>
    </row>
    <row r="6533" spans="1:4" x14ac:dyDescent="0.25">
      <c r="A6533" s="62" t="s">
        <v>364</v>
      </c>
      <c r="B6533" s="63">
        <v>31</v>
      </c>
      <c r="C6533" s="64">
        <v>53</v>
      </c>
      <c r="D6533" s="13">
        <f t="shared" si="102"/>
        <v>1643</v>
      </c>
    </row>
    <row r="6534" spans="1:4" x14ac:dyDescent="0.25">
      <c r="A6534" s="62" t="s">
        <v>365</v>
      </c>
      <c r="B6534" s="63">
        <v>44</v>
      </c>
      <c r="C6534" s="64">
        <v>37</v>
      </c>
      <c r="D6534" s="13">
        <f t="shared" si="102"/>
        <v>1628</v>
      </c>
    </row>
    <row r="6535" spans="1:4" x14ac:dyDescent="0.25">
      <c r="A6535" s="62" t="s">
        <v>366</v>
      </c>
      <c r="B6535" s="63">
        <v>23</v>
      </c>
      <c r="C6535" s="64">
        <v>52</v>
      </c>
      <c r="D6535" s="13">
        <f t="shared" si="102"/>
        <v>1196</v>
      </c>
    </row>
    <row r="6536" spans="1:4" x14ac:dyDescent="0.25">
      <c r="A6536" s="62" t="s">
        <v>367</v>
      </c>
      <c r="B6536" s="63">
        <v>10</v>
      </c>
      <c r="C6536" s="64">
        <v>27</v>
      </c>
      <c r="D6536" s="13">
        <f t="shared" si="102"/>
        <v>270</v>
      </c>
    </row>
    <row r="6537" spans="1:4" x14ac:dyDescent="0.25">
      <c r="A6537" s="62" t="s">
        <v>368</v>
      </c>
      <c r="B6537" s="63">
        <v>8</v>
      </c>
      <c r="C6537" s="64">
        <v>72</v>
      </c>
      <c r="D6537" s="13">
        <f t="shared" si="102"/>
        <v>576</v>
      </c>
    </row>
    <row r="6538" spans="1:4" x14ac:dyDescent="0.25">
      <c r="A6538" s="62" t="s">
        <v>369</v>
      </c>
      <c r="B6538" s="63">
        <v>58</v>
      </c>
      <c r="C6538" s="64">
        <v>25</v>
      </c>
      <c r="D6538" s="13">
        <f t="shared" si="102"/>
        <v>1450</v>
      </c>
    </row>
    <row r="6539" spans="1:4" x14ac:dyDescent="0.25">
      <c r="A6539" s="62" t="s">
        <v>370</v>
      </c>
      <c r="B6539" s="63">
        <v>32</v>
      </c>
      <c r="C6539" s="64">
        <v>72</v>
      </c>
      <c r="D6539" s="13">
        <f t="shared" si="102"/>
        <v>2304</v>
      </c>
    </row>
    <row r="6540" spans="1:4" x14ac:dyDescent="0.25">
      <c r="A6540" s="62" t="s">
        <v>371</v>
      </c>
      <c r="B6540" s="63">
        <v>14</v>
      </c>
      <c r="C6540" s="64">
        <v>1</v>
      </c>
      <c r="D6540" s="13">
        <f t="shared" si="102"/>
        <v>14</v>
      </c>
    </row>
    <row r="6541" spans="1:4" x14ac:dyDescent="0.25">
      <c r="A6541" s="62" t="s">
        <v>372</v>
      </c>
      <c r="B6541" s="63">
        <v>22</v>
      </c>
      <c r="C6541" s="64">
        <v>77</v>
      </c>
      <c r="D6541" s="13">
        <f t="shared" si="102"/>
        <v>1694</v>
      </c>
    </row>
    <row r="6542" spans="1:4" x14ac:dyDescent="0.25">
      <c r="A6542" s="62" t="s">
        <v>373</v>
      </c>
      <c r="B6542" s="63">
        <v>39</v>
      </c>
      <c r="C6542" s="64">
        <v>59</v>
      </c>
      <c r="D6542" s="13">
        <f t="shared" si="102"/>
        <v>2301</v>
      </c>
    </row>
    <row r="6543" spans="1:4" x14ac:dyDescent="0.25">
      <c r="A6543" s="62" t="s">
        <v>374</v>
      </c>
      <c r="B6543" s="63">
        <v>63</v>
      </c>
      <c r="C6543" s="64">
        <v>32</v>
      </c>
      <c r="D6543" s="13">
        <f t="shared" si="102"/>
        <v>2016</v>
      </c>
    </row>
    <row r="6544" spans="1:4" x14ac:dyDescent="0.25">
      <c r="A6544" s="62" t="s">
        <v>375</v>
      </c>
      <c r="B6544" s="63">
        <v>47</v>
      </c>
      <c r="C6544" s="64">
        <v>39</v>
      </c>
      <c r="D6544" s="13">
        <f t="shared" si="102"/>
        <v>1833</v>
      </c>
    </row>
    <row r="6545" spans="1:4" x14ac:dyDescent="0.25">
      <c r="A6545" s="62" t="s">
        <v>376</v>
      </c>
      <c r="B6545" s="63">
        <v>70</v>
      </c>
      <c r="C6545" s="64">
        <v>22</v>
      </c>
      <c r="D6545" s="13">
        <f t="shared" si="102"/>
        <v>1540</v>
      </c>
    </row>
    <row r="6546" spans="1:4" x14ac:dyDescent="0.25">
      <c r="A6546" s="62" t="s">
        <v>377</v>
      </c>
      <c r="B6546" s="63">
        <v>41</v>
      </c>
      <c r="C6546" s="64">
        <v>74</v>
      </c>
      <c r="D6546" s="13">
        <f t="shared" si="102"/>
        <v>3034</v>
      </c>
    </row>
    <row r="6547" spans="1:4" x14ac:dyDescent="0.25">
      <c r="A6547" s="62" t="s">
        <v>300</v>
      </c>
      <c r="B6547" s="63">
        <v>16</v>
      </c>
      <c r="C6547" s="64">
        <v>18</v>
      </c>
      <c r="D6547" s="13">
        <f t="shared" si="102"/>
        <v>288</v>
      </c>
    </row>
    <row r="6548" spans="1:4" x14ac:dyDescent="0.25">
      <c r="A6548" s="62" t="s">
        <v>302</v>
      </c>
      <c r="B6548" s="63">
        <v>22</v>
      </c>
      <c r="C6548" s="64">
        <v>19</v>
      </c>
      <c r="D6548" s="13">
        <f t="shared" si="102"/>
        <v>418</v>
      </c>
    </row>
    <row r="6549" spans="1:4" x14ac:dyDescent="0.25">
      <c r="A6549" s="62" t="s">
        <v>303</v>
      </c>
      <c r="B6549" s="63">
        <v>24</v>
      </c>
      <c r="C6549" s="64">
        <v>72</v>
      </c>
      <c r="D6549" s="13">
        <f t="shared" si="102"/>
        <v>1728</v>
      </c>
    </row>
    <row r="6550" spans="1:4" x14ac:dyDescent="0.25">
      <c r="A6550" s="62" t="s">
        <v>304</v>
      </c>
      <c r="B6550" s="63">
        <v>35</v>
      </c>
      <c r="C6550" s="64">
        <v>29</v>
      </c>
      <c r="D6550" s="13">
        <f t="shared" si="102"/>
        <v>1015</v>
      </c>
    </row>
    <row r="6551" spans="1:4" x14ac:dyDescent="0.25">
      <c r="A6551" s="62" t="s">
        <v>305</v>
      </c>
      <c r="B6551" s="63">
        <v>56</v>
      </c>
      <c r="C6551" s="64">
        <v>16</v>
      </c>
      <c r="D6551" s="13">
        <f t="shared" si="102"/>
        <v>896</v>
      </c>
    </row>
    <row r="6552" spans="1:4" x14ac:dyDescent="0.25">
      <c r="A6552" s="62" t="s">
        <v>306</v>
      </c>
      <c r="B6552" s="63">
        <v>8</v>
      </c>
      <c r="C6552" s="64">
        <v>8</v>
      </c>
      <c r="D6552" s="13">
        <f t="shared" si="102"/>
        <v>64</v>
      </c>
    </row>
    <row r="6553" spans="1:4" x14ac:dyDescent="0.25">
      <c r="A6553" s="62" t="s">
        <v>307</v>
      </c>
      <c r="B6553" s="63">
        <v>29</v>
      </c>
      <c r="C6553" s="64">
        <v>40</v>
      </c>
      <c r="D6553" s="13">
        <f t="shared" si="102"/>
        <v>1160</v>
      </c>
    </row>
    <row r="6554" spans="1:4" x14ac:dyDescent="0.25">
      <c r="A6554" s="62" t="s">
        <v>308</v>
      </c>
      <c r="B6554" s="63">
        <v>10</v>
      </c>
      <c r="C6554" s="64">
        <v>65</v>
      </c>
      <c r="D6554" s="13">
        <f t="shared" si="102"/>
        <v>650</v>
      </c>
    </row>
    <row r="6555" spans="1:4" x14ac:dyDescent="0.25">
      <c r="A6555" s="62" t="s">
        <v>309</v>
      </c>
      <c r="B6555" s="63">
        <v>26</v>
      </c>
      <c r="C6555" s="64">
        <v>72</v>
      </c>
      <c r="D6555" s="13">
        <f t="shared" si="102"/>
        <v>1872</v>
      </c>
    </row>
    <row r="6556" spans="1:4" x14ac:dyDescent="0.25">
      <c r="A6556" s="62" t="s">
        <v>310</v>
      </c>
      <c r="B6556" s="63">
        <v>62</v>
      </c>
      <c r="C6556" s="64">
        <v>41</v>
      </c>
      <c r="D6556" s="13">
        <f t="shared" si="102"/>
        <v>2542</v>
      </c>
    </row>
    <row r="6557" spans="1:4" x14ac:dyDescent="0.25">
      <c r="A6557" s="62" t="s">
        <v>311</v>
      </c>
      <c r="B6557" s="63">
        <v>28</v>
      </c>
      <c r="C6557" s="64">
        <v>79</v>
      </c>
      <c r="D6557" s="13">
        <f t="shared" si="102"/>
        <v>2212</v>
      </c>
    </row>
    <row r="6558" spans="1:4" x14ac:dyDescent="0.25">
      <c r="A6558" s="62" t="s">
        <v>312</v>
      </c>
      <c r="B6558" s="63">
        <v>28</v>
      </c>
      <c r="C6558" s="64">
        <v>60</v>
      </c>
      <c r="D6558" s="13">
        <f t="shared" si="102"/>
        <v>1680</v>
      </c>
    </row>
    <row r="6559" spans="1:4" x14ac:dyDescent="0.25">
      <c r="A6559" s="62" t="s">
        <v>313</v>
      </c>
      <c r="B6559" s="63">
        <v>58</v>
      </c>
      <c r="C6559" s="64">
        <v>8</v>
      </c>
      <c r="D6559" s="13">
        <f t="shared" si="102"/>
        <v>464</v>
      </c>
    </row>
    <row r="6560" spans="1:4" x14ac:dyDescent="0.25">
      <c r="A6560" s="62" t="s">
        <v>314</v>
      </c>
      <c r="B6560" s="63">
        <v>50</v>
      </c>
      <c r="C6560" s="64">
        <v>43</v>
      </c>
      <c r="D6560" s="13">
        <f t="shared" si="102"/>
        <v>2150</v>
      </c>
    </row>
    <row r="6561" spans="1:4" x14ac:dyDescent="0.25">
      <c r="A6561" s="62" t="s">
        <v>315</v>
      </c>
      <c r="B6561" s="63">
        <v>45</v>
      </c>
      <c r="C6561" s="64">
        <v>2</v>
      </c>
      <c r="D6561" s="13">
        <f t="shared" si="102"/>
        <v>90</v>
      </c>
    </row>
    <row r="6562" spans="1:4" x14ac:dyDescent="0.25">
      <c r="A6562" s="62" t="s">
        <v>316</v>
      </c>
      <c r="B6562" s="63">
        <v>51</v>
      </c>
      <c r="C6562" s="64">
        <v>40</v>
      </c>
      <c r="D6562" s="13">
        <f t="shared" si="102"/>
        <v>2040</v>
      </c>
    </row>
    <row r="6563" spans="1:4" x14ac:dyDescent="0.25">
      <c r="A6563" s="62" t="s">
        <v>317</v>
      </c>
      <c r="B6563" s="63">
        <v>7</v>
      </c>
      <c r="C6563" s="64">
        <v>31</v>
      </c>
      <c r="D6563" s="13">
        <f t="shared" si="102"/>
        <v>217</v>
      </c>
    </row>
    <row r="6564" spans="1:4" x14ac:dyDescent="0.25">
      <c r="A6564" s="62" t="s">
        <v>318</v>
      </c>
      <c r="B6564" s="63">
        <v>44</v>
      </c>
      <c r="C6564" s="64">
        <v>30</v>
      </c>
      <c r="D6564" s="13">
        <f t="shared" si="102"/>
        <v>1320</v>
      </c>
    </row>
    <row r="6565" spans="1:4" x14ac:dyDescent="0.25">
      <c r="A6565" s="62" t="s">
        <v>319</v>
      </c>
      <c r="B6565" s="63">
        <v>54</v>
      </c>
      <c r="C6565" s="64">
        <v>21</v>
      </c>
      <c r="D6565" s="13">
        <f t="shared" si="102"/>
        <v>1134</v>
      </c>
    </row>
    <row r="6566" spans="1:4" x14ac:dyDescent="0.25">
      <c r="A6566" s="62" t="s">
        <v>320</v>
      </c>
      <c r="B6566" s="63">
        <v>9</v>
      </c>
      <c r="C6566" s="64">
        <v>10</v>
      </c>
      <c r="D6566" s="13">
        <f t="shared" si="102"/>
        <v>90</v>
      </c>
    </row>
    <row r="6567" spans="1:4" x14ac:dyDescent="0.25">
      <c r="A6567" s="62" t="s">
        <v>321</v>
      </c>
      <c r="B6567" s="63">
        <v>56</v>
      </c>
      <c r="C6567" s="64">
        <v>62</v>
      </c>
      <c r="D6567" s="13">
        <f t="shared" si="102"/>
        <v>3472</v>
      </c>
    </row>
    <row r="6568" spans="1:4" x14ac:dyDescent="0.25">
      <c r="A6568" s="62" t="s">
        <v>322</v>
      </c>
      <c r="B6568" s="63">
        <v>48</v>
      </c>
      <c r="C6568" s="64">
        <v>49</v>
      </c>
      <c r="D6568" s="13">
        <f t="shared" si="102"/>
        <v>2352</v>
      </c>
    </row>
    <row r="6569" spans="1:4" x14ac:dyDescent="0.25">
      <c r="A6569" s="62" t="s">
        <v>323</v>
      </c>
      <c r="B6569" s="63">
        <v>66</v>
      </c>
      <c r="C6569" s="64">
        <v>64</v>
      </c>
      <c r="D6569" s="13">
        <f t="shared" si="102"/>
        <v>4224</v>
      </c>
    </row>
    <row r="6570" spans="1:4" x14ac:dyDescent="0.25">
      <c r="A6570" s="62" t="s">
        <v>324</v>
      </c>
      <c r="B6570" s="63">
        <v>48</v>
      </c>
      <c r="C6570" s="64">
        <v>30</v>
      </c>
      <c r="D6570" s="13">
        <f t="shared" si="102"/>
        <v>1440</v>
      </c>
    </row>
    <row r="6571" spans="1:4" x14ac:dyDescent="0.25">
      <c r="A6571" s="62" t="s">
        <v>325</v>
      </c>
      <c r="B6571" s="63">
        <v>36</v>
      </c>
      <c r="C6571" s="64">
        <v>41</v>
      </c>
      <c r="D6571" s="13">
        <f t="shared" si="102"/>
        <v>1476</v>
      </c>
    </row>
    <row r="6572" spans="1:4" x14ac:dyDescent="0.25">
      <c r="A6572" s="62" t="s">
        <v>326</v>
      </c>
      <c r="B6572" s="63">
        <v>68</v>
      </c>
      <c r="C6572" s="64">
        <v>13</v>
      </c>
      <c r="D6572" s="13">
        <f t="shared" si="102"/>
        <v>884</v>
      </c>
    </row>
    <row r="6573" spans="1:4" x14ac:dyDescent="0.25">
      <c r="A6573" s="62" t="s">
        <v>327</v>
      </c>
      <c r="B6573" s="63">
        <v>59</v>
      </c>
      <c r="C6573" s="64">
        <v>4</v>
      </c>
      <c r="D6573" s="13">
        <f t="shared" si="102"/>
        <v>236</v>
      </c>
    </row>
    <row r="6574" spans="1:4" x14ac:dyDescent="0.25">
      <c r="A6574" s="62" t="s">
        <v>328</v>
      </c>
      <c r="B6574" s="63">
        <v>59</v>
      </c>
      <c r="C6574" s="64">
        <v>27</v>
      </c>
      <c r="D6574" s="13">
        <f t="shared" si="102"/>
        <v>1593</v>
      </c>
    </row>
    <row r="6575" spans="1:4" x14ac:dyDescent="0.25">
      <c r="A6575" s="62" t="s">
        <v>329</v>
      </c>
      <c r="B6575" s="63">
        <v>14</v>
      </c>
      <c r="C6575" s="64">
        <v>26</v>
      </c>
      <c r="D6575" s="13">
        <f t="shared" si="102"/>
        <v>364</v>
      </c>
    </row>
    <row r="6576" spans="1:4" x14ac:dyDescent="0.25">
      <c r="A6576" s="62" t="s">
        <v>330</v>
      </c>
      <c r="B6576" s="63">
        <v>66</v>
      </c>
      <c r="C6576" s="64">
        <v>47</v>
      </c>
      <c r="D6576" s="13">
        <f t="shared" si="102"/>
        <v>3102</v>
      </c>
    </row>
    <row r="6577" spans="1:4" x14ac:dyDescent="0.25">
      <c r="A6577" s="62" t="s">
        <v>331</v>
      </c>
      <c r="B6577" s="63">
        <v>33</v>
      </c>
      <c r="C6577" s="64">
        <v>6</v>
      </c>
      <c r="D6577" s="13">
        <f t="shared" si="102"/>
        <v>198</v>
      </c>
    </row>
    <row r="6578" spans="1:4" x14ac:dyDescent="0.25">
      <c r="A6578" s="62" t="s">
        <v>332</v>
      </c>
      <c r="B6578" s="63">
        <v>26</v>
      </c>
      <c r="C6578" s="64">
        <v>74</v>
      </c>
      <c r="D6578" s="13">
        <f t="shared" si="102"/>
        <v>1924</v>
      </c>
    </row>
    <row r="6579" spans="1:4" x14ac:dyDescent="0.25">
      <c r="A6579" s="62" t="s">
        <v>333</v>
      </c>
      <c r="B6579" s="63">
        <v>59</v>
      </c>
      <c r="C6579" s="64">
        <v>26</v>
      </c>
      <c r="D6579" s="13">
        <f t="shared" si="102"/>
        <v>1534</v>
      </c>
    </row>
    <row r="6580" spans="1:4" x14ac:dyDescent="0.25">
      <c r="A6580" s="62" t="s">
        <v>334</v>
      </c>
      <c r="B6580" s="63">
        <v>15</v>
      </c>
      <c r="C6580" s="64">
        <v>53</v>
      </c>
      <c r="D6580" s="13">
        <f t="shared" si="102"/>
        <v>795</v>
      </c>
    </row>
    <row r="6581" spans="1:4" x14ac:dyDescent="0.25">
      <c r="A6581" s="62" t="s">
        <v>335</v>
      </c>
      <c r="B6581" s="63">
        <v>37</v>
      </c>
      <c r="C6581" s="64">
        <v>37</v>
      </c>
      <c r="D6581" s="13">
        <f t="shared" si="102"/>
        <v>1369</v>
      </c>
    </row>
    <row r="6582" spans="1:4" x14ac:dyDescent="0.25">
      <c r="A6582" s="62" t="s">
        <v>336</v>
      </c>
      <c r="B6582" s="63">
        <v>30</v>
      </c>
      <c r="C6582" s="64">
        <v>71</v>
      </c>
      <c r="D6582" s="13">
        <f t="shared" si="102"/>
        <v>2130</v>
      </c>
    </row>
    <row r="6583" spans="1:4" x14ac:dyDescent="0.25">
      <c r="A6583" s="62" t="s">
        <v>337</v>
      </c>
      <c r="B6583" s="63">
        <v>60</v>
      </c>
      <c r="C6583" s="64">
        <v>60</v>
      </c>
      <c r="D6583" s="13">
        <f t="shared" si="102"/>
        <v>3600</v>
      </c>
    </row>
    <row r="6584" spans="1:4" x14ac:dyDescent="0.25">
      <c r="A6584" s="62" t="s">
        <v>338</v>
      </c>
      <c r="B6584" s="63">
        <v>41</v>
      </c>
      <c r="C6584" s="64">
        <v>72</v>
      </c>
      <c r="D6584" s="13">
        <f t="shared" si="102"/>
        <v>2952</v>
      </c>
    </row>
    <row r="6585" spans="1:4" x14ac:dyDescent="0.25">
      <c r="A6585" s="62" t="s">
        <v>339</v>
      </c>
      <c r="B6585" s="63">
        <v>47</v>
      </c>
      <c r="C6585" s="64">
        <v>42</v>
      </c>
      <c r="D6585" s="13">
        <f t="shared" si="102"/>
        <v>1974</v>
      </c>
    </row>
    <row r="6586" spans="1:4" x14ac:dyDescent="0.25">
      <c r="A6586" s="62" t="s">
        <v>340</v>
      </c>
      <c r="B6586" s="63">
        <v>14</v>
      </c>
      <c r="C6586" s="64">
        <v>72</v>
      </c>
      <c r="D6586" s="13">
        <f t="shared" si="102"/>
        <v>1008</v>
      </c>
    </row>
    <row r="6587" spans="1:4" x14ac:dyDescent="0.25">
      <c r="A6587" s="62" t="s">
        <v>341</v>
      </c>
      <c r="B6587" s="63">
        <v>52</v>
      </c>
      <c r="C6587" s="64">
        <v>27</v>
      </c>
      <c r="D6587" s="13">
        <f t="shared" si="102"/>
        <v>1404</v>
      </c>
    </row>
    <row r="6588" spans="1:4" x14ac:dyDescent="0.25">
      <c r="A6588" s="62" t="s">
        <v>342</v>
      </c>
      <c r="B6588" s="63">
        <v>62</v>
      </c>
      <c r="C6588" s="64">
        <v>14</v>
      </c>
      <c r="D6588" s="13">
        <f t="shared" si="102"/>
        <v>868</v>
      </c>
    </row>
    <row r="6589" spans="1:4" x14ac:dyDescent="0.25">
      <c r="A6589" s="62" t="s">
        <v>343</v>
      </c>
      <c r="B6589" s="63">
        <v>12</v>
      </c>
      <c r="C6589" s="64">
        <v>58</v>
      </c>
      <c r="D6589" s="13">
        <f t="shared" si="102"/>
        <v>696</v>
      </c>
    </row>
    <row r="6590" spans="1:4" x14ac:dyDescent="0.25">
      <c r="A6590" s="62" t="s">
        <v>344</v>
      </c>
      <c r="B6590" s="63">
        <v>59</v>
      </c>
      <c r="C6590" s="64">
        <v>35</v>
      </c>
      <c r="D6590" s="13">
        <f t="shared" si="102"/>
        <v>2065</v>
      </c>
    </row>
    <row r="6591" spans="1:4" x14ac:dyDescent="0.25">
      <c r="A6591" s="62" t="s">
        <v>345</v>
      </c>
      <c r="B6591" s="63">
        <v>47</v>
      </c>
      <c r="C6591" s="64">
        <v>54</v>
      </c>
      <c r="D6591" s="13">
        <f t="shared" si="102"/>
        <v>2538</v>
      </c>
    </row>
    <row r="6592" spans="1:4" x14ac:dyDescent="0.25">
      <c r="A6592" s="62" t="s">
        <v>346</v>
      </c>
      <c r="B6592" s="63">
        <v>20</v>
      </c>
      <c r="C6592" s="64">
        <v>40</v>
      </c>
      <c r="D6592" s="13">
        <f t="shared" si="102"/>
        <v>800</v>
      </c>
    </row>
    <row r="6593" spans="1:4" x14ac:dyDescent="0.25">
      <c r="A6593" s="62" t="s">
        <v>347</v>
      </c>
      <c r="B6593" s="63">
        <v>20</v>
      </c>
      <c r="C6593" s="64">
        <v>27</v>
      </c>
      <c r="D6593" s="13">
        <f t="shared" si="102"/>
        <v>540</v>
      </c>
    </row>
    <row r="6594" spans="1:4" x14ac:dyDescent="0.25">
      <c r="A6594" s="62" t="s">
        <v>348</v>
      </c>
      <c r="B6594" s="63">
        <v>50</v>
      </c>
      <c r="C6594" s="64">
        <v>41</v>
      </c>
      <c r="D6594" s="13">
        <f t="shared" si="102"/>
        <v>2050</v>
      </c>
    </row>
    <row r="6595" spans="1:4" x14ac:dyDescent="0.25">
      <c r="A6595" s="62" t="s">
        <v>349</v>
      </c>
      <c r="B6595" s="63">
        <v>30</v>
      </c>
      <c r="C6595" s="64">
        <v>31</v>
      </c>
      <c r="D6595" s="13">
        <f t="shared" ref="D6595:D6658" si="103">C6595*B6595</f>
        <v>930</v>
      </c>
    </row>
    <row r="6596" spans="1:4" x14ac:dyDescent="0.25">
      <c r="A6596" s="62" t="s">
        <v>350</v>
      </c>
      <c r="B6596" s="63">
        <v>34</v>
      </c>
      <c r="C6596" s="64">
        <v>56</v>
      </c>
      <c r="D6596" s="13">
        <f t="shared" si="103"/>
        <v>1904</v>
      </c>
    </row>
    <row r="6597" spans="1:4" x14ac:dyDescent="0.25">
      <c r="A6597" s="62" t="s">
        <v>351</v>
      </c>
      <c r="B6597" s="63">
        <v>23</v>
      </c>
      <c r="C6597" s="64">
        <v>72</v>
      </c>
      <c r="D6597" s="13">
        <f t="shared" si="103"/>
        <v>1656</v>
      </c>
    </row>
    <row r="6598" spans="1:4" x14ac:dyDescent="0.25">
      <c r="A6598" s="62" t="s">
        <v>352</v>
      </c>
      <c r="B6598" s="63">
        <v>56</v>
      </c>
      <c r="C6598" s="64">
        <v>78</v>
      </c>
      <c r="D6598" s="13">
        <f t="shared" si="103"/>
        <v>4368</v>
      </c>
    </row>
    <row r="6599" spans="1:4" x14ac:dyDescent="0.25">
      <c r="A6599" s="62" t="s">
        <v>353</v>
      </c>
      <c r="B6599" s="63">
        <v>43</v>
      </c>
      <c r="C6599" s="64">
        <v>75</v>
      </c>
      <c r="D6599" s="13">
        <f t="shared" si="103"/>
        <v>3225</v>
      </c>
    </row>
    <row r="6600" spans="1:4" x14ac:dyDescent="0.25">
      <c r="A6600" s="62" t="s">
        <v>354</v>
      </c>
      <c r="B6600" s="63">
        <v>14</v>
      </c>
      <c r="C6600" s="64">
        <v>75</v>
      </c>
      <c r="D6600" s="13">
        <f t="shared" si="103"/>
        <v>1050</v>
      </c>
    </row>
    <row r="6601" spans="1:4" x14ac:dyDescent="0.25">
      <c r="A6601" s="62" t="s">
        <v>355</v>
      </c>
      <c r="B6601" s="63">
        <v>55</v>
      </c>
      <c r="C6601" s="64">
        <v>79</v>
      </c>
      <c r="D6601" s="13">
        <f t="shared" si="103"/>
        <v>4345</v>
      </c>
    </row>
    <row r="6602" spans="1:4" x14ac:dyDescent="0.25">
      <c r="A6602" s="62" t="s">
        <v>356</v>
      </c>
      <c r="B6602" s="63">
        <v>20</v>
      </c>
      <c r="C6602" s="64">
        <v>69</v>
      </c>
      <c r="D6602" s="13">
        <f t="shared" si="103"/>
        <v>1380</v>
      </c>
    </row>
    <row r="6603" spans="1:4" x14ac:dyDescent="0.25">
      <c r="A6603" s="62" t="s">
        <v>357</v>
      </c>
      <c r="B6603" s="63">
        <v>15</v>
      </c>
      <c r="C6603" s="64">
        <v>49</v>
      </c>
      <c r="D6603" s="13">
        <f t="shared" si="103"/>
        <v>735</v>
      </c>
    </row>
    <row r="6604" spans="1:4" x14ac:dyDescent="0.25">
      <c r="A6604" s="62" t="s">
        <v>358</v>
      </c>
      <c r="B6604" s="63">
        <v>12</v>
      </c>
      <c r="C6604" s="64">
        <v>7</v>
      </c>
      <c r="D6604" s="13">
        <f t="shared" si="103"/>
        <v>84</v>
      </c>
    </row>
    <row r="6605" spans="1:4" x14ac:dyDescent="0.25">
      <c r="A6605" s="62" t="s">
        <v>359</v>
      </c>
      <c r="B6605" s="63">
        <v>51</v>
      </c>
      <c r="C6605" s="64">
        <v>39</v>
      </c>
      <c r="D6605" s="13">
        <f t="shared" si="103"/>
        <v>1989</v>
      </c>
    </row>
    <row r="6606" spans="1:4" x14ac:dyDescent="0.25">
      <c r="A6606" s="62" t="s">
        <v>360</v>
      </c>
      <c r="B6606" s="63">
        <v>40</v>
      </c>
      <c r="C6606" s="64">
        <v>53</v>
      </c>
      <c r="D6606" s="13">
        <f t="shared" si="103"/>
        <v>2120</v>
      </c>
    </row>
    <row r="6607" spans="1:4" x14ac:dyDescent="0.25">
      <c r="A6607" s="62" t="s">
        <v>361</v>
      </c>
      <c r="B6607" s="63">
        <v>47</v>
      </c>
      <c r="C6607" s="64">
        <v>75</v>
      </c>
      <c r="D6607" s="13">
        <f t="shared" si="103"/>
        <v>3525</v>
      </c>
    </row>
    <row r="6608" spans="1:4" x14ac:dyDescent="0.25">
      <c r="A6608" s="62" t="s">
        <v>362</v>
      </c>
      <c r="B6608" s="63">
        <v>50</v>
      </c>
      <c r="C6608" s="64">
        <v>62</v>
      </c>
      <c r="D6608" s="13">
        <f t="shared" si="103"/>
        <v>3100</v>
      </c>
    </row>
    <row r="6609" spans="1:4" x14ac:dyDescent="0.25">
      <c r="A6609" s="62" t="s">
        <v>363</v>
      </c>
      <c r="B6609" s="63">
        <v>18</v>
      </c>
      <c r="C6609" s="64">
        <v>11</v>
      </c>
      <c r="D6609" s="13">
        <f t="shared" si="103"/>
        <v>198</v>
      </c>
    </row>
    <row r="6610" spans="1:4" x14ac:dyDescent="0.25">
      <c r="A6610" s="62" t="s">
        <v>364</v>
      </c>
      <c r="B6610" s="63">
        <v>34</v>
      </c>
      <c r="C6610" s="64">
        <v>13</v>
      </c>
      <c r="D6610" s="13">
        <f t="shared" si="103"/>
        <v>442</v>
      </c>
    </row>
    <row r="6611" spans="1:4" x14ac:dyDescent="0.25">
      <c r="A6611" s="62" t="s">
        <v>365</v>
      </c>
      <c r="B6611" s="63">
        <v>66</v>
      </c>
      <c r="C6611" s="64">
        <v>29</v>
      </c>
      <c r="D6611" s="13">
        <f t="shared" si="103"/>
        <v>1914</v>
      </c>
    </row>
    <row r="6612" spans="1:4" x14ac:dyDescent="0.25">
      <c r="A6612" s="62" t="s">
        <v>366</v>
      </c>
      <c r="B6612" s="63">
        <v>62</v>
      </c>
      <c r="C6612" s="64">
        <v>25</v>
      </c>
      <c r="D6612" s="13">
        <f t="shared" si="103"/>
        <v>1550</v>
      </c>
    </row>
    <row r="6613" spans="1:4" x14ac:dyDescent="0.25">
      <c r="A6613" s="62" t="s">
        <v>367</v>
      </c>
      <c r="B6613" s="63">
        <v>61</v>
      </c>
      <c r="C6613" s="64">
        <v>79</v>
      </c>
      <c r="D6613" s="13">
        <f t="shared" si="103"/>
        <v>4819</v>
      </c>
    </row>
    <row r="6614" spans="1:4" x14ac:dyDescent="0.25">
      <c r="A6614" s="62" t="s">
        <v>368</v>
      </c>
      <c r="B6614" s="63">
        <v>37</v>
      </c>
      <c r="C6614" s="64">
        <v>60</v>
      </c>
      <c r="D6614" s="13">
        <f t="shared" si="103"/>
        <v>2220</v>
      </c>
    </row>
    <row r="6615" spans="1:4" x14ac:dyDescent="0.25">
      <c r="A6615" s="62" t="s">
        <v>369</v>
      </c>
      <c r="B6615" s="63">
        <v>59</v>
      </c>
      <c r="C6615" s="64">
        <v>12</v>
      </c>
      <c r="D6615" s="13">
        <f t="shared" si="103"/>
        <v>708</v>
      </c>
    </row>
    <row r="6616" spans="1:4" x14ac:dyDescent="0.25">
      <c r="A6616" s="62" t="s">
        <v>370</v>
      </c>
      <c r="B6616" s="63">
        <v>40</v>
      </c>
      <c r="C6616" s="64">
        <v>68</v>
      </c>
      <c r="D6616" s="13">
        <f t="shared" si="103"/>
        <v>2720</v>
      </c>
    </row>
    <row r="6617" spans="1:4" x14ac:dyDescent="0.25">
      <c r="A6617" s="62" t="s">
        <v>371</v>
      </c>
      <c r="B6617" s="63">
        <v>40</v>
      </c>
      <c r="C6617" s="64">
        <v>60</v>
      </c>
      <c r="D6617" s="13">
        <f t="shared" si="103"/>
        <v>2400</v>
      </c>
    </row>
    <row r="6618" spans="1:4" x14ac:dyDescent="0.25">
      <c r="A6618" s="62" t="s">
        <v>372</v>
      </c>
      <c r="B6618" s="63">
        <v>51</v>
      </c>
      <c r="C6618" s="64">
        <v>18</v>
      </c>
      <c r="D6618" s="13">
        <f t="shared" si="103"/>
        <v>918</v>
      </c>
    </row>
    <row r="6619" spans="1:4" x14ac:dyDescent="0.25">
      <c r="A6619" s="62" t="s">
        <v>373</v>
      </c>
      <c r="B6619" s="63">
        <v>45</v>
      </c>
      <c r="C6619" s="64">
        <v>63</v>
      </c>
      <c r="D6619" s="13">
        <f t="shared" si="103"/>
        <v>2835</v>
      </c>
    </row>
    <row r="6620" spans="1:4" x14ac:dyDescent="0.25">
      <c r="A6620" s="62" t="s">
        <v>374</v>
      </c>
      <c r="B6620" s="63">
        <v>32</v>
      </c>
      <c r="C6620" s="64">
        <v>32</v>
      </c>
      <c r="D6620" s="13">
        <f t="shared" si="103"/>
        <v>1024</v>
      </c>
    </row>
    <row r="6621" spans="1:4" x14ac:dyDescent="0.25">
      <c r="A6621" s="62" t="s">
        <v>375</v>
      </c>
      <c r="B6621" s="63">
        <v>56</v>
      </c>
      <c r="C6621" s="64">
        <v>71</v>
      </c>
      <c r="D6621" s="13">
        <f t="shared" si="103"/>
        <v>3976</v>
      </c>
    </row>
    <row r="6622" spans="1:4" x14ac:dyDescent="0.25">
      <c r="A6622" s="62" t="s">
        <v>376</v>
      </c>
      <c r="B6622" s="63">
        <v>24</v>
      </c>
      <c r="C6622" s="64">
        <v>79</v>
      </c>
      <c r="D6622" s="13">
        <f t="shared" si="103"/>
        <v>1896</v>
      </c>
    </row>
    <row r="6623" spans="1:4" x14ac:dyDescent="0.25">
      <c r="A6623" s="62" t="s">
        <v>377</v>
      </c>
      <c r="B6623" s="63">
        <v>39</v>
      </c>
      <c r="C6623" s="64">
        <v>16</v>
      </c>
      <c r="D6623" s="13">
        <f t="shared" si="103"/>
        <v>624</v>
      </c>
    </row>
    <row r="6624" spans="1:4" x14ac:dyDescent="0.25">
      <c r="A6624" s="62" t="s">
        <v>300</v>
      </c>
      <c r="B6624" s="63">
        <v>43</v>
      </c>
      <c r="C6624" s="64">
        <v>79</v>
      </c>
      <c r="D6624" s="13">
        <f t="shared" si="103"/>
        <v>3397</v>
      </c>
    </row>
    <row r="6625" spans="1:4" x14ac:dyDescent="0.25">
      <c r="A6625" s="62" t="s">
        <v>302</v>
      </c>
      <c r="B6625" s="63">
        <v>50</v>
      </c>
      <c r="C6625" s="64">
        <v>28</v>
      </c>
      <c r="D6625" s="13">
        <f t="shared" si="103"/>
        <v>1400</v>
      </c>
    </row>
    <row r="6626" spans="1:4" x14ac:dyDescent="0.25">
      <c r="A6626" s="62" t="s">
        <v>303</v>
      </c>
      <c r="B6626" s="63">
        <v>12</v>
      </c>
      <c r="C6626" s="64">
        <v>73</v>
      </c>
      <c r="D6626" s="13">
        <f t="shared" si="103"/>
        <v>876</v>
      </c>
    </row>
    <row r="6627" spans="1:4" x14ac:dyDescent="0.25">
      <c r="A6627" s="62" t="s">
        <v>304</v>
      </c>
      <c r="B6627" s="63">
        <v>41</v>
      </c>
      <c r="C6627" s="64">
        <v>6</v>
      </c>
      <c r="D6627" s="13">
        <f t="shared" si="103"/>
        <v>246</v>
      </c>
    </row>
    <row r="6628" spans="1:4" x14ac:dyDescent="0.25">
      <c r="A6628" s="62" t="s">
        <v>305</v>
      </c>
      <c r="B6628" s="63">
        <v>22</v>
      </c>
      <c r="C6628" s="64">
        <v>5</v>
      </c>
      <c r="D6628" s="13">
        <f t="shared" si="103"/>
        <v>110</v>
      </c>
    </row>
    <row r="6629" spans="1:4" x14ac:dyDescent="0.25">
      <c r="A6629" s="62" t="s">
        <v>306</v>
      </c>
      <c r="B6629" s="63">
        <v>21</v>
      </c>
      <c r="C6629" s="64">
        <v>20</v>
      </c>
      <c r="D6629" s="13">
        <f t="shared" si="103"/>
        <v>420</v>
      </c>
    </row>
    <row r="6630" spans="1:4" x14ac:dyDescent="0.25">
      <c r="A6630" s="62" t="s">
        <v>307</v>
      </c>
      <c r="B6630" s="63">
        <v>18</v>
      </c>
      <c r="C6630" s="64">
        <v>52</v>
      </c>
      <c r="D6630" s="13">
        <f t="shared" si="103"/>
        <v>936</v>
      </c>
    </row>
    <row r="6631" spans="1:4" x14ac:dyDescent="0.25">
      <c r="A6631" s="62" t="s">
        <v>308</v>
      </c>
      <c r="B6631" s="63">
        <v>28</v>
      </c>
      <c r="C6631" s="64">
        <v>17</v>
      </c>
      <c r="D6631" s="13">
        <f t="shared" si="103"/>
        <v>476</v>
      </c>
    </row>
    <row r="6632" spans="1:4" x14ac:dyDescent="0.25">
      <c r="A6632" s="62" t="s">
        <v>309</v>
      </c>
      <c r="B6632" s="63">
        <v>57</v>
      </c>
      <c r="C6632" s="64">
        <v>18</v>
      </c>
      <c r="D6632" s="13">
        <f t="shared" si="103"/>
        <v>1026</v>
      </c>
    </row>
    <row r="6633" spans="1:4" x14ac:dyDescent="0.25">
      <c r="A6633" s="62" t="s">
        <v>310</v>
      </c>
      <c r="B6633" s="63">
        <v>11</v>
      </c>
      <c r="C6633" s="64">
        <v>35</v>
      </c>
      <c r="D6633" s="13">
        <f t="shared" si="103"/>
        <v>385</v>
      </c>
    </row>
    <row r="6634" spans="1:4" x14ac:dyDescent="0.25">
      <c r="A6634" s="62" t="s">
        <v>311</v>
      </c>
      <c r="B6634" s="63">
        <v>45</v>
      </c>
      <c r="C6634" s="64">
        <v>32</v>
      </c>
      <c r="D6634" s="13">
        <f t="shared" si="103"/>
        <v>1440</v>
      </c>
    </row>
    <row r="6635" spans="1:4" x14ac:dyDescent="0.25">
      <c r="A6635" s="62" t="s">
        <v>312</v>
      </c>
      <c r="B6635" s="63">
        <v>37</v>
      </c>
      <c r="C6635" s="64">
        <v>59</v>
      </c>
      <c r="D6635" s="13">
        <f t="shared" si="103"/>
        <v>2183</v>
      </c>
    </row>
    <row r="6636" spans="1:4" x14ac:dyDescent="0.25">
      <c r="A6636" s="62" t="s">
        <v>313</v>
      </c>
      <c r="B6636" s="63">
        <v>14</v>
      </c>
      <c r="C6636" s="64">
        <v>42</v>
      </c>
      <c r="D6636" s="13">
        <f t="shared" si="103"/>
        <v>588</v>
      </c>
    </row>
    <row r="6637" spans="1:4" x14ac:dyDescent="0.25">
      <c r="A6637" s="62" t="s">
        <v>314</v>
      </c>
      <c r="B6637" s="63">
        <v>11</v>
      </c>
      <c r="C6637" s="64">
        <v>7</v>
      </c>
      <c r="D6637" s="13">
        <f t="shared" si="103"/>
        <v>77</v>
      </c>
    </row>
    <row r="6638" spans="1:4" x14ac:dyDescent="0.25">
      <c r="A6638" s="62" t="s">
        <v>315</v>
      </c>
      <c r="B6638" s="63">
        <v>56</v>
      </c>
      <c r="C6638" s="64">
        <v>41</v>
      </c>
      <c r="D6638" s="13">
        <f t="shared" si="103"/>
        <v>2296</v>
      </c>
    </row>
    <row r="6639" spans="1:4" x14ac:dyDescent="0.25">
      <c r="A6639" s="62" t="s">
        <v>316</v>
      </c>
      <c r="B6639" s="63">
        <v>28</v>
      </c>
      <c r="C6639" s="64">
        <v>79</v>
      </c>
      <c r="D6639" s="13">
        <f t="shared" si="103"/>
        <v>2212</v>
      </c>
    </row>
    <row r="6640" spans="1:4" x14ac:dyDescent="0.25">
      <c r="A6640" s="62" t="s">
        <v>317</v>
      </c>
      <c r="B6640" s="63">
        <v>30</v>
      </c>
      <c r="C6640" s="64">
        <v>6</v>
      </c>
      <c r="D6640" s="13">
        <f t="shared" si="103"/>
        <v>180</v>
      </c>
    </row>
    <row r="6641" spans="1:4" x14ac:dyDescent="0.25">
      <c r="A6641" s="62" t="s">
        <v>318</v>
      </c>
      <c r="B6641" s="63">
        <v>61</v>
      </c>
      <c r="C6641" s="64">
        <v>35</v>
      </c>
      <c r="D6641" s="13">
        <f t="shared" si="103"/>
        <v>2135</v>
      </c>
    </row>
    <row r="6642" spans="1:4" x14ac:dyDescent="0.25">
      <c r="A6642" s="62" t="s">
        <v>319</v>
      </c>
      <c r="B6642" s="63">
        <v>25</v>
      </c>
      <c r="C6642" s="64">
        <v>9</v>
      </c>
      <c r="D6642" s="13">
        <f t="shared" si="103"/>
        <v>225</v>
      </c>
    </row>
    <row r="6643" spans="1:4" x14ac:dyDescent="0.25">
      <c r="A6643" s="62" t="s">
        <v>320</v>
      </c>
      <c r="B6643" s="63">
        <v>44</v>
      </c>
      <c r="C6643" s="64">
        <v>60</v>
      </c>
      <c r="D6643" s="13">
        <f t="shared" si="103"/>
        <v>2640</v>
      </c>
    </row>
    <row r="6644" spans="1:4" x14ac:dyDescent="0.25">
      <c r="A6644" s="62" t="s">
        <v>321</v>
      </c>
      <c r="B6644" s="63">
        <v>59</v>
      </c>
      <c r="C6644" s="64">
        <v>57</v>
      </c>
      <c r="D6644" s="13">
        <f t="shared" si="103"/>
        <v>3363</v>
      </c>
    </row>
    <row r="6645" spans="1:4" x14ac:dyDescent="0.25">
      <c r="A6645" s="62" t="s">
        <v>322</v>
      </c>
      <c r="B6645" s="63">
        <v>34</v>
      </c>
      <c r="C6645" s="64">
        <v>51</v>
      </c>
      <c r="D6645" s="13">
        <f t="shared" si="103"/>
        <v>1734</v>
      </c>
    </row>
    <row r="6646" spans="1:4" x14ac:dyDescent="0.25">
      <c r="A6646" s="62" t="s">
        <v>323</v>
      </c>
      <c r="B6646" s="63">
        <v>26</v>
      </c>
      <c r="C6646" s="64">
        <v>30</v>
      </c>
      <c r="D6646" s="13">
        <f t="shared" si="103"/>
        <v>780</v>
      </c>
    </row>
    <row r="6647" spans="1:4" x14ac:dyDescent="0.25">
      <c r="A6647" s="62" t="s">
        <v>324</v>
      </c>
      <c r="B6647" s="63">
        <v>10</v>
      </c>
      <c r="C6647" s="64">
        <v>31</v>
      </c>
      <c r="D6647" s="13">
        <f t="shared" si="103"/>
        <v>310</v>
      </c>
    </row>
    <row r="6648" spans="1:4" x14ac:dyDescent="0.25">
      <c r="A6648" s="62" t="s">
        <v>325</v>
      </c>
      <c r="B6648" s="63">
        <v>10</v>
      </c>
      <c r="C6648" s="64">
        <v>76</v>
      </c>
      <c r="D6648" s="13">
        <f t="shared" si="103"/>
        <v>760</v>
      </c>
    </row>
    <row r="6649" spans="1:4" x14ac:dyDescent="0.25">
      <c r="A6649" s="62" t="s">
        <v>326</v>
      </c>
      <c r="B6649" s="63">
        <v>52</v>
      </c>
      <c r="C6649" s="64">
        <v>32</v>
      </c>
      <c r="D6649" s="13">
        <f t="shared" si="103"/>
        <v>1664</v>
      </c>
    </row>
    <row r="6650" spans="1:4" x14ac:dyDescent="0.25">
      <c r="A6650" s="62" t="s">
        <v>327</v>
      </c>
      <c r="B6650" s="63">
        <v>8</v>
      </c>
      <c r="C6650" s="64">
        <v>74</v>
      </c>
      <c r="D6650" s="13">
        <f t="shared" si="103"/>
        <v>592</v>
      </c>
    </row>
    <row r="6651" spans="1:4" x14ac:dyDescent="0.25">
      <c r="A6651" s="62" t="s">
        <v>328</v>
      </c>
      <c r="B6651" s="63">
        <v>45</v>
      </c>
      <c r="C6651" s="64">
        <v>50</v>
      </c>
      <c r="D6651" s="13">
        <f t="shared" si="103"/>
        <v>2250</v>
      </c>
    </row>
    <row r="6652" spans="1:4" x14ac:dyDescent="0.25">
      <c r="A6652" s="62" t="s">
        <v>329</v>
      </c>
      <c r="B6652" s="63">
        <v>44</v>
      </c>
      <c r="C6652" s="64">
        <v>78</v>
      </c>
      <c r="D6652" s="13">
        <f t="shared" si="103"/>
        <v>3432</v>
      </c>
    </row>
    <row r="6653" spans="1:4" x14ac:dyDescent="0.25">
      <c r="A6653" s="62" t="s">
        <v>330</v>
      </c>
      <c r="B6653" s="63">
        <v>31</v>
      </c>
      <c r="C6653" s="64">
        <v>68</v>
      </c>
      <c r="D6653" s="13">
        <f t="shared" si="103"/>
        <v>2108</v>
      </c>
    </row>
    <row r="6654" spans="1:4" x14ac:dyDescent="0.25">
      <c r="A6654" s="62" t="s">
        <v>331</v>
      </c>
      <c r="B6654" s="63">
        <v>7</v>
      </c>
      <c r="C6654" s="64">
        <v>68</v>
      </c>
      <c r="D6654" s="13">
        <f t="shared" si="103"/>
        <v>476</v>
      </c>
    </row>
    <row r="6655" spans="1:4" x14ac:dyDescent="0.25">
      <c r="A6655" s="62" t="s">
        <v>332</v>
      </c>
      <c r="B6655" s="63">
        <v>11</v>
      </c>
      <c r="C6655" s="64">
        <v>42</v>
      </c>
      <c r="D6655" s="13">
        <f t="shared" si="103"/>
        <v>462</v>
      </c>
    </row>
    <row r="6656" spans="1:4" x14ac:dyDescent="0.25">
      <c r="A6656" s="62" t="s">
        <v>333</v>
      </c>
      <c r="B6656" s="63">
        <v>63</v>
      </c>
      <c r="C6656" s="64">
        <v>61</v>
      </c>
      <c r="D6656" s="13">
        <f t="shared" si="103"/>
        <v>3843</v>
      </c>
    </row>
    <row r="6657" spans="1:4" x14ac:dyDescent="0.25">
      <c r="A6657" s="62" t="s">
        <v>334</v>
      </c>
      <c r="B6657" s="63">
        <v>39</v>
      </c>
      <c r="C6657" s="64">
        <v>38</v>
      </c>
      <c r="D6657" s="13">
        <f t="shared" si="103"/>
        <v>1482</v>
      </c>
    </row>
    <row r="6658" spans="1:4" x14ac:dyDescent="0.25">
      <c r="A6658" s="62" t="s">
        <v>335</v>
      </c>
      <c r="B6658" s="63">
        <v>31</v>
      </c>
      <c r="C6658" s="64">
        <v>18</v>
      </c>
      <c r="D6658" s="13">
        <f t="shared" si="103"/>
        <v>558</v>
      </c>
    </row>
    <row r="6659" spans="1:4" x14ac:dyDescent="0.25">
      <c r="A6659" s="62" t="s">
        <v>336</v>
      </c>
      <c r="B6659" s="63">
        <v>17</v>
      </c>
      <c r="C6659" s="64">
        <v>33</v>
      </c>
      <c r="D6659" s="13">
        <f t="shared" ref="D6659:D6722" si="104">C6659*B6659</f>
        <v>561</v>
      </c>
    </row>
    <row r="6660" spans="1:4" x14ac:dyDescent="0.25">
      <c r="A6660" s="62" t="s">
        <v>337</v>
      </c>
      <c r="B6660" s="63">
        <v>69</v>
      </c>
      <c r="C6660" s="64">
        <v>57</v>
      </c>
      <c r="D6660" s="13">
        <f t="shared" si="104"/>
        <v>3933</v>
      </c>
    </row>
    <row r="6661" spans="1:4" x14ac:dyDescent="0.25">
      <c r="A6661" s="62" t="s">
        <v>338</v>
      </c>
      <c r="B6661" s="63">
        <v>23</v>
      </c>
      <c r="C6661" s="64">
        <v>6</v>
      </c>
      <c r="D6661" s="13">
        <f t="shared" si="104"/>
        <v>138</v>
      </c>
    </row>
    <row r="6662" spans="1:4" x14ac:dyDescent="0.25">
      <c r="A6662" s="62" t="s">
        <v>339</v>
      </c>
      <c r="B6662" s="63">
        <v>48</v>
      </c>
      <c r="C6662" s="64">
        <v>6</v>
      </c>
      <c r="D6662" s="13">
        <f t="shared" si="104"/>
        <v>288</v>
      </c>
    </row>
    <row r="6663" spans="1:4" x14ac:dyDescent="0.25">
      <c r="A6663" s="62" t="s">
        <v>340</v>
      </c>
      <c r="B6663" s="63">
        <v>64</v>
      </c>
      <c r="C6663" s="64">
        <v>50</v>
      </c>
      <c r="D6663" s="13">
        <f t="shared" si="104"/>
        <v>3200</v>
      </c>
    </row>
    <row r="6664" spans="1:4" x14ac:dyDescent="0.25">
      <c r="A6664" s="62" t="s">
        <v>341</v>
      </c>
      <c r="B6664" s="63">
        <v>38</v>
      </c>
      <c r="C6664" s="64">
        <v>67</v>
      </c>
      <c r="D6664" s="13">
        <f t="shared" si="104"/>
        <v>2546</v>
      </c>
    </row>
    <row r="6665" spans="1:4" x14ac:dyDescent="0.25">
      <c r="A6665" s="62" t="s">
        <v>342</v>
      </c>
      <c r="B6665" s="63">
        <v>54</v>
      </c>
      <c r="C6665" s="64">
        <v>50</v>
      </c>
      <c r="D6665" s="13">
        <f t="shared" si="104"/>
        <v>2700</v>
      </c>
    </row>
    <row r="6666" spans="1:4" x14ac:dyDescent="0.25">
      <c r="A6666" s="62" t="s">
        <v>343</v>
      </c>
      <c r="B6666" s="63">
        <v>59</v>
      </c>
      <c r="C6666" s="64">
        <v>3</v>
      </c>
      <c r="D6666" s="13">
        <f t="shared" si="104"/>
        <v>177</v>
      </c>
    </row>
    <row r="6667" spans="1:4" x14ac:dyDescent="0.25">
      <c r="A6667" s="62" t="s">
        <v>344</v>
      </c>
      <c r="B6667" s="63">
        <v>36</v>
      </c>
      <c r="C6667" s="64">
        <v>32</v>
      </c>
      <c r="D6667" s="13">
        <f t="shared" si="104"/>
        <v>1152</v>
      </c>
    </row>
    <row r="6668" spans="1:4" x14ac:dyDescent="0.25">
      <c r="A6668" s="62" t="s">
        <v>345</v>
      </c>
      <c r="B6668" s="63">
        <v>66</v>
      </c>
      <c r="C6668" s="64">
        <v>58</v>
      </c>
      <c r="D6668" s="13">
        <f t="shared" si="104"/>
        <v>3828</v>
      </c>
    </row>
    <row r="6669" spans="1:4" x14ac:dyDescent="0.25">
      <c r="A6669" s="62" t="s">
        <v>346</v>
      </c>
      <c r="B6669" s="63">
        <v>43</v>
      </c>
      <c r="C6669" s="64">
        <v>11</v>
      </c>
      <c r="D6669" s="13">
        <f t="shared" si="104"/>
        <v>473</v>
      </c>
    </row>
    <row r="6670" spans="1:4" x14ac:dyDescent="0.25">
      <c r="A6670" s="62" t="s">
        <v>347</v>
      </c>
      <c r="B6670" s="63">
        <v>50</v>
      </c>
      <c r="C6670" s="64">
        <v>11</v>
      </c>
      <c r="D6670" s="13">
        <f t="shared" si="104"/>
        <v>550</v>
      </c>
    </row>
    <row r="6671" spans="1:4" x14ac:dyDescent="0.25">
      <c r="A6671" s="62" t="s">
        <v>348</v>
      </c>
      <c r="B6671" s="63">
        <v>21</v>
      </c>
      <c r="C6671" s="64">
        <v>7</v>
      </c>
      <c r="D6671" s="13">
        <f t="shared" si="104"/>
        <v>147</v>
      </c>
    </row>
    <row r="6672" spans="1:4" x14ac:dyDescent="0.25">
      <c r="A6672" s="62" t="s">
        <v>349</v>
      </c>
      <c r="B6672" s="63">
        <v>23</v>
      </c>
      <c r="C6672" s="64">
        <v>11</v>
      </c>
      <c r="D6672" s="13">
        <f t="shared" si="104"/>
        <v>253</v>
      </c>
    </row>
    <row r="6673" spans="1:4" x14ac:dyDescent="0.25">
      <c r="A6673" s="62" t="s">
        <v>350</v>
      </c>
      <c r="B6673" s="63">
        <v>35</v>
      </c>
      <c r="C6673" s="64">
        <v>16</v>
      </c>
      <c r="D6673" s="13">
        <f t="shared" si="104"/>
        <v>560</v>
      </c>
    </row>
    <row r="6674" spans="1:4" x14ac:dyDescent="0.25">
      <c r="A6674" s="62" t="s">
        <v>351</v>
      </c>
      <c r="B6674" s="63">
        <v>34</v>
      </c>
      <c r="C6674" s="64">
        <v>22</v>
      </c>
      <c r="D6674" s="13">
        <f t="shared" si="104"/>
        <v>748</v>
      </c>
    </row>
    <row r="6675" spans="1:4" x14ac:dyDescent="0.25">
      <c r="A6675" s="62" t="s">
        <v>352</v>
      </c>
      <c r="B6675" s="63">
        <v>56</v>
      </c>
      <c r="C6675" s="64">
        <v>22</v>
      </c>
      <c r="D6675" s="13">
        <f t="shared" si="104"/>
        <v>1232</v>
      </c>
    </row>
    <row r="6676" spans="1:4" x14ac:dyDescent="0.25">
      <c r="A6676" s="62" t="s">
        <v>353</v>
      </c>
      <c r="B6676" s="63">
        <v>65</v>
      </c>
      <c r="C6676" s="64">
        <v>2</v>
      </c>
      <c r="D6676" s="13">
        <f t="shared" si="104"/>
        <v>130</v>
      </c>
    </row>
    <row r="6677" spans="1:4" x14ac:dyDescent="0.25">
      <c r="A6677" s="62" t="s">
        <v>354</v>
      </c>
      <c r="B6677" s="63">
        <v>44</v>
      </c>
      <c r="C6677" s="64">
        <v>36</v>
      </c>
      <c r="D6677" s="13">
        <f t="shared" si="104"/>
        <v>1584</v>
      </c>
    </row>
    <row r="6678" spans="1:4" x14ac:dyDescent="0.25">
      <c r="A6678" s="62" t="s">
        <v>355</v>
      </c>
      <c r="B6678" s="63">
        <v>34</v>
      </c>
      <c r="C6678" s="64">
        <v>79</v>
      </c>
      <c r="D6678" s="13">
        <f t="shared" si="104"/>
        <v>2686</v>
      </c>
    </row>
    <row r="6679" spans="1:4" x14ac:dyDescent="0.25">
      <c r="A6679" s="62" t="s">
        <v>356</v>
      </c>
      <c r="B6679" s="63">
        <v>50</v>
      </c>
      <c r="C6679" s="64">
        <v>6</v>
      </c>
      <c r="D6679" s="13">
        <f t="shared" si="104"/>
        <v>300</v>
      </c>
    </row>
    <row r="6680" spans="1:4" x14ac:dyDescent="0.25">
      <c r="A6680" s="62" t="s">
        <v>357</v>
      </c>
      <c r="B6680" s="63">
        <v>10</v>
      </c>
      <c r="C6680" s="64">
        <v>76</v>
      </c>
      <c r="D6680" s="13">
        <f t="shared" si="104"/>
        <v>760</v>
      </c>
    </row>
    <row r="6681" spans="1:4" x14ac:dyDescent="0.25">
      <c r="A6681" s="62" t="s">
        <v>358</v>
      </c>
      <c r="B6681" s="63">
        <v>61</v>
      </c>
      <c r="C6681" s="64">
        <v>40</v>
      </c>
      <c r="D6681" s="13">
        <f t="shared" si="104"/>
        <v>2440</v>
      </c>
    </row>
    <row r="6682" spans="1:4" x14ac:dyDescent="0.25">
      <c r="A6682" s="62" t="s">
        <v>359</v>
      </c>
      <c r="B6682" s="63">
        <v>61</v>
      </c>
      <c r="C6682" s="64">
        <v>1</v>
      </c>
      <c r="D6682" s="13">
        <f t="shared" si="104"/>
        <v>61</v>
      </c>
    </row>
    <row r="6683" spans="1:4" x14ac:dyDescent="0.25">
      <c r="A6683" s="62" t="s">
        <v>360</v>
      </c>
      <c r="B6683" s="63">
        <v>56</v>
      </c>
      <c r="C6683" s="64">
        <v>6</v>
      </c>
      <c r="D6683" s="13">
        <f t="shared" si="104"/>
        <v>336</v>
      </c>
    </row>
    <row r="6684" spans="1:4" x14ac:dyDescent="0.25">
      <c r="A6684" s="62" t="s">
        <v>361</v>
      </c>
      <c r="B6684" s="63">
        <v>57</v>
      </c>
      <c r="C6684" s="64">
        <v>12</v>
      </c>
      <c r="D6684" s="13">
        <f t="shared" si="104"/>
        <v>684</v>
      </c>
    </row>
    <row r="6685" spans="1:4" x14ac:dyDescent="0.25">
      <c r="A6685" s="62" t="s">
        <v>362</v>
      </c>
      <c r="B6685" s="63">
        <v>66</v>
      </c>
      <c r="C6685" s="64">
        <v>74</v>
      </c>
      <c r="D6685" s="13">
        <f t="shared" si="104"/>
        <v>4884</v>
      </c>
    </row>
    <row r="6686" spans="1:4" x14ac:dyDescent="0.25">
      <c r="A6686" s="62" t="s">
        <v>363</v>
      </c>
      <c r="B6686" s="63">
        <v>66</v>
      </c>
      <c r="C6686" s="64">
        <v>13</v>
      </c>
      <c r="D6686" s="13">
        <f t="shared" si="104"/>
        <v>858</v>
      </c>
    </row>
    <row r="6687" spans="1:4" x14ac:dyDescent="0.25">
      <c r="A6687" s="62" t="s">
        <v>364</v>
      </c>
      <c r="B6687" s="63">
        <v>21</v>
      </c>
      <c r="C6687" s="64">
        <v>60</v>
      </c>
      <c r="D6687" s="13">
        <f t="shared" si="104"/>
        <v>1260</v>
      </c>
    </row>
    <row r="6688" spans="1:4" x14ac:dyDescent="0.25">
      <c r="A6688" s="62" t="s">
        <v>365</v>
      </c>
      <c r="B6688" s="63">
        <v>37</v>
      </c>
      <c r="C6688" s="64">
        <v>74</v>
      </c>
      <c r="D6688" s="13">
        <f t="shared" si="104"/>
        <v>2738</v>
      </c>
    </row>
    <row r="6689" spans="1:4" x14ac:dyDescent="0.25">
      <c r="A6689" s="62" t="s">
        <v>366</v>
      </c>
      <c r="B6689" s="63">
        <v>18</v>
      </c>
      <c r="C6689" s="64">
        <v>3</v>
      </c>
      <c r="D6689" s="13">
        <f t="shared" si="104"/>
        <v>54</v>
      </c>
    </row>
    <row r="6690" spans="1:4" x14ac:dyDescent="0.25">
      <c r="A6690" s="62" t="s">
        <v>367</v>
      </c>
      <c r="B6690" s="63">
        <v>51</v>
      </c>
      <c r="C6690" s="64">
        <v>50</v>
      </c>
      <c r="D6690" s="13">
        <f t="shared" si="104"/>
        <v>2550</v>
      </c>
    </row>
    <row r="6691" spans="1:4" x14ac:dyDescent="0.25">
      <c r="A6691" s="62" t="s">
        <v>368</v>
      </c>
      <c r="B6691" s="63">
        <v>62</v>
      </c>
      <c r="C6691" s="64">
        <v>63</v>
      </c>
      <c r="D6691" s="13">
        <f t="shared" si="104"/>
        <v>3906</v>
      </c>
    </row>
    <row r="6692" spans="1:4" x14ac:dyDescent="0.25">
      <c r="A6692" s="62" t="s">
        <v>369</v>
      </c>
      <c r="B6692" s="63">
        <v>37</v>
      </c>
      <c r="C6692" s="64">
        <v>30</v>
      </c>
      <c r="D6692" s="13">
        <f t="shared" si="104"/>
        <v>1110</v>
      </c>
    </row>
    <row r="6693" spans="1:4" x14ac:dyDescent="0.25">
      <c r="A6693" s="62" t="s">
        <v>370</v>
      </c>
      <c r="B6693" s="63">
        <v>64</v>
      </c>
      <c r="C6693" s="64">
        <v>51</v>
      </c>
      <c r="D6693" s="13">
        <f t="shared" si="104"/>
        <v>3264</v>
      </c>
    </row>
    <row r="6694" spans="1:4" x14ac:dyDescent="0.25">
      <c r="A6694" s="62" t="s">
        <v>371</v>
      </c>
      <c r="B6694" s="63">
        <v>7</v>
      </c>
      <c r="C6694" s="64">
        <v>66</v>
      </c>
      <c r="D6694" s="13">
        <f t="shared" si="104"/>
        <v>462</v>
      </c>
    </row>
    <row r="6695" spans="1:4" x14ac:dyDescent="0.25">
      <c r="A6695" s="62" t="s">
        <v>372</v>
      </c>
      <c r="B6695" s="63">
        <v>41</v>
      </c>
      <c r="C6695" s="64">
        <v>64</v>
      </c>
      <c r="D6695" s="13">
        <f t="shared" si="104"/>
        <v>2624</v>
      </c>
    </row>
    <row r="6696" spans="1:4" x14ac:dyDescent="0.25">
      <c r="A6696" s="62" t="s">
        <v>373</v>
      </c>
      <c r="B6696" s="63">
        <v>9</v>
      </c>
      <c r="C6696" s="64">
        <v>18</v>
      </c>
      <c r="D6696" s="13">
        <f t="shared" si="104"/>
        <v>162</v>
      </c>
    </row>
    <row r="6697" spans="1:4" x14ac:dyDescent="0.25">
      <c r="A6697" s="62" t="s">
        <v>374</v>
      </c>
      <c r="B6697" s="63">
        <v>32</v>
      </c>
      <c r="C6697" s="64">
        <v>71</v>
      </c>
      <c r="D6697" s="13">
        <f t="shared" si="104"/>
        <v>2272</v>
      </c>
    </row>
    <row r="6698" spans="1:4" x14ac:dyDescent="0.25">
      <c r="A6698" s="62" t="s">
        <v>375</v>
      </c>
      <c r="B6698" s="63">
        <v>36</v>
      </c>
      <c r="C6698" s="64">
        <v>4</v>
      </c>
      <c r="D6698" s="13">
        <f t="shared" si="104"/>
        <v>144</v>
      </c>
    </row>
    <row r="6699" spans="1:4" x14ac:dyDescent="0.25">
      <c r="A6699" s="62" t="s">
        <v>376</v>
      </c>
      <c r="B6699" s="63">
        <v>14</v>
      </c>
      <c r="C6699" s="64">
        <v>76</v>
      </c>
      <c r="D6699" s="13">
        <f t="shared" si="104"/>
        <v>1064</v>
      </c>
    </row>
    <row r="6700" spans="1:4" x14ac:dyDescent="0.25">
      <c r="A6700" s="62" t="s">
        <v>377</v>
      </c>
      <c r="B6700" s="63">
        <v>24</v>
      </c>
      <c r="C6700" s="64">
        <v>75</v>
      </c>
      <c r="D6700" s="13">
        <f t="shared" si="104"/>
        <v>1800</v>
      </c>
    </row>
    <row r="6701" spans="1:4" x14ac:dyDescent="0.25">
      <c r="A6701" s="62" t="s">
        <v>300</v>
      </c>
      <c r="B6701" s="63">
        <v>68</v>
      </c>
      <c r="C6701" s="64">
        <v>48</v>
      </c>
      <c r="D6701" s="13">
        <f t="shared" si="104"/>
        <v>3264</v>
      </c>
    </row>
    <row r="6702" spans="1:4" x14ac:dyDescent="0.25">
      <c r="A6702" s="62" t="s">
        <v>302</v>
      </c>
      <c r="B6702" s="63">
        <v>56</v>
      </c>
      <c r="C6702" s="64">
        <v>39</v>
      </c>
      <c r="D6702" s="13">
        <f t="shared" si="104"/>
        <v>2184</v>
      </c>
    </row>
    <row r="6703" spans="1:4" x14ac:dyDescent="0.25">
      <c r="A6703" s="62" t="s">
        <v>303</v>
      </c>
      <c r="B6703" s="63">
        <v>42</v>
      </c>
      <c r="C6703" s="64">
        <v>48</v>
      </c>
      <c r="D6703" s="13">
        <f t="shared" si="104"/>
        <v>2016</v>
      </c>
    </row>
    <row r="6704" spans="1:4" x14ac:dyDescent="0.25">
      <c r="A6704" s="62" t="s">
        <v>304</v>
      </c>
      <c r="B6704" s="63">
        <v>63</v>
      </c>
      <c r="C6704" s="64">
        <v>62</v>
      </c>
      <c r="D6704" s="13">
        <f t="shared" si="104"/>
        <v>3906</v>
      </c>
    </row>
    <row r="6705" spans="1:4" x14ac:dyDescent="0.25">
      <c r="A6705" s="62" t="s">
        <v>305</v>
      </c>
      <c r="B6705" s="63">
        <v>28</v>
      </c>
      <c r="C6705" s="64">
        <v>8</v>
      </c>
      <c r="D6705" s="13">
        <f t="shared" si="104"/>
        <v>224</v>
      </c>
    </row>
    <row r="6706" spans="1:4" x14ac:dyDescent="0.25">
      <c r="A6706" s="62" t="s">
        <v>306</v>
      </c>
      <c r="B6706" s="63">
        <v>27</v>
      </c>
      <c r="C6706" s="64">
        <v>71</v>
      </c>
      <c r="D6706" s="13">
        <f t="shared" si="104"/>
        <v>1917</v>
      </c>
    </row>
    <row r="6707" spans="1:4" x14ac:dyDescent="0.25">
      <c r="A6707" s="62" t="s">
        <v>307</v>
      </c>
      <c r="B6707" s="63">
        <v>8</v>
      </c>
      <c r="C6707" s="64">
        <v>47</v>
      </c>
      <c r="D6707" s="13">
        <f t="shared" si="104"/>
        <v>376</v>
      </c>
    </row>
    <row r="6708" spans="1:4" x14ac:dyDescent="0.25">
      <c r="A6708" s="62" t="s">
        <v>308</v>
      </c>
      <c r="B6708" s="63">
        <v>47</v>
      </c>
      <c r="C6708" s="64">
        <v>13</v>
      </c>
      <c r="D6708" s="13">
        <f t="shared" si="104"/>
        <v>611</v>
      </c>
    </row>
    <row r="6709" spans="1:4" x14ac:dyDescent="0.25">
      <c r="A6709" s="62" t="s">
        <v>309</v>
      </c>
      <c r="B6709" s="63">
        <v>11</v>
      </c>
      <c r="C6709" s="64">
        <v>56</v>
      </c>
      <c r="D6709" s="13">
        <f t="shared" si="104"/>
        <v>616</v>
      </c>
    </row>
    <row r="6710" spans="1:4" x14ac:dyDescent="0.25">
      <c r="A6710" s="62" t="s">
        <v>310</v>
      </c>
      <c r="B6710" s="63">
        <v>64</v>
      </c>
      <c r="C6710" s="64">
        <v>27</v>
      </c>
      <c r="D6710" s="13">
        <f t="shared" si="104"/>
        <v>1728</v>
      </c>
    </row>
    <row r="6711" spans="1:4" x14ac:dyDescent="0.25">
      <c r="A6711" s="62" t="s">
        <v>311</v>
      </c>
      <c r="B6711" s="63">
        <v>61</v>
      </c>
      <c r="C6711" s="64">
        <v>78</v>
      </c>
      <c r="D6711" s="13">
        <f t="shared" si="104"/>
        <v>4758</v>
      </c>
    </row>
    <row r="6712" spans="1:4" x14ac:dyDescent="0.25">
      <c r="A6712" s="62" t="s">
        <v>312</v>
      </c>
      <c r="B6712" s="63">
        <v>55</v>
      </c>
      <c r="C6712" s="64">
        <v>69</v>
      </c>
      <c r="D6712" s="13">
        <f t="shared" si="104"/>
        <v>3795</v>
      </c>
    </row>
    <row r="6713" spans="1:4" x14ac:dyDescent="0.25">
      <c r="A6713" s="62" t="s">
        <v>313</v>
      </c>
      <c r="B6713" s="63">
        <v>22</v>
      </c>
      <c r="C6713" s="64">
        <v>67</v>
      </c>
      <c r="D6713" s="13">
        <f t="shared" si="104"/>
        <v>1474</v>
      </c>
    </row>
    <row r="6714" spans="1:4" x14ac:dyDescent="0.25">
      <c r="A6714" s="62" t="s">
        <v>314</v>
      </c>
      <c r="B6714" s="63">
        <v>54</v>
      </c>
      <c r="C6714" s="64">
        <v>50</v>
      </c>
      <c r="D6714" s="13">
        <f t="shared" si="104"/>
        <v>2700</v>
      </c>
    </row>
    <row r="6715" spans="1:4" x14ac:dyDescent="0.25">
      <c r="A6715" s="62" t="s">
        <v>315</v>
      </c>
      <c r="B6715" s="63">
        <v>18</v>
      </c>
      <c r="C6715" s="64">
        <v>73</v>
      </c>
      <c r="D6715" s="13">
        <f t="shared" si="104"/>
        <v>1314</v>
      </c>
    </row>
    <row r="6716" spans="1:4" x14ac:dyDescent="0.25">
      <c r="A6716" s="62" t="s">
        <v>316</v>
      </c>
      <c r="B6716" s="63">
        <v>57</v>
      </c>
      <c r="C6716" s="64">
        <v>1</v>
      </c>
      <c r="D6716" s="13">
        <f t="shared" si="104"/>
        <v>57</v>
      </c>
    </row>
    <row r="6717" spans="1:4" x14ac:dyDescent="0.25">
      <c r="A6717" s="62" t="s">
        <v>317</v>
      </c>
      <c r="B6717" s="63">
        <v>60</v>
      </c>
      <c r="C6717" s="64">
        <v>23</v>
      </c>
      <c r="D6717" s="13">
        <f t="shared" si="104"/>
        <v>1380</v>
      </c>
    </row>
    <row r="6718" spans="1:4" x14ac:dyDescent="0.25">
      <c r="A6718" s="62" t="s">
        <v>318</v>
      </c>
      <c r="B6718" s="63">
        <v>57</v>
      </c>
      <c r="C6718" s="64">
        <v>79</v>
      </c>
      <c r="D6718" s="13">
        <f t="shared" si="104"/>
        <v>4503</v>
      </c>
    </row>
    <row r="6719" spans="1:4" x14ac:dyDescent="0.25">
      <c r="A6719" s="62" t="s">
        <v>319</v>
      </c>
      <c r="B6719" s="63">
        <v>7</v>
      </c>
      <c r="C6719" s="64">
        <v>74</v>
      </c>
      <c r="D6719" s="13">
        <f t="shared" si="104"/>
        <v>518</v>
      </c>
    </row>
    <row r="6720" spans="1:4" x14ac:dyDescent="0.25">
      <c r="A6720" s="62" t="s">
        <v>320</v>
      </c>
      <c r="B6720" s="63">
        <v>55</v>
      </c>
      <c r="C6720" s="64">
        <v>67</v>
      </c>
      <c r="D6720" s="13">
        <f t="shared" si="104"/>
        <v>3685</v>
      </c>
    </row>
    <row r="6721" spans="1:4" x14ac:dyDescent="0.25">
      <c r="A6721" s="62" t="s">
        <v>321</v>
      </c>
      <c r="B6721" s="63">
        <v>61</v>
      </c>
      <c r="C6721" s="64">
        <v>71</v>
      </c>
      <c r="D6721" s="13">
        <f t="shared" si="104"/>
        <v>4331</v>
      </c>
    </row>
    <row r="6722" spans="1:4" x14ac:dyDescent="0.25">
      <c r="A6722" s="62" t="s">
        <v>322</v>
      </c>
      <c r="B6722" s="63">
        <v>38</v>
      </c>
      <c r="C6722" s="64">
        <v>50</v>
      </c>
      <c r="D6722" s="13">
        <f t="shared" si="104"/>
        <v>1900</v>
      </c>
    </row>
    <row r="6723" spans="1:4" x14ac:dyDescent="0.25">
      <c r="A6723" s="62" t="s">
        <v>323</v>
      </c>
      <c r="B6723" s="63">
        <v>7</v>
      </c>
      <c r="C6723" s="64">
        <v>9</v>
      </c>
      <c r="D6723" s="13">
        <f t="shared" ref="D6723:D6786" si="105">C6723*B6723</f>
        <v>63</v>
      </c>
    </row>
    <row r="6724" spans="1:4" x14ac:dyDescent="0.25">
      <c r="A6724" s="62" t="s">
        <v>324</v>
      </c>
      <c r="B6724" s="63">
        <v>21</v>
      </c>
      <c r="C6724" s="64">
        <v>74</v>
      </c>
      <c r="D6724" s="13">
        <f t="shared" si="105"/>
        <v>1554</v>
      </c>
    </row>
    <row r="6725" spans="1:4" x14ac:dyDescent="0.25">
      <c r="A6725" s="62" t="s">
        <v>325</v>
      </c>
      <c r="B6725" s="63">
        <v>49</v>
      </c>
      <c r="C6725" s="64">
        <v>59</v>
      </c>
      <c r="D6725" s="13">
        <f t="shared" si="105"/>
        <v>2891</v>
      </c>
    </row>
    <row r="6726" spans="1:4" x14ac:dyDescent="0.25">
      <c r="A6726" s="62" t="s">
        <v>326</v>
      </c>
      <c r="B6726" s="63">
        <v>55</v>
      </c>
      <c r="C6726" s="64">
        <v>55</v>
      </c>
      <c r="D6726" s="13">
        <f t="shared" si="105"/>
        <v>3025</v>
      </c>
    </row>
    <row r="6727" spans="1:4" x14ac:dyDescent="0.25">
      <c r="A6727" s="62" t="s">
        <v>327</v>
      </c>
      <c r="B6727" s="63">
        <v>28</v>
      </c>
      <c r="C6727" s="64">
        <v>67</v>
      </c>
      <c r="D6727" s="13">
        <f t="shared" si="105"/>
        <v>1876</v>
      </c>
    </row>
    <row r="6728" spans="1:4" x14ac:dyDescent="0.25">
      <c r="A6728" s="62" t="s">
        <v>328</v>
      </c>
      <c r="B6728" s="63">
        <v>30</v>
      </c>
      <c r="C6728" s="64">
        <v>79</v>
      </c>
      <c r="D6728" s="13">
        <f t="shared" si="105"/>
        <v>2370</v>
      </c>
    </row>
    <row r="6729" spans="1:4" x14ac:dyDescent="0.25">
      <c r="A6729" s="62" t="s">
        <v>329</v>
      </c>
      <c r="B6729" s="63">
        <v>27</v>
      </c>
      <c r="C6729" s="64">
        <v>48</v>
      </c>
      <c r="D6729" s="13">
        <f t="shared" si="105"/>
        <v>1296</v>
      </c>
    </row>
    <row r="6730" spans="1:4" x14ac:dyDescent="0.25">
      <c r="A6730" s="62" t="s">
        <v>330</v>
      </c>
      <c r="B6730" s="63">
        <v>17</v>
      </c>
      <c r="C6730" s="64">
        <v>70</v>
      </c>
      <c r="D6730" s="13">
        <f t="shared" si="105"/>
        <v>1190</v>
      </c>
    </row>
    <row r="6731" spans="1:4" x14ac:dyDescent="0.25">
      <c r="A6731" s="62" t="s">
        <v>331</v>
      </c>
      <c r="B6731" s="63">
        <v>12</v>
      </c>
      <c r="C6731" s="64">
        <v>33</v>
      </c>
      <c r="D6731" s="13">
        <f t="shared" si="105"/>
        <v>396</v>
      </c>
    </row>
    <row r="6732" spans="1:4" x14ac:dyDescent="0.25">
      <c r="A6732" s="62" t="s">
        <v>332</v>
      </c>
      <c r="B6732" s="63">
        <v>27</v>
      </c>
      <c r="C6732" s="64">
        <v>62</v>
      </c>
      <c r="D6732" s="13">
        <f t="shared" si="105"/>
        <v>1674</v>
      </c>
    </row>
    <row r="6733" spans="1:4" x14ac:dyDescent="0.25">
      <c r="A6733" s="62" t="s">
        <v>333</v>
      </c>
      <c r="B6733" s="63">
        <v>32</v>
      </c>
      <c r="C6733" s="64">
        <v>17</v>
      </c>
      <c r="D6733" s="13">
        <f t="shared" si="105"/>
        <v>544</v>
      </c>
    </row>
    <row r="6734" spans="1:4" x14ac:dyDescent="0.25">
      <c r="A6734" s="62" t="s">
        <v>334</v>
      </c>
      <c r="B6734" s="63">
        <v>28</v>
      </c>
      <c r="C6734" s="64">
        <v>51</v>
      </c>
      <c r="D6734" s="13">
        <f t="shared" si="105"/>
        <v>1428</v>
      </c>
    </row>
    <row r="6735" spans="1:4" x14ac:dyDescent="0.25">
      <c r="A6735" s="62" t="s">
        <v>335</v>
      </c>
      <c r="B6735" s="63">
        <v>18</v>
      </c>
      <c r="C6735" s="64">
        <v>66</v>
      </c>
      <c r="D6735" s="13">
        <f t="shared" si="105"/>
        <v>1188</v>
      </c>
    </row>
    <row r="6736" spans="1:4" x14ac:dyDescent="0.25">
      <c r="A6736" s="62" t="s">
        <v>336</v>
      </c>
      <c r="B6736" s="63">
        <v>49</v>
      </c>
      <c r="C6736" s="64">
        <v>47</v>
      </c>
      <c r="D6736" s="13">
        <f t="shared" si="105"/>
        <v>2303</v>
      </c>
    </row>
    <row r="6737" spans="1:4" x14ac:dyDescent="0.25">
      <c r="A6737" s="62" t="s">
        <v>337</v>
      </c>
      <c r="B6737" s="63">
        <v>45</v>
      </c>
      <c r="C6737" s="64">
        <v>23</v>
      </c>
      <c r="D6737" s="13">
        <f t="shared" si="105"/>
        <v>1035</v>
      </c>
    </row>
    <row r="6738" spans="1:4" x14ac:dyDescent="0.25">
      <c r="A6738" s="62" t="s">
        <v>338</v>
      </c>
      <c r="B6738" s="63">
        <v>36</v>
      </c>
      <c r="C6738" s="64">
        <v>27</v>
      </c>
      <c r="D6738" s="13">
        <f t="shared" si="105"/>
        <v>972</v>
      </c>
    </row>
    <row r="6739" spans="1:4" x14ac:dyDescent="0.25">
      <c r="A6739" s="62" t="s">
        <v>339</v>
      </c>
      <c r="B6739" s="63">
        <v>20</v>
      </c>
      <c r="C6739" s="64">
        <v>70</v>
      </c>
      <c r="D6739" s="13">
        <f t="shared" si="105"/>
        <v>1400</v>
      </c>
    </row>
    <row r="6740" spans="1:4" x14ac:dyDescent="0.25">
      <c r="A6740" s="62" t="s">
        <v>340</v>
      </c>
      <c r="B6740" s="63">
        <v>13</v>
      </c>
      <c r="C6740" s="64">
        <v>74</v>
      </c>
      <c r="D6740" s="13">
        <f t="shared" si="105"/>
        <v>962</v>
      </c>
    </row>
    <row r="6741" spans="1:4" x14ac:dyDescent="0.25">
      <c r="A6741" s="62" t="s">
        <v>341</v>
      </c>
      <c r="B6741" s="63">
        <v>34</v>
      </c>
      <c r="C6741" s="64">
        <v>60</v>
      </c>
      <c r="D6741" s="13">
        <f t="shared" si="105"/>
        <v>2040</v>
      </c>
    </row>
    <row r="6742" spans="1:4" x14ac:dyDescent="0.25">
      <c r="A6742" s="62" t="s">
        <v>342</v>
      </c>
      <c r="B6742" s="63">
        <v>22</v>
      </c>
      <c r="C6742" s="64">
        <v>64</v>
      </c>
      <c r="D6742" s="13">
        <f t="shared" si="105"/>
        <v>1408</v>
      </c>
    </row>
    <row r="6743" spans="1:4" x14ac:dyDescent="0.25">
      <c r="A6743" s="62" t="s">
        <v>343</v>
      </c>
      <c r="B6743" s="63">
        <v>65</v>
      </c>
      <c r="C6743" s="64">
        <v>55</v>
      </c>
      <c r="D6743" s="13">
        <f t="shared" si="105"/>
        <v>3575</v>
      </c>
    </row>
    <row r="6744" spans="1:4" x14ac:dyDescent="0.25">
      <c r="A6744" s="62" t="s">
        <v>344</v>
      </c>
      <c r="B6744" s="63">
        <v>42</v>
      </c>
      <c r="C6744" s="64">
        <v>75</v>
      </c>
      <c r="D6744" s="13">
        <f t="shared" si="105"/>
        <v>3150</v>
      </c>
    </row>
    <row r="6745" spans="1:4" x14ac:dyDescent="0.25">
      <c r="A6745" s="62" t="s">
        <v>345</v>
      </c>
      <c r="B6745" s="63">
        <v>21</v>
      </c>
      <c r="C6745" s="64">
        <v>26</v>
      </c>
      <c r="D6745" s="13">
        <f t="shared" si="105"/>
        <v>546</v>
      </c>
    </row>
    <row r="6746" spans="1:4" x14ac:dyDescent="0.25">
      <c r="A6746" s="62" t="s">
        <v>346</v>
      </c>
      <c r="B6746" s="63">
        <v>18</v>
      </c>
      <c r="C6746" s="64">
        <v>19</v>
      </c>
      <c r="D6746" s="13">
        <f t="shared" si="105"/>
        <v>342</v>
      </c>
    </row>
    <row r="6747" spans="1:4" x14ac:dyDescent="0.25">
      <c r="A6747" s="62" t="s">
        <v>347</v>
      </c>
      <c r="B6747" s="63">
        <v>20</v>
      </c>
      <c r="C6747" s="64">
        <v>67</v>
      </c>
      <c r="D6747" s="13">
        <f t="shared" si="105"/>
        <v>1340</v>
      </c>
    </row>
    <row r="6748" spans="1:4" x14ac:dyDescent="0.25">
      <c r="A6748" s="62" t="s">
        <v>348</v>
      </c>
      <c r="B6748" s="63">
        <v>29</v>
      </c>
      <c r="C6748" s="64">
        <v>37</v>
      </c>
      <c r="D6748" s="13">
        <f t="shared" si="105"/>
        <v>1073</v>
      </c>
    </row>
    <row r="6749" spans="1:4" x14ac:dyDescent="0.25">
      <c r="A6749" s="62" t="s">
        <v>349</v>
      </c>
      <c r="B6749" s="63">
        <v>23</v>
      </c>
      <c r="C6749" s="64">
        <v>8</v>
      </c>
      <c r="D6749" s="13">
        <f t="shared" si="105"/>
        <v>184</v>
      </c>
    </row>
    <row r="6750" spans="1:4" x14ac:dyDescent="0.25">
      <c r="A6750" s="62" t="s">
        <v>350</v>
      </c>
      <c r="B6750" s="63">
        <v>26</v>
      </c>
      <c r="C6750" s="64">
        <v>47</v>
      </c>
      <c r="D6750" s="13">
        <f t="shared" si="105"/>
        <v>1222</v>
      </c>
    </row>
    <row r="6751" spans="1:4" x14ac:dyDescent="0.25">
      <c r="A6751" s="62" t="s">
        <v>351</v>
      </c>
      <c r="B6751" s="63">
        <v>65</v>
      </c>
      <c r="C6751" s="64">
        <v>42</v>
      </c>
      <c r="D6751" s="13">
        <f t="shared" si="105"/>
        <v>2730</v>
      </c>
    </row>
    <row r="6752" spans="1:4" x14ac:dyDescent="0.25">
      <c r="A6752" s="62" t="s">
        <v>352</v>
      </c>
      <c r="B6752" s="63">
        <v>7</v>
      </c>
      <c r="C6752" s="64">
        <v>59</v>
      </c>
      <c r="D6752" s="13">
        <f t="shared" si="105"/>
        <v>413</v>
      </c>
    </row>
    <row r="6753" spans="1:4" x14ac:dyDescent="0.25">
      <c r="A6753" s="62" t="s">
        <v>353</v>
      </c>
      <c r="B6753" s="63">
        <v>24</v>
      </c>
      <c r="C6753" s="64">
        <v>27</v>
      </c>
      <c r="D6753" s="13">
        <f t="shared" si="105"/>
        <v>648</v>
      </c>
    </row>
    <row r="6754" spans="1:4" x14ac:dyDescent="0.25">
      <c r="A6754" s="62" t="s">
        <v>354</v>
      </c>
      <c r="B6754" s="63">
        <v>52</v>
      </c>
      <c r="C6754" s="64">
        <v>78</v>
      </c>
      <c r="D6754" s="13">
        <f t="shared" si="105"/>
        <v>4056</v>
      </c>
    </row>
    <row r="6755" spans="1:4" x14ac:dyDescent="0.25">
      <c r="A6755" s="62" t="s">
        <v>355</v>
      </c>
      <c r="B6755" s="63">
        <v>68</v>
      </c>
      <c r="C6755" s="64">
        <v>23</v>
      </c>
      <c r="D6755" s="13">
        <f t="shared" si="105"/>
        <v>1564</v>
      </c>
    </row>
    <row r="6756" spans="1:4" x14ac:dyDescent="0.25">
      <c r="A6756" s="62" t="s">
        <v>356</v>
      </c>
      <c r="B6756" s="63">
        <v>70</v>
      </c>
      <c r="C6756" s="64">
        <v>13</v>
      </c>
      <c r="D6756" s="13">
        <f t="shared" si="105"/>
        <v>910</v>
      </c>
    </row>
    <row r="6757" spans="1:4" x14ac:dyDescent="0.25">
      <c r="A6757" s="62" t="s">
        <v>357</v>
      </c>
      <c r="B6757" s="63">
        <v>9</v>
      </c>
      <c r="C6757" s="64">
        <v>14</v>
      </c>
      <c r="D6757" s="13">
        <f t="shared" si="105"/>
        <v>126</v>
      </c>
    </row>
    <row r="6758" spans="1:4" x14ac:dyDescent="0.25">
      <c r="A6758" s="62" t="s">
        <v>358</v>
      </c>
      <c r="B6758" s="63">
        <v>35</v>
      </c>
      <c r="C6758" s="64">
        <v>53</v>
      </c>
      <c r="D6758" s="13">
        <f t="shared" si="105"/>
        <v>1855</v>
      </c>
    </row>
    <row r="6759" spans="1:4" x14ac:dyDescent="0.25">
      <c r="A6759" s="62" t="s">
        <v>359</v>
      </c>
      <c r="B6759" s="63">
        <v>39</v>
      </c>
      <c r="C6759" s="64">
        <v>44</v>
      </c>
      <c r="D6759" s="13">
        <f t="shared" si="105"/>
        <v>1716</v>
      </c>
    </row>
    <row r="6760" spans="1:4" x14ac:dyDescent="0.25">
      <c r="A6760" s="62" t="s">
        <v>360</v>
      </c>
      <c r="B6760" s="63">
        <v>16</v>
      </c>
      <c r="C6760" s="64">
        <v>64</v>
      </c>
      <c r="D6760" s="13">
        <f t="shared" si="105"/>
        <v>1024</v>
      </c>
    </row>
    <row r="6761" spans="1:4" x14ac:dyDescent="0.25">
      <c r="A6761" s="62" t="s">
        <v>361</v>
      </c>
      <c r="B6761" s="63">
        <v>11</v>
      </c>
      <c r="C6761" s="64">
        <v>35</v>
      </c>
      <c r="D6761" s="13">
        <f t="shared" si="105"/>
        <v>385</v>
      </c>
    </row>
    <row r="6762" spans="1:4" x14ac:dyDescent="0.25">
      <c r="A6762" s="62" t="s">
        <v>362</v>
      </c>
      <c r="B6762" s="63">
        <v>12</v>
      </c>
      <c r="C6762" s="64">
        <v>56</v>
      </c>
      <c r="D6762" s="13">
        <f t="shared" si="105"/>
        <v>672</v>
      </c>
    </row>
    <row r="6763" spans="1:4" x14ac:dyDescent="0.25">
      <c r="A6763" s="62" t="s">
        <v>363</v>
      </c>
      <c r="B6763" s="63">
        <v>28</v>
      </c>
      <c r="C6763" s="64">
        <v>73</v>
      </c>
      <c r="D6763" s="13">
        <f t="shared" si="105"/>
        <v>2044</v>
      </c>
    </row>
    <row r="6764" spans="1:4" x14ac:dyDescent="0.25">
      <c r="A6764" s="62" t="s">
        <v>364</v>
      </c>
      <c r="B6764" s="63">
        <v>58</v>
      </c>
      <c r="C6764" s="64">
        <v>23</v>
      </c>
      <c r="D6764" s="13">
        <f t="shared" si="105"/>
        <v>1334</v>
      </c>
    </row>
    <row r="6765" spans="1:4" x14ac:dyDescent="0.25">
      <c r="A6765" s="62" t="s">
        <v>365</v>
      </c>
      <c r="B6765" s="63">
        <v>35</v>
      </c>
      <c r="C6765" s="64">
        <v>3</v>
      </c>
      <c r="D6765" s="13">
        <f t="shared" si="105"/>
        <v>105</v>
      </c>
    </row>
    <row r="6766" spans="1:4" x14ac:dyDescent="0.25">
      <c r="A6766" s="62" t="s">
        <v>366</v>
      </c>
      <c r="B6766" s="63">
        <v>52</v>
      </c>
      <c r="C6766" s="64">
        <v>39</v>
      </c>
      <c r="D6766" s="13">
        <f t="shared" si="105"/>
        <v>2028</v>
      </c>
    </row>
    <row r="6767" spans="1:4" x14ac:dyDescent="0.25">
      <c r="A6767" s="62" t="s">
        <v>367</v>
      </c>
      <c r="B6767" s="63">
        <v>60</v>
      </c>
      <c r="C6767" s="64">
        <v>10</v>
      </c>
      <c r="D6767" s="13">
        <f t="shared" si="105"/>
        <v>600</v>
      </c>
    </row>
    <row r="6768" spans="1:4" x14ac:dyDescent="0.25">
      <c r="A6768" s="62" t="s">
        <v>368</v>
      </c>
      <c r="B6768" s="63">
        <v>69</v>
      </c>
      <c r="C6768" s="64">
        <v>66</v>
      </c>
      <c r="D6768" s="13">
        <f t="shared" si="105"/>
        <v>4554</v>
      </c>
    </row>
    <row r="6769" spans="1:4" x14ac:dyDescent="0.25">
      <c r="A6769" s="62" t="s">
        <v>369</v>
      </c>
      <c r="B6769" s="63">
        <v>59</v>
      </c>
      <c r="C6769" s="64">
        <v>72</v>
      </c>
      <c r="D6769" s="13">
        <f t="shared" si="105"/>
        <v>4248</v>
      </c>
    </row>
    <row r="6770" spans="1:4" x14ac:dyDescent="0.25">
      <c r="A6770" s="62" t="s">
        <v>370</v>
      </c>
      <c r="B6770" s="63">
        <v>56</v>
      </c>
      <c r="C6770" s="64">
        <v>69</v>
      </c>
      <c r="D6770" s="13">
        <f t="shared" si="105"/>
        <v>3864</v>
      </c>
    </row>
    <row r="6771" spans="1:4" x14ac:dyDescent="0.25">
      <c r="A6771" s="62" t="s">
        <v>371</v>
      </c>
      <c r="B6771" s="63">
        <v>69</v>
      </c>
      <c r="C6771" s="64">
        <v>69</v>
      </c>
      <c r="D6771" s="13">
        <f t="shared" si="105"/>
        <v>4761</v>
      </c>
    </row>
    <row r="6772" spans="1:4" x14ac:dyDescent="0.25">
      <c r="A6772" s="62" t="s">
        <v>372</v>
      </c>
      <c r="B6772" s="63">
        <v>17</v>
      </c>
      <c r="C6772" s="64">
        <v>41</v>
      </c>
      <c r="D6772" s="13">
        <f t="shared" si="105"/>
        <v>697</v>
      </c>
    </row>
    <row r="6773" spans="1:4" x14ac:dyDescent="0.25">
      <c r="A6773" s="62" t="s">
        <v>373</v>
      </c>
      <c r="B6773" s="63">
        <v>42</v>
      </c>
      <c r="C6773" s="64">
        <v>79</v>
      </c>
      <c r="D6773" s="13">
        <f t="shared" si="105"/>
        <v>3318</v>
      </c>
    </row>
    <row r="6774" spans="1:4" x14ac:dyDescent="0.25">
      <c r="A6774" s="62" t="s">
        <v>374</v>
      </c>
      <c r="B6774" s="63">
        <v>68</v>
      </c>
      <c r="C6774" s="64">
        <v>48</v>
      </c>
      <c r="D6774" s="13">
        <f t="shared" si="105"/>
        <v>3264</v>
      </c>
    </row>
    <row r="6775" spans="1:4" x14ac:dyDescent="0.25">
      <c r="A6775" s="62" t="s">
        <v>375</v>
      </c>
      <c r="B6775" s="63">
        <v>42</v>
      </c>
      <c r="C6775" s="64">
        <v>37</v>
      </c>
      <c r="D6775" s="13">
        <f t="shared" si="105"/>
        <v>1554</v>
      </c>
    </row>
    <row r="6776" spans="1:4" x14ac:dyDescent="0.25">
      <c r="A6776" s="62" t="s">
        <v>376</v>
      </c>
      <c r="B6776" s="63">
        <v>19</v>
      </c>
      <c r="C6776" s="64">
        <v>79</v>
      </c>
      <c r="D6776" s="13">
        <f t="shared" si="105"/>
        <v>1501</v>
      </c>
    </row>
    <row r="6777" spans="1:4" x14ac:dyDescent="0.25">
      <c r="A6777" s="62" t="s">
        <v>377</v>
      </c>
      <c r="B6777" s="63">
        <v>52</v>
      </c>
      <c r="C6777" s="64">
        <v>80</v>
      </c>
      <c r="D6777" s="13">
        <f t="shared" si="105"/>
        <v>4160</v>
      </c>
    </row>
    <row r="6778" spans="1:4" x14ac:dyDescent="0.25">
      <c r="A6778" s="62" t="s">
        <v>300</v>
      </c>
      <c r="B6778" s="63">
        <v>44</v>
      </c>
      <c r="C6778" s="64">
        <v>25</v>
      </c>
      <c r="D6778" s="13">
        <f t="shared" si="105"/>
        <v>1100</v>
      </c>
    </row>
    <row r="6779" spans="1:4" x14ac:dyDescent="0.25">
      <c r="A6779" s="62" t="s">
        <v>302</v>
      </c>
      <c r="B6779" s="63">
        <v>33</v>
      </c>
      <c r="C6779" s="64">
        <v>50</v>
      </c>
      <c r="D6779" s="13">
        <f t="shared" si="105"/>
        <v>1650</v>
      </c>
    </row>
    <row r="6780" spans="1:4" x14ac:dyDescent="0.25">
      <c r="A6780" s="62" t="s">
        <v>303</v>
      </c>
      <c r="B6780" s="63">
        <v>18</v>
      </c>
      <c r="C6780" s="64">
        <v>17</v>
      </c>
      <c r="D6780" s="13">
        <f t="shared" si="105"/>
        <v>306</v>
      </c>
    </row>
    <row r="6781" spans="1:4" x14ac:dyDescent="0.25">
      <c r="A6781" s="62" t="s">
        <v>304</v>
      </c>
      <c r="B6781" s="63">
        <v>70</v>
      </c>
      <c r="C6781" s="64">
        <v>57</v>
      </c>
      <c r="D6781" s="13">
        <f t="shared" si="105"/>
        <v>3990</v>
      </c>
    </row>
    <row r="6782" spans="1:4" x14ac:dyDescent="0.25">
      <c r="A6782" s="62" t="s">
        <v>305</v>
      </c>
      <c r="B6782" s="63">
        <v>9</v>
      </c>
      <c r="C6782" s="64">
        <v>3</v>
      </c>
      <c r="D6782" s="13">
        <f t="shared" si="105"/>
        <v>27</v>
      </c>
    </row>
    <row r="6783" spans="1:4" x14ac:dyDescent="0.25">
      <c r="A6783" s="62" t="s">
        <v>306</v>
      </c>
      <c r="B6783" s="63">
        <v>22</v>
      </c>
      <c r="C6783" s="64">
        <v>60</v>
      </c>
      <c r="D6783" s="13">
        <f t="shared" si="105"/>
        <v>1320</v>
      </c>
    </row>
    <row r="6784" spans="1:4" x14ac:dyDescent="0.25">
      <c r="A6784" s="62" t="s">
        <v>307</v>
      </c>
      <c r="B6784" s="63">
        <v>63</v>
      </c>
      <c r="C6784" s="64">
        <v>2</v>
      </c>
      <c r="D6784" s="13">
        <f t="shared" si="105"/>
        <v>126</v>
      </c>
    </row>
    <row r="6785" spans="1:4" x14ac:dyDescent="0.25">
      <c r="A6785" s="62" t="s">
        <v>308</v>
      </c>
      <c r="B6785" s="63">
        <v>65</v>
      </c>
      <c r="C6785" s="64">
        <v>79</v>
      </c>
      <c r="D6785" s="13">
        <f t="shared" si="105"/>
        <v>5135</v>
      </c>
    </row>
    <row r="6786" spans="1:4" x14ac:dyDescent="0.25">
      <c r="A6786" s="62" t="s">
        <v>309</v>
      </c>
      <c r="B6786" s="63">
        <v>14</v>
      </c>
      <c r="C6786" s="64">
        <v>42</v>
      </c>
      <c r="D6786" s="13">
        <f t="shared" si="105"/>
        <v>588</v>
      </c>
    </row>
    <row r="6787" spans="1:4" x14ac:dyDescent="0.25">
      <c r="A6787" s="62" t="s">
        <v>310</v>
      </c>
      <c r="B6787" s="63">
        <v>37</v>
      </c>
      <c r="C6787" s="64">
        <v>79</v>
      </c>
      <c r="D6787" s="13">
        <f t="shared" ref="D6787:D6850" si="106">C6787*B6787</f>
        <v>2923</v>
      </c>
    </row>
    <row r="6788" spans="1:4" x14ac:dyDescent="0.25">
      <c r="A6788" s="62" t="s">
        <v>311</v>
      </c>
      <c r="B6788" s="63">
        <v>12</v>
      </c>
      <c r="C6788" s="64">
        <v>33</v>
      </c>
      <c r="D6788" s="13">
        <f t="shared" si="106"/>
        <v>396</v>
      </c>
    </row>
    <row r="6789" spans="1:4" x14ac:dyDescent="0.25">
      <c r="A6789" s="62" t="s">
        <v>312</v>
      </c>
      <c r="B6789" s="63">
        <v>63</v>
      </c>
      <c r="C6789" s="64">
        <v>27</v>
      </c>
      <c r="D6789" s="13">
        <f t="shared" si="106"/>
        <v>1701</v>
      </c>
    </row>
    <row r="6790" spans="1:4" x14ac:dyDescent="0.25">
      <c r="A6790" s="62" t="s">
        <v>313</v>
      </c>
      <c r="B6790" s="63">
        <v>42</v>
      </c>
      <c r="C6790" s="64">
        <v>57</v>
      </c>
      <c r="D6790" s="13">
        <f t="shared" si="106"/>
        <v>2394</v>
      </c>
    </row>
    <row r="6791" spans="1:4" x14ac:dyDescent="0.25">
      <c r="A6791" s="62" t="s">
        <v>314</v>
      </c>
      <c r="B6791" s="63">
        <v>65</v>
      </c>
      <c r="C6791" s="64">
        <v>52</v>
      </c>
      <c r="D6791" s="13">
        <f t="shared" si="106"/>
        <v>3380</v>
      </c>
    </row>
    <row r="6792" spans="1:4" x14ac:dyDescent="0.25">
      <c r="A6792" s="62" t="s">
        <v>315</v>
      </c>
      <c r="B6792" s="63">
        <v>32</v>
      </c>
      <c r="C6792" s="64">
        <v>25</v>
      </c>
      <c r="D6792" s="13">
        <f t="shared" si="106"/>
        <v>800</v>
      </c>
    </row>
    <row r="6793" spans="1:4" x14ac:dyDescent="0.25">
      <c r="A6793" s="62" t="s">
        <v>316</v>
      </c>
      <c r="B6793" s="63">
        <v>38</v>
      </c>
      <c r="C6793" s="64">
        <v>56</v>
      </c>
      <c r="D6793" s="13">
        <f t="shared" si="106"/>
        <v>2128</v>
      </c>
    </row>
    <row r="6794" spans="1:4" x14ac:dyDescent="0.25">
      <c r="A6794" s="62" t="s">
        <v>317</v>
      </c>
      <c r="B6794" s="63">
        <v>69</v>
      </c>
      <c r="C6794" s="64">
        <v>37</v>
      </c>
      <c r="D6794" s="13">
        <f t="shared" si="106"/>
        <v>2553</v>
      </c>
    </row>
    <row r="6795" spans="1:4" x14ac:dyDescent="0.25">
      <c r="A6795" s="62" t="s">
        <v>318</v>
      </c>
      <c r="B6795" s="63">
        <v>9</v>
      </c>
      <c r="C6795" s="64">
        <v>52</v>
      </c>
      <c r="D6795" s="13">
        <f t="shared" si="106"/>
        <v>468</v>
      </c>
    </row>
    <row r="6796" spans="1:4" x14ac:dyDescent="0.25">
      <c r="A6796" s="62" t="s">
        <v>319</v>
      </c>
      <c r="B6796" s="63">
        <v>13</v>
      </c>
      <c r="C6796" s="64">
        <v>63</v>
      </c>
      <c r="D6796" s="13">
        <f t="shared" si="106"/>
        <v>819</v>
      </c>
    </row>
    <row r="6797" spans="1:4" x14ac:dyDescent="0.25">
      <c r="A6797" s="62" t="s">
        <v>320</v>
      </c>
      <c r="B6797" s="63">
        <v>38</v>
      </c>
      <c r="C6797" s="64">
        <v>56</v>
      </c>
      <c r="D6797" s="13">
        <f t="shared" si="106"/>
        <v>2128</v>
      </c>
    </row>
    <row r="6798" spans="1:4" x14ac:dyDescent="0.25">
      <c r="A6798" s="62" t="s">
        <v>321</v>
      </c>
      <c r="B6798" s="63">
        <v>68</v>
      </c>
      <c r="C6798" s="64">
        <v>50</v>
      </c>
      <c r="D6798" s="13">
        <f t="shared" si="106"/>
        <v>3400</v>
      </c>
    </row>
    <row r="6799" spans="1:4" x14ac:dyDescent="0.25">
      <c r="A6799" s="62" t="s">
        <v>322</v>
      </c>
      <c r="B6799" s="63">
        <v>36</v>
      </c>
      <c r="C6799" s="64">
        <v>13</v>
      </c>
      <c r="D6799" s="13">
        <f t="shared" si="106"/>
        <v>468</v>
      </c>
    </row>
    <row r="6800" spans="1:4" x14ac:dyDescent="0.25">
      <c r="A6800" s="62" t="s">
        <v>323</v>
      </c>
      <c r="B6800" s="63">
        <v>39</v>
      </c>
      <c r="C6800" s="64">
        <v>4</v>
      </c>
      <c r="D6800" s="13">
        <f t="shared" si="106"/>
        <v>156</v>
      </c>
    </row>
    <row r="6801" spans="1:4" x14ac:dyDescent="0.25">
      <c r="A6801" s="62" t="s">
        <v>324</v>
      </c>
      <c r="B6801" s="63">
        <v>14</v>
      </c>
      <c r="C6801" s="64">
        <v>6</v>
      </c>
      <c r="D6801" s="13">
        <f t="shared" si="106"/>
        <v>84</v>
      </c>
    </row>
    <row r="6802" spans="1:4" x14ac:dyDescent="0.25">
      <c r="A6802" s="62" t="s">
        <v>325</v>
      </c>
      <c r="B6802" s="63">
        <v>50</v>
      </c>
      <c r="C6802" s="64">
        <v>18</v>
      </c>
      <c r="D6802" s="13">
        <f t="shared" si="106"/>
        <v>900</v>
      </c>
    </row>
    <row r="6803" spans="1:4" x14ac:dyDescent="0.25">
      <c r="A6803" s="62" t="s">
        <v>326</v>
      </c>
      <c r="B6803" s="63">
        <v>27</v>
      </c>
      <c r="C6803" s="64">
        <v>31</v>
      </c>
      <c r="D6803" s="13">
        <f t="shared" si="106"/>
        <v>837</v>
      </c>
    </row>
    <row r="6804" spans="1:4" x14ac:dyDescent="0.25">
      <c r="A6804" s="62" t="s">
        <v>327</v>
      </c>
      <c r="B6804" s="63">
        <v>52</v>
      </c>
      <c r="C6804" s="64">
        <v>46</v>
      </c>
      <c r="D6804" s="13">
        <f t="shared" si="106"/>
        <v>2392</v>
      </c>
    </row>
    <row r="6805" spans="1:4" x14ac:dyDescent="0.25">
      <c r="A6805" s="62" t="s">
        <v>328</v>
      </c>
      <c r="B6805" s="63">
        <v>30</v>
      </c>
      <c r="C6805" s="64">
        <v>64</v>
      </c>
      <c r="D6805" s="13">
        <f t="shared" si="106"/>
        <v>1920</v>
      </c>
    </row>
    <row r="6806" spans="1:4" x14ac:dyDescent="0.25">
      <c r="A6806" s="62" t="s">
        <v>329</v>
      </c>
      <c r="B6806" s="63">
        <v>8</v>
      </c>
      <c r="C6806" s="64">
        <v>71</v>
      </c>
      <c r="D6806" s="13">
        <f t="shared" si="106"/>
        <v>568</v>
      </c>
    </row>
    <row r="6807" spans="1:4" x14ac:dyDescent="0.25">
      <c r="A6807" s="62" t="s">
        <v>330</v>
      </c>
      <c r="B6807" s="63">
        <v>57</v>
      </c>
      <c r="C6807" s="64">
        <v>28</v>
      </c>
      <c r="D6807" s="13">
        <f t="shared" si="106"/>
        <v>1596</v>
      </c>
    </row>
    <row r="6808" spans="1:4" x14ac:dyDescent="0.25">
      <c r="A6808" s="62" t="s">
        <v>331</v>
      </c>
      <c r="B6808" s="63">
        <v>54</v>
      </c>
      <c r="C6808" s="64">
        <v>27</v>
      </c>
      <c r="D6808" s="13">
        <f t="shared" si="106"/>
        <v>1458</v>
      </c>
    </row>
    <row r="6809" spans="1:4" x14ac:dyDescent="0.25">
      <c r="A6809" s="62" t="s">
        <v>332</v>
      </c>
      <c r="B6809" s="63">
        <v>7</v>
      </c>
      <c r="C6809" s="64">
        <v>27</v>
      </c>
      <c r="D6809" s="13">
        <f t="shared" si="106"/>
        <v>189</v>
      </c>
    </row>
    <row r="6810" spans="1:4" x14ac:dyDescent="0.25">
      <c r="A6810" s="62" t="s">
        <v>333</v>
      </c>
      <c r="B6810" s="63">
        <v>34</v>
      </c>
      <c r="C6810" s="64">
        <v>31</v>
      </c>
      <c r="D6810" s="13">
        <f t="shared" si="106"/>
        <v>1054</v>
      </c>
    </row>
    <row r="6811" spans="1:4" x14ac:dyDescent="0.25">
      <c r="A6811" s="62" t="s">
        <v>334</v>
      </c>
      <c r="B6811" s="63">
        <v>48</v>
      </c>
      <c r="C6811" s="64">
        <v>6</v>
      </c>
      <c r="D6811" s="13">
        <f t="shared" si="106"/>
        <v>288</v>
      </c>
    </row>
    <row r="6812" spans="1:4" x14ac:dyDescent="0.25">
      <c r="A6812" s="62" t="s">
        <v>335</v>
      </c>
      <c r="B6812" s="63">
        <v>24</v>
      </c>
      <c r="C6812" s="64">
        <v>12</v>
      </c>
      <c r="D6812" s="13">
        <f t="shared" si="106"/>
        <v>288</v>
      </c>
    </row>
    <row r="6813" spans="1:4" x14ac:dyDescent="0.25">
      <c r="A6813" s="62" t="s">
        <v>336</v>
      </c>
      <c r="B6813" s="63">
        <v>58</v>
      </c>
      <c r="C6813" s="64">
        <v>34</v>
      </c>
      <c r="D6813" s="13">
        <f t="shared" si="106"/>
        <v>1972</v>
      </c>
    </row>
    <row r="6814" spans="1:4" x14ac:dyDescent="0.25">
      <c r="A6814" s="62" t="s">
        <v>337</v>
      </c>
      <c r="B6814" s="63">
        <v>67</v>
      </c>
      <c r="C6814" s="64">
        <v>27</v>
      </c>
      <c r="D6814" s="13">
        <f t="shared" si="106"/>
        <v>1809</v>
      </c>
    </row>
    <row r="6815" spans="1:4" x14ac:dyDescent="0.25">
      <c r="A6815" s="62" t="s">
        <v>338</v>
      </c>
      <c r="B6815" s="63">
        <v>38</v>
      </c>
      <c r="C6815" s="64">
        <v>44</v>
      </c>
      <c r="D6815" s="13">
        <f t="shared" si="106"/>
        <v>1672</v>
      </c>
    </row>
    <row r="6816" spans="1:4" x14ac:dyDescent="0.25">
      <c r="A6816" s="62" t="s">
        <v>339</v>
      </c>
      <c r="B6816" s="63">
        <v>51</v>
      </c>
      <c r="C6816" s="64">
        <v>72</v>
      </c>
      <c r="D6816" s="13">
        <f t="shared" si="106"/>
        <v>3672</v>
      </c>
    </row>
    <row r="6817" spans="1:4" x14ac:dyDescent="0.25">
      <c r="A6817" s="62" t="s">
        <v>340</v>
      </c>
      <c r="B6817" s="63">
        <v>32</v>
      </c>
      <c r="C6817" s="64">
        <v>11</v>
      </c>
      <c r="D6817" s="13">
        <f t="shared" si="106"/>
        <v>352</v>
      </c>
    </row>
    <row r="6818" spans="1:4" x14ac:dyDescent="0.25">
      <c r="A6818" s="62" t="s">
        <v>341</v>
      </c>
      <c r="B6818" s="63">
        <v>37</v>
      </c>
      <c r="C6818" s="64">
        <v>46</v>
      </c>
      <c r="D6818" s="13">
        <f t="shared" si="106"/>
        <v>1702</v>
      </c>
    </row>
    <row r="6819" spans="1:4" x14ac:dyDescent="0.25">
      <c r="A6819" s="62" t="s">
        <v>342</v>
      </c>
      <c r="B6819" s="63">
        <v>54</v>
      </c>
      <c r="C6819" s="64">
        <v>27</v>
      </c>
      <c r="D6819" s="13">
        <f t="shared" si="106"/>
        <v>1458</v>
      </c>
    </row>
    <row r="6820" spans="1:4" x14ac:dyDescent="0.25">
      <c r="A6820" s="62" t="s">
        <v>343</v>
      </c>
      <c r="B6820" s="63">
        <v>66</v>
      </c>
      <c r="C6820" s="64">
        <v>19</v>
      </c>
      <c r="D6820" s="13">
        <f t="shared" si="106"/>
        <v>1254</v>
      </c>
    </row>
    <row r="6821" spans="1:4" x14ac:dyDescent="0.25">
      <c r="A6821" s="62" t="s">
        <v>344</v>
      </c>
      <c r="B6821" s="63">
        <v>23</v>
      </c>
      <c r="C6821" s="64">
        <v>70</v>
      </c>
      <c r="D6821" s="13">
        <f t="shared" si="106"/>
        <v>1610</v>
      </c>
    </row>
    <row r="6822" spans="1:4" x14ac:dyDescent="0.25">
      <c r="A6822" s="62" t="s">
        <v>345</v>
      </c>
      <c r="B6822" s="63">
        <v>53</v>
      </c>
      <c r="C6822" s="64">
        <v>30</v>
      </c>
      <c r="D6822" s="13">
        <f t="shared" si="106"/>
        <v>1590</v>
      </c>
    </row>
    <row r="6823" spans="1:4" x14ac:dyDescent="0.25">
      <c r="A6823" s="62" t="s">
        <v>346</v>
      </c>
      <c r="B6823" s="63">
        <v>36</v>
      </c>
      <c r="C6823" s="64">
        <v>71</v>
      </c>
      <c r="D6823" s="13">
        <f t="shared" si="106"/>
        <v>2556</v>
      </c>
    </row>
    <row r="6824" spans="1:4" x14ac:dyDescent="0.25">
      <c r="A6824" s="62" t="s">
        <v>347</v>
      </c>
      <c r="B6824" s="63">
        <v>64</v>
      </c>
      <c r="C6824" s="64">
        <v>11</v>
      </c>
      <c r="D6824" s="13">
        <f t="shared" si="106"/>
        <v>704</v>
      </c>
    </row>
    <row r="6825" spans="1:4" x14ac:dyDescent="0.25">
      <c r="A6825" s="62" t="s">
        <v>348</v>
      </c>
      <c r="B6825" s="63">
        <v>52</v>
      </c>
      <c r="C6825" s="64">
        <v>5</v>
      </c>
      <c r="D6825" s="13">
        <f t="shared" si="106"/>
        <v>260</v>
      </c>
    </row>
    <row r="6826" spans="1:4" x14ac:dyDescent="0.25">
      <c r="A6826" s="62" t="s">
        <v>349</v>
      </c>
      <c r="B6826" s="63">
        <v>16</v>
      </c>
      <c r="C6826" s="64">
        <v>69</v>
      </c>
      <c r="D6826" s="13">
        <f t="shared" si="106"/>
        <v>1104</v>
      </c>
    </row>
    <row r="6827" spans="1:4" x14ac:dyDescent="0.25">
      <c r="A6827" s="62" t="s">
        <v>350</v>
      </c>
      <c r="B6827" s="63">
        <v>51</v>
      </c>
      <c r="C6827" s="64">
        <v>42</v>
      </c>
      <c r="D6827" s="13">
        <f t="shared" si="106"/>
        <v>2142</v>
      </c>
    </row>
    <row r="6828" spans="1:4" x14ac:dyDescent="0.25">
      <c r="A6828" s="62" t="s">
        <v>351</v>
      </c>
      <c r="B6828" s="63">
        <v>13</v>
      </c>
      <c r="C6828" s="64">
        <v>20</v>
      </c>
      <c r="D6828" s="13">
        <f t="shared" si="106"/>
        <v>260</v>
      </c>
    </row>
    <row r="6829" spans="1:4" x14ac:dyDescent="0.25">
      <c r="A6829" s="62" t="s">
        <v>352</v>
      </c>
      <c r="B6829" s="63">
        <v>65</v>
      </c>
      <c r="C6829" s="64">
        <v>14</v>
      </c>
      <c r="D6829" s="13">
        <f t="shared" si="106"/>
        <v>910</v>
      </c>
    </row>
    <row r="6830" spans="1:4" x14ac:dyDescent="0.25">
      <c r="A6830" s="62" t="s">
        <v>353</v>
      </c>
      <c r="B6830" s="63">
        <v>34</v>
      </c>
      <c r="C6830" s="64">
        <v>66</v>
      </c>
      <c r="D6830" s="13">
        <f t="shared" si="106"/>
        <v>2244</v>
      </c>
    </row>
    <row r="6831" spans="1:4" x14ac:dyDescent="0.25">
      <c r="A6831" s="62" t="s">
        <v>354</v>
      </c>
      <c r="B6831" s="63">
        <v>20</v>
      </c>
      <c r="C6831" s="64">
        <v>66</v>
      </c>
      <c r="D6831" s="13">
        <f t="shared" si="106"/>
        <v>1320</v>
      </c>
    </row>
    <row r="6832" spans="1:4" x14ac:dyDescent="0.25">
      <c r="A6832" s="62" t="s">
        <v>355</v>
      </c>
      <c r="B6832" s="63">
        <v>55</v>
      </c>
      <c r="C6832" s="64">
        <v>23</v>
      </c>
      <c r="D6832" s="13">
        <f t="shared" si="106"/>
        <v>1265</v>
      </c>
    </row>
    <row r="6833" spans="1:4" x14ac:dyDescent="0.25">
      <c r="A6833" s="62" t="s">
        <v>356</v>
      </c>
      <c r="B6833" s="63">
        <v>54</v>
      </c>
      <c r="C6833" s="64">
        <v>68</v>
      </c>
      <c r="D6833" s="13">
        <f t="shared" si="106"/>
        <v>3672</v>
      </c>
    </row>
    <row r="6834" spans="1:4" x14ac:dyDescent="0.25">
      <c r="A6834" s="62" t="s">
        <v>357</v>
      </c>
      <c r="B6834" s="63">
        <v>47</v>
      </c>
      <c r="C6834" s="64">
        <v>42</v>
      </c>
      <c r="D6834" s="13">
        <f t="shared" si="106"/>
        <v>1974</v>
      </c>
    </row>
    <row r="6835" spans="1:4" x14ac:dyDescent="0.25">
      <c r="A6835" s="62" t="s">
        <v>358</v>
      </c>
      <c r="B6835" s="63">
        <v>51</v>
      </c>
      <c r="C6835" s="64">
        <v>71</v>
      </c>
      <c r="D6835" s="13">
        <f t="shared" si="106"/>
        <v>3621</v>
      </c>
    </row>
    <row r="6836" spans="1:4" x14ac:dyDescent="0.25">
      <c r="A6836" s="62" t="s">
        <v>359</v>
      </c>
      <c r="B6836" s="63">
        <v>10</v>
      </c>
      <c r="C6836" s="64">
        <v>35</v>
      </c>
      <c r="D6836" s="13">
        <f t="shared" si="106"/>
        <v>350</v>
      </c>
    </row>
    <row r="6837" spans="1:4" x14ac:dyDescent="0.25">
      <c r="A6837" s="62" t="s">
        <v>360</v>
      </c>
      <c r="B6837" s="63">
        <v>42</v>
      </c>
      <c r="C6837" s="64">
        <v>13</v>
      </c>
      <c r="D6837" s="13">
        <f t="shared" si="106"/>
        <v>546</v>
      </c>
    </row>
    <row r="6838" spans="1:4" x14ac:dyDescent="0.25">
      <c r="A6838" s="62" t="s">
        <v>361</v>
      </c>
      <c r="B6838" s="63">
        <v>10</v>
      </c>
      <c r="C6838" s="64">
        <v>72</v>
      </c>
      <c r="D6838" s="13">
        <f t="shared" si="106"/>
        <v>720</v>
      </c>
    </row>
    <row r="6839" spans="1:4" x14ac:dyDescent="0.25">
      <c r="A6839" s="62" t="s">
        <v>362</v>
      </c>
      <c r="B6839" s="63">
        <v>68</v>
      </c>
      <c r="C6839" s="64">
        <v>1</v>
      </c>
      <c r="D6839" s="13">
        <f t="shared" si="106"/>
        <v>68</v>
      </c>
    </row>
    <row r="6840" spans="1:4" x14ac:dyDescent="0.25">
      <c r="A6840" s="62" t="s">
        <v>363</v>
      </c>
      <c r="B6840" s="63">
        <v>22</v>
      </c>
      <c r="C6840" s="64">
        <v>11</v>
      </c>
      <c r="D6840" s="13">
        <f t="shared" si="106"/>
        <v>242</v>
      </c>
    </row>
    <row r="6841" spans="1:4" x14ac:dyDescent="0.25">
      <c r="A6841" s="62" t="s">
        <v>364</v>
      </c>
      <c r="B6841" s="63">
        <v>7</v>
      </c>
      <c r="C6841" s="64">
        <v>43</v>
      </c>
      <c r="D6841" s="13">
        <f t="shared" si="106"/>
        <v>301</v>
      </c>
    </row>
    <row r="6842" spans="1:4" x14ac:dyDescent="0.25">
      <c r="A6842" s="62" t="s">
        <v>365</v>
      </c>
      <c r="B6842" s="63">
        <v>41</v>
      </c>
      <c r="C6842" s="64">
        <v>21</v>
      </c>
      <c r="D6842" s="13">
        <f t="shared" si="106"/>
        <v>861</v>
      </c>
    </row>
    <row r="6843" spans="1:4" x14ac:dyDescent="0.25">
      <c r="A6843" s="62" t="s">
        <v>366</v>
      </c>
      <c r="B6843" s="63">
        <v>34</v>
      </c>
      <c r="C6843" s="64">
        <v>10</v>
      </c>
      <c r="D6843" s="13">
        <f t="shared" si="106"/>
        <v>340</v>
      </c>
    </row>
    <row r="6844" spans="1:4" x14ac:dyDescent="0.25">
      <c r="A6844" s="62" t="s">
        <v>367</v>
      </c>
      <c r="B6844" s="63">
        <v>50</v>
      </c>
      <c r="C6844" s="64">
        <v>6</v>
      </c>
      <c r="D6844" s="13">
        <f t="shared" si="106"/>
        <v>300</v>
      </c>
    </row>
    <row r="6845" spans="1:4" x14ac:dyDescent="0.25">
      <c r="A6845" s="62" t="s">
        <v>368</v>
      </c>
      <c r="B6845" s="63">
        <v>18</v>
      </c>
      <c r="C6845" s="64">
        <v>61</v>
      </c>
      <c r="D6845" s="13">
        <f t="shared" si="106"/>
        <v>1098</v>
      </c>
    </row>
    <row r="6846" spans="1:4" x14ac:dyDescent="0.25">
      <c r="A6846" s="62" t="s">
        <v>369</v>
      </c>
      <c r="B6846" s="63">
        <v>17</v>
      </c>
      <c r="C6846" s="64">
        <v>54</v>
      </c>
      <c r="D6846" s="13">
        <f t="shared" si="106"/>
        <v>918</v>
      </c>
    </row>
    <row r="6847" spans="1:4" x14ac:dyDescent="0.25">
      <c r="A6847" s="62" t="s">
        <v>370</v>
      </c>
      <c r="B6847" s="63">
        <v>49</v>
      </c>
      <c r="C6847" s="64">
        <v>64</v>
      </c>
      <c r="D6847" s="13">
        <f t="shared" si="106"/>
        <v>3136</v>
      </c>
    </row>
    <row r="6848" spans="1:4" x14ac:dyDescent="0.25">
      <c r="A6848" s="62" t="s">
        <v>371</v>
      </c>
      <c r="B6848" s="63">
        <v>11</v>
      </c>
      <c r="C6848" s="64">
        <v>36</v>
      </c>
      <c r="D6848" s="13">
        <f t="shared" si="106"/>
        <v>396</v>
      </c>
    </row>
    <row r="6849" spans="1:4" x14ac:dyDescent="0.25">
      <c r="A6849" s="62" t="s">
        <v>372</v>
      </c>
      <c r="B6849" s="63">
        <v>22</v>
      </c>
      <c r="C6849" s="64">
        <v>76</v>
      </c>
      <c r="D6849" s="13">
        <f t="shared" si="106"/>
        <v>1672</v>
      </c>
    </row>
    <row r="6850" spans="1:4" x14ac:dyDescent="0.25">
      <c r="A6850" s="62" t="s">
        <v>373</v>
      </c>
      <c r="B6850" s="63">
        <v>67</v>
      </c>
      <c r="C6850" s="64">
        <v>7</v>
      </c>
      <c r="D6850" s="13">
        <f t="shared" si="106"/>
        <v>469</v>
      </c>
    </row>
    <row r="6851" spans="1:4" x14ac:dyDescent="0.25">
      <c r="A6851" s="62" t="s">
        <v>374</v>
      </c>
      <c r="B6851" s="63">
        <v>24</v>
      </c>
      <c r="C6851" s="64">
        <v>60</v>
      </c>
      <c r="D6851" s="13">
        <f t="shared" ref="D6851:D6914" si="107">C6851*B6851</f>
        <v>1440</v>
      </c>
    </row>
    <row r="6852" spans="1:4" x14ac:dyDescent="0.25">
      <c r="A6852" s="62" t="s">
        <v>375</v>
      </c>
      <c r="B6852" s="63">
        <v>35</v>
      </c>
      <c r="C6852" s="64">
        <v>61</v>
      </c>
      <c r="D6852" s="13">
        <f t="shared" si="107"/>
        <v>2135</v>
      </c>
    </row>
    <row r="6853" spans="1:4" x14ac:dyDescent="0.25">
      <c r="A6853" s="62" t="s">
        <v>376</v>
      </c>
      <c r="B6853" s="63">
        <v>43</v>
      </c>
      <c r="C6853" s="64">
        <v>46</v>
      </c>
      <c r="D6853" s="13">
        <f t="shared" si="107"/>
        <v>1978</v>
      </c>
    </row>
    <row r="6854" spans="1:4" x14ac:dyDescent="0.25">
      <c r="A6854" s="62" t="s">
        <v>377</v>
      </c>
      <c r="B6854" s="63">
        <v>51</v>
      </c>
      <c r="C6854" s="64">
        <v>77</v>
      </c>
      <c r="D6854" s="13">
        <f t="shared" si="107"/>
        <v>3927</v>
      </c>
    </row>
    <row r="6855" spans="1:4" x14ac:dyDescent="0.25">
      <c r="A6855" s="62" t="s">
        <v>300</v>
      </c>
      <c r="B6855" s="63">
        <v>58</v>
      </c>
      <c r="C6855" s="64">
        <v>69</v>
      </c>
      <c r="D6855" s="13">
        <f t="shared" si="107"/>
        <v>4002</v>
      </c>
    </row>
    <row r="6856" spans="1:4" x14ac:dyDescent="0.25">
      <c r="A6856" s="62" t="s">
        <v>302</v>
      </c>
      <c r="B6856" s="63">
        <v>69</v>
      </c>
      <c r="C6856" s="64">
        <v>40</v>
      </c>
      <c r="D6856" s="13">
        <f t="shared" si="107"/>
        <v>2760</v>
      </c>
    </row>
    <row r="6857" spans="1:4" x14ac:dyDescent="0.25">
      <c r="A6857" s="62" t="s">
        <v>303</v>
      </c>
      <c r="B6857" s="63">
        <v>50</v>
      </c>
      <c r="C6857" s="64">
        <v>45</v>
      </c>
      <c r="D6857" s="13">
        <f t="shared" si="107"/>
        <v>2250</v>
      </c>
    </row>
    <row r="6858" spans="1:4" x14ac:dyDescent="0.25">
      <c r="A6858" s="62" t="s">
        <v>304</v>
      </c>
      <c r="B6858" s="63">
        <v>51</v>
      </c>
      <c r="C6858" s="64">
        <v>67</v>
      </c>
      <c r="D6858" s="13">
        <f t="shared" si="107"/>
        <v>3417</v>
      </c>
    </row>
    <row r="6859" spans="1:4" x14ac:dyDescent="0.25">
      <c r="A6859" s="62" t="s">
        <v>305</v>
      </c>
      <c r="B6859" s="63">
        <v>20</v>
      </c>
      <c r="C6859" s="64">
        <v>65</v>
      </c>
      <c r="D6859" s="13">
        <f t="shared" si="107"/>
        <v>1300</v>
      </c>
    </row>
    <row r="6860" spans="1:4" x14ac:dyDescent="0.25">
      <c r="A6860" s="62" t="s">
        <v>306</v>
      </c>
      <c r="B6860" s="63">
        <v>25</v>
      </c>
      <c r="C6860" s="64">
        <v>41</v>
      </c>
      <c r="D6860" s="13">
        <f t="shared" si="107"/>
        <v>1025</v>
      </c>
    </row>
    <row r="6861" spans="1:4" x14ac:dyDescent="0.25">
      <c r="A6861" s="62" t="s">
        <v>307</v>
      </c>
      <c r="B6861" s="63">
        <v>31</v>
      </c>
      <c r="C6861" s="64">
        <v>63</v>
      </c>
      <c r="D6861" s="13">
        <f t="shared" si="107"/>
        <v>1953</v>
      </c>
    </row>
    <row r="6862" spans="1:4" x14ac:dyDescent="0.25">
      <c r="A6862" s="62" t="s">
        <v>308</v>
      </c>
      <c r="B6862" s="63">
        <v>7</v>
      </c>
      <c r="C6862" s="64">
        <v>18</v>
      </c>
      <c r="D6862" s="13">
        <f t="shared" si="107"/>
        <v>126</v>
      </c>
    </row>
    <row r="6863" spans="1:4" x14ac:dyDescent="0.25">
      <c r="A6863" s="62" t="s">
        <v>309</v>
      </c>
      <c r="B6863" s="63">
        <v>41</v>
      </c>
      <c r="C6863" s="64">
        <v>23</v>
      </c>
      <c r="D6863" s="13">
        <f t="shared" si="107"/>
        <v>943</v>
      </c>
    </row>
    <row r="6864" spans="1:4" x14ac:dyDescent="0.25">
      <c r="A6864" s="62" t="s">
        <v>310</v>
      </c>
      <c r="B6864" s="63">
        <v>27</v>
      </c>
      <c r="C6864" s="64">
        <v>57</v>
      </c>
      <c r="D6864" s="13">
        <f t="shared" si="107"/>
        <v>1539</v>
      </c>
    </row>
    <row r="6865" spans="1:4" x14ac:dyDescent="0.25">
      <c r="A6865" s="62" t="s">
        <v>311</v>
      </c>
      <c r="B6865" s="63">
        <v>63</v>
      </c>
      <c r="C6865" s="64">
        <v>63</v>
      </c>
      <c r="D6865" s="13">
        <f t="shared" si="107"/>
        <v>3969</v>
      </c>
    </row>
    <row r="6866" spans="1:4" x14ac:dyDescent="0.25">
      <c r="A6866" s="62" t="s">
        <v>312</v>
      </c>
      <c r="B6866" s="63">
        <v>48</v>
      </c>
      <c r="C6866" s="64">
        <v>25</v>
      </c>
      <c r="D6866" s="13">
        <f t="shared" si="107"/>
        <v>1200</v>
      </c>
    </row>
    <row r="6867" spans="1:4" x14ac:dyDescent="0.25">
      <c r="A6867" s="62" t="s">
        <v>313</v>
      </c>
      <c r="B6867" s="63">
        <v>9</v>
      </c>
      <c r="C6867" s="64">
        <v>8</v>
      </c>
      <c r="D6867" s="13">
        <f t="shared" si="107"/>
        <v>72</v>
      </c>
    </row>
    <row r="6868" spans="1:4" x14ac:dyDescent="0.25">
      <c r="A6868" s="62" t="s">
        <v>314</v>
      </c>
      <c r="B6868" s="63">
        <v>41</v>
      </c>
      <c r="C6868" s="64">
        <v>38</v>
      </c>
      <c r="D6868" s="13">
        <f t="shared" si="107"/>
        <v>1558</v>
      </c>
    </row>
    <row r="6869" spans="1:4" x14ac:dyDescent="0.25">
      <c r="A6869" s="62" t="s">
        <v>315</v>
      </c>
      <c r="B6869" s="63">
        <v>37</v>
      </c>
      <c r="C6869" s="64">
        <v>80</v>
      </c>
      <c r="D6869" s="13">
        <f t="shared" si="107"/>
        <v>2960</v>
      </c>
    </row>
    <row r="6870" spans="1:4" x14ac:dyDescent="0.25">
      <c r="A6870" s="62" t="s">
        <v>316</v>
      </c>
      <c r="B6870" s="63">
        <v>13</v>
      </c>
      <c r="C6870" s="64">
        <v>59</v>
      </c>
      <c r="D6870" s="13">
        <f t="shared" si="107"/>
        <v>767</v>
      </c>
    </row>
    <row r="6871" spans="1:4" x14ac:dyDescent="0.25">
      <c r="A6871" s="62" t="s">
        <v>317</v>
      </c>
      <c r="B6871" s="63">
        <v>26</v>
      </c>
      <c r="C6871" s="64">
        <v>72</v>
      </c>
      <c r="D6871" s="13">
        <f t="shared" si="107"/>
        <v>1872</v>
      </c>
    </row>
    <row r="6872" spans="1:4" x14ac:dyDescent="0.25">
      <c r="A6872" s="62" t="s">
        <v>318</v>
      </c>
      <c r="B6872" s="63">
        <v>65</v>
      </c>
      <c r="C6872" s="64">
        <v>21</v>
      </c>
      <c r="D6872" s="13">
        <f t="shared" si="107"/>
        <v>1365</v>
      </c>
    </row>
    <row r="6873" spans="1:4" x14ac:dyDescent="0.25">
      <c r="A6873" s="62" t="s">
        <v>319</v>
      </c>
      <c r="B6873" s="63">
        <v>60</v>
      </c>
      <c r="C6873" s="64">
        <v>74</v>
      </c>
      <c r="D6873" s="13">
        <f t="shared" si="107"/>
        <v>4440</v>
      </c>
    </row>
    <row r="6874" spans="1:4" x14ac:dyDescent="0.25">
      <c r="A6874" s="62" t="s">
        <v>320</v>
      </c>
      <c r="B6874" s="63">
        <v>39</v>
      </c>
      <c r="C6874" s="64">
        <v>69</v>
      </c>
      <c r="D6874" s="13">
        <f t="shared" si="107"/>
        <v>2691</v>
      </c>
    </row>
    <row r="6875" spans="1:4" x14ac:dyDescent="0.25">
      <c r="A6875" s="62" t="s">
        <v>321</v>
      </c>
      <c r="B6875" s="63">
        <v>46</v>
      </c>
      <c r="C6875" s="64">
        <v>69</v>
      </c>
      <c r="D6875" s="13">
        <f t="shared" si="107"/>
        <v>3174</v>
      </c>
    </row>
    <row r="6876" spans="1:4" x14ac:dyDescent="0.25">
      <c r="A6876" s="62" t="s">
        <v>322</v>
      </c>
      <c r="B6876" s="63">
        <v>21</v>
      </c>
      <c r="C6876" s="64">
        <v>41</v>
      </c>
      <c r="D6876" s="13">
        <f t="shared" si="107"/>
        <v>861</v>
      </c>
    </row>
    <row r="6877" spans="1:4" x14ac:dyDescent="0.25">
      <c r="A6877" s="62" t="s">
        <v>323</v>
      </c>
      <c r="B6877" s="63">
        <v>26</v>
      </c>
      <c r="C6877" s="64">
        <v>40</v>
      </c>
      <c r="D6877" s="13">
        <f t="shared" si="107"/>
        <v>1040</v>
      </c>
    </row>
    <row r="6878" spans="1:4" x14ac:dyDescent="0.25">
      <c r="A6878" s="62" t="s">
        <v>324</v>
      </c>
      <c r="B6878" s="63">
        <v>26</v>
      </c>
      <c r="C6878" s="64">
        <v>59</v>
      </c>
      <c r="D6878" s="13">
        <f t="shared" si="107"/>
        <v>1534</v>
      </c>
    </row>
    <row r="6879" spans="1:4" x14ac:dyDescent="0.25">
      <c r="A6879" s="62" t="s">
        <v>325</v>
      </c>
      <c r="B6879" s="63">
        <v>46</v>
      </c>
      <c r="C6879" s="64">
        <v>11</v>
      </c>
      <c r="D6879" s="13">
        <f t="shared" si="107"/>
        <v>506</v>
      </c>
    </row>
    <row r="6880" spans="1:4" x14ac:dyDescent="0.25">
      <c r="A6880" s="62" t="s">
        <v>326</v>
      </c>
      <c r="B6880" s="63">
        <v>35</v>
      </c>
      <c r="C6880" s="64">
        <v>22</v>
      </c>
      <c r="D6880" s="13">
        <f t="shared" si="107"/>
        <v>770</v>
      </c>
    </row>
    <row r="6881" spans="1:4" x14ac:dyDescent="0.25">
      <c r="A6881" s="62" t="s">
        <v>327</v>
      </c>
      <c r="B6881" s="63">
        <v>18</v>
      </c>
      <c r="C6881" s="64">
        <v>9</v>
      </c>
      <c r="D6881" s="13">
        <f t="shared" si="107"/>
        <v>162</v>
      </c>
    </row>
    <row r="6882" spans="1:4" x14ac:dyDescent="0.25">
      <c r="A6882" s="62" t="s">
        <v>328</v>
      </c>
      <c r="B6882" s="63">
        <v>7</v>
      </c>
      <c r="C6882" s="64">
        <v>54</v>
      </c>
      <c r="D6882" s="13">
        <f t="shared" si="107"/>
        <v>378</v>
      </c>
    </row>
    <row r="6883" spans="1:4" x14ac:dyDescent="0.25">
      <c r="A6883" s="62" t="s">
        <v>329</v>
      </c>
      <c r="B6883" s="63">
        <v>55</v>
      </c>
      <c r="C6883" s="64">
        <v>30</v>
      </c>
      <c r="D6883" s="13">
        <f t="shared" si="107"/>
        <v>1650</v>
      </c>
    </row>
    <row r="6884" spans="1:4" x14ac:dyDescent="0.25">
      <c r="A6884" s="62" t="s">
        <v>330</v>
      </c>
      <c r="B6884" s="63">
        <v>57</v>
      </c>
      <c r="C6884" s="64">
        <v>79</v>
      </c>
      <c r="D6884" s="13">
        <f t="shared" si="107"/>
        <v>4503</v>
      </c>
    </row>
    <row r="6885" spans="1:4" x14ac:dyDescent="0.25">
      <c r="A6885" s="62" t="s">
        <v>331</v>
      </c>
      <c r="B6885" s="63">
        <v>36</v>
      </c>
      <c r="C6885" s="64">
        <v>53</v>
      </c>
      <c r="D6885" s="13">
        <f t="shared" si="107"/>
        <v>1908</v>
      </c>
    </row>
    <row r="6886" spans="1:4" x14ac:dyDescent="0.25">
      <c r="A6886" s="62" t="s">
        <v>332</v>
      </c>
      <c r="B6886" s="63">
        <v>14</v>
      </c>
      <c r="C6886" s="64">
        <v>58</v>
      </c>
      <c r="D6886" s="13">
        <f t="shared" si="107"/>
        <v>812</v>
      </c>
    </row>
    <row r="6887" spans="1:4" x14ac:dyDescent="0.25">
      <c r="A6887" s="62" t="s">
        <v>333</v>
      </c>
      <c r="B6887" s="63">
        <v>64</v>
      </c>
      <c r="C6887" s="64">
        <v>78</v>
      </c>
      <c r="D6887" s="13">
        <f t="shared" si="107"/>
        <v>4992</v>
      </c>
    </row>
    <row r="6888" spans="1:4" x14ac:dyDescent="0.25">
      <c r="A6888" s="62" t="s">
        <v>334</v>
      </c>
      <c r="B6888" s="63">
        <v>11</v>
      </c>
      <c r="C6888" s="64">
        <v>39</v>
      </c>
      <c r="D6888" s="13">
        <f t="shared" si="107"/>
        <v>429</v>
      </c>
    </row>
    <row r="6889" spans="1:4" x14ac:dyDescent="0.25">
      <c r="A6889" s="62" t="s">
        <v>335</v>
      </c>
      <c r="B6889" s="63">
        <v>69</v>
      </c>
      <c r="C6889" s="64">
        <v>31</v>
      </c>
      <c r="D6889" s="13">
        <f t="shared" si="107"/>
        <v>2139</v>
      </c>
    </row>
    <row r="6890" spans="1:4" x14ac:dyDescent="0.25">
      <c r="A6890" s="62" t="s">
        <v>336</v>
      </c>
      <c r="B6890" s="63">
        <v>30</v>
      </c>
      <c r="C6890" s="64">
        <v>79</v>
      </c>
      <c r="D6890" s="13">
        <f t="shared" si="107"/>
        <v>2370</v>
      </c>
    </row>
    <row r="6891" spans="1:4" x14ac:dyDescent="0.25">
      <c r="A6891" s="62" t="s">
        <v>337</v>
      </c>
      <c r="B6891" s="63">
        <v>61</v>
      </c>
      <c r="C6891" s="64">
        <v>52</v>
      </c>
      <c r="D6891" s="13">
        <f t="shared" si="107"/>
        <v>3172</v>
      </c>
    </row>
    <row r="6892" spans="1:4" x14ac:dyDescent="0.25">
      <c r="A6892" s="62" t="s">
        <v>338</v>
      </c>
      <c r="B6892" s="63">
        <v>29</v>
      </c>
      <c r="C6892" s="64">
        <v>69</v>
      </c>
      <c r="D6892" s="13">
        <f t="shared" si="107"/>
        <v>2001</v>
      </c>
    </row>
    <row r="6893" spans="1:4" x14ac:dyDescent="0.25">
      <c r="A6893" s="62" t="s">
        <v>339</v>
      </c>
      <c r="B6893" s="63">
        <v>46</v>
      </c>
      <c r="C6893" s="64">
        <v>17</v>
      </c>
      <c r="D6893" s="13">
        <f t="shared" si="107"/>
        <v>782</v>
      </c>
    </row>
    <row r="6894" spans="1:4" x14ac:dyDescent="0.25">
      <c r="A6894" s="62" t="s">
        <v>340</v>
      </c>
      <c r="B6894" s="63">
        <v>58</v>
      </c>
      <c r="C6894" s="64">
        <v>7</v>
      </c>
      <c r="D6894" s="13">
        <f t="shared" si="107"/>
        <v>406</v>
      </c>
    </row>
    <row r="6895" spans="1:4" x14ac:dyDescent="0.25">
      <c r="A6895" s="62" t="s">
        <v>341</v>
      </c>
      <c r="B6895" s="63">
        <v>67</v>
      </c>
      <c r="C6895" s="64">
        <v>22</v>
      </c>
      <c r="D6895" s="13">
        <f t="shared" si="107"/>
        <v>1474</v>
      </c>
    </row>
    <row r="6896" spans="1:4" x14ac:dyDescent="0.25">
      <c r="A6896" s="62" t="s">
        <v>342</v>
      </c>
      <c r="B6896" s="63">
        <v>35</v>
      </c>
      <c r="C6896" s="64">
        <v>43</v>
      </c>
      <c r="D6896" s="13">
        <f t="shared" si="107"/>
        <v>1505</v>
      </c>
    </row>
    <row r="6897" spans="1:4" x14ac:dyDescent="0.25">
      <c r="A6897" s="62" t="s">
        <v>343</v>
      </c>
      <c r="B6897" s="63">
        <v>15</v>
      </c>
      <c r="C6897" s="64">
        <v>46</v>
      </c>
      <c r="D6897" s="13">
        <f t="shared" si="107"/>
        <v>690</v>
      </c>
    </row>
    <row r="6898" spans="1:4" x14ac:dyDescent="0.25">
      <c r="A6898" s="62" t="s">
        <v>344</v>
      </c>
      <c r="B6898" s="63">
        <v>54</v>
      </c>
      <c r="C6898" s="64">
        <v>32</v>
      </c>
      <c r="D6898" s="13">
        <f t="shared" si="107"/>
        <v>1728</v>
      </c>
    </row>
    <row r="6899" spans="1:4" x14ac:dyDescent="0.25">
      <c r="A6899" s="62" t="s">
        <v>345</v>
      </c>
      <c r="B6899" s="63">
        <v>51</v>
      </c>
      <c r="C6899" s="64">
        <v>33</v>
      </c>
      <c r="D6899" s="13">
        <f t="shared" si="107"/>
        <v>1683</v>
      </c>
    </row>
    <row r="6900" spans="1:4" x14ac:dyDescent="0.25">
      <c r="A6900" s="62" t="s">
        <v>346</v>
      </c>
      <c r="B6900" s="63">
        <v>47</v>
      </c>
      <c r="C6900" s="64">
        <v>27</v>
      </c>
      <c r="D6900" s="13">
        <f t="shared" si="107"/>
        <v>1269</v>
      </c>
    </row>
    <row r="6901" spans="1:4" x14ac:dyDescent="0.25">
      <c r="A6901" s="62" t="s">
        <v>347</v>
      </c>
      <c r="B6901" s="63">
        <v>8</v>
      </c>
      <c r="C6901" s="64">
        <v>65</v>
      </c>
      <c r="D6901" s="13">
        <f t="shared" si="107"/>
        <v>520</v>
      </c>
    </row>
    <row r="6902" spans="1:4" x14ac:dyDescent="0.25">
      <c r="A6902" s="62" t="s">
        <v>348</v>
      </c>
      <c r="B6902" s="63">
        <v>66</v>
      </c>
      <c r="C6902" s="64">
        <v>69</v>
      </c>
      <c r="D6902" s="13">
        <f t="shared" si="107"/>
        <v>4554</v>
      </c>
    </row>
    <row r="6903" spans="1:4" x14ac:dyDescent="0.25">
      <c r="A6903" s="62" t="s">
        <v>349</v>
      </c>
      <c r="B6903" s="63">
        <v>50</v>
      </c>
      <c r="C6903" s="64">
        <v>69</v>
      </c>
      <c r="D6903" s="13">
        <f t="shared" si="107"/>
        <v>3450</v>
      </c>
    </row>
    <row r="6904" spans="1:4" x14ac:dyDescent="0.25">
      <c r="A6904" s="62" t="s">
        <v>350</v>
      </c>
      <c r="B6904" s="63">
        <v>36</v>
      </c>
      <c r="C6904" s="64">
        <v>20</v>
      </c>
      <c r="D6904" s="13">
        <f t="shared" si="107"/>
        <v>720</v>
      </c>
    </row>
    <row r="6905" spans="1:4" x14ac:dyDescent="0.25">
      <c r="A6905" s="62" t="s">
        <v>351</v>
      </c>
      <c r="B6905" s="63">
        <v>39</v>
      </c>
      <c r="C6905" s="64">
        <v>13</v>
      </c>
      <c r="D6905" s="13">
        <f t="shared" si="107"/>
        <v>507</v>
      </c>
    </row>
    <row r="6906" spans="1:4" x14ac:dyDescent="0.25">
      <c r="A6906" s="62" t="s">
        <v>352</v>
      </c>
      <c r="B6906" s="63">
        <v>70</v>
      </c>
      <c r="C6906" s="64">
        <v>13</v>
      </c>
      <c r="D6906" s="13">
        <f t="shared" si="107"/>
        <v>910</v>
      </c>
    </row>
    <row r="6907" spans="1:4" x14ac:dyDescent="0.25">
      <c r="A6907" s="62" t="s">
        <v>353</v>
      </c>
      <c r="B6907" s="63">
        <v>44</v>
      </c>
      <c r="C6907" s="64">
        <v>25</v>
      </c>
      <c r="D6907" s="13">
        <f t="shared" si="107"/>
        <v>1100</v>
      </c>
    </row>
    <row r="6908" spans="1:4" x14ac:dyDescent="0.25">
      <c r="A6908" s="62" t="s">
        <v>354</v>
      </c>
      <c r="B6908" s="63">
        <v>57</v>
      </c>
      <c r="C6908" s="64">
        <v>2</v>
      </c>
      <c r="D6908" s="13">
        <f t="shared" si="107"/>
        <v>114</v>
      </c>
    </row>
    <row r="6909" spans="1:4" x14ac:dyDescent="0.25">
      <c r="A6909" s="62" t="s">
        <v>355</v>
      </c>
      <c r="B6909" s="63">
        <v>60</v>
      </c>
      <c r="C6909" s="64">
        <v>17</v>
      </c>
      <c r="D6909" s="13">
        <f t="shared" si="107"/>
        <v>1020</v>
      </c>
    </row>
    <row r="6910" spans="1:4" x14ac:dyDescent="0.25">
      <c r="A6910" s="62" t="s">
        <v>356</v>
      </c>
      <c r="B6910" s="63">
        <v>11</v>
      </c>
      <c r="C6910" s="64">
        <v>80</v>
      </c>
      <c r="D6910" s="13">
        <f t="shared" si="107"/>
        <v>880</v>
      </c>
    </row>
    <row r="6911" spans="1:4" x14ac:dyDescent="0.25">
      <c r="A6911" s="62" t="s">
        <v>357</v>
      </c>
      <c r="B6911" s="63">
        <v>33</v>
      </c>
      <c r="C6911" s="64">
        <v>16</v>
      </c>
      <c r="D6911" s="13">
        <f t="shared" si="107"/>
        <v>528</v>
      </c>
    </row>
    <row r="6912" spans="1:4" x14ac:dyDescent="0.25">
      <c r="A6912" s="62" t="s">
        <v>358</v>
      </c>
      <c r="B6912" s="63">
        <v>45</v>
      </c>
      <c r="C6912" s="64">
        <v>56</v>
      </c>
      <c r="D6912" s="13">
        <f t="shared" si="107"/>
        <v>2520</v>
      </c>
    </row>
    <row r="6913" spans="1:4" x14ac:dyDescent="0.25">
      <c r="A6913" s="62" t="s">
        <v>359</v>
      </c>
      <c r="B6913" s="63">
        <v>35</v>
      </c>
      <c r="C6913" s="64">
        <v>17</v>
      </c>
      <c r="D6913" s="13">
        <f t="shared" si="107"/>
        <v>595</v>
      </c>
    </row>
    <row r="6914" spans="1:4" x14ac:dyDescent="0.25">
      <c r="A6914" s="62" t="s">
        <v>360</v>
      </c>
      <c r="B6914" s="63">
        <v>21</v>
      </c>
      <c r="C6914" s="64">
        <v>35</v>
      </c>
      <c r="D6914" s="13">
        <f t="shared" si="107"/>
        <v>735</v>
      </c>
    </row>
    <row r="6915" spans="1:4" x14ac:dyDescent="0.25">
      <c r="A6915" s="62" t="s">
        <v>361</v>
      </c>
      <c r="B6915" s="63">
        <v>10</v>
      </c>
      <c r="C6915" s="64">
        <v>28</v>
      </c>
      <c r="D6915" s="13">
        <f t="shared" ref="D6915:D6978" si="108">C6915*B6915</f>
        <v>280</v>
      </c>
    </row>
    <row r="6916" spans="1:4" x14ac:dyDescent="0.25">
      <c r="A6916" s="62" t="s">
        <v>362</v>
      </c>
      <c r="B6916" s="63">
        <v>42</v>
      </c>
      <c r="C6916" s="64">
        <v>10</v>
      </c>
      <c r="D6916" s="13">
        <f t="shared" si="108"/>
        <v>420</v>
      </c>
    </row>
    <row r="6917" spans="1:4" x14ac:dyDescent="0.25">
      <c r="A6917" s="62" t="s">
        <v>363</v>
      </c>
      <c r="B6917" s="63">
        <v>16</v>
      </c>
      <c r="C6917" s="64">
        <v>24</v>
      </c>
      <c r="D6917" s="13">
        <f t="shared" si="108"/>
        <v>384</v>
      </c>
    </row>
    <row r="6918" spans="1:4" x14ac:dyDescent="0.25">
      <c r="A6918" s="62" t="s">
        <v>364</v>
      </c>
      <c r="B6918" s="63">
        <v>15</v>
      </c>
      <c r="C6918" s="64">
        <v>15</v>
      </c>
      <c r="D6918" s="13">
        <f t="shared" si="108"/>
        <v>225</v>
      </c>
    </row>
    <row r="6919" spans="1:4" x14ac:dyDescent="0.25">
      <c r="A6919" s="62" t="s">
        <v>365</v>
      </c>
      <c r="B6919" s="63">
        <v>10</v>
      </c>
      <c r="C6919" s="64">
        <v>39</v>
      </c>
      <c r="D6919" s="13">
        <f t="shared" si="108"/>
        <v>390</v>
      </c>
    </row>
    <row r="6920" spans="1:4" x14ac:dyDescent="0.25">
      <c r="A6920" s="62" t="s">
        <v>366</v>
      </c>
      <c r="B6920" s="63">
        <v>56</v>
      </c>
      <c r="C6920" s="64">
        <v>48</v>
      </c>
      <c r="D6920" s="13">
        <f t="shared" si="108"/>
        <v>2688</v>
      </c>
    </row>
    <row r="6921" spans="1:4" x14ac:dyDescent="0.25">
      <c r="A6921" s="62" t="s">
        <v>367</v>
      </c>
      <c r="B6921" s="63">
        <v>12</v>
      </c>
      <c r="C6921" s="64">
        <v>51</v>
      </c>
      <c r="D6921" s="13">
        <f t="shared" si="108"/>
        <v>612</v>
      </c>
    </row>
    <row r="6922" spans="1:4" x14ac:dyDescent="0.25">
      <c r="A6922" s="62" t="s">
        <v>368</v>
      </c>
      <c r="B6922" s="63">
        <v>46</v>
      </c>
      <c r="C6922" s="64">
        <v>14</v>
      </c>
      <c r="D6922" s="13">
        <f t="shared" si="108"/>
        <v>644</v>
      </c>
    </row>
    <row r="6923" spans="1:4" x14ac:dyDescent="0.25">
      <c r="A6923" s="62" t="s">
        <v>369</v>
      </c>
      <c r="B6923" s="63">
        <v>46</v>
      </c>
      <c r="C6923" s="64">
        <v>25</v>
      </c>
      <c r="D6923" s="13">
        <f t="shared" si="108"/>
        <v>1150</v>
      </c>
    </row>
    <row r="6924" spans="1:4" x14ac:dyDescent="0.25">
      <c r="A6924" s="62" t="s">
        <v>370</v>
      </c>
      <c r="B6924" s="63">
        <v>18</v>
      </c>
      <c r="C6924" s="64">
        <v>9</v>
      </c>
      <c r="D6924" s="13">
        <f t="shared" si="108"/>
        <v>162</v>
      </c>
    </row>
    <row r="6925" spans="1:4" x14ac:dyDescent="0.25">
      <c r="A6925" s="62" t="s">
        <v>371</v>
      </c>
      <c r="B6925" s="63">
        <v>60</v>
      </c>
      <c r="C6925" s="64">
        <v>78</v>
      </c>
      <c r="D6925" s="13">
        <f t="shared" si="108"/>
        <v>4680</v>
      </c>
    </row>
    <row r="6926" spans="1:4" x14ac:dyDescent="0.25">
      <c r="A6926" s="62" t="s">
        <v>372</v>
      </c>
      <c r="B6926" s="63">
        <v>29</v>
      </c>
      <c r="C6926" s="64">
        <v>53</v>
      </c>
      <c r="D6926" s="13">
        <f t="shared" si="108"/>
        <v>1537</v>
      </c>
    </row>
    <row r="6927" spans="1:4" x14ac:dyDescent="0.25">
      <c r="A6927" s="62" t="s">
        <v>373</v>
      </c>
      <c r="B6927" s="63">
        <v>18</v>
      </c>
      <c r="C6927" s="64">
        <v>62</v>
      </c>
      <c r="D6927" s="13">
        <f t="shared" si="108"/>
        <v>1116</v>
      </c>
    </row>
    <row r="6928" spans="1:4" x14ac:dyDescent="0.25">
      <c r="A6928" s="62" t="s">
        <v>374</v>
      </c>
      <c r="B6928" s="63">
        <v>33</v>
      </c>
      <c r="C6928" s="64">
        <v>19</v>
      </c>
      <c r="D6928" s="13">
        <f t="shared" si="108"/>
        <v>627</v>
      </c>
    </row>
    <row r="6929" spans="1:4" x14ac:dyDescent="0.25">
      <c r="A6929" s="62" t="s">
        <v>375</v>
      </c>
      <c r="B6929" s="63">
        <v>69</v>
      </c>
      <c r="C6929" s="64">
        <v>68</v>
      </c>
      <c r="D6929" s="13">
        <f t="shared" si="108"/>
        <v>4692</v>
      </c>
    </row>
    <row r="6930" spans="1:4" x14ac:dyDescent="0.25">
      <c r="A6930" s="62" t="s">
        <v>376</v>
      </c>
      <c r="B6930" s="63">
        <v>68</v>
      </c>
      <c r="C6930" s="64">
        <v>8</v>
      </c>
      <c r="D6930" s="13">
        <f t="shared" si="108"/>
        <v>544</v>
      </c>
    </row>
    <row r="6931" spans="1:4" x14ac:dyDescent="0.25">
      <c r="A6931" s="62" t="s">
        <v>377</v>
      </c>
      <c r="B6931" s="63">
        <v>61</v>
      </c>
      <c r="C6931" s="64">
        <v>37</v>
      </c>
      <c r="D6931" s="13">
        <f t="shared" si="108"/>
        <v>2257</v>
      </c>
    </row>
    <row r="6932" spans="1:4" x14ac:dyDescent="0.25">
      <c r="A6932" s="62" t="s">
        <v>300</v>
      </c>
      <c r="B6932" s="63">
        <v>32</v>
      </c>
      <c r="C6932" s="64">
        <v>10</v>
      </c>
      <c r="D6932" s="13">
        <f t="shared" si="108"/>
        <v>320</v>
      </c>
    </row>
    <row r="6933" spans="1:4" x14ac:dyDescent="0.25">
      <c r="A6933" s="62" t="s">
        <v>302</v>
      </c>
      <c r="B6933" s="63">
        <v>18</v>
      </c>
      <c r="C6933" s="64">
        <v>52</v>
      </c>
      <c r="D6933" s="13">
        <f t="shared" si="108"/>
        <v>936</v>
      </c>
    </row>
    <row r="6934" spans="1:4" x14ac:dyDescent="0.25">
      <c r="A6934" s="62" t="s">
        <v>303</v>
      </c>
      <c r="B6934" s="63">
        <v>32</v>
      </c>
      <c r="C6934" s="64">
        <v>34</v>
      </c>
      <c r="D6934" s="13">
        <f t="shared" si="108"/>
        <v>1088</v>
      </c>
    </row>
    <row r="6935" spans="1:4" x14ac:dyDescent="0.25">
      <c r="A6935" s="62" t="s">
        <v>304</v>
      </c>
      <c r="B6935" s="63">
        <v>24</v>
      </c>
      <c r="C6935" s="64">
        <v>74</v>
      </c>
      <c r="D6935" s="13">
        <f t="shared" si="108"/>
        <v>1776</v>
      </c>
    </row>
    <row r="6936" spans="1:4" x14ac:dyDescent="0.25">
      <c r="A6936" s="62" t="s">
        <v>305</v>
      </c>
      <c r="B6936" s="63">
        <v>23</v>
      </c>
      <c r="C6936" s="64">
        <v>22</v>
      </c>
      <c r="D6936" s="13">
        <f t="shared" si="108"/>
        <v>506</v>
      </c>
    </row>
    <row r="6937" spans="1:4" x14ac:dyDescent="0.25">
      <c r="A6937" s="62" t="s">
        <v>306</v>
      </c>
      <c r="B6937" s="63">
        <v>52</v>
      </c>
      <c r="C6937" s="64">
        <v>39</v>
      </c>
      <c r="D6937" s="13">
        <f t="shared" si="108"/>
        <v>2028</v>
      </c>
    </row>
    <row r="6938" spans="1:4" x14ac:dyDescent="0.25">
      <c r="A6938" s="62" t="s">
        <v>307</v>
      </c>
      <c r="B6938" s="63">
        <v>12</v>
      </c>
      <c r="C6938" s="64">
        <v>40</v>
      </c>
      <c r="D6938" s="13">
        <f t="shared" si="108"/>
        <v>480</v>
      </c>
    </row>
    <row r="6939" spans="1:4" x14ac:dyDescent="0.25">
      <c r="A6939" s="62" t="s">
        <v>308</v>
      </c>
      <c r="B6939" s="63">
        <v>34</v>
      </c>
      <c r="C6939" s="64">
        <v>29</v>
      </c>
      <c r="D6939" s="13">
        <f t="shared" si="108"/>
        <v>986</v>
      </c>
    </row>
    <row r="6940" spans="1:4" x14ac:dyDescent="0.25">
      <c r="A6940" s="62" t="s">
        <v>309</v>
      </c>
      <c r="B6940" s="63">
        <v>35</v>
      </c>
      <c r="C6940" s="64">
        <v>33</v>
      </c>
      <c r="D6940" s="13">
        <f t="shared" si="108"/>
        <v>1155</v>
      </c>
    </row>
    <row r="6941" spans="1:4" x14ac:dyDescent="0.25">
      <c r="A6941" s="62" t="s">
        <v>310</v>
      </c>
      <c r="B6941" s="63">
        <v>33</v>
      </c>
      <c r="C6941" s="64">
        <v>65</v>
      </c>
      <c r="D6941" s="13">
        <f t="shared" si="108"/>
        <v>2145</v>
      </c>
    </row>
    <row r="6942" spans="1:4" x14ac:dyDescent="0.25">
      <c r="A6942" s="62" t="s">
        <v>311</v>
      </c>
      <c r="B6942" s="63">
        <v>30</v>
      </c>
      <c r="C6942" s="64">
        <v>10</v>
      </c>
      <c r="D6942" s="13">
        <f t="shared" si="108"/>
        <v>300</v>
      </c>
    </row>
    <row r="6943" spans="1:4" x14ac:dyDescent="0.25">
      <c r="A6943" s="62" t="s">
        <v>312</v>
      </c>
      <c r="B6943" s="63">
        <v>10</v>
      </c>
      <c r="C6943" s="64">
        <v>68</v>
      </c>
      <c r="D6943" s="13">
        <f t="shared" si="108"/>
        <v>680</v>
      </c>
    </row>
    <row r="6944" spans="1:4" x14ac:dyDescent="0.25">
      <c r="A6944" s="62" t="s">
        <v>313</v>
      </c>
      <c r="B6944" s="63">
        <v>67</v>
      </c>
      <c r="C6944" s="64">
        <v>76</v>
      </c>
      <c r="D6944" s="13">
        <f t="shared" si="108"/>
        <v>5092</v>
      </c>
    </row>
    <row r="6945" spans="1:4" x14ac:dyDescent="0.25">
      <c r="A6945" s="62" t="s">
        <v>314</v>
      </c>
      <c r="B6945" s="63">
        <v>50</v>
      </c>
      <c r="C6945" s="64">
        <v>58</v>
      </c>
      <c r="D6945" s="13">
        <f t="shared" si="108"/>
        <v>2900</v>
      </c>
    </row>
    <row r="6946" spans="1:4" x14ac:dyDescent="0.25">
      <c r="A6946" s="62" t="s">
        <v>315</v>
      </c>
      <c r="B6946" s="63">
        <v>54</v>
      </c>
      <c r="C6946" s="64">
        <v>33</v>
      </c>
      <c r="D6946" s="13">
        <f t="shared" si="108"/>
        <v>1782</v>
      </c>
    </row>
    <row r="6947" spans="1:4" x14ac:dyDescent="0.25">
      <c r="A6947" s="62" t="s">
        <v>316</v>
      </c>
      <c r="B6947" s="63">
        <v>22</v>
      </c>
      <c r="C6947" s="64">
        <v>70</v>
      </c>
      <c r="D6947" s="13">
        <f t="shared" si="108"/>
        <v>1540</v>
      </c>
    </row>
    <row r="6948" spans="1:4" x14ac:dyDescent="0.25">
      <c r="A6948" s="62" t="s">
        <v>317</v>
      </c>
      <c r="B6948" s="63">
        <v>54</v>
      </c>
      <c r="C6948" s="64">
        <v>10</v>
      </c>
      <c r="D6948" s="13">
        <f t="shared" si="108"/>
        <v>540</v>
      </c>
    </row>
    <row r="6949" spans="1:4" x14ac:dyDescent="0.25">
      <c r="A6949" s="62" t="s">
        <v>318</v>
      </c>
      <c r="B6949" s="63">
        <v>19</v>
      </c>
      <c r="C6949" s="64">
        <v>36</v>
      </c>
      <c r="D6949" s="13">
        <f t="shared" si="108"/>
        <v>684</v>
      </c>
    </row>
    <row r="6950" spans="1:4" x14ac:dyDescent="0.25">
      <c r="A6950" s="62" t="s">
        <v>319</v>
      </c>
      <c r="B6950" s="63">
        <v>59</v>
      </c>
      <c r="C6950" s="64">
        <v>72</v>
      </c>
      <c r="D6950" s="13">
        <f t="shared" si="108"/>
        <v>4248</v>
      </c>
    </row>
    <row r="6951" spans="1:4" x14ac:dyDescent="0.25">
      <c r="A6951" s="62" t="s">
        <v>320</v>
      </c>
      <c r="B6951" s="63">
        <v>48</v>
      </c>
      <c r="C6951" s="64">
        <v>50</v>
      </c>
      <c r="D6951" s="13">
        <f t="shared" si="108"/>
        <v>2400</v>
      </c>
    </row>
    <row r="6952" spans="1:4" x14ac:dyDescent="0.25">
      <c r="A6952" s="62" t="s">
        <v>321</v>
      </c>
      <c r="B6952" s="63">
        <v>32</v>
      </c>
      <c r="C6952" s="64">
        <v>77</v>
      </c>
      <c r="D6952" s="13">
        <f t="shared" si="108"/>
        <v>2464</v>
      </c>
    </row>
    <row r="6953" spans="1:4" x14ac:dyDescent="0.25">
      <c r="A6953" s="62" t="s">
        <v>322</v>
      </c>
      <c r="B6953" s="63">
        <v>67</v>
      </c>
      <c r="C6953" s="64">
        <v>70</v>
      </c>
      <c r="D6953" s="13">
        <f t="shared" si="108"/>
        <v>4690</v>
      </c>
    </row>
    <row r="6954" spans="1:4" x14ac:dyDescent="0.25">
      <c r="A6954" s="62" t="s">
        <v>323</v>
      </c>
      <c r="B6954" s="63">
        <v>32</v>
      </c>
      <c r="C6954" s="64">
        <v>44</v>
      </c>
      <c r="D6954" s="13">
        <f t="shared" si="108"/>
        <v>1408</v>
      </c>
    </row>
    <row r="6955" spans="1:4" x14ac:dyDescent="0.25">
      <c r="A6955" s="62" t="s">
        <v>324</v>
      </c>
      <c r="B6955" s="63">
        <v>24</v>
      </c>
      <c r="C6955" s="64">
        <v>12</v>
      </c>
      <c r="D6955" s="13">
        <f t="shared" si="108"/>
        <v>288</v>
      </c>
    </row>
    <row r="6956" spans="1:4" x14ac:dyDescent="0.25">
      <c r="A6956" s="62" t="s">
        <v>325</v>
      </c>
      <c r="B6956" s="63">
        <v>47</v>
      </c>
      <c r="C6956" s="64">
        <v>14</v>
      </c>
      <c r="D6956" s="13">
        <f t="shared" si="108"/>
        <v>658</v>
      </c>
    </row>
    <row r="6957" spans="1:4" x14ac:dyDescent="0.25">
      <c r="A6957" s="62" t="s">
        <v>326</v>
      </c>
      <c r="B6957" s="63">
        <v>47</v>
      </c>
      <c r="C6957" s="64">
        <v>28</v>
      </c>
      <c r="D6957" s="13">
        <f t="shared" si="108"/>
        <v>1316</v>
      </c>
    </row>
    <row r="6958" spans="1:4" x14ac:dyDescent="0.25">
      <c r="A6958" s="62" t="s">
        <v>327</v>
      </c>
      <c r="B6958" s="63">
        <v>41</v>
      </c>
      <c r="C6958" s="64">
        <v>69</v>
      </c>
      <c r="D6958" s="13">
        <f t="shared" si="108"/>
        <v>2829</v>
      </c>
    </row>
    <row r="6959" spans="1:4" x14ac:dyDescent="0.25">
      <c r="A6959" s="62" t="s">
        <v>328</v>
      </c>
      <c r="B6959" s="63">
        <v>60</v>
      </c>
      <c r="C6959" s="64">
        <v>60</v>
      </c>
      <c r="D6959" s="13">
        <f t="shared" si="108"/>
        <v>3600</v>
      </c>
    </row>
    <row r="6960" spans="1:4" x14ac:dyDescent="0.25">
      <c r="A6960" s="62" t="s">
        <v>329</v>
      </c>
      <c r="B6960" s="63">
        <v>13</v>
      </c>
      <c r="C6960" s="64">
        <v>26</v>
      </c>
      <c r="D6960" s="13">
        <f t="shared" si="108"/>
        <v>338</v>
      </c>
    </row>
    <row r="6961" spans="1:4" x14ac:dyDescent="0.25">
      <c r="A6961" s="62" t="s">
        <v>330</v>
      </c>
      <c r="B6961" s="63">
        <v>35</v>
      </c>
      <c r="C6961" s="64">
        <v>37</v>
      </c>
      <c r="D6961" s="13">
        <f t="shared" si="108"/>
        <v>1295</v>
      </c>
    </row>
    <row r="6962" spans="1:4" x14ac:dyDescent="0.25">
      <c r="A6962" s="62" t="s">
        <v>331</v>
      </c>
      <c r="B6962" s="63">
        <v>18</v>
      </c>
      <c r="C6962" s="64">
        <v>8</v>
      </c>
      <c r="D6962" s="13">
        <f t="shared" si="108"/>
        <v>144</v>
      </c>
    </row>
    <row r="6963" spans="1:4" x14ac:dyDescent="0.25">
      <c r="A6963" s="62" t="s">
        <v>332</v>
      </c>
      <c r="B6963" s="63">
        <v>56</v>
      </c>
      <c r="C6963" s="64">
        <v>20</v>
      </c>
      <c r="D6963" s="13">
        <f t="shared" si="108"/>
        <v>1120</v>
      </c>
    </row>
    <row r="6964" spans="1:4" x14ac:dyDescent="0.25">
      <c r="A6964" s="62" t="s">
        <v>333</v>
      </c>
      <c r="B6964" s="63">
        <v>63</v>
      </c>
      <c r="C6964" s="64">
        <v>1</v>
      </c>
      <c r="D6964" s="13">
        <f t="shared" si="108"/>
        <v>63</v>
      </c>
    </row>
    <row r="6965" spans="1:4" x14ac:dyDescent="0.25">
      <c r="A6965" s="62" t="s">
        <v>334</v>
      </c>
      <c r="B6965" s="63">
        <v>68</v>
      </c>
      <c r="C6965" s="64">
        <v>71</v>
      </c>
      <c r="D6965" s="13">
        <f t="shared" si="108"/>
        <v>4828</v>
      </c>
    </row>
    <row r="6966" spans="1:4" x14ac:dyDescent="0.25">
      <c r="A6966" s="62" t="s">
        <v>335</v>
      </c>
      <c r="B6966" s="63">
        <v>43</v>
      </c>
      <c r="C6966" s="64">
        <v>14</v>
      </c>
      <c r="D6966" s="13">
        <f t="shared" si="108"/>
        <v>602</v>
      </c>
    </row>
    <row r="6967" spans="1:4" x14ac:dyDescent="0.25">
      <c r="A6967" s="62" t="s">
        <v>336</v>
      </c>
      <c r="B6967" s="63">
        <v>7</v>
      </c>
      <c r="C6967" s="64">
        <v>10</v>
      </c>
      <c r="D6967" s="13">
        <f t="shared" si="108"/>
        <v>70</v>
      </c>
    </row>
    <row r="6968" spans="1:4" x14ac:dyDescent="0.25">
      <c r="A6968" s="62" t="s">
        <v>337</v>
      </c>
      <c r="B6968" s="63">
        <v>68</v>
      </c>
      <c r="C6968" s="64">
        <v>52</v>
      </c>
      <c r="D6968" s="13">
        <f t="shared" si="108"/>
        <v>3536</v>
      </c>
    </row>
    <row r="6969" spans="1:4" x14ac:dyDescent="0.25">
      <c r="A6969" s="62" t="s">
        <v>338</v>
      </c>
      <c r="B6969" s="63">
        <v>23</v>
      </c>
      <c r="C6969" s="64">
        <v>7</v>
      </c>
      <c r="D6969" s="13">
        <f t="shared" si="108"/>
        <v>161</v>
      </c>
    </row>
    <row r="6970" spans="1:4" x14ac:dyDescent="0.25">
      <c r="A6970" s="62" t="s">
        <v>339</v>
      </c>
      <c r="B6970" s="63">
        <v>46</v>
      </c>
      <c r="C6970" s="64">
        <v>74</v>
      </c>
      <c r="D6970" s="13">
        <f t="shared" si="108"/>
        <v>3404</v>
      </c>
    </row>
    <row r="6971" spans="1:4" x14ac:dyDescent="0.25">
      <c r="A6971" s="62" t="s">
        <v>340</v>
      </c>
      <c r="B6971" s="63">
        <v>19</v>
      </c>
      <c r="C6971" s="64">
        <v>47</v>
      </c>
      <c r="D6971" s="13">
        <f t="shared" si="108"/>
        <v>893</v>
      </c>
    </row>
    <row r="6972" spans="1:4" x14ac:dyDescent="0.25">
      <c r="A6972" s="62" t="s">
        <v>341</v>
      </c>
      <c r="B6972" s="63">
        <v>40</v>
      </c>
      <c r="C6972" s="64">
        <v>62</v>
      </c>
      <c r="D6972" s="13">
        <f t="shared" si="108"/>
        <v>2480</v>
      </c>
    </row>
    <row r="6973" spans="1:4" x14ac:dyDescent="0.25">
      <c r="A6973" s="62" t="s">
        <v>342</v>
      </c>
      <c r="B6973" s="63">
        <v>36</v>
      </c>
      <c r="C6973" s="64">
        <v>53</v>
      </c>
      <c r="D6973" s="13">
        <f t="shared" si="108"/>
        <v>1908</v>
      </c>
    </row>
    <row r="6974" spans="1:4" x14ac:dyDescent="0.25">
      <c r="A6974" s="62" t="s">
        <v>343</v>
      </c>
      <c r="B6974" s="63">
        <v>26</v>
      </c>
      <c r="C6974" s="64">
        <v>55</v>
      </c>
      <c r="D6974" s="13">
        <f t="shared" si="108"/>
        <v>1430</v>
      </c>
    </row>
    <row r="6975" spans="1:4" x14ac:dyDescent="0.25">
      <c r="A6975" s="62" t="s">
        <v>344</v>
      </c>
      <c r="B6975" s="63">
        <v>60</v>
      </c>
      <c r="C6975" s="64">
        <v>53</v>
      </c>
      <c r="D6975" s="13">
        <f t="shared" si="108"/>
        <v>3180</v>
      </c>
    </row>
    <row r="6976" spans="1:4" x14ac:dyDescent="0.25">
      <c r="A6976" s="62" t="s">
        <v>345</v>
      </c>
      <c r="B6976" s="63">
        <v>64</v>
      </c>
      <c r="C6976" s="64">
        <v>47</v>
      </c>
      <c r="D6976" s="13">
        <f t="shared" si="108"/>
        <v>3008</v>
      </c>
    </row>
    <row r="6977" spans="1:4" x14ac:dyDescent="0.25">
      <c r="A6977" s="62" t="s">
        <v>346</v>
      </c>
      <c r="B6977" s="63">
        <v>65</v>
      </c>
      <c r="C6977" s="64">
        <v>66</v>
      </c>
      <c r="D6977" s="13">
        <f t="shared" si="108"/>
        <v>4290</v>
      </c>
    </row>
    <row r="6978" spans="1:4" x14ac:dyDescent="0.25">
      <c r="A6978" s="62" t="s">
        <v>347</v>
      </c>
      <c r="B6978" s="63">
        <v>57</v>
      </c>
      <c r="C6978" s="64">
        <v>80</v>
      </c>
      <c r="D6978" s="13">
        <f t="shared" si="108"/>
        <v>4560</v>
      </c>
    </row>
    <row r="6979" spans="1:4" x14ac:dyDescent="0.25">
      <c r="A6979" s="62" t="s">
        <v>348</v>
      </c>
      <c r="B6979" s="63">
        <v>49</v>
      </c>
      <c r="C6979" s="64">
        <v>77</v>
      </c>
      <c r="D6979" s="13">
        <f t="shared" ref="D6979:D7042" si="109">C6979*B6979</f>
        <v>3773</v>
      </c>
    </row>
    <row r="6980" spans="1:4" x14ac:dyDescent="0.25">
      <c r="A6980" s="62" t="s">
        <v>349</v>
      </c>
      <c r="B6980" s="63">
        <v>22</v>
      </c>
      <c r="C6980" s="64">
        <v>73</v>
      </c>
      <c r="D6980" s="13">
        <f t="shared" si="109"/>
        <v>1606</v>
      </c>
    </row>
    <row r="6981" spans="1:4" x14ac:dyDescent="0.25">
      <c r="A6981" s="62" t="s">
        <v>350</v>
      </c>
      <c r="B6981" s="63">
        <v>57</v>
      </c>
      <c r="C6981" s="64">
        <v>24</v>
      </c>
      <c r="D6981" s="13">
        <f t="shared" si="109"/>
        <v>1368</v>
      </c>
    </row>
    <row r="6982" spans="1:4" x14ac:dyDescent="0.25">
      <c r="A6982" s="62" t="s">
        <v>351</v>
      </c>
      <c r="B6982" s="63">
        <v>47</v>
      </c>
      <c r="C6982" s="64">
        <v>17</v>
      </c>
      <c r="D6982" s="13">
        <f t="shared" si="109"/>
        <v>799</v>
      </c>
    </row>
    <row r="6983" spans="1:4" x14ac:dyDescent="0.25">
      <c r="A6983" s="62" t="s">
        <v>352</v>
      </c>
      <c r="B6983" s="63">
        <v>66</v>
      </c>
      <c r="C6983" s="64">
        <v>29</v>
      </c>
      <c r="D6983" s="13">
        <f t="shared" si="109"/>
        <v>1914</v>
      </c>
    </row>
    <row r="6984" spans="1:4" x14ac:dyDescent="0.25">
      <c r="A6984" s="62" t="s">
        <v>353</v>
      </c>
      <c r="B6984" s="63">
        <v>56</v>
      </c>
      <c r="C6984" s="64">
        <v>21</v>
      </c>
      <c r="D6984" s="13">
        <f t="shared" si="109"/>
        <v>1176</v>
      </c>
    </row>
    <row r="6985" spans="1:4" x14ac:dyDescent="0.25">
      <c r="A6985" s="62" t="s">
        <v>354</v>
      </c>
      <c r="B6985" s="63">
        <v>26</v>
      </c>
      <c r="C6985" s="64">
        <v>36</v>
      </c>
      <c r="D6985" s="13">
        <f t="shared" si="109"/>
        <v>936</v>
      </c>
    </row>
    <row r="6986" spans="1:4" x14ac:dyDescent="0.25">
      <c r="A6986" s="62" t="s">
        <v>355</v>
      </c>
      <c r="B6986" s="63">
        <v>49</v>
      </c>
      <c r="C6986" s="64">
        <v>18</v>
      </c>
      <c r="D6986" s="13">
        <f t="shared" si="109"/>
        <v>882</v>
      </c>
    </row>
    <row r="6987" spans="1:4" x14ac:dyDescent="0.25">
      <c r="A6987" s="62" t="s">
        <v>356</v>
      </c>
      <c r="B6987" s="63">
        <v>40</v>
      </c>
      <c r="C6987" s="64">
        <v>6</v>
      </c>
      <c r="D6987" s="13">
        <f t="shared" si="109"/>
        <v>240</v>
      </c>
    </row>
    <row r="6988" spans="1:4" x14ac:dyDescent="0.25">
      <c r="A6988" s="62" t="s">
        <v>357</v>
      </c>
      <c r="B6988" s="63">
        <v>22</v>
      </c>
      <c r="C6988" s="64">
        <v>29</v>
      </c>
      <c r="D6988" s="13">
        <f t="shared" si="109"/>
        <v>638</v>
      </c>
    </row>
    <row r="6989" spans="1:4" x14ac:dyDescent="0.25">
      <c r="A6989" s="62" t="s">
        <v>358</v>
      </c>
      <c r="B6989" s="63">
        <v>19</v>
      </c>
      <c r="C6989" s="64">
        <v>14</v>
      </c>
      <c r="D6989" s="13">
        <f t="shared" si="109"/>
        <v>266</v>
      </c>
    </row>
    <row r="6990" spans="1:4" x14ac:dyDescent="0.25">
      <c r="A6990" s="62" t="s">
        <v>359</v>
      </c>
      <c r="B6990" s="63">
        <v>67</v>
      </c>
      <c r="C6990" s="64">
        <v>22</v>
      </c>
      <c r="D6990" s="13">
        <f t="shared" si="109"/>
        <v>1474</v>
      </c>
    </row>
    <row r="6991" spans="1:4" x14ac:dyDescent="0.25">
      <c r="A6991" s="62" t="s">
        <v>360</v>
      </c>
      <c r="B6991" s="63">
        <v>68</v>
      </c>
      <c r="C6991" s="64">
        <v>29</v>
      </c>
      <c r="D6991" s="13">
        <f t="shared" si="109"/>
        <v>1972</v>
      </c>
    </row>
    <row r="6992" spans="1:4" x14ac:dyDescent="0.25">
      <c r="A6992" s="62" t="s">
        <v>361</v>
      </c>
      <c r="B6992" s="63">
        <v>54</v>
      </c>
      <c r="C6992" s="64">
        <v>11</v>
      </c>
      <c r="D6992" s="13">
        <f t="shared" si="109"/>
        <v>594</v>
      </c>
    </row>
    <row r="6993" spans="1:4" x14ac:dyDescent="0.25">
      <c r="A6993" s="62" t="s">
        <v>362</v>
      </c>
      <c r="B6993" s="63">
        <v>10</v>
      </c>
      <c r="C6993" s="64">
        <v>65</v>
      </c>
      <c r="D6993" s="13">
        <f t="shared" si="109"/>
        <v>650</v>
      </c>
    </row>
    <row r="6994" spans="1:4" x14ac:dyDescent="0.25">
      <c r="A6994" s="62" t="s">
        <v>363</v>
      </c>
      <c r="B6994" s="63">
        <v>28</v>
      </c>
      <c r="C6994" s="64">
        <v>65</v>
      </c>
      <c r="D6994" s="13">
        <f t="shared" si="109"/>
        <v>1820</v>
      </c>
    </row>
    <row r="6995" spans="1:4" x14ac:dyDescent="0.25">
      <c r="A6995" s="62" t="s">
        <v>364</v>
      </c>
      <c r="B6995" s="63">
        <v>42</v>
      </c>
      <c r="C6995" s="64">
        <v>65</v>
      </c>
      <c r="D6995" s="13">
        <f t="shared" si="109"/>
        <v>2730</v>
      </c>
    </row>
    <row r="6996" spans="1:4" x14ac:dyDescent="0.25">
      <c r="A6996" s="62" t="s">
        <v>365</v>
      </c>
      <c r="B6996" s="63">
        <v>17</v>
      </c>
      <c r="C6996" s="64">
        <v>78</v>
      </c>
      <c r="D6996" s="13">
        <f t="shared" si="109"/>
        <v>1326</v>
      </c>
    </row>
    <row r="6997" spans="1:4" x14ac:dyDescent="0.25">
      <c r="A6997" s="62" t="s">
        <v>366</v>
      </c>
      <c r="B6997" s="63">
        <v>24</v>
      </c>
      <c r="C6997" s="64">
        <v>26</v>
      </c>
      <c r="D6997" s="13">
        <f t="shared" si="109"/>
        <v>624</v>
      </c>
    </row>
    <row r="6998" spans="1:4" x14ac:dyDescent="0.25">
      <c r="A6998" s="62" t="s">
        <v>367</v>
      </c>
      <c r="B6998" s="63">
        <v>55</v>
      </c>
      <c r="C6998" s="64">
        <v>32</v>
      </c>
      <c r="D6998" s="13">
        <f t="shared" si="109"/>
        <v>1760</v>
      </c>
    </row>
    <row r="6999" spans="1:4" x14ac:dyDescent="0.25">
      <c r="A6999" s="62" t="s">
        <v>368</v>
      </c>
      <c r="B6999" s="63">
        <v>70</v>
      </c>
      <c r="C6999" s="64">
        <v>69</v>
      </c>
      <c r="D6999" s="13">
        <f t="shared" si="109"/>
        <v>4830</v>
      </c>
    </row>
    <row r="7000" spans="1:4" x14ac:dyDescent="0.25">
      <c r="A7000" s="62" t="s">
        <v>369</v>
      </c>
      <c r="B7000" s="63">
        <v>23</v>
      </c>
      <c r="C7000" s="64">
        <v>32</v>
      </c>
      <c r="D7000" s="13">
        <f t="shared" si="109"/>
        <v>736</v>
      </c>
    </row>
    <row r="7001" spans="1:4" x14ac:dyDescent="0.25">
      <c r="A7001" s="62" t="s">
        <v>370</v>
      </c>
      <c r="B7001" s="63">
        <v>31</v>
      </c>
      <c r="C7001" s="64">
        <v>47</v>
      </c>
      <c r="D7001" s="13">
        <f t="shared" si="109"/>
        <v>1457</v>
      </c>
    </row>
    <row r="7002" spans="1:4" x14ac:dyDescent="0.25">
      <c r="A7002" s="62" t="s">
        <v>371</v>
      </c>
      <c r="B7002" s="63">
        <v>53</v>
      </c>
      <c r="C7002" s="64">
        <v>56</v>
      </c>
      <c r="D7002" s="13">
        <f t="shared" si="109"/>
        <v>2968</v>
      </c>
    </row>
    <row r="7003" spans="1:4" x14ac:dyDescent="0.25">
      <c r="A7003" s="62" t="s">
        <v>372</v>
      </c>
      <c r="B7003" s="63">
        <v>47</v>
      </c>
      <c r="C7003" s="64">
        <v>76</v>
      </c>
      <c r="D7003" s="13">
        <f t="shared" si="109"/>
        <v>3572</v>
      </c>
    </row>
    <row r="7004" spans="1:4" x14ac:dyDescent="0.25">
      <c r="A7004" s="62" t="s">
        <v>373</v>
      </c>
      <c r="B7004" s="63">
        <v>9</v>
      </c>
      <c r="C7004" s="64">
        <v>55</v>
      </c>
      <c r="D7004" s="13">
        <f t="shared" si="109"/>
        <v>495</v>
      </c>
    </row>
    <row r="7005" spans="1:4" x14ac:dyDescent="0.25">
      <c r="A7005" s="62" t="s">
        <v>374</v>
      </c>
      <c r="B7005" s="63">
        <v>69</v>
      </c>
      <c r="C7005" s="64">
        <v>64</v>
      </c>
      <c r="D7005" s="13">
        <f t="shared" si="109"/>
        <v>4416</v>
      </c>
    </row>
    <row r="7006" spans="1:4" x14ac:dyDescent="0.25">
      <c r="A7006" s="62" t="s">
        <v>375</v>
      </c>
      <c r="B7006" s="63">
        <v>62</v>
      </c>
      <c r="C7006" s="64">
        <v>23</v>
      </c>
      <c r="D7006" s="13">
        <f t="shared" si="109"/>
        <v>1426</v>
      </c>
    </row>
    <row r="7007" spans="1:4" x14ac:dyDescent="0.25">
      <c r="A7007" s="62" t="s">
        <v>376</v>
      </c>
      <c r="B7007" s="63">
        <v>19</v>
      </c>
      <c r="C7007" s="64">
        <v>80</v>
      </c>
      <c r="D7007" s="13">
        <f t="shared" si="109"/>
        <v>1520</v>
      </c>
    </row>
    <row r="7008" spans="1:4" x14ac:dyDescent="0.25">
      <c r="A7008" s="62" t="s">
        <v>377</v>
      </c>
      <c r="B7008" s="63">
        <v>44</v>
      </c>
      <c r="C7008" s="64">
        <v>42</v>
      </c>
      <c r="D7008" s="13">
        <f t="shared" si="109"/>
        <v>1848</v>
      </c>
    </row>
    <row r="7009" spans="1:4" x14ac:dyDescent="0.25">
      <c r="A7009" s="62" t="s">
        <v>300</v>
      </c>
      <c r="B7009" s="63">
        <v>44</v>
      </c>
      <c r="C7009" s="64">
        <v>14</v>
      </c>
      <c r="D7009" s="13">
        <f t="shared" si="109"/>
        <v>616</v>
      </c>
    </row>
    <row r="7010" spans="1:4" x14ac:dyDescent="0.25">
      <c r="A7010" s="62" t="s">
        <v>302</v>
      </c>
      <c r="B7010" s="63">
        <v>32</v>
      </c>
      <c r="C7010" s="64">
        <v>68</v>
      </c>
      <c r="D7010" s="13">
        <f t="shared" si="109"/>
        <v>2176</v>
      </c>
    </row>
    <row r="7011" spans="1:4" x14ac:dyDescent="0.25">
      <c r="A7011" s="62" t="s">
        <v>303</v>
      </c>
      <c r="B7011" s="63">
        <v>30</v>
      </c>
      <c r="C7011" s="64">
        <v>24</v>
      </c>
      <c r="D7011" s="13">
        <f t="shared" si="109"/>
        <v>720</v>
      </c>
    </row>
    <row r="7012" spans="1:4" x14ac:dyDescent="0.25">
      <c r="A7012" s="62" t="s">
        <v>304</v>
      </c>
      <c r="B7012" s="63">
        <v>38</v>
      </c>
      <c r="C7012" s="64">
        <v>73</v>
      </c>
      <c r="D7012" s="13">
        <f t="shared" si="109"/>
        <v>2774</v>
      </c>
    </row>
    <row r="7013" spans="1:4" x14ac:dyDescent="0.25">
      <c r="A7013" s="62" t="s">
        <v>305</v>
      </c>
      <c r="B7013" s="63">
        <v>47</v>
      </c>
      <c r="C7013" s="64">
        <v>12</v>
      </c>
      <c r="D7013" s="13">
        <f t="shared" si="109"/>
        <v>564</v>
      </c>
    </row>
    <row r="7014" spans="1:4" x14ac:dyDescent="0.25">
      <c r="A7014" s="62" t="s">
        <v>306</v>
      </c>
      <c r="B7014" s="63">
        <v>43</v>
      </c>
      <c r="C7014" s="64">
        <v>30</v>
      </c>
      <c r="D7014" s="13">
        <f t="shared" si="109"/>
        <v>1290</v>
      </c>
    </row>
    <row r="7015" spans="1:4" x14ac:dyDescent="0.25">
      <c r="A7015" s="62" t="s">
        <v>307</v>
      </c>
      <c r="B7015" s="63">
        <v>38</v>
      </c>
      <c r="C7015" s="64">
        <v>19</v>
      </c>
      <c r="D7015" s="13">
        <f t="shared" si="109"/>
        <v>722</v>
      </c>
    </row>
    <row r="7016" spans="1:4" x14ac:dyDescent="0.25">
      <c r="A7016" s="62" t="s">
        <v>308</v>
      </c>
      <c r="B7016" s="63">
        <v>70</v>
      </c>
      <c r="C7016" s="64">
        <v>74</v>
      </c>
      <c r="D7016" s="13">
        <f t="shared" si="109"/>
        <v>5180</v>
      </c>
    </row>
    <row r="7017" spans="1:4" x14ac:dyDescent="0.25">
      <c r="A7017" s="62" t="s">
        <v>309</v>
      </c>
      <c r="B7017" s="63">
        <v>42</v>
      </c>
      <c r="C7017" s="64">
        <v>56</v>
      </c>
      <c r="D7017" s="13">
        <f t="shared" si="109"/>
        <v>2352</v>
      </c>
    </row>
    <row r="7018" spans="1:4" x14ac:dyDescent="0.25">
      <c r="A7018" s="62" t="s">
        <v>310</v>
      </c>
      <c r="B7018" s="63">
        <v>23</v>
      </c>
      <c r="C7018" s="64">
        <v>35</v>
      </c>
      <c r="D7018" s="13">
        <f t="shared" si="109"/>
        <v>805</v>
      </c>
    </row>
    <row r="7019" spans="1:4" x14ac:dyDescent="0.25">
      <c r="A7019" s="62" t="s">
        <v>311</v>
      </c>
      <c r="B7019" s="63">
        <v>47</v>
      </c>
      <c r="C7019" s="64">
        <v>53</v>
      </c>
      <c r="D7019" s="13">
        <f t="shared" si="109"/>
        <v>2491</v>
      </c>
    </row>
    <row r="7020" spans="1:4" x14ac:dyDescent="0.25">
      <c r="A7020" s="62" t="s">
        <v>312</v>
      </c>
      <c r="B7020" s="63">
        <v>13</v>
      </c>
      <c r="C7020" s="64">
        <v>75</v>
      </c>
      <c r="D7020" s="13">
        <f t="shared" si="109"/>
        <v>975</v>
      </c>
    </row>
    <row r="7021" spans="1:4" x14ac:dyDescent="0.25">
      <c r="A7021" s="62" t="s">
        <v>313</v>
      </c>
      <c r="B7021" s="63">
        <v>56</v>
      </c>
      <c r="C7021" s="64">
        <v>8</v>
      </c>
      <c r="D7021" s="13">
        <f t="shared" si="109"/>
        <v>448</v>
      </c>
    </row>
    <row r="7022" spans="1:4" x14ac:dyDescent="0.25">
      <c r="A7022" s="62" t="s">
        <v>314</v>
      </c>
      <c r="B7022" s="63">
        <v>52</v>
      </c>
      <c r="C7022" s="64">
        <v>77</v>
      </c>
      <c r="D7022" s="13">
        <f t="shared" si="109"/>
        <v>4004</v>
      </c>
    </row>
    <row r="7023" spans="1:4" x14ac:dyDescent="0.25">
      <c r="A7023" s="62" t="s">
        <v>315</v>
      </c>
      <c r="B7023" s="63">
        <v>41</v>
      </c>
      <c r="C7023" s="64">
        <v>56</v>
      </c>
      <c r="D7023" s="13">
        <f t="shared" si="109"/>
        <v>2296</v>
      </c>
    </row>
    <row r="7024" spans="1:4" x14ac:dyDescent="0.25">
      <c r="A7024" s="62" t="s">
        <v>316</v>
      </c>
      <c r="B7024" s="63">
        <v>34</v>
      </c>
      <c r="C7024" s="64">
        <v>36</v>
      </c>
      <c r="D7024" s="13">
        <f t="shared" si="109"/>
        <v>1224</v>
      </c>
    </row>
    <row r="7025" spans="1:4" x14ac:dyDescent="0.25">
      <c r="A7025" s="62" t="s">
        <v>317</v>
      </c>
      <c r="B7025" s="63">
        <v>47</v>
      </c>
      <c r="C7025" s="64">
        <v>47</v>
      </c>
      <c r="D7025" s="13">
        <f t="shared" si="109"/>
        <v>2209</v>
      </c>
    </row>
    <row r="7026" spans="1:4" x14ac:dyDescent="0.25">
      <c r="A7026" s="62" t="s">
        <v>318</v>
      </c>
      <c r="B7026" s="63">
        <v>68</v>
      </c>
      <c r="C7026" s="64">
        <v>61</v>
      </c>
      <c r="D7026" s="13">
        <f t="shared" si="109"/>
        <v>4148</v>
      </c>
    </row>
    <row r="7027" spans="1:4" x14ac:dyDescent="0.25">
      <c r="A7027" s="62" t="s">
        <v>319</v>
      </c>
      <c r="B7027" s="63">
        <v>17</v>
      </c>
      <c r="C7027" s="64">
        <v>5</v>
      </c>
      <c r="D7027" s="13">
        <f t="shared" si="109"/>
        <v>85</v>
      </c>
    </row>
    <row r="7028" spans="1:4" x14ac:dyDescent="0.25">
      <c r="A7028" s="62" t="s">
        <v>320</v>
      </c>
      <c r="B7028" s="63">
        <v>25</v>
      </c>
      <c r="C7028" s="64">
        <v>39</v>
      </c>
      <c r="D7028" s="13">
        <f t="shared" si="109"/>
        <v>975</v>
      </c>
    </row>
    <row r="7029" spans="1:4" x14ac:dyDescent="0.25">
      <c r="A7029" s="62" t="s">
        <v>321</v>
      </c>
      <c r="B7029" s="63">
        <v>10</v>
      </c>
      <c r="C7029" s="64">
        <v>15</v>
      </c>
      <c r="D7029" s="13">
        <f t="shared" si="109"/>
        <v>150</v>
      </c>
    </row>
    <row r="7030" spans="1:4" x14ac:dyDescent="0.25">
      <c r="A7030" s="62" t="s">
        <v>322</v>
      </c>
      <c r="B7030" s="63">
        <v>53</v>
      </c>
      <c r="C7030" s="64">
        <v>33</v>
      </c>
      <c r="D7030" s="13">
        <f t="shared" si="109"/>
        <v>1749</v>
      </c>
    </row>
    <row r="7031" spans="1:4" x14ac:dyDescent="0.25">
      <c r="A7031" s="62" t="s">
        <v>323</v>
      </c>
      <c r="B7031" s="63">
        <v>58</v>
      </c>
      <c r="C7031" s="64">
        <v>22</v>
      </c>
      <c r="D7031" s="13">
        <f t="shared" si="109"/>
        <v>1276</v>
      </c>
    </row>
    <row r="7032" spans="1:4" x14ac:dyDescent="0.25">
      <c r="A7032" s="62" t="s">
        <v>324</v>
      </c>
      <c r="B7032" s="63">
        <v>58</v>
      </c>
      <c r="C7032" s="64">
        <v>17</v>
      </c>
      <c r="D7032" s="13">
        <f t="shared" si="109"/>
        <v>986</v>
      </c>
    </row>
    <row r="7033" spans="1:4" x14ac:dyDescent="0.25">
      <c r="A7033" s="62" t="s">
        <v>325</v>
      </c>
      <c r="B7033" s="63">
        <v>58</v>
      </c>
      <c r="C7033" s="64">
        <v>12</v>
      </c>
      <c r="D7033" s="13">
        <f t="shared" si="109"/>
        <v>696</v>
      </c>
    </row>
    <row r="7034" spans="1:4" x14ac:dyDescent="0.25">
      <c r="A7034" s="62" t="s">
        <v>326</v>
      </c>
      <c r="B7034" s="63">
        <v>32</v>
      </c>
      <c r="C7034" s="64">
        <v>23</v>
      </c>
      <c r="D7034" s="13">
        <f t="shared" si="109"/>
        <v>736</v>
      </c>
    </row>
    <row r="7035" spans="1:4" x14ac:dyDescent="0.25">
      <c r="A7035" s="62" t="s">
        <v>327</v>
      </c>
      <c r="B7035" s="63">
        <v>65</v>
      </c>
      <c r="C7035" s="64">
        <v>33</v>
      </c>
      <c r="D7035" s="13">
        <f t="shared" si="109"/>
        <v>2145</v>
      </c>
    </row>
    <row r="7036" spans="1:4" x14ac:dyDescent="0.25">
      <c r="A7036" s="62" t="s">
        <v>328</v>
      </c>
      <c r="B7036" s="63">
        <v>15</v>
      </c>
      <c r="C7036" s="64">
        <v>42</v>
      </c>
      <c r="D7036" s="13">
        <f t="shared" si="109"/>
        <v>630</v>
      </c>
    </row>
    <row r="7037" spans="1:4" x14ac:dyDescent="0.25">
      <c r="A7037" s="62" t="s">
        <v>329</v>
      </c>
      <c r="B7037" s="63">
        <v>39</v>
      </c>
      <c r="C7037" s="64">
        <v>20</v>
      </c>
      <c r="D7037" s="13">
        <f t="shared" si="109"/>
        <v>780</v>
      </c>
    </row>
    <row r="7038" spans="1:4" x14ac:dyDescent="0.25">
      <c r="A7038" s="62" t="s">
        <v>330</v>
      </c>
      <c r="B7038" s="63">
        <v>20</v>
      </c>
      <c r="C7038" s="64">
        <v>38</v>
      </c>
      <c r="D7038" s="13">
        <f t="shared" si="109"/>
        <v>760</v>
      </c>
    </row>
    <row r="7039" spans="1:4" x14ac:dyDescent="0.25">
      <c r="A7039" s="62" t="s">
        <v>331</v>
      </c>
      <c r="B7039" s="63">
        <v>44</v>
      </c>
      <c r="C7039" s="64">
        <v>8</v>
      </c>
      <c r="D7039" s="13">
        <f t="shared" si="109"/>
        <v>352</v>
      </c>
    </row>
    <row r="7040" spans="1:4" x14ac:dyDescent="0.25">
      <c r="A7040" s="62" t="s">
        <v>332</v>
      </c>
      <c r="B7040" s="63">
        <v>52</v>
      </c>
      <c r="C7040" s="64">
        <v>27</v>
      </c>
      <c r="D7040" s="13">
        <f t="shared" si="109"/>
        <v>1404</v>
      </c>
    </row>
    <row r="7041" spans="1:4" x14ac:dyDescent="0.25">
      <c r="A7041" s="62" t="s">
        <v>333</v>
      </c>
      <c r="B7041" s="63">
        <v>44</v>
      </c>
      <c r="C7041" s="64">
        <v>27</v>
      </c>
      <c r="D7041" s="13">
        <f t="shared" si="109"/>
        <v>1188</v>
      </c>
    </row>
    <row r="7042" spans="1:4" x14ac:dyDescent="0.25">
      <c r="A7042" s="62" t="s">
        <v>334</v>
      </c>
      <c r="B7042" s="63">
        <v>23</v>
      </c>
      <c r="C7042" s="64">
        <v>1</v>
      </c>
      <c r="D7042" s="13">
        <f t="shared" si="109"/>
        <v>23</v>
      </c>
    </row>
    <row r="7043" spans="1:4" x14ac:dyDescent="0.25">
      <c r="A7043" s="62" t="s">
        <v>335</v>
      </c>
      <c r="B7043" s="63">
        <v>44</v>
      </c>
      <c r="C7043" s="64">
        <v>50</v>
      </c>
      <c r="D7043" s="13">
        <f t="shared" ref="D7043:D7106" si="110">C7043*B7043</f>
        <v>2200</v>
      </c>
    </row>
    <row r="7044" spans="1:4" x14ac:dyDescent="0.25">
      <c r="A7044" s="62" t="s">
        <v>336</v>
      </c>
      <c r="B7044" s="63">
        <v>60</v>
      </c>
      <c r="C7044" s="64">
        <v>17</v>
      </c>
      <c r="D7044" s="13">
        <f t="shared" si="110"/>
        <v>1020</v>
      </c>
    </row>
    <row r="7045" spans="1:4" x14ac:dyDescent="0.25">
      <c r="A7045" s="62" t="s">
        <v>337</v>
      </c>
      <c r="B7045" s="63">
        <v>28</v>
      </c>
      <c r="C7045" s="64">
        <v>51</v>
      </c>
      <c r="D7045" s="13">
        <f t="shared" si="110"/>
        <v>1428</v>
      </c>
    </row>
    <row r="7046" spans="1:4" x14ac:dyDescent="0.25">
      <c r="A7046" s="62" t="s">
        <v>338</v>
      </c>
      <c r="B7046" s="63">
        <v>29</v>
      </c>
      <c r="C7046" s="64">
        <v>61</v>
      </c>
      <c r="D7046" s="13">
        <f t="shared" si="110"/>
        <v>1769</v>
      </c>
    </row>
    <row r="7047" spans="1:4" x14ac:dyDescent="0.25">
      <c r="A7047" s="62" t="s">
        <v>339</v>
      </c>
      <c r="B7047" s="63">
        <v>54</v>
      </c>
      <c r="C7047" s="64">
        <v>12</v>
      </c>
      <c r="D7047" s="13">
        <f t="shared" si="110"/>
        <v>648</v>
      </c>
    </row>
    <row r="7048" spans="1:4" x14ac:dyDescent="0.25">
      <c r="A7048" s="62" t="s">
        <v>340</v>
      </c>
      <c r="B7048" s="63">
        <v>22</v>
      </c>
      <c r="C7048" s="64">
        <v>41</v>
      </c>
      <c r="D7048" s="13">
        <f t="shared" si="110"/>
        <v>902</v>
      </c>
    </row>
    <row r="7049" spans="1:4" x14ac:dyDescent="0.25">
      <c r="A7049" s="62" t="s">
        <v>341</v>
      </c>
      <c r="B7049" s="63">
        <v>55</v>
      </c>
      <c r="C7049" s="64">
        <v>33</v>
      </c>
      <c r="D7049" s="13">
        <f t="shared" si="110"/>
        <v>1815</v>
      </c>
    </row>
    <row r="7050" spans="1:4" x14ac:dyDescent="0.25">
      <c r="A7050" s="62" t="s">
        <v>342</v>
      </c>
      <c r="B7050" s="63">
        <v>35</v>
      </c>
      <c r="C7050" s="64">
        <v>16</v>
      </c>
      <c r="D7050" s="13">
        <f t="shared" si="110"/>
        <v>560</v>
      </c>
    </row>
    <row r="7051" spans="1:4" x14ac:dyDescent="0.25">
      <c r="A7051" s="62" t="s">
        <v>343</v>
      </c>
      <c r="B7051" s="63">
        <v>57</v>
      </c>
      <c r="C7051" s="64">
        <v>36</v>
      </c>
      <c r="D7051" s="13">
        <f t="shared" si="110"/>
        <v>2052</v>
      </c>
    </row>
    <row r="7052" spans="1:4" x14ac:dyDescent="0.25">
      <c r="A7052" s="62" t="s">
        <v>344</v>
      </c>
      <c r="B7052" s="63">
        <v>60</v>
      </c>
      <c r="C7052" s="64">
        <v>15</v>
      </c>
      <c r="D7052" s="13">
        <f t="shared" si="110"/>
        <v>900</v>
      </c>
    </row>
    <row r="7053" spans="1:4" x14ac:dyDescent="0.25">
      <c r="A7053" s="62" t="s">
        <v>345</v>
      </c>
      <c r="B7053" s="63">
        <v>41</v>
      </c>
      <c r="C7053" s="64">
        <v>40</v>
      </c>
      <c r="D7053" s="13">
        <f t="shared" si="110"/>
        <v>1640</v>
      </c>
    </row>
    <row r="7054" spans="1:4" x14ac:dyDescent="0.25">
      <c r="A7054" s="62" t="s">
        <v>346</v>
      </c>
      <c r="B7054" s="63">
        <v>34</v>
      </c>
      <c r="C7054" s="64">
        <v>46</v>
      </c>
      <c r="D7054" s="13">
        <f t="shared" si="110"/>
        <v>1564</v>
      </c>
    </row>
    <row r="7055" spans="1:4" x14ac:dyDescent="0.25">
      <c r="A7055" s="62" t="s">
        <v>347</v>
      </c>
      <c r="B7055" s="63">
        <v>61</v>
      </c>
      <c r="C7055" s="64">
        <v>23</v>
      </c>
      <c r="D7055" s="13">
        <f t="shared" si="110"/>
        <v>1403</v>
      </c>
    </row>
    <row r="7056" spans="1:4" x14ac:dyDescent="0.25">
      <c r="A7056" s="62" t="s">
        <v>348</v>
      </c>
      <c r="B7056" s="63">
        <v>41</v>
      </c>
      <c r="C7056" s="64">
        <v>32</v>
      </c>
      <c r="D7056" s="13">
        <f t="shared" si="110"/>
        <v>1312</v>
      </c>
    </row>
    <row r="7057" spans="1:4" x14ac:dyDescent="0.25">
      <c r="A7057" s="62" t="s">
        <v>349</v>
      </c>
      <c r="B7057" s="63">
        <v>58</v>
      </c>
      <c r="C7057" s="64">
        <v>16</v>
      </c>
      <c r="D7057" s="13">
        <f t="shared" si="110"/>
        <v>928</v>
      </c>
    </row>
    <row r="7058" spans="1:4" x14ac:dyDescent="0.25">
      <c r="A7058" s="62" t="s">
        <v>350</v>
      </c>
      <c r="B7058" s="63">
        <v>21</v>
      </c>
      <c r="C7058" s="64">
        <v>16</v>
      </c>
      <c r="D7058" s="13">
        <f t="shared" si="110"/>
        <v>336</v>
      </c>
    </row>
    <row r="7059" spans="1:4" x14ac:dyDescent="0.25">
      <c r="A7059" s="62" t="s">
        <v>351</v>
      </c>
      <c r="B7059" s="63">
        <v>45</v>
      </c>
      <c r="C7059" s="64">
        <v>50</v>
      </c>
      <c r="D7059" s="13">
        <f t="shared" si="110"/>
        <v>2250</v>
      </c>
    </row>
    <row r="7060" spans="1:4" x14ac:dyDescent="0.25">
      <c r="A7060" s="62" t="s">
        <v>352</v>
      </c>
      <c r="B7060" s="63">
        <v>32</v>
      </c>
      <c r="C7060" s="64">
        <v>68</v>
      </c>
      <c r="D7060" s="13">
        <f t="shared" si="110"/>
        <v>2176</v>
      </c>
    </row>
    <row r="7061" spans="1:4" x14ac:dyDescent="0.25">
      <c r="A7061" s="62" t="s">
        <v>353</v>
      </c>
      <c r="B7061" s="63">
        <v>25</v>
      </c>
      <c r="C7061" s="64">
        <v>48</v>
      </c>
      <c r="D7061" s="13">
        <f t="shared" si="110"/>
        <v>1200</v>
      </c>
    </row>
    <row r="7062" spans="1:4" x14ac:dyDescent="0.25">
      <c r="A7062" s="62" t="s">
        <v>354</v>
      </c>
      <c r="B7062" s="63">
        <v>39</v>
      </c>
      <c r="C7062" s="64">
        <v>27</v>
      </c>
      <c r="D7062" s="13">
        <f t="shared" si="110"/>
        <v>1053</v>
      </c>
    </row>
    <row r="7063" spans="1:4" x14ac:dyDescent="0.25">
      <c r="A7063" s="62" t="s">
        <v>355</v>
      </c>
      <c r="B7063" s="63">
        <v>29</v>
      </c>
      <c r="C7063" s="64">
        <v>10</v>
      </c>
      <c r="D7063" s="13">
        <f t="shared" si="110"/>
        <v>290</v>
      </c>
    </row>
    <row r="7064" spans="1:4" x14ac:dyDescent="0.25">
      <c r="A7064" s="62" t="s">
        <v>356</v>
      </c>
      <c r="B7064" s="63">
        <v>19</v>
      </c>
      <c r="C7064" s="64">
        <v>27</v>
      </c>
      <c r="D7064" s="13">
        <f t="shared" si="110"/>
        <v>513</v>
      </c>
    </row>
    <row r="7065" spans="1:4" x14ac:dyDescent="0.25">
      <c r="A7065" s="62" t="s">
        <v>357</v>
      </c>
      <c r="B7065" s="63">
        <v>57</v>
      </c>
      <c r="C7065" s="64">
        <v>11</v>
      </c>
      <c r="D7065" s="13">
        <f t="shared" si="110"/>
        <v>627</v>
      </c>
    </row>
    <row r="7066" spans="1:4" x14ac:dyDescent="0.25">
      <c r="A7066" s="62" t="s">
        <v>358</v>
      </c>
      <c r="B7066" s="63">
        <v>45</v>
      </c>
      <c r="C7066" s="64">
        <v>17</v>
      </c>
      <c r="D7066" s="13">
        <f t="shared" si="110"/>
        <v>765</v>
      </c>
    </row>
    <row r="7067" spans="1:4" x14ac:dyDescent="0.25">
      <c r="A7067" s="62" t="s">
        <v>359</v>
      </c>
      <c r="B7067" s="63">
        <v>69</v>
      </c>
      <c r="C7067" s="64">
        <v>13</v>
      </c>
      <c r="D7067" s="13">
        <f t="shared" si="110"/>
        <v>897</v>
      </c>
    </row>
    <row r="7068" spans="1:4" x14ac:dyDescent="0.25">
      <c r="A7068" s="62" t="s">
        <v>360</v>
      </c>
      <c r="B7068" s="63">
        <v>13</v>
      </c>
      <c r="C7068" s="64">
        <v>67</v>
      </c>
      <c r="D7068" s="13">
        <f t="shared" si="110"/>
        <v>871</v>
      </c>
    </row>
    <row r="7069" spans="1:4" x14ac:dyDescent="0.25">
      <c r="A7069" s="62" t="s">
        <v>361</v>
      </c>
      <c r="B7069" s="63">
        <v>63</v>
      </c>
      <c r="C7069" s="64">
        <v>45</v>
      </c>
      <c r="D7069" s="13">
        <f t="shared" si="110"/>
        <v>2835</v>
      </c>
    </row>
    <row r="7070" spans="1:4" x14ac:dyDescent="0.25">
      <c r="A7070" s="62" t="s">
        <v>362</v>
      </c>
      <c r="B7070" s="63">
        <v>39</v>
      </c>
      <c r="C7070" s="64">
        <v>37</v>
      </c>
      <c r="D7070" s="13">
        <f t="shared" si="110"/>
        <v>1443</v>
      </c>
    </row>
    <row r="7071" spans="1:4" x14ac:dyDescent="0.25">
      <c r="A7071" s="62" t="s">
        <v>363</v>
      </c>
      <c r="B7071" s="63">
        <v>40</v>
      </c>
      <c r="C7071" s="64">
        <v>21</v>
      </c>
      <c r="D7071" s="13">
        <f t="shared" si="110"/>
        <v>840</v>
      </c>
    </row>
    <row r="7072" spans="1:4" x14ac:dyDescent="0.25">
      <c r="A7072" s="62" t="s">
        <v>364</v>
      </c>
      <c r="B7072" s="63">
        <v>56</v>
      </c>
      <c r="C7072" s="64">
        <v>12</v>
      </c>
      <c r="D7072" s="13">
        <f t="shared" si="110"/>
        <v>672</v>
      </c>
    </row>
    <row r="7073" spans="1:4" x14ac:dyDescent="0.25">
      <c r="A7073" s="62" t="s">
        <v>365</v>
      </c>
      <c r="B7073" s="63">
        <v>16</v>
      </c>
      <c r="C7073" s="64">
        <v>14</v>
      </c>
      <c r="D7073" s="13">
        <f t="shared" si="110"/>
        <v>224</v>
      </c>
    </row>
    <row r="7074" spans="1:4" x14ac:dyDescent="0.25">
      <c r="A7074" s="62" t="s">
        <v>366</v>
      </c>
      <c r="B7074" s="63">
        <v>15</v>
      </c>
      <c r="C7074" s="64">
        <v>1</v>
      </c>
      <c r="D7074" s="13">
        <f t="shared" si="110"/>
        <v>15</v>
      </c>
    </row>
    <row r="7075" spans="1:4" x14ac:dyDescent="0.25">
      <c r="A7075" s="62" t="s">
        <v>367</v>
      </c>
      <c r="B7075" s="63">
        <v>48</v>
      </c>
      <c r="C7075" s="64">
        <v>39</v>
      </c>
      <c r="D7075" s="13">
        <f t="shared" si="110"/>
        <v>1872</v>
      </c>
    </row>
    <row r="7076" spans="1:4" x14ac:dyDescent="0.25">
      <c r="A7076" s="62" t="s">
        <v>368</v>
      </c>
      <c r="B7076" s="63">
        <v>10</v>
      </c>
      <c r="C7076" s="64">
        <v>17</v>
      </c>
      <c r="D7076" s="13">
        <f t="shared" si="110"/>
        <v>170</v>
      </c>
    </row>
    <row r="7077" spans="1:4" x14ac:dyDescent="0.25">
      <c r="A7077" s="62" t="s">
        <v>369</v>
      </c>
      <c r="B7077" s="63">
        <v>43</v>
      </c>
      <c r="C7077" s="64">
        <v>13</v>
      </c>
      <c r="D7077" s="13">
        <f t="shared" si="110"/>
        <v>559</v>
      </c>
    </row>
    <row r="7078" spans="1:4" x14ac:dyDescent="0.25">
      <c r="A7078" s="62" t="s">
        <v>370</v>
      </c>
      <c r="B7078" s="63">
        <v>67</v>
      </c>
      <c r="C7078" s="64">
        <v>5</v>
      </c>
      <c r="D7078" s="13">
        <f t="shared" si="110"/>
        <v>335</v>
      </c>
    </row>
    <row r="7079" spans="1:4" x14ac:dyDescent="0.25">
      <c r="A7079" s="62" t="s">
        <v>371</v>
      </c>
      <c r="B7079" s="63">
        <v>66</v>
      </c>
      <c r="C7079" s="64">
        <v>16</v>
      </c>
      <c r="D7079" s="13">
        <f t="shared" si="110"/>
        <v>1056</v>
      </c>
    </row>
    <row r="7080" spans="1:4" x14ac:dyDescent="0.25">
      <c r="A7080" s="62" t="s">
        <v>372</v>
      </c>
      <c r="B7080" s="63">
        <v>49</v>
      </c>
      <c r="C7080" s="64">
        <v>25</v>
      </c>
      <c r="D7080" s="13">
        <f t="shared" si="110"/>
        <v>1225</v>
      </c>
    </row>
    <row r="7081" spans="1:4" x14ac:dyDescent="0.25">
      <c r="A7081" s="62" t="s">
        <v>373</v>
      </c>
      <c r="B7081" s="63">
        <v>54</v>
      </c>
      <c r="C7081" s="64">
        <v>63</v>
      </c>
      <c r="D7081" s="13">
        <f t="shared" si="110"/>
        <v>3402</v>
      </c>
    </row>
    <row r="7082" spans="1:4" x14ac:dyDescent="0.25">
      <c r="A7082" s="62" t="s">
        <v>374</v>
      </c>
      <c r="B7082" s="63">
        <v>28</v>
      </c>
      <c r="C7082" s="64">
        <v>29</v>
      </c>
      <c r="D7082" s="13">
        <f t="shared" si="110"/>
        <v>812</v>
      </c>
    </row>
    <row r="7083" spans="1:4" x14ac:dyDescent="0.25">
      <c r="A7083" s="62" t="s">
        <v>375</v>
      </c>
      <c r="B7083" s="63">
        <v>58</v>
      </c>
      <c r="C7083" s="64">
        <v>7</v>
      </c>
      <c r="D7083" s="13">
        <f t="shared" si="110"/>
        <v>406</v>
      </c>
    </row>
    <row r="7084" spans="1:4" x14ac:dyDescent="0.25">
      <c r="A7084" s="62" t="s">
        <v>376</v>
      </c>
      <c r="B7084" s="63">
        <v>52</v>
      </c>
      <c r="C7084" s="64">
        <v>55</v>
      </c>
      <c r="D7084" s="13">
        <f t="shared" si="110"/>
        <v>2860</v>
      </c>
    </row>
    <row r="7085" spans="1:4" x14ac:dyDescent="0.25">
      <c r="A7085" s="62" t="s">
        <v>377</v>
      </c>
      <c r="B7085" s="63">
        <v>11</v>
      </c>
      <c r="C7085" s="64">
        <v>7</v>
      </c>
      <c r="D7085" s="13">
        <f t="shared" si="110"/>
        <v>77</v>
      </c>
    </row>
    <row r="7086" spans="1:4" x14ac:dyDescent="0.25">
      <c r="A7086" s="62" t="s">
        <v>300</v>
      </c>
      <c r="B7086" s="63">
        <v>59</v>
      </c>
      <c r="C7086" s="64">
        <v>48</v>
      </c>
      <c r="D7086" s="13">
        <f t="shared" si="110"/>
        <v>2832</v>
      </c>
    </row>
    <row r="7087" spans="1:4" x14ac:dyDescent="0.25">
      <c r="A7087" s="62" t="s">
        <v>302</v>
      </c>
      <c r="B7087" s="63">
        <v>48</v>
      </c>
      <c r="C7087" s="64">
        <v>73</v>
      </c>
      <c r="D7087" s="13">
        <f t="shared" si="110"/>
        <v>3504</v>
      </c>
    </row>
    <row r="7088" spans="1:4" x14ac:dyDescent="0.25">
      <c r="A7088" s="62" t="s">
        <v>303</v>
      </c>
      <c r="B7088" s="63">
        <v>53</v>
      </c>
      <c r="C7088" s="64">
        <v>10</v>
      </c>
      <c r="D7088" s="13">
        <f t="shared" si="110"/>
        <v>530</v>
      </c>
    </row>
    <row r="7089" spans="1:4" x14ac:dyDescent="0.25">
      <c r="A7089" s="62" t="s">
        <v>304</v>
      </c>
      <c r="B7089" s="63">
        <v>68</v>
      </c>
      <c r="C7089" s="64">
        <v>79</v>
      </c>
      <c r="D7089" s="13">
        <f t="shared" si="110"/>
        <v>5372</v>
      </c>
    </row>
    <row r="7090" spans="1:4" x14ac:dyDescent="0.25">
      <c r="A7090" s="62" t="s">
        <v>305</v>
      </c>
      <c r="B7090" s="63">
        <v>50</v>
      </c>
      <c r="C7090" s="64">
        <v>55</v>
      </c>
      <c r="D7090" s="13">
        <f t="shared" si="110"/>
        <v>2750</v>
      </c>
    </row>
    <row r="7091" spans="1:4" x14ac:dyDescent="0.25">
      <c r="A7091" s="62" t="s">
        <v>306</v>
      </c>
      <c r="B7091" s="63">
        <v>49</v>
      </c>
      <c r="C7091" s="64">
        <v>77</v>
      </c>
      <c r="D7091" s="13">
        <f t="shared" si="110"/>
        <v>3773</v>
      </c>
    </row>
    <row r="7092" spans="1:4" x14ac:dyDescent="0.25">
      <c r="A7092" s="62" t="s">
        <v>307</v>
      </c>
      <c r="B7092" s="63">
        <v>54</v>
      </c>
      <c r="C7092" s="64">
        <v>12</v>
      </c>
      <c r="D7092" s="13">
        <f t="shared" si="110"/>
        <v>648</v>
      </c>
    </row>
    <row r="7093" spans="1:4" x14ac:dyDescent="0.25">
      <c r="A7093" s="62" t="s">
        <v>308</v>
      </c>
      <c r="B7093" s="63">
        <v>64</v>
      </c>
      <c r="C7093" s="64">
        <v>35</v>
      </c>
      <c r="D7093" s="13">
        <f t="shared" si="110"/>
        <v>2240</v>
      </c>
    </row>
    <row r="7094" spans="1:4" x14ac:dyDescent="0.25">
      <c r="A7094" s="62" t="s">
        <v>309</v>
      </c>
      <c r="B7094" s="63">
        <v>53</v>
      </c>
      <c r="C7094" s="64">
        <v>46</v>
      </c>
      <c r="D7094" s="13">
        <f t="shared" si="110"/>
        <v>2438</v>
      </c>
    </row>
    <row r="7095" spans="1:4" x14ac:dyDescent="0.25">
      <c r="A7095" s="62" t="s">
        <v>310</v>
      </c>
      <c r="B7095" s="63">
        <v>25</v>
      </c>
      <c r="C7095" s="64">
        <v>54</v>
      </c>
      <c r="D7095" s="13">
        <f t="shared" si="110"/>
        <v>1350</v>
      </c>
    </row>
    <row r="7096" spans="1:4" x14ac:dyDescent="0.25">
      <c r="A7096" s="62" t="s">
        <v>311</v>
      </c>
      <c r="B7096" s="63">
        <v>34</v>
      </c>
      <c r="C7096" s="64">
        <v>1</v>
      </c>
      <c r="D7096" s="13">
        <f t="shared" si="110"/>
        <v>34</v>
      </c>
    </row>
    <row r="7097" spans="1:4" x14ac:dyDescent="0.25">
      <c r="A7097" s="62" t="s">
        <v>312</v>
      </c>
      <c r="B7097" s="63">
        <v>27</v>
      </c>
      <c r="C7097" s="64">
        <v>75</v>
      </c>
      <c r="D7097" s="13">
        <f t="shared" si="110"/>
        <v>2025</v>
      </c>
    </row>
    <row r="7098" spans="1:4" x14ac:dyDescent="0.25">
      <c r="A7098" s="62" t="s">
        <v>313</v>
      </c>
      <c r="B7098" s="63">
        <v>44</v>
      </c>
      <c r="C7098" s="64">
        <v>50</v>
      </c>
      <c r="D7098" s="13">
        <f t="shared" si="110"/>
        <v>2200</v>
      </c>
    </row>
    <row r="7099" spans="1:4" x14ac:dyDescent="0.25">
      <c r="A7099" s="62" t="s">
        <v>314</v>
      </c>
      <c r="B7099" s="63">
        <v>19</v>
      </c>
      <c r="C7099" s="64">
        <v>56</v>
      </c>
      <c r="D7099" s="13">
        <f t="shared" si="110"/>
        <v>1064</v>
      </c>
    </row>
    <row r="7100" spans="1:4" x14ac:dyDescent="0.25">
      <c r="A7100" s="62" t="s">
        <v>315</v>
      </c>
      <c r="B7100" s="63">
        <v>46</v>
      </c>
      <c r="C7100" s="64">
        <v>1</v>
      </c>
      <c r="D7100" s="13">
        <f t="shared" si="110"/>
        <v>46</v>
      </c>
    </row>
    <row r="7101" spans="1:4" x14ac:dyDescent="0.25">
      <c r="A7101" s="62" t="s">
        <v>316</v>
      </c>
      <c r="B7101" s="63">
        <v>62</v>
      </c>
      <c r="C7101" s="64">
        <v>37</v>
      </c>
      <c r="D7101" s="13">
        <f t="shared" si="110"/>
        <v>2294</v>
      </c>
    </row>
    <row r="7102" spans="1:4" x14ac:dyDescent="0.25">
      <c r="A7102" s="62" t="s">
        <v>317</v>
      </c>
      <c r="B7102" s="63">
        <v>28</v>
      </c>
      <c r="C7102" s="64">
        <v>75</v>
      </c>
      <c r="D7102" s="13">
        <f t="shared" si="110"/>
        <v>2100</v>
      </c>
    </row>
    <row r="7103" spans="1:4" x14ac:dyDescent="0.25">
      <c r="A7103" s="62" t="s">
        <v>318</v>
      </c>
      <c r="B7103" s="63">
        <v>38</v>
      </c>
      <c r="C7103" s="64">
        <v>38</v>
      </c>
      <c r="D7103" s="13">
        <f t="shared" si="110"/>
        <v>1444</v>
      </c>
    </row>
    <row r="7104" spans="1:4" x14ac:dyDescent="0.25">
      <c r="A7104" s="62" t="s">
        <v>319</v>
      </c>
      <c r="B7104" s="63">
        <v>50</v>
      </c>
      <c r="C7104" s="64">
        <v>48</v>
      </c>
      <c r="D7104" s="13">
        <f t="shared" si="110"/>
        <v>2400</v>
      </c>
    </row>
    <row r="7105" spans="1:4" x14ac:dyDescent="0.25">
      <c r="A7105" s="62" t="s">
        <v>320</v>
      </c>
      <c r="B7105" s="63">
        <v>27</v>
      </c>
      <c r="C7105" s="64">
        <v>75</v>
      </c>
      <c r="D7105" s="13">
        <f t="shared" si="110"/>
        <v>2025</v>
      </c>
    </row>
    <row r="7106" spans="1:4" x14ac:dyDescent="0.25">
      <c r="A7106" s="62" t="s">
        <v>321</v>
      </c>
      <c r="B7106" s="63">
        <v>52</v>
      </c>
      <c r="C7106" s="64">
        <v>35</v>
      </c>
      <c r="D7106" s="13">
        <f t="shared" si="110"/>
        <v>1820</v>
      </c>
    </row>
    <row r="7107" spans="1:4" x14ac:dyDescent="0.25">
      <c r="A7107" s="62" t="s">
        <v>322</v>
      </c>
      <c r="B7107" s="63">
        <v>33</v>
      </c>
      <c r="C7107" s="64">
        <v>16</v>
      </c>
      <c r="D7107" s="13">
        <f t="shared" ref="D7107:D7170" si="111">C7107*B7107</f>
        <v>528</v>
      </c>
    </row>
    <row r="7108" spans="1:4" x14ac:dyDescent="0.25">
      <c r="A7108" s="62" t="s">
        <v>323</v>
      </c>
      <c r="B7108" s="63">
        <v>22</v>
      </c>
      <c r="C7108" s="64">
        <v>40</v>
      </c>
      <c r="D7108" s="13">
        <f t="shared" si="111"/>
        <v>880</v>
      </c>
    </row>
    <row r="7109" spans="1:4" x14ac:dyDescent="0.25">
      <c r="A7109" s="62" t="s">
        <v>324</v>
      </c>
      <c r="B7109" s="63">
        <v>59</v>
      </c>
      <c r="C7109" s="64">
        <v>35</v>
      </c>
      <c r="D7109" s="13">
        <f t="shared" si="111"/>
        <v>2065</v>
      </c>
    </row>
    <row r="7110" spans="1:4" x14ac:dyDescent="0.25">
      <c r="A7110" s="62" t="s">
        <v>325</v>
      </c>
      <c r="B7110" s="63">
        <v>32</v>
      </c>
      <c r="C7110" s="64">
        <v>77</v>
      </c>
      <c r="D7110" s="13">
        <f t="shared" si="111"/>
        <v>2464</v>
      </c>
    </row>
    <row r="7111" spans="1:4" x14ac:dyDescent="0.25">
      <c r="A7111" s="62" t="s">
        <v>326</v>
      </c>
      <c r="B7111" s="63">
        <v>41</v>
      </c>
      <c r="C7111" s="64">
        <v>37</v>
      </c>
      <c r="D7111" s="13">
        <f t="shared" si="111"/>
        <v>1517</v>
      </c>
    </row>
    <row r="7112" spans="1:4" x14ac:dyDescent="0.25">
      <c r="A7112" s="62" t="s">
        <v>327</v>
      </c>
      <c r="B7112" s="63">
        <v>45</v>
      </c>
      <c r="C7112" s="64">
        <v>50</v>
      </c>
      <c r="D7112" s="13">
        <f t="shared" si="111"/>
        <v>2250</v>
      </c>
    </row>
    <row r="7113" spans="1:4" x14ac:dyDescent="0.25">
      <c r="A7113" s="62" t="s">
        <v>328</v>
      </c>
      <c r="B7113" s="63">
        <v>16</v>
      </c>
      <c r="C7113" s="64">
        <v>77</v>
      </c>
      <c r="D7113" s="13">
        <f t="shared" si="111"/>
        <v>1232</v>
      </c>
    </row>
    <row r="7114" spans="1:4" x14ac:dyDescent="0.25">
      <c r="A7114" s="62" t="s">
        <v>329</v>
      </c>
      <c r="B7114" s="63">
        <v>17</v>
      </c>
      <c r="C7114" s="64">
        <v>48</v>
      </c>
      <c r="D7114" s="13">
        <f t="shared" si="111"/>
        <v>816</v>
      </c>
    </row>
    <row r="7115" spans="1:4" x14ac:dyDescent="0.25">
      <c r="A7115" s="62" t="s">
        <v>330</v>
      </c>
      <c r="B7115" s="63">
        <v>25</v>
      </c>
      <c r="C7115" s="64">
        <v>12</v>
      </c>
      <c r="D7115" s="13">
        <f t="shared" si="111"/>
        <v>300</v>
      </c>
    </row>
    <row r="7116" spans="1:4" x14ac:dyDescent="0.25">
      <c r="A7116" s="62" t="s">
        <v>331</v>
      </c>
      <c r="B7116" s="63">
        <v>15</v>
      </c>
      <c r="C7116" s="64">
        <v>13</v>
      </c>
      <c r="D7116" s="13">
        <f t="shared" si="111"/>
        <v>195</v>
      </c>
    </row>
    <row r="7117" spans="1:4" x14ac:dyDescent="0.25">
      <c r="A7117" s="62" t="s">
        <v>332</v>
      </c>
      <c r="B7117" s="63">
        <v>60</v>
      </c>
      <c r="C7117" s="64">
        <v>56</v>
      </c>
      <c r="D7117" s="13">
        <f t="shared" si="111"/>
        <v>3360</v>
      </c>
    </row>
    <row r="7118" spans="1:4" x14ac:dyDescent="0.25">
      <c r="A7118" s="62" t="s">
        <v>333</v>
      </c>
      <c r="B7118" s="63">
        <v>47</v>
      </c>
      <c r="C7118" s="64">
        <v>19</v>
      </c>
      <c r="D7118" s="13">
        <f t="shared" si="111"/>
        <v>893</v>
      </c>
    </row>
    <row r="7119" spans="1:4" x14ac:dyDescent="0.25">
      <c r="A7119" s="62" t="s">
        <v>334</v>
      </c>
      <c r="B7119" s="63">
        <v>44</v>
      </c>
      <c r="C7119" s="64">
        <v>23</v>
      </c>
      <c r="D7119" s="13">
        <f t="shared" si="111"/>
        <v>1012</v>
      </c>
    </row>
    <row r="7120" spans="1:4" x14ac:dyDescent="0.25">
      <c r="A7120" s="62" t="s">
        <v>335</v>
      </c>
      <c r="B7120" s="63">
        <v>23</v>
      </c>
      <c r="C7120" s="64">
        <v>79</v>
      </c>
      <c r="D7120" s="13">
        <f t="shared" si="111"/>
        <v>1817</v>
      </c>
    </row>
    <row r="7121" spans="1:4" x14ac:dyDescent="0.25">
      <c r="A7121" s="62" t="s">
        <v>336</v>
      </c>
      <c r="B7121" s="63">
        <v>42</v>
      </c>
      <c r="C7121" s="64">
        <v>32</v>
      </c>
      <c r="D7121" s="13">
        <f t="shared" si="111"/>
        <v>1344</v>
      </c>
    </row>
    <row r="7122" spans="1:4" x14ac:dyDescent="0.25">
      <c r="A7122" s="62" t="s">
        <v>337</v>
      </c>
      <c r="B7122" s="63">
        <v>29</v>
      </c>
      <c r="C7122" s="64">
        <v>78</v>
      </c>
      <c r="D7122" s="13">
        <f t="shared" si="111"/>
        <v>2262</v>
      </c>
    </row>
    <row r="7123" spans="1:4" x14ac:dyDescent="0.25">
      <c r="A7123" s="62" t="s">
        <v>338</v>
      </c>
      <c r="B7123" s="63">
        <v>39</v>
      </c>
      <c r="C7123" s="64">
        <v>72</v>
      </c>
      <c r="D7123" s="13">
        <f t="shared" si="111"/>
        <v>2808</v>
      </c>
    </row>
    <row r="7124" spans="1:4" x14ac:dyDescent="0.25">
      <c r="A7124" s="62" t="s">
        <v>339</v>
      </c>
      <c r="B7124" s="63">
        <v>29</v>
      </c>
      <c r="C7124" s="64">
        <v>51</v>
      </c>
      <c r="D7124" s="13">
        <f t="shared" si="111"/>
        <v>1479</v>
      </c>
    </row>
    <row r="7125" spans="1:4" x14ac:dyDescent="0.25">
      <c r="A7125" s="62" t="s">
        <v>340</v>
      </c>
      <c r="B7125" s="63">
        <v>16</v>
      </c>
      <c r="C7125" s="64">
        <v>28</v>
      </c>
      <c r="D7125" s="13">
        <f t="shared" si="111"/>
        <v>448</v>
      </c>
    </row>
    <row r="7126" spans="1:4" x14ac:dyDescent="0.25">
      <c r="A7126" s="62" t="s">
        <v>341</v>
      </c>
      <c r="B7126" s="63">
        <v>19</v>
      </c>
      <c r="C7126" s="64">
        <v>16</v>
      </c>
      <c r="D7126" s="13">
        <f t="shared" si="111"/>
        <v>304</v>
      </c>
    </row>
    <row r="7127" spans="1:4" x14ac:dyDescent="0.25">
      <c r="A7127" s="62" t="s">
        <v>342</v>
      </c>
      <c r="B7127" s="63">
        <v>47</v>
      </c>
      <c r="C7127" s="64">
        <v>31</v>
      </c>
      <c r="D7127" s="13">
        <f t="shared" si="111"/>
        <v>1457</v>
      </c>
    </row>
    <row r="7128" spans="1:4" x14ac:dyDescent="0.25">
      <c r="A7128" s="62" t="s">
        <v>343</v>
      </c>
      <c r="B7128" s="63">
        <v>16</v>
      </c>
      <c r="C7128" s="64">
        <v>5</v>
      </c>
      <c r="D7128" s="13">
        <f t="shared" si="111"/>
        <v>80</v>
      </c>
    </row>
    <row r="7129" spans="1:4" x14ac:dyDescent="0.25">
      <c r="A7129" s="62" t="s">
        <v>344</v>
      </c>
      <c r="B7129" s="63">
        <v>41</v>
      </c>
      <c r="C7129" s="64">
        <v>10</v>
      </c>
      <c r="D7129" s="13">
        <f t="shared" si="111"/>
        <v>410</v>
      </c>
    </row>
    <row r="7130" spans="1:4" x14ac:dyDescent="0.25">
      <c r="A7130" s="62" t="s">
        <v>345</v>
      </c>
      <c r="B7130" s="63">
        <v>22</v>
      </c>
      <c r="C7130" s="64">
        <v>48</v>
      </c>
      <c r="D7130" s="13">
        <f t="shared" si="111"/>
        <v>1056</v>
      </c>
    </row>
    <row r="7131" spans="1:4" x14ac:dyDescent="0.25">
      <c r="A7131" s="62" t="s">
        <v>346</v>
      </c>
      <c r="B7131" s="63">
        <v>43</v>
      </c>
      <c r="C7131" s="64">
        <v>65</v>
      </c>
      <c r="D7131" s="13">
        <f t="shared" si="111"/>
        <v>2795</v>
      </c>
    </row>
    <row r="7132" spans="1:4" x14ac:dyDescent="0.25">
      <c r="A7132" s="62" t="s">
        <v>347</v>
      </c>
      <c r="B7132" s="63">
        <v>44</v>
      </c>
      <c r="C7132" s="64">
        <v>47</v>
      </c>
      <c r="D7132" s="13">
        <f t="shared" si="111"/>
        <v>2068</v>
      </c>
    </row>
    <row r="7133" spans="1:4" x14ac:dyDescent="0.25">
      <c r="A7133" s="62" t="s">
        <v>348</v>
      </c>
      <c r="B7133" s="63">
        <v>39</v>
      </c>
      <c r="C7133" s="64">
        <v>55</v>
      </c>
      <c r="D7133" s="13">
        <f t="shared" si="111"/>
        <v>2145</v>
      </c>
    </row>
    <row r="7134" spans="1:4" x14ac:dyDescent="0.25">
      <c r="A7134" s="62" t="s">
        <v>349</v>
      </c>
      <c r="B7134" s="63">
        <v>19</v>
      </c>
      <c r="C7134" s="64">
        <v>55</v>
      </c>
      <c r="D7134" s="13">
        <f t="shared" si="111"/>
        <v>1045</v>
      </c>
    </row>
    <row r="7135" spans="1:4" x14ac:dyDescent="0.25">
      <c r="A7135" s="62" t="s">
        <v>350</v>
      </c>
      <c r="B7135" s="63">
        <v>19</v>
      </c>
      <c r="C7135" s="64">
        <v>58</v>
      </c>
      <c r="D7135" s="13">
        <f t="shared" si="111"/>
        <v>1102</v>
      </c>
    </row>
    <row r="7136" spans="1:4" x14ac:dyDescent="0.25">
      <c r="A7136" s="62" t="s">
        <v>351</v>
      </c>
      <c r="B7136" s="63">
        <v>65</v>
      </c>
      <c r="C7136" s="64">
        <v>13</v>
      </c>
      <c r="D7136" s="13">
        <f t="shared" si="111"/>
        <v>845</v>
      </c>
    </row>
    <row r="7137" spans="1:4" x14ac:dyDescent="0.25">
      <c r="A7137" s="62" t="s">
        <v>352</v>
      </c>
      <c r="B7137" s="63">
        <v>57</v>
      </c>
      <c r="C7137" s="64">
        <v>53</v>
      </c>
      <c r="D7137" s="13">
        <f t="shared" si="111"/>
        <v>3021</v>
      </c>
    </row>
    <row r="7138" spans="1:4" x14ac:dyDescent="0.25">
      <c r="A7138" s="62" t="s">
        <v>353</v>
      </c>
      <c r="B7138" s="63">
        <v>7</v>
      </c>
      <c r="C7138" s="64">
        <v>19</v>
      </c>
      <c r="D7138" s="13">
        <f t="shared" si="111"/>
        <v>133</v>
      </c>
    </row>
    <row r="7139" spans="1:4" x14ac:dyDescent="0.25">
      <c r="A7139" s="62" t="s">
        <v>354</v>
      </c>
      <c r="B7139" s="63">
        <v>45</v>
      </c>
      <c r="C7139" s="64">
        <v>75</v>
      </c>
      <c r="D7139" s="13">
        <f t="shared" si="111"/>
        <v>3375</v>
      </c>
    </row>
    <row r="7140" spans="1:4" x14ac:dyDescent="0.25">
      <c r="A7140" s="62" t="s">
        <v>355</v>
      </c>
      <c r="B7140" s="63">
        <v>34</v>
      </c>
      <c r="C7140" s="64">
        <v>56</v>
      </c>
      <c r="D7140" s="13">
        <f t="shared" si="111"/>
        <v>1904</v>
      </c>
    </row>
    <row r="7141" spans="1:4" x14ac:dyDescent="0.25">
      <c r="A7141" s="62" t="s">
        <v>356</v>
      </c>
      <c r="B7141" s="63">
        <v>8</v>
      </c>
      <c r="C7141" s="64">
        <v>74</v>
      </c>
      <c r="D7141" s="13">
        <f t="shared" si="111"/>
        <v>592</v>
      </c>
    </row>
    <row r="7142" spans="1:4" x14ac:dyDescent="0.25">
      <c r="A7142" s="62" t="s">
        <v>357</v>
      </c>
      <c r="B7142" s="63">
        <v>19</v>
      </c>
      <c r="C7142" s="64">
        <v>10</v>
      </c>
      <c r="D7142" s="13">
        <f t="shared" si="111"/>
        <v>190</v>
      </c>
    </row>
    <row r="7143" spans="1:4" x14ac:dyDescent="0.25">
      <c r="A7143" s="62" t="s">
        <v>358</v>
      </c>
      <c r="B7143" s="63">
        <v>52</v>
      </c>
      <c r="C7143" s="64">
        <v>28</v>
      </c>
      <c r="D7143" s="13">
        <f t="shared" si="111"/>
        <v>1456</v>
      </c>
    </row>
    <row r="7144" spans="1:4" x14ac:dyDescent="0.25">
      <c r="A7144" s="62" t="s">
        <v>359</v>
      </c>
      <c r="B7144" s="63">
        <v>21</v>
      </c>
      <c r="C7144" s="64">
        <v>25</v>
      </c>
      <c r="D7144" s="13">
        <f t="shared" si="111"/>
        <v>525</v>
      </c>
    </row>
    <row r="7145" spans="1:4" x14ac:dyDescent="0.25">
      <c r="A7145" s="62" t="s">
        <v>360</v>
      </c>
      <c r="B7145" s="63">
        <v>47</v>
      </c>
      <c r="C7145" s="64">
        <v>53</v>
      </c>
      <c r="D7145" s="13">
        <f t="shared" si="111"/>
        <v>2491</v>
      </c>
    </row>
    <row r="7146" spans="1:4" x14ac:dyDescent="0.25">
      <c r="A7146" s="62" t="s">
        <v>361</v>
      </c>
      <c r="B7146" s="63">
        <v>34</v>
      </c>
      <c r="C7146" s="64">
        <v>29</v>
      </c>
      <c r="D7146" s="13">
        <f t="shared" si="111"/>
        <v>986</v>
      </c>
    </row>
    <row r="7147" spans="1:4" x14ac:dyDescent="0.25">
      <c r="A7147" s="62" t="s">
        <v>362</v>
      </c>
      <c r="B7147" s="63">
        <v>62</v>
      </c>
      <c r="C7147" s="64">
        <v>51</v>
      </c>
      <c r="D7147" s="13">
        <f t="shared" si="111"/>
        <v>3162</v>
      </c>
    </row>
    <row r="7148" spans="1:4" x14ac:dyDescent="0.25">
      <c r="A7148" s="62" t="s">
        <v>363</v>
      </c>
      <c r="B7148" s="63">
        <v>35</v>
      </c>
      <c r="C7148" s="64">
        <v>51</v>
      </c>
      <c r="D7148" s="13">
        <f t="shared" si="111"/>
        <v>1785</v>
      </c>
    </row>
    <row r="7149" spans="1:4" x14ac:dyDescent="0.25">
      <c r="A7149" s="62" t="s">
        <v>364</v>
      </c>
      <c r="B7149" s="63">
        <v>14</v>
      </c>
      <c r="C7149" s="64">
        <v>31</v>
      </c>
      <c r="D7149" s="13">
        <f t="shared" si="111"/>
        <v>434</v>
      </c>
    </row>
    <row r="7150" spans="1:4" x14ac:dyDescent="0.25">
      <c r="A7150" s="62" t="s">
        <v>365</v>
      </c>
      <c r="B7150" s="63">
        <v>36</v>
      </c>
      <c r="C7150" s="64">
        <v>80</v>
      </c>
      <c r="D7150" s="13">
        <f t="shared" si="111"/>
        <v>2880</v>
      </c>
    </row>
    <row r="7151" spans="1:4" x14ac:dyDescent="0.25">
      <c r="A7151" s="62" t="s">
        <v>366</v>
      </c>
      <c r="B7151" s="63">
        <v>10</v>
      </c>
      <c r="C7151" s="64">
        <v>21</v>
      </c>
      <c r="D7151" s="13">
        <f t="shared" si="111"/>
        <v>210</v>
      </c>
    </row>
    <row r="7152" spans="1:4" x14ac:dyDescent="0.25">
      <c r="A7152" s="62" t="s">
        <v>367</v>
      </c>
      <c r="B7152" s="63">
        <v>57</v>
      </c>
      <c r="C7152" s="64">
        <v>10</v>
      </c>
      <c r="D7152" s="13">
        <f t="shared" si="111"/>
        <v>570</v>
      </c>
    </row>
    <row r="7153" spans="1:4" x14ac:dyDescent="0.25">
      <c r="A7153" s="62" t="s">
        <v>368</v>
      </c>
      <c r="B7153" s="63">
        <v>30</v>
      </c>
      <c r="C7153" s="64">
        <v>52</v>
      </c>
      <c r="D7153" s="13">
        <f t="shared" si="111"/>
        <v>1560</v>
      </c>
    </row>
    <row r="7154" spans="1:4" x14ac:dyDescent="0.25">
      <c r="A7154" s="62" t="s">
        <v>369</v>
      </c>
      <c r="B7154" s="63">
        <v>65</v>
      </c>
      <c r="C7154" s="64">
        <v>41</v>
      </c>
      <c r="D7154" s="13">
        <f t="shared" si="111"/>
        <v>2665</v>
      </c>
    </row>
    <row r="7155" spans="1:4" x14ac:dyDescent="0.25">
      <c r="A7155" s="62" t="s">
        <v>370</v>
      </c>
      <c r="B7155" s="63">
        <v>45</v>
      </c>
      <c r="C7155" s="64">
        <v>55</v>
      </c>
      <c r="D7155" s="13">
        <f t="shared" si="111"/>
        <v>2475</v>
      </c>
    </row>
    <row r="7156" spans="1:4" x14ac:dyDescent="0.25">
      <c r="A7156" s="62" t="s">
        <v>371</v>
      </c>
      <c r="B7156" s="63">
        <v>15</v>
      </c>
      <c r="C7156" s="64">
        <v>32</v>
      </c>
      <c r="D7156" s="13">
        <f t="shared" si="111"/>
        <v>480</v>
      </c>
    </row>
    <row r="7157" spans="1:4" x14ac:dyDescent="0.25">
      <c r="A7157" s="62" t="s">
        <v>372</v>
      </c>
      <c r="B7157" s="63">
        <v>39</v>
      </c>
      <c r="C7157" s="64">
        <v>11</v>
      </c>
      <c r="D7157" s="13">
        <f t="shared" si="111"/>
        <v>429</v>
      </c>
    </row>
    <row r="7158" spans="1:4" x14ac:dyDescent="0.25">
      <c r="A7158" s="62" t="s">
        <v>373</v>
      </c>
      <c r="B7158" s="63">
        <v>30</v>
      </c>
      <c r="C7158" s="64">
        <v>40</v>
      </c>
      <c r="D7158" s="13">
        <f t="shared" si="111"/>
        <v>1200</v>
      </c>
    </row>
    <row r="7159" spans="1:4" x14ac:dyDescent="0.25">
      <c r="A7159" s="62" t="s">
        <v>374</v>
      </c>
      <c r="B7159" s="63">
        <v>9</v>
      </c>
      <c r="C7159" s="64">
        <v>39</v>
      </c>
      <c r="D7159" s="13">
        <f t="shared" si="111"/>
        <v>351</v>
      </c>
    </row>
    <row r="7160" spans="1:4" x14ac:dyDescent="0.25">
      <c r="A7160" s="62" t="s">
        <v>375</v>
      </c>
      <c r="B7160" s="63">
        <v>60</v>
      </c>
      <c r="C7160" s="64">
        <v>33</v>
      </c>
      <c r="D7160" s="13">
        <f t="shared" si="111"/>
        <v>1980</v>
      </c>
    </row>
    <row r="7161" spans="1:4" x14ac:dyDescent="0.25">
      <c r="A7161" s="62" t="s">
        <v>376</v>
      </c>
      <c r="B7161" s="63">
        <v>32</v>
      </c>
      <c r="C7161" s="64">
        <v>40</v>
      </c>
      <c r="D7161" s="13">
        <f t="shared" si="111"/>
        <v>1280</v>
      </c>
    </row>
    <row r="7162" spans="1:4" x14ac:dyDescent="0.25">
      <c r="A7162" s="62" t="s">
        <v>377</v>
      </c>
      <c r="B7162" s="63">
        <v>28</v>
      </c>
      <c r="C7162" s="64">
        <v>70</v>
      </c>
      <c r="D7162" s="13">
        <f t="shared" si="111"/>
        <v>1960</v>
      </c>
    </row>
    <row r="7163" spans="1:4" x14ac:dyDescent="0.25">
      <c r="A7163" s="62" t="s">
        <v>300</v>
      </c>
      <c r="B7163" s="63">
        <v>8</v>
      </c>
      <c r="C7163" s="64">
        <v>7</v>
      </c>
      <c r="D7163" s="13">
        <f t="shared" si="111"/>
        <v>56</v>
      </c>
    </row>
    <row r="7164" spans="1:4" x14ac:dyDescent="0.25">
      <c r="A7164" s="62" t="s">
        <v>302</v>
      </c>
      <c r="B7164" s="63">
        <v>31</v>
      </c>
      <c r="C7164" s="64">
        <v>65</v>
      </c>
      <c r="D7164" s="13">
        <f t="shared" si="111"/>
        <v>2015</v>
      </c>
    </row>
    <row r="7165" spans="1:4" x14ac:dyDescent="0.25">
      <c r="A7165" s="62" t="s">
        <v>303</v>
      </c>
      <c r="B7165" s="63">
        <v>53</v>
      </c>
      <c r="C7165" s="64">
        <v>25</v>
      </c>
      <c r="D7165" s="13">
        <f t="shared" si="111"/>
        <v>1325</v>
      </c>
    </row>
    <row r="7166" spans="1:4" x14ac:dyDescent="0.25">
      <c r="A7166" s="62" t="s">
        <v>304</v>
      </c>
      <c r="B7166" s="63">
        <v>68</v>
      </c>
      <c r="C7166" s="64">
        <v>73</v>
      </c>
      <c r="D7166" s="13">
        <f t="shared" si="111"/>
        <v>4964</v>
      </c>
    </row>
    <row r="7167" spans="1:4" x14ac:dyDescent="0.25">
      <c r="A7167" s="62" t="s">
        <v>305</v>
      </c>
      <c r="B7167" s="63">
        <v>67</v>
      </c>
      <c r="C7167" s="64">
        <v>66</v>
      </c>
      <c r="D7167" s="13">
        <f t="shared" si="111"/>
        <v>4422</v>
      </c>
    </row>
    <row r="7168" spans="1:4" x14ac:dyDescent="0.25">
      <c r="A7168" s="62" t="s">
        <v>306</v>
      </c>
      <c r="B7168" s="63">
        <v>12</v>
      </c>
      <c r="C7168" s="64">
        <v>45</v>
      </c>
      <c r="D7168" s="13">
        <f t="shared" si="111"/>
        <v>540</v>
      </c>
    </row>
    <row r="7169" spans="1:4" x14ac:dyDescent="0.25">
      <c r="A7169" s="62" t="s">
        <v>307</v>
      </c>
      <c r="B7169" s="63">
        <v>30</v>
      </c>
      <c r="C7169" s="64">
        <v>76</v>
      </c>
      <c r="D7169" s="13">
        <f t="shared" si="111"/>
        <v>2280</v>
      </c>
    </row>
    <row r="7170" spans="1:4" x14ac:dyDescent="0.25">
      <c r="A7170" s="62" t="s">
        <v>308</v>
      </c>
      <c r="B7170" s="63">
        <v>24</v>
      </c>
      <c r="C7170" s="64">
        <v>34</v>
      </c>
      <c r="D7170" s="13">
        <f t="shared" si="111"/>
        <v>816</v>
      </c>
    </row>
    <row r="7171" spans="1:4" x14ac:dyDescent="0.25">
      <c r="A7171" s="62" t="s">
        <v>309</v>
      </c>
      <c r="B7171" s="63">
        <v>41</v>
      </c>
      <c r="C7171" s="64">
        <v>2</v>
      </c>
      <c r="D7171" s="13">
        <f t="shared" ref="D7171:D7234" si="112">C7171*B7171</f>
        <v>82</v>
      </c>
    </row>
    <row r="7172" spans="1:4" x14ac:dyDescent="0.25">
      <c r="A7172" s="62" t="s">
        <v>310</v>
      </c>
      <c r="B7172" s="63">
        <v>61</v>
      </c>
      <c r="C7172" s="64">
        <v>34</v>
      </c>
      <c r="D7172" s="13">
        <f t="shared" si="112"/>
        <v>2074</v>
      </c>
    </row>
    <row r="7173" spans="1:4" x14ac:dyDescent="0.25">
      <c r="A7173" s="62" t="s">
        <v>311</v>
      </c>
      <c r="B7173" s="63">
        <v>33</v>
      </c>
      <c r="C7173" s="64">
        <v>62</v>
      </c>
      <c r="D7173" s="13">
        <f t="shared" si="112"/>
        <v>2046</v>
      </c>
    </row>
    <row r="7174" spans="1:4" x14ac:dyDescent="0.25">
      <c r="A7174" s="62" t="s">
        <v>312</v>
      </c>
      <c r="B7174" s="63">
        <v>34</v>
      </c>
      <c r="C7174" s="64">
        <v>77</v>
      </c>
      <c r="D7174" s="13">
        <f t="shared" si="112"/>
        <v>2618</v>
      </c>
    </row>
    <row r="7175" spans="1:4" x14ac:dyDescent="0.25">
      <c r="A7175" s="62" t="s">
        <v>313</v>
      </c>
      <c r="B7175" s="63">
        <v>24</v>
      </c>
      <c r="C7175" s="64">
        <v>61</v>
      </c>
      <c r="D7175" s="13">
        <f t="shared" si="112"/>
        <v>1464</v>
      </c>
    </row>
    <row r="7176" spans="1:4" x14ac:dyDescent="0.25">
      <c r="A7176" s="62" t="s">
        <v>314</v>
      </c>
      <c r="B7176" s="63">
        <v>40</v>
      </c>
      <c r="C7176" s="64">
        <v>58</v>
      </c>
      <c r="D7176" s="13">
        <f t="shared" si="112"/>
        <v>2320</v>
      </c>
    </row>
    <row r="7177" spans="1:4" x14ac:dyDescent="0.25">
      <c r="A7177" s="62" t="s">
        <v>315</v>
      </c>
      <c r="B7177" s="63">
        <v>61</v>
      </c>
      <c r="C7177" s="64">
        <v>3</v>
      </c>
      <c r="D7177" s="13">
        <f t="shared" si="112"/>
        <v>183</v>
      </c>
    </row>
    <row r="7178" spans="1:4" x14ac:dyDescent="0.25">
      <c r="A7178" s="62" t="s">
        <v>316</v>
      </c>
      <c r="B7178" s="63">
        <v>26</v>
      </c>
      <c r="C7178" s="64">
        <v>10</v>
      </c>
      <c r="D7178" s="13">
        <f t="shared" si="112"/>
        <v>260</v>
      </c>
    </row>
    <row r="7179" spans="1:4" x14ac:dyDescent="0.25">
      <c r="A7179" s="62" t="s">
        <v>317</v>
      </c>
      <c r="B7179" s="63">
        <v>49</v>
      </c>
      <c r="C7179" s="64">
        <v>49</v>
      </c>
      <c r="D7179" s="13">
        <f t="shared" si="112"/>
        <v>2401</v>
      </c>
    </row>
    <row r="7180" spans="1:4" x14ac:dyDescent="0.25">
      <c r="A7180" s="62" t="s">
        <v>318</v>
      </c>
      <c r="B7180" s="63">
        <v>62</v>
      </c>
      <c r="C7180" s="64">
        <v>21</v>
      </c>
      <c r="D7180" s="13">
        <f t="shared" si="112"/>
        <v>1302</v>
      </c>
    </row>
    <row r="7181" spans="1:4" x14ac:dyDescent="0.25">
      <c r="A7181" s="62" t="s">
        <v>319</v>
      </c>
      <c r="B7181" s="63">
        <v>15</v>
      </c>
      <c r="C7181" s="64">
        <v>40</v>
      </c>
      <c r="D7181" s="13">
        <f t="shared" si="112"/>
        <v>600</v>
      </c>
    </row>
    <row r="7182" spans="1:4" x14ac:dyDescent="0.25">
      <c r="A7182" s="62" t="s">
        <v>320</v>
      </c>
      <c r="B7182" s="63">
        <v>20</v>
      </c>
      <c r="C7182" s="64">
        <v>79</v>
      </c>
      <c r="D7182" s="13">
        <f t="shared" si="112"/>
        <v>1580</v>
      </c>
    </row>
    <row r="7183" spans="1:4" x14ac:dyDescent="0.25">
      <c r="A7183" s="62" t="s">
        <v>321</v>
      </c>
      <c r="B7183" s="63">
        <v>35</v>
      </c>
      <c r="C7183" s="64">
        <v>28</v>
      </c>
      <c r="D7183" s="13">
        <f t="shared" si="112"/>
        <v>980</v>
      </c>
    </row>
    <row r="7184" spans="1:4" x14ac:dyDescent="0.25">
      <c r="A7184" s="62" t="s">
        <v>322</v>
      </c>
      <c r="B7184" s="63">
        <v>22</v>
      </c>
      <c r="C7184" s="64">
        <v>13</v>
      </c>
      <c r="D7184" s="13">
        <f t="shared" si="112"/>
        <v>286</v>
      </c>
    </row>
    <row r="7185" spans="1:4" x14ac:dyDescent="0.25">
      <c r="A7185" s="62" t="s">
        <v>323</v>
      </c>
      <c r="B7185" s="63">
        <v>9</v>
      </c>
      <c r="C7185" s="64">
        <v>10</v>
      </c>
      <c r="D7185" s="13">
        <f t="shared" si="112"/>
        <v>90</v>
      </c>
    </row>
    <row r="7186" spans="1:4" x14ac:dyDescent="0.25">
      <c r="A7186" s="62" t="s">
        <v>324</v>
      </c>
      <c r="B7186" s="63">
        <v>59</v>
      </c>
      <c r="C7186" s="64">
        <v>43</v>
      </c>
      <c r="D7186" s="13">
        <f t="shared" si="112"/>
        <v>2537</v>
      </c>
    </row>
    <row r="7187" spans="1:4" x14ac:dyDescent="0.25">
      <c r="A7187" s="62" t="s">
        <v>325</v>
      </c>
      <c r="B7187" s="63">
        <v>70</v>
      </c>
      <c r="C7187" s="64">
        <v>35</v>
      </c>
      <c r="D7187" s="13">
        <f t="shared" si="112"/>
        <v>2450</v>
      </c>
    </row>
    <row r="7188" spans="1:4" x14ac:dyDescent="0.25">
      <c r="A7188" s="62" t="s">
        <v>326</v>
      </c>
      <c r="B7188" s="63">
        <v>58</v>
      </c>
      <c r="C7188" s="64">
        <v>20</v>
      </c>
      <c r="D7188" s="13">
        <f t="shared" si="112"/>
        <v>1160</v>
      </c>
    </row>
    <row r="7189" spans="1:4" x14ac:dyDescent="0.25">
      <c r="A7189" s="62" t="s">
        <v>327</v>
      </c>
      <c r="B7189" s="63">
        <v>58</v>
      </c>
      <c r="C7189" s="64">
        <v>67</v>
      </c>
      <c r="D7189" s="13">
        <f t="shared" si="112"/>
        <v>3886</v>
      </c>
    </row>
    <row r="7190" spans="1:4" x14ac:dyDescent="0.25">
      <c r="A7190" s="62" t="s">
        <v>328</v>
      </c>
      <c r="B7190" s="63">
        <v>57</v>
      </c>
      <c r="C7190" s="64">
        <v>31</v>
      </c>
      <c r="D7190" s="13">
        <f t="shared" si="112"/>
        <v>1767</v>
      </c>
    </row>
    <row r="7191" spans="1:4" x14ac:dyDescent="0.25">
      <c r="A7191" s="62" t="s">
        <v>329</v>
      </c>
      <c r="B7191" s="63">
        <v>51</v>
      </c>
      <c r="C7191" s="64">
        <v>55</v>
      </c>
      <c r="D7191" s="13">
        <f t="shared" si="112"/>
        <v>2805</v>
      </c>
    </row>
    <row r="7192" spans="1:4" x14ac:dyDescent="0.25">
      <c r="A7192" s="62" t="s">
        <v>330</v>
      </c>
      <c r="B7192" s="63">
        <v>70</v>
      </c>
      <c r="C7192" s="64">
        <v>41</v>
      </c>
      <c r="D7192" s="13">
        <f t="shared" si="112"/>
        <v>2870</v>
      </c>
    </row>
    <row r="7193" spans="1:4" x14ac:dyDescent="0.25">
      <c r="A7193" s="62" t="s">
        <v>331</v>
      </c>
      <c r="B7193" s="63">
        <v>48</v>
      </c>
      <c r="C7193" s="64">
        <v>52</v>
      </c>
      <c r="D7193" s="13">
        <f t="shared" si="112"/>
        <v>2496</v>
      </c>
    </row>
    <row r="7194" spans="1:4" x14ac:dyDescent="0.25">
      <c r="A7194" s="62" t="s">
        <v>332</v>
      </c>
      <c r="B7194" s="63">
        <v>42</v>
      </c>
      <c r="C7194" s="64">
        <v>15</v>
      </c>
      <c r="D7194" s="13">
        <f t="shared" si="112"/>
        <v>630</v>
      </c>
    </row>
    <row r="7195" spans="1:4" x14ac:dyDescent="0.25">
      <c r="A7195" s="62" t="s">
        <v>333</v>
      </c>
      <c r="B7195" s="63">
        <v>11</v>
      </c>
      <c r="C7195" s="64">
        <v>27</v>
      </c>
      <c r="D7195" s="13">
        <f t="shared" si="112"/>
        <v>297</v>
      </c>
    </row>
    <row r="7196" spans="1:4" x14ac:dyDescent="0.25">
      <c r="A7196" s="62" t="s">
        <v>334</v>
      </c>
      <c r="B7196" s="63">
        <v>56</v>
      </c>
      <c r="C7196" s="64">
        <v>4</v>
      </c>
      <c r="D7196" s="13">
        <f t="shared" si="112"/>
        <v>224</v>
      </c>
    </row>
    <row r="7197" spans="1:4" x14ac:dyDescent="0.25">
      <c r="A7197" s="62" t="s">
        <v>335</v>
      </c>
      <c r="B7197" s="63">
        <v>13</v>
      </c>
      <c r="C7197" s="64">
        <v>62</v>
      </c>
      <c r="D7197" s="13">
        <f t="shared" si="112"/>
        <v>806</v>
      </c>
    </row>
    <row r="7198" spans="1:4" x14ac:dyDescent="0.25">
      <c r="A7198" s="62" t="s">
        <v>336</v>
      </c>
      <c r="B7198" s="63">
        <v>11</v>
      </c>
      <c r="C7198" s="64">
        <v>58</v>
      </c>
      <c r="D7198" s="13">
        <f t="shared" si="112"/>
        <v>638</v>
      </c>
    </row>
    <row r="7199" spans="1:4" x14ac:dyDescent="0.25">
      <c r="A7199" s="62" t="s">
        <v>337</v>
      </c>
      <c r="B7199" s="63">
        <v>68</v>
      </c>
      <c r="C7199" s="64">
        <v>42</v>
      </c>
      <c r="D7199" s="13">
        <f t="shared" si="112"/>
        <v>2856</v>
      </c>
    </row>
    <row r="7200" spans="1:4" x14ac:dyDescent="0.25">
      <c r="A7200" s="62" t="s">
        <v>338</v>
      </c>
      <c r="B7200" s="63">
        <v>63</v>
      </c>
      <c r="C7200" s="64">
        <v>68</v>
      </c>
      <c r="D7200" s="13">
        <f t="shared" si="112"/>
        <v>4284</v>
      </c>
    </row>
    <row r="7201" spans="1:4" x14ac:dyDescent="0.25">
      <c r="A7201" s="62" t="s">
        <v>339</v>
      </c>
      <c r="B7201" s="63">
        <v>60</v>
      </c>
      <c r="C7201" s="64">
        <v>77</v>
      </c>
      <c r="D7201" s="13">
        <f t="shared" si="112"/>
        <v>4620</v>
      </c>
    </row>
    <row r="7202" spans="1:4" x14ac:dyDescent="0.25">
      <c r="A7202" s="62" t="s">
        <v>340</v>
      </c>
      <c r="B7202" s="63">
        <v>14</v>
      </c>
      <c r="C7202" s="64">
        <v>7</v>
      </c>
      <c r="D7202" s="13">
        <f t="shared" si="112"/>
        <v>98</v>
      </c>
    </row>
    <row r="7203" spans="1:4" x14ac:dyDescent="0.25">
      <c r="A7203" s="62" t="s">
        <v>341</v>
      </c>
      <c r="B7203" s="63">
        <v>33</v>
      </c>
      <c r="C7203" s="64">
        <v>15</v>
      </c>
      <c r="D7203" s="13">
        <f t="shared" si="112"/>
        <v>495</v>
      </c>
    </row>
    <row r="7204" spans="1:4" x14ac:dyDescent="0.25">
      <c r="A7204" s="62" t="s">
        <v>342</v>
      </c>
      <c r="B7204" s="63">
        <v>20</v>
      </c>
      <c r="C7204" s="64">
        <v>6</v>
      </c>
      <c r="D7204" s="13">
        <f t="shared" si="112"/>
        <v>120</v>
      </c>
    </row>
    <row r="7205" spans="1:4" x14ac:dyDescent="0.25">
      <c r="A7205" s="62" t="s">
        <v>343</v>
      </c>
      <c r="B7205" s="63">
        <v>7</v>
      </c>
      <c r="C7205" s="64">
        <v>31</v>
      </c>
      <c r="D7205" s="13">
        <f t="shared" si="112"/>
        <v>217</v>
      </c>
    </row>
    <row r="7206" spans="1:4" x14ac:dyDescent="0.25">
      <c r="A7206" s="62" t="s">
        <v>344</v>
      </c>
      <c r="B7206" s="63">
        <v>50</v>
      </c>
      <c r="C7206" s="64">
        <v>28</v>
      </c>
      <c r="D7206" s="13">
        <f t="shared" si="112"/>
        <v>1400</v>
      </c>
    </row>
    <row r="7207" spans="1:4" x14ac:dyDescent="0.25">
      <c r="A7207" s="62" t="s">
        <v>345</v>
      </c>
      <c r="B7207" s="63">
        <v>41</v>
      </c>
      <c r="C7207" s="64">
        <v>46</v>
      </c>
      <c r="D7207" s="13">
        <f t="shared" si="112"/>
        <v>1886</v>
      </c>
    </row>
    <row r="7208" spans="1:4" x14ac:dyDescent="0.25">
      <c r="A7208" s="62" t="s">
        <v>346</v>
      </c>
      <c r="B7208" s="63">
        <v>37</v>
      </c>
      <c r="C7208" s="64">
        <v>69</v>
      </c>
      <c r="D7208" s="13">
        <f t="shared" si="112"/>
        <v>2553</v>
      </c>
    </row>
    <row r="7209" spans="1:4" x14ac:dyDescent="0.25">
      <c r="A7209" s="62" t="s">
        <v>347</v>
      </c>
      <c r="B7209" s="63">
        <v>35</v>
      </c>
      <c r="C7209" s="64">
        <v>15</v>
      </c>
      <c r="D7209" s="13">
        <f t="shared" si="112"/>
        <v>525</v>
      </c>
    </row>
    <row r="7210" spans="1:4" x14ac:dyDescent="0.25">
      <c r="A7210" s="62" t="s">
        <v>348</v>
      </c>
      <c r="B7210" s="63">
        <v>12</v>
      </c>
      <c r="C7210" s="64">
        <v>72</v>
      </c>
      <c r="D7210" s="13">
        <f t="shared" si="112"/>
        <v>864</v>
      </c>
    </row>
    <row r="7211" spans="1:4" x14ac:dyDescent="0.25">
      <c r="A7211" s="62" t="s">
        <v>349</v>
      </c>
      <c r="B7211" s="63">
        <v>47</v>
      </c>
      <c r="C7211" s="64">
        <v>10</v>
      </c>
      <c r="D7211" s="13">
        <f t="shared" si="112"/>
        <v>470</v>
      </c>
    </row>
    <row r="7212" spans="1:4" x14ac:dyDescent="0.25">
      <c r="A7212" s="62" t="s">
        <v>350</v>
      </c>
      <c r="B7212" s="63">
        <v>16</v>
      </c>
      <c r="C7212" s="64">
        <v>4</v>
      </c>
      <c r="D7212" s="13">
        <f t="shared" si="112"/>
        <v>64</v>
      </c>
    </row>
    <row r="7213" spans="1:4" x14ac:dyDescent="0.25">
      <c r="A7213" s="62" t="s">
        <v>351</v>
      </c>
      <c r="B7213" s="63">
        <v>21</v>
      </c>
      <c r="C7213" s="64">
        <v>42</v>
      </c>
      <c r="D7213" s="13">
        <f t="shared" si="112"/>
        <v>882</v>
      </c>
    </row>
    <row r="7214" spans="1:4" x14ac:dyDescent="0.25">
      <c r="A7214" s="62" t="s">
        <v>352</v>
      </c>
      <c r="B7214" s="63">
        <v>46</v>
      </c>
      <c r="C7214" s="64">
        <v>72</v>
      </c>
      <c r="D7214" s="13">
        <f t="shared" si="112"/>
        <v>3312</v>
      </c>
    </row>
    <row r="7215" spans="1:4" x14ac:dyDescent="0.25">
      <c r="A7215" s="62" t="s">
        <v>353</v>
      </c>
      <c r="B7215" s="63">
        <v>45</v>
      </c>
      <c r="C7215" s="64">
        <v>57</v>
      </c>
      <c r="D7215" s="13">
        <f t="shared" si="112"/>
        <v>2565</v>
      </c>
    </row>
    <row r="7216" spans="1:4" x14ac:dyDescent="0.25">
      <c r="A7216" s="62" t="s">
        <v>354</v>
      </c>
      <c r="B7216" s="63">
        <v>52</v>
      </c>
      <c r="C7216" s="64">
        <v>57</v>
      </c>
      <c r="D7216" s="13">
        <f t="shared" si="112"/>
        <v>2964</v>
      </c>
    </row>
    <row r="7217" spans="1:4" x14ac:dyDescent="0.25">
      <c r="A7217" s="62" t="s">
        <v>355</v>
      </c>
      <c r="B7217" s="63">
        <v>51</v>
      </c>
      <c r="C7217" s="64">
        <v>62</v>
      </c>
      <c r="D7217" s="13">
        <f t="shared" si="112"/>
        <v>3162</v>
      </c>
    </row>
    <row r="7218" spans="1:4" x14ac:dyDescent="0.25">
      <c r="A7218" s="62" t="s">
        <v>356</v>
      </c>
      <c r="B7218" s="63">
        <v>65</v>
      </c>
      <c r="C7218" s="64">
        <v>78</v>
      </c>
      <c r="D7218" s="13">
        <f t="shared" si="112"/>
        <v>5070</v>
      </c>
    </row>
    <row r="7219" spans="1:4" x14ac:dyDescent="0.25">
      <c r="A7219" s="62" t="s">
        <v>357</v>
      </c>
      <c r="B7219" s="63">
        <v>19</v>
      </c>
      <c r="C7219" s="64">
        <v>38</v>
      </c>
      <c r="D7219" s="13">
        <f t="shared" si="112"/>
        <v>722</v>
      </c>
    </row>
    <row r="7220" spans="1:4" x14ac:dyDescent="0.25">
      <c r="A7220" s="62" t="s">
        <v>358</v>
      </c>
      <c r="B7220" s="63">
        <v>27</v>
      </c>
      <c r="C7220" s="64">
        <v>54</v>
      </c>
      <c r="D7220" s="13">
        <f t="shared" si="112"/>
        <v>1458</v>
      </c>
    </row>
    <row r="7221" spans="1:4" x14ac:dyDescent="0.25">
      <c r="A7221" s="62" t="s">
        <v>359</v>
      </c>
      <c r="B7221" s="63">
        <v>15</v>
      </c>
      <c r="C7221" s="64">
        <v>42</v>
      </c>
      <c r="D7221" s="13">
        <f t="shared" si="112"/>
        <v>630</v>
      </c>
    </row>
    <row r="7222" spans="1:4" x14ac:dyDescent="0.25">
      <c r="A7222" s="62" t="s">
        <v>360</v>
      </c>
      <c r="B7222" s="63">
        <v>18</v>
      </c>
      <c r="C7222" s="64">
        <v>65</v>
      </c>
      <c r="D7222" s="13">
        <f t="shared" si="112"/>
        <v>1170</v>
      </c>
    </row>
    <row r="7223" spans="1:4" x14ac:dyDescent="0.25">
      <c r="A7223" s="62" t="s">
        <v>361</v>
      </c>
      <c r="B7223" s="63">
        <v>50</v>
      </c>
      <c r="C7223" s="64">
        <v>19</v>
      </c>
      <c r="D7223" s="13">
        <f t="shared" si="112"/>
        <v>950</v>
      </c>
    </row>
    <row r="7224" spans="1:4" x14ac:dyDescent="0.25">
      <c r="A7224" s="62" t="s">
        <v>362</v>
      </c>
      <c r="B7224" s="63">
        <v>14</v>
      </c>
      <c r="C7224" s="64">
        <v>45</v>
      </c>
      <c r="D7224" s="13">
        <f t="shared" si="112"/>
        <v>630</v>
      </c>
    </row>
    <row r="7225" spans="1:4" x14ac:dyDescent="0.25">
      <c r="A7225" s="62" t="s">
        <v>363</v>
      </c>
      <c r="B7225" s="63">
        <v>39</v>
      </c>
      <c r="C7225" s="64">
        <v>63</v>
      </c>
      <c r="D7225" s="13">
        <f t="shared" si="112"/>
        <v>2457</v>
      </c>
    </row>
    <row r="7226" spans="1:4" x14ac:dyDescent="0.25">
      <c r="A7226" s="62" t="s">
        <v>364</v>
      </c>
      <c r="B7226" s="63">
        <v>52</v>
      </c>
      <c r="C7226" s="64">
        <v>47</v>
      </c>
      <c r="D7226" s="13">
        <f t="shared" si="112"/>
        <v>2444</v>
      </c>
    </row>
    <row r="7227" spans="1:4" x14ac:dyDescent="0.25">
      <c r="A7227" s="62" t="s">
        <v>365</v>
      </c>
      <c r="B7227" s="63">
        <v>29</v>
      </c>
      <c r="C7227" s="64">
        <v>37</v>
      </c>
      <c r="D7227" s="13">
        <f t="shared" si="112"/>
        <v>1073</v>
      </c>
    </row>
    <row r="7228" spans="1:4" x14ac:dyDescent="0.25">
      <c r="A7228" s="62" t="s">
        <v>366</v>
      </c>
      <c r="B7228" s="63">
        <v>46</v>
      </c>
      <c r="C7228" s="64">
        <v>60</v>
      </c>
      <c r="D7228" s="13">
        <f t="shared" si="112"/>
        <v>2760</v>
      </c>
    </row>
    <row r="7229" spans="1:4" x14ac:dyDescent="0.25">
      <c r="A7229" s="62" t="s">
        <v>367</v>
      </c>
      <c r="B7229" s="63">
        <v>46</v>
      </c>
      <c r="C7229" s="64">
        <v>37</v>
      </c>
      <c r="D7229" s="13">
        <f t="shared" si="112"/>
        <v>1702</v>
      </c>
    </row>
    <row r="7230" spans="1:4" x14ac:dyDescent="0.25">
      <c r="A7230" s="62" t="s">
        <v>368</v>
      </c>
      <c r="B7230" s="63">
        <v>41</v>
      </c>
      <c r="C7230" s="64">
        <v>1</v>
      </c>
      <c r="D7230" s="13">
        <f t="shared" si="112"/>
        <v>41</v>
      </c>
    </row>
    <row r="7231" spans="1:4" x14ac:dyDescent="0.25">
      <c r="A7231" s="62" t="s">
        <v>369</v>
      </c>
      <c r="B7231" s="63">
        <v>34</v>
      </c>
      <c r="C7231" s="64">
        <v>59</v>
      </c>
      <c r="D7231" s="13">
        <f t="shared" si="112"/>
        <v>2006</v>
      </c>
    </row>
    <row r="7232" spans="1:4" x14ac:dyDescent="0.25">
      <c r="A7232" s="62" t="s">
        <v>370</v>
      </c>
      <c r="B7232" s="63">
        <v>54</v>
      </c>
      <c r="C7232" s="64">
        <v>30</v>
      </c>
      <c r="D7232" s="13">
        <f t="shared" si="112"/>
        <v>1620</v>
      </c>
    </row>
    <row r="7233" spans="1:4" x14ac:dyDescent="0.25">
      <c r="A7233" s="62" t="s">
        <v>371</v>
      </c>
      <c r="B7233" s="63">
        <v>68</v>
      </c>
      <c r="C7233" s="64">
        <v>1</v>
      </c>
      <c r="D7233" s="13">
        <f t="shared" si="112"/>
        <v>68</v>
      </c>
    </row>
    <row r="7234" spans="1:4" x14ac:dyDescent="0.25">
      <c r="A7234" s="62" t="s">
        <v>372</v>
      </c>
      <c r="B7234" s="63">
        <v>70</v>
      </c>
      <c r="C7234" s="64">
        <v>47</v>
      </c>
      <c r="D7234" s="13">
        <f t="shared" si="112"/>
        <v>3290</v>
      </c>
    </row>
    <row r="7235" spans="1:4" x14ac:dyDescent="0.25">
      <c r="A7235" s="62" t="s">
        <v>373</v>
      </c>
      <c r="B7235" s="63">
        <v>31</v>
      </c>
      <c r="C7235" s="64">
        <v>5</v>
      </c>
      <c r="D7235" s="13">
        <f t="shared" ref="D7235:D7298" si="113">C7235*B7235</f>
        <v>155</v>
      </c>
    </row>
    <row r="7236" spans="1:4" x14ac:dyDescent="0.25">
      <c r="A7236" s="62" t="s">
        <v>374</v>
      </c>
      <c r="B7236" s="63">
        <v>24</v>
      </c>
      <c r="C7236" s="64">
        <v>6</v>
      </c>
      <c r="D7236" s="13">
        <f t="shared" si="113"/>
        <v>144</v>
      </c>
    </row>
    <row r="7237" spans="1:4" x14ac:dyDescent="0.25">
      <c r="A7237" s="62" t="s">
        <v>375</v>
      </c>
      <c r="B7237" s="63">
        <v>57</v>
      </c>
      <c r="C7237" s="64">
        <v>62</v>
      </c>
      <c r="D7237" s="13">
        <f t="shared" si="113"/>
        <v>3534</v>
      </c>
    </row>
    <row r="7238" spans="1:4" x14ac:dyDescent="0.25">
      <c r="A7238" s="62" t="s">
        <v>376</v>
      </c>
      <c r="B7238" s="63">
        <v>35</v>
      </c>
      <c r="C7238" s="64">
        <v>20</v>
      </c>
      <c r="D7238" s="13">
        <f t="shared" si="113"/>
        <v>700</v>
      </c>
    </row>
    <row r="7239" spans="1:4" x14ac:dyDescent="0.25">
      <c r="A7239" s="62" t="s">
        <v>377</v>
      </c>
      <c r="B7239" s="63">
        <v>21</v>
      </c>
      <c r="C7239" s="64">
        <v>50</v>
      </c>
      <c r="D7239" s="13">
        <f t="shared" si="113"/>
        <v>1050</v>
      </c>
    </row>
    <row r="7240" spans="1:4" x14ac:dyDescent="0.25">
      <c r="A7240" s="62" t="s">
        <v>300</v>
      </c>
      <c r="B7240" s="63">
        <v>66</v>
      </c>
      <c r="C7240" s="64">
        <v>23</v>
      </c>
      <c r="D7240" s="13">
        <f t="shared" si="113"/>
        <v>1518</v>
      </c>
    </row>
    <row r="7241" spans="1:4" x14ac:dyDescent="0.25">
      <c r="A7241" s="62" t="s">
        <v>302</v>
      </c>
      <c r="B7241" s="63">
        <v>55</v>
      </c>
      <c r="C7241" s="64">
        <v>14</v>
      </c>
      <c r="D7241" s="13">
        <f t="shared" si="113"/>
        <v>770</v>
      </c>
    </row>
    <row r="7242" spans="1:4" x14ac:dyDescent="0.25">
      <c r="A7242" s="62" t="s">
        <v>303</v>
      </c>
      <c r="B7242" s="63">
        <v>68</v>
      </c>
      <c r="C7242" s="64">
        <v>21</v>
      </c>
      <c r="D7242" s="13">
        <f t="shared" si="113"/>
        <v>1428</v>
      </c>
    </row>
    <row r="7243" spans="1:4" x14ac:dyDescent="0.25">
      <c r="A7243" s="62" t="s">
        <v>304</v>
      </c>
      <c r="B7243" s="63">
        <v>67</v>
      </c>
      <c r="C7243" s="64">
        <v>74</v>
      </c>
      <c r="D7243" s="13">
        <f t="shared" si="113"/>
        <v>4958</v>
      </c>
    </row>
    <row r="7244" spans="1:4" x14ac:dyDescent="0.25">
      <c r="A7244" s="62" t="s">
        <v>305</v>
      </c>
      <c r="B7244" s="63">
        <v>32</v>
      </c>
      <c r="C7244" s="64">
        <v>34</v>
      </c>
      <c r="D7244" s="13">
        <f t="shared" si="113"/>
        <v>1088</v>
      </c>
    </row>
    <row r="7245" spans="1:4" x14ac:dyDescent="0.25">
      <c r="A7245" s="62" t="s">
        <v>306</v>
      </c>
      <c r="B7245" s="63">
        <v>52</v>
      </c>
      <c r="C7245" s="64">
        <v>42</v>
      </c>
      <c r="D7245" s="13">
        <f t="shared" si="113"/>
        <v>2184</v>
      </c>
    </row>
    <row r="7246" spans="1:4" x14ac:dyDescent="0.25">
      <c r="A7246" s="62" t="s">
        <v>307</v>
      </c>
      <c r="B7246" s="63">
        <v>33</v>
      </c>
      <c r="C7246" s="64">
        <v>58</v>
      </c>
      <c r="D7246" s="13">
        <f t="shared" si="113"/>
        <v>1914</v>
      </c>
    </row>
    <row r="7247" spans="1:4" x14ac:dyDescent="0.25">
      <c r="A7247" s="62" t="s">
        <v>308</v>
      </c>
      <c r="B7247" s="63">
        <v>41</v>
      </c>
      <c r="C7247" s="64">
        <v>47</v>
      </c>
      <c r="D7247" s="13">
        <f t="shared" si="113"/>
        <v>1927</v>
      </c>
    </row>
    <row r="7248" spans="1:4" x14ac:dyDescent="0.25">
      <c r="A7248" s="62" t="s">
        <v>309</v>
      </c>
      <c r="B7248" s="63">
        <v>15</v>
      </c>
      <c r="C7248" s="64">
        <v>33</v>
      </c>
      <c r="D7248" s="13">
        <f t="shared" si="113"/>
        <v>495</v>
      </c>
    </row>
    <row r="7249" spans="1:4" x14ac:dyDescent="0.25">
      <c r="A7249" s="62" t="s">
        <v>310</v>
      </c>
      <c r="B7249" s="63">
        <v>41</v>
      </c>
      <c r="C7249" s="64">
        <v>67</v>
      </c>
      <c r="D7249" s="13">
        <f t="shared" si="113"/>
        <v>2747</v>
      </c>
    </row>
    <row r="7250" spans="1:4" x14ac:dyDescent="0.25">
      <c r="A7250" s="62" t="s">
        <v>311</v>
      </c>
      <c r="B7250" s="63">
        <v>12</v>
      </c>
      <c r="C7250" s="64">
        <v>71</v>
      </c>
      <c r="D7250" s="13">
        <f t="shared" si="113"/>
        <v>852</v>
      </c>
    </row>
    <row r="7251" spans="1:4" x14ac:dyDescent="0.25">
      <c r="A7251" s="62" t="s">
        <v>312</v>
      </c>
      <c r="B7251" s="63">
        <v>46</v>
      </c>
      <c r="C7251" s="64">
        <v>8</v>
      </c>
      <c r="D7251" s="13">
        <f t="shared" si="113"/>
        <v>368</v>
      </c>
    </row>
    <row r="7252" spans="1:4" x14ac:dyDescent="0.25">
      <c r="A7252" s="62" t="s">
        <v>313</v>
      </c>
      <c r="B7252" s="63">
        <v>33</v>
      </c>
      <c r="C7252" s="64">
        <v>40</v>
      </c>
      <c r="D7252" s="13">
        <f t="shared" si="113"/>
        <v>1320</v>
      </c>
    </row>
    <row r="7253" spans="1:4" x14ac:dyDescent="0.25">
      <c r="A7253" s="62" t="s">
        <v>314</v>
      </c>
      <c r="B7253" s="63">
        <v>32</v>
      </c>
      <c r="C7253" s="64">
        <v>45</v>
      </c>
      <c r="D7253" s="13">
        <f t="shared" si="113"/>
        <v>1440</v>
      </c>
    </row>
    <row r="7254" spans="1:4" x14ac:dyDescent="0.25">
      <c r="A7254" s="62" t="s">
        <v>315</v>
      </c>
      <c r="B7254" s="63">
        <v>44</v>
      </c>
      <c r="C7254" s="64">
        <v>56</v>
      </c>
      <c r="D7254" s="13">
        <f t="shared" si="113"/>
        <v>2464</v>
      </c>
    </row>
    <row r="7255" spans="1:4" x14ac:dyDescent="0.25">
      <c r="A7255" s="62" t="s">
        <v>316</v>
      </c>
      <c r="B7255" s="63">
        <v>8</v>
      </c>
      <c r="C7255" s="64">
        <v>9</v>
      </c>
      <c r="D7255" s="13">
        <f t="shared" si="113"/>
        <v>72</v>
      </c>
    </row>
    <row r="7256" spans="1:4" x14ac:dyDescent="0.25">
      <c r="A7256" s="62" t="s">
        <v>317</v>
      </c>
      <c r="B7256" s="63">
        <v>19</v>
      </c>
      <c r="C7256" s="64">
        <v>57</v>
      </c>
      <c r="D7256" s="13">
        <f t="shared" si="113"/>
        <v>1083</v>
      </c>
    </row>
    <row r="7257" spans="1:4" x14ac:dyDescent="0.25">
      <c r="A7257" s="62" t="s">
        <v>318</v>
      </c>
      <c r="B7257" s="63">
        <v>13</v>
      </c>
      <c r="C7257" s="64">
        <v>11</v>
      </c>
      <c r="D7257" s="13">
        <f t="shared" si="113"/>
        <v>143</v>
      </c>
    </row>
    <row r="7258" spans="1:4" x14ac:dyDescent="0.25">
      <c r="A7258" s="62" t="s">
        <v>319</v>
      </c>
      <c r="B7258" s="63">
        <v>12</v>
      </c>
      <c r="C7258" s="64">
        <v>52</v>
      </c>
      <c r="D7258" s="13">
        <f t="shared" si="113"/>
        <v>624</v>
      </c>
    </row>
    <row r="7259" spans="1:4" x14ac:dyDescent="0.25">
      <c r="A7259" s="62" t="s">
        <v>320</v>
      </c>
      <c r="B7259" s="63">
        <v>62</v>
      </c>
      <c r="C7259" s="64">
        <v>60</v>
      </c>
      <c r="D7259" s="13">
        <f t="shared" si="113"/>
        <v>3720</v>
      </c>
    </row>
    <row r="7260" spans="1:4" x14ac:dyDescent="0.25">
      <c r="A7260" s="62" t="s">
        <v>321</v>
      </c>
      <c r="B7260" s="63">
        <v>25</v>
      </c>
      <c r="C7260" s="64">
        <v>9</v>
      </c>
      <c r="D7260" s="13">
        <f t="shared" si="113"/>
        <v>225</v>
      </c>
    </row>
    <row r="7261" spans="1:4" x14ac:dyDescent="0.25">
      <c r="A7261" s="62" t="s">
        <v>322</v>
      </c>
      <c r="B7261" s="63">
        <v>34</v>
      </c>
      <c r="C7261" s="64">
        <v>36</v>
      </c>
      <c r="D7261" s="13">
        <f t="shared" si="113"/>
        <v>1224</v>
      </c>
    </row>
    <row r="7262" spans="1:4" x14ac:dyDescent="0.25">
      <c r="A7262" s="62" t="s">
        <v>323</v>
      </c>
      <c r="B7262" s="63">
        <v>49</v>
      </c>
      <c r="C7262" s="64">
        <v>14</v>
      </c>
      <c r="D7262" s="13">
        <f t="shared" si="113"/>
        <v>686</v>
      </c>
    </row>
    <row r="7263" spans="1:4" x14ac:dyDescent="0.25">
      <c r="A7263" s="62" t="s">
        <v>324</v>
      </c>
      <c r="B7263" s="63">
        <v>7</v>
      </c>
      <c r="C7263" s="64">
        <v>36</v>
      </c>
      <c r="D7263" s="13">
        <f t="shared" si="113"/>
        <v>252</v>
      </c>
    </row>
    <row r="7264" spans="1:4" x14ac:dyDescent="0.25">
      <c r="A7264" s="62" t="s">
        <v>325</v>
      </c>
      <c r="B7264" s="63">
        <v>8</v>
      </c>
      <c r="C7264" s="64">
        <v>54</v>
      </c>
      <c r="D7264" s="13">
        <f t="shared" si="113"/>
        <v>432</v>
      </c>
    </row>
    <row r="7265" spans="1:4" x14ac:dyDescent="0.25">
      <c r="A7265" s="62" t="s">
        <v>326</v>
      </c>
      <c r="B7265" s="63">
        <v>55</v>
      </c>
      <c r="C7265" s="64">
        <v>27</v>
      </c>
      <c r="D7265" s="13">
        <f t="shared" si="113"/>
        <v>1485</v>
      </c>
    </row>
    <row r="7266" spans="1:4" x14ac:dyDescent="0.25">
      <c r="A7266" s="62" t="s">
        <v>327</v>
      </c>
      <c r="B7266" s="63">
        <v>70</v>
      </c>
      <c r="C7266" s="64">
        <v>9</v>
      </c>
      <c r="D7266" s="13">
        <f t="shared" si="113"/>
        <v>630</v>
      </c>
    </row>
    <row r="7267" spans="1:4" x14ac:dyDescent="0.25">
      <c r="A7267" s="62" t="s">
        <v>328</v>
      </c>
      <c r="B7267" s="63">
        <v>37</v>
      </c>
      <c r="C7267" s="64">
        <v>50</v>
      </c>
      <c r="D7267" s="13">
        <f t="shared" si="113"/>
        <v>1850</v>
      </c>
    </row>
    <row r="7268" spans="1:4" x14ac:dyDescent="0.25">
      <c r="A7268" s="62" t="s">
        <v>329</v>
      </c>
      <c r="B7268" s="63">
        <v>11</v>
      </c>
      <c r="C7268" s="64">
        <v>80</v>
      </c>
      <c r="D7268" s="13">
        <f t="shared" si="113"/>
        <v>880</v>
      </c>
    </row>
    <row r="7269" spans="1:4" x14ac:dyDescent="0.25">
      <c r="A7269" s="62" t="s">
        <v>330</v>
      </c>
      <c r="B7269" s="63">
        <v>68</v>
      </c>
      <c r="C7269" s="64">
        <v>54</v>
      </c>
      <c r="D7269" s="13">
        <f t="shared" si="113"/>
        <v>3672</v>
      </c>
    </row>
    <row r="7270" spans="1:4" x14ac:dyDescent="0.25">
      <c r="A7270" s="62" t="s">
        <v>331</v>
      </c>
      <c r="B7270" s="63">
        <v>58</v>
      </c>
      <c r="C7270" s="64">
        <v>51</v>
      </c>
      <c r="D7270" s="13">
        <f t="shared" si="113"/>
        <v>2958</v>
      </c>
    </row>
    <row r="7271" spans="1:4" x14ac:dyDescent="0.25">
      <c r="A7271" s="62" t="s">
        <v>332</v>
      </c>
      <c r="B7271" s="63">
        <v>7</v>
      </c>
      <c r="C7271" s="64">
        <v>24</v>
      </c>
      <c r="D7271" s="13">
        <f t="shared" si="113"/>
        <v>168</v>
      </c>
    </row>
    <row r="7272" spans="1:4" x14ac:dyDescent="0.25">
      <c r="A7272" s="62" t="s">
        <v>333</v>
      </c>
      <c r="B7272" s="63">
        <v>68</v>
      </c>
      <c r="C7272" s="64">
        <v>40</v>
      </c>
      <c r="D7272" s="13">
        <f t="shared" si="113"/>
        <v>2720</v>
      </c>
    </row>
    <row r="7273" spans="1:4" x14ac:dyDescent="0.25">
      <c r="A7273" s="62" t="s">
        <v>334</v>
      </c>
      <c r="B7273" s="63">
        <v>35</v>
      </c>
      <c r="C7273" s="64">
        <v>49</v>
      </c>
      <c r="D7273" s="13">
        <f t="shared" si="113"/>
        <v>1715</v>
      </c>
    </row>
    <row r="7274" spans="1:4" x14ac:dyDescent="0.25">
      <c r="A7274" s="62" t="s">
        <v>335</v>
      </c>
      <c r="B7274" s="63">
        <v>45</v>
      </c>
      <c r="C7274" s="64">
        <v>45</v>
      </c>
      <c r="D7274" s="13">
        <f t="shared" si="113"/>
        <v>2025</v>
      </c>
    </row>
    <row r="7275" spans="1:4" x14ac:dyDescent="0.25">
      <c r="A7275" s="62" t="s">
        <v>336</v>
      </c>
      <c r="B7275" s="63">
        <v>23</v>
      </c>
      <c r="C7275" s="64">
        <v>19</v>
      </c>
      <c r="D7275" s="13">
        <f t="shared" si="113"/>
        <v>437</v>
      </c>
    </row>
    <row r="7276" spans="1:4" x14ac:dyDescent="0.25">
      <c r="A7276" s="62" t="s">
        <v>337</v>
      </c>
      <c r="B7276" s="63">
        <v>28</v>
      </c>
      <c r="C7276" s="64">
        <v>28</v>
      </c>
      <c r="D7276" s="13">
        <f t="shared" si="113"/>
        <v>784</v>
      </c>
    </row>
    <row r="7277" spans="1:4" x14ac:dyDescent="0.25">
      <c r="A7277" s="62" t="s">
        <v>338</v>
      </c>
      <c r="B7277" s="63">
        <v>9</v>
      </c>
      <c r="C7277" s="64">
        <v>67</v>
      </c>
      <c r="D7277" s="13">
        <f t="shared" si="113"/>
        <v>603</v>
      </c>
    </row>
    <row r="7278" spans="1:4" x14ac:dyDescent="0.25">
      <c r="A7278" s="62" t="s">
        <v>339</v>
      </c>
      <c r="B7278" s="63">
        <v>34</v>
      </c>
      <c r="C7278" s="64">
        <v>30</v>
      </c>
      <c r="D7278" s="13">
        <f t="shared" si="113"/>
        <v>1020</v>
      </c>
    </row>
    <row r="7279" spans="1:4" x14ac:dyDescent="0.25">
      <c r="A7279" s="62" t="s">
        <v>340</v>
      </c>
      <c r="B7279" s="63">
        <v>28</v>
      </c>
      <c r="C7279" s="64">
        <v>12</v>
      </c>
      <c r="D7279" s="13">
        <f t="shared" si="113"/>
        <v>336</v>
      </c>
    </row>
    <row r="7280" spans="1:4" x14ac:dyDescent="0.25">
      <c r="A7280" s="62" t="s">
        <v>341</v>
      </c>
      <c r="B7280" s="63">
        <v>37</v>
      </c>
      <c r="C7280" s="64">
        <v>62</v>
      </c>
      <c r="D7280" s="13">
        <f t="shared" si="113"/>
        <v>2294</v>
      </c>
    </row>
    <row r="7281" spans="1:4" x14ac:dyDescent="0.25">
      <c r="A7281" s="62" t="s">
        <v>342</v>
      </c>
      <c r="B7281" s="63">
        <v>34</v>
      </c>
      <c r="C7281" s="64">
        <v>64</v>
      </c>
      <c r="D7281" s="13">
        <f t="shared" si="113"/>
        <v>2176</v>
      </c>
    </row>
    <row r="7282" spans="1:4" x14ac:dyDescent="0.25">
      <c r="A7282" s="62" t="s">
        <v>343</v>
      </c>
      <c r="B7282" s="63">
        <v>60</v>
      </c>
      <c r="C7282" s="64">
        <v>69</v>
      </c>
      <c r="D7282" s="13">
        <f t="shared" si="113"/>
        <v>4140</v>
      </c>
    </row>
    <row r="7283" spans="1:4" x14ac:dyDescent="0.25">
      <c r="A7283" s="62" t="s">
        <v>344</v>
      </c>
      <c r="B7283" s="63">
        <v>63</v>
      </c>
      <c r="C7283" s="64">
        <v>7</v>
      </c>
      <c r="D7283" s="13">
        <f t="shared" si="113"/>
        <v>441</v>
      </c>
    </row>
    <row r="7284" spans="1:4" x14ac:dyDescent="0.25">
      <c r="A7284" s="62" t="s">
        <v>345</v>
      </c>
      <c r="B7284" s="63">
        <v>45</v>
      </c>
      <c r="C7284" s="64">
        <v>30</v>
      </c>
      <c r="D7284" s="13">
        <f t="shared" si="113"/>
        <v>1350</v>
      </c>
    </row>
    <row r="7285" spans="1:4" x14ac:dyDescent="0.25">
      <c r="A7285" s="62" t="s">
        <v>346</v>
      </c>
      <c r="B7285" s="63">
        <v>50</v>
      </c>
      <c r="C7285" s="64">
        <v>78</v>
      </c>
      <c r="D7285" s="13">
        <f t="shared" si="113"/>
        <v>3900</v>
      </c>
    </row>
    <row r="7286" spans="1:4" x14ac:dyDescent="0.25">
      <c r="A7286" s="62" t="s">
        <v>347</v>
      </c>
      <c r="B7286" s="63">
        <v>8</v>
      </c>
      <c r="C7286" s="64">
        <v>39</v>
      </c>
      <c r="D7286" s="13">
        <f t="shared" si="113"/>
        <v>312</v>
      </c>
    </row>
    <row r="7287" spans="1:4" x14ac:dyDescent="0.25">
      <c r="A7287" s="62" t="s">
        <v>348</v>
      </c>
      <c r="B7287" s="63">
        <v>55</v>
      </c>
      <c r="C7287" s="64">
        <v>26</v>
      </c>
      <c r="D7287" s="13">
        <f t="shared" si="113"/>
        <v>1430</v>
      </c>
    </row>
    <row r="7288" spans="1:4" x14ac:dyDescent="0.25">
      <c r="A7288" s="62" t="s">
        <v>349</v>
      </c>
      <c r="B7288" s="63">
        <v>48</v>
      </c>
      <c r="C7288" s="64">
        <v>27</v>
      </c>
      <c r="D7288" s="13">
        <f t="shared" si="113"/>
        <v>1296</v>
      </c>
    </row>
    <row r="7289" spans="1:4" x14ac:dyDescent="0.25">
      <c r="A7289" s="62" t="s">
        <v>350</v>
      </c>
      <c r="B7289" s="63">
        <v>37</v>
      </c>
      <c r="C7289" s="64">
        <v>38</v>
      </c>
      <c r="D7289" s="13">
        <f t="shared" si="113"/>
        <v>1406</v>
      </c>
    </row>
    <row r="7290" spans="1:4" x14ac:dyDescent="0.25">
      <c r="A7290" s="62" t="s">
        <v>351</v>
      </c>
      <c r="B7290" s="63">
        <v>21</v>
      </c>
      <c r="C7290" s="64">
        <v>11</v>
      </c>
      <c r="D7290" s="13">
        <f t="shared" si="113"/>
        <v>231</v>
      </c>
    </row>
    <row r="7291" spans="1:4" x14ac:dyDescent="0.25">
      <c r="A7291" s="62" t="s">
        <v>352</v>
      </c>
      <c r="B7291" s="63">
        <v>45</v>
      </c>
      <c r="C7291" s="64">
        <v>78</v>
      </c>
      <c r="D7291" s="13">
        <f t="shared" si="113"/>
        <v>3510</v>
      </c>
    </row>
    <row r="7292" spans="1:4" x14ac:dyDescent="0.25">
      <c r="A7292" s="62" t="s">
        <v>353</v>
      </c>
      <c r="B7292" s="63">
        <v>16</v>
      </c>
      <c r="C7292" s="64">
        <v>9</v>
      </c>
      <c r="D7292" s="13">
        <f t="shared" si="113"/>
        <v>144</v>
      </c>
    </row>
    <row r="7293" spans="1:4" x14ac:dyDescent="0.25">
      <c r="A7293" s="62" t="s">
        <v>354</v>
      </c>
      <c r="B7293" s="63">
        <v>23</v>
      </c>
      <c r="C7293" s="64">
        <v>15</v>
      </c>
      <c r="D7293" s="13">
        <f t="shared" si="113"/>
        <v>345</v>
      </c>
    </row>
    <row r="7294" spans="1:4" x14ac:dyDescent="0.25">
      <c r="A7294" s="62" t="s">
        <v>355</v>
      </c>
      <c r="B7294" s="63">
        <v>29</v>
      </c>
      <c r="C7294" s="64">
        <v>32</v>
      </c>
      <c r="D7294" s="13">
        <f t="shared" si="113"/>
        <v>928</v>
      </c>
    </row>
    <row r="7295" spans="1:4" x14ac:dyDescent="0.25">
      <c r="A7295" s="62" t="s">
        <v>356</v>
      </c>
      <c r="B7295" s="63">
        <v>14</v>
      </c>
      <c r="C7295" s="64">
        <v>51</v>
      </c>
      <c r="D7295" s="13">
        <f t="shared" si="113"/>
        <v>714</v>
      </c>
    </row>
    <row r="7296" spans="1:4" x14ac:dyDescent="0.25">
      <c r="A7296" s="62" t="s">
        <v>357</v>
      </c>
      <c r="B7296" s="63">
        <v>49</v>
      </c>
      <c r="C7296" s="64">
        <v>6</v>
      </c>
      <c r="D7296" s="13">
        <f t="shared" si="113"/>
        <v>294</v>
      </c>
    </row>
    <row r="7297" spans="1:4" x14ac:dyDescent="0.25">
      <c r="A7297" s="62" t="s">
        <v>358</v>
      </c>
      <c r="B7297" s="63">
        <v>17</v>
      </c>
      <c r="C7297" s="64">
        <v>75</v>
      </c>
      <c r="D7297" s="13">
        <f t="shared" si="113"/>
        <v>1275</v>
      </c>
    </row>
    <row r="7298" spans="1:4" x14ac:dyDescent="0.25">
      <c r="A7298" s="62" t="s">
        <v>359</v>
      </c>
      <c r="B7298" s="63">
        <v>32</v>
      </c>
      <c r="C7298" s="64">
        <v>17</v>
      </c>
      <c r="D7298" s="13">
        <f t="shared" si="113"/>
        <v>544</v>
      </c>
    </row>
    <row r="7299" spans="1:4" x14ac:dyDescent="0.25">
      <c r="A7299" s="62" t="s">
        <v>360</v>
      </c>
      <c r="B7299" s="63">
        <v>23</v>
      </c>
      <c r="C7299" s="64">
        <v>6</v>
      </c>
      <c r="D7299" s="13">
        <f t="shared" ref="D7299:D7362" si="114">C7299*B7299</f>
        <v>138</v>
      </c>
    </row>
    <row r="7300" spans="1:4" x14ac:dyDescent="0.25">
      <c r="A7300" s="62" t="s">
        <v>361</v>
      </c>
      <c r="B7300" s="63">
        <v>53</v>
      </c>
      <c r="C7300" s="64">
        <v>55</v>
      </c>
      <c r="D7300" s="13">
        <f t="shared" si="114"/>
        <v>2915</v>
      </c>
    </row>
    <row r="7301" spans="1:4" x14ac:dyDescent="0.25">
      <c r="A7301" s="62" t="s">
        <v>362</v>
      </c>
      <c r="B7301" s="63">
        <v>66</v>
      </c>
      <c r="C7301" s="64">
        <v>13</v>
      </c>
      <c r="D7301" s="13">
        <f t="shared" si="114"/>
        <v>858</v>
      </c>
    </row>
    <row r="7302" spans="1:4" x14ac:dyDescent="0.25">
      <c r="A7302" s="62" t="s">
        <v>363</v>
      </c>
      <c r="B7302" s="63">
        <v>43</v>
      </c>
      <c r="C7302" s="64">
        <v>36</v>
      </c>
      <c r="D7302" s="13">
        <f t="shared" si="114"/>
        <v>1548</v>
      </c>
    </row>
    <row r="7303" spans="1:4" x14ac:dyDescent="0.25">
      <c r="A7303" s="62" t="s">
        <v>364</v>
      </c>
      <c r="B7303" s="63">
        <v>10</v>
      </c>
      <c r="C7303" s="64">
        <v>12</v>
      </c>
      <c r="D7303" s="13">
        <f t="shared" si="114"/>
        <v>120</v>
      </c>
    </row>
    <row r="7304" spans="1:4" x14ac:dyDescent="0.25">
      <c r="A7304" s="62" t="s">
        <v>365</v>
      </c>
      <c r="B7304" s="63">
        <v>12</v>
      </c>
      <c r="C7304" s="64">
        <v>23</v>
      </c>
      <c r="D7304" s="13">
        <f t="shared" si="114"/>
        <v>276</v>
      </c>
    </row>
    <row r="7305" spans="1:4" x14ac:dyDescent="0.25">
      <c r="A7305" s="62" t="s">
        <v>366</v>
      </c>
      <c r="B7305" s="63">
        <v>33</v>
      </c>
      <c r="C7305" s="64">
        <v>25</v>
      </c>
      <c r="D7305" s="13">
        <f t="shared" si="114"/>
        <v>825</v>
      </c>
    </row>
    <row r="7306" spans="1:4" x14ac:dyDescent="0.25">
      <c r="A7306" s="62" t="s">
        <v>367</v>
      </c>
      <c r="B7306" s="63">
        <v>59</v>
      </c>
      <c r="C7306" s="64">
        <v>5</v>
      </c>
      <c r="D7306" s="13">
        <f t="shared" si="114"/>
        <v>295</v>
      </c>
    </row>
    <row r="7307" spans="1:4" x14ac:dyDescent="0.25">
      <c r="A7307" s="62" t="s">
        <v>368</v>
      </c>
      <c r="B7307" s="63">
        <v>67</v>
      </c>
      <c r="C7307" s="64">
        <v>46</v>
      </c>
      <c r="D7307" s="13">
        <f t="shared" si="114"/>
        <v>3082</v>
      </c>
    </row>
    <row r="7308" spans="1:4" x14ac:dyDescent="0.25">
      <c r="A7308" s="62" t="s">
        <v>369</v>
      </c>
      <c r="B7308" s="63">
        <v>62</v>
      </c>
      <c r="C7308" s="64">
        <v>64</v>
      </c>
      <c r="D7308" s="13">
        <f t="shared" si="114"/>
        <v>3968</v>
      </c>
    </row>
    <row r="7309" spans="1:4" x14ac:dyDescent="0.25">
      <c r="A7309" s="62" t="s">
        <v>370</v>
      </c>
      <c r="B7309" s="63">
        <v>7</v>
      </c>
      <c r="C7309" s="64">
        <v>25</v>
      </c>
      <c r="D7309" s="13">
        <f t="shared" si="114"/>
        <v>175</v>
      </c>
    </row>
    <row r="7310" spans="1:4" x14ac:dyDescent="0.25">
      <c r="A7310" s="62" t="s">
        <v>371</v>
      </c>
      <c r="B7310" s="63">
        <v>15</v>
      </c>
      <c r="C7310" s="64">
        <v>54</v>
      </c>
      <c r="D7310" s="13">
        <f t="shared" si="114"/>
        <v>810</v>
      </c>
    </row>
    <row r="7311" spans="1:4" x14ac:dyDescent="0.25">
      <c r="A7311" s="62" t="s">
        <v>372</v>
      </c>
      <c r="B7311" s="63">
        <v>50</v>
      </c>
      <c r="C7311" s="64">
        <v>20</v>
      </c>
      <c r="D7311" s="13">
        <f t="shared" si="114"/>
        <v>1000</v>
      </c>
    </row>
    <row r="7312" spans="1:4" x14ac:dyDescent="0.25">
      <c r="A7312" s="62" t="s">
        <v>373</v>
      </c>
      <c r="B7312" s="63">
        <v>22</v>
      </c>
      <c r="C7312" s="64">
        <v>18</v>
      </c>
      <c r="D7312" s="13">
        <f t="shared" si="114"/>
        <v>396</v>
      </c>
    </row>
    <row r="7313" spans="1:4" x14ac:dyDescent="0.25">
      <c r="A7313" s="62" t="s">
        <v>374</v>
      </c>
      <c r="B7313" s="63">
        <v>56</v>
      </c>
      <c r="C7313" s="64">
        <v>44</v>
      </c>
      <c r="D7313" s="13">
        <f t="shared" si="114"/>
        <v>2464</v>
      </c>
    </row>
    <row r="7314" spans="1:4" x14ac:dyDescent="0.25">
      <c r="A7314" s="62" t="s">
        <v>375</v>
      </c>
      <c r="B7314" s="63">
        <v>55</v>
      </c>
      <c r="C7314" s="64">
        <v>44</v>
      </c>
      <c r="D7314" s="13">
        <f t="shared" si="114"/>
        <v>2420</v>
      </c>
    </row>
    <row r="7315" spans="1:4" x14ac:dyDescent="0.25">
      <c r="A7315" s="62" t="s">
        <v>376</v>
      </c>
      <c r="B7315" s="63">
        <v>54</v>
      </c>
      <c r="C7315" s="64">
        <v>65</v>
      </c>
      <c r="D7315" s="13">
        <f t="shared" si="114"/>
        <v>3510</v>
      </c>
    </row>
    <row r="7316" spans="1:4" x14ac:dyDescent="0.25">
      <c r="A7316" s="62" t="s">
        <v>377</v>
      </c>
      <c r="B7316" s="63">
        <v>46</v>
      </c>
      <c r="C7316" s="64">
        <v>21</v>
      </c>
      <c r="D7316" s="13">
        <f t="shared" si="114"/>
        <v>966</v>
      </c>
    </row>
    <row r="7317" spans="1:4" x14ac:dyDescent="0.25">
      <c r="A7317" s="62" t="s">
        <v>300</v>
      </c>
      <c r="B7317" s="63">
        <v>57</v>
      </c>
      <c r="C7317" s="64">
        <v>74</v>
      </c>
      <c r="D7317" s="13">
        <f t="shared" si="114"/>
        <v>4218</v>
      </c>
    </row>
    <row r="7318" spans="1:4" x14ac:dyDescent="0.25">
      <c r="A7318" s="62" t="s">
        <v>302</v>
      </c>
      <c r="B7318" s="63">
        <v>33</v>
      </c>
      <c r="C7318" s="64">
        <v>34</v>
      </c>
      <c r="D7318" s="13">
        <f t="shared" si="114"/>
        <v>1122</v>
      </c>
    </row>
    <row r="7319" spans="1:4" x14ac:dyDescent="0.25">
      <c r="A7319" s="62" t="s">
        <v>303</v>
      </c>
      <c r="B7319" s="63">
        <v>57</v>
      </c>
      <c r="C7319" s="64">
        <v>71</v>
      </c>
      <c r="D7319" s="13">
        <f t="shared" si="114"/>
        <v>4047</v>
      </c>
    </row>
    <row r="7320" spans="1:4" x14ac:dyDescent="0.25">
      <c r="A7320" s="62" t="s">
        <v>304</v>
      </c>
      <c r="B7320" s="63">
        <v>67</v>
      </c>
      <c r="C7320" s="64">
        <v>46</v>
      </c>
      <c r="D7320" s="13">
        <f t="shared" si="114"/>
        <v>3082</v>
      </c>
    </row>
    <row r="7321" spans="1:4" x14ac:dyDescent="0.25">
      <c r="A7321" s="62" t="s">
        <v>305</v>
      </c>
      <c r="B7321" s="63">
        <v>38</v>
      </c>
      <c r="C7321" s="64">
        <v>58</v>
      </c>
      <c r="D7321" s="13">
        <f t="shared" si="114"/>
        <v>2204</v>
      </c>
    </row>
    <row r="7322" spans="1:4" x14ac:dyDescent="0.25">
      <c r="A7322" s="62" t="s">
        <v>306</v>
      </c>
      <c r="B7322" s="63">
        <v>49</v>
      </c>
      <c r="C7322" s="64">
        <v>4</v>
      </c>
      <c r="D7322" s="13">
        <f t="shared" si="114"/>
        <v>196</v>
      </c>
    </row>
    <row r="7323" spans="1:4" x14ac:dyDescent="0.25">
      <c r="A7323" s="62" t="s">
        <v>307</v>
      </c>
      <c r="B7323" s="63">
        <v>49</v>
      </c>
      <c r="C7323" s="64">
        <v>74</v>
      </c>
      <c r="D7323" s="13">
        <f t="shared" si="114"/>
        <v>3626</v>
      </c>
    </row>
    <row r="7324" spans="1:4" x14ac:dyDescent="0.25">
      <c r="A7324" s="62" t="s">
        <v>308</v>
      </c>
      <c r="B7324" s="63">
        <v>43</v>
      </c>
      <c r="C7324" s="64">
        <v>67</v>
      </c>
      <c r="D7324" s="13">
        <f t="shared" si="114"/>
        <v>2881</v>
      </c>
    </row>
    <row r="7325" spans="1:4" x14ac:dyDescent="0.25">
      <c r="A7325" s="62" t="s">
        <v>309</v>
      </c>
      <c r="B7325" s="63">
        <v>14</v>
      </c>
      <c r="C7325" s="64">
        <v>8</v>
      </c>
      <c r="D7325" s="13">
        <f t="shared" si="114"/>
        <v>112</v>
      </c>
    </row>
    <row r="7326" spans="1:4" x14ac:dyDescent="0.25">
      <c r="A7326" s="62" t="s">
        <v>310</v>
      </c>
      <c r="B7326" s="63">
        <v>45</v>
      </c>
      <c r="C7326" s="64">
        <v>38</v>
      </c>
      <c r="D7326" s="13">
        <f t="shared" si="114"/>
        <v>1710</v>
      </c>
    </row>
    <row r="7327" spans="1:4" x14ac:dyDescent="0.25">
      <c r="A7327" s="62" t="s">
        <v>311</v>
      </c>
      <c r="B7327" s="63">
        <v>51</v>
      </c>
      <c r="C7327" s="64">
        <v>37</v>
      </c>
      <c r="D7327" s="13">
        <f t="shared" si="114"/>
        <v>1887</v>
      </c>
    </row>
    <row r="7328" spans="1:4" x14ac:dyDescent="0.25">
      <c r="A7328" s="62" t="s">
        <v>312</v>
      </c>
      <c r="B7328" s="63">
        <v>13</v>
      </c>
      <c r="C7328" s="64">
        <v>5</v>
      </c>
      <c r="D7328" s="13">
        <f t="shared" si="114"/>
        <v>65</v>
      </c>
    </row>
    <row r="7329" spans="1:4" x14ac:dyDescent="0.25">
      <c r="A7329" s="62" t="s">
        <v>313</v>
      </c>
      <c r="B7329" s="63">
        <v>67</v>
      </c>
      <c r="C7329" s="64">
        <v>35</v>
      </c>
      <c r="D7329" s="13">
        <f t="shared" si="114"/>
        <v>2345</v>
      </c>
    </row>
    <row r="7330" spans="1:4" x14ac:dyDescent="0.25">
      <c r="A7330" s="62" t="s">
        <v>314</v>
      </c>
      <c r="B7330" s="63">
        <v>24</v>
      </c>
      <c r="C7330" s="64">
        <v>45</v>
      </c>
      <c r="D7330" s="13">
        <f t="shared" si="114"/>
        <v>1080</v>
      </c>
    </row>
    <row r="7331" spans="1:4" x14ac:dyDescent="0.25">
      <c r="A7331" s="62" t="s">
        <v>315</v>
      </c>
      <c r="B7331" s="63">
        <v>55</v>
      </c>
      <c r="C7331" s="64">
        <v>67</v>
      </c>
      <c r="D7331" s="13">
        <f t="shared" si="114"/>
        <v>3685</v>
      </c>
    </row>
    <row r="7332" spans="1:4" x14ac:dyDescent="0.25">
      <c r="A7332" s="62" t="s">
        <v>316</v>
      </c>
      <c r="B7332" s="63">
        <v>21</v>
      </c>
      <c r="C7332" s="64">
        <v>46</v>
      </c>
      <c r="D7332" s="13">
        <f t="shared" si="114"/>
        <v>966</v>
      </c>
    </row>
    <row r="7333" spans="1:4" x14ac:dyDescent="0.25">
      <c r="A7333" s="62" t="s">
        <v>317</v>
      </c>
      <c r="B7333" s="63">
        <v>36</v>
      </c>
      <c r="C7333" s="64">
        <v>39</v>
      </c>
      <c r="D7333" s="13">
        <f t="shared" si="114"/>
        <v>1404</v>
      </c>
    </row>
    <row r="7334" spans="1:4" x14ac:dyDescent="0.25">
      <c r="A7334" s="62" t="s">
        <v>318</v>
      </c>
      <c r="B7334" s="63">
        <v>37</v>
      </c>
      <c r="C7334" s="64">
        <v>72</v>
      </c>
      <c r="D7334" s="13">
        <f t="shared" si="114"/>
        <v>2664</v>
      </c>
    </row>
    <row r="7335" spans="1:4" x14ac:dyDescent="0.25">
      <c r="A7335" s="62" t="s">
        <v>319</v>
      </c>
      <c r="B7335" s="63">
        <v>52</v>
      </c>
      <c r="C7335" s="64">
        <v>56</v>
      </c>
      <c r="D7335" s="13">
        <f t="shared" si="114"/>
        <v>2912</v>
      </c>
    </row>
    <row r="7336" spans="1:4" x14ac:dyDescent="0.25">
      <c r="A7336" s="62" t="s">
        <v>320</v>
      </c>
      <c r="B7336" s="63">
        <v>8</v>
      </c>
      <c r="C7336" s="64">
        <v>4</v>
      </c>
      <c r="D7336" s="13">
        <f t="shared" si="114"/>
        <v>32</v>
      </c>
    </row>
    <row r="7337" spans="1:4" x14ac:dyDescent="0.25">
      <c r="A7337" s="62" t="s">
        <v>321</v>
      </c>
      <c r="B7337" s="63">
        <v>34</v>
      </c>
      <c r="C7337" s="64">
        <v>78</v>
      </c>
      <c r="D7337" s="13">
        <f t="shared" si="114"/>
        <v>2652</v>
      </c>
    </row>
    <row r="7338" spans="1:4" x14ac:dyDescent="0.25">
      <c r="A7338" s="62" t="s">
        <v>322</v>
      </c>
      <c r="B7338" s="63">
        <v>15</v>
      </c>
      <c r="C7338" s="64">
        <v>44</v>
      </c>
      <c r="D7338" s="13">
        <f t="shared" si="114"/>
        <v>660</v>
      </c>
    </row>
    <row r="7339" spans="1:4" x14ac:dyDescent="0.25">
      <c r="A7339" s="62" t="s">
        <v>323</v>
      </c>
      <c r="B7339" s="63">
        <v>28</v>
      </c>
      <c r="C7339" s="64">
        <v>1</v>
      </c>
      <c r="D7339" s="13">
        <f t="shared" si="114"/>
        <v>28</v>
      </c>
    </row>
    <row r="7340" spans="1:4" x14ac:dyDescent="0.25">
      <c r="A7340" s="62" t="s">
        <v>324</v>
      </c>
      <c r="B7340" s="63">
        <v>15</v>
      </c>
      <c r="C7340" s="64">
        <v>15</v>
      </c>
      <c r="D7340" s="13">
        <f t="shared" si="114"/>
        <v>225</v>
      </c>
    </row>
    <row r="7341" spans="1:4" x14ac:dyDescent="0.25">
      <c r="A7341" s="62" t="s">
        <v>325</v>
      </c>
      <c r="B7341" s="63">
        <v>52</v>
      </c>
      <c r="C7341" s="64">
        <v>32</v>
      </c>
      <c r="D7341" s="13">
        <f t="shared" si="114"/>
        <v>1664</v>
      </c>
    </row>
    <row r="7342" spans="1:4" x14ac:dyDescent="0.25">
      <c r="A7342" s="62" t="s">
        <v>326</v>
      </c>
      <c r="B7342" s="63">
        <v>8</v>
      </c>
      <c r="C7342" s="64">
        <v>7</v>
      </c>
      <c r="D7342" s="13">
        <f t="shared" si="114"/>
        <v>56</v>
      </c>
    </row>
    <row r="7343" spans="1:4" x14ac:dyDescent="0.25">
      <c r="A7343" s="62" t="s">
        <v>327</v>
      </c>
      <c r="B7343" s="63">
        <v>28</v>
      </c>
      <c r="C7343" s="64">
        <v>74</v>
      </c>
      <c r="D7343" s="13">
        <f t="shared" si="114"/>
        <v>2072</v>
      </c>
    </row>
    <row r="7344" spans="1:4" x14ac:dyDescent="0.25">
      <c r="A7344" s="62" t="s">
        <v>328</v>
      </c>
      <c r="B7344" s="63">
        <v>8</v>
      </c>
      <c r="C7344" s="64">
        <v>55</v>
      </c>
      <c r="D7344" s="13">
        <f t="shared" si="114"/>
        <v>440</v>
      </c>
    </row>
    <row r="7345" spans="1:4" x14ac:dyDescent="0.25">
      <c r="A7345" s="62" t="s">
        <v>329</v>
      </c>
      <c r="B7345" s="63">
        <v>44</v>
      </c>
      <c r="C7345" s="64">
        <v>36</v>
      </c>
      <c r="D7345" s="13">
        <f t="shared" si="114"/>
        <v>1584</v>
      </c>
    </row>
    <row r="7346" spans="1:4" x14ac:dyDescent="0.25">
      <c r="A7346" s="62" t="s">
        <v>330</v>
      </c>
      <c r="B7346" s="63">
        <v>28</v>
      </c>
      <c r="C7346" s="64">
        <v>14</v>
      </c>
      <c r="D7346" s="13">
        <f t="shared" si="114"/>
        <v>392</v>
      </c>
    </row>
    <row r="7347" spans="1:4" x14ac:dyDescent="0.25">
      <c r="A7347" s="62" t="s">
        <v>331</v>
      </c>
      <c r="B7347" s="63">
        <v>23</v>
      </c>
      <c r="C7347" s="64">
        <v>7</v>
      </c>
      <c r="D7347" s="13">
        <f t="shared" si="114"/>
        <v>161</v>
      </c>
    </row>
    <row r="7348" spans="1:4" x14ac:dyDescent="0.25">
      <c r="A7348" s="62" t="s">
        <v>332</v>
      </c>
      <c r="B7348" s="63">
        <v>32</v>
      </c>
      <c r="C7348" s="64">
        <v>66</v>
      </c>
      <c r="D7348" s="13">
        <f t="shared" si="114"/>
        <v>2112</v>
      </c>
    </row>
    <row r="7349" spans="1:4" x14ac:dyDescent="0.25">
      <c r="A7349" s="62" t="s">
        <v>333</v>
      </c>
      <c r="B7349" s="63">
        <v>49</v>
      </c>
      <c r="C7349" s="64">
        <v>71</v>
      </c>
      <c r="D7349" s="13">
        <f t="shared" si="114"/>
        <v>3479</v>
      </c>
    </row>
    <row r="7350" spans="1:4" x14ac:dyDescent="0.25">
      <c r="A7350" s="62" t="s">
        <v>334</v>
      </c>
      <c r="B7350" s="63">
        <v>35</v>
      </c>
      <c r="C7350" s="64">
        <v>61</v>
      </c>
      <c r="D7350" s="13">
        <f t="shared" si="114"/>
        <v>2135</v>
      </c>
    </row>
    <row r="7351" spans="1:4" x14ac:dyDescent="0.25">
      <c r="A7351" s="62" t="s">
        <v>335</v>
      </c>
      <c r="B7351" s="63">
        <v>35</v>
      </c>
      <c r="C7351" s="64">
        <v>55</v>
      </c>
      <c r="D7351" s="13">
        <f t="shared" si="114"/>
        <v>1925</v>
      </c>
    </row>
    <row r="7352" spans="1:4" x14ac:dyDescent="0.25">
      <c r="A7352" s="62" t="s">
        <v>336</v>
      </c>
      <c r="B7352" s="63">
        <v>64</v>
      </c>
      <c r="C7352" s="64">
        <v>18</v>
      </c>
      <c r="D7352" s="13">
        <f t="shared" si="114"/>
        <v>1152</v>
      </c>
    </row>
    <row r="7353" spans="1:4" x14ac:dyDescent="0.25">
      <c r="A7353" s="62" t="s">
        <v>337</v>
      </c>
      <c r="B7353" s="63">
        <v>13</v>
      </c>
      <c r="C7353" s="64">
        <v>13</v>
      </c>
      <c r="D7353" s="13">
        <f t="shared" si="114"/>
        <v>169</v>
      </c>
    </row>
    <row r="7354" spans="1:4" x14ac:dyDescent="0.25">
      <c r="A7354" s="62" t="s">
        <v>338</v>
      </c>
      <c r="B7354" s="63">
        <v>14</v>
      </c>
      <c r="C7354" s="64">
        <v>18</v>
      </c>
      <c r="D7354" s="13">
        <f t="shared" si="114"/>
        <v>252</v>
      </c>
    </row>
    <row r="7355" spans="1:4" x14ac:dyDescent="0.25">
      <c r="A7355" s="62" t="s">
        <v>339</v>
      </c>
      <c r="B7355" s="63">
        <v>36</v>
      </c>
      <c r="C7355" s="64">
        <v>4</v>
      </c>
      <c r="D7355" s="13">
        <f t="shared" si="114"/>
        <v>144</v>
      </c>
    </row>
    <row r="7356" spans="1:4" x14ac:dyDescent="0.25">
      <c r="A7356" s="62" t="s">
        <v>340</v>
      </c>
      <c r="B7356" s="63">
        <v>22</v>
      </c>
      <c r="C7356" s="64">
        <v>18</v>
      </c>
      <c r="D7356" s="13">
        <f t="shared" si="114"/>
        <v>396</v>
      </c>
    </row>
    <row r="7357" spans="1:4" x14ac:dyDescent="0.25">
      <c r="A7357" s="62" t="s">
        <v>341</v>
      </c>
      <c r="B7357" s="63">
        <v>47</v>
      </c>
      <c r="C7357" s="64">
        <v>47</v>
      </c>
      <c r="D7357" s="13">
        <f t="shared" si="114"/>
        <v>2209</v>
      </c>
    </row>
    <row r="7358" spans="1:4" x14ac:dyDescent="0.25">
      <c r="A7358" s="62" t="s">
        <v>342</v>
      </c>
      <c r="B7358" s="63">
        <v>17</v>
      </c>
      <c r="C7358" s="64">
        <v>75</v>
      </c>
      <c r="D7358" s="13">
        <f t="shared" si="114"/>
        <v>1275</v>
      </c>
    </row>
    <row r="7359" spans="1:4" x14ac:dyDescent="0.25">
      <c r="A7359" s="62" t="s">
        <v>343</v>
      </c>
      <c r="B7359" s="63">
        <v>17</v>
      </c>
      <c r="C7359" s="64">
        <v>18</v>
      </c>
      <c r="D7359" s="13">
        <f t="shared" si="114"/>
        <v>306</v>
      </c>
    </row>
    <row r="7360" spans="1:4" x14ac:dyDescent="0.25">
      <c r="A7360" s="62" t="s">
        <v>344</v>
      </c>
      <c r="B7360" s="63">
        <v>60</v>
      </c>
      <c r="C7360" s="64">
        <v>63</v>
      </c>
      <c r="D7360" s="13">
        <f t="shared" si="114"/>
        <v>3780</v>
      </c>
    </row>
    <row r="7361" spans="1:4" x14ac:dyDescent="0.25">
      <c r="A7361" s="62" t="s">
        <v>345</v>
      </c>
      <c r="B7361" s="63">
        <v>43</v>
      </c>
      <c r="C7361" s="64">
        <v>14</v>
      </c>
      <c r="D7361" s="13">
        <f t="shared" si="114"/>
        <v>602</v>
      </c>
    </row>
    <row r="7362" spans="1:4" x14ac:dyDescent="0.25">
      <c r="A7362" s="62" t="s">
        <v>346</v>
      </c>
      <c r="B7362" s="63">
        <v>46</v>
      </c>
      <c r="C7362" s="64">
        <v>54</v>
      </c>
      <c r="D7362" s="13">
        <f t="shared" si="114"/>
        <v>2484</v>
      </c>
    </row>
    <row r="7363" spans="1:4" x14ac:dyDescent="0.25">
      <c r="A7363" s="62" t="s">
        <v>347</v>
      </c>
      <c r="B7363" s="63">
        <v>47</v>
      </c>
      <c r="C7363" s="64">
        <v>21</v>
      </c>
      <c r="D7363" s="13">
        <f t="shared" ref="D7363:D7426" si="115">C7363*B7363</f>
        <v>987</v>
      </c>
    </row>
    <row r="7364" spans="1:4" x14ac:dyDescent="0.25">
      <c r="A7364" s="62" t="s">
        <v>348</v>
      </c>
      <c r="B7364" s="63">
        <v>34</v>
      </c>
      <c r="C7364" s="64">
        <v>35</v>
      </c>
      <c r="D7364" s="13">
        <f t="shared" si="115"/>
        <v>1190</v>
      </c>
    </row>
    <row r="7365" spans="1:4" x14ac:dyDescent="0.25">
      <c r="A7365" s="62" t="s">
        <v>349</v>
      </c>
      <c r="B7365" s="63">
        <v>9</v>
      </c>
      <c r="C7365" s="64">
        <v>57</v>
      </c>
      <c r="D7365" s="13">
        <f t="shared" si="115"/>
        <v>513</v>
      </c>
    </row>
    <row r="7366" spans="1:4" x14ac:dyDescent="0.25">
      <c r="A7366" s="62" t="s">
        <v>350</v>
      </c>
      <c r="B7366" s="63">
        <v>27</v>
      </c>
      <c r="C7366" s="64">
        <v>30</v>
      </c>
      <c r="D7366" s="13">
        <f t="shared" si="115"/>
        <v>810</v>
      </c>
    </row>
    <row r="7367" spans="1:4" x14ac:dyDescent="0.25">
      <c r="A7367" s="62" t="s">
        <v>351</v>
      </c>
      <c r="B7367" s="63">
        <v>39</v>
      </c>
      <c r="C7367" s="64">
        <v>42</v>
      </c>
      <c r="D7367" s="13">
        <f t="shared" si="115"/>
        <v>1638</v>
      </c>
    </row>
    <row r="7368" spans="1:4" x14ac:dyDescent="0.25">
      <c r="A7368" s="62" t="s">
        <v>352</v>
      </c>
      <c r="B7368" s="63">
        <v>69</v>
      </c>
      <c r="C7368" s="64">
        <v>29</v>
      </c>
      <c r="D7368" s="13">
        <f t="shared" si="115"/>
        <v>2001</v>
      </c>
    </row>
    <row r="7369" spans="1:4" x14ac:dyDescent="0.25">
      <c r="A7369" s="62" t="s">
        <v>353</v>
      </c>
      <c r="B7369" s="63">
        <v>14</v>
      </c>
      <c r="C7369" s="64">
        <v>18</v>
      </c>
      <c r="D7369" s="13">
        <f t="shared" si="115"/>
        <v>252</v>
      </c>
    </row>
    <row r="7370" spans="1:4" x14ac:dyDescent="0.25">
      <c r="A7370" s="62" t="s">
        <v>354</v>
      </c>
      <c r="B7370" s="63">
        <v>12</v>
      </c>
      <c r="C7370" s="64">
        <v>21</v>
      </c>
      <c r="D7370" s="13">
        <f t="shared" si="115"/>
        <v>252</v>
      </c>
    </row>
    <row r="7371" spans="1:4" x14ac:dyDescent="0.25">
      <c r="A7371" s="62" t="s">
        <v>355</v>
      </c>
      <c r="B7371" s="63">
        <v>13</v>
      </c>
      <c r="C7371" s="64">
        <v>28</v>
      </c>
      <c r="D7371" s="13">
        <f t="shared" si="115"/>
        <v>364</v>
      </c>
    </row>
    <row r="7372" spans="1:4" x14ac:dyDescent="0.25">
      <c r="A7372" s="62" t="s">
        <v>356</v>
      </c>
      <c r="B7372" s="63">
        <v>42</v>
      </c>
      <c r="C7372" s="64">
        <v>44</v>
      </c>
      <c r="D7372" s="13">
        <f t="shared" si="115"/>
        <v>1848</v>
      </c>
    </row>
    <row r="7373" spans="1:4" x14ac:dyDescent="0.25">
      <c r="A7373" s="62" t="s">
        <v>357</v>
      </c>
      <c r="B7373" s="63">
        <v>52</v>
      </c>
      <c r="C7373" s="64">
        <v>8</v>
      </c>
      <c r="D7373" s="13">
        <f t="shared" si="115"/>
        <v>416</v>
      </c>
    </row>
    <row r="7374" spans="1:4" x14ac:dyDescent="0.25">
      <c r="A7374" s="62" t="s">
        <v>358</v>
      </c>
      <c r="B7374" s="63">
        <v>24</v>
      </c>
      <c r="C7374" s="64">
        <v>63</v>
      </c>
      <c r="D7374" s="13">
        <f t="shared" si="115"/>
        <v>1512</v>
      </c>
    </row>
    <row r="7375" spans="1:4" x14ac:dyDescent="0.25">
      <c r="A7375" s="62" t="s">
        <v>359</v>
      </c>
      <c r="B7375" s="63">
        <v>35</v>
      </c>
      <c r="C7375" s="64">
        <v>39</v>
      </c>
      <c r="D7375" s="13">
        <f t="shared" si="115"/>
        <v>1365</v>
      </c>
    </row>
    <row r="7376" spans="1:4" x14ac:dyDescent="0.25">
      <c r="A7376" s="62" t="s">
        <v>360</v>
      </c>
      <c r="B7376" s="63">
        <v>57</v>
      </c>
      <c r="C7376" s="64">
        <v>24</v>
      </c>
      <c r="D7376" s="13">
        <f t="shared" si="115"/>
        <v>1368</v>
      </c>
    </row>
    <row r="7377" spans="1:4" x14ac:dyDescent="0.25">
      <c r="A7377" s="62" t="s">
        <v>361</v>
      </c>
      <c r="B7377" s="63">
        <v>56</v>
      </c>
      <c r="C7377" s="64">
        <v>50</v>
      </c>
      <c r="D7377" s="13">
        <f t="shared" si="115"/>
        <v>2800</v>
      </c>
    </row>
    <row r="7378" spans="1:4" x14ac:dyDescent="0.25">
      <c r="A7378" s="62" t="s">
        <v>362</v>
      </c>
      <c r="B7378" s="63">
        <v>53</v>
      </c>
      <c r="C7378" s="64">
        <v>55</v>
      </c>
      <c r="D7378" s="13">
        <f t="shared" si="115"/>
        <v>2915</v>
      </c>
    </row>
    <row r="7379" spans="1:4" x14ac:dyDescent="0.25">
      <c r="A7379" s="62" t="s">
        <v>363</v>
      </c>
      <c r="B7379" s="63">
        <v>62</v>
      </c>
      <c r="C7379" s="64">
        <v>77</v>
      </c>
      <c r="D7379" s="13">
        <f t="shared" si="115"/>
        <v>4774</v>
      </c>
    </row>
    <row r="7380" spans="1:4" x14ac:dyDescent="0.25">
      <c r="A7380" s="62" t="s">
        <v>364</v>
      </c>
      <c r="B7380" s="63">
        <v>58</v>
      </c>
      <c r="C7380" s="64">
        <v>73</v>
      </c>
      <c r="D7380" s="13">
        <f t="shared" si="115"/>
        <v>4234</v>
      </c>
    </row>
    <row r="7381" spans="1:4" x14ac:dyDescent="0.25">
      <c r="A7381" s="62" t="s">
        <v>365</v>
      </c>
      <c r="B7381" s="63">
        <v>41</v>
      </c>
      <c r="C7381" s="64">
        <v>47</v>
      </c>
      <c r="D7381" s="13">
        <f t="shared" si="115"/>
        <v>1927</v>
      </c>
    </row>
    <row r="7382" spans="1:4" x14ac:dyDescent="0.25">
      <c r="A7382" s="62" t="s">
        <v>366</v>
      </c>
      <c r="B7382" s="63">
        <v>43</v>
      </c>
      <c r="C7382" s="64">
        <v>33</v>
      </c>
      <c r="D7382" s="13">
        <f t="shared" si="115"/>
        <v>1419</v>
      </c>
    </row>
    <row r="7383" spans="1:4" x14ac:dyDescent="0.25">
      <c r="A7383" s="62" t="s">
        <v>367</v>
      </c>
      <c r="B7383" s="63">
        <v>43</v>
      </c>
      <c r="C7383" s="64">
        <v>27</v>
      </c>
      <c r="D7383" s="13">
        <f t="shared" si="115"/>
        <v>1161</v>
      </c>
    </row>
    <row r="7384" spans="1:4" x14ac:dyDescent="0.25">
      <c r="A7384" s="62" t="s">
        <v>368</v>
      </c>
      <c r="B7384" s="63">
        <v>17</v>
      </c>
      <c r="C7384" s="64">
        <v>41</v>
      </c>
      <c r="D7384" s="13">
        <f t="shared" si="115"/>
        <v>697</v>
      </c>
    </row>
    <row r="7385" spans="1:4" x14ac:dyDescent="0.25">
      <c r="A7385" s="62" t="s">
        <v>369</v>
      </c>
      <c r="B7385" s="63">
        <v>19</v>
      </c>
      <c r="C7385" s="64">
        <v>52</v>
      </c>
      <c r="D7385" s="13">
        <f t="shared" si="115"/>
        <v>988</v>
      </c>
    </row>
    <row r="7386" spans="1:4" x14ac:dyDescent="0.25">
      <c r="A7386" s="62" t="s">
        <v>370</v>
      </c>
      <c r="B7386" s="63">
        <v>62</v>
      </c>
      <c r="C7386" s="64">
        <v>33</v>
      </c>
      <c r="D7386" s="13">
        <f t="shared" si="115"/>
        <v>2046</v>
      </c>
    </row>
    <row r="7387" spans="1:4" x14ac:dyDescent="0.25">
      <c r="A7387" s="62" t="s">
        <v>371</v>
      </c>
      <c r="B7387" s="63">
        <v>60</v>
      </c>
      <c r="C7387" s="64">
        <v>70</v>
      </c>
      <c r="D7387" s="13">
        <f t="shared" si="115"/>
        <v>4200</v>
      </c>
    </row>
    <row r="7388" spans="1:4" x14ac:dyDescent="0.25">
      <c r="A7388" s="62" t="s">
        <v>372</v>
      </c>
      <c r="B7388" s="63">
        <v>35</v>
      </c>
      <c r="C7388" s="64">
        <v>1</v>
      </c>
      <c r="D7388" s="13">
        <f t="shared" si="115"/>
        <v>35</v>
      </c>
    </row>
    <row r="7389" spans="1:4" x14ac:dyDescent="0.25">
      <c r="A7389" s="62" t="s">
        <v>373</v>
      </c>
      <c r="B7389" s="63">
        <v>9</v>
      </c>
      <c r="C7389" s="64">
        <v>6</v>
      </c>
      <c r="D7389" s="13">
        <f t="shared" si="115"/>
        <v>54</v>
      </c>
    </row>
    <row r="7390" spans="1:4" x14ac:dyDescent="0.25">
      <c r="A7390" s="62" t="s">
        <v>374</v>
      </c>
      <c r="B7390" s="63">
        <v>67</v>
      </c>
      <c r="C7390" s="64">
        <v>73</v>
      </c>
      <c r="D7390" s="13">
        <f t="shared" si="115"/>
        <v>4891</v>
      </c>
    </row>
    <row r="7391" spans="1:4" x14ac:dyDescent="0.25">
      <c r="A7391" s="62" t="s">
        <v>375</v>
      </c>
      <c r="B7391" s="63">
        <v>49</v>
      </c>
      <c r="C7391" s="64">
        <v>60</v>
      </c>
      <c r="D7391" s="13">
        <f t="shared" si="115"/>
        <v>2940</v>
      </c>
    </row>
    <row r="7392" spans="1:4" x14ac:dyDescent="0.25">
      <c r="A7392" s="62" t="s">
        <v>376</v>
      </c>
      <c r="B7392" s="63">
        <v>27</v>
      </c>
      <c r="C7392" s="64">
        <v>43</v>
      </c>
      <c r="D7392" s="13">
        <f t="shared" si="115"/>
        <v>1161</v>
      </c>
    </row>
    <row r="7393" spans="1:4" x14ac:dyDescent="0.25">
      <c r="A7393" s="62" t="s">
        <v>377</v>
      </c>
      <c r="B7393" s="63">
        <v>20</v>
      </c>
      <c r="C7393" s="64">
        <v>79</v>
      </c>
      <c r="D7393" s="13">
        <f t="shared" si="115"/>
        <v>1580</v>
      </c>
    </row>
    <row r="7394" spans="1:4" x14ac:dyDescent="0.25">
      <c r="A7394" s="62" t="s">
        <v>300</v>
      </c>
      <c r="B7394" s="63">
        <v>7</v>
      </c>
      <c r="C7394" s="64">
        <v>42</v>
      </c>
      <c r="D7394" s="13">
        <f t="shared" si="115"/>
        <v>294</v>
      </c>
    </row>
    <row r="7395" spans="1:4" x14ac:dyDescent="0.25">
      <c r="A7395" s="62" t="s">
        <v>302</v>
      </c>
      <c r="B7395" s="63">
        <v>53</v>
      </c>
      <c r="C7395" s="64">
        <v>37</v>
      </c>
      <c r="D7395" s="13">
        <f t="shared" si="115"/>
        <v>1961</v>
      </c>
    </row>
    <row r="7396" spans="1:4" x14ac:dyDescent="0.25">
      <c r="A7396" s="62" t="s">
        <v>303</v>
      </c>
      <c r="B7396" s="63">
        <v>37</v>
      </c>
      <c r="C7396" s="64">
        <v>54</v>
      </c>
      <c r="D7396" s="13">
        <f t="shared" si="115"/>
        <v>1998</v>
      </c>
    </row>
    <row r="7397" spans="1:4" x14ac:dyDescent="0.25">
      <c r="A7397" s="62" t="s">
        <v>304</v>
      </c>
      <c r="B7397" s="63">
        <v>7</v>
      </c>
      <c r="C7397" s="64">
        <v>24</v>
      </c>
      <c r="D7397" s="13">
        <f t="shared" si="115"/>
        <v>168</v>
      </c>
    </row>
    <row r="7398" spans="1:4" x14ac:dyDescent="0.25">
      <c r="A7398" s="62" t="s">
        <v>305</v>
      </c>
      <c r="B7398" s="63">
        <v>31</v>
      </c>
      <c r="C7398" s="64">
        <v>7</v>
      </c>
      <c r="D7398" s="13">
        <f t="shared" si="115"/>
        <v>217</v>
      </c>
    </row>
    <row r="7399" spans="1:4" x14ac:dyDescent="0.25">
      <c r="A7399" s="62" t="s">
        <v>306</v>
      </c>
      <c r="B7399" s="63">
        <v>40</v>
      </c>
      <c r="C7399" s="64">
        <v>34</v>
      </c>
      <c r="D7399" s="13">
        <f t="shared" si="115"/>
        <v>1360</v>
      </c>
    </row>
    <row r="7400" spans="1:4" x14ac:dyDescent="0.25">
      <c r="A7400" s="62" t="s">
        <v>307</v>
      </c>
      <c r="B7400" s="63">
        <v>38</v>
      </c>
      <c r="C7400" s="64">
        <v>53</v>
      </c>
      <c r="D7400" s="13">
        <f t="shared" si="115"/>
        <v>2014</v>
      </c>
    </row>
    <row r="7401" spans="1:4" x14ac:dyDescent="0.25">
      <c r="A7401" s="62" t="s">
        <v>308</v>
      </c>
      <c r="B7401" s="63">
        <v>65</v>
      </c>
      <c r="C7401" s="64">
        <v>11</v>
      </c>
      <c r="D7401" s="13">
        <f t="shared" si="115"/>
        <v>715</v>
      </c>
    </row>
    <row r="7402" spans="1:4" x14ac:dyDescent="0.25">
      <c r="A7402" s="62" t="s">
        <v>309</v>
      </c>
      <c r="B7402" s="63">
        <v>7</v>
      </c>
      <c r="C7402" s="64">
        <v>13</v>
      </c>
      <c r="D7402" s="13">
        <f t="shared" si="115"/>
        <v>91</v>
      </c>
    </row>
    <row r="7403" spans="1:4" x14ac:dyDescent="0.25">
      <c r="A7403" s="62" t="s">
        <v>310</v>
      </c>
      <c r="B7403" s="63">
        <v>40</v>
      </c>
      <c r="C7403" s="64">
        <v>10</v>
      </c>
      <c r="D7403" s="13">
        <f t="shared" si="115"/>
        <v>400</v>
      </c>
    </row>
    <row r="7404" spans="1:4" x14ac:dyDescent="0.25">
      <c r="A7404" s="62" t="s">
        <v>311</v>
      </c>
      <c r="B7404" s="63">
        <v>49</v>
      </c>
      <c r="C7404" s="64">
        <v>56</v>
      </c>
      <c r="D7404" s="13">
        <f t="shared" si="115"/>
        <v>2744</v>
      </c>
    </row>
    <row r="7405" spans="1:4" x14ac:dyDescent="0.25">
      <c r="A7405" s="62" t="s">
        <v>312</v>
      </c>
      <c r="B7405" s="63">
        <v>30</v>
      </c>
      <c r="C7405" s="64">
        <v>12</v>
      </c>
      <c r="D7405" s="13">
        <f t="shared" si="115"/>
        <v>360</v>
      </c>
    </row>
    <row r="7406" spans="1:4" x14ac:dyDescent="0.25">
      <c r="A7406" s="62" t="s">
        <v>313</v>
      </c>
      <c r="B7406" s="63">
        <v>28</v>
      </c>
      <c r="C7406" s="64">
        <v>79</v>
      </c>
      <c r="D7406" s="13">
        <f t="shared" si="115"/>
        <v>2212</v>
      </c>
    </row>
    <row r="7407" spans="1:4" x14ac:dyDescent="0.25">
      <c r="A7407" s="62" t="s">
        <v>314</v>
      </c>
      <c r="B7407" s="63">
        <v>16</v>
      </c>
      <c r="C7407" s="64">
        <v>54</v>
      </c>
      <c r="D7407" s="13">
        <f t="shared" si="115"/>
        <v>864</v>
      </c>
    </row>
    <row r="7408" spans="1:4" x14ac:dyDescent="0.25">
      <c r="A7408" s="62" t="s">
        <v>315</v>
      </c>
      <c r="B7408" s="63">
        <v>50</v>
      </c>
      <c r="C7408" s="64">
        <v>50</v>
      </c>
      <c r="D7408" s="13">
        <f t="shared" si="115"/>
        <v>2500</v>
      </c>
    </row>
    <row r="7409" spans="1:4" x14ac:dyDescent="0.25">
      <c r="A7409" s="62" t="s">
        <v>316</v>
      </c>
      <c r="B7409" s="63">
        <v>49</v>
      </c>
      <c r="C7409" s="64">
        <v>68</v>
      </c>
      <c r="D7409" s="13">
        <f t="shared" si="115"/>
        <v>3332</v>
      </c>
    </row>
    <row r="7410" spans="1:4" x14ac:dyDescent="0.25">
      <c r="A7410" s="62" t="s">
        <v>317</v>
      </c>
      <c r="B7410" s="63">
        <v>55</v>
      </c>
      <c r="C7410" s="64">
        <v>33</v>
      </c>
      <c r="D7410" s="13">
        <f t="shared" si="115"/>
        <v>1815</v>
      </c>
    </row>
    <row r="7411" spans="1:4" x14ac:dyDescent="0.25">
      <c r="A7411" s="62" t="s">
        <v>318</v>
      </c>
      <c r="B7411" s="63">
        <v>20</v>
      </c>
      <c r="C7411" s="64">
        <v>4</v>
      </c>
      <c r="D7411" s="13">
        <f t="shared" si="115"/>
        <v>80</v>
      </c>
    </row>
    <row r="7412" spans="1:4" x14ac:dyDescent="0.25">
      <c r="A7412" s="62" t="s">
        <v>319</v>
      </c>
      <c r="B7412" s="63">
        <v>70</v>
      </c>
      <c r="C7412" s="64">
        <v>10</v>
      </c>
      <c r="D7412" s="13">
        <f t="shared" si="115"/>
        <v>700</v>
      </c>
    </row>
    <row r="7413" spans="1:4" x14ac:dyDescent="0.25">
      <c r="A7413" s="62" t="s">
        <v>320</v>
      </c>
      <c r="B7413" s="63">
        <v>66</v>
      </c>
      <c r="C7413" s="64">
        <v>47</v>
      </c>
      <c r="D7413" s="13">
        <f t="shared" si="115"/>
        <v>3102</v>
      </c>
    </row>
    <row r="7414" spans="1:4" x14ac:dyDescent="0.25">
      <c r="A7414" s="62" t="s">
        <v>321</v>
      </c>
      <c r="B7414" s="63">
        <v>43</v>
      </c>
      <c r="C7414" s="64">
        <v>50</v>
      </c>
      <c r="D7414" s="13">
        <f t="shared" si="115"/>
        <v>2150</v>
      </c>
    </row>
    <row r="7415" spans="1:4" x14ac:dyDescent="0.25">
      <c r="A7415" s="62" t="s">
        <v>322</v>
      </c>
      <c r="B7415" s="63">
        <v>30</v>
      </c>
      <c r="C7415" s="64">
        <v>14</v>
      </c>
      <c r="D7415" s="13">
        <f t="shared" si="115"/>
        <v>420</v>
      </c>
    </row>
    <row r="7416" spans="1:4" x14ac:dyDescent="0.25">
      <c r="A7416" s="62" t="s">
        <v>323</v>
      </c>
      <c r="B7416" s="63">
        <v>27</v>
      </c>
      <c r="C7416" s="64">
        <v>42</v>
      </c>
      <c r="D7416" s="13">
        <f t="shared" si="115"/>
        <v>1134</v>
      </c>
    </row>
    <row r="7417" spans="1:4" x14ac:dyDescent="0.25">
      <c r="A7417" s="62" t="s">
        <v>324</v>
      </c>
      <c r="B7417" s="63">
        <v>12</v>
      </c>
      <c r="C7417" s="64">
        <v>30</v>
      </c>
      <c r="D7417" s="13">
        <f t="shared" si="115"/>
        <v>360</v>
      </c>
    </row>
    <row r="7418" spans="1:4" x14ac:dyDescent="0.25">
      <c r="A7418" s="62" t="s">
        <v>325</v>
      </c>
      <c r="B7418" s="63">
        <v>27</v>
      </c>
      <c r="C7418" s="64">
        <v>47</v>
      </c>
      <c r="D7418" s="13">
        <f t="shared" si="115"/>
        <v>1269</v>
      </c>
    </row>
    <row r="7419" spans="1:4" x14ac:dyDescent="0.25">
      <c r="A7419" s="62" t="s">
        <v>326</v>
      </c>
      <c r="B7419" s="63">
        <v>44</v>
      </c>
      <c r="C7419" s="64">
        <v>49</v>
      </c>
      <c r="D7419" s="13">
        <f t="shared" si="115"/>
        <v>2156</v>
      </c>
    </row>
    <row r="7420" spans="1:4" x14ac:dyDescent="0.25">
      <c r="A7420" s="62" t="s">
        <v>327</v>
      </c>
      <c r="B7420" s="63">
        <v>32</v>
      </c>
      <c r="C7420" s="64">
        <v>79</v>
      </c>
      <c r="D7420" s="13">
        <f t="shared" si="115"/>
        <v>2528</v>
      </c>
    </row>
    <row r="7421" spans="1:4" x14ac:dyDescent="0.25">
      <c r="A7421" s="62" t="s">
        <v>328</v>
      </c>
      <c r="B7421" s="63">
        <v>7</v>
      </c>
      <c r="C7421" s="64">
        <v>12</v>
      </c>
      <c r="D7421" s="13">
        <f t="shared" si="115"/>
        <v>84</v>
      </c>
    </row>
    <row r="7422" spans="1:4" x14ac:dyDescent="0.25">
      <c r="A7422" s="62" t="s">
        <v>329</v>
      </c>
      <c r="B7422" s="63">
        <v>48</v>
      </c>
      <c r="C7422" s="64">
        <v>59</v>
      </c>
      <c r="D7422" s="13">
        <f t="shared" si="115"/>
        <v>2832</v>
      </c>
    </row>
    <row r="7423" spans="1:4" x14ac:dyDescent="0.25">
      <c r="A7423" s="62" t="s">
        <v>330</v>
      </c>
      <c r="B7423" s="63">
        <v>32</v>
      </c>
      <c r="C7423" s="64">
        <v>17</v>
      </c>
      <c r="D7423" s="13">
        <f t="shared" si="115"/>
        <v>544</v>
      </c>
    </row>
    <row r="7424" spans="1:4" x14ac:dyDescent="0.25">
      <c r="A7424" s="62" t="s">
        <v>331</v>
      </c>
      <c r="B7424" s="63">
        <v>56</v>
      </c>
      <c r="C7424" s="64">
        <v>49</v>
      </c>
      <c r="D7424" s="13">
        <f t="shared" si="115"/>
        <v>2744</v>
      </c>
    </row>
    <row r="7425" spans="1:4" x14ac:dyDescent="0.25">
      <c r="A7425" s="62" t="s">
        <v>332</v>
      </c>
      <c r="B7425" s="63">
        <v>70</v>
      </c>
      <c r="C7425" s="64">
        <v>54</v>
      </c>
      <c r="D7425" s="13">
        <f t="shared" si="115"/>
        <v>3780</v>
      </c>
    </row>
    <row r="7426" spans="1:4" x14ac:dyDescent="0.25">
      <c r="A7426" s="62" t="s">
        <v>333</v>
      </c>
      <c r="B7426" s="63">
        <v>53</v>
      </c>
      <c r="C7426" s="64">
        <v>1</v>
      </c>
      <c r="D7426" s="13">
        <f t="shared" si="115"/>
        <v>53</v>
      </c>
    </row>
    <row r="7427" spans="1:4" x14ac:dyDescent="0.25">
      <c r="A7427" s="62" t="s">
        <v>334</v>
      </c>
      <c r="B7427" s="63">
        <v>69</v>
      </c>
      <c r="C7427" s="64">
        <v>71</v>
      </c>
      <c r="D7427" s="13">
        <f t="shared" ref="D7427:D7490" si="116">C7427*B7427</f>
        <v>4899</v>
      </c>
    </row>
    <row r="7428" spans="1:4" x14ac:dyDescent="0.25">
      <c r="A7428" s="62" t="s">
        <v>335</v>
      </c>
      <c r="B7428" s="63">
        <v>67</v>
      </c>
      <c r="C7428" s="64">
        <v>42</v>
      </c>
      <c r="D7428" s="13">
        <f t="shared" si="116"/>
        <v>2814</v>
      </c>
    </row>
    <row r="7429" spans="1:4" x14ac:dyDescent="0.25">
      <c r="A7429" s="62" t="s">
        <v>336</v>
      </c>
      <c r="B7429" s="63">
        <v>36</v>
      </c>
      <c r="C7429" s="64">
        <v>49</v>
      </c>
      <c r="D7429" s="13">
        <f t="shared" si="116"/>
        <v>1764</v>
      </c>
    </row>
    <row r="7430" spans="1:4" x14ac:dyDescent="0.25">
      <c r="A7430" s="62" t="s">
        <v>337</v>
      </c>
      <c r="B7430" s="63">
        <v>56</v>
      </c>
      <c r="C7430" s="64">
        <v>36</v>
      </c>
      <c r="D7430" s="13">
        <f t="shared" si="116"/>
        <v>2016</v>
      </c>
    </row>
    <row r="7431" spans="1:4" x14ac:dyDescent="0.25">
      <c r="A7431" s="62" t="s">
        <v>338</v>
      </c>
      <c r="B7431" s="63">
        <v>59</v>
      </c>
      <c r="C7431" s="64">
        <v>8</v>
      </c>
      <c r="D7431" s="13">
        <f t="shared" si="116"/>
        <v>472</v>
      </c>
    </row>
    <row r="7432" spans="1:4" x14ac:dyDescent="0.25">
      <c r="A7432" s="62" t="s">
        <v>339</v>
      </c>
      <c r="B7432" s="63">
        <v>30</v>
      </c>
      <c r="C7432" s="64">
        <v>40</v>
      </c>
      <c r="D7432" s="13">
        <f t="shared" si="116"/>
        <v>1200</v>
      </c>
    </row>
    <row r="7433" spans="1:4" x14ac:dyDescent="0.25">
      <c r="A7433" s="62" t="s">
        <v>340</v>
      </c>
      <c r="B7433" s="63">
        <v>28</v>
      </c>
      <c r="C7433" s="64">
        <v>14</v>
      </c>
      <c r="D7433" s="13">
        <f t="shared" si="116"/>
        <v>392</v>
      </c>
    </row>
    <row r="7434" spans="1:4" x14ac:dyDescent="0.25">
      <c r="A7434" s="62" t="s">
        <v>341</v>
      </c>
      <c r="B7434" s="63">
        <v>17</v>
      </c>
      <c r="C7434" s="64">
        <v>21</v>
      </c>
      <c r="D7434" s="13">
        <f t="shared" si="116"/>
        <v>357</v>
      </c>
    </row>
    <row r="7435" spans="1:4" x14ac:dyDescent="0.25">
      <c r="A7435" s="62" t="s">
        <v>342</v>
      </c>
      <c r="B7435" s="63">
        <v>55</v>
      </c>
      <c r="C7435" s="64">
        <v>72</v>
      </c>
      <c r="D7435" s="13">
        <f t="shared" si="116"/>
        <v>3960</v>
      </c>
    </row>
    <row r="7436" spans="1:4" x14ac:dyDescent="0.25">
      <c r="A7436" s="62" t="s">
        <v>343</v>
      </c>
      <c r="B7436" s="63">
        <v>26</v>
      </c>
      <c r="C7436" s="64">
        <v>42</v>
      </c>
      <c r="D7436" s="13">
        <f t="shared" si="116"/>
        <v>1092</v>
      </c>
    </row>
    <row r="7437" spans="1:4" x14ac:dyDescent="0.25">
      <c r="A7437" s="62" t="s">
        <v>344</v>
      </c>
      <c r="B7437" s="63">
        <v>42</v>
      </c>
      <c r="C7437" s="64">
        <v>54</v>
      </c>
      <c r="D7437" s="13">
        <f t="shared" si="116"/>
        <v>2268</v>
      </c>
    </row>
    <row r="7438" spans="1:4" x14ac:dyDescent="0.25">
      <c r="A7438" s="62" t="s">
        <v>345</v>
      </c>
      <c r="B7438" s="63">
        <v>48</v>
      </c>
      <c r="C7438" s="64">
        <v>34</v>
      </c>
      <c r="D7438" s="13">
        <f t="shared" si="116"/>
        <v>1632</v>
      </c>
    </row>
    <row r="7439" spans="1:4" x14ac:dyDescent="0.25">
      <c r="A7439" s="62" t="s">
        <v>346</v>
      </c>
      <c r="B7439" s="63">
        <v>32</v>
      </c>
      <c r="C7439" s="64">
        <v>7</v>
      </c>
      <c r="D7439" s="13">
        <f t="shared" si="116"/>
        <v>224</v>
      </c>
    </row>
    <row r="7440" spans="1:4" x14ac:dyDescent="0.25">
      <c r="A7440" s="62" t="s">
        <v>347</v>
      </c>
      <c r="B7440" s="63">
        <v>18</v>
      </c>
      <c r="C7440" s="64">
        <v>73</v>
      </c>
      <c r="D7440" s="13">
        <f t="shared" si="116"/>
        <v>1314</v>
      </c>
    </row>
    <row r="7441" spans="1:4" x14ac:dyDescent="0.25">
      <c r="A7441" s="62" t="s">
        <v>348</v>
      </c>
      <c r="B7441" s="63">
        <v>66</v>
      </c>
      <c r="C7441" s="64">
        <v>64</v>
      </c>
      <c r="D7441" s="13">
        <f t="shared" si="116"/>
        <v>4224</v>
      </c>
    </row>
    <row r="7442" spans="1:4" x14ac:dyDescent="0.25">
      <c r="A7442" s="62" t="s">
        <v>349</v>
      </c>
      <c r="B7442" s="63">
        <v>65</v>
      </c>
      <c r="C7442" s="64">
        <v>26</v>
      </c>
      <c r="D7442" s="13">
        <f t="shared" si="116"/>
        <v>1690</v>
      </c>
    </row>
    <row r="7443" spans="1:4" x14ac:dyDescent="0.25">
      <c r="A7443" s="62" t="s">
        <v>350</v>
      </c>
      <c r="B7443" s="63">
        <v>22</v>
      </c>
      <c r="C7443" s="64">
        <v>18</v>
      </c>
      <c r="D7443" s="13">
        <f t="shared" si="116"/>
        <v>396</v>
      </c>
    </row>
    <row r="7444" spans="1:4" x14ac:dyDescent="0.25">
      <c r="A7444" s="62" t="s">
        <v>351</v>
      </c>
      <c r="B7444" s="63">
        <v>68</v>
      </c>
      <c r="C7444" s="64">
        <v>30</v>
      </c>
      <c r="D7444" s="13">
        <f t="shared" si="116"/>
        <v>2040</v>
      </c>
    </row>
    <row r="7445" spans="1:4" x14ac:dyDescent="0.25">
      <c r="A7445" s="62" t="s">
        <v>352</v>
      </c>
      <c r="B7445" s="63">
        <v>36</v>
      </c>
      <c r="C7445" s="64">
        <v>42</v>
      </c>
      <c r="D7445" s="13">
        <f t="shared" si="116"/>
        <v>1512</v>
      </c>
    </row>
    <row r="7446" spans="1:4" x14ac:dyDescent="0.25">
      <c r="A7446" s="62" t="s">
        <v>353</v>
      </c>
      <c r="B7446" s="63">
        <v>16</v>
      </c>
      <c r="C7446" s="64">
        <v>67</v>
      </c>
      <c r="D7446" s="13">
        <f t="shared" si="116"/>
        <v>1072</v>
      </c>
    </row>
    <row r="7447" spans="1:4" x14ac:dyDescent="0.25">
      <c r="A7447" s="62" t="s">
        <v>354</v>
      </c>
      <c r="B7447" s="63">
        <v>25</v>
      </c>
      <c r="C7447" s="64">
        <v>43</v>
      </c>
      <c r="D7447" s="13">
        <f t="shared" si="116"/>
        <v>1075</v>
      </c>
    </row>
    <row r="7448" spans="1:4" x14ac:dyDescent="0.25">
      <c r="A7448" s="62" t="s">
        <v>355</v>
      </c>
      <c r="B7448" s="63">
        <v>64</v>
      </c>
      <c r="C7448" s="64">
        <v>48</v>
      </c>
      <c r="D7448" s="13">
        <f t="shared" si="116"/>
        <v>3072</v>
      </c>
    </row>
    <row r="7449" spans="1:4" x14ac:dyDescent="0.25">
      <c r="A7449" s="62" t="s">
        <v>356</v>
      </c>
      <c r="B7449" s="63">
        <v>26</v>
      </c>
      <c r="C7449" s="64">
        <v>39</v>
      </c>
      <c r="D7449" s="13">
        <f t="shared" si="116"/>
        <v>1014</v>
      </c>
    </row>
    <row r="7450" spans="1:4" x14ac:dyDescent="0.25">
      <c r="A7450" s="62" t="s">
        <v>357</v>
      </c>
      <c r="B7450" s="63">
        <v>38</v>
      </c>
      <c r="C7450" s="64">
        <v>66</v>
      </c>
      <c r="D7450" s="13">
        <f t="shared" si="116"/>
        <v>2508</v>
      </c>
    </row>
    <row r="7451" spans="1:4" x14ac:dyDescent="0.25">
      <c r="A7451" s="62" t="s">
        <v>358</v>
      </c>
      <c r="B7451" s="63">
        <v>64</v>
      </c>
      <c r="C7451" s="64">
        <v>60</v>
      </c>
      <c r="D7451" s="13">
        <f t="shared" si="116"/>
        <v>3840</v>
      </c>
    </row>
    <row r="7452" spans="1:4" x14ac:dyDescent="0.25">
      <c r="A7452" s="62" t="s">
        <v>359</v>
      </c>
      <c r="B7452" s="63">
        <v>70</v>
      </c>
      <c r="C7452" s="64">
        <v>72</v>
      </c>
      <c r="D7452" s="13">
        <f t="shared" si="116"/>
        <v>5040</v>
      </c>
    </row>
    <row r="7453" spans="1:4" x14ac:dyDescent="0.25">
      <c r="A7453" s="62" t="s">
        <v>360</v>
      </c>
      <c r="B7453" s="63">
        <v>51</v>
      </c>
      <c r="C7453" s="64">
        <v>67</v>
      </c>
      <c r="D7453" s="13">
        <f t="shared" si="116"/>
        <v>3417</v>
      </c>
    </row>
    <row r="7454" spans="1:4" x14ac:dyDescent="0.25">
      <c r="A7454" s="62" t="s">
        <v>361</v>
      </c>
      <c r="B7454" s="63">
        <v>16</v>
      </c>
      <c r="C7454" s="64">
        <v>12</v>
      </c>
      <c r="D7454" s="13">
        <f t="shared" si="116"/>
        <v>192</v>
      </c>
    </row>
    <row r="7455" spans="1:4" x14ac:dyDescent="0.25">
      <c r="A7455" s="62" t="s">
        <v>362</v>
      </c>
      <c r="B7455" s="63">
        <v>50</v>
      </c>
      <c r="C7455" s="64">
        <v>64</v>
      </c>
      <c r="D7455" s="13">
        <f t="shared" si="116"/>
        <v>3200</v>
      </c>
    </row>
    <row r="7456" spans="1:4" x14ac:dyDescent="0.25">
      <c r="A7456" s="62" t="s">
        <v>363</v>
      </c>
      <c r="B7456" s="63">
        <v>64</v>
      </c>
      <c r="C7456" s="64">
        <v>79</v>
      </c>
      <c r="D7456" s="13">
        <f t="shared" si="116"/>
        <v>5056</v>
      </c>
    </row>
    <row r="7457" spans="1:4" x14ac:dyDescent="0.25">
      <c r="A7457" s="62" t="s">
        <v>364</v>
      </c>
      <c r="B7457" s="63">
        <v>39</v>
      </c>
      <c r="C7457" s="64">
        <v>57</v>
      </c>
      <c r="D7457" s="13">
        <f t="shared" si="116"/>
        <v>2223</v>
      </c>
    </row>
    <row r="7458" spans="1:4" x14ac:dyDescent="0.25">
      <c r="A7458" s="62" t="s">
        <v>365</v>
      </c>
      <c r="B7458" s="63">
        <v>60</v>
      </c>
      <c r="C7458" s="64">
        <v>23</v>
      </c>
      <c r="D7458" s="13">
        <f t="shared" si="116"/>
        <v>1380</v>
      </c>
    </row>
    <row r="7459" spans="1:4" x14ac:dyDescent="0.25">
      <c r="A7459" s="62" t="s">
        <v>366</v>
      </c>
      <c r="B7459" s="63">
        <v>31</v>
      </c>
      <c r="C7459" s="64">
        <v>17</v>
      </c>
      <c r="D7459" s="13">
        <f t="shared" si="116"/>
        <v>527</v>
      </c>
    </row>
    <row r="7460" spans="1:4" x14ac:dyDescent="0.25">
      <c r="A7460" s="62" t="s">
        <v>367</v>
      </c>
      <c r="B7460" s="63">
        <v>40</v>
      </c>
      <c r="C7460" s="64">
        <v>68</v>
      </c>
      <c r="D7460" s="13">
        <f t="shared" si="116"/>
        <v>2720</v>
      </c>
    </row>
    <row r="7461" spans="1:4" x14ac:dyDescent="0.25">
      <c r="A7461" s="62" t="s">
        <v>368</v>
      </c>
      <c r="B7461" s="63">
        <v>60</v>
      </c>
      <c r="C7461" s="64">
        <v>74</v>
      </c>
      <c r="D7461" s="13">
        <f t="shared" si="116"/>
        <v>4440</v>
      </c>
    </row>
    <row r="7462" spans="1:4" x14ac:dyDescent="0.25">
      <c r="A7462" s="62" t="s">
        <v>369</v>
      </c>
      <c r="B7462" s="63">
        <v>14</v>
      </c>
      <c r="C7462" s="64">
        <v>66</v>
      </c>
      <c r="D7462" s="13">
        <f t="shared" si="116"/>
        <v>924</v>
      </c>
    </row>
    <row r="7463" spans="1:4" x14ac:dyDescent="0.25">
      <c r="A7463" s="62" t="s">
        <v>370</v>
      </c>
      <c r="B7463" s="63">
        <v>24</v>
      </c>
      <c r="C7463" s="64">
        <v>61</v>
      </c>
      <c r="D7463" s="13">
        <f t="shared" si="116"/>
        <v>1464</v>
      </c>
    </row>
    <row r="7464" spans="1:4" x14ac:dyDescent="0.25">
      <c r="A7464" s="62" t="s">
        <v>371</v>
      </c>
      <c r="B7464" s="63">
        <v>46</v>
      </c>
      <c r="C7464" s="64">
        <v>6</v>
      </c>
      <c r="D7464" s="13">
        <f t="shared" si="116"/>
        <v>276</v>
      </c>
    </row>
    <row r="7465" spans="1:4" x14ac:dyDescent="0.25">
      <c r="A7465" s="62" t="s">
        <v>372</v>
      </c>
      <c r="B7465" s="63">
        <v>54</v>
      </c>
      <c r="C7465" s="64">
        <v>17</v>
      </c>
      <c r="D7465" s="13">
        <f t="shared" si="116"/>
        <v>918</v>
      </c>
    </row>
    <row r="7466" spans="1:4" x14ac:dyDescent="0.25">
      <c r="A7466" s="62" t="s">
        <v>373</v>
      </c>
      <c r="B7466" s="63">
        <v>68</v>
      </c>
      <c r="C7466" s="64">
        <v>50</v>
      </c>
      <c r="D7466" s="13">
        <f t="shared" si="116"/>
        <v>3400</v>
      </c>
    </row>
    <row r="7467" spans="1:4" x14ac:dyDescent="0.25">
      <c r="A7467" s="62" t="s">
        <v>374</v>
      </c>
      <c r="B7467" s="63">
        <v>25</v>
      </c>
      <c r="C7467" s="64">
        <v>52</v>
      </c>
      <c r="D7467" s="13">
        <f t="shared" si="116"/>
        <v>1300</v>
      </c>
    </row>
    <row r="7468" spans="1:4" x14ac:dyDescent="0.25">
      <c r="A7468" s="62" t="s">
        <v>375</v>
      </c>
      <c r="B7468" s="63">
        <v>65</v>
      </c>
      <c r="C7468" s="64">
        <v>37</v>
      </c>
      <c r="D7468" s="13">
        <f t="shared" si="116"/>
        <v>2405</v>
      </c>
    </row>
    <row r="7469" spans="1:4" x14ac:dyDescent="0.25">
      <c r="A7469" s="62" t="s">
        <v>376</v>
      </c>
      <c r="B7469" s="63">
        <v>69</v>
      </c>
      <c r="C7469" s="64">
        <v>43</v>
      </c>
      <c r="D7469" s="13">
        <f t="shared" si="116"/>
        <v>2967</v>
      </c>
    </row>
    <row r="7470" spans="1:4" x14ac:dyDescent="0.25">
      <c r="A7470" s="62" t="s">
        <v>377</v>
      </c>
      <c r="B7470" s="63">
        <v>23</v>
      </c>
      <c r="C7470" s="64">
        <v>12</v>
      </c>
      <c r="D7470" s="13">
        <f t="shared" si="116"/>
        <v>276</v>
      </c>
    </row>
    <row r="7471" spans="1:4" x14ac:dyDescent="0.25">
      <c r="A7471" s="62" t="s">
        <v>300</v>
      </c>
      <c r="B7471" s="63">
        <v>35</v>
      </c>
      <c r="C7471" s="64">
        <v>56</v>
      </c>
      <c r="D7471" s="13">
        <f t="shared" si="116"/>
        <v>1960</v>
      </c>
    </row>
    <row r="7472" spans="1:4" x14ac:dyDescent="0.25">
      <c r="A7472" s="62" t="s">
        <v>302</v>
      </c>
      <c r="B7472" s="63">
        <v>56</v>
      </c>
      <c r="C7472" s="64">
        <v>43</v>
      </c>
      <c r="D7472" s="13">
        <f t="shared" si="116"/>
        <v>2408</v>
      </c>
    </row>
    <row r="7473" spans="1:4" x14ac:dyDescent="0.25">
      <c r="A7473" s="62" t="s">
        <v>303</v>
      </c>
      <c r="B7473" s="63">
        <v>42</v>
      </c>
      <c r="C7473" s="64">
        <v>44</v>
      </c>
      <c r="D7473" s="13">
        <f t="shared" si="116"/>
        <v>1848</v>
      </c>
    </row>
    <row r="7474" spans="1:4" x14ac:dyDescent="0.25">
      <c r="A7474" s="62" t="s">
        <v>304</v>
      </c>
      <c r="B7474" s="63">
        <v>46</v>
      </c>
      <c r="C7474" s="64">
        <v>63</v>
      </c>
      <c r="D7474" s="13">
        <f t="shared" si="116"/>
        <v>2898</v>
      </c>
    </row>
    <row r="7475" spans="1:4" x14ac:dyDescent="0.25">
      <c r="A7475" s="62" t="s">
        <v>305</v>
      </c>
      <c r="B7475" s="63">
        <v>25</v>
      </c>
      <c r="C7475" s="64">
        <v>78</v>
      </c>
      <c r="D7475" s="13">
        <f t="shared" si="116"/>
        <v>1950</v>
      </c>
    </row>
    <row r="7476" spans="1:4" x14ac:dyDescent="0.25">
      <c r="A7476" s="62" t="s">
        <v>306</v>
      </c>
      <c r="B7476" s="63">
        <v>9</v>
      </c>
      <c r="C7476" s="64">
        <v>2</v>
      </c>
      <c r="D7476" s="13">
        <f t="shared" si="116"/>
        <v>18</v>
      </c>
    </row>
    <row r="7477" spans="1:4" x14ac:dyDescent="0.25">
      <c r="A7477" s="62" t="s">
        <v>307</v>
      </c>
      <c r="B7477" s="63">
        <v>54</v>
      </c>
      <c r="C7477" s="64">
        <v>65</v>
      </c>
      <c r="D7477" s="13">
        <f t="shared" si="116"/>
        <v>3510</v>
      </c>
    </row>
    <row r="7478" spans="1:4" x14ac:dyDescent="0.25">
      <c r="A7478" s="62" t="s">
        <v>308</v>
      </c>
      <c r="B7478" s="63">
        <v>54</v>
      </c>
      <c r="C7478" s="64">
        <v>6</v>
      </c>
      <c r="D7478" s="13">
        <f t="shared" si="116"/>
        <v>324</v>
      </c>
    </row>
    <row r="7479" spans="1:4" x14ac:dyDescent="0.25">
      <c r="A7479" s="62" t="s">
        <v>309</v>
      </c>
      <c r="B7479" s="63">
        <v>14</v>
      </c>
      <c r="C7479" s="64">
        <v>79</v>
      </c>
      <c r="D7479" s="13">
        <f t="shared" si="116"/>
        <v>1106</v>
      </c>
    </row>
    <row r="7480" spans="1:4" x14ac:dyDescent="0.25">
      <c r="A7480" s="62" t="s">
        <v>310</v>
      </c>
      <c r="B7480" s="63">
        <v>29</v>
      </c>
      <c r="C7480" s="64">
        <v>19</v>
      </c>
      <c r="D7480" s="13">
        <f t="shared" si="116"/>
        <v>551</v>
      </c>
    </row>
    <row r="7481" spans="1:4" x14ac:dyDescent="0.25">
      <c r="A7481" s="62" t="s">
        <v>311</v>
      </c>
      <c r="B7481" s="63">
        <v>40</v>
      </c>
      <c r="C7481" s="64">
        <v>13</v>
      </c>
      <c r="D7481" s="13">
        <f t="shared" si="116"/>
        <v>520</v>
      </c>
    </row>
    <row r="7482" spans="1:4" x14ac:dyDescent="0.25">
      <c r="A7482" s="62" t="s">
        <v>312</v>
      </c>
      <c r="B7482" s="63">
        <v>38</v>
      </c>
      <c r="C7482" s="64">
        <v>70</v>
      </c>
      <c r="D7482" s="13">
        <f t="shared" si="116"/>
        <v>2660</v>
      </c>
    </row>
    <row r="7483" spans="1:4" x14ac:dyDescent="0.25">
      <c r="A7483" s="62" t="s">
        <v>313</v>
      </c>
      <c r="B7483" s="63">
        <v>49</v>
      </c>
      <c r="C7483" s="64">
        <v>39</v>
      </c>
      <c r="D7483" s="13">
        <f t="shared" si="116"/>
        <v>1911</v>
      </c>
    </row>
    <row r="7484" spans="1:4" x14ac:dyDescent="0.25">
      <c r="A7484" s="62" t="s">
        <v>314</v>
      </c>
      <c r="B7484" s="63">
        <v>15</v>
      </c>
      <c r="C7484" s="64">
        <v>77</v>
      </c>
      <c r="D7484" s="13">
        <f t="shared" si="116"/>
        <v>1155</v>
      </c>
    </row>
    <row r="7485" spans="1:4" x14ac:dyDescent="0.25">
      <c r="A7485" s="62" t="s">
        <v>315</v>
      </c>
      <c r="B7485" s="63">
        <v>66</v>
      </c>
      <c r="C7485" s="64">
        <v>20</v>
      </c>
      <c r="D7485" s="13">
        <f t="shared" si="116"/>
        <v>1320</v>
      </c>
    </row>
    <row r="7486" spans="1:4" x14ac:dyDescent="0.25">
      <c r="A7486" s="62" t="s">
        <v>316</v>
      </c>
      <c r="B7486" s="63">
        <v>67</v>
      </c>
      <c r="C7486" s="64">
        <v>76</v>
      </c>
      <c r="D7486" s="13">
        <f t="shared" si="116"/>
        <v>5092</v>
      </c>
    </row>
    <row r="7487" spans="1:4" x14ac:dyDescent="0.25">
      <c r="A7487" s="62" t="s">
        <v>317</v>
      </c>
      <c r="B7487" s="63">
        <v>11</v>
      </c>
      <c r="C7487" s="64">
        <v>11</v>
      </c>
      <c r="D7487" s="13">
        <f t="shared" si="116"/>
        <v>121</v>
      </c>
    </row>
    <row r="7488" spans="1:4" x14ac:dyDescent="0.25">
      <c r="A7488" s="62" t="s">
        <v>318</v>
      </c>
      <c r="B7488" s="63">
        <v>9</v>
      </c>
      <c r="C7488" s="64">
        <v>36</v>
      </c>
      <c r="D7488" s="13">
        <f t="shared" si="116"/>
        <v>324</v>
      </c>
    </row>
    <row r="7489" spans="1:4" x14ac:dyDescent="0.25">
      <c r="A7489" s="62" t="s">
        <v>319</v>
      </c>
      <c r="B7489" s="63">
        <v>61</v>
      </c>
      <c r="C7489" s="64">
        <v>62</v>
      </c>
      <c r="D7489" s="13">
        <f t="shared" si="116"/>
        <v>3782</v>
      </c>
    </row>
    <row r="7490" spans="1:4" x14ac:dyDescent="0.25">
      <c r="A7490" s="62" t="s">
        <v>320</v>
      </c>
      <c r="B7490" s="63">
        <v>36</v>
      </c>
      <c r="C7490" s="64">
        <v>22</v>
      </c>
      <c r="D7490" s="13">
        <f t="shared" si="116"/>
        <v>792</v>
      </c>
    </row>
    <row r="7491" spans="1:4" x14ac:dyDescent="0.25">
      <c r="A7491" s="62" t="s">
        <v>321</v>
      </c>
      <c r="B7491" s="63">
        <v>8</v>
      </c>
      <c r="C7491" s="64">
        <v>43</v>
      </c>
      <c r="D7491" s="13">
        <f t="shared" ref="D7491:D7554" si="117">C7491*B7491</f>
        <v>344</v>
      </c>
    </row>
    <row r="7492" spans="1:4" x14ac:dyDescent="0.25">
      <c r="A7492" s="62" t="s">
        <v>322</v>
      </c>
      <c r="B7492" s="63">
        <v>45</v>
      </c>
      <c r="C7492" s="64">
        <v>10</v>
      </c>
      <c r="D7492" s="13">
        <f t="shared" si="117"/>
        <v>450</v>
      </c>
    </row>
    <row r="7493" spans="1:4" x14ac:dyDescent="0.25">
      <c r="A7493" s="62" t="s">
        <v>323</v>
      </c>
      <c r="B7493" s="63">
        <v>67</v>
      </c>
      <c r="C7493" s="64">
        <v>46</v>
      </c>
      <c r="D7493" s="13">
        <f t="shared" si="117"/>
        <v>3082</v>
      </c>
    </row>
    <row r="7494" spans="1:4" x14ac:dyDescent="0.25">
      <c r="A7494" s="62" t="s">
        <v>324</v>
      </c>
      <c r="B7494" s="63">
        <v>29</v>
      </c>
      <c r="C7494" s="64">
        <v>15</v>
      </c>
      <c r="D7494" s="13">
        <f t="shared" si="117"/>
        <v>435</v>
      </c>
    </row>
    <row r="7495" spans="1:4" x14ac:dyDescent="0.25">
      <c r="A7495" s="62" t="s">
        <v>325</v>
      </c>
      <c r="B7495" s="63">
        <v>70</v>
      </c>
      <c r="C7495" s="64">
        <v>18</v>
      </c>
      <c r="D7495" s="13">
        <f t="shared" si="117"/>
        <v>1260</v>
      </c>
    </row>
    <row r="7496" spans="1:4" x14ac:dyDescent="0.25">
      <c r="A7496" s="62" t="s">
        <v>326</v>
      </c>
      <c r="B7496" s="63">
        <v>61</v>
      </c>
      <c r="C7496" s="64">
        <v>57</v>
      </c>
      <c r="D7496" s="13">
        <f t="shared" si="117"/>
        <v>3477</v>
      </c>
    </row>
    <row r="7497" spans="1:4" x14ac:dyDescent="0.25">
      <c r="A7497" s="62" t="s">
        <v>327</v>
      </c>
      <c r="B7497" s="63">
        <v>55</v>
      </c>
      <c r="C7497" s="64">
        <v>3</v>
      </c>
      <c r="D7497" s="13">
        <f t="shared" si="117"/>
        <v>165</v>
      </c>
    </row>
    <row r="7498" spans="1:4" x14ac:dyDescent="0.25">
      <c r="A7498" s="62" t="s">
        <v>328</v>
      </c>
      <c r="B7498" s="63">
        <v>12</v>
      </c>
      <c r="C7498" s="64">
        <v>2</v>
      </c>
      <c r="D7498" s="13">
        <f t="shared" si="117"/>
        <v>24</v>
      </c>
    </row>
    <row r="7499" spans="1:4" x14ac:dyDescent="0.25">
      <c r="A7499" s="62" t="s">
        <v>329</v>
      </c>
      <c r="B7499" s="63">
        <v>66</v>
      </c>
      <c r="C7499" s="64">
        <v>64</v>
      </c>
      <c r="D7499" s="13">
        <f t="shared" si="117"/>
        <v>4224</v>
      </c>
    </row>
    <row r="7500" spans="1:4" x14ac:dyDescent="0.25">
      <c r="A7500" s="62" t="s">
        <v>330</v>
      </c>
      <c r="B7500" s="63">
        <v>38</v>
      </c>
      <c r="C7500" s="64">
        <v>45</v>
      </c>
      <c r="D7500" s="13">
        <f t="shared" si="117"/>
        <v>1710</v>
      </c>
    </row>
    <row r="7501" spans="1:4" x14ac:dyDescent="0.25">
      <c r="A7501" s="62" t="s">
        <v>331</v>
      </c>
      <c r="B7501" s="63">
        <v>67</v>
      </c>
      <c r="C7501" s="64">
        <v>72</v>
      </c>
      <c r="D7501" s="13">
        <f t="shared" si="117"/>
        <v>4824</v>
      </c>
    </row>
    <row r="7502" spans="1:4" x14ac:dyDescent="0.25">
      <c r="A7502" s="62" t="s">
        <v>332</v>
      </c>
      <c r="B7502" s="63">
        <v>45</v>
      </c>
      <c r="C7502" s="64">
        <v>5</v>
      </c>
      <c r="D7502" s="13">
        <f t="shared" si="117"/>
        <v>225</v>
      </c>
    </row>
    <row r="7503" spans="1:4" x14ac:dyDescent="0.25">
      <c r="A7503" s="62" t="s">
        <v>333</v>
      </c>
      <c r="B7503" s="63">
        <v>26</v>
      </c>
      <c r="C7503" s="64">
        <v>40</v>
      </c>
      <c r="D7503" s="13">
        <f t="shared" si="117"/>
        <v>1040</v>
      </c>
    </row>
    <row r="7504" spans="1:4" x14ac:dyDescent="0.25">
      <c r="A7504" s="62" t="s">
        <v>334</v>
      </c>
      <c r="B7504" s="63">
        <v>20</v>
      </c>
      <c r="C7504" s="64">
        <v>31</v>
      </c>
      <c r="D7504" s="13">
        <f t="shared" si="117"/>
        <v>620</v>
      </c>
    </row>
    <row r="7505" spans="1:4" x14ac:dyDescent="0.25">
      <c r="A7505" s="62" t="s">
        <v>335</v>
      </c>
      <c r="B7505" s="63">
        <v>61</v>
      </c>
      <c r="C7505" s="64">
        <v>25</v>
      </c>
      <c r="D7505" s="13">
        <f t="shared" si="117"/>
        <v>1525</v>
      </c>
    </row>
    <row r="7506" spans="1:4" x14ac:dyDescent="0.25">
      <c r="A7506" s="62" t="s">
        <v>336</v>
      </c>
      <c r="B7506" s="63">
        <v>48</v>
      </c>
      <c r="C7506" s="64">
        <v>12</v>
      </c>
      <c r="D7506" s="13">
        <f t="shared" si="117"/>
        <v>576</v>
      </c>
    </row>
    <row r="7507" spans="1:4" x14ac:dyDescent="0.25">
      <c r="A7507" s="62" t="s">
        <v>337</v>
      </c>
      <c r="B7507" s="63">
        <v>7</v>
      </c>
      <c r="C7507" s="64">
        <v>28</v>
      </c>
      <c r="D7507" s="13">
        <f t="shared" si="117"/>
        <v>196</v>
      </c>
    </row>
    <row r="7508" spans="1:4" x14ac:dyDescent="0.25">
      <c r="A7508" s="62" t="s">
        <v>338</v>
      </c>
      <c r="B7508" s="63">
        <v>37</v>
      </c>
      <c r="C7508" s="64">
        <v>68</v>
      </c>
      <c r="D7508" s="13">
        <f t="shared" si="117"/>
        <v>2516</v>
      </c>
    </row>
    <row r="7509" spans="1:4" x14ac:dyDescent="0.25">
      <c r="A7509" s="62" t="s">
        <v>339</v>
      </c>
      <c r="B7509" s="63">
        <v>47</v>
      </c>
      <c r="C7509" s="64">
        <v>61</v>
      </c>
      <c r="D7509" s="13">
        <f t="shared" si="117"/>
        <v>2867</v>
      </c>
    </row>
    <row r="7510" spans="1:4" x14ac:dyDescent="0.25">
      <c r="A7510" s="62" t="s">
        <v>340</v>
      </c>
      <c r="B7510" s="63">
        <v>21</v>
      </c>
      <c r="C7510" s="64">
        <v>62</v>
      </c>
      <c r="D7510" s="13">
        <f t="shared" si="117"/>
        <v>1302</v>
      </c>
    </row>
    <row r="7511" spans="1:4" x14ac:dyDescent="0.25">
      <c r="A7511" s="62" t="s">
        <v>341</v>
      </c>
      <c r="B7511" s="63">
        <v>29</v>
      </c>
      <c r="C7511" s="64">
        <v>20</v>
      </c>
      <c r="D7511" s="13">
        <f t="shared" si="117"/>
        <v>580</v>
      </c>
    </row>
    <row r="7512" spans="1:4" x14ac:dyDescent="0.25">
      <c r="A7512" s="62" t="s">
        <v>342</v>
      </c>
      <c r="B7512" s="63">
        <v>39</v>
      </c>
      <c r="C7512" s="64">
        <v>75</v>
      </c>
      <c r="D7512" s="13">
        <f t="shared" si="117"/>
        <v>2925</v>
      </c>
    </row>
    <row r="7513" spans="1:4" x14ac:dyDescent="0.25">
      <c r="A7513" s="62" t="s">
        <v>343</v>
      </c>
      <c r="B7513" s="63">
        <v>63</v>
      </c>
      <c r="C7513" s="64">
        <v>45</v>
      </c>
      <c r="D7513" s="13">
        <f t="shared" si="117"/>
        <v>2835</v>
      </c>
    </row>
    <row r="7514" spans="1:4" x14ac:dyDescent="0.25">
      <c r="A7514" s="62" t="s">
        <v>344</v>
      </c>
      <c r="B7514" s="63">
        <v>65</v>
      </c>
      <c r="C7514" s="64">
        <v>79</v>
      </c>
      <c r="D7514" s="13">
        <f t="shared" si="117"/>
        <v>5135</v>
      </c>
    </row>
    <row r="7515" spans="1:4" x14ac:dyDescent="0.25">
      <c r="A7515" s="62" t="s">
        <v>345</v>
      </c>
      <c r="B7515" s="63">
        <v>50</v>
      </c>
      <c r="C7515" s="64">
        <v>45</v>
      </c>
      <c r="D7515" s="13">
        <f t="shared" si="117"/>
        <v>2250</v>
      </c>
    </row>
    <row r="7516" spans="1:4" x14ac:dyDescent="0.25">
      <c r="A7516" s="62" t="s">
        <v>346</v>
      </c>
      <c r="B7516" s="63">
        <v>24</v>
      </c>
      <c r="C7516" s="64">
        <v>48</v>
      </c>
      <c r="D7516" s="13">
        <f t="shared" si="117"/>
        <v>1152</v>
      </c>
    </row>
    <row r="7517" spans="1:4" x14ac:dyDescent="0.25">
      <c r="A7517" s="62" t="s">
        <v>347</v>
      </c>
      <c r="B7517" s="63">
        <v>64</v>
      </c>
      <c r="C7517" s="64">
        <v>49</v>
      </c>
      <c r="D7517" s="13">
        <f t="shared" si="117"/>
        <v>3136</v>
      </c>
    </row>
    <row r="7518" spans="1:4" x14ac:dyDescent="0.25">
      <c r="A7518" s="62" t="s">
        <v>348</v>
      </c>
      <c r="B7518" s="63">
        <v>29</v>
      </c>
      <c r="C7518" s="64">
        <v>73</v>
      </c>
      <c r="D7518" s="13">
        <f t="shared" si="117"/>
        <v>2117</v>
      </c>
    </row>
    <row r="7519" spans="1:4" x14ac:dyDescent="0.25">
      <c r="A7519" s="62" t="s">
        <v>349</v>
      </c>
      <c r="B7519" s="63">
        <v>54</v>
      </c>
      <c r="C7519" s="64">
        <v>13</v>
      </c>
      <c r="D7519" s="13">
        <f t="shared" si="117"/>
        <v>702</v>
      </c>
    </row>
    <row r="7520" spans="1:4" x14ac:dyDescent="0.25">
      <c r="A7520" s="62" t="s">
        <v>350</v>
      </c>
      <c r="B7520" s="63">
        <v>65</v>
      </c>
      <c r="C7520" s="64">
        <v>17</v>
      </c>
      <c r="D7520" s="13">
        <f t="shared" si="117"/>
        <v>1105</v>
      </c>
    </row>
    <row r="7521" spans="1:4" x14ac:dyDescent="0.25">
      <c r="A7521" s="62" t="s">
        <v>351</v>
      </c>
      <c r="B7521" s="63">
        <v>60</v>
      </c>
      <c r="C7521" s="64">
        <v>38</v>
      </c>
      <c r="D7521" s="13">
        <f t="shared" si="117"/>
        <v>2280</v>
      </c>
    </row>
    <row r="7522" spans="1:4" x14ac:dyDescent="0.25">
      <c r="A7522" s="62" t="s">
        <v>352</v>
      </c>
      <c r="B7522" s="63">
        <v>18</v>
      </c>
      <c r="C7522" s="64">
        <v>13</v>
      </c>
      <c r="D7522" s="13">
        <f t="shared" si="117"/>
        <v>234</v>
      </c>
    </row>
    <row r="7523" spans="1:4" x14ac:dyDescent="0.25">
      <c r="A7523" s="62" t="s">
        <v>353</v>
      </c>
      <c r="B7523" s="63">
        <v>64</v>
      </c>
      <c r="C7523" s="64">
        <v>35</v>
      </c>
      <c r="D7523" s="13">
        <f t="shared" si="117"/>
        <v>2240</v>
      </c>
    </row>
    <row r="7524" spans="1:4" x14ac:dyDescent="0.25">
      <c r="A7524" s="62" t="s">
        <v>354</v>
      </c>
      <c r="B7524" s="63">
        <v>52</v>
      </c>
      <c r="C7524" s="64">
        <v>70</v>
      </c>
      <c r="D7524" s="13">
        <f t="shared" si="117"/>
        <v>3640</v>
      </c>
    </row>
    <row r="7525" spans="1:4" x14ac:dyDescent="0.25">
      <c r="A7525" s="62" t="s">
        <v>355</v>
      </c>
      <c r="B7525" s="63">
        <v>44</v>
      </c>
      <c r="C7525" s="64">
        <v>53</v>
      </c>
      <c r="D7525" s="13">
        <f t="shared" si="117"/>
        <v>2332</v>
      </c>
    </row>
    <row r="7526" spans="1:4" x14ac:dyDescent="0.25">
      <c r="A7526" s="62" t="s">
        <v>356</v>
      </c>
      <c r="B7526" s="63">
        <v>15</v>
      </c>
      <c r="C7526" s="64">
        <v>70</v>
      </c>
      <c r="D7526" s="13">
        <f t="shared" si="117"/>
        <v>1050</v>
      </c>
    </row>
    <row r="7527" spans="1:4" x14ac:dyDescent="0.25">
      <c r="A7527" s="62" t="s">
        <v>357</v>
      </c>
      <c r="B7527" s="63">
        <v>55</v>
      </c>
      <c r="C7527" s="64">
        <v>43</v>
      </c>
      <c r="D7527" s="13">
        <f t="shared" si="117"/>
        <v>2365</v>
      </c>
    </row>
    <row r="7528" spans="1:4" x14ac:dyDescent="0.25">
      <c r="A7528" s="62" t="s">
        <v>358</v>
      </c>
      <c r="B7528" s="63">
        <v>30</v>
      </c>
      <c r="C7528" s="64">
        <v>76</v>
      </c>
      <c r="D7528" s="13">
        <f t="shared" si="117"/>
        <v>2280</v>
      </c>
    </row>
    <row r="7529" spans="1:4" x14ac:dyDescent="0.25">
      <c r="A7529" s="62" t="s">
        <v>359</v>
      </c>
      <c r="B7529" s="63">
        <v>10</v>
      </c>
      <c r="C7529" s="64">
        <v>48</v>
      </c>
      <c r="D7529" s="13">
        <f t="shared" si="117"/>
        <v>480</v>
      </c>
    </row>
    <row r="7530" spans="1:4" x14ac:dyDescent="0.25">
      <c r="A7530" s="62" t="s">
        <v>360</v>
      </c>
      <c r="B7530" s="63">
        <v>36</v>
      </c>
      <c r="C7530" s="64">
        <v>33</v>
      </c>
      <c r="D7530" s="13">
        <f t="shared" si="117"/>
        <v>1188</v>
      </c>
    </row>
    <row r="7531" spans="1:4" x14ac:dyDescent="0.25">
      <c r="A7531" s="62" t="s">
        <v>361</v>
      </c>
      <c r="B7531" s="63">
        <v>23</v>
      </c>
      <c r="C7531" s="64">
        <v>58</v>
      </c>
      <c r="D7531" s="13">
        <f t="shared" si="117"/>
        <v>1334</v>
      </c>
    </row>
    <row r="7532" spans="1:4" x14ac:dyDescent="0.25">
      <c r="A7532" s="62" t="s">
        <v>362</v>
      </c>
      <c r="B7532" s="63">
        <v>49</v>
      </c>
      <c r="C7532" s="64">
        <v>13</v>
      </c>
      <c r="D7532" s="13">
        <f t="shared" si="117"/>
        <v>637</v>
      </c>
    </row>
    <row r="7533" spans="1:4" x14ac:dyDescent="0.25">
      <c r="A7533" s="62" t="s">
        <v>363</v>
      </c>
      <c r="B7533" s="63">
        <v>60</v>
      </c>
      <c r="C7533" s="64">
        <v>79</v>
      </c>
      <c r="D7533" s="13">
        <f t="shared" si="117"/>
        <v>4740</v>
      </c>
    </row>
    <row r="7534" spans="1:4" x14ac:dyDescent="0.25">
      <c r="A7534" s="62" t="s">
        <v>364</v>
      </c>
      <c r="B7534" s="63">
        <v>37</v>
      </c>
      <c r="C7534" s="64">
        <v>22</v>
      </c>
      <c r="D7534" s="13">
        <f t="shared" si="117"/>
        <v>814</v>
      </c>
    </row>
    <row r="7535" spans="1:4" x14ac:dyDescent="0.25">
      <c r="A7535" s="62" t="s">
        <v>365</v>
      </c>
      <c r="B7535" s="63">
        <v>66</v>
      </c>
      <c r="C7535" s="64">
        <v>23</v>
      </c>
      <c r="D7535" s="13">
        <f t="shared" si="117"/>
        <v>1518</v>
      </c>
    </row>
    <row r="7536" spans="1:4" x14ac:dyDescent="0.25">
      <c r="A7536" s="62" t="s">
        <v>366</v>
      </c>
      <c r="B7536" s="63">
        <v>27</v>
      </c>
      <c r="C7536" s="64">
        <v>80</v>
      </c>
      <c r="D7536" s="13">
        <f t="shared" si="117"/>
        <v>2160</v>
      </c>
    </row>
    <row r="7537" spans="1:4" x14ac:dyDescent="0.25">
      <c r="A7537" s="62" t="s">
        <v>367</v>
      </c>
      <c r="B7537" s="63">
        <v>20</v>
      </c>
      <c r="C7537" s="64">
        <v>6</v>
      </c>
      <c r="D7537" s="13">
        <f t="shared" si="117"/>
        <v>120</v>
      </c>
    </row>
    <row r="7538" spans="1:4" x14ac:dyDescent="0.25">
      <c r="A7538" s="62" t="s">
        <v>368</v>
      </c>
      <c r="B7538" s="63">
        <v>19</v>
      </c>
      <c r="C7538" s="64">
        <v>67</v>
      </c>
      <c r="D7538" s="13">
        <f t="shared" si="117"/>
        <v>1273</v>
      </c>
    </row>
    <row r="7539" spans="1:4" x14ac:dyDescent="0.25">
      <c r="A7539" s="62" t="s">
        <v>369</v>
      </c>
      <c r="B7539" s="63">
        <v>21</v>
      </c>
      <c r="C7539" s="64">
        <v>34</v>
      </c>
      <c r="D7539" s="13">
        <f t="shared" si="117"/>
        <v>714</v>
      </c>
    </row>
    <row r="7540" spans="1:4" x14ac:dyDescent="0.25">
      <c r="A7540" s="62" t="s">
        <v>370</v>
      </c>
      <c r="B7540" s="63">
        <v>17</v>
      </c>
      <c r="C7540" s="64">
        <v>58</v>
      </c>
      <c r="D7540" s="13">
        <f t="shared" si="117"/>
        <v>986</v>
      </c>
    </row>
    <row r="7541" spans="1:4" x14ac:dyDescent="0.25">
      <c r="A7541" s="62" t="s">
        <v>371</v>
      </c>
      <c r="B7541" s="63">
        <v>53</v>
      </c>
      <c r="C7541" s="64">
        <v>27</v>
      </c>
      <c r="D7541" s="13">
        <f t="shared" si="117"/>
        <v>1431</v>
      </c>
    </row>
    <row r="7542" spans="1:4" x14ac:dyDescent="0.25">
      <c r="A7542" s="62" t="s">
        <v>372</v>
      </c>
      <c r="B7542" s="63">
        <v>9</v>
      </c>
      <c r="C7542" s="64">
        <v>56</v>
      </c>
      <c r="D7542" s="13">
        <f t="shared" si="117"/>
        <v>504</v>
      </c>
    </row>
    <row r="7543" spans="1:4" x14ac:dyDescent="0.25">
      <c r="A7543" s="62" t="s">
        <v>373</v>
      </c>
      <c r="B7543" s="63">
        <v>63</v>
      </c>
      <c r="C7543" s="64">
        <v>6</v>
      </c>
      <c r="D7543" s="13">
        <f t="shared" si="117"/>
        <v>378</v>
      </c>
    </row>
    <row r="7544" spans="1:4" x14ac:dyDescent="0.25">
      <c r="A7544" s="62" t="s">
        <v>374</v>
      </c>
      <c r="B7544" s="63">
        <v>63</v>
      </c>
      <c r="C7544" s="64">
        <v>42</v>
      </c>
      <c r="D7544" s="13">
        <f t="shared" si="117"/>
        <v>2646</v>
      </c>
    </row>
    <row r="7545" spans="1:4" x14ac:dyDescent="0.25">
      <c r="A7545" s="62" t="s">
        <v>375</v>
      </c>
      <c r="B7545" s="63">
        <v>14</v>
      </c>
      <c r="C7545" s="64">
        <v>14</v>
      </c>
      <c r="D7545" s="13">
        <f t="shared" si="117"/>
        <v>196</v>
      </c>
    </row>
    <row r="7546" spans="1:4" x14ac:dyDescent="0.25">
      <c r="A7546" s="62" t="s">
        <v>376</v>
      </c>
      <c r="B7546" s="63">
        <v>49</v>
      </c>
      <c r="C7546" s="64">
        <v>61</v>
      </c>
      <c r="D7546" s="13">
        <f t="shared" si="117"/>
        <v>2989</v>
      </c>
    </row>
    <row r="7547" spans="1:4" x14ac:dyDescent="0.25">
      <c r="A7547" s="62" t="s">
        <v>377</v>
      </c>
      <c r="B7547" s="63">
        <v>39</v>
      </c>
      <c r="C7547" s="64">
        <v>62</v>
      </c>
      <c r="D7547" s="13">
        <f t="shared" si="117"/>
        <v>2418</v>
      </c>
    </row>
    <row r="7548" spans="1:4" x14ac:dyDescent="0.25">
      <c r="A7548" s="62" t="s">
        <v>300</v>
      </c>
      <c r="B7548" s="63">
        <v>23</v>
      </c>
      <c r="C7548" s="64">
        <v>46</v>
      </c>
      <c r="D7548" s="13">
        <f t="shared" si="117"/>
        <v>1058</v>
      </c>
    </row>
    <row r="7549" spans="1:4" x14ac:dyDescent="0.25">
      <c r="A7549" s="62" t="s">
        <v>302</v>
      </c>
      <c r="B7549" s="63">
        <v>13</v>
      </c>
      <c r="C7549" s="64">
        <v>49</v>
      </c>
      <c r="D7549" s="13">
        <f t="shared" si="117"/>
        <v>637</v>
      </c>
    </row>
    <row r="7550" spans="1:4" x14ac:dyDescent="0.25">
      <c r="A7550" s="62" t="s">
        <v>303</v>
      </c>
      <c r="B7550" s="63">
        <v>35</v>
      </c>
      <c r="C7550" s="64">
        <v>18</v>
      </c>
      <c r="D7550" s="13">
        <f t="shared" si="117"/>
        <v>630</v>
      </c>
    </row>
    <row r="7551" spans="1:4" x14ac:dyDescent="0.25">
      <c r="A7551" s="62" t="s">
        <v>304</v>
      </c>
      <c r="B7551" s="63">
        <v>28</v>
      </c>
      <c r="C7551" s="64">
        <v>5</v>
      </c>
      <c r="D7551" s="13">
        <f t="shared" si="117"/>
        <v>140</v>
      </c>
    </row>
    <row r="7552" spans="1:4" x14ac:dyDescent="0.25">
      <c r="A7552" s="62" t="s">
        <v>305</v>
      </c>
      <c r="B7552" s="63">
        <v>25</v>
      </c>
      <c r="C7552" s="64">
        <v>15</v>
      </c>
      <c r="D7552" s="13">
        <f t="shared" si="117"/>
        <v>375</v>
      </c>
    </row>
    <row r="7553" spans="1:4" x14ac:dyDescent="0.25">
      <c r="A7553" s="62" t="s">
        <v>306</v>
      </c>
      <c r="B7553" s="63">
        <v>46</v>
      </c>
      <c r="C7553" s="64">
        <v>56</v>
      </c>
      <c r="D7553" s="13">
        <f t="shared" si="117"/>
        <v>2576</v>
      </c>
    </row>
    <row r="7554" spans="1:4" x14ac:dyDescent="0.25">
      <c r="A7554" s="62" t="s">
        <v>307</v>
      </c>
      <c r="B7554" s="63">
        <v>60</v>
      </c>
      <c r="C7554" s="64">
        <v>11</v>
      </c>
      <c r="D7554" s="13">
        <f t="shared" si="117"/>
        <v>660</v>
      </c>
    </row>
    <row r="7555" spans="1:4" x14ac:dyDescent="0.25">
      <c r="A7555" s="62" t="s">
        <v>308</v>
      </c>
      <c r="B7555" s="63">
        <v>15</v>
      </c>
      <c r="C7555" s="64">
        <v>65</v>
      </c>
      <c r="D7555" s="13">
        <f t="shared" ref="D7555:D7618" si="118">C7555*B7555</f>
        <v>975</v>
      </c>
    </row>
    <row r="7556" spans="1:4" x14ac:dyDescent="0.25">
      <c r="A7556" s="62" t="s">
        <v>309</v>
      </c>
      <c r="B7556" s="63">
        <v>22</v>
      </c>
      <c r="C7556" s="64">
        <v>47</v>
      </c>
      <c r="D7556" s="13">
        <f t="shared" si="118"/>
        <v>1034</v>
      </c>
    </row>
    <row r="7557" spans="1:4" x14ac:dyDescent="0.25">
      <c r="A7557" s="62" t="s">
        <v>310</v>
      </c>
      <c r="B7557" s="63">
        <v>55</v>
      </c>
      <c r="C7557" s="64">
        <v>38</v>
      </c>
      <c r="D7557" s="13">
        <f t="shared" si="118"/>
        <v>2090</v>
      </c>
    </row>
    <row r="7558" spans="1:4" x14ac:dyDescent="0.25">
      <c r="A7558" s="62" t="s">
        <v>311</v>
      </c>
      <c r="B7558" s="63">
        <v>41</v>
      </c>
      <c r="C7558" s="64">
        <v>24</v>
      </c>
      <c r="D7558" s="13">
        <f t="shared" si="118"/>
        <v>984</v>
      </c>
    </row>
    <row r="7559" spans="1:4" x14ac:dyDescent="0.25">
      <c r="A7559" s="62" t="s">
        <v>312</v>
      </c>
      <c r="B7559" s="63">
        <v>56</v>
      </c>
      <c r="C7559" s="64">
        <v>44</v>
      </c>
      <c r="D7559" s="13">
        <f t="shared" si="118"/>
        <v>2464</v>
      </c>
    </row>
    <row r="7560" spans="1:4" x14ac:dyDescent="0.25">
      <c r="A7560" s="62" t="s">
        <v>313</v>
      </c>
      <c r="B7560" s="63">
        <v>30</v>
      </c>
      <c r="C7560" s="64">
        <v>76</v>
      </c>
      <c r="D7560" s="13">
        <f t="shared" si="118"/>
        <v>2280</v>
      </c>
    </row>
    <row r="7561" spans="1:4" x14ac:dyDescent="0.25">
      <c r="A7561" s="62" t="s">
        <v>314</v>
      </c>
      <c r="B7561" s="63">
        <v>25</v>
      </c>
      <c r="C7561" s="64">
        <v>45</v>
      </c>
      <c r="D7561" s="13">
        <f t="shared" si="118"/>
        <v>1125</v>
      </c>
    </row>
    <row r="7562" spans="1:4" x14ac:dyDescent="0.25">
      <c r="A7562" s="62" t="s">
        <v>315</v>
      </c>
      <c r="B7562" s="63">
        <v>28</v>
      </c>
      <c r="C7562" s="64">
        <v>39</v>
      </c>
      <c r="D7562" s="13">
        <f t="shared" si="118"/>
        <v>1092</v>
      </c>
    </row>
    <row r="7563" spans="1:4" x14ac:dyDescent="0.25">
      <c r="A7563" s="62" t="s">
        <v>316</v>
      </c>
      <c r="B7563" s="63">
        <v>51</v>
      </c>
      <c r="C7563" s="64">
        <v>70</v>
      </c>
      <c r="D7563" s="13">
        <f t="shared" si="118"/>
        <v>3570</v>
      </c>
    </row>
    <row r="7564" spans="1:4" x14ac:dyDescent="0.25">
      <c r="A7564" s="62" t="s">
        <v>317</v>
      </c>
      <c r="B7564" s="63">
        <v>42</v>
      </c>
      <c r="C7564" s="64">
        <v>72</v>
      </c>
      <c r="D7564" s="13">
        <f t="shared" si="118"/>
        <v>3024</v>
      </c>
    </row>
    <row r="7565" spans="1:4" x14ac:dyDescent="0.25">
      <c r="A7565" s="62" t="s">
        <v>318</v>
      </c>
      <c r="B7565" s="63">
        <v>35</v>
      </c>
      <c r="C7565" s="64">
        <v>45</v>
      </c>
      <c r="D7565" s="13">
        <f t="shared" si="118"/>
        <v>1575</v>
      </c>
    </row>
    <row r="7566" spans="1:4" x14ac:dyDescent="0.25">
      <c r="A7566" s="62" t="s">
        <v>319</v>
      </c>
      <c r="B7566" s="63">
        <v>49</v>
      </c>
      <c r="C7566" s="64">
        <v>19</v>
      </c>
      <c r="D7566" s="13">
        <f t="shared" si="118"/>
        <v>931</v>
      </c>
    </row>
    <row r="7567" spans="1:4" x14ac:dyDescent="0.25">
      <c r="A7567" s="62" t="s">
        <v>320</v>
      </c>
      <c r="B7567" s="63">
        <v>39</v>
      </c>
      <c r="C7567" s="64">
        <v>27</v>
      </c>
      <c r="D7567" s="13">
        <f t="shared" si="118"/>
        <v>1053</v>
      </c>
    </row>
    <row r="7568" spans="1:4" x14ac:dyDescent="0.25">
      <c r="A7568" s="62" t="s">
        <v>321</v>
      </c>
      <c r="B7568" s="63">
        <v>19</v>
      </c>
      <c r="C7568" s="64">
        <v>36</v>
      </c>
      <c r="D7568" s="13">
        <f t="shared" si="118"/>
        <v>684</v>
      </c>
    </row>
    <row r="7569" spans="1:4" x14ac:dyDescent="0.25">
      <c r="A7569" s="62" t="s">
        <v>322</v>
      </c>
      <c r="B7569" s="63">
        <v>55</v>
      </c>
      <c r="C7569" s="64">
        <v>59</v>
      </c>
      <c r="D7569" s="13">
        <f t="shared" si="118"/>
        <v>3245</v>
      </c>
    </row>
    <row r="7570" spans="1:4" x14ac:dyDescent="0.25">
      <c r="A7570" s="62" t="s">
        <v>323</v>
      </c>
      <c r="B7570" s="63">
        <v>54</v>
      </c>
      <c r="C7570" s="64">
        <v>7</v>
      </c>
      <c r="D7570" s="13">
        <f t="shared" si="118"/>
        <v>378</v>
      </c>
    </row>
    <row r="7571" spans="1:4" x14ac:dyDescent="0.25">
      <c r="A7571" s="62" t="s">
        <v>324</v>
      </c>
      <c r="B7571" s="63">
        <v>48</v>
      </c>
      <c r="C7571" s="64">
        <v>51</v>
      </c>
      <c r="D7571" s="13">
        <f t="shared" si="118"/>
        <v>2448</v>
      </c>
    </row>
    <row r="7572" spans="1:4" x14ac:dyDescent="0.25">
      <c r="A7572" s="62" t="s">
        <v>325</v>
      </c>
      <c r="B7572" s="63">
        <v>35</v>
      </c>
      <c r="C7572" s="64">
        <v>77</v>
      </c>
      <c r="D7572" s="13">
        <f t="shared" si="118"/>
        <v>2695</v>
      </c>
    </row>
    <row r="7573" spans="1:4" x14ac:dyDescent="0.25">
      <c r="A7573" s="62" t="s">
        <v>326</v>
      </c>
      <c r="B7573" s="63">
        <v>12</v>
      </c>
      <c r="C7573" s="64">
        <v>11</v>
      </c>
      <c r="D7573" s="13">
        <f t="shared" si="118"/>
        <v>132</v>
      </c>
    </row>
    <row r="7574" spans="1:4" x14ac:dyDescent="0.25">
      <c r="A7574" s="62" t="s">
        <v>327</v>
      </c>
      <c r="B7574" s="63">
        <v>67</v>
      </c>
      <c r="C7574" s="64">
        <v>35</v>
      </c>
      <c r="D7574" s="13">
        <f t="shared" si="118"/>
        <v>2345</v>
      </c>
    </row>
    <row r="7575" spans="1:4" x14ac:dyDescent="0.25">
      <c r="A7575" s="62" t="s">
        <v>328</v>
      </c>
      <c r="B7575" s="63">
        <v>36</v>
      </c>
      <c r="C7575" s="64">
        <v>21</v>
      </c>
      <c r="D7575" s="13">
        <f t="shared" si="118"/>
        <v>756</v>
      </c>
    </row>
    <row r="7576" spans="1:4" x14ac:dyDescent="0.25">
      <c r="A7576" s="62" t="s">
        <v>329</v>
      </c>
      <c r="B7576" s="63">
        <v>37</v>
      </c>
      <c r="C7576" s="64">
        <v>38</v>
      </c>
      <c r="D7576" s="13">
        <f t="shared" si="118"/>
        <v>1406</v>
      </c>
    </row>
    <row r="7577" spans="1:4" x14ac:dyDescent="0.25">
      <c r="A7577" s="62" t="s">
        <v>330</v>
      </c>
      <c r="B7577" s="63">
        <v>14</v>
      </c>
      <c r="C7577" s="64">
        <v>30</v>
      </c>
      <c r="D7577" s="13">
        <f t="shared" si="118"/>
        <v>420</v>
      </c>
    </row>
    <row r="7578" spans="1:4" x14ac:dyDescent="0.25">
      <c r="A7578" s="62" t="s">
        <v>331</v>
      </c>
      <c r="B7578" s="63">
        <v>30</v>
      </c>
      <c r="C7578" s="64">
        <v>43</v>
      </c>
      <c r="D7578" s="13">
        <f t="shared" si="118"/>
        <v>1290</v>
      </c>
    </row>
    <row r="7579" spans="1:4" x14ac:dyDescent="0.25">
      <c r="A7579" s="62" t="s">
        <v>332</v>
      </c>
      <c r="B7579" s="63">
        <v>55</v>
      </c>
      <c r="C7579" s="64">
        <v>15</v>
      </c>
      <c r="D7579" s="13">
        <f t="shared" si="118"/>
        <v>825</v>
      </c>
    </row>
    <row r="7580" spans="1:4" x14ac:dyDescent="0.25">
      <c r="A7580" s="62" t="s">
        <v>333</v>
      </c>
      <c r="B7580" s="63">
        <v>16</v>
      </c>
      <c r="C7580" s="64">
        <v>18</v>
      </c>
      <c r="D7580" s="13">
        <f t="shared" si="118"/>
        <v>288</v>
      </c>
    </row>
    <row r="7581" spans="1:4" x14ac:dyDescent="0.25">
      <c r="A7581" s="62" t="s">
        <v>334</v>
      </c>
      <c r="B7581" s="63">
        <v>32</v>
      </c>
      <c r="C7581" s="64">
        <v>58</v>
      </c>
      <c r="D7581" s="13">
        <f t="shared" si="118"/>
        <v>1856</v>
      </c>
    </row>
    <row r="7582" spans="1:4" x14ac:dyDescent="0.25">
      <c r="A7582" s="62" t="s">
        <v>335</v>
      </c>
      <c r="B7582" s="63">
        <v>61</v>
      </c>
      <c r="C7582" s="64">
        <v>15</v>
      </c>
      <c r="D7582" s="13">
        <f t="shared" si="118"/>
        <v>915</v>
      </c>
    </row>
    <row r="7583" spans="1:4" x14ac:dyDescent="0.25">
      <c r="A7583" s="62" t="s">
        <v>336</v>
      </c>
      <c r="B7583" s="63">
        <v>46</v>
      </c>
      <c r="C7583" s="64">
        <v>42</v>
      </c>
      <c r="D7583" s="13">
        <f t="shared" si="118"/>
        <v>1932</v>
      </c>
    </row>
    <row r="7584" spans="1:4" x14ac:dyDescent="0.25">
      <c r="A7584" s="62" t="s">
        <v>337</v>
      </c>
      <c r="B7584" s="63">
        <v>41</v>
      </c>
      <c r="C7584" s="64">
        <v>80</v>
      </c>
      <c r="D7584" s="13">
        <f t="shared" si="118"/>
        <v>3280</v>
      </c>
    </row>
    <row r="7585" spans="1:4" x14ac:dyDescent="0.25">
      <c r="A7585" s="62" t="s">
        <v>338</v>
      </c>
      <c r="B7585" s="63">
        <v>14</v>
      </c>
      <c r="C7585" s="64">
        <v>10</v>
      </c>
      <c r="D7585" s="13">
        <f t="shared" si="118"/>
        <v>140</v>
      </c>
    </row>
    <row r="7586" spans="1:4" x14ac:dyDescent="0.25">
      <c r="A7586" s="62" t="s">
        <v>339</v>
      </c>
      <c r="B7586" s="63">
        <v>66</v>
      </c>
      <c r="C7586" s="64">
        <v>71</v>
      </c>
      <c r="D7586" s="13">
        <f t="shared" si="118"/>
        <v>4686</v>
      </c>
    </row>
    <row r="7587" spans="1:4" x14ac:dyDescent="0.25">
      <c r="A7587" s="62" t="s">
        <v>340</v>
      </c>
      <c r="B7587" s="63">
        <v>34</v>
      </c>
      <c r="C7587" s="64">
        <v>51</v>
      </c>
      <c r="D7587" s="13">
        <f t="shared" si="118"/>
        <v>1734</v>
      </c>
    </row>
    <row r="7588" spans="1:4" x14ac:dyDescent="0.25">
      <c r="A7588" s="62" t="s">
        <v>341</v>
      </c>
      <c r="B7588" s="63">
        <v>50</v>
      </c>
      <c r="C7588" s="64">
        <v>9</v>
      </c>
      <c r="D7588" s="13">
        <f t="shared" si="118"/>
        <v>450</v>
      </c>
    </row>
    <row r="7589" spans="1:4" x14ac:dyDescent="0.25">
      <c r="A7589" s="62" t="s">
        <v>342</v>
      </c>
      <c r="B7589" s="63">
        <v>47</v>
      </c>
      <c r="C7589" s="64">
        <v>22</v>
      </c>
      <c r="D7589" s="13">
        <f t="shared" si="118"/>
        <v>1034</v>
      </c>
    </row>
    <row r="7590" spans="1:4" x14ac:dyDescent="0.25">
      <c r="A7590" s="62" t="s">
        <v>343</v>
      </c>
      <c r="B7590" s="63">
        <v>69</v>
      </c>
      <c r="C7590" s="64">
        <v>10</v>
      </c>
      <c r="D7590" s="13">
        <f t="shared" si="118"/>
        <v>690</v>
      </c>
    </row>
    <row r="7591" spans="1:4" x14ac:dyDescent="0.25">
      <c r="A7591" s="62" t="s">
        <v>344</v>
      </c>
      <c r="B7591" s="63">
        <v>54</v>
      </c>
      <c r="C7591" s="64">
        <v>6</v>
      </c>
      <c r="D7591" s="13">
        <f t="shared" si="118"/>
        <v>324</v>
      </c>
    </row>
    <row r="7592" spans="1:4" x14ac:dyDescent="0.25">
      <c r="A7592" s="62" t="s">
        <v>345</v>
      </c>
      <c r="B7592" s="63">
        <v>29</v>
      </c>
      <c r="C7592" s="64">
        <v>8</v>
      </c>
      <c r="D7592" s="13">
        <f t="shared" si="118"/>
        <v>232</v>
      </c>
    </row>
    <row r="7593" spans="1:4" x14ac:dyDescent="0.25">
      <c r="A7593" s="62" t="s">
        <v>346</v>
      </c>
      <c r="B7593" s="63">
        <v>58</v>
      </c>
      <c r="C7593" s="64">
        <v>18</v>
      </c>
      <c r="D7593" s="13">
        <f t="shared" si="118"/>
        <v>1044</v>
      </c>
    </row>
    <row r="7594" spans="1:4" x14ac:dyDescent="0.25">
      <c r="A7594" s="62" t="s">
        <v>347</v>
      </c>
      <c r="B7594" s="63">
        <v>68</v>
      </c>
      <c r="C7594" s="64">
        <v>35</v>
      </c>
      <c r="D7594" s="13">
        <f t="shared" si="118"/>
        <v>2380</v>
      </c>
    </row>
    <row r="7595" spans="1:4" x14ac:dyDescent="0.25">
      <c r="A7595" s="62" t="s">
        <v>348</v>
      </c>
      <c r="B7595" s="63">
        <v>33</v>
      </c>
      <c r="C7595" s="64">
        <v>19</v>
      </c>
      <c r="D7595" s="13">
        <f t="shared" si="118"/>
        <v>627</v>
      </c>
    </row>
    <row r="7596" spans="1:4" x14ac:dyDescent="0.25">
      <c r="A7596" s="62" t="s">
        <v>349</v>
      </c>
      <c r="B7596" s="63">
        <v>21</v>
      </c>
      <c r="C7596" s="64">
        <v>11</v>
      </c>
      <c r="D7596" s="13">
        <f t="shared" si="118"/>
        <v>231</v>
      </c>
    </row>
    <row r="7597" spans="1:4" x14ac:dyDescent="0.25">
      <c r="A7597" s="62" t="s">
        <v>350</v>
      </c>
      <c r="B7597" s="63">
        <v>16</v>
      </c>
      <c r="C7597" s="64">
        <v>10</v>
      </c>
      <c r="D7597" s="13">
        <f t="shared" si="118"/>
        <v>160</v>
      </c>
    </row>
    <row r="7598" spans="1:4" x14ac:dyDescent="0.25">
      <c r="A7598" s="62" t="s">
        <v>351</v>
      </c>
      <c r="B7598" s="63">
        <v>62</v>
      </c>
      <c r="C7598" s="64">
        <v>56</v>
      </c>
      <c r="D7598" s="13">
        <f t="shared" si="118"/>
        <v>3472</v>
      </c>
    </row>
    <row r="7599" spans="1:4" x14ac:dyDescent="0.25">
      <c r="A7599" s="62" t="s">
        <v>352</v>
      </c>
      <c r="B7599" s="63">
        <v>66</v>
      </c>
      <c r="C7599" s="64">
        <v>75</v>
      </c>
      <c r="D7599" s="13">
        <f t="shared" si="118"/>
        <v>4950</v>
      </c>
    </row>
    <row r="7600" spans="1:4" x14ac:dyDescent="0.25">
      <c r="A7600" s="62" t="s">
        <v>353</v>
      </c>
      <c r="B7600" s="63">
        <v>53</v>
      </c>
      <c r="C7600" s="64">
        <v>57</v>
      </c>
      <c r="D7600" s="13">
        <f t="shared" si="118"/>
        <v>3021</v>
      </c>
    </row>
    <row r="7601" spans="1:4" x14ac:dyDescent="0.25">
      <c r="A7601" s="62" t="s">
        <v>354</v>
      </c>
      <c r="B7601" s="63">
        <v>21</v>
      </c>
      <c r="C7601" s="64">
        <v>42</v>
      </c>
      <c r="D7601" s="13">
        <f t="shared" si="118"/>
        <v>882</v>
      </c>
    </row>
    <row r="7602" spans="1:4" x14ac:dyDescent="0.25">
      <c r="A7602" s="62" t="s">
        <v>355</v>
      </c>
      <c r="B7602" s="63">
        <v>29</v>
      </c>
      <c r="C7602" s="64">
        <v>65</v>
      </c>
      <c r="D7602" s="13">
        <f t="shared" si="118"/>
        <v>1885</v>
      </c>
    </row>
    <row r="7603" spans="1:4" x14ac:dyDescent="0.25">
      <c r="A7603" s="62" t="s">
        <v>356</v>
      </c>
      <c r="B7603" s="63">
        <v>17</v>
      </c>
      <c r="C7603" s="64">
        <v>28</v>
      </c>
      <c r="D7603" s="13">
        <f t="shared" si="118"/>
        <v>476</v>
      </c>
    </row>
    <row r="7604" spans="1:4" x14ac:dyDescent="0.25">
      <c r="A7604" s="62" t="s">
        <v>357</v>
      </c>
      <c r="B7604" s="63">
        <v>61</v>
      </c>
      <c r="C7604" s="64">
        <v>9</v>
      </c>
      <c r="D7604" s="13">
        <f t="shared" si="118"/>
        <v>549</v>
      </c>
    </row>
    <row r="7605" spans="1:4" x14ac:dyDescent="0.25">
      <c r="A7605" s="62" t="s">
        <v>358</v>
      </c>
      <c r="B7605" s="63">
        <v>43</v>
      </c>
      <c r="C7605" s="64">
        <v>32</v>
      </c>
      <c r="D7605" s="13">
        <f t="shared" si="118"/>
        <v>1376</v>
      </c>
    </row>
    <row r="7606" spans="1:4" x14ac:dyDescent="0.25">
      <c r="A7606" s="62" t="s">
        <v>359</v>
      </c>
      <c r="B7606" s="63">
        <v>54</v>
      </c>
      <c r="C7606" s="64">
        <v>60</v>
      </c>
      <c r="D7606" s="13">
        <f t="shared" si="118"/>
        <v>3240</v>
      </c>
    </row>
    <row r="7607" spans="1:4" x14ac:dyDescent="0.25">
      <c r="A7607" s="62" t="s">
        <v>360</v>
      </c>
      <c r="B7607" s="63">
        <v>49</v>
      </c>
      <c r="C7607" s="64">
        <v>26</v>
      </c>
      <c r="D7607" s="13">
        <f t="shared" si="118"/>
        <v>1274</v>
      </c>
    </row>
    <row r="7608" spans="1:4" x14ac:dyDescent="0.25">
      <c r="A7608" s="62" t="s">
        <v>361</v>
      </c>
      <c r="B7608" s="63">
        <v>49</v>
      </c>
      <c r="C7608" s="64">
        <v>25</v>
      </c>
      <c r="D7608" s="13">
        <f t="shared" si="118"/>
        <v>1225</v>
      </c>
    </row>
    <row r="7609" spans="1:4" x14ac:dyDescent="0.25">
      <c r="A7609" s="62" t="s">
        <v>362</v>
      </c>
      <c r="B7609" s="63">
        <v>31</v>
      </c>
      <c r="C7609" s="64">
        <v>77</v>
      </c>
      <c r="D7609" s="13">
        <f t="shared" si="118"/>
        <v>2387</v>
      </c>
    </row>
    <row r="7610" spans="1:4" x14ac:dyDescent="0.25">
      <c r="A7610" s="62" t="s">
        <v>363</v>
      </c>
      <c r="B7610" s="63">
        <v>42</v>
      </c>
      <c r="C7610" s="64">
        <v>49</v>
      </c>
      <c r="D7610" s="13">
        <f t="shared" si="118"/>
        <v>2058</v>
      </c>
    </row>
    <row r="7611" spans="1:4" x14ac:dyDescent="0.25">
      <c r="A7611" s="62" t="s">
        <v>364</v>
      </c>
      <c r="B7611" s="63">
        <v>45</v>
      </c>
      <c r="C7611" s="64">
        <v>78</v>
      </c>
      <c r="D7611" s="13">
        <f t="shared" si="118"/>
        <v>3510</v>
      </c>
    </row>
    <row r="7612" spans="1:4" x14ac:dyDescent="0.25">
      <c r="A7612" s="62" t="s">
        <v>365</v>
      </c>
      <c r="B7612" s="63">
        <v>41</v>
      </c>
      <c r="C7612" s="64">
        <v>76</v>
      </c>
      <c r="D7612" s="13">
        <f t="shared" si="118"/>
        <v>3116</v>
      </c>
    </row>
    <row r="7613" spans="1:4" x14ac:dyDescent="0.25">
      <c r="A7613" s="62" t="s">
        <v>366</v>
      </c>
      <c r="B7613" s="63">
        <v>18</v>
      </c>
      <c r="C7613" s="64">
        <v>78</v>
      </c>
      <c r="D7613" s="13">
        <f t="shared" si="118"/>
        <v>1404</v>
      </c>
    </row>
    <row r="7614" spans="1:4" x14ac:dyDescent="0.25">
      <c r="A7614" s="62" t="s">
        <v>367</v>
      </c>
      <c r="B7614" s="63">
        <v>19</v>
      </c>
      <c r="C7614" s="64">
        <v>32</v>
      </c>
      <c r="D7614" s="13">
        <f t="shared" si="118"/>
        <v>608</v>
      </c>
    </row>
    <row r="7615" spans="1:4" x14ac:dyDescent="0.25">
      <c r="A7615" s="62" t="s">
        <v>368</v>
      </c>
      <c r="B7615" s="63">
        <v>63</v>
      </c>
      <c r="C7615" s="64">
        <v>11</v>
      </c>
      <c r="D7615" s="13">
        <f t="shared" si="118"/>
        <v>693</v>
      </c>
    </row>
    <row r="7616" spans="1:4" x14ac:dyDescent="0.25">
      <c r="A7616" s="62" t="s">
        <v>369</v>
      </c>
      <c r="B7616" s="63">
        <v>15</v>
      </c>
      <c r="C7616" s="64">
        <v>10</v>
      </c>
      <c r="D7616" s="13">
        <f t="shared" si="118"/>
        <v>150</v>
      </c>
    </row>
    <row r="7617" spans="1:4" x14ac:dyDescent="0.25">
      <c r="A7617" s="62" t="s">
        <v>370</v>
      </c>
      <c r="B7617" s="63">
        <v>45</v>
      </c>
      <c r="C7617" s="64">
        <v>57</v>
      </c>
      <c r="D7617" s="13">
        <f t="shared" si="118"/>
        <v>2565</v>
      </c>
    </row>
    <row r="7618" spans="1:4" x14ac:dyDescent="0.25">
      <c r="A7618" s="62" t="s">
        <v>371</v>
      </c>
      <c r="B7618" s="63">
        <v>38</v>
      </c>
      <c r="C7618" s="64">
        <v>62</v>
      </c>
      <c r="D7618" s="13">
        <f t="shared" si="118"/>
        <v>2356</v>
      </c>
    </row>
    <row r="7619" spans="1:4" x14ac:dyDescent="0.25">
      <c r="A7619" s="62" t="s">
        <v>372</v>
      </c>
      <c r="B7619" s="63">
        <v>26</v>
      </c>
      <c r="C7619" s="64">
        <v>73</v>
      </c>
      <c r="D7619" s="13">
        <f t="shared" ref="D7619:D7682" si="119">C7619*B7619</f>
        <v>1898</v>
      </c>
    </row>
    <row r="7620" spans="1:4" x14ac:dyDescent="0.25">
      <c r="A7620" s="62" t="s">
        <v>373</v>
      </c>
      <c r="B7620" s="63">
        <v>18</v>
      </c>
      <c r="C7620" s="64">
        <v>52</v>
      </c>
      <c r="D7620" s="13">
        <f t="shared" si="119"/>
        <v>936</v>
      </c>
    </row>
    <row r="7621" spans="1:4" x14ac:dyDescent="0.25">
      <c r="A7621" s="62" t="s">
        <v>374</v>
      </c>
      <c r="B7621" s="63">
        <v>18</v>
      </c>
      <c r="C7621" s="64">
        <v>66</v>
      </c>
      <c r="D7621" s="13">
        <f t="shared" si="119"/>
        <v>1188</v>
      </c>
    </row>
    <row r="7622" spans="1:4" x14ac:dyDescent="0.25">
      <c r="A7622" s="62" t="s">
        <v>375</v>
      </c>
      <c r="B7622" s="63">
        <v>68</v>
      </c>
      <c r="C7622" s="64">
        <v>29</v>
      </c>
      <c r="D7622" s="13">
        <f t="shared" si="119"/>
        <v>1972</v>
      </c>
    </row>
    <row r="7623" spans="1:4" x14ac:dyDescent="0.25">
      <c r="A7623" s="62" t="s">
        <v>376</v>
      </c>
      <c r="B7623" s="63">
        <v>7</v>
      </c>
      <c r="C7623" s="64">
        <v>23</v>
      </c>
      <c r="D7623" s="13">
        <f t="shared" si="119"/>
        <v>161</v>
      </c>
    </row>
    <row r="7624" spans="1:4" x14ac:dyDescent="0.25">
      <c r="A7624" s="62" t="s">
        <v>377</v>
      </c>
      <c r="B7624" s="63">
        <v>12</v>
      </c>
      <c r="C7624" s="64">
        <v>39</v>
      </c>
      <c r="D7624" s="13">
        <f t="shared" si="119"/>
        <v>468</v>
      </c>
    </row>
    <row r="7625" spans="1:4" x14ac:dyDescent="0.25">
      <c r="A7625" s="62" t="s">
        <v>300</v>
      </c>
      <c r="B7625" s="63">
        <v>8</v>
      </c>
      <c r="C7625" s="64">
        <v>55</v>
      </c>
      <c r="D7625" s="13">
        <f t="shared" si="119"/>
        <v>440</v>
      </c>
    </row>
    <row r="7626" spans="1:4" x14ac:dyDescent="0.25">
      <c r="A7626" s="62" t="s">
        <v>302</v>
      </c>
      <c r="B7626" s="63">
        <v>12</v>
      </c>
      <c r="C7626" s="64">
        <v>3</v>
      </c>
      <c r="D7626" s="13">
        <f t="shared" si="119"/>
        <v>36</v>
      </c>
    </row>
    <row r="7627" spans="1:4" x14ac:dyDescent="0.25">
      <c r="A7627" s="62" t="s">
        <v>303</v>
      </c>
      <c r="B7627" s="63">
        <v>66</v>
      </c>
      <c r="C7627" s="64">
        <v>28</v>
      </c>
      <c r="D7627" s="13">
        <f t="shared" si="119"/>
        <v>1848</v>
      </c>
    </row>
    <row r="7628" spans="1:4" x14ac:dyDescent="0.25">
      <c r="A7628" s="62" t="s">
        <v>304</v>
      </c>
      <c r="B7628" s="63">
        <v>44</v>
      </c>
      <c r="C7628" s="64">
        <v>47</v>
      </c>
      <c r="D7628" s="13">
        <f t="shared" si="119"/>
        <v>2068</v>
      </c>
    </row>
    <row r="7629" spans="1:4" x14ac:dyDescent="0.25">
      <c r="A7629" s="62" t="s">
        <v>305</v>
      </c>
      <c r="B7629" s="63">
        <v>15</v>
      </c>
      <c r="C7629" s="64">
        <v>39</v>
      </c>
      <c r="D7629" s="13">
        <f t="shared" si="119"/>
        <v>585</v>
      </c>
    </row>
    <row r="7630" spans="1:4" x14ac:dyDescent="0.25">
      <c r="A7630" s="62" t="s">
        <v>306</v>
      </c>
      <c r="B7630" s="63">
        <v>43</v>
      </c>
      <c r="C7630" s="64">
        <v>35</v>
      </c>
      <c r="D7630" s="13">
        <f t="shared" si="119"/>
        <v>1505</v>
      </c>
    </row>
    <row r="7631" spans="1:4" x14ac:dyDescent="0.25">
      <c r="A7631" s="62" t="s">
        <v>307</v>
      </c>
      <c r="B7631" s="63">
        <v>17</v>
      </c>
      <c r="C7631" s="64">
        <v>40</v>
      </c>
      <c r="D7631" s="13">
        <f t="shared" si="119"/>
        <v>680</v>
      </c>
    </row>
    <row r="7632" spans="1:4" x14ac:dyDescent="0.25">
      <c r="A7632" s="62" t="s">
        <v>308</v>
      </c>
      <c r="B7632" s="63">
        <v>64</v>
      </c>
      <c r="C7632" s="64">
        <v>14</v>
      </c>
      <c r="D7632" s="13">
        <f t="shared" si="119"/>
        <v>896</v>
      </c>
    </row>
    <row r="7633" spans="1:4" x14ac:dyDescent="0.25">
      <c r="A7633" s="62" t="s">
        <v>309</v>
      </c>
      <c r="B7633" s="63">
        <v>21</v>
      </c>
      <c r="C7633" s="64">
        <v>30</v>
      </c>
      <c r="D7633" s="13">
        <f t="shared" si="119"/>
        <v>630</v>
      </c>
    </row>
    <row r="7634" spans="1:4" x14ac:dyDescent="0.25">
      <c r="A7634" s="62" t="s">
        <v>310</v>
      </c>
      <c r="B7634" s="63">
        <v>62</v>
      </c>
      <c r="C7634" s="64">
        <v>21</v>
      </c>
      <c r="D7634" s="13">
        <f t="shared" si="119"/>
        <v>1302</v>
      </c>
    </row>
    <row r="7635" spans="1:4" x14ac:dyDescent="0.25">
      <c r="A7635" s="62" t="s">
        <v>311</v>
      </c>
      <c r="B7635" s="63">
        <v>67</v>
      </c>
      <c r="C7635" s="64">
        <v>6</v>
      </c>
      <c r="D7635" s="13">
        <f t="shared" si="119"/>
        <v>402</v>
      </c>
    </row>
    <row r="7636" spans="1:4" x14ac:dyDescent="0.25">
      <c r="A7636" s="62" t="s">
        <v>312</v>
      </c>
      <c r="B7636" s="63">
        <v>40</v>
      </c>
      <c r="C7636" s="64">
        <v>59</v>
      </c>
      <c r="D7636" s="13">
        <f t="shared" si="119"/>
        <v>2360</v>
      </c>
    </row>
    <row r="7637" spans="1:4" x14ac:dyDescent="0.25">
      <c r="A7637" s="62" t="s">
        <v>313</v>
      </c>
      <c r="B7637" s="63">
        <v>38</v>
      </c>
      <c r="C7637" s="64">
        <v>31</v>
      </c>
      <c r="D7637" s="13">
        <f t="shared" si="119"/>
        <v>1178</v>
      </c>
    </row>
    <row r="7638" spans="1:4" x14ac:dyDescent="0.25">
      <c r="A7638" s="62" t="s">
        <v>314</v>
      </c>
      <c r="B7638" s="63">
        <v>29</v>
      </c>
      <c r="C7638" s="64">
        <v>27</v>
      </c>
      <c r="D7638" s="13">
        <f t="shared" si="119"/>
        <v>783</v>
      </c>
    </row>
    <row r="7639" spans="1:4" x14ac:dyDescent="0.25">
      <c r="A7639" s="62" t="s">
        <v>315</v>
      </c>
      <c r="B7639" s="63">
        <v>55</v>
      </c>
      <c r="C7639" s="64">
        <v>20</v>
      </c>
      <c r="D7639" s="13">
        <f t="shared" si="119"/>
        <v>1100</v>
      </c>
    </row>
    <row r="7640" spans="1:4" x14ac:dyDescent="0.25">
      <c r="A7640" s="62" t="s">
        <v>316</v>
      </c>
      <c r="B7640" s="63">
        <v>52</v>
      </c>
      <c r="C7640" s="64">
        <v>57</v>
      </c>
      <c r="D7640" s="13">
        <f t="shared" si="119"/>
        <v>2964</v>
      </c>
    </row>
    <row r="7641" spans="1:4" x14ac:dyDescent="0.25">
      <c r="A7641" s="62" t="s">
        <v>317</v>
      </c>
      <c r="B7641" s="63">
        <v>15</v>
      </c>
      <c r="C7641" s="64">
        <v>66</v>
      </c>
      <c r="D7641" s="13">
        <f t="shared" si="119"/>
        <v>990</v>
      </c>
    </row>
    <row r="7642" spans="1:4" x14ac:dyDescent="0.25">
      <c r="A7642" s="62" t="s">
        <v>318</v>
      </c>
      <c r="B7642" s="63">
        <v>13</v>
      </c>
      <c r="C7642" s="64">
        <v>63</v>
      </c>
      <c r="D7642" s="13">
        <f t="shared" si="119"/>
        <v>819</v>
      </c>
    </row>
    <row r="7643" spans="1:4" x14ac:dyDescent="0.25">
      <c r="A7643" s="62" t="s">
        <v>319</v>
      </c>
      <c r="B7643" s="63">
        <v>11</v>
      </c>
      <c r="C7643" s="64">
        <v>52</v>
      </c>
      <c r="D7643" s="13">
        <f t="shared" si="119"/>
        <v>572</v>
      </c>
    </row>
    <row r="7644" spans="1:4" x14ac:dyDescent="0.25">
      <c r="A7644" s="62" t="s">
        <v>320</v>
      </c>
      <c r="B7644" s="63">
        <v>25</v>
      </c>
      <c r="C7644" s="64">
        <v>6</v>
      </c>
      <c r="D7644" s="13">
        <f t="shared" si="119"/>
        <v>150</v>
      </c>
    </row>
    <row r="7645" spans="1:4" x14ac:dyDescent="0.25">
      <c r="A7645" s="62" t="s">
        <v>321</v>
      </c>
      <c r="B7645" s="63">
        <v>38</v>
      </c>
      <c r="C7645" s="64">
        <v>9</v>
      </c>
      <c r="D7645" s="13">
        <f t="shared" si="119"/>
        <v>342</v>
      </c>
    </row>
    <row r="7646" spans="1:4" x14ac:dyDescent="0.25">
      <c r="A7646" s="62" t="s">
        <v>322</v>
      </c>
      <c r="B7646" s="63">
        <v>29</v>
      </c>
      <c r="C7646" s="64">
        <v>72</v>
      </c>
      <c r="D7646" s="13">
        <f t="shared" si="119"/>
        <v>2088</v>
      </c>
    </row>
    <row r="7647" spans="1:4" x14ac:dyDescent="0.25">
      <c r="A7647" s="62" t="s">
        <v>323</v>
      </c>
      <c r="B7647" s="63">
        <v>35</v>
      </c>
      <c r="C7647" s="64">
        <v>58</v>
      </c>
      <c r="D7647" s="13">
        <f t="shared" si="119"/>
        <v>2030</v>
      </c>
    </row>
    <row r="7648" spans="1:4" x14ac:dyDescent="0.25">
      <c r="A7648" s="62" t="s">
        <v>324</v>
      </c>
      <c r="B7648" s="63">
        <v>36</v>
      </c>
      <c r="C7648" s="64">
        <v>17</v>
      </c>
      <c r="D7648" s="13">
        <f t="shared" si="119"/>
        <v>612</v>
      </c>
    </row>
    <row r="7649" spans="1:4" x14ac:dyDescent="0.25">
      <c r="A7649" s="62" t="s">
        <v>325</v>
      </c>
      <c r="B7649" s="63">
        <v>13</v>
      </c>
      <c r="C7649" s="64">
        <v>5</v>
      </c>
      <c r="D7649" s="13">
        <f t="shared" si="119"/>
        <v>65</v>
      </c>
    </row>
    <row r="7650" spans="1:4" x14ac:dyDescent="0.25">
      <c r="A7650" s="62" t="s">
        <v>326</v>
      </c>
      <c r="B7650" s="63">
        <v>25</v>
      </c>
      <c r="C7650" s="64">
        <v>55</v>
      </c>
      <c r="D7650" s="13">
        <f t="shared" si="119"/>
        <v>1375</v>
      </c>
    </row>
    <row r="7651" spans="1:4" x14ac:dyDescent="0.25">
      <c r="A7651" s="62" t="s">
        <v>327</v>
      </c>
      <c r="B7651" s="63">
        <v>8</v>
      </c>
      <c r="C7651" s="64">
        <v>68</v>
      </c>
      <c r="D7651" s="13">
        <f t="shared" si="119"/>
        <v>544</v>
      </c>
    </row>
    <row r="7652" spans="1:4" x14ac:dyDescent="0.25">
      <c r="A7652" s="62" t="s">
        <v>328</v>
      </c>
      <c r="B7652" s="63">
        <v>22</v>
      </c>
      <c r="C7652" s="64">
        <v>47</v>
      </c>
      <c r="D7652" s="13">
        <f t="shared" si="119"/>
        <v>1034</v>
      </c>
    </row>
    <row r="7653" spans="1:4" x14ac:dyDescent="0.25">
      <c r="A7653" s="62" t="s">
        <v>329</v>
      </c>
      <c r="B7653" s="63">
        <v>13</v>
      </c>
      <c r="C7653" s="64">
        <v>56</v>
      </c>
      <c r="D7653" s="13">
        <f t="shared" si="119"/>
        <v>728</v>
      </c>
    </row>
    <row r="7654" spans="1:4" x14ac:dyDescent="0.25">
      <c r="A7654" s="62" t="s">
        <v>330</v>
      </c>
      <c r="B7654" s="63">
        <v>36</v>
      </c>
      <c r="C7654" s="64">
        <v>26</v>
      </c>
      <c r="D7654" s="13">
        <f t="shared" si="119"/>
        <v>936</v>
      </c>
    </row>
    <row r="7655" spans="1:4" x14ac:dyDescent="0.25">
      <c r="A7655" s="62" t="s">
        <v>331</v>
      </c>
      <c r="B7655" s="63">
        <v>58</v>
      </c>
      <c r="C7655" s="64">
        <v>71</v>
      </c>
      <c r="D7655" s="13">
        <f t="shared" si="119"/>
        <v>4118</v>
      </c>
    </row>
    <row r="7656" spans="1:4" x14ac:dyDescent="0.25">
      <c r="A7656" s="62" t="s">
        <v>332</v>
      </c>
      <c r="B7656" s="63">
        <v>17</v>
      </c>
      <c r="C7656" s="64">
        <v>18</v>
      </c>
      <c r="D7656" s="13">
        <f t="shared" si="119"/>
        <v>306</v>
      </c>
    </row>
    <row r="7657" spans="1:4" x14ac:dyDescent="0.25">
      <c r="A7657" s="62" t="s">
        <v>333</v>
      </c>
      <c r="B7657" s="63">
        <v>64</v>
      </c>
      <c r="C7657" s="64">
        <v>57</v>
      </c>
      <c r="D7657" s="13">
        <f t="shared" si="119"/>
        <v>3648</v>
      </c>
    </row>
    <row r="7658" spans="1:4" x14ac:dyDescent="0.25">
      <c r="A7658" s="62" t="s">
        <v>334</v>
      </c>
      <c r="B7658" s="63">
        <v>34</v>
      </c>
      <c r="C7658" s="64">
        <v>61</v>
      </c>
      <c r="D7658" s="13">
        <f t="shared" si="119"/>
        <v>2074</v>
      </c>
    </row>
    <row r="7659" spans="1:4" x14ac:dyDescent="0.25">
      <c r="A7659" s="62" t="s">
        <v>335</v>
      </c>
      <c r="B7659" s="63">
        <v>68</v>
      </c>
      <c r="C7659" s="64">
        <v>72</v>
      </c>
      <c r="D7659" s="13">
        <f t="shared" si="119"/>
        <v>4896</v>
      </c>
    </row>
    <row r="7660" spans="1:4" x14ac:dyDescent="0.25">
      <c r="A7660" s="62" t="s">
        <v>336</v>
      </c>
      <c r="B7660" s="63">
        <v>24</v>
      </c>
      <c r="C7660" s="64">
        <v>38</v>
      </c>
      <c r="D7660" s="13">
        <f t="shared" si="119"/>
        <v>912</v>
      </c>
    </row>
    <row r="7661" spans="1:4" x14ac:dyDescent="0.25">
      <c r="A7661" s="62" t="s">
        <v>337</v>
      </c>
      <c r="B7661" s="63">
        <v>42</v>
      </c>
      <c r="C7661" s="64">
        <v>8</v>
      </c>
      <c r="D7661" s="13">
        <f t="shared" si="119"/>
        <v>336</v>
      </c>
    </row>
    <row r="7662" spans="1:4" x14ac:dyDescent="0.25">
      <c r="A7662" s="62" t="s">
        <v>338</v>
      </c>
      <c r="B7662" s="63">
        <v>53</v>
      </c>
      <c r="C7662" s="64">
        <v>23</v>
      </c>
      <c r="D7662" s="13">
        <f t="shared" si="119"/>
        <v>1219</v>
      </c>
    </row>
    <row r="7663" spans="1:4" x14ac:dyDescent="0.25">
      <c r="A7663" s="62" t="s">
        <v>339</v>
      </c>
      <c r="B7663" s="63">
        <v>40</v>
      </c>
      <c r="C7663" s="64">
        <v>4</v>
      </c>
      <c r="D7663" s="13">
        <f t="shared" si="119"/>
        <v>160</v>
      </c>
    </row>
    <row r="7664" spans="1:4" x14ac:dyDescent="0.25">
      <c r="A7664" s="62" t="s">
        <v>340</v>
      </c>
      <c r="B7664" s="63">
        <v>62</v>
      </c>
      <c r="C7664" s="64">
        <v>51</v>
      </c>
      <c r="D7664" s="13">
        <f t="shared" si="119"/>
        <v>3162</v>
      </c>
    </row>
    <row r="7665" spans="1:4" x14ac:dyDescent="0.25">
      <c r="A7665" s="62" t="s">
        <v>341</v>
      </c>
      <c r="B7665" s="63">
        <v>39</v>
      </c>
      <c r="C7665" s="64">
        <v>38</v>
      </c>
      <c r="D7665" s="13">
        <f t="shared" si="119"/>
        <v>1482</v>
      </c>
    </row>
    <row r="7666" spans="1:4" x14ac:dyDescent="0.25">
      <c r="A7666" s="62" t="s">
        <v>342</v>
      </c>
      <c r="B7666" s="63">
        <v>47</v>
      </c>
      <c r="C7666" s="64">
        <v>60</v>
      </c>
      <c r="D7666" s="13">
        <f t="shared" si="119"/>
        <v>2820</v>
      </c>
    </row>
    <row r="7667" spans="1:4" x14ac:dyDescent="0.25">
      <c r="A7667" s="62" t="s">
        <v>343</v>
      </c>
      <c r="B7667" s="63">
        <v>64</v>
      </c>
      <c r="C7667" s="64">
        <v>44</v>
      </c>
      <c r="D7667" s="13">
        <f t="shared" si="119"/>
        <v>2816</v>
      </c>
    </row>
    <row r="7668" spans="1:4" x14ac:dyDescent="0.25">
      <c r="A7668" s="62" t="s">
        <v>344</v>
      </c>
      <c r="B7668" s="63">
        <v>63</v>
      </c>
      <c r="C7668" s="64">
        <v>16</v>
      </c>
      <c r="D7668" s="13">
        <f t="shared" si="119"/>
        <v>1008</v>
      </c>
    </row>
    <row r="7669" spans="1:4" x14ac:dyDescent="0.25">
      <c r="A7669" s="62" t="s">
        <v>345</v>
      </c>
      <c r="B7669" s="63">
        <v>24</v>
      </c>
      <c r="C7669" s="64">
        <v>75</v>
      </c>
      <c r="D7669" s="13">
        <f t="shared" si="119"/>
        <v>1800</v>
      </c>
    </row>
    <row r="7670" spans="1:4" x14ac:dyDescent="0.25">
      <c r="A7670" s="62" t="s">
        <v>346</v>
      </c>
      <c r="B7670" s="63">
        <v>46</v>
      </c>
      <c r="C7670" s="64">
        <v>16</v>
      </c>
      <c r="D7670" s="13">
        <f t="shared" si="119"/>
        <v>736</v>
      </c>
    </row>
    <row r="7671" spans="1:4" x14ac:dyDescent="0.25">
      <c r="A7671" s="62" t="s">
        <v>347</v>
      </c>
      <c r="B7671" s="63">
        <v>7</v>
      </c>
      <c r="C7671" s="64">
        <v>18</v>
      </c>
      <c r="D7671" s="13">
        <f t="shared" si="119"/>
        <v>126</v>
      </c>
    </row>
    <row r="7672" spans="1:4" x14ac:dyDescent="0.25">
      <c r="A7672" s="62" t="s">
        <v>348</v>
      </c>
      <c r="B7672" s="63">
        <v>45</v>
      </c>
      <c r="C7672" s="64">
        <v>9</v>
      </c>
      <c r="D7672" s="13">
        <f t="shared" si="119"/>
        <v>405</v>
      </c>
    </row>
    <row r="7673" spans="1:4" x14ac:dyDescent="0.25">
      <c r="A7673" s="62" t="s">
        <v>349</v>
      </c>
      <c r="B7673" s="63">
        <v>23</v>
      </c>
      <c r="C7673" s="64">
        <v>6</v>
      </c>
      <c r="D7673" s="13">
        <f t="shared" si="119"/>
        <v>138</v>
      </c>
    </row>
    <row r="7674" spans="1:4" x14ac:dyDescent="0.25">
      <c r="A7674" s="62" t="s">
        <v>350</v>
      </c>
      <c r="B7674" s="63">
        <v>66</v>
      </c>
      <c r="C7674" s="64">
        <v>51</v>
      </c>
      <c r="D7674" s="13">
        <f t="shared" si="119"/>
        <v>3366</v>
      </c>
    </row>
    <row r="7675" spans="1:4" x14ac:dyDescent="0.25">
      <c r="A7675" s="62" t="s">
        <v>351</v>
      </c>
      <c r="B7675" s="63">
        <v>14</v>
      </c>
      <c r="C7675" s="64">
        <v>31</v>
      </c>
      <c r="D7675" s="13">
        <f t="shared" si="119"/>
        <v>434</v>
      </c>
    </row>
    <row r="7676" spans="1:4" x14ac:dyDescent="0.25">
      <c r="A7676" s="62" t="s">
        <v>352</v>
      </c>
      <c r="B7676" s="63">
        <v>56</v>
      </c>
      <c r="C7676" s="64">
        <v>58</v>
      </c>
      <c r="D7676" s="13">
        <f t="shared" si="119"/>
        <v>3248</v>
      </c>
    </row>
    <row r="7677" spans="1:4" x14ac:dyDescent="0.25">
      <c r="A7677" s="62" t="s">
        <v>353</v>
      </c>
      <c r="B7677" s="63">
        <v>13</v>
      </c>
      <c r="C7677" s="64">
        <v>17</v>
      </c>
      <c r="D7677" s="13">
        <f t="shared" si="119"/>
        <v>221</v>
      </c>
    </row>
    <row r="7678" spans="1:4" x14ac:dyDescent="0.25">
      <c r="A7678" s="62" t="s">
        <v>354</v>
      </c>
      <c r="B7678" s="63">
        <v>13</v>
      </c>
      <c r="C7678" s="64">
        <v>18</v>
      </c>
      <c r="D7678" s="13">
        <f t="shared" si="119"/>
        <v>234</v>
      </c>
    </row>
    <row r="7679" spans="1:4" x14ac:dyDescent="0.25">
      <c r="A7679" s="62" t="s">
        <v>355</v>
      </c>
      <c r="B7679" s="63">
        <v>48</v>
      </c>
      <c r="C7679" s="64">
        <v>57</v>
      </c>
      <c r="D7679" s="13">
        <f t="shared" si="119"/>
        <v>2736</v>
      </c>
    </row>
    <row r="7680" spans="1:4" x14ac:dyDescent="0.25">
      <c r="A7680" s="62" t="s">
        <v>356</v>
      </c>
      <c r="B7680" s="63">
        <v>60</v>
      </c>
      <c r="C7680" s="64">
        <v>62</v>
      </c>
      <c r="D7680" s="13">
        <f t="shared" si="119"/>
        <v>3720</v>
      </c>
    </row>
    <row r="7681" spans="1:4" x14ac:dyDescent="0.25">
      <c r="A7681" s="62" t="s">
        <v>357</v>
      </c>
      <c r="B7681" s="63">
        <v>58</v>
      </c>
      <c r="C7681" s="64">
        <v>71</v>
      </c>
      <c r="D7681" s="13">
        <f t="shared" si="119"/>
        <v>4118</v>
      </c>
    </row>
    <row r="7682" spans="1:4" x14ac:dyDescent="0.25">
      <c r="A7682" s="62" t="s">
        <v>358</v>
      </c>
      <c r="B7682" s="63">
        <v>63</v>
      </c>
      <c r="C7682" s="64">
        <v>23</v>
      </c>
      <c r="D7682" s="13">
        <f t="shared" si="119"/>
        <v>1449</v>
      </c>
    </row>
    <row r="7683" spans="1:4" x14ac:dyDescent="0.25">
      <c r="A7683" s="62" t="s">
        <v>359</v>
      </c>
      <c r="B7683" s="63">
        <v>13</v>
      </c>
      <c r="C7683" s="64">
        <v>30</v>
      </c>
      <c r="D7683" s="13">
        <f t="shared" ref="D7683:D7746" si="120">C7683*B7683</f>
        <v>390</v>
      </c>
    </row>
    <row r="7684" spans="1:4" x14ac:dyDescent="0.25">
      <c r="A7684" s="62" t="s">
        <v>360</v>
      </c>
      <c r="B7684" s="63">
        <v>66</v>
      </c>
      <c r="C7684" s="64">
        <v>21</v>
      </c>
      <c r="D7684" s="13">
        <f t="shared" si="120"/>
        <v>1386</v>
      </c>
    </row>
    <row r="7685" spans="1:4" x14ac:dyDescent="0.25">
      <c r="A7685" s="62" t="s">
        <v>361</v>
      </c>
      <c r="B7685" s="63">
        <v>29</v>
      </c>
      <c r="C7685" s="64">
        <v>68</v>
      </c>
      <c r="D7685" s="13">
        <f t="shared" si="120"/>
        <v>1972</v>
      </c>
    </row>
    <row r="7686" spans="1:4" x14ac:dyDescent="0.25">
      <c r="A7686" s="62" t="s">
        <v>362</v>
      </c>
      <c r="B7686" s="63">
        <v>39</v>
      </c>
      <c r="C7686" s="64">
        <v>33</v>
      </c>
      <c r="D7686" s="13">
        <f t="shared" si="120"/>
        <v>1287</v>
      </c>
    </row>
    <row r="7687" spans="1:4" x14ac:dyDescent="0.25">
      <c r="A7687" s="62" t="s">
        <v>363</v>
      </c>
      <c r="B7687" s="63">
        <v>47</v>
      </c>
      <c r="C7687" s="64">
        <v>45</v>
      </c>
      <c r="D7687" s="13">
        <f t="shared" si="120"/>
        <v>2115</v>
      </c>
    </row>
    <row r="7688" spans="1:4" x14ac:dyDescent="0.25">
      <c r="A7688" s="62" t="s">
        <v>364</v>
      </c>
      <c r="B7688" s="63">
        <v>41</v>
      </c>
      <c r="C7688" s="64">
        <v>62</v>
      </c>
      <c r="D7688" s="13">
        <f t="shared" si="120"/>
        <v>2542</v>
      </c>
    </row>
    <row r="7689" spans="1:4" x14ac:dyDescent="0.25">
      <c r="A7689" s="62" t="s">
        <v>365</v>
      </c>
      <c r="B7689" s="63">
        <v>65</v>
      </c>
      <c r="C7689" s="64">
        <v>41</v>
      </c>
      <c r="D7689" s="13">
        <f t="shared" si="120"/>
        <v>2665</v>
      </c>
    </row>
    <row r="7690" spans="1:4" x14ac:dyDescent="0.25">
      <c r="A7690" s="62" t="s">
        <v>366</v>
      </c>
      <c r="B7690" s="63">
        <v>38</v>
      </c>
      <c r="C7690" s="64">
        <v>77</v>
      </c>
      <c r="D7690" s="13">
        <f t="shared" si="120"/>
        <v>2926</v>
      </c>
    </row>
    <row r="7691" spans="1:4" x14ac:dyDescent="0.25">
      <c r="A7691" s="62" t="s">
        <v>367</v>
      </c>
      <c r="B7691" s="63">
        <v>56</v>
      </c>
      <c r="C7691" s="64">
        <v>74</v>
      </c>
      <c r="D7691" s="13">
        <f t="shared" si="120"/>
        <v>4144</v>
      </c>
    </row>
    <row r="7692" spans="1:4" x14ac:dyDescent="0.25">
      <c r="A7692" s="62" t="s">
        <v>368</v>
      </c>
      <c r="B7692" s="63">
        <v>45</v>
      </c>
      <c r="C7692" s="64">
        <v>44</v>
      </c>
      <c r="D7692" s="13">
        <f t="shared" si="120"/>
        <v>1980</v>
      </c>
    </row>
    <row r="7693" spans="1:4" x14ac:dyDescent="0.25">
      <c r="A7693" s="62" t="s">
        <v>369</v>
      </c>
      <c r="B7693" s="63">
        <v>32</v>
      </c>
      <c r="C7693" s="64">
        <v>64</v>
      </c>
      <c r="D7693" s="13">
        <f t="shared" si="120"/>
        <v>2048</v>
      </c>
    </row>
    <row r="7694" spans="1:4" x14ac:dyDescent="0.25">
      <c r="A7694" s="62" t="s">
        <v>370</v>
      </c>
      <c r="B7694" s="63">
        <v>31</v>
      </c>
      <c r="C7694" s="64">
        <v>30</v>
      </c>
      <c r="D7694" s="13">
        <f t="shared" si="120"/>
        <v>930</v>
      </c>
    </row>
    <row r="7695" spans="1:4" x14ac:dyDescent="0.25">
      <c r="A7695" s="62" t="s">
        <v>371</v>
      </c>
      <c r="B7695" s="63">
        <v>58</v>
      </c>
      <c r="C7695" s="64">
        <v>14</v>
      </c>
      <c r="D7695" s="13">
        <f t="shared" si="120"/>
        <v>812</v>
      </c>
    </row>
    <row r="7696" spans="1:4" x14ac:dyDescent="0.25">
      <c r="A7696" s="62" t="s">
        <v>372</v>
      </c>
      <c r="B7696" s="63">
        <v>40</v>
      </c>
      <c r="C7696" s="64">
        <v>32</v>
      </c>
      <c r="D7696" s="13">
        <f t="shared" si="120"/>
        <v>1280</v>
      </c>
    </row>
    <row r="7697" spans="1:4" x14ac:dyDescent="0.25">
      <c r="A7697" s="62" t="s">
        <v>373</v>
      </c>
      <c r="B7697" s="63">
        <v>62</v>
      </c>
      <c r="C7697" s="64">
        <v>69</v>
      </c>
      <c r="D7697" s="13">
        <f t="shared" si="120"/>
        <v>4278</v>
      </c>
    </row>
    <row r="7698" spans="1:4" x14ac:dyDescent="0.25">
      <c r="A7698" s="62" t="s">
        <v>374</v>
      </c>
      <c r="B7698" s="63">
        <v>55</v>
      </c>
      <c r="C7698" s="64">
        <v>71</v>
      </c>
      <c r="D7698" s="13">
        <f t="shared" si="120"/>
        <v>3905</v>
      </c>
    </row>
    <row r="7699" spans="1:4" x14ac:dyDescent="0.25">
      <c r="A7699" s="62" t="s">
        <v>375</v>
      </c>
      <c r="B7699" s="63">
        <v>34</v>
      </c>
      <c r="C7699" s="64">
        <v>19</v>
      </c>
      <c r="D7699" s="13">
        <f t="shared" si="120"/>
        <v>646</v>
      </c>
    </row>
    <row r="7700" spans="1:4" x14ac:dyDescent="0.25">
      <c r="A7700" s="62" t="s">
        <v>376</v>
      </c>
      <c r="B7700" s="63">
        <v>14</v>
      </c>
      <c r="C7700" s="64">
        <v>29</v>
      </c>
      <c r="D7700" s="13">
        <f t="shared" si="120"/>
        <v>406</v>
      </c>
    </row>
    <row r="7701" spans="1:4" x14ac:dyDescent="0.25">
      <c r="A7701" s="62" t="s">
        <v>377</v>
      </c>
      <c r="B7701" s="63">
        <v>38</v>
      </c>
      <c r="C7701" s="64">
        <v>7</v>
      </c>
      <c r="D7701" s="13">
        <f t="shared" si="120"/>
        <v>266</v>
      </c>
    </row>
    <row r="7702" spans="1:4" x14ac:dyDescent="0.25">
      <c r="A7702" s="62" t="s">
        <v>300</v>
      </c>
      <c r="B7702" s="63">
        <v>30</v>
      </c>
      <c r="C7702" s="64">
        <v>59</v>
      </c>
      <c r="D7702" s="13">
        <f t="shared" si="120"/>
        <v>1770</v>
      </c>
    </row>
    <row r="7703" spans="1:4" x14ac:dyDescent="0.25">
      <c r="A7703" s="62" t="s">
        <v>302</v>
      </c>
      <c r="B7703" s="63">
        <v>64</v>
      </c>
      <c r="C7703" s="64">
        <v>36</v>
      </c>
      <c r="D7703" s="13">
        <f t="shared" si="120"/>
        <v>2304</v>
      </c>
    </row>
    <row r="7704" spans="1:4" x14ac:dyDescent="0.25">
      <c r="A7704" s="62" t="s">
        <v>303</v>
      </c>
      <c r="B7704" s="63">
        <v>17</v>
      </c>
      <c r="C7704" s="64">
        <v>72</v>
      </c>
      <c r="D7704" s="13">
        <f t="shared" si="120"/>
        <v>1224</v>
      </c>
    </row>
    <row r="7705" spans="1:4" x14ac:dyDescent="0.25">
      <c r="A7705" s="62" t="s">
        <v>304</v>
      </c>
      <c r="B7705" s="63">
        <v>12</v>
      </c>
      <c r="C7705" s="64">
        <v>36</v>
      </c>
      <c r="D7705" s="13">
        <f t="shared" si="120"/>
        <v>432</v>
      </c>
    </row>
    <row r="7706" spans="1:4" x14ac:dyDescent="0.25">
      <c r="A7706" s="62" t="s">
        <v>305</v>
      </c>
      <c r="B7706" s="63">
        <v>23</v>
      </c>
      <c r="C7706" s="64">
        <v>55</v>
      </c>
      <c r="D7706" s="13">
        <f t="shared" si="120"/>
        <v>1265</v>
      </c>
    </row>
    <row r="7707" spans="1:4" x14ac:dyDescent="0.25">
      <c r="A7707" s="62" t="s">
        <v>306</v>
      </c>
      <c r="B7707" s="63">
        <v>14</v>
      </c>
      <c r="C7707" s="64">
        <v>78</v>
      </c>
      <c r="D7707" s="13">
        <f t="shared" si="120"/>
        <v>1092</v>
      </c>
    </row>
    <row r="7708" spans="1:4" x14ac:dyDescent="0.25">
      <c r="A7708" s="62" t="s">
        <v>307</v>
      </c>
      <c r="B7708" s="63">
        <v>48</v>
      </c>
      <c r="C7708" s="64">
        <v>61</v>
      </c>
      <c r="D7708" s="13">
        <f t="shared" si="120"/>
        <v>2928</v>
      </c>
    </row>
    <row r="7709" spans="1:4" x14ac:dyDescent="0.25">
      <c r="A7709" s="62" t="s">
        <v>308</v>
      </c>
      <c r="B7709" s="63">
        <v>17</v>
      </c>
      <c r="C7709" s="64">
        <v>28</v>
      </c>
      <c r="D7709" s="13">
        <f t="shared" si="120"/>
        <v>476</v>
      </c>
    </row>
    <row r="7710" spans="1:4" x14ac:dyDescent="0.25">
      <c r="A7710" s="62" t="s">
        <v>309</v>
      </c>
      <c r="B7710" s="63">
        <v>13</v>
      </c>
      <c r="C7710" s="64">
        <v>69</v>
      </c>
      <c r="D7710" s="13">
        <f t="shared" si="120"/>
        <v>897</v>
      </c>
    </row>
    <row r="7711" spans="1:4" x14ac:dyDescent="0.25">
      <c r="A7711" s="62" t="s">
        <v>310</v>
      </c>
      <c r="B7711" s="63">
        <v>49</v>
      </c>
      <c r="C7711" s="64">
        <v>66</v>
      </c>
      <c r="D7711" s="13">
        <f t="shared" si="120"/>
        <v>3234</v>
      </c>
    </row>
    <row r="7712" spans="1:4" x14ac:dyDescent="0.25">
      <c r="A7712" s="62" t="s">
        <v>311</v>
      </c>
      <c r="B7712" s="63">
        <v>8</v>
      </c>
      <c r="C7712" s="64">
        <v>13</v>
      </c>
      <c r="D7712" s="13">
        <f t="shared" si="120"/>
        <v>104</v>
      </c>
    </row>
    <row r="7713" spans="1:4" x14ac:dyDescent="0.25">
      <c r="A7713" s="62" t="s">
        <v>312</v>
      </c>
      <c r="B7713" s="63">
        <v>49</v>
      </c>
      <c r="C7713" s="64">
        <v>36</v>
      </c>
      <c r="D7713" s="13">
        <f t="shared" si="120"/>
        <v>1764</v>
      </c>
    </row>
    <row r="7714" spans="1:4" x14ac:dyDescent="0.25">
      <c r="A7714" s="62" t="s">
        <v>313</v>
      </c>
      <c r="B7714" s="63">
        <v>44</v>
      </c>
      <c r="C7714" s="64">
        <v>34</v>
      </c>
      <c r="D7714" s="13">
        <f t="shared" si="120"/>
        <v>1496</v>
      </c>
    </row>
    <row r="7715" spans="1:4" x14ac:dyDescent="0.25">
      <c r="A7715" s="62" t="s">
        <v>314</v>
      </c>
      <c r="B7715" s="63">
        <v>42</v>
      </c>
      <c r="C7715" s="64">
        <v>71</v>
      </c>
      <c r="D7715" s="13">
        <f t="shared" si="120"/>
        <v>2982</v>
      </c>
    </row>
    <row r="7716" spans="1:4" x14ac:dyDescent="0.25">
      <c r="A7716" s="62" t="s">
        <v>315</v>
      </c>
      <c r="B7716" s="63">
        <v>13</v>
      </c>
      <c r="C7716" s="64">
        <v>13</v>
      </c>
      <c r="D7716" s="13">
        <f t="shared" si="120"/>
        <v>169</v>
      </c>
    </row>
    <row r="7717" spans="1:4" x14ac:dyDescent="0.25">
      <c r="A7717" s="62" t="s">
        <v>316</v>
      </c>
      <c r="B7717" s="63">
        <v>46</v>
      </c>
      <c r="C7717" s="64">
        <v>40</v>
      </c>
      <c r="D7717" s="13">
        <f t="shared" si="120"/>
        <v>1840</v>
      </c>
    </row>
    <row r="7718" spans="1:4" x14ac:dyDescent="0.25">
      <c r="A7718" s="62" t="s">
        <v>317</v>
      </c>
      <c r="B7718" s="63">
        <v>65</v>
      </c>
      <c r="C7718" s="64">
        <v>39</v>
      </c>
      <c r="D7718" s="13">
        <f t="shared" si="120"/>
        <v>2535</v>
      </c>
    </row>
    <row r="7719" spans="1:4" x14ac:dyDescent="0.25">
      <c r="A7719" s="62" t="s">
        <v>318</v>
      </c>
      <c r="B7719" s="63">
        <v>35</v>
      </c>
      <c r="C7719" s="64">
        <v>18</v>
      </c>
      <c r="D7719" s="13">
        <f t="shared" si="120"/>
        <v>630</v>
      </c>
    </row>
    <row r="7720" spans="1:4" x14ac:dyDescent="0.25">
      <c r="A7720" s="62" t="s">
        <v>319</v>
      </c>
      <c r="B7720" s="63">
        <v>60</v>
      </c>
      <c r="C7720" s="64">
        <v>39</v>
      </c>
      <c r="D7720" s="13">
        <f t="shared" si="120"/>
        <v>2340</v>
      </c>
    </row>
    <row r="7721" spans="1:4" x14ac:dyDescent="0.25">
      <c r="A7721" s="62" t="s">
        <v>320</v>
      </c>
      <c r="B7721" s="63">
        <v>22</v>
      </c>
      <c r="C7721" s="64">
        <v>8</v>
      </c>
      <c r="D7721" s="13">
        <f t="shared" si="120"/>
        <v>176</v>
      </c>
    </row>
    <row r="7722" spans="1:4" x14ac:dyDescent="0.25">
      <c r="A7722" s="62" t="s">
        <v>321</v>
      </c>
      <c r="B7722" s="63">
        <v>14</v>
      </c>
      <c r="C7722" s="64">
        <v>78</v>
      </c>
      <c r="D7722" s="13">
        <f t="shared" si="120"/>
        <v>1092</v>
      </c>
    </row>
    <row r="7723" spans="1:4" x14ac:dyDescent="0.25">
      <c r="A7723" s="62" t="s">
        <v>322</v>
      </c>
      <c r="B7723" s="63">
        <v>38</v>
      </c>
      <c r="C7723" s="64">
        <v>8</v>
      </c>
      <c r="D7723" s="13">
        <f t="shared" si="120"/>
        <v>304</v>
      </c>
    </row>
    <row r="7724" spans="1:4" x14ac:dyDescent="0.25">
      <c r="A7724" s="62" t="s">
        <v>323</v>
      </c>
      <c r="B7724" s="63">
        <v>23</v>
      </c>
      <c r="C7724" s="64">
        <v>40</v>
      </c>
      <c r="D7724" s="13">
        <f t="shared" si="120"/>
        <v>920</v>
      </c>
    </row>
    <row r="7725" spans="1:4" x14ac:dyDescent="0.25">
      <c r="A7725" s="62" t="s">
        <v>324</v>
      </c>
      <c r="B7725" s="63">
        <v>23</v>
      </c>
      <c r="C7725" s="64">
        <v>51</v>
      </c>
      <c r="D7725" s="13">
        <f t="shared" si="120"/>
        <v>1173</v>
      </c>
    </row>
    <row r="7726" spans="1:4" x14ac:dyDescent="0.25">
      <c r="A7726" s="62" t="s">
        <v>325</v>
      </c>
      <c r="B7726" s="63">
        <v>54</v>
      </c>
      <c r="C7726" s="64">
        <v>63</v>
      </c>
      <c r="D7726" s="13">
        <f t="shared" si="120"/>
        <v>3402</v>
      </c>
    </row>
    <row r="7727" spans="1:4" x14ac:dyDescent="0.25">
      <c r="A7727" s="62" t="s">
        <v>326</v>
      </c>
      <c r="B7727" s="63">
        <v>39</v>
      </c>
      <c r="C7727" s="64">
        <v>33</v>
      </c>
      <c r="D7727" s="13">
        <f t="shared" si="120"/>
        <v>1287</v>
      </c>
    </row>
    <row r="7728" spans="1:4" x14ac:dyDescent="0.25">
      <c r="A7728" s="62" t="s">
        <v>327</v>
      </c>
      <c r="B7728" s="63">
        <v>20</v>
      </c>
      <c r="C7728" s="64">
        <v>32</v>
      </c>
      <c r="D7728" s="13">
        <f t="shared" si="120"/>
        <v>640</v>
      </c>
    </row>
    <row r="7729" spans="1:4" x14ac:dyDescent="0.25">
      <c r="A7729" s="62" t="s">
        <v>328</v>
      </c>
      <c r="B7729" s="63">
        <v>55</v>
      </c>
      <c r="C7729" s="64">
        <v>12</v>
      </c>
      <c r="D7729" s="13">
        <f t="shared" si="120"/>
        <v>660</v>
      </c>
    </row>
    <row r="7730" spans="1:4" x14ac:dyDescent="0.25">
      <c r="A7730" s="62" t="s">
        <v>329</v>
      </c>
      <c r="B7730" s="63">
        <v>45</v>
      </c>
      <c r="C7730" s="64">
        <v>51</v>
      </c>
      <c r="D7730" s="13">
        <f t="shared" si="120"/>
        <v>2295</v>
      </c>
    </row>
    <row r="7731" spans="1:4" x14ac:dyDescent="0.25">
      <c r="A7731" s="62" t="s">
        <v>330</v>
      </c>
      <c r="B7731" s="63">
        <v>46</v>
      </c>
      <c r="C7731" s="64">
        <v>79</v>
      </c>
      <c r="D7731" s="13">
        <f t="shared" si="120"/>
        <v>3634</v>
      </c>
    </row>
    <row r="7732" spans="1:4" x14ac:dyDescent="0.25">
      <c r="A7732" s="62" t="s">
        <v>331</v>
      </c>
      <c r="B7732" s="63">
        <v>52</v>
      </c>
      <c r="C7732" s="64">
        <v>67</v>
      </c>
      <c r="D7732" s="13">
        <f t="shared" si="120"/>
        <v>3484</v>
      </c>
    </row>
    <row r="7733" spans="1:4" x14ac:dyDescent="0.25">
      <c r="A7733" s="62" t="s">
        <v>332</v>
      </c>
      <c r="B7733" s="63">
        <v>51</v>
      </c>
      <c r="C7733" s="64">
        <v>8</v>
      </c>
      <c r="D7733" s="13">
        <f t="shared" si="120"/>
        <v>408</v>
      </c>
    </row>
    <row r="7734" spans="1:4" x14ac:dyDescent="0.25">
      <c r="A7734" s="62" t="s">
        <v>333</v>
      </c>
      <c r="B7734" s="63">
        <v>33</v>
      </c>
      <c r="C7734" s="64">
        <v>43</v>
      </c>
      <c r="D7734" s="13">
        <f t="shared" si="120"/>
        <v>1419</v>
      </c>
    </row>
    <row r="7735" spans="1:4" x14ac:dyDescent="0.25">
      <c r="A7735" s="62" t="s">
        <v>334</v>
      </c>
      <c r="B7735" s="63">
        <v>13</v>
      </c>
      <c r="C7735" s="64">
        <v>3</v>
      </c>
      <c r="D7735" s="13">
        <f t="shared" si="120"/>
        <v>39</v>
      </c>
    </row>
    <row r="7736" spans="1:4" x14ac:dyDescent="0.25">
      <c r="A7736" s="62" t="s">
        <v>335</v>
      </c>
      <c r="B7736" s="63">
        <v>34</v>
      </c>
      <c r="C7736" s="64">
        <v>27</v>
      </c>
      <c r="D7736" s="13">
        <f t="shared" si="120"/>
        <v>918</v>
      </c>
    </row>
    <row r="7737" spans="1:4" x14ac:dyDescent="0.25">
      <c r="A7737" s="62" t="s">
        <v>336</v>
      </c>
      <c r="B7737" s="63">
        <v>46</v>
      </c>
      <c r="C7737" s="64">
        <v>19</v>
      </c>
      <c r="D7737" s="13">
        <f t="shared" si="120"/>
        <v>874</v>
      </c>
    </row>
    <row r="7738" spans="1:4" x14ac:dyDescent="0.25">
      <c r="A7738" s="62" t="s">
        <v>337</v>
      </c>
      <c r="B7738" s="63">
        <v>21</v>
      </c>
      <c r="C7738" s="64">
        <v>59</v>
      </c>
      <c r="D7738" s="13">
        <f t="shared" si="120"/>
        <v>1239</v>
      </c>
    </row>
    <row r="7739" spans="1:4" x14ac:dyDescent="0.25">
      <c r="A7739" s="62" t="s">
        <v>338</v>
      </c>
      <c r="B7739" s="63">
        <v>50</v>
      </c>
      <c r="C7739" s="64">
        <v>56</v>
      </c>
      <c r="D7739" s="13">
        <f t="shared" si="120"/>
        <v>2800</v>
      </c>
    </row>
    <row r="7740" spans="1:4" x14ac:dyDescent="0.25">
      <c r="A7740" s="62" t="s">
        <v>339</v>
      </c>
      <c r="B7740" s="63">
        <v>64</v>
      </c>
      <c r="C7740" s="64">
        <v>16</v>
      </c>
      <c r="D7740" s="13">
        <f t="shared" si="120"/>
        <v>1024</v>
      </c>
    </row>
    <row r="7741" spans="1:4" x14ac:dyDescent="0.25">
      <c r="A7741" s="62" t="s">
        <v>340</v>
      </c>
      <c r="B7741" s="63">
        <v>63</v>
      </c>
      <c r="C7741" s="64">
        <v>30</v>
      </c>
      <c r="D7741" s="13">
        <f t="shared" si="120"/>
        <v>1890</v>
      </c>
    </row>
    <row r="7742" spans="1:4" x14ac:dyDescent="0.25">
      <c r="A7742" s="62" t="s">
        <v>341</v>
      </c>
      <c r="B7742" s="63">
        <v>42</v>
      </c>
      <c r="C7742" s="64">
        <v>69</v>
      </c>
      <c r="D7742" s="13">
        <f t="shared" si="120"/>
        <v>2898</v>
      </c>
    </row>
    <row r="7743" spans="1:4" x14ac:dyDescent="0.25">
      <c r="A7743" s="62" t="s">
        <v>342</v>
      </c>
      <c r="B7743" s="63">
        <v>57</v>
      </c>
      <c r="C7743" s="64">
        <v>2</v>
      </c>
      <c r="D7743" s="13">
        <f t="shared" si="120"/>
        <v>114</v>
      </c>
    </row>
    <row r="7744" spans="1:4" x14ac:dyDescent="0.25">
      <c r="A7744" s="62" t="s">
        <v>343</v>
      </c>
      <c r="B7744" s="63">
        <v>47</v>
      </c>
      <c r="C7744" s="64">
        <v>36</v>
      </c>
      <c r="D7744" s="13">
        <f t="shared" si="120"/>
        <v>1692</v>
      </c>
    </row>
    <row r="7745" spans="1:4" x14ac:dyDescent="0.25">
      <c r="A7745" s="62" t="s">
        <v>344</v>
      </c>
      <c r="B7745" s="63">
        <v>18</v>
      </c>
      <c r="C7745" s="64">
        <v>31</v>
      </c>
      <c r="D7745" s="13">
        <f t="shared" si="120"/>
        <v>558</v>
      </c>
    </row>
    <row r="7746" spans="1:4" x14ac:dyDescent="0.25">
      <c r="A7746" s="62" t="s">
        <v>345</v>
      </c>
      <c r="B7746" s="63">
        <v>32</v>
      </c>
      <c r="C7746" s="64">
        <v>41</v>
      </c>
      <c r="D7746" s="13">
        <f t="shared" si="120"/>
        <v>1312</v>
      </c>
    </row>
    <row r="7747" spans="1:4" x14ac:dyDescent="0.25">
      <c r="A7747" s="62" t="s">
        <v>346</v>
      </c>
      <c r="B7747" s="63">
        <v>40</v>
      </c>
      <c r="C7747" s="64">
        <v>36</v>
      </c>
      <c r="D7747" s="13">
        <f t="shared" ref="D7747:D7810" si="121">C7747*B7747</f>
        <v>1440</v>
      </c>
    </row>
    <row r="7748" spans="1:4" x14ac:dyDescent="0.25">
      <c r="A7748" s="62" t="s">
        <v>347</v>
      </c>
      <c r="B7748" s="63">
        <v>12</v>
      </c>
      <c r="C7748" s="64">
        <v>17</v>
      </c>
      <c r="D7748" s="13">
        <f t="shared" si="121"/>
        <v>204</v>
      </c>
    </row>
    <row r="7749" spans="1:4" x14ac:dyDescent="0.25">
      <c r="A7749" s="62" t="s">
        <v>348</v>
      </c>
      <c r="B7749" s="63">
        <v>55</v>
      </c>
      <c r="C7749" s="64">
        <v>32</v>
      </c>
      <c r="D7749" s="13">
        <f t="shared" si="121"/>
        <v>1760</v>
      </c>
    </row>
    <row r="7750" spans="1:4" x14ac:dyDescent="0.25">
      <c r="A7750" s="62" t="s">
        <v>349</v>
      </c>
      <c r="B7750" s="63">
        <v>10</v>
      </c>
      <c r="C7750" s="64">
        <v>29</v>
      </c>
      <c r="D7750" s="13">
        <f t="shared" si="121"/>
        <v>290</v>
      </c>
    </row>
    <row r="7751" spans="1:4" x14ac:dyDescent="0.25">
      <c r="A7751" s="62" t="s">
        <v>350</v>
      </c>
      <c r="B7751" s="63">
        <v>48</v>
      </c>
      <c r="C7751" s="64">
        <v>79</v>
      </c>
      <c r="D7751" s="13">
        <f t="shared" si="121"/>
        <v>3792</v>
      </c>
    </row>
    <row r="7752" spans="1:4" x14ac:dyDescent="0.25">
      <c r="A7752" s="62" t="s">
        <v>351</v>
      </c>
      <c r="B7752" s="63">
        <v>56</v>
      </c>
      <c r="C7752" s="64">
        <v>75</v>
      </c>
      <c r="D7752" s="13">
        <f t="shared" si="121"/>
        <v>4200</v>
      </c>
    </row>
    <row r="7753" spans="1:4" x14ac:dyDescent="0.25">
      <c r="A7753" s="62" t="s">
        <v>352</v>
      </c>
      <c r="B7753" s="63">
        <v>10</v>
      </c>
      <c r="C7753" s="64">
        <v>49</v>
      </c>
      <c r="D7753" s="13">
        <f t="shared" si="121"/>
        <v>490</v>
      </c>
    </row>
    <row r="7754" spans="1:4" x14ac:dyDescent="0.25">
      <c r="A7754" s="62" t="s">
        <v>353</v>
      </c>
      <c r="B7754" s="63">
        <v>64</v>
      </c>
      <c r="C7754" s="64">
        <v>59</v>
      </c>
      <c r="D7754" s="13">
        <f t="shared" si="121"/>
        <v>3776</v>
      </c>
    </row>
    <row r="7755" spans="1:4" x14ac:dyDescent="0.25">
      <c r="A7755" s="62" t="s">
        <v>354</v>
      </c>
      <c r="B7755" s="63">
        <v>52</v>
      </c>
      <c r="C7755" s="64">
        <v>33</v>
      </c>
      <c r="D7755" s="13">
        <f t="shared" si="121"/>
        <v>1716</v>
      </c>
    </row>
    <row r="7756" spans="1:4" x14ac:dyDescent="0.25">
      <c r="A7756" s="62" t="s">
        <v>355</v>
      </c>
      <c r="B7756" s="63">
        <v>34</v>
      </c>
      <c r="C7756" s="64">
        <v>50</v>
      </c>
      <c r="D7756" s="13">
        <f t="shared" si="121"/>
        <v>1700</v>
      </c>
    </row>
    <row r="7757" spans="1:4" x14ac:dyDescent="0.25">
      <c r="A7757" s="62" t="s">
        <v>356</v>
      </c>
      <c r="B7757" s="63">
        <v>11</v>
      </c>
      <c r="C7757" s="64">
        <v>75</v>
      </c>
      <c r="D7757" s="13">
        <f t="shared" si="121"/>
        <v>825</v>
      </c>
    </row>
    <row r="7758" spans="1:4" x14ac:dyDescent="0.25">
      <c r="A7758" s="62" t="s">
        <v>357</v>
      </c>
      <c r="B7758" s="63">
        <v>19</v>
      </c>
      <c r="C7758" s="64">
        <v>14</v>
      </c>
      <c r="D7758" s="13">
        <f t="shared" si="121"/>
        <v>266</v>
      </c>
    </row>
    <row r="7759" spans="1:4" x14ac:dyDescent="0.25">
      <c r="A7759" s="62" t="s">
        <v>358</v>
      </c>
      <c r="B7759" s="63">
        <v>44</v>
      </c>
      <c r="C7759" s="64">
        <v>33</v>
      </c>
      <c r="D7759" s="13">
        <f t="shared" si="121"/>
        <v>1452</v>
      </c>
    </row>
    <row r="7760" spans="1:4" x14ac:dyDescent="0.25">
      <c r="A7760" s="62" t="s">
        <v>359</v>
      </c>
      <c r="B7760" s="63">
        <v>37</v>
      </c>
      <c r="C7760" s="64">
        <v>67</v>
      </c>
      <c r="D7760" s="13">
        <f t="shared" si="121"/>
        <v>2479</v>
      </c>
    </row>
    <row r="7761" spans="1:4" x14ac:dyDescent="0.25">
      <c r="A7761" s="62" t="s">
        <v>360</v>
      </c>
      <c r="B7761" s="63">
        <v>70</v>
      </c>
      <c r="C7761" s="64">
        <v>17</v>
      </c>
      <c r="D7761" s="13">
        <f t="shared" si="121"/>
        <v>1190</v>
      </c>
    </row>
    <row r="7762" spans="1:4" x14ac:dyDescent="0.25">
      <c r="A7762" s="62" t="s">
        <v>361</v>
      </c>
      <c r="B7762" s="63">
        <v>12</v>
      </c>
      <c r="C7762" s="64">
        <v>50</v>
      </c>
      <c r="D7762" s="13">
        <f t="shared" si="121"/>
        <v>600</v>
      </c>
    </row>
    <row r="7763" spans="1:4" x14ac:dyDescent="0.25">
      <c r="A7763" s="62" t="s">
        <v>362</v>
      </c>
      <c r="B7763" s="63">
        <v>30</v>
      </c>
      <c r="C7763" s="64">
        <v>47</v>
      </c>
      <c r="D7763" s="13">
        <f t="shared" si="121"/>
        <v>1410</v>
      </c>
    </row>
    <row r="7764" spans="1:4" x14ac:dyDescent="0.25">
      <c r="A7764" s="62" t="s">
        <v>363</v>
      </c>
      <c r="B7764" s="63">
        <v>68</v>
      </c>
      <c r="C7764" s="64">
        <v>68</v>
      </c>
      <c r="D7764" s="13">
        <f t="shared" si="121"/>
        <v>4624</v>
      </c>
    </row>
    <row r="7765" spans="1:4" x14ac:dyDescent="0.25">
      <c r="A7765" s="62" t="s">
        <v>364</v>
      </c>
      <c r="B7765" s="63">
        <v>57</v>
      </c>
      <c r="C7765" s="64">
        <v>78</v>
      </c>
      <c r="D7765" s="13">
        <f t="shared" si="121"/>
        <v>4446</v>
      </c>
    </row>
    <row r="7766" spans="1:4" x14ac:dyDescent="0.25">
      <c r="A7766" s="62" t="s">
        <v>365</v>
      </c>
      <c r="B7766" s="63">
        <v>57</v>
      </c>
      <c r="C7766" s="64">
        <v>1</v>
      </c>
      <c r="D7766" s="13">
        <f t="shared" si="121"/>
        <v>57</v>
      </c>
    </row>
    <row r="7767" spans="1:4" x14ac:dyDescent="0.25">
      <c r="A7767" s="62" t="s">
        <v>366</v>
      </c>
      <c r="B7767" s="63">
        <v>8</v>
      </c>
      <c r="C7767" s="64">
        <v>28</v>
      </c>
      <c r="D7767" s="13">
        <f t="shared" si="121"/>
        <v>224</v>
      </c>
    </row>
    <row r="7768" spans="1:4" x14ac:dyDescent="0.25">
      <c r="A7768" s="62" t="s">
        <v>367</v>
      </c>
      <c r="B7768" s="63">
        <v>17</v>
      </c>
      <c r="C7768" s="64">
        <v>28</v>
      </c>
      <c r="D7768" s="13">
        <f t="shared" si="121"/>
        <v>476</v>
      </c>
    </row>
    <row r="7769" spans="1:4" x14ac:dyDescent="0.25">
      <c r="A7769" s="62" t="s">
        <v>368</v>
      </c>
      <c r="B7769" s="63">
        <v>41</v>
      </c>
      <c r="C7769" s="64">
        <v>69</v>
      </c>
      <c r="D7769" s="13">
        <f t="shared" si="121"/>
        <v>2829</v>
      </c>
    </row>
    <row r="7770" spans="1:4" x14ac:dyDescent="0.25">
      <c r="A7770" s="62" t="s">
        <v>369</v>
      </c>
      <c r="B7770" s="63">
        <v>45</v>
      </c>
      <c r="C7770" s="64">
        <v>4</v>
      </c>
      <c r="D7770" s="13">
        <f t="shared" si="121"/>
        <v>180</v>
      </c>
    </row>
    <row r="7771" spans="1:4" x14ac:dyDescent="0.25">
      <c r="A7771" s="62" t="s">
        <v>370</v>
      </c>
      <c r="B7771" s="63">
        <v>37</v>
      </c>
      <c r="C7771" s="64">
        <v>36</v>
      </c>
      <c r="D7771" s="13">
        <f t="shared" si="121"/>
        <v>1332</v>
      </c>
    </row>
    <row r="7772" spans="1:4" x14ac:dyDescent="0.25">
      <c r="A7772" s="62" t="s">
        <v>371</v>
      </c>
      <c r="B7772" s="63">
        <v>42</v>
      </c>
      <c r="C7772" s="64">
        <v>28</v>
      </c>
      <c r="D7772" s="13">
        <f t="shared" si="121"/>
        <v>1176</v>
      </c>
    </row>
    <row r="7773" spans="1:4" x14ac:dyDescent="0.25">
      <c r="A7773" s="62" t="s">
        <v>372</v>
      </c>
      <c r="B7773" s="63">
        <v>61</v>
      </c>
      <c r="C7773" s="64">
        <v>25</v>
      </c>
      <c r="D7773" s="13">
        <f t="shared" si="121"/>
        <v>1525</v>
      </c>
    </row>
    <row r="7774" spans="1:4" x14ac:dyDescent="0.25">
      <c r="A7774" s="62" t="s">
        <v>373</v>
      </c>
      <c r="B7774" s="63">
        <v>29</v>
      </c>
      <c r="C7774" s="64">
        <v>19</v>
      </c>
      <c r="D7774" s="13">
        <f t="shared" si="121"/>
        <v>551</v>
      </c>
    </row>
    <row r="7775" spans="1:4" x14ac:dyDescent="0.25">
      <c r="A7775" s="62" t="s">
        <v>374</v>
      </c>
      <c r="B7775" s="63">
        <v>45</v>
      </c>
      <c r="C7775" s="64">
        <v>50</v>
      </c>
      <c r="D7775" s="13">
        <f t="shared" si="121"/>
        <v>2250</v>
      </c>
    </row>
    <row r="7776" spans="1:4" x14ac:dyDescent="0.25">
      <c r="A7776" s="62" t="s">
        <v>375</v>
      </c>
      <c r="B7776" s="63">
        <v>61</v>
      </c>
      <c r="C7776" s="64">
        <v>51</v>
      </c>
      <c r="D7776" s="13">
        <f t="shared" si="121"/>
        <v>3111</v>
      </c>
    </row>
    <row r="7777" spans="1:4" x14ac:dyDescent="0.25">
      <c r="A7777" s="62" t="s">
        <v>376</v>
      </c>
      <c r="B7777" s="63">
        <v>11</v>
      </c>
      <c r="C7777" s="64">
        <v>39</v>
      </c>
      <c r="D7777" s="13">
        <f t="shared" si="121"/>
        <v>429</v>
      </c>
    </row>
    <row r="7778" spans="1:4" x14ac:dyDescent="0.25">
      <c r="A7778" s="62" t="s">
        <v>377</v>
      </c>
      <c r="B7778" s="63">
        <v>15</v>
      </c>
      <c r="C7778" s="64">
        <v>71</v>
      </c>
      <c r="D7778" s="13">
        <f t="shared" si="121"/>
        <v>1065</v>
      </c>
    </row>
    <row r="7779" spans="1:4" x14ac:dyDescent="0.25">
      <c r="A7779" s="62" t="s">
        <v>300</v>
      </c>
      <c r="B7779" s="63">
        <v>68</v>
      </c>
      <c r="C7779" s="64">
        <v>50</v>
      </c>
      <c r="D7779" s="13">
        <f t="shared" si="121"/>
        <v>3400</v>
      </c>
    </row>
    <row r="7780" spans="1:4" x14ac:dyDescent="0.25">
      <c r="A7780" s="62" t="s">
        <v>302</v>
      </c>
      <c r="B7780" s="63">
        <v>32</v>
      </c>
      <c r="C7780" s="64">
        <v>33</v>
      </c>
      <c r="D7780" s="13">
        <f t="shared" si="121"/>
        <v>1056</v>
      </c>
    </row>
    <row r="7781" spans="1:4" x14ac:dyDescent="0.25">
      <c r="A7781" s="62" t="s">
        <v>303</v>
      </c>
      <c r="B7781" s="63">
        <v>61</v>
      </c>
      <c r="C7781" s="64">
        <v>32</v>
      </c>
      <c r="D7781" s="13">
        <f t="shared" si="121"/>
        <v>1952</v>
      </c>
    </row>
    <row r="7782" spans="1:4" x14ac:dyDescent="0.25">
      <c r="A7782" s="62" t="s">
        <v>304</v>
      </c>
      <c r="B7782" s="63">
        <v>62</v>
      </c>
      <c r="C7782" s="64">
        <v>53</v>
      </c>
      <c r="D7782" s="13">
        <f t="shared" si="121"/>
        <v>3286</v>
      </c>
    </row>
    <row r="7783" spans="1:4" x14ac:dyDescent="0.25">
      <c r="A7783" s="62" t="s">
        <v>305</v>
      </c>
      <c r="B7783" s="63">
        <v>45</v>
      </c>
      <c r="C7783" s="64">
        <v>38</v>
      </c>
      <c r="D7783" s="13">
        <f t="shared" si="121"/>
        <v>1710</v>
      </c>
    </row>
    <row r="7784" spans="1:4" x14ac:dyDescent="0.25">
      <c r="A7784" s="62" t="s">
        <v>306</v>
      </c>
      <c r="B7784" s="63">
        <v>36</v>
      </c>
      <c r="C7784" s="64">
        <v>48</v>
      </c>
      <c r="D7784" s="13">
        <f t="shared" si="121"/>
        <v>1728</v>
      </c>
    </row>
    <row r="7785" spans="1:4" x14ac:dyDescent="0.25">
      <c r="A7785" s="62" t="s">
        <v>307</v>
      </c>
      <c r="B7785" s="63">
        <v>25</v>
      </c>
      <c r="C7785" s="64">
        <v>31</v>
      </c>
      <c r="D7785" s="13">
        <f t="shared" si="121"/>
        <v>775</v>
      </c>
    </row>
    <row r="7786" spans="1:4" x14ac:dyDescent="0.25">
      <c r="A7786" s="62" t="s">
        <v>308</v>
      </c>
      <c r="B7786" s="63">
        <v>11</v>
      </c>
      <c r="C7786" s="64">
        <v>63</v>
      </c>
      <c r="D7786" s="13">
        <f t="shared" si="121"/>
        <v>693</v>
      </c>
    </row>
    <row r="7787" spans="1:4" x14ac:dyDescent="0.25">
      <c r="A7787" s="62" t="s">
        <v>309</v>
      </c>
      <c r="B7787" s="63">
        <v>30</v>
      </c>
      <c r="C7787" s="64">
        <v>15</v>
      </c>
      <c r="D7787" s="13">
        <f t="shared" si="121"/>
        <v>450</v>
      </c>
    </row>
    <row r="7788" spans="1:4" x14ac:dyDescent="0.25">
      <c r="A7788" s="62" t="s">
        <v>310</v>
      </c>
      <c r="B7788" s="63">
        <v>59</v>
      </c>
      <c r="C7788" s="64">
        <v>13</v>
      </c>
      <c r="D7788" s="13">
        <f t="shared" si="121"/>
        <v>767</v>
      </c>
    </row>
    <row r="7789" spans="1:4" x14ac:dyDescent="0.25">
      <c r="A7789" s="62" t="s">
        <v>311</v>
      </c>
      <c r="B7789" s="63">
        <v>39</v>
      </c>
      <c r="C7789" s="64">
        <v>12</v>
      </c>
      <c r="D7789" s="13">
        <f t="shared" si="121"/>
        <v>468</v>
      </c>
    </row>
    <row r="7790" spans="1:4" x14ac:dyDescent="0.25">
      <c r="A7790" s="62" t="s">
        <v>312</v>
      </c>
      <c r="B7790" s="63">
        <v>27</v>
      </c>
      <c r="C7790" s="64">
        <v>75</v>
      </c>
      <c r="D7790" s="13">
        <f t="shared" si="121"/>
        <v>2025</v>
      </c>
    </row>
    <row r="7791" spans="1:4" x14ac:dyDescent="0.25">
      <c r="A7791" s="62" t="s">
        <v>313</v>
      </c>
      <c r="B7791" s="63">
        <v>46</v>
      </c>
      <c r="C7791" s="64">
        <v>58</v>
      </c>
      <c r="D7791" s="13">
        <f t="shared" si="121"/>
        <v>2668</v>
      </c>
    </row>
    <row r="7792" spans="1:4" x14ac:dyDescent="0.25">
      <c r="A7792" s="62" t="s">
        <v>314</v>
      </c>
      <c r="B7792" s="63">
        <v>27</v>
      </c>
      <c r="C7792" s="64">
        <v>15</v>
      </c>
      <c r="D7792" s="13">
        <f t="shared" si="121"/>
        <v>405</v>
      </c>
    </row>
    <row r="7793" spans="1:4" x14ac:dyDescent="0.25">
      <c r="A7793" s="62" t="s">
        <v>315</v>
      </c>
      <c r="B7793" s="63">
        <v>63</v>
      </c>
      <c r="C7793" s="64">
        <v>3</v>
      </c>
      <c r="D7793" s="13">
        <f t="shared" si="121"/>
        <v>189</v>
      </c>
    </row>
    <row r="7794" spans="1:4" x14ac:dyDescent="0.25">
      <c r="A7794" s="62" t="s">
        <v>316</v>
      </c>
      <c r="B7794" s="63">
        <v>59</v>
      </c>
      <c r="C7794" s="64">
        <v>53</v>
      </c>
      <c r="D7794" s="13">
        <f t="shared" si="121"/>
        <v>3127</v>
      </c>
    </row>
    <row r="7795" spans="1:4" x14ac:dyDescent="0.25">
      <c r="A7795" s="62" t="s">
        <v>317</v>
      </c>
      <c r="B7795" s="63">
        <v>67</v>
      </c>
      <c r="C7795" s="64">
        <v>18</v>
      </c>
      <c r="D7795" s="13">
        <f t="shared" si="121"/>
        <v>1206</v>
      </c>
    </row>
    <row r="7796" spans="1:4" x14ac:dyDescent="0.25">
      <c r="A7796" s="62" t="s">
        <v>318</v>
      </c>
      <c r="B7796" s="63">
        <v>21</v>
      </c>
      <c r="C7796" s="64">
        <v>11</v>
      </c>
      <c r="D7796" s="13">
        <f t="shared" si="121"/>
        <v>231</v>
      </c>
    </row>
    <row r="7797" spans="1:4" x14ac:dyDescent="0.25">
      <c r="A7797" s="62" t="s">
        <v>319</v>
      </c>
      <c r="B7797" s="63">
        <v>31</v>
      </c>
      <c r="C7797" s="64">
        <v>72</v>
      </c>
      <c r="D7797" s="13">
        <f t="shared" si="121"/>
        <v>2232</v>
      </c>
    </row>
    <row r="7798" spans="1:4" x14ac:dyDescent="0.25">
      <c r="A7798" s="62" t="s">
        <v>320</v>
      </c>
      <c r="B7798" s="63">
        <v>37</v>
      </c>
      <c r="C7798" s="64">
        <v>38</v>
      </c>
      <c r="D7798" s="13">
        <f t="shared" si="121"/>
        <v>1406</v>
      </c>
    </row>
    <row r="7799" spans="1:4" x14ac:dyDescent="0.25">
      <c r="A7799" s="62" t="s">
        <v>321</v>
      </c>
      <c r="B7799" s="63">
        <v>43</v>
      </c>
      <c r="C7799" s="64">
        <v>14</v>
      </c>
      <c r="D7799" s="13">
        <f t="shared" si="121"/>
        <v>602</v>
      </c>
    </row>
    <row r="7800" spans="1:4" x14ac:dyDescent="0.25">
      <c r="A7800" s="62" t="s">
        <v>322</v>
      </c>
      <c r="B7800" s="63">
        <v>31</v>
      </c>
      <c r="C7800" s="64">
        <v>1</v>
      </c>
      <c r="D7800" s="13">
        <f t="shared" si="121"/>
        <v>31</v>
      </c>
    </row>
    <row r="7801" spans="1:4" x14ac:dyDescent="0.25">
      <c r="A7801" s="62" t="s">
        <v>323</v>
      </c>
      <c r="B7801" s="63">
        <v>15</v>
      </c>
      <c r="C7801" s="64">
        <v>75</v>
      </c>
      <c r="D7801" s="13">
        <f t="shared" si="121"/>
        <v>1125</v>
      </c>
    </row>
    <row r="7802" spans="1:4" x14ac:dyDescent="0.25">
      <c r="A7802" s="62" t="s">
        <v>324</v>
      </c>
      <c r="B7802" s="63">
        <v>11</v>
      </c>
      <c r="C7802" s="64">
        <v>48</v>
      </c>
      <c r="D7802" s="13">
        <f t="shared" si="121"/>
        <v>528</v>
      </c>
    </row>
    <row r="7803" spans="1:4" x14ac:dyDescent="0.25">
      <c r="A7803" s="62" t="s">
        <v>325</v>
      </c>
      <c r="B7803" s="63">
        <v>8</v>
      </c>
      <c r="C7803" s="64">
        <v>12</v>
      </c>
      <c r="D7803" s="13">
        <f t="shared" si="121"/>
        <v>96</v>
      </c>
    </row>
    <row r="7804" spans="1:4" x14ac:dyDescent="0.25">
      <c r="A7804" s="62" t="s">
        <v>326</v>
      </c>
      <c r="B7804" s="63">
        <v>29</v>
      </c>
      <c r="C7804" s="64">
        <v>77</v>
      </c>
      <c r="D7804" s="13">
        <f t="shared" si="121"/>
        <v>2233</v>
      </c>
    </row>
    <row r="7805" spans="1:4" x14ac:dyDescent="0.25">
      <c r="A7805" s="62" t="s">
        <v>327</v>
      </c>
      <c r="B7805" s="63">
        <v>41</v>
      </c>
      <c r="C7805" s="64">
        <v>9</v>
      </c>
      <c r="D7805" s="13">
        <f t="shared" si="121"/>
        <v>369</v>
      </c>
    </row>
    <row r="7806" spans="1:4" x14ac:dyDescent="0.25">
      <c r="A7806" s="62" t="s">
        <v>328</v>
      </c>
      <c r="B7806" s="63">
        <v>27</v>
      </c>
      <c r="C7806" s="64">
        <v>45</v>
      </c>
      <c r="D7806" s="13">
        <f t="shared" si="121"/>
        <v>1215</v>
      </c>
    </row>
    <row r="7807" spans="1:4" x14ac:dyDescent="0.25">
      <c r="A7807" s="62" t="s">
        <v>329</v>
      </c>
      <c r="B7807" s="63">
        <v>61</v>
      </c>
      <c r="C7807" s="64">
        <v>32</v>
      </c>
      <c r="D7807" s="13">
        <f t="shared" si="121"/>
        <v>1952</v>
      </c>
    </row>
    <row r="7808" spans="1:4" x14ac:dyDescent="0.25">
      <c r="A7808" s="62" t="s">
        <v>330</v>
      </c>
      <c r="B7808" s="63">
        <v>66</v>
      </c>
      <c r="C7808" s="64">
        <v>50</v>
      </c>
      <c r="D7808" s="13">
        <f t="shared" si="121"/>
        <v>3300</v>
      </c>
    </row>
    <row r="7809" spans="1:4" x14ac:dyDescent="0.25">
      <c r="A7809" s="62" t="s">
        <v>331</v>
      </c>
      <c r="B7809" s="63">
        <v>39</v>
      </c>
      <c r="C7809" s="64">
        <v>56</v>
      </c>
      <c r="D7809" s="13">
        <f t="shared" si="121"/>
        <v>2184</v>
      </c>
    </row>
    <row r="7810" spans="1:4" x14ac:dyDescent="0.25">
      <c r="A7810" s="62" t="s">
        <v>332</v>
      </c>
      <c r="B7810" s="63">
        <v>54</v>
      </c>
      <c r="C7810" s="64">
        <v>61</v>
      </c>
      <c r="D7810" s="13">
        <f t="shared" si="121"/>
        <v>3294</v>
      </c>
    </row>
    <row r="7811" spans="1:4" x14ac:dyDescent="0.25">
      <c r="A7811" s="62" t="s">
        <v>333</v>
      </c>
      <c r="B7811" s="63">
        <v>20</v>
      </c>
      <c r="C7811" s="64">
        <v>19</v>
      </c>
      <c r="D7811" s="13">
        <f t="shared" ref="D7811:D7874" si="122">C7811*B7811</f>
        <v>380</v>
      </c>
    </row>
    <row r="7812" spans="1:4" x14ac:dyDescent="0.25">
      <c r="A7812" s="62" t="s">
        <v>334</v>
      </c>
      <c r="B7812" s="63">
        <v>60</v>
      </c>
      <c r="C7812" s="64">
        <v>45</v>
      </c>
      <c r="D7812" s="13">
        <f t="shared" si="122"/>
        <v>2700</v>
      </c>
    </row>
    <row r="7813" spans="1:4" x14ac:dyDescent="0.25">
      <c r="A7813" s="62" t="s">
        <v>335</v>
      </c>
      <c r="B7813" s="63">
        <v>50</v>
      </c>
      <c r="C7813" s="64">
        <v>16</v>
      </c>
      <c r="D7813" s="13">
        <f t="shared" si="122"/>
        <v>800</v>
      </c>
    </row>
    <row r="7814" spans="1:4" x14ac:dyDescent="0.25">
      <c r="A7814" s="62" t="s">
        <v>336</v>
      </c>
      <c r="B7814" s="63">
        <v>44</v>
      </c>
      <c r="C7814" s="64">
        <v>57</v>
      </c>
      <c r="D7814" s="13">
        <f t="shared" si="122"/>
        <v>2508</v>
      </c>
    </row>
    <row r="7815" spans="1:4" x14ac:dyDescent="0.25">
      <c r="A7815" s="62" t="s">
        <v>337</v>
      </c>
      <c r="B7815" s="63">
        <v>44</v>
      </c>
      <c r="C7815" s="64">
        <v>53</v>
      </c>
      <c r="D7815" s="13">
        <f t="shared" si="122"/>
        <v>2332</v>
      </c>
    </row>
    <row r="7816" spans="1:4" x14ac:dyDescent="0.25">
      <c r="A7816" s="62" t="s">
        <v>338</v>
      </c>
      <c r="B7816" s="63">
        <v>20</v>
      </c>
      <c r="C7816" s="64">
        <v>26</v>
      </c>
      <c r="D7816" s="13">
        <f t="shared" si="122"/>
        <v>520</v>
      </c>
    </row>
    <row r="7817" spans="1:4" x14ac:dyDescent="0.25">
      <c r="A7817" s="62" t="s">
        <v>339</v>
      </c>
      <c r="B7817" s="63">
        <v>63</v>
      </c>
      <c r="C7817" s="64">
        <v>48</v>
      </c>
      <c r="D7817" s="13">
        <f t="shared" si="122"/>
        <v>3024</v>
      </c>
    </row>
    <row r="7818" spans="1:4" x14ac:dyDescent="0.25">
      <c r="A7818" s="62" t="s">
        <v>340</v>
      </c>
      <c r="B7818" s="63">
        <v>21</v>
      </c>
      <c r="C7818" s="64">
        <v>26</v>
      </c>
      <c r="D7818" s="13">
        <f t="shared" si="122"/>
        <v>546</v>
      </c>
    </row>
    <row r="7819" spans="1:4" x14ac:dyDescent="0.25">
      <c r="A7819" s="62" t="s">
        <v>341</v>
      </c>
      <c r="B7819" s="63">
        <v>19</v>
      </c>
      <c r="C7819" s="64">
        <v>41</v>
      </c>
      <c r="D7819" s="13">
        <f t="shared" si="122"/>
        <v>779</v>
      </c>
    </row>
    <row r="7820" spans="1:4" x14ac:dyDescent="0.25">
      <c r="A7820" s="62" t="s">
        <v>342</v>
      </c>
      <c r="B7820" s="63">
        <v>69</v>
      </c>
      <c r="C7820" s="64">
        <v>25</v>
      </c>
      <c r="D7820" s="13">
        <f t="shared" si="122"/>
        <v>1725</v>
      </c>
    </row>
    <row r="7821" spans="1:4" x14ac:dyDescent="0.25">
      <c r="A7821" s="62" t="s">
        <v>343</v>
      </c>
      <c r="B7821" s="63">
        <v>26</v>
      </c>
      <c r="C7821" s="64">
        <v>33</v>
      </c>
      <c r="D7821" s="13">
        <f t="shared" si="122"/>
        <v>858</v>
      </c>
    </row>
    <row r="7822" spans="1:4" x14ac:dyDescent="0.25">
      <c r="A7822" s="62" t="s">
        <v>344</v>
      </c>
      <c r="B7822" s="63">
        <v>33</v>
      </c>
      <c r="C7822" s="64">
        <v>80</v>
      </c>
      <c r="D7822" s="13">
        <f t="shared" si="122"/>
        <v>2640</v>
      </c>
    </row>
    <row r="7823" spans="1:4" x14ac:dyDescent="0.25">
      <c r="A7823" s="62" t="s">
        <v>345</v>
      </c>
      <c r="B7823" s="63">
        <v>31</v>
      </c>
      <c r="C7823" s="64">
        <v>56</v>
      </c>
      <c r="D7823" s="13">
        <f t="shared" si="122"/>
        <v>1736</v>
      </c>
    </row>
    <row r="7824" spans="1:4" x14ac:dyDescent="0.25">
      <c r="A7824" s="62" t="s">
        <v>346</v>
      </c>
      <c r="B7824" s="63">
        <v>21</v>
      </c>
      <c r="C7824" s="64">
        <v>13</v>
      </c>
      <c r="D7824" s="13">
        <f t="shared" si="122"/>
        <v>273</v>
      </c>
    </row>
    <row r="7825" spans="1:4" x14ac:dyDescent="0.25">
      <c r="A7825" s="62" t="s">
        <v>347</v>
      </c>
      <c r="B7825" s="63">
        <v>44</v>
      </c>
      <c r="C7825" s="64">
        <v>48</v>
      </c>
      <c r="D7825" s="13">
        <f t="shared" si="122"/>
        <v>2112</v>
      </c>
    </row>
    <row r="7826" spans="1:4" x14ac:dyDescent="0.25">
      <c r="A7826" s="62" t="s">
        <v>348</v>
      </c>
      <c r="B7826" s="63">
        <v>17</v>
      </c>
      <c r="C7826" s="64">
        <v>16</v>
      </c>
      <c r="D7826" s="13">
        <f t="shared" si="122"/>
        <v>272</v>
      </c>
    </row>
    <row r="7827" spans="1:4" x14ac:dyDescent="0.25">
      <c r="A7827" s="62" t="s">
        <v>349</v>
      </c>
      <c r="B7827" s="63">
        <v>42</v>
      </c>
      <c r="C7827" s="64">
        <v>18</v>
      </c>
      <c r="D7827" s="13">
        <f t="shared" si="122"/>
        <v>756</v>
      </c>
    </row>
    <row r="7828" spans="1:4" x14ac:dyDescent="0.25">
      <c r="A7828" s="62" t="s">
        <v>350</v>
      </c>
      <c r="B7828" s="63">
        <v>64</v>
      </c>
      <c r="C7828" s="64">
        <v>75</v>
      </c>
      <c r="D7828" s="13">
        <f t="shared" si="122"/>
        <v>4800</v>
      </c>
    </row>
    <row r="7829" spans="1:4" x14ac:dyDescent="0.25">
      <c r="A7829" s="62" t="s">
        <v>351</v>
      </c>
      <c r="B7829" s="63">
        <v>45</v>
      </c>
      <c r="C7829" s="64">
        <v>47</v>
      </c>
      <c r="D7829" s="13">
        <f t="shared" si="122"/>
        <v>2115</v>
      </c>
    </row>
    <row r="7830" spans="1:4" x14ac:dyDescent="0.25">
      <c r="A7830" s="62" t="s">
        <v>352</v>
      </c>
      <c r="B7830" s="63">
        <v>67</v>
      </c>
      <c r="C7830" s="64">
        <v>16</v>
      </c>
      <c r="D7830" s="13">
        <f t="shared" si="122"/>
        <v>1072</v>
      </c>
    </row>
    <row r="7831" spans="1:4" x14ac:dyDescent="0.25">
      <c r="A7831" s="62" t="s">
        <v>353</v>
      </c>
      <c r="B7831" s="63">
        <v>19</v>
      </c>
      <c r="C7831" s="64">
        <v>77</v>
      </c>
      <c r="D7831" s="13">
        <f t="shared" si="122"/>
        <v>1463</v>
      </c>
    </row>
    <row r="7832" spans="1:4" x14ac:dyDescent="0.25">
      <c r="A7832" s="62" t="s">
        <v>354</v>
      </c>
      <c r="B7832" s="63">
        <v>19</v>
      </c>
      <c r="C7832" s="64">
        <v>32</v>
      </c>
      <c r="D7832" s="13">
        <f t="shared" si="122"/>
        <v>608</v>
      </c>
    </row>
    <row r="7833" spans="1:4" x14ac:dyDescent="0.25">
      <c r="A7833" s="62" t="s">
        <v>355</v>
      </c>
      <c r="B7833" s="63">
        <v>25</v>
      </c>
      <c r="C7833" s="64">
        <v>17</v>
      </c>
      <c r="D7833" s="13">
        <f t="shared" si="122"/>
        <v>425</v>
      </c>
    </row>
    <row r="7834" spans="1:4" x14ac:dyDescent="0.25">
      <c r="A7834" s="62" t="s">
        <v>356</v>
      </c>
      <c r="B7834" s="63">
        <v>69</v>
      </c>
      <c r="C7834" s="64">
        <v>21</v>
      </c>
      <c r="D7834" s="13">
        <f t="shared" si="122"/>
        <v>1449</v>
      </c>
    </row>
    <row r="7835" spans="1:4" x14ac:dyDescent="0.25">
      <c r="A7835" s="62" t="s">
        <v>357</v>
      </c>
      <c r="B7835" s="63">
        <v>19</v>
      </c>
      <c r="C7835" s="64">
        <v>68</v>
      </c>
      <c r="D7835" s="13">
        <f t="shared" si="122"/>
        <v>1292</v>
      </c>
    </row>
    <row r="7836" spans="1:4" x14ac:dyDescent="0.25">
      <c r="A7836" s="62" t="s">
        <v>358</v>
      </c>
      <c r="B7836" s="63">
        <v>22</v>
      </c>
      <c r="C7836" s="64">
        <v>71</v>
      </c>
      <c r="D7836" s="13">
        <f t="shared" si="122"/>
        <v>1562</v>
      </c>
    </row>
    <row r="7837" spans="1:4" x14ac:dyDescent="0.25">
      <c r="A7837" s="62" t="s">
        <v>359</v>
      </c>
      <c r="B7837" s="63">
        <v>38</v>
      </c>
      <c r="C7837" s="64">
        <v>20</v>
      </c>
      <c r="D7837" s="13">
        <f t="shared" si="122"/>
        <v>760</v>
      </c>
    </row>
    <row r="7838" spans="1:4" x14ac:dyDescent="0.25">
      <c r="A7838" s="62" t="s">
        <v>360</v>
      </c>
      <c r="B7838" s="63">
        <v>41</v>
      </c>
      <c r="C7838" s="64">
        <v>44</v>
      </c>
      <c r="D7838" s="13">
        <f t="shared" si="122"/>
        <v>1804</v>
      </c>
    </row>
    <row r="7839" spans="1:4" x14ac:dyDescent="0.25">
      <c r="A7839" s="62" t="s">
        <v>361</v>
      </c>
      <c r="B7839" s="63">
        <v>22</v>
      </c>
      <c r="C7839" s="64">
        <v>3</v>
      </c>
      <c r="D7839" s="13">
        <f t="shared" si="122"/>
        <v>66</v>
      </c>
    </row>
    <row r="7840" spans="1:4" x14ac:dyDescent="0.25">
      <c r="A7840" s="62" t="s">
        <v>362</v>
      </c>
      <c r="B7840" s="63">
        <v>10</v>
      </c>
      <c r="C7840" s="64">
        <v>54</v>
      </c>
      <c r="D7840" s="13">
        <f t="shared" si="122"/>
        <v>540</v>
      </c>
    </row>
    <row r="7841" spans="1:4" x14ac:dyDescent="0.25">
      <c r="A7841" s="62" t="s">
        <v>363</v>
      </c>
      <c r="B7841" s="63">
        <v>66</v>
      </c>
      <c r="C7841" s="64">
        <v>22</v>
      </c>
      <c r="D7841" s="13">
        <f t="shared" si="122"/>
        <v>1452</v>
      </c>
    </row>
    <row r="7842" spans="1:4" x14ac:dyDescent="0.25">
      <c r="A7842" s="62" t="s">
        <v>364</v>
      </c>
      <c r="B7842" s="63">
        <v>46</v>
      </c>
      <c r="C7842" s="64">
        <v>19</v>
      </c>
      <c r="D7842" s="13">
        <f t="shared" si="122"/>
        <v>874</v>
      </c>
    </row>
    <row r="7843" spans="1:4" x14ac:dyDescent="0.25">
      <c r="A7843" s="62" t="s">
        <v>365</v>
      </c>
      <c r="B7843" s="63">
        <v>35</v>
      </c>
      <c r="C7843" s="64">
        <v>9</v>
      </c>
      <c r="D7843" s="13">
        <f t="shared" si="122"/>
        <v>315</v>
      </c>
    </row>
    <row r="7844" spans="1:4" x14ac:dyDescent="0.25">
      <c r="A7844" s="62" t="s">
        <v>366</v>
      </c>
      <c r="B7844" s="63">
        <v>54</v>
      </c>
      <c r="C7844" s="64">
        <v>44</v>
      </c>
      <c r="D7844" s="13">
        <f t="shared" si="122"/>
        <v>2376</v>
      </c>
    </row>
    <row r="7845" spans="1:4" x14ac:dyDescent="0.25">
      <c r="A7845" s="62" t="s">
        <v>367</v>
      </c>
      <c r="B7845" s="63">
        <v>56</v>
      </c>
      <c r="C7845" s="64">
        <v>1</v>
      </c>
      <c r="D7845" s="13">
        <f t="shared" si="122"/>
        <v>56</v>
      </c>
    </row>
    <row r="7846" spans="1:4" x14ac:dyDescent="0.25">
      <c r="A7846" s="62" t="s">
        <v>368</v>
      </c>
      <c r="B7846" s="63">
        <v>7</v>
      </c>
      <c r="C7846" s="64">
        <v>68</v>
      </c>
      <c r="D7846" s="13">
        <f t="shared" si="122"/>
        <v>476</v>
      </c>
    </row>
    <row r="7847" spans="1:4" x14ac:dyDescent="0.25">
      <c r="A7847" s="62" t="s">
        <v>369</v>
      </c>
      <c r="B7847" s="63">
        <v>47</v>
      </c>
      <c r="C7847" s="64">
        <v>10</v>
      </c>
      <c r="D7847" s="13">
        <f t="shared" si="122"/>
        <v>470</v>
      </c>
    </row>
    <row r="7848" spans="1:4" x14ac:dyDescent="0.25">
      <c r="A7848" s="62" t="s">
        <v>370</v>
      </c>
      <c r="B7848" s="63">
        <v>18</v>
      </c>
      <c r="C7848" s="64">
        <v>52</v>
      </c>
      <c r="D7848" s="13">
        <f t="shared" si="122"/>
        <v>936</v>
      </c>
    </row>
    <row r="7849" spans="1:4" x14ac:dyDescent="0.25">
      <c r="A7849" s="62" t="s">
        <v>371</v>
      </c>
      <c r="B7849" s="63">
        <v>42</v>
      </c>
      <c r="C7849" s="64">
        <v>42</v>
      </c>
      <c r="D7849" s="13">
        <f t="shared" si="122"/>
        <v>1764</v>
      </c>
    </row>
    <row r="7850" spans="1:4" x14ac:dyDescent="0.25">
      <c r="A7850" s="62" t="s">
        <v>372</v>
      </c>
      <c r="B7850" s="63">
        <v>50</v>
      </c>
      <c r="C7850" s="64">
        <v>30</v>
      </c>
      <c r="D7850" s="13">
        <f t="shared" si="122"/>
        <v>1500</v>
      </c>
    </row>
    <row r="7851" spans="1:4" x14ac:dyDescent="0.25">
      <c r="A7851" s="62" t="s">
        <v>373</v>
      </c>
      <c r="B7851" s="63">
        <v>10</v>
      </c>
      <c r="C7851" s="64">
        <v>42</v>
      </c>
      <c r="D7851" s="13">
        <f t="shared" si="122"/>
        <v>420</v>
      </c>
    </row>
    <row r="7852" spans="1:4" x14ac:dyDescent="0.25">
      <c r="A7852" s="62" t="s">
        <v>374</v>
      </c>
      <c r="B7852" s="63">
        <v>31</v>
      </c>
      <c r="C7852" s="64">
        <v>3</v>
      </c>
      <c r="D7852" s="13">
        <f t="shared" si="122"/>
        <v>93</v>
      </c>
    </row>
    <row r="7853" spans="1:4" x14ac:dyDescent="0.25">
      <c r="A7853" s="62" t="s">
        <v>375</v>
      </c>
      <c r="B7853" s="63">
        <v>46</v>
      </c>
      <c r="C7853" s="64">
        <v>73</v>
      </c>
      <c r="D7853" s="13">
        <f t="shared" si="122"/>
        <v>3358</v>
      </c>
    </row>
    <row r="7854" spans="1:4" x14ac:dyDescent="0.25">
      <c r="A7854" s="62" t="s">
        <v>376</v>
      </c>
      <c r="B7854" s="63">
        <v>32</v>
      </c>
      <c r="C7854" s="64">
        <v>76</v>
      </c>
      <c r="D7854" s="13">
        <f t="shared" si="122"/>
        <v>2432</v>
      </c>
    </row>
    <row r="7855" spans="1:4" x14ac:dyDescent="0.25">
      <c r="A7855" s="62" t="s">
        <v>377</v>
      </c>
      <c r="B7855" s="63">
        <v>39</v>
      </c>
      <c r="C7855" s="64">
        <v>76</v>
      </c>
      <c r="D7855" s="13">
        <f t="shared" si="122"/>
        <v>2964</v>
      </c>
    </row>
    <row r="7856" spans="1:4" x14ac:dyDescent="0.25">
      <c r="A7856" s="62" t="s">
        <v>300</v>
      </c>
      <c r="B7856" s="63">
        <v>48</v>
      </c>
      <c r="C7856" s="64">
        <v>36</v>
      </c>
      <c r="D7856" s="13">
        <f t="shared" si="122"/>
        <v>1728</v>
      </c>
    </row>
    <row r="7857" spans="1:4" x14ac:dyDescent="0.25">
      <c r="A7857" s="62" t="s">
        <v>302</v>
      </c>
      <c r="B7857" s="63">
        <v>61</v>
      </c>
      <c r="C7857" s="64">
        <v>39</v>
      </c>
      <c r="D7857" s="13">
        <f t="shared" si="122"/>
        <v>2379</v>
      </c>
    </row>
    <row r="7858" spans="1:4" x14ac:dyDescent="0.25">
      <c r="A7858" s="62" t="s">
        <v>303</v>
      </c>
      <c r="B7858" s="63">
        <v>67</v>
      </c>
      <c r="C7858" s="64">
        <v>40</v>
      </c>
      <c r="D7858" s="13">
        <f t="shared" si="122"/>
        <v>2680</v>
      </c>
    </row>
    <row r="7859" spans="1:4" x14ac:dyDescent="0.25">
      <c r="A7859" s="62" t="s">
        <v>304</v>
      </c>
      <c r="B7859" s="63">
        <v>49</v>
      </c>
      <c r="C7859" s="64">
        <v>77</v>
      </c>
      <c r="D7859" s="13">
        <f t="shared" si="122"/>
        <v>3773</v>
      </c>
    </row>
    <row r="7860" spans="1:4" x14ac:dyDescent="0.25">
      <c r="A7860" s="62" t="s">
        <v>305</v>
      </c>
      <c r="B7860" s="63">
        <v>58</v>
      </c>
      <c r="C7860" s="64">
        <v>14</v>
      </c>
      <c r="D7860" s="13">
        <f t="shared" si="122"/>
        <v>812</v>
      </c>
    </row>
    <row r="7861" spans="1:4" x14ac:dyDescent="0.25">
      <c r="A7861" s="62" t="s">
        <v>306</v>
      </c>
      <c r="B7861" s="63">
        <v>8</v>
      </c>
      <c r="C7861" s="64">
        <v>12</v>
      </c>
      <c r="D7861" s="13">
        <f t="shared" si="122"/>
        <v>96</v>
      </c>
    </row>
    <row r="7862" spans="1:4" x14ac:dyDescent="0.25">
      <c r="A7862" s="62" t="s">
        <v>307</v>
      </c>
      <c r="B7862" s="63">
        <v>55</v>
      </c>
      <c r="C7862" s="64">
        <v>8</v>
      </c>
      <c r="D7862" s="13">
        <f t="shared" si="122"/>
        <v>440</v>
      </c>
    </row>
    <row r="7863" spans="1:4" x14ac:dyDescent="0.25">
      <c r="A7863" s="62" t="s">
        <v>308</v>
      </c>
      <c r="B7863" s="63">
        <v>60</v>
      </c>
      <c r="C7863" s="64">
        <v>68</v>
      </c>
      <c r="D7863" s="13">
        <f t="shared" si="122"/>
        <v>4080</v>
      </c>
    </row>
    <row r="7864" spans="1:4" x14ac:dyDescent="0.25">
      <c r="A7864" s="62" t="s">
        <v>309</v>
      </c>
      <c r="B7864" s="63">
        <v>23</v>
      </c>
      <c r="C7864" s="64">
        <v>10</v>
      </c>
      <c r="D7864" s="13">
        <f t="shared" si="122"/>
        <v>230</v>
      </c>
    </row>
    <row r="7865" spans="1:4" x14ac:dyDescent="0.25">
      <c r="A7865" s="62" t="s">
        <v>310</v>
      </c>
      <c r="B7865" s="63">
        <v>39</v>
      </c>
      <c r="C7865" s="64">
        <v>79</v>
      </c>
      <c r="D7865" s="13">
        <f t="shared" si="122"/>
        <v>3081</v>
      </c>
    </row>
    <row r="7866" spans="1:4" x14ac:dyDescent="0.25">
      <c r="A7866" s="62" t="s">
        <v>311</v>
      </c>
      <c r="B7866" s="63">
        <v>66</v>
      </c>
      <c r="C7866" s="64">
        <v>62</v>
      </c>
      <c r="D7866" s="13">
        <f t="shared" si="122"/>
        <v>4092</v>
      </c>
    </row>
    <row r="7867" spans="1:4" x14ac:dyDescent="0.25">
      <c r="A7867" s="62" t="s">
        <v>312</v>
      </c>
      <c r="B7867" s="63">
        <v>44</v>
      </c>
      <c r="C7867" s="64">
        <v>46</v>
      </c>
      <c r="D7867" s="13">
        <f t="shared" si="122"/>
        <v>2024</v>
      </c>
    </row>
    <row r="7868" spans="1:4" x14ac:dyDescent="0.25">
      <c r="A7868" s="62" t="s">
        <v>313</v>
      </c>
      <c r="B7868" s="63">
        <v>68</v>
      </c>
      <c r="C7868" s="64">
        <v>2</v>
      </c>
      <c r="D7868" s="13">
        <f t="shared" si="122"/>
        <v>136</v>
      </c>
    </row>
    <row r="7869" spans="1:4" x14ac:dyDescent="0.25">
      <c r="A7869" s="62" t="s">
        <v>314</v>
      </c>
      <c r="B7869" s="63">
        <v>52</v>
      </c>
      <c r="C7869" s="64">
        <v>37</v>
      </c>
      <c r="D7869" s="13">
        <f t="shared" si="122"/>
        <v>1924</v>
      </c>
    </row>
    <row r="7870" spans="1:4" x14ac:dyDescent="0.25">
      <c r="A7870" s="62" t="s">
        <v>315</v>
      </c>
      <c r="B7870" s="63">
        <v>43</v>
      </c>
      <c r="C7870" s="64">
        <v>12</v>
      </c>
      <c r="D7870" s="13">
        <f t="shared" si="122"/>
        <v>516</v>
      </c>
    </row>
    <row r="7871" spans="1:4" x14ac:dyDescent="0.25">
      <c r="A7871" s="62" t="s">
        <v>316</v>
      </c>
      <c r="B7871" s="63">
        <v>22</v>
      </c>
      <c r="C7871" s="64">
        <v>63</v>
      </c>
      <c r="D7871" s="13">
        <f t="shared" si="122"/>
        <v>1386</v>
      </c>
    </row>
    <row r="7872" spans="1:4" x14ac:dyDescent="0.25">
      <c r="A7872" s="62" t="s">
        <v>317</v>
      </c>
      <c r="B7872" s="63">
        <v>23</v>
      </c>
      <c r="C7872" s="64">
        <v>72</v>
      </c>
      <c r="D7872" s="13">
        <f t="shared" si="122"/>
        <v>1656</v>
      </c>
    </row>
    <row r="7873" spans="1:4" x14ac:dyDescent="0.25">
      <c r="A7873" s="62" t="s">
        <v>318</v>
      </c>
      <c r="B7873" s="63">
        <v>49</v>
      </c>
      <c r="C7873" s="64">
        <v>57</v>
      </c>
      <c r="D7873" s="13">
        <f t="shared" si="122"/>
        <v>2793</v>
      </c>
    </row>
    <row r="7874" spans="1:4" x14ac:dyDescent="0.25">
      <c r="A7874" s="62" t="s">
        <v>319</v>
      </c>
      <c r="B7874" s="63">
        <v>69</v>
      </c>
      <c r="C7874" s="64">
        <v>36</v>
      </c>
      <c r="D7874" s="13">
        <f t="shared" si="122"/>
        <v>2484</v>
      </c>
    </row>
    <row r="7875" spans="1:4" x14ac:dyDescent="0.25">
      <c r="A7875" s="62" t="s">
        <v>320</v>
      </c>
      <c r="B7875" s="63">
        <v>25</v>
      </c>
      <c r="C7875" s="64">
        <v>74</v>
      </c>
      <c r="D7875" s="13">
        <f t="shared" ref="D7875:D7938" si="123">C7875*B7875</f>
        <v>1850</v>
      </c>
    </row>
    <row r="7876" spans="1:4" x14ac:dyDescent="0.25">
      <c r="A7876" s="62" t="s">
        <v>321</v>
      </c>
      <c r="B7876" s="63">
        <v>43</v>
      </c>
      <c r="C7876" s="64">
        <v>42</v>
      </c>
      <c r="D7876" s="13">
        <f t="shared" si="123"/>
        <v>1806</v>
      </c>
    </row>
    <row r="7877" spans="1:4" x14ac:dyDescent="0.25">
      <c r="A7877" s="62" t="s">
        <v>322</v>
      </c>
      <c r="B7877" s="63">
        <v>44</v>
      </c>
      <c r="C7877" s="64">
        <v>59</v>
      </c>
      <c r="D7877" s="13">
        <f t="shared" si="123"/>
        <v>2596</v>
      </c>
    </row>
    <row r="7878" spans="1:4" x14ac:dyDescent="0.25">
      <c r="A7878" s="62" t="s">
        <v>323</v>
      </c>
      <c r="B7878" s="63">
        <v>46</v>
      </c>
      <c r="C7878" s="64">
        <v>1</v>
      </c>
      <c r="D7878" s="13">
        <f t="shared" si="123"/>
        <v>46</v>
      </c>
    </row>
    <row r="7879" spans="1:4" x14ac:dyDescent="0.25">
      <c r="A7879" s="62" t="s">
        <v>324</v>
      </c>
      <c r="B7879" s="63">
        <v>13</v>
      </c>
      <c r="C7879" s="64">
        <v>65</v>
      </c>
      <c r="D7879" s="13">
        <f t="shared" si="123"/>
        <v>845</v>
      </c>
    </row>
    <row r="7880" spans="1:4" x14ac:dyDescent="0.25">
      <c r="A7880" s="62" t="s">
        <v>325</v>
      </c>
      <c r="B7880" s="63">
        <v>46</v>
      </c>
      <c r="C7880" s="64">
        <v>59</v>
      </c>
      <c r="D7880" s="13">
        <f t="shared" si="123"/>
        <v>2714</v>
      </c>
    </row>
    <row r="7881" spans="1:4" x14ac:dyDescent="0.25">
      <c r="A7881" s="62" t="s">
        <v>326</v>
      </c>
      <c r="B7881" s="63">
        <v>37</v>
      </c>
      <c r="C7881" s="64">
        <v>50</v>
      </c>
      <c r="D7881" s="13">
        <f t="shared" si="123"/>
        <v>1850</v>
      </c>
    </row>
    <row r="7882" spans="1:4" x14ac:dyDescent="0.25">
      <c r="A7882" s="62" t="s">
        <v>327</v>
      </c>
      <c r="B7882" s="63">
        <v>18</v>
      </c>
      <c r="C7882" s="64">
        <v>63</v>
      </c>
      <c r="D7882" s="13">
        <f t="shared" si="123"/>
        <v>1134</v>
      </c>
    </row>
    <row r="7883" spans="1:4" x14ac:dyDescent="0.25">
      <c r="A7883" s="62" t="s">
        <v>328</v>
      </c>
      <c r="B7883" s="63">
        <v>9</v>
      </c>
      <c r="C7883" s="64">
        <v>49</v>
      </c>
      <c r="D7883" s="13">
        <f t="shared" si="123"/>
        <v>441</v>
      </c>
    </row>
    <row r="7884" spans="1:4" x14ac:dyDescent="0.25">
      <c r="A7884" s="62" t="s">
        <v>329</v>
      </c>
      <c r="B7884" s="63">
        <v>67</v>
      </c>
      <c r="C7884" s="64">
        <v>69</v>
      </c>
      <c r="D7884" s="13">
        <f t="shared" si="123"/>
        <v>4623</v>
      </c>
    </row>
    <row r="7885" spans="1:4" x14ac:dyDescent="0.25">
      <c r="A7885" s="62" t="s">
        <v>330</v>
      </c>
      <c r="B7885" s="63">
        <v>42</v>
      </c>
      <c r="C7885" s="64">
        <v>47</v>
      </c>
      <c r="D7885" s="13">
        <f t="shared" si="123"/>
        <v>1974</v>
      </c>
    </row>
    <row r="7886" spans="1:4" x14ac:dyDescent="0.25">
      <c r="A7886" s="62" t="s">
        <v>331</v>
      </c>
      <c r="B7886" s="63">
        <v>8</v>
      </c>
      <c r="C7886" s="64">
        <v>65</v>
      </c>
      <c r="D7886" s="13">
        <f t="shared" si="123"/>
        <v>520</v>
      </c>
    </row>
    <row r="7887" spans="1:4" x14ac:dyDescent="0.25">
      <c r="A7887" s="62" t="s">
        <v>332</v>
      </c>
      <c r="B7887" s="63">
        <v>65</v>
      </c>
      <c r="C7887" s="64">
        <v>57</v>
      </c>
      <c r="D7887" s="13">
        <f t="shared" si="123"/>
        <v>3705</v>
      </c>
    </row>
    <row r="7888" spans="1:4" x14ac:dyDescent="0.25">
      <c r="A7888" s="62" t="s">
        <v>333</v>
      </c>
      <c r="B7888" s="63">
        <v>52</v>
      </c>
      <c r="C7888" s="64">
        <v>76</v>
      </c>
      <c r="D7888" s="13">
        <f t="shared" si="123"/>
        <v>3952</v>
      </c>
    </row>
    <row r="7889" spans="1:4" x14ac:dyDescent="0.25">
      <c r="A7889" s="62" t="s">
        <v>334</v>
      </c>
      <c r="B7889" s="63">
        <v>7</v>
      </c>
      <c r="C7889" s="64">
        <v>79</v>
      </c>
      <c r="D7889" s="13">
        <f t="shared" si="123"/>
        <v>553</v>
      </c>
    </row>
    <row r="7890" spans="1:4" x14ac:dyDescent="0.25">
      <c r="A7890" s="62" t="s">
        <v>335</v>
      </c>
      <c r="B7890" s="63">
        <v>17</v>
      </c>
      <c r="C7890" s="64">
        <v>21</v>
      </c>
      <c r="D7890" s="13">
        <f t="shared" si="123"/>
        <v>357</v>
      </c>
    </row>
    <row r="7891" spans="1:4" x14ac:dyDescent="0.25">
      <c r="A7891" s="62" t="s">
        <v>336</v>
      </c>
      <c r="B7891" s="63">
        <v>40</v>
      </c>
      <c r="C7891" s="64">
        <v>32</v>
      </c>
      <c r="D7891" s="13">
        <f t="shared" si="123"/>
        <v>1280</v>
      </c>
    </row>
    <row r="7892" spans="1:4" x14ac:dyDescent="0.25">
      <c r="A7892" s="62" t="s">
        <v>337</v>
      </c>
      <c r="B7892" s="63">
        <v>63</v>
      </c>
      <c r="C7892" s="64">
        <v>13</v>
      </c>
      <c r="D7892" s="13">
        <f t="shared" si="123"/>
        <v>819</v>
      </c>
    </row>
    <row r="7893" spans="1:4" x14ac:dyDescent="0.25">
      <c r="A7893" s="62" t="s">
        <v>338</v>
      </c>
      <c r="B7893" s="63">
        <v>8</v>
      </c>
      <c r="C7893" s="64">
        <v>69</v>
      </c>
      <c r="D7893" s="13">
        <f t="shared" si="123"/>
        <v>552</v>
      </c>
    </row>
    <row r="7894" spans="1:4" x14ac:dyDescent="0.25">
      <c r="A7894" s="62" t="s">
        <v>339</v>
      </c>
      <c r="B7894" s="63">
        <v>34</v>
      </c>
      <c r="C7894" s="64">
        <v>9</v>
      </c>
      <c r="D7894" s="13">
        <f t="shared" si="123"/>
        <v>306</v>
      </c>
    </row>
    <row r="7895" spans="1:4" x14ac:dyDescent="0.25">
      <c r="A7895" s="62" t="s">
        <v>340</v>
      </c>
      <c r="B7895" s="63">
        <v>61</v>
      </c>
      <c r="C7895" s="64">
        <v>74</v>
      </c>
      <c r="D7895" s="13">
        <f t="shared" si="123"/>
        <v>4514</v>
      </c>
    </row>
    <row r="7896" spans="1:4" x14ac:dyDescent="0.25">
      <c r="A7896" s="62" t="s">
        <v>341</v>
      </c>
      <c r="B7896" s="63">
        <v>40</v>
      </c>
      <c r="C7896" s="64">
        <v>45</v>
      </c>
      <c r="D7896" s="13">
        <f t="shared" si="123"/>
        <v>1800</v>
      </c>
    </row>
    <row r="7897" spans="1:4" x14ac:dyDescent="0.25">
      <c r="A7897" s="62" t="s">
        <v>342</v>
      </c>
      <c r="B7897" s="63">
        <v>18</v>
      </c>
      <c r="C7897" s="64">
        <v>9</v>
      </c>
      <c r="D7897" s="13">
        <f t="shared" si="123"/>
        <v>162</v>
      </c>
    </row>
    <row r="7898" spans="1:4" x14ac:dyDescent="0.25">
      <c r="A7898" s="62" t="s">
        <v>343</v>
      </c>
      <c r="B7898" s="63">
        <v>47</v>
      </c>
      <c r="C7898" s="64">
        <v>20</v>
      </c>
      <c r="D7898" s="13">
        <f t="shared" si="123"/>
        <v>940</v>
      </c>
    </row>
    <row r="7899" spans="1:4" x14ac:dyDescent="0.25">
      <c r="A7899" s="62" t="s">
        <v>344</v>
      </c>
      <c r="B7899" s="63">
        <v>60</v>
      </c>
      <c r="C7899" s="64">
        <v>69</v>
      </c>
      <c r="D7899" s="13">
        <f t="shared" si="123"/>
        <v>4140</v>
      </c>
    </row>
    <row r="7900" spans="1:4" x14ac:dyDescent="0.25">
      <c r="A7900" s="62" t="s">
        <v>345</v>
      </c>
      <c r="B7900" s="63">
        <v>44</v>
      </c>
      <c r="C7900" s="64">
        <v>7</v>
      </c>
      <c r="D7900" s="13">
        <f t="shared" si="123"/>
        <v>308</v>
      </c>
    </row>
    <row r="7901" spans="1:4" x14ac:dyDescent="0.25">
      <c r="A7901" s="62" t="s">
        <v>346</v>
      </c>
      <c r="B7901" s="63">
        <v>69</v>
      </c>
      <c r="C7901" s="64">
        <v>12</v>
      </c>
      <c r="D7901" s="13">
        <f t="shared" si="123"/>
        <v>828</v>
      </c>
    </row>
    <row r="7902" spans="1:4" x14ac:dyDescent="0.25">
      <c r="A7902" s="62" t="s">
        <v>347</v>
      </c>
      <c r="B7902" s="63">
        <v>47</v>
      </c>
      <c r="C7902" s="64">
        <v>36</v>
      </c>
      <c r="D7902" s="13">
        <f t="shared" si="123"/>
        <v>1692</v>
      </c>
    </row>
    <row r="7903" spans="1:4" x14ac:dyDescent="0.25">
      <c r="A7903" s="62" t="s">
        <v>348</v>
      </c>
      <c r="B7903" s="63">
        <v>66</v>
      </c>
      <c r="C7903" s="64">
        <v>7</v>
      </c>
      <c r="D7903" s="13">
        <f t="shared" si="123"/>
        <v>462</v>
      </c>
    </row>
    <row r="7904" spans="1:4" x14ac:dyDescent="0.25">
      <c r="A7904" s="62" t="s">
        <v>349</v>
      </c>
      <c r="B7904" s="63">
        <v>56</v>
      </c>
      <c r="C7904" s="64">
        <v>70</v>
      </c>
      <c r="D7904" s="13">
        <f t="shared" si="123"/>
        <v>3920</v>
      </c>
    </row>
    <row r="7905" spans="1:4" x14ac:dyDescent="0.25">
      <c r="A7905" s="62" t="s">
        <v>350</v>
      </c>
      <c r="B7905" s="63">
        <v>44</v>
      </c>
      <c r="C7905" s="64">
        <v>75</v>
      </c>
      <c r="D7905" s="13">
        <f t="shared" si="123"/>
        <v>3300</v>
      </c>
    </row>
    <row r="7906" spans="1:4" x14ac:dyDescent="0.25">
      <c r="A7906" s="62" t="s">
        <v>351</v>
      </c>
      <c r="B7906" s="63">
        <v>52</v>
      </c>
      <c r="C7906" s="64">
        <v>5</v>
      </c>
      <c r="D7906" s="13">
        <f t="shared" si="123"/>
        <v>260</v>
      </c>
    </row>
    <row r="7907" spans="1:4" x14ac:dyDescent="0.25">
      <c r="A7907" s="62" t="s">
        <v>352</v>
      </c>
      <c r="B7907" s="63">
        <v>9</v>
      </c>
      <c r="C7907" s="64">
        <v>50</v>
      </c>
      <c r="D7907" s="13">
        <f t="shared" si="123"/>
        <v>450</v>
      </c>
    </row>
    <row r="7908" spans="1:4" x14ac:dyDescent="0.25">
      <c r="A7908" s="62" t="s">
        <v>353</v>
      </c>
      <c r="B7908" s="63">
        <v>28</v>
      </c>
      <c r="C7908" s="64">
        <v>62</v>
      </c>
      <c r="D7908" s="13">
        <f t="shared" si="123"/>
        <v>1736</v>
      </c>
    </row>
    <row r="7909" spans="1:4" x14ac:dyDescent="0.25">
      <c r="A7909" s="62" t="s">
        <v>354</v>
      </c>
      <c r="B7909" s="63">
        <v>39</v>
      </c>
      <c r="C7909" s="64">
        <v>46</v>
      </c>
      <c r="D7909" s="13">
        <f t="shared" si="123"/>
        <v>1794</v>
      </c>
    </row>
    <row r="7910" spans="1:4" x14ac:dyDescent="0.25">
      <c r="A7910" s="62" t="s">
        <v>355</v>
      </c>
      <c r="B7910" s="63">
        <v>37</v>
      </c>
      <c r="C7910" s="64">
        <v>55</v>
      </c>
      <c r="D7910" s="13">
        <f t="shared" si="123"/>
        <v>2035</v>
      </c>
    </row>
    <row r="7911" spans="1:4" x14ac:dyDescent="0.25">
      <c r="A7911" s="62" t="s">
        <v>356</v>
      </c>
      <c r="B7911" s="63">
        <v>39</v>
      </c>
      <c r="C7911" s="64">
        <v>69</v>
      </c>
      <c r="D7911" s="13">
        <f t="shared" si="123"/>
        <v>2691</v>
      </c>
    </row>
    <row r="7912" spans="1:4" x14ac:dyDescent="0.25">
      <c r="A7912" s="62" t="s">
        <v>357</v>
      </c>
      <c r="B7912" s="63">
        <v>26</v>
      </c>
      <c r="C7912" s="64">
        <v>22</v>
      </c>
      <c r="D7912" s="13">
        <f t="shared" si="123"/>
        <v>572</v>
      </c>
    </row>
    <row r="7913" spans="1:4" x14ac:dyDescent="0.25">
      <c r="A7913" s="62" t="s">
        <v>358</v>
      </c>
      <c r="B7913" s="63">
        <v>32</v>
      </c>
      <c r="C7913" s="64">
        <v>22</v>
      </c>
      <c r="D7913" s="13">
        <f t="shared" si="123"/>
        <v>704</v>
      </c>
    </row>
    <row r="7914" spans="1:4" x14ac:dyDescent="0.25">
      <c r="A7914" s="62" t="s">
        <v>359</v>
      </c>
      <c r="B7914" s="63">
        <v>28</v>
      </c>
      <c r="C7914" s="64">
        <v>57</v>
      </c>
      <c r="D7914" s="13">
        <f t="shared" si="123"/>
        <v>1596</v>
      </c>
    </row>
    <row r="7915" spans="1:4" x14ac:dyDescent="0.25">
      <c r="A7915" s="62" t="s">
        <v>360</v>
      </c>
      <c r="B7915" s="63">
        <v>50</v>
      </c>
      <c r="C7915" s="64">
        <v>18</v>
      </c>
      <c r="D7915" s="13">
        <f t="shared" si="123"/>
        <v>900</v>
      </c>
    </row>
    <row r="7916" spans="1:4" x14ac:dyDescent="0.25">
      <c r="A7916" s="62" t="s">
        <v>361</v>
      </c>
      <c r="B7916" s="63">
        <v>51</v>
      </c>
      <c r="C7916" s="64">
        <v>54</v>
      </c>
      <c r="D7916" s="13">
        <f t="shared" si="123"/>
        <v>2754</v>
      </c>
    </row>
    <row r="7917" spans="1:4" x14ac:dyDescent="0.25">
      <c r="A7917" s="62" t="s">
        <v>362</v>
      </c>
      <c r="B7917" s="63">
        <v>9</v>
      </c>
      <c r="C7917" s="64">
        <v>39</v>
      </c>
      <c r="D7917" s="13">
        <f t="shared" si="123"/>
        <v>351</v>
      </c>
    </row>
    <row r="7918" spans="1:4" x14ac:dyDescent="0.25">
      <c r="A7918" s="62" t="s">
        <v>363</v>
      </c>
      <c r="B7918" s="63">
        <v>41</v>
      </c>
      <c r="C7918" s="64">
        <v>13</v>
      </c>
      <c r="D7918" s="13">
        <f t="shared" si="123"/>
        <v>533</v>
      </c>
    </row>
    <row r="7919" spans="1:4" x14ac:dyDescent="0.25">
      <c r="A7919" s="62" t="s">
        <v>364</v>
      </c>
      <c r="B7919" s="63">
        <v>21</v>
      </c>
      <c r="C7919" s="64">
        <v>50</v>
      </c>
      <c r="D7919" s="13">
        <f t="shared" si="123"/>
        <v>1050</v>
      </c>
    </row>
    <row r="7920" spans="1:4" x14ac:dyDescent="0.25">
      <c r="A7920" s="62" t="s">
        <v>365</v>
      </c>
      <c r="B7920" s="63">
        <v>19</v>
      </c>
      <c r="C7920" s="64">
        <v>43</v>
      </c>
      <c r="D7920" s="13">
        <f t="shared" si="123"/>
        <v>817</v>
      </c>
    </row>
    <row r="7921" spans="1:4" x14ac:dyDescent="0.25">
      <c r="A7921" s="62" t="s">
        <v>366</v>
      </c>
      <c r="B7921" s="63">
        <v>9</v>
      </c>
      <c r="C7921" s="64">
        <v>39</v>
      </c>
      <c r="D7921" s="13">
        <f t="shared" si="123"/>
        <v>351</v>
      </c>
    </row>
    <row r="7922" spans="1:4" x14ac:dyDescent="0.25">
      <c r="A7922" s="62" t="s">
        <v>367</v>
      </c>
      <c r="B7922" s="63">
        <v>42</v>
      </c>
      <c r="C7922" s="64">
        <v>43</v>
      </c>
      <c r="D7922" s="13">
        <f t="shared" si="123"/>
        <v>1806</v>
      </c>
    </row>
    <row r="7923" spans="1:4" x14ac:dyDescent="0.25">
      <c r="A7923" s="62" t="s">
        <v>368</v>
      </c>
      <c r="B7923" s="63">
        <v>57</v>
      </c>
      <c r="C7923" s="64">
        <v>22</v>
      </c>
      <c r="D7923" s="13">
        <f t="shared" si="123"/>
        <v>1254</v>
      </c>
    </row>
    <row r="7924" spans="1:4" x14ac:dyDescent="0.25">
      <c r="A7924" s="62" t="s">
        <v>369</v>
      </c>
      <c r="B7924" s="63">
        <v>7</v>
      </c>
      <c r="C7924" s="64">
        <v>27</v>
      </c>
      <c r="D7924" s="13">
        <f t="shared" si="123"/>
        <v>189</v>
      </c>
    </row>
    <row r="7925" spans="1:4" x14ac:dyDescent="0.25">
      <c r="A7925" s="62" t="s">
        <v>370</v>
      </c>
      <c r="B7925" s="63">
        <v>61</v>
      </c>
      <c r="C7925" s="64">
        <v>14</v>
      </c>
      <c r="D7925" s="13">
        <f t="shared" si="123"/>
        <v>854</v>
      </c>
    </row>
    <row r="7926" spans="1:4" x14ac:dyDescent="0.25">
      <c r="A7926" s="62" t="s">
        <v>371</v>
      </c>
      <c r="B7926" s="63">
        <v>10</v>
      </c>
      <c r="C7926" s="64">
        <v>10</v>
      </c>
      <c r="D7926" s="13">
        <f t="shared" si="123"/>
        <v>100</v>
      </c>
    </row>
    <row r="7927" spans="1:4" x14ac:dyDescent="0.25">
      <c r="A7927" s="62" t="s">
        <v>372</v>
      </c>
      <c r="B7927" s="63">
        <v>43</v>
      </c>
      <c r="C7927" s="64">
        <v>80</v>
      </c>
      <c r="D7927" s="13">
        <f t="shared" si="123"/>
        <v>3440</v>
      </c>
    </row>
    <row r="7928" spans="1:4" x14ac:dyDescent="0.25">
      <c r="A7928" s="62" t="s">
        <v>373</v>
      </c>
      <c r="B7928" s="63">
        <v>69</v>
      </c>
      <c r="C7928" s="64">
        <v>35</v>
      </c>
      <c r="D7928" s="13">
        <f t="shared" si="123"/>
        <v>2415</v>
      </c>
    </row>
    <row r="7929" spans="1:4" x14ac:dyDescent="0.25">
      <c r="A7929" s="62" t="s">
        <v>374</v>
      </c>
      <c r="B7929" s="63">
        <v>54</v>
      </c>
      <c r="C7929" s="64">
        <v>50</v>
      </c>
      <c r="D7929" s="13">
        <f t="shared" si="123"/>
        <v>2700</v>
      </c>
    </row>
    <row r="7930" spans="1:4" x14ac:dyDescent="0.25">
      <c r="A7930" s="62" t="s">
        <v>375</v>
      </c>
      <c r="B7930" s="63">
        <v>25</v>
      </c>
      <c r="C7930" s="64">
        <v>65</v>
      </c>
      <c r="D7930" s="13">
        <f t="shared" si="123"/>
        <v>1625</v>
      </c>
    </row>
    <row r="7931" spans="1:4" x14ac:dyDescent="0.25">
      <c r="A7931" s="62" t="s">
        <v>376</v>
      </c>
      <c r="B7931" s="63">
        <v>68</v>
      </c>
      <c r="C7931" s="64">
        <v>4</v>
      </c>
      <c r="D7931" s="13">
        <f t="shared" si="123"/>
        <v>272</v>
      </c>
    </row>
    <row r="7932" spans="1:4" x14ac:dyDescent="0.25">
      <c r="A7932" s="62" t="s">
        <v>377</v>
      </c>
      <c r="B7932" s="63">
        <v>44</v>
      </c>
      <c r="C7932" s="64">
        <v>31</v>
      </c>
      <c r="D7932" s="13">
        <f t="shared" si="123"/>
        <v>1364</v>
      </c>
    </row>
    <row r="7933" spans="1:4" x14ac:dyDescent="0.25">
      <c r="A7933" s="62" t="s">
        <v>300</v>
      </c>
      <c r="B7933" s="63">
        <v>49</v>
      </c>
      <c r="C7933" s="64">
        <v>77</v>
      </c>
      <c r="D7933" s="13">
        <f t="shared" si="123"/>
        <v>3773</v>
      </c>
    </row>
    <row r="7934" spans="1:4" x14ac:dyDescent="0.25">
      <c r="A7934" s="62" t="s">
        <v>302</v>
      </c>
      <c r="B7934" s="63">
        <v>15</v>
      </c>
      <c r="C7934" s="64">
        <v>51</v>
      </c>
      <c r="D7934" s="13">
        <f t="shared" si="123"/>
        <v>765</v>
      </c>
    </row>
    <row r="7935" spans="1:4" x14ac:dyDescent="0.25">
      <c r="A7935" s="62" t="s">
        <v>303</v>
      </c>
      <c r="B7935" s="63">
        <v>43</v>
      </c>
      <c r="C7935" s="64">
        <v>14</v>
      </c>
      <c r="D7935" s="13">
        <f t="shared" si="123"/>
        <v>602</v>
      </c>
    </row>
    <row r="7936" spans="1:4" x14ac:dyDescent="0.25">
      <c r="A7936" s="62" t="s">
        <v>304</v>
      </c>
      <c r="B7936" s="63">
        <v>33</v>
      </c>
      <c r="C7936" s="64">
        <v>38</v>
      </c>
      <c r="D7936" s="13">
        <f t="shared" si="123"/>
        <v>1254</v>
      </c>
    </row>
    <row r="7937" spans="1:4" x14ac:dyDescent="0.25">
      <c r="A7937" s="62" t="s">
        <v>305</v>
      </c>
      <c r="B7937" s="63">
        <v>58</v>
      </c>
      <c r="C7937" s="64">
        <v>79</v>
      </c>
      <c r="D7937" s="13">
        <f t="shared" si="123"/>
        <v>4582</v>
      </c>
    </row>
    <row r="7938" spans="1:4" x14ac:dyDescent="0.25">
      <c r="A7938" s="62" t="s">
        <v>306</v>
      </c>
      <c r="B7938" s="63">
        <v>45</v>
      </c>
      <c r="C7938" s="64">
        <v>59</v>
      </c>
      <c r="D7938" s="13">
        <f t="shared" si="123"/>
        <v>2655</v>
      </c>
    </row>
    <row r="7939" spans="1:4" x14ac:dyDescent="0.25">
      <c r="A7939" s="62" t="s">
        <v>307</v>
      </c>
      <c r="B7939" s="63">
        <v>24</v>
      </c>
      <c r="C7939" s="64">
        <v>23</v>
      </c>
      <c r="D7939" s="13">
        <f t="shared" ref="D7939:D8002" si="124">C7939*B7939</f>
        <v>552</v>
      </c>
    </row>
    <row r="7940" spans="1:4" x14ac:dyDescent="0.25">
      <c r="A7940" s="62" t="s">
        <v>308</v>
      </c>
      <c r="B7940" s="63">
        <v>8</v>
      </c>
      <c r="C7940" s="64">
        <v>7</v>
      </c>
      <c r="D7940" s="13">
        <f t="shared" si="124"/>
        <v>56</v>
      </c>
    </row>
    <row r="7941" spans="1:4" x14ac:dyDescent="0.25">
      <c r="A7941" s="62" t="s">
        <v>309</v>
      </c>
      <c r="B7941" s="63">
        <v>49</v>
      </c>
      <c r="C7941" s="64">
        <v>67</v>
      </c>
      <c r="D7941" s="13">
        <f t="shared" si="124"/>
        <v>3283</v>
      </c>
    </row>
    <row r="7942" spans="1:4" x14ac:dyDescent="0.25">
      <c r="A7942" s="62" t="s">
        <v>310</v>
      </c>
      <c r="B7942" s="63">
        <v>38</v>
      </c>
      <c r="C7942" s="64">
        <v>43</v>
      </c>
      <c r="D7942" s="13">
        <f t="shared" si="124"/>
        <v>1634</v>
      </c>
    </row>
    <row r="7943" spans="1:4" x14ac:dyDescent="0.25">
      <c r="A7943" s="62" t="s">
        <v>311</v>
      </c>
      <c r="B7943" s="63">
        <v>12</v>
      </c>
      <c r="C7943" s="64">
        <v>43</v>
      </c>
      <c r="D7943" s="13">
        <f t="shared" si="124"/>
        <v>516</v>
      </c>
    </row>
    <row r="7944" spans="1:4" x14ac:dyDescent="0.25">
      <c r="A7944" s="62" t="s">
        <v>312</v>
      </c>
      <c r="B7944" s="63">
        <v>32</v>
      </c>
      <c r="C7944" s="64">
        <v>36</v>
      </c>
      <c r="D7944" s="13">
        <f t="shared" si="124"/>
        <v>1152</v>
      </c>
    </row>
    <row r="7945" spans="1:4" x14ac:dyDescent="0.25">
      <c r="A7945" s="62" t="s">
        <v>313</v>
      </c>
      <c r="B7945" s="63">
        <v>50</v>
      </c>
      <c r="C7945" s="64">
        <v>62</v>
      </c>
      <c r="D7945" s="13">
        <f t="shared" si="124"/>
        <v>3100</v>
      </c>
    </row>
    <row r="7946" spans="1:4" x14ac:dyDescent="0.25">
      <c r="A7946" s="62" t="s">
        <v>314</v>
      </c>
      <c r="B7946" s="63">
        <v>60</v>
      </c>
      <c r="C7946" s="64">
        <v>55</v>
      </c>
      <c r="D7946" s="13">
        <f t="shared" si="124"/>
        <v>3300</v>
      </c>
    </row>
    <row r="7947" spans="1:4" x14ac:dyDescent="0.25">
      <c r="A7947" s="62" t="s">
        <v>315</v>
      </c>
      <c r="B7947" s="63">
        <v>39</v>
      </c>
      <c r="C7947" s="64">
        <v>45</v>
      </c>
      <c r="D7947" s="13">
        <f t="shared" si="124"/>
        <v>1755</v>
      </c>
    </row>
    <row r="7948" spans="1:4" x14ac:dyDescent="0.25">
      <c r="A7948" s="62" t="s">
        <v>316</v>
      </c>
      <c r="B7948" s="63">
        <v>70</v>
      </c>
      <c r="C7948" s="64">
        <v>71</v>
      </c>
      <c r="D7948" s="13">
        <f t="shared" si="124"/>
        <v>4970</v>
      </c>
    </row>
    <row r="7949" spans="1:4" x14ac:dyDescent="0.25">
      <c r="A7949" s="62" t="s">
        <v>317</v>
      </c>
      <c r="B7949" s="63">
        <v>25</v>
      </c>
      <c r="C7949" s="64">
        <v>5</v>
      </c>
      <c r="D7949" s="13">
        <f t="shared" si="124"/>
        <v>125</v>
      </c>
    </row>
    <row r="7950" spans="1:4" x14ac:dyDescent="0.25">
      <c r="A7950" s="62" t="s">
        <v>318</v>
      </c>
      <c r="B7950" s="63">
        <v>68</v>
      </c>
      <c r="C7950" s="64">
        <v>66</v>
      </c>
      <c r="D7950" s="13">
        <f t="shared" si="124"/>
        <v>4488</v>
      </c>
    </row>
    <row r="7951" spans="1:4" x14ac:dyDescent="0.25">
      <c r="A7951" s="62" t="s">
        <v>319</v>
      </c>
      <c r="B7951" s="63">
        <v>50</v>
      </c>
      <c r="C7951" s="64">
        <v>34</v>
      </c>
      <c r="D7951" s="13">
        <f t="shared" si="124"/>
        <v>1700</v>
      </c>
    </row>
    <row r="7952" spans="1:4" x14ac:dyDescent="0.25">
      <c r="A7952" s="62" t="s">
        <v>320</v>
      </c>
      <c r="B7952" s="63">
        <v>23</v>
      </c>
      <c r="C7952" s="64">
        <v>46</v>
      </c>
      <c r="D7952" s="13">
        <f t="shared" si="124"/>
        <v>1058</v>
      </c>
    </row>
    <row r="7953" spans="1:4" x14ac:dyDescent="0.25">
      <c r="A7953" s="62" t="s">
        <v>321</v>
      </c>
      <c r="B7953" s="63">
        <v>8</v>
      </c>
      <c r="C7953" s="64">
        <v>36</v>
      </c>
      <c r="D7953" s="13">
        <f t="shared" si="124"/>
        <v>288</v>
      </c>
    </row>
    <row r="7954" spans="1:4" x14ac:dyDescent="0.25">
      <c r="A7954" s="62" t="s">
        <v>322</v>
      </c>
      <c r="B7954" s="63">
        <v>42</v>
      </c>
      <c r="C7954" s="64">
        <v>11</v>
      </c>
      <c r="D7954" s="13">
        <f t="shared" si="124"/>
        <v>462</v>
      </c>
    </row>
    <row r="7955" spans="1:4" x14ac:dyDescent="0.25">
      <c r="A7955" s="62" t="s">
        <v>323</v>
      </c>
      <c r="B7955" s="63">
        <v>51</v>
      </c>
      <c r="C7955" s="64">
        <v>26</v>
      </c>
      <c r="D7955" s="13">
        <f t="shared" si="124"/>
        <v>1326</v>
      </c>
    </row>
    <row r="7956" spans="1:4" x14ac:dyDescent="0.25">
      <c r="A7956" s="62" t="s">
        <v>324</v>
      </c>
      <c r="B7956" s="63">
        <v>18</v>
      </c>
      <c r="C7956" s="64">
        <v>61</v>
      </c>
      <c r="D7956" s="13">
        <f t="shared" si="124"/>
        <v>1098</v>
      </c>
    </row>
    <row r="7957" spans="1:4" x14ac:dyDescent="0.25">
      <c r="A7957" s="62" t="s">
        <v>325</v>
      </c>
      <c r="B7957" s="63">
        <v>70</v>
      </c>
      <c r="C7957" s="64">
        <v>67</v>
      </c>
      <c r="D7957" s="13">
        <f t="shared" si="124"/>
        <v>4690</v>
      </c>
    </row>
    <row r="7958" spans="1:4" x14ac:dyDescent="0.25">
      <c r="A7958" s="62" t="s">
        <v>326</v>
      </c>
      <c r="B7958" s="63">
        <v>39</v>
      </c>
      <c r="C7958" s="64">
        <v>11</v>
      </c>
      <c r="D7958" s="13">
        <f t="shared" si="124"/>
        <v>429</v>
      </c>
    </row>
    <row r="7959" spans="1:4" x14ac:dyDescent="0.25">
      <c r="A7959" s="62" t="s">
        <v>327</v>
      </c>
      <c r="B7959" s="63">
        <v>48</v>
      </c>
      <c r="C7959" s="64">
        <v>51</v>
      </c>
      <c r="D7959" s="13">
        <f t="shared" si="124"/>
        <v>2448</v>
      </c>
    </row>
    <row r="7960" spans="1:4" x14ac:dyDescent="0.25">
      <c r="A7960" s="62" t="s">
        <v>328</v>
      </c>
      <c r="B7960" s="63">
        <v>17</v>
      </c>
      <c r="C7960" s="64">
        <v>22</v>
      </c>
      <c r="D7960" s="13">
        <f t="shared" si="124"/>
        <v>374</v>
      </c>
    </row>
    <row r="7961" spans="1:4" x14ac:dyDescent="0.25">
      <c r="A7961" s="62" t="s">
        <v>329</v>
      </c>
      <c r="B7961" s="63">
        <v>13</v>
      </c>
      <c r="C7961" s="64">
        <v>24</v>
      </c>
      <c r="D7961" s="13">
        <f t="shared" si="124"/>
        <v>312</v>
      </c>
    </row>
    <row r="7962" spans="1:4" x14ac:dyDescent="0.25">
      <c r="A7962" s="62" t="s">
        <v>330</v>
      </c>
      <c r="B7962" s="63">
        <v>16</v>
      </c>
      <c r="C7962" s="64">
        <v>75</v>
      </c>
      <c r="D7962" s="13">
        <f t="shared" si="124"/>
        <v>1200</v>
      </c>
    </row>
    <row r="7963" spans="1:4" x14ac:dyDescent="0.25">
      <c r="A7963" s="62" t="s">
        <v>331</v>
      </c>
      <c r="B7963" s="63">
        <v>14</v>
      </c>
      <c r="C7963" s="64">
        <v>50</v>
      </c>
      <c r="D7963" s="13">
        <f t="shared" si="124"/>
        <v>700</v>
      </c>
    </row>
    <row r="7964" spans="1:4" x14ac:dyDescent="0.25">
      <c r="A7964" s="62" t="s">
        <v>332</v>
      </c>
      <c r="B7964" s="63">
        <v>38</v>
      </c>
      <c r="C7964" s="64">
        <v>16</v>
      </c>
      <c r="D7964" s="13">
        <f t="shared" si="124"/>
        <v>608</v>
      </c>
    </row>
    <row r="7965" spans="1:4" x14ac:dyDescent="0.25">
      <c r="A7965" s="62" t="s">
        <v>333</v>
      </c>
      <c r="B7965" s="63">
        <v>51</v>
      </c>
      <c r="C7965" s="64">
        <v>72</v>
      </c>
      <c r="D7965" s="13">
        <f t="shared" si="124"/>
        <v>3672</v>
      </c>
    </row>
    <row r="7966" spans="1:4" x14ac:dyDescent="0.25">
      <c r="A7966" s="62" t="s">
        <v>334</v>
      </c>
      <c r="B7966" s="63">
        <v>16</v>
      </c>
      <c r="C7966" s="64">
        <v>17</v>
      </c>
      <c r="D7966" s="13">
        <f t="shared" si="124"/>
        <v>272</v>
      </c>
    </row>
    <row r="7967" spans="1:4" x14ac:dyDescent="0.25">
      <c r="A7967" s="62" t="s">
        <v>335</v>
      </c>
      <c r="B7967" s="63">
        <v>23</v>
      </c>
      <c r="C7967" s="64">
        <v>2</v>
      </c>
      <c r="D7967" s="13">
        <f t="shared" si="124"/>
        <v>46</v>
      </c>
    </row>
    <row r="7968" spans="1:4" x14ac:dyDescent="0.25">
      <c r="A7968" s="62" t="s">
        <v>336</v>
      </c>
      <c r="B7968" s="63">
        <v>69</v>
      </c>
      <c r="C7968" s="64">
        <v>4</v>
      </c>
      <c r="D7968" s="13">
        <f t="shared" si="124"/>
        <v>276</v>
      </c>
    </row>
    <row r="7969" spans="1:4" x14ac:dyDescent="0.25">
      <c r="A7969" s="62" t="s">
        <v>337</v>
      </c>
      <c r="B7969" s="63">
        <v>15</v>
      </c>
      <c r="C7969" s="64">
        <v>3</v>
      </c>
      <c r="D7969" s="13">
        <f t="shared" si="124"/>
        <v>45</v>
      </c>
    </row>
    <row r="7970" spans="1:4" x14ac:dyDescent="0.25">
      <c r="A7970" s="62" t="s">
        <v>338</v>
      </c>
      <c r="B7970" s="63">
        <v>29</v>
      </c>
      <c r="C7970" s="64">
        <v>20</v>
      </c>
      <c r="D7970" s="13">
        <f t="shared" si="124"/>
        <v>580</v>
      </c>
    </row>
    <row r="7971" spans="1:4" x14ac:dyDescent="0.25">
      <c r="A7971" s="62" t="s">
        <v>339</v>
      </c>
      <c r="B7971" s="63">
        <v>68</v>
      </c>
      <c r="C7971" s="64">
        <v>60</v>
      </c>
      <c r="D7971" s="13">
        <f t="shared" si="124"/>
        <v>4080</v>
      </c>
    </row>
    <row r="7972" spans="1:4" x14ac:dyDescent="0.25">
      <c r="A7972" s="62" t="s">
        <v>340</v>
      </c>
      <c r="B7972" s="63">
        <v>58</v>
      </c>
      <c r="C7972" s="64">
        <v>50</v>
      </c>
      <c r="D7972" s="13">
        <f t="shared" si="124"/>
        <v>2900</v>
      </c>
    </row>
    <row r="7973" spans="1:4" x14ac:dyDescent="0.25">
      <c r="A7973" s="62" t="s">
        <v>341</v>
      </c>
      <c r="B7973" s="63">
        <v>32</v>
      </c>
      <c r="C7973" s="64">
        <v>59</v>
      </c>
      <c r="D7973" s="13">
        <f t="shared" si="124"/>
        <v>1888</v>
      </c>
    </row>
    <row r="7974" spans="1:4" x14ac:dyDescent="0.25">
      <c r="A7974" s="62" t="s">
        <v>342</v>
      </c>
      <c r="B7974" s="63">
        <v>61</v>
      </c>
      <c r="C7974" s="64">
        <v>31</v>
      </c>
      <c r="D7974" s="13">
        <f t="shared" si="124"/>
        <v>1891</v>
      </c>
    </row>
    <row r="7975" spans="1:4" x14ac:dyDescent="0.25">
      <c r="A7975" s="62" t="s">
        <v>343</v>
      </c>
      <c r="B7975" s="63">
        <v>62</v>
      </c>
      <c r="C7975" s="64">
        <v>13</v>
      </c>
      <c r="D7975" s="13">
        <f t="shared" si="124"/>
        <v>806</v>
      </c>
    </row>
    <row r="7976" spans="1:4" x14ac:dyDescent="0.25">
      <c r="A7976" s="62" t="s">
        <v>344</v>
      </c>
      <c r="B7976" s="63">
        <v>17</v>
      </c>
      <c r="C7976" s="64">
        <v>21</v>
      </c>
      <c r="D7976" s="13">
        <f t="shared" si="124"/>
        <v>357</v>
      </c>
    </row>
    <row r="7977" spans="1:4" x14ac:dyDescent="0.25">
      <c r="A7977" s="62" t="s">
        <v>345</v>
      </c>
      <c r="B7977" s="63">
        <v>13</v>
      </c>
      <c r="C7977" s="64">
        <v>68</v>
      </c>
      <c r="D7977" s="13">
        <f t="shared" si="124"/>
        <v>884</v>
      </c>
    </row>
    <row r="7978" spans="1:4" x14ac:dyDescent="0.25">
      <c r="A7978" s="62" t="s">
        <v>346</v>
      </c>
      <c r="B7978" s="63">
        <v>33</v>
      </c>
      <c r="C7978" s="64">
        <v>65</v>
      </c>
      <c r="D7978" s="13">
        <f t="shared" si="124"/>
        <v>2145</v>
      </c>
    </row>
    <row r="7979" spans="1:4" x14ac:dyDescent="0.25">
      <c r="A7979" s="62" t="s">
        <v>347</v>
      </c>
      <c r="B7979" s="63">
        <v>40</v>
      </c>
      <c r="C7979" s="64">
        <v>9</v>
      </c>
      <c r="D7979" s="13">
        <f t="shared" si="124"/>
        <v>360</v>
      </c>
    </row>
    <row r="7980" spans="1:4" x14ac:dyDescent="0.25">
      <c r="A7980" s="62" t="s">
        <v>348</v>
      </c>
      <c r="B7980" s="63">
        <v>41</v>
      </c>
      <c r="C7980" s="64">
        <v>48</v>
      </c>
      <c r="D7980" s="13">
        <f t="shared" si="124"/>
        <v>1968</v>
      </c>
    </row>
    <row r="7981" spans="1:4" x14ac:dyDescent="0.25">
      <c r="A7981" s="62" t="s">
        <v>349</v>
      </c>
      <c r="B7981" s="63">
        <v>63</v>
      </c>
      <c r="C7981" s="64">
        <v>23</v>
      </c>
      <c r="D7981" s="13">
        <f t="shared" si="124"/>
        <v>1449</v>
      </c>
    </row>
    <row r="7982" spans="1:4" x14ac:dyDescent="0.25">
      <c r="A7982" s="62" t="s">
        <v>350</v>
      </c>
      <c r="B7982" s="63">
        <v>55</v>
      </c>
      <c r="C7982" s="64">
        <v>73</v>
      </c>
      <c r="D7982" s="13">
        <f t="shared" si="124"/>
        <v>4015</v>
      </c>
    </row>
    <row r="7983" spans="1:4" x14ac:dyDescent="0.25">
      <c r="A7983" s="62" t="s">
        <v>351</v>
      </c>
      <c r="B7983" s="63">
        <v>30</v>
      </c>
      <c r="C7983" s="64">
        <v>75</v>
      </c>
      <c r="D7983" s="13">
        <f t="shared" si="124"/>
        <v>2250</v>
      </c>
    </row>
    <row r="7984" spans="1:4" x14ac:dyDescent="0.25">
      <c r="A7984" s="62" t="s">
        <v>352</v>
      </c>
      <c r="B7984" s="63">
        <v>67</v>
      </c>
      <c r="C7984" s="64">
        <v>70</v>
      </c>
      <c r="D7984" s="13">
        <f t="shared" si="124"/>
        <v>4690</v>
      </c>
    </row>
    <row r="7985" spans="1:4" x14ac:dyDescent="0.25">
      <c r="A7985" s="62" t="s">
        <v>353</v>
      </c>
      <c r="B7985" s="63">
        <v>36</v>
      </c>
      <c r="C7985" s="64">
        <v>52</v>
      </c>
      <c r="D7985" s="13">
        <f t="shared" si="124"/>
        <v>1872</v>
      </c>
    </row>
    <row r="7986" spans="1:4" x14ac:dyDescent="0.25">
      <c r="A7986" s="62" t="s">
        <v>354</v>
      </c>
      <c r="B7986" s="63">
        <v>19</v>
      </c>
      <c r="C7986" s="64">
        <v>5</v>
      </c>
      <c r="D7986" s="13">
        <f t="shared" si="124"/>
        <v>95</v>
      </c>
    </row>
    <row r="7987" spans="1:4" x14ac:dyDescent="0.25">
      <c r="A7987" s="62" t="s">
        <v>355</v>
      </c>
      <c r="B7987" s="63">
        <v>48</v>
      </c>
      <c r="C7987" s="64">
        <v>18</v>
      </c>
      <c r="D7987" s="13">
        <f t="shared" si="124"/>
        <v>864</v>
      </c>
    </row>
    <row r="7988" spans="1:4" x14ac:dyDescent="0.25">
      <c r="A7988" s="62" t="s">
        <v>356</v>
      </c>
      <c r="B7988" s="63">
        <v>36</v>
      </c>
      <c r="C7988" s="64">
        <v>61</v>
      </c>
      <c r="D7988" s="13">
        <f t="shared" si="124"/>
        <v>2196</v>
      </c>
    </row>
    <row r="7989" spans="1:4" x14ac:dyDescent="0.25">
      <c r="A7989" s="62" t="s">
        <v>357</v>
      </c>
      <c r="B7989" s="63">
        <v>27</v>
      </c>
      <c r="C7989" s="64">
        <v>33</v>
      </c>
      <c r="D7989" s="13">
        <f t="shared" si="124"/>
        <v>891</v>
      </c>
    </row>
    <row r="7990" spans="1:4" x14ac:dyDescent="0.25">
      <c r="A7990" s="62" t="s">
        <v>358</v>
      </c>
      <c r="B7990" s="63">
        <v>31</v>
      </c>
      <c r="C7990" s="64">
        <v>62</v>
      </c>
      <c r="D7990" s="13">
        <f t="shared" si="124"/>
        <v>1922</v>
      </c>
    </row>
    <row r="7991" spans="1:4" x14ac:dyDescent="0.25">
      <c r="A7991" s="62" t="s">
        <v>359</v>
      </c>
      <c r="B7991" s="63">
        <v>22</v>
      </c>
      <c r="C7991" s="64">
        <v>57</v>
      </c>
      <c r="D7991" s="13">
        <f t="shared" si="124"/>
        <v>1254</v>
      </c>
    </row>
    <row r="7992" spans="1:4" x14ac:dyDescent="0.25">
      <c r="A7992" s="62" t="s">
        <v>360</v>
      </c>
      <c r="B7992" s="63">
        <v>28</v>
      </c>
      <c r="C7992" s="64">
        <v>39</v>
      </c>
      <c r="D7992" s="13">
        <f t="shared" si="124"/>
        <v>1092</v>
      </c>
    </row>
    <row r="7993" spans="1:4" x14ac:dyDescent="0.25">
      <c r="A7993" s="62" t="s">
        <v>361</v>
      </c>
      <c r="B7993" s="63">
        <v>56</v>
      </c>
      <c r="C7993" s="64">
        <v>33</v>
      </c>
      <c r="D7993" s="13">
        <f t="shared" si="124"/>
        <v>1848</v>
      </c>
    </row>
    <row r="7994" spans="1:4" x14ac:dyDescent="0.25">
      <c r="A7994" s="62" t="s">
        <v>362</v>
      </c>
      <c r="B7994" s="63">
        <v>21</v>
      </c>
      <c r="C7994" s="64">
        <v>64</v>
      </c>
      <c r="D7994" s="13">
        <f t="shared" si="124"/>
        <v>1344</v>
      </c>
    </row>
    <row r="7995" spans="1:4" x14ac:dyDescent="0.25">
      <c r="A7995" s="62" t="s">
        <v>363</v>
      </c>
      <c r="B7995" s="63">
        <v>34</v>
      </c>
      <c r="C7995" s="64">
        <v>14</v>
      </c>
      <c r="D7995" s="13">
        <f t="shared" si="124"/>
        <v>476</v>
      </c>
    </row>
    <row r="7996" spans="1:4" x14ac:dyDescent="0.25">
      <c r="A7996" s="62" t="s">
        <v>364</v>
      </c>
      <c r="B7996" s="63">
        <v>14</v>
      </c>
      <c r="C7996" s="64">
        <v>36</v>
      </c>
      <c r="D7996" s="13">
        <f t="shared" si="124"/>
        <v>504</v>
      </c>
    </row>
    <row r="7997" spans="1:4" x14ac:dyDescent="0.25">
      <c r="A7997" s="62" t="s">
        <v>365</v>
      </c>
      <c r="B7997" s="63">
        <v>54</v>
      </c>
      <c r="C7997" s="64">
        <v>26</v>
      </c>
      <c r="D7997" s="13">
        <f t="shared" si="124"/>
        <v>1404</v>
      </c>
    </row>
    <row r="7998" spans="1:4" x14ac:dyDescent="0.25">
      <c r="A7998" s="62" t="s">
        <v>366</v>
      </c>
      <c r="B7998" s="63">
        <v>55</v>
      </c>
      <c r="C7998" s="64">
        <v>60</v>
      </c>
      <c r="D7998" s="13">
        <f t="shared" si="124"/>
        <v>3300</v>
      </c>
    </row>
    <row r="7999" spans="1:4" x14ac:dyDescent="0.25">
      <c r="A7999" s="62" t="s">
        <v>367</v>
      </c>
      <c r="B7999" s="63">
        <v>43</v>
      </c>
      <c r="C7999" s="64">
        <v>75</v>
      </c>
      <c r="D7999" s="13">
        <f t="shared" si="124"/>
        <v>3225</v>
      </c>
    </row>
    <row r="8000" spans="1:4" x14ac:dyDescent="0.25">
      <c r="A8000" s="62" t="s">
        <v>368</v>
      </c>
      <c r="B8000" s="63">
        <v>68</v>
      </c>
      <c r="C8000" s="64">
        <v>35</v>
      </c>
      <c r="D8000" s="13">
        <f t="shared" si="124"/>
        <v>2380</v>
      </c>
    </row>
    <row r="8001" spans="1:4" x14ac:dyDescent="0.25">
      <c r="A8001" s="62" t="s">
        <v>369</v>
      </c>
      <c r="B8001" s="63">
        <v>31</v>
      </c>
      <c r="C8001" s="64">
        <v>68</v>
      </c>
      <c r="D8001" s="13">
        <f t="shared" si="124"/>
        <v>2108</v>
      </c>
    </row>
    <row r="8002" spans="1:4" x14ac:dyDescent="0.25">
      <c r="A8002" s="62" t="s">
        <v>370</v>
      </c>
      <c r="B8002" s="63">
        <v>49</v>
      </c>
      <c r="C8002" s="64">
        <v>17</v>
      </c>
      <c r="D8002" s="13">
        <f t="shared" si="124"/>
        <v>833</v>
      </c>
    </row>
    <row r="8003" spans="1:4" x14ac:dyDescent="0.25">
      <c r="A8003" s="62" t="s">
        <v>371</v>
      </c>
      <c r="B8003" s="63">
        <v>46</v>
      </c>
      <c r="C8003" s="64">
        <v>80</v>
      </c>
      <c r="D8003" s="13">
        <f t="shared" ref="D8003:D8066" si="125">C8003*B8003</f>
        <v>3680</v>
      </c>
    </row>
    <row r="8004" spans="1:4" x14ac:dyDescent="0.25">
      <c r="A8004" s="62" t="s">
        <v>372</v>
      </c>
      <c r="B8004" s="63">
        <v>35</v>
      </c>
      <c r="C8004" s="64">
        <v>6</v>
      </c>
      <c r="D8004" s="13">
        <f t="shared" si="125"/>
        <v>210</v>
      </c>
    </row>
    <row r="8005" spans="1:4" x14ac:dyDescent="0.25">
      <c r="A8005" s="62" t="s">
        <v>373</v>
      </c>
      <c r="B8005" s="63">
        <v>66</v>
      </c>
      <c r="C8005" s="64">
        <v>67</v>
      </c>
      <c r="D8005" s="13">
        <f t="shared" si="125"/>
        <v>4422</v>
      </c>
    </row>
    <row r="8006" spans="1:4" x14ac:dyDescent="0.25">
      <c r="A8006" s="62" t="s">
        <v>374</v>
      </c>
      <c r="B8006" s="63">
        <v>22</v>
      </c>
      <c r="C8006" s="64">
        <v>42</v>
      </c>
      <c r="D8006" s="13">
        <f t="shared" si="125"/>
        <v>924</v>
      </c>
    </row>
    <row r="8007" spans="1:4" x14ac:dyDescent="0.25">
      <c r="A8007" s="62" t="s">
        <v>375</v>
      </c>
      <c r="B8007" s="63">
        <v>45</v>
      </c>
      <c r="C8007" s="64">
        <v>16</v>
      </c>
      <c r="D8007" s="13">
        <f t="shared" si="125"/>
        <v>720</v>
      </c>
    </row>
    <row r="8008" spans="1:4" x14ac:dyDescent="0.25">
      <c r="A8008" s="62" t="s">
        <v>376</v>
      </c>
      <c r="B8008" s="63">
        <v>50</v>
      </c>
      <c r="C8008" s="64">
        <v>12</v>
      </c>
      <c r="D8008" s="13">
        <f t="shared" si="125"/>
        <v>600</v>
      </c>
    </row>
    <row r="8009" spans="1:4" x14ac:dyDescent="0.25">
      <c r="A8009" s="62" t="s">
        <v>377</v>
      </c>
      <c r="B8009" s="63">
        <v>61</v>
      </c>
      <c r="C8009" s="64">
        <v>42</v>
      </c>
      <c r="D8009" s="13">
        <f t="shared" si="125"/>
        <v>2562</v>
      </c>
    </row>
    <row r="8010" spans="1:4" x14ac:dyDescent="0.25">
      <c r="A8010" s="62" t="s">
        <v>300</v>
      </c>
      <c r="B8010" s="63">
        <v>64</v>
      </c>
      <c r="C8010" s="64">
        <v>66</v>
      </c>
      <c r="D8010" s="13">
        <f t="shared" si="125"/>
        <v>4224</v>
      </c>
    </row>
    <row r="8011" spans="1:4" x14ac:dyDescent="0.25">
      <c r="A8011" s="62" t="s">
        <v>302</v>
      </c>
      <c r="B8011" s="63">
        <v>34</v>
      </c>
      <c r="C8011" s="64">
        <v>37</v>
      </c>
      <c r="D8011" s="13">
        <f t="shared" si="125"/>
        <v>1258</v>
      </c>
    </row>
    <row r="8012" spans="1:4" x14ac:dyDescent="0.25">
      <c r="A8012" s="62" t="s">
        <v>303</v>
      </c>
      <c r="B8012" s="63">
        <v>69</v>
      </c>
      <c r="C8012" s="64">
        <v>56</v>
      </c>
      <c r="D8012" s="13">
        <f t="shared" si="125"/>
        <v>3864</v>
      </c>
    </row>
    <row r="8013" spans="1:4" x14ac:dyDescent="0.25">
      <c r="A8013" s="62" t="s">
        <v>304</v>
      </c>
      <c r="B8013" s="63">
        <v>46</v>
      </c>
      <c r="C8013" s="64">
        <v>57</v>
      </c>
      <c r="D8013" s="13">
        <f t="shared" si="125"/>
        <v>2622</v>
      </c>
    </row>
    <row r="8014" spans="1:4" x14ac:dyDescent="0.25">
      <c r="A8014" s="62" t="s">
        <v>305</v>
      </c>
      <c r="B8014" s="63">
        <v>40</v>
      </c>
      <c r="C8014" s="64">
        <v>67</v>
      </c>
      <c r="D8014" s="13">
        <f t="shared" si="125"/>
        <v>2680</v>
      </c>
    </row>
    <row r="8015" spans="1:4" x14ac:dyDescent="0.25">
      <c r="A8015" s="62" t="s">
        <v>306</v>
      </c>
      <c r="B8015" s="63">
        <v>55</v>
      </c>
      <c r="C8015" s="64">
        <v>1</v>
      </c>
      <c r="D8015" s="13">
        <f t="shared" si="125"/>
        <v>55</v>
      </c>
    </row>
    <row r="8016" spans="1:4" x14ac:dyDescent="0.25">
      <c r="A8016" s="62" t="s">
        <v>307</v>
      </c>
      <c r="B8016" s="63">
        <v>16</v>
      </c>
      <c r="C8016" s="64">
        <v>73</v>
      </c>
      <c r="D8016" s="13">
        <f t="shared" si="125"/>
        <v>1168</v>
      </c>
    </row>
    <row r="8017" spans="1:4" x14ac:dyDescent="0.25">
      <c r="A8017" s="62" t="s">
        <v>308</v>
      </c>
      <c r="B8017" s="63">
        <v>12</v>
      </c>
      <c r="C8017" s="64">
        <v>20</v>
      </c>
      <c r="D8017" s="13">
        <f t="shared" si="125"/>
        <v>240</v>
      </c>
    </row>
    <row r="8018" spans="1:4" x14ac:dyDescent="0.25">
      <c r="A8018" s="62" t="s">
        <v>309</v>
      </c>
      <c r="B8018" s="63">
        <v>52</v>
      </c>
      <c r="C8018" s="64">
        <v>31</v>
      </c>
      <c r="D8018" s="13">
        <f t="shared" si="125"/>
        <v>1612</v>
      </c>
    </row>
    <row r="8019" spans="1:4" x14ac:dyDescent="0.25">
      <c r="A8019" s="62" t="s">
        <v>310</v>
      </c>
      <c r="B8019" s="63">
        <v>54</v>
      </c>
      <c r="C8019" s="64">
        <v>4</v>
      </c>
      <c r="D8019" s="13">
        <f t="shared" si="125"/>
        <v>216</v>
      </c>
    </row>
    <row r="8020" spans="1:4" x14ac:dyDescent="0.25">
      <c r="A8020" s="62" t="s">
        <v>311</v>
      </c>
      <c r="B8020" s="63">
        <v>43</v>
      </c>
      <c r="C8020" s="64">
        <v>49</v>
      </c>
      <c r="D8020" s="13">
        <f t="shared" si="125"/>
        <v>2107</v>
      </c>
    </row>
    <row r="8021" spans="1:4" x14ac:dyDescent="0.25">
      <c r="A8021" s="62" t="s">
        <v>312</v>
      </c>
      <c r="B8021" s="63">
        <v>9</v>
      </c>
      <c r="C8021" s="64">
        <v>79</v>
      </c>
      <c r="D8021" s="13">
        <f t="shared" si="125"/>
        <v>711</v>
      </c>
    </row>
    <row r="8022" spans="1:4" x14ac:dyDescent="0.25">
      <c r="A8022" s="62" t="s">
        <v>313</v>
      </c>
      <c r="B8022" s="63">
        <v>38</v>
      </c>
      <c r="C8022" s="64">
        <v>66</v>
      </c>
      <c r="D8022" s="13">
        <f t="shared" si="125"/>
        <v>2508</v>
      </c>
    </row>
    <row r="8023" spans="1:4" x14ac:dyDescent="0.25">
      <c r="A8023" s="62" t="s">
        <v>314</v>
      </c>
      <c r="B8023" s="63">
        <v>27</v>
      </c>
      <c r="C8023" s="64">
        <v>12</v>
      </c>
      <c r="D8023" s="13">
        <f t="shared" si="125"/>
        <v>324</v>
      </c>
    </row>
    <row r="8024" spans="1:4" x14ac:dyDescent="0.25">
      <c r="A8024" s="62" t="s">
        <v>315</v>
      </c>
      <c r="B8024" s="63">
        <v>33</v>
      </c>
      <c r="C8024" s="64">
        <v>80</v>
      </c>
      <c r="D8024" s="13">
        <f t="shared" si="125"/>
        <v>2640</v>
      </c>
    </row>
    <row r="8025" spans="1:4" x14ac:dyDescent="0.25">
      <c r="A8025" s="62" t="s">
        <v>316</v>
      </c>
      <c r="B8025" s="63">
        <v>26</v>
      </c>
      <c r="C8025" s="64">
        <v>14</v>
      </c>
      <c r="D8025" s="13">
        <f t="shared" si="125"/>
        <v>364</v>
      </c>
    </row>
    <row r="8026" spans="1:4" x14ac:dyDescent="0.25">
      <c r="A8026" s="62" t="s">
        <v>317</v>
      </c>
      <c r="B8026" s="63">
        <v>18</v>
      </c>
      <c r="C8026" s="64">
        <v>44</v>
      </c>
      <c r="D8026" s="13">
        <f t="shared" si="125"/>
        <v>792</v>
      </c>
    </row>
    <row r="8027" spans="1:4" x14ac:dyDescent="0.25">
      <c r="A8027" s="62" t="s">
        <v>318</v>
      </c>
      <c r="B8027" s="63">
        <v>41</v>
      </c>
      <c r="C8027" s="64">
        <v>6</v>
      </c>
      <c r="D8027" s="13">
        <f t="shared" si="125"/>
        <v>246</v>
      </c>
    </row>
    <row r="8028" spans="1:4" x14ac:dyDescent="0.25">
      <c r="A8028" s="62" t="s">
        <v>319</v>
      </c>
      <c r="B8028" s="63">
        <v>70</v>
      </c>
      <c r="C8028" s="64">
        <v>6</v>
      </c>
      <c r="D8028" s="13">
        <f t="shared" si="125"/>
        <v>420</v>
      </c>
    </row>
    <row r="8029" spans="1:4" x14ac:dyDescent="0.25">
      <c r="A8029" s="62" t="s">
        <v>320</v>
      </c>
      <c r="B8029" s="63">
        <v>54</v>
      </c>
      <c r="C8029" s="64">
        <v>5</v>
      </c>
      <c r="D8029" s="13">
        <f t="shared" si="125"/>
        <v>270</v>
      </c>
    </row>
    <row r="8030" spans="1:4" x14ac:dyDescent="0.25">
      <c r="A8030" s="62" t="s">
        <v>321</v>
      </c>
      <c r="B8030" s="63">
        <v>70</v>
      </c>
      <c r="C8030" s="64">
        <v>41</v>
      </c>
      <c r="D8030" s="13">
        <f t="shared" si="125"/>
        <v>2870</v>
      </c>
    </row>
    <row r="8031" spans="1:4" x14ac:dyDescent="0.25">
      <c r="A8031" s="62" t="s">
        <v>322</v>
      </c>
      <c r="B8031" s="63">
        <v>10</v>
      </c>
      <c r="C8031" s="64">
        <v>56</v>
      </c>
      <c r="D8031" s="13">
        <f t="shared" si="125"/>
        <v>560</v>
      </c>
    </row>
    <row r="8032" spans="1:4" x14ac:dyDescent="0.25">
      <c r="A8032" s="62" t="s">
        <v>323</v>
      </c>
      <c r="B8032" s="63">
        <v>47</v>
      </c>
      <c r="C8032" s="64">
        <v>41</v>
      </c>
      <c r="D8032" s="13">
        <f t="shared" si="125"/>
        <v>1927</v>
      </c>
    </row>
    <row r="8033" spans="1:4" x14ac:dyDescent="0.25">
      <c r="A8033" s="62" t="s">
        <v>324</v>
      </c>
      <c r="B8033" s="63">
        <v>54</v>
      </c>
      <c r="C8033" s="64">
        <v>10</v>
      </c>
      <c r="D8033" s="13">
        <f t="shared" si="125"/>
        <v>540</v>
      </c>
    </row>
    <row r="8034" spans="1:4" x14ac:dyDescent="0.25">
      <c r="A8034" s="62" t="s">
        <v>325</v>
      </c>
      <c r="B8034" s="63">
        <v>63</v>
      </c>
      <c r="C8034" s="64">
        <v>16</v>
      </c>
      <c r="D8034" s="13">
        <f t="shared" si="125"/>
        <v>1008</v>
      </c>
    </row>
    <row r="8035" spans="1:4" x14ac:dyDescent="0.25">
      <c r="A8035" s="62" t="s">
        <v>326</v>
      </c>
      <c r="B8035" s="63">
        <v>59</v>
      </c>
      <c r="C8035" s="64">
        <v>34</v>
      </c>
      <c r="D8035" s="13">
        <f t="shared" si="125"/>
        <v>2006</v>
      </c>
    </row>
    <row r="8036" spans="1:4" x14ac:dyDescent="0.25">
      <c r="A8036" s="62" t="s">
        <v>327</v>
      </c>
      <c r="B8036" s="63">
        <v>47</v>
      </c>
      <c r="C8036" s="64">
        <v>16</v>
      </c>
      <c r="D8036" s="13">
        <f t="shared" si="125"/>
        <v>752</v>
      </c>
    </row>
    <row r="8037" spans="1:4" x14ac:dyDescent="0.25">
      <c r="A8037" s="62" t="s">
        <v>328</v>
      </c>
      <c r="B8037" s="63">
        <v>23</v>
      </c>
      <c r="C8037" s="64">
        <v>17</v>
      </c>
      <c r="D8037" s="13">
        <f t="shared" si="125"/>
        <v>391</v>
      </c>
    </row>
    <row r="8038" spans="1:4" x14ac:dyDescent="0.25">
      <c r="A8038" s="62" t="s">
        <v>329</v>
      </c>
      <c r="B8038" s="63">
        <v>61</v>
      </c>
      <c r="C8038" s="64">
        <v>18</v>
      </c>
      <c r="D8038" s="13">
        <f t="shared" si="125"/>
        <v>1098</v>
      </c>
    </row>
    <row r="8039" spans="1:4" x14ac:dyDescent="0.25">
      <c r="A8039" s="62" t="s">
        <v>330</v>
      </c>
      <c r="B8039" s="63">
        <v>30</v>
      </c>
      <c r="C8039" s="64">
        <v>59</v>
      </c>
      <c r="D8039" s="13">
        <f t="shared" si="125"/>
        <v>1770</v>
      </c>
    </row>
    <row r="8040" spans="1:4" x14ac:dyDescent="0.25">
      <c r="A8040" s="62" t="s">
        <v>331</v>
      </c>
      <c r="B8040" s="63">
        <v>11</v>
      </c>
      <c r="C8040" s="64">
        <v>51</v>
      </c>
      <c r="D8040" s="13">
        <f t="shared" si="125"/>
        <v>561</v>
      </c>
    </row>
    <row r="8041" spans="1:4" x14ac:dyDescent="0.25">
      <c r="A8041" s="62" t="s">
        <v>332</v>
      </c>
      <c r="B8041" s="63">
        <v>68</v>
      </c>
      <c r="C8041" s="64">
        <v>33</v>
      </c>
      <c r="D8041" s="13">
        <f t="shared" si="125"/>
        <v>2244</v>
      </c>
    </row>
    <row r="8042" spans="1:4" x14ac:dyDescent="0.25">
      <c r="A8042" s="62" t="s">
        <v>333</v>
      </c>
      <c r="B8042" s="63">
        <v>47</v>
      </c>
      <c r="C8042" s="64">
        <v>42</v>
      </c>
      <c r="D8042" s="13">
        <f t="shared" si="125"/>
        <v>1974</v>
      </c>
    </row>
    <row r="8043" spans="1:4" x14ac:dyDescent="0.25">
      <c r="A8043" s="62" t="s">
        <v>334</v>
      </c>
      <c r="B8043" s="63">
        <v>13</v>
      </c>
      <c r="C8043" s="64">
        <v>37</v>
      </c>
      <c r="D8043" s="13">
        <f t="shared" si="125"/>
        <v>481</v>
      </c>
    </row>
    <row r="8044" spans="1:4" x14ac:dyDescent="0.25">
      <c r="A8044" s="62" t="s">
        <v>335</v>
      </c>
      <c r="B8044" s="63">
        <v>36</v>
      </c>
      <c r="C8044" s="64">
        <v>42</v>
      </c>
      <c r="D8044" s="13">
        <f t="shared" si="125"/>
        <v>1512</v>
      </c>
    </row>
    <row r="8045" spans="1:4" x14ac:dyDescent="0.25">
      <c r="A8045" s="62" t="s">
        <v>336</v>
      </c>
      <c r="B8045" s="63">
        <v>35</v>
      </c>
      <c r="C8045" s="64">
        <v>23</v>
      </c>
      <c r="D8045" s="13">
        <f t="shared" si="125"/>
        <v>805</v>
      </c>
    </row>
    <row r="8046" spans="1:4" x14ac:dyDescent="0.25">
      <c r="A8046" s="62" t="s">
        <v>337</v>
      </c>
      <c r="B8046" s="63">
        <v>55</v>
      </c>
      <c r="C8046" s="64">
        <v>72</v>
      </c>
      <c r="D8046" s="13">
        <f t="shared" si="125"/>
        <v>3960</v>
      </c>
    </row>
    <row r="8047" spans="1:4" x14ac:dyDescent="0.25">
      <c r="A8047" s="62" t="s">
        <v>338</v>
      </c>
      <c r="B8047" s="63">
        <v>56</v>
      </c>
      <c r="C8047" s="64">
        <v>67</v>
      </c>
      <c r="D8047" s="13">
        <f t="shared" si="125"/>
        <v>3752</v>
      </c>
    </row>
    <row r="8048" spans="1:4" x14ac:dyDescent="0.25">
      <c r="A8048" s="62" t="s">
        <v>339</v>
      </c>
      <c r="B8048" s="63">
        <v>8</v>
      </c>
      <c r="C8048" s="64">
        <v>38</v>
      </c>
      <c r="D8048" s="13">
        <f t="shared" si="125"/>
        <v>304</v>
      </c>
    </row>
    <row r="8049" spans="1:4" x14ac:dyDescent="0.25">
      <c r="A8049" s="62" t="s">
        <v>340</v>
      </c>
      <c r="B8049" s="63">
        <v>46</v>
      </c>
      <c r="C8049" s="64">
        <v>52</v>
      </c>
      <c r="D8049" s="13">
        <f t="shared" si="125"/>
        <v>2392</v>
      </c>
    </row>
    <row r="8050" spans="1:4" x14ac:dyDescent="0.25">
      <c r="A8050" s="62" t="s">
        <v>341</v>
      </c>
      <c r="B8050" s="63">
        <v>40</v>
      </c>
      <c r="C8050" s="64">
        <v>13</v>
      </c>
      <c r="D8050" s="13">
        <f t="shared" si="125"/>
        <v>520</v>
      </c>
    </row>
    <row r="8051" spans="1:4" x14ac:dyDescent="0.25">
      <c r="A8051" s="62" t="s">
        <v>342</v>
      </c>
      <c r="B8051" s="63">
        <v>52</v>
      </c>
      <c r="C8051" s="64">
        <v>60</v>
      </c>
      <c r="D8051" s="13">
        <f t="shared" si="125"/>
        <v>3120</v>
      </c>
    </row>
    <row r="8052" spans="1:4" x14ac:dyDescent="0.25">
      <c r="A8052" s="62" t="s">
        <v>343</v>
      </c>
      <c r="B8052" s="63">
        <v>14</v>
      </c>
      <c r="C8052" s="64">
        <v>39</v>
      </c>
      <c r="D8052" s="13">
        <f t="shared" si="125"/>
        <v>546</v>
      </c>
    </row>
    <row r="8053" spans="1:4" x14ac:dyDescent="0.25">
      <c r="A8053" s="62" t="s">
        <v>344</v>
      </c>
      <c r="B8053" s="63">
        <v>64</v>
      </c>
      <c r="C8053" s="64">
        <v>66</v>
      </c>
      <c r="D8053" s="13">
        <f t="shared" si="125"/>
        <v>4224</v>
      </c>
    </row>
    <row r="8054" spans="1:4" x14ac:dyDescent="0.25">
      <c r="A8054" s="62" t="s">
        <v>345</v>
      </c>
      <c r="B8054" s="63">
        <v>48</v>
      </c>
      <c r="C8054" s="64">
        <v>54</v>
      </c>
      <c r="D8054" s="13">
        <f t="shared" si="125"/>
        <v>2592</v>
      </c>
    </row>
    <row r="8055" spans="1:4" x14ac:dyDescent="0.25">
      <c r="A8055" s="62" t="s">
        <v>346</v>
      </c>
      <c r="B8055" s="63">
        <v>52</v>
      </c>
      <c r="C8055" s="64">
        <v>63</v>
      </c>
      <c r="D8055" s="13">
        <f t="shared" si="125"/>
        <v>3276</v>
      </c>
    </row>
    <row r="8056" spans="1:4" x14ac:dyDescent="0.25">
      <c r="A8056" s="62" t="s">
        <v>347</v>
      </c>
      <c r="B8056" s="63">
        <v>20</v>
      </c>
      <c r="C8056" s="64">
        <v>5</v>
      </c>
      <c r="D8056" s="13">
        <f t="shared" si="125"/>
        <v>100</v>
      </c>
    </row>
    <row r="8057" spans="1:4" x14ac:dyDescent="0.25">
      <c r="A8057" s="62" t="s">
        <v>348</v>
      </c>
      <c r="B8057" s="63">
        <v>59</v>
      </c>
      <c r="C8057" s="64">
        <v>71</v>
      </c>
      <c r="D8057" s="13">
        <f t="shared" si="125"/>
        <v>4189</v>
      </c>
    </row>
    <row r="8058" spans="1:4" x14ac:dyDescent="0.25">
      <c r="A8058" s="62" t="s">
        <v>349</v>
      </c>
      <c r="B8058" s="63">
        <v>40</v>
      </c>
      <c r="C8058" s="64">
        <v>34</v>
      </c>
      <c r="D8058" s="13">
        <f t="shared" si="125"/>
        <v>1360</v>
      </c>
    </row>
    <row r="8059" spans="1:4" x14ac:dyDescent="0.25">
      <c r="A8059" s="62" t="s">
        <v>350</v>
      </c>
      <c r="B8059" s="63">
        <v>40</v>
      </c>
      <c r="C8059" s="64">
        <v>37</v>
      </c>
      <c r="D8059" s="13">
        <f t="shared" si="125"/>
        <v>1480</v>
      </c>
    </row>
    <row r="8060" spans="1:4" x14ac:dyDescent="0.25">
      <c r="A8060" s="62" t="s">
        <v>351</v>
      </c>
      <c r="B8060" s="63">
        <v>64</v>
      </c>
      <c r="C8060" s="64">
        <v>66</v>
      </c>
      <c r="D8060" s="13">
        <f t="shared" si="125"/>
        <v>4224</v>
      </c>
    </row>
    <row r="8061" spans="1:4" x14ac:dyDescent="0.25">
      <c r="A8061" s="62" t="s">
        <v>352</v>
      </c>
      <c r="B8061" s="63">
        <v>25</v>
      </c>
      <c r="C8061" s="64">
        <v>42</v>
      </c>
      <c r="D8061" s="13">
        <f t="shared" si="125"/>
        <v>1050</v>
      </c>
    </row>
    <row r="8062" spans="1:4" x14ac:dyDescent="0.25">
      <c r="A8062" s="62" t="s">
        <v>353</v>
      </c>
      <c r="B8062" s="63">
        <v>66</v>
      </c>
      <c r="C8062" s="64">
        <v>26</v>
      </c>
      <c r="D8062" s="13">
        <f t="shared" si="125"/>
        <v>1716</v>
      </c>
    </row>
    <row r="8063" spans="1:4" x14ac:dyDescent="0.25">
      <c r="A8063" s="62" t="s">
        <v>354</v>
      </c>
      <c r="B8063" s="63">
        <v>23</v>
      </c>
      <c r="C8063" s="64">
        <v>77</v>
      </c>
      <c r="D8063" s="13">
        <f t="shared" si="125"/>
        <v>1771</v>
      </c>
    </row>
    <row r="8064" spans="1:4" x14ac:dyDescent="0.25">
      <c r="A8064" s="62" t="s">
        <v>355</v>
      </c>
      <c r="B8064" s="63">
        <v>16</v>
      </c>
      <c r="C8064" s="64">
        <v>55</v>
      </c>
      <c r="D8064" s="13">
        <f t="shared" si="125"/>
        <v>880</v>
      </c>
    </row>
    <row r="8065" spans="1:4" x14ac:dyDescent="0.25">
      <c r="A8065" s="62" t="s">
        <v>356</v>
      </c>
      <c r="B8065" s="63">
        <v>12</v>
      </c>
      <c r="C8065" s="64">
        <v>80</v>
      </c>
      <c r="D8065" s="13">
        <f t="shared" si="125"/>
        <v>960</v>
      </c>
    </row>
    <row r="8066" spans="1:4" x14ac:dyDescent="0.25">
      <c r="A8066" s="62" t="s">
        <v>357</v>
      </c>
      <c r="B8066" s="63">
        <v>47</v>
      </c>
      <c r="C8066" s="64">
        <v>52</v>
      </c>
      <c r="D8066" s="13">
        <f t="shared" si="125"/>
        <v>2444</v>
      </c>
    </row>
    <row r="8067" spans="1:4" x14ac:dyDescent="0.25">
      <c r="A8067" s="62" t="s">
        <v>358</v>
      </c>
      <c r="B8067" s="63">
        <v>49</v>
      </c>
      <c r="C8067" s="64">
        <v>29</v>
      </c>
      <c r="D8067" s="13">
        <f t="shared" ref="D8067:D8130" si="126">C8067*B8067</f>
        <v>1421</v>
      </c>
    </row>
    <row r="8068" spans="1:4" x14ac:dyDescent="0.25">
      <c r="A8068" s="62" t="s">
        <v>359</v>
      </c>
      <c r="B8068" s="63">
        <v>34</v>
      </c>
      <c r="C8068" s="64">
        <v>72</v>
      </c>
      <c r="D8068" s="13">
        <f t="shared" si="126"/>
        <v>2448</v>
      </c>
    </row>
    <row r="8069" spans="1:4" x14ac:dyDescent="0.25">
      <c r="A8069" s="62" t="s">
        <v>360</v>
      </c>
      <c r="B8069" s="63">
        <v>67</v>
      </c>
      <c r="C8069" s="64">
        <v>31</v>
      </c>
      <c r="D8069" s="13">
        <f t="shared" si="126"/>
        <v>2077</v>
      </c>
    </row>
    <row r="8070" spans="1:4" x14ac:dyDescent="0.25">
      <c r="A8070" s="62" t="s">
        <v>361</v>
      </c>
      <c r="B8070" s="63">
        <v>67</v>
      </c>
      <c r="C8070" s="64">
        <v>35</v>
      </c>
      <c r="D8070" s="13">
        <f t="shared" si="126"/>
        <v>2345</v>
      </c>
    </row>
    <row r="8071" spans="1:4" x14ac:dyDescent="0.25">
      <c r="A8071" s="62" t="s">
        <v>362</v>
      </c>
      <c r="B8071" s="63">
        <v>32</v>
      </c>
      <c r="C8071" s="64">
        <v>24</v>
      </c>
      <c r="D8071" s="13">
        <f t="shared" si="126"/>
        <v>768</v>
      </c>
    </row>
    <row r="8072" spans="1:4" x14ac:dyDescent="0.25">
      <c r="A8072" s="62" t="s">
        <v>363</v>
      </c>
      <c r="B8072" s="63">
        <v>51</v>
      </c>
      <c r="C8072" s="64">
        <v>55</v>
      </c>
      <c r="D8072" s="13">
        <f t="shared" si="126"/>
        <v>2805</v>
      </c>
    </row>
    <row r="8073" spans="1:4" x14ac:dyDescent="0.25">
      <c r="A8073" s="62" t="s">
        <v>364</v>
      </c>
      <c r="B8073" s="63">
        <v>32</v>
      </c>
      <c r="C8073" s="64">
        <v>37</v>
      </c>
      <c r="D8073" s="13">
        <f t="shared" si="126"/>
        <v>1184</v>
      </c>
    </row>
    <row r="8074" spans="1:4" x14ac:dyDescent="0.25">
      <c r="A8074" s="62" t="s">
        <v>365</v>
      </c>
      <c r="B8074" s="63">
        <v>13</v>
      </c>
      <c r="C8074" s="64">
        <v>25</v>
      </c>
      <c r="D8074" s="13">
        <f t="shared" si="126"/>
        <v>325</v>
      </c>
    </row>
    <row r="8075" spans="1:4" x14ac:dyDescent="0.25">
      <c r="A8075" s="62" t="s">
        <v>366</v>
      </c>
      <c r="B8075" s="63">
        <v>27</v>
      </c>
      <c r="C8075" s="64">
        <v>48</v>
      </c>
      <c r="D8075" s="13">
        <f t="shared" si="126"/>
        <v>1296</v>
      </c>
    </row>
    <row r="8076" spans="1:4" x14ac:dyDescent="0.25">
      <c r="A8076" s="62" t="s">
        <v>367</v>
      </c>
      <c r="B8076" s="63">
        <v>51</v>
      </c>
      <c r="C8076" s="64">
        <v>78</v>
      </c>
      <c r="D8076" s="13">
        <f t="shared" si="126"/>
        <v>3978</v>
      </c>
    </row>
    <row r="8077" spans="1:4" x14ac:dyDescent="0.25">
      <c r="A8077" s="62" t="s">
        <v>368</v>
      </c>
      <c r="B8077" s="63">
        <v>43</v>
      </c>
      <c r="C8077" s="64">
        <v>18</v>
      </c>
      <c r="D8077" s="13">
        <f t="shared" si="126"/>
        <v>774</v>
      </c>
    </row>
    <row r="8078" spans="1:4" x14ac:dyDescent="0.25">
      <c r="A8078" s="62" t="s">
        <v>369</v>
      </c>
      <c r="B8078" s="63">
        <v>50</v>
      </c>
      <c r="C8078" s="64">
        <v>61</v>
      </c>
      <c r="D8078" s="13">
        <f t="shared" si="126"/>
        <v>3050</v>
      </c>
    </row>
    <row r="8079" spans="1:4" x14ac:dyDescent="0.25">
      <c r="A8079" s="62" t="s">
        <v>370</v>
      </c>
      <c r="B8079" s="63">
        <v>11</v>
      </c>
      <c r="C8079" s="64">
        <v>79</v>
      </c>
      <c r="D8079" s="13">
        <f t="shared" si="126"/>
        <v>869</v>
      </c>
    </row>
    <row r="8080" spans="1:4" x14ac:dyDescent="0.25">
      <c r="A8080" s="62" t="s">
        <v>371</v>
      </c>
      <c r="B8080" s="63">
        <v>12</v>
      </c>
      <c r="C8080" s="64">
        <v>4</v>
      </c>
      <c r="D8080" s="13">
        <f t="shared" si="126"/>
        <v>48</v>
      </c>
    </row>
    <row r="8081" spans="1:4" x14ac:dyDescent="0.25">
      <c r="A8081" s="62" t="s">
        <v>372</v>
      </c>
      <c r="B8081" s="63">
        <v>59</v>
      </c>
      <c r="C8081" s="64">
        <v>67</v>
      </c>
      <c r="D8081" s="13">
        <f t="shared" si="126"/>
        <v>3953</v>
      </c>
    </row>
    <row r="8082" spans="1:4" x14ac:dyDescent="0.25">
      <c r="A8082" s="62" t="s">
        <v>373</v>
      </c>
      <c r="B8082" s="63">
        <v>37</v>
      </c>
      <c r="C8082" s="64">
        <v>30</v>
      </c>
      <c r="D8082" s="13">
        <f t="shared" si="126"/>
        <v>1110</v>
      </c>
    </row>
    <row r="8083" spans="1:4" x14ac:dyDescent="0.25">
      <c r="A8083" s="62" t="s">
        <v>374</v>
      </c>
      <c r="B8083" s="63">
        <v>12</v>
      </c>
      <c r="C8083" s="64">
        <v>77</v>
      </c>
      <c r="D8083" s="13">
        <f t="shared" si="126"/>
        <v>924</v>
      </c>
    </row>
    <row r="8084" spans="1:4" x14ac:dyDescent="0.25">
      <c r="A8084" s="62" t="s">
        <v>375</v>
      </c>
      <c r="B8084" s="63">
        <v>58</v>
      </c>
      <c r="C8084" s="64">
        <v>37</v>
      </c>
      <c r="D8084" s="13">
        <f t="shared" si="126"/>
        <v>2146</v>
      </c>
    </row>
    <row r="8085" spans="1:4" x14ac:dyDescent="0.25">
      <c r="A8085" s="62" t="s">
        <v>376</v>
      </c>
      <c r="B8085" s="63">
        <v>29</v>
      </c>
      <c r="C8085" s="64">
        <v>73</v>
      </c>
      <c r="D8085" s="13">
        <f t="shared" si="126"/>
        <v>2117</v>
      </c>
    </row>
    <row r="8086" spans="1:4" x14ac:dyDescent="0.25">
      <c r="A8086" s="62" t="s">
        <v>377</v>
      </c>
      <c r="B8086" s="63">
        <v>56</v>
      </c>
      <c r="C8086" s="64">
        <v>35</v>
      </c>
      <c r="D8086" s="13">
        <f t="shared" si="126"/>
        <v>1960</v>
      </c>
    </row>
    <row r="8087" spans="1:4" x14ac:dyDescent="0.25">
      <c r="A8087" s="62" t="s">
        <v>300</v>
      </c>
      <c r="B8087" s="63">
        <v>33</v>
      </c>
      <c r="C8087" s="64">
        <v>28</v>
      </c>
      <c r="D8087" s="13">
        <f t="shared" si="126"/>
        <v>924</v>
      </c>
    </row>
    <row r="8088" spans="1:4" x14ac:dyDescent="0.25">
      <c r="A8088" s="62" t="s">
        <v>302</v>
      </c>
      <c r="B8088" s="63">
        <v>34</v>
      </c>
      <c r="C8088" s="64">
        <v>39</v>
      </c>
      <c r="D8088" s="13">
        <f t="shared" si="126"/>
        <v>1326</v>
      </c>
    </row>
    <row r="8089" spans="1:4" x14ac:dyDescent="0.25">
      <c r="A8089" s="62" t="s">
        <v>303</v>
      </c>
      <c r="B8089" s="63">
        <v>47</v>
      </c>
      <c r="C8089" s="64">
        <v>35</v>
      </c>
      <c r="D8089" s="13">
        <f t="shared" si="126"/>
        <v>1645</v>
      </c>
    </row>
    <row r="8090" spans="1:4" x14ac:dyDescent="0.25">
      <c r="A8090" s="62" t="s">
        <v>304</v>
      </c>
      <c r="B8090" s="63">
        <v>69</v>
      </c>
      <c r="C8090" s="64">
        <v>60</v>
      </c>
      <c r="D8090" s="13">
        <f t="shared" si="126"/>
        <v>4140</v>
      </c>
    </row>
    <row r="8091" spans="1:4" x14ac:dyDescent="0.25">
      <c r="A8091" s="62" t="s">
        <v>305</v>
      </c>
      <c r="B8091" s="63">
        <v>28</v>
      </c>
      <c r="C8091" s="64">
        <v>2</v>
      </c>
      <c r="D8091" s="13">
        <f t="shared" si="126"/>
        <v>56</v>
      </c>
    </row>
    <row r="8092" spans="1:4" x14ac:dyDescent="0.25">
      <c r="A8092" s="62" t="s">
        <v>306</v>
      </c>
      <c r="B8092" s="63">
        <v>47</v>
      </c>
      <c r="C8092" s="64">
        <v>25</v>
      </c>
      <c r="D8092" s="13">
        <f t="shared" si="126"/>
        <v>1175</v>
      </c>
    </row>
    <row r="8093" spans="1:4" x14ac:dyDescent="0.25">
      <c r="A8093" s="62" t="s">
        <v>307</v>
      </c>
      <c r="B8093" s="63">
        <v>64</v>
      </c>
      <c r="C8093" s="64">
        <v>75</v>
      </c>
      <c r="D8093" s="13">
        <f t="shared" si="126"/>
        <v>4800</v>
      </c>
    </row>
    <row r="8094" spans="1:4" x14ac:dyDescent="0.25">
      <c r="A8094" s="62" t="s">
        <v>308</v>
      </c>
      <c r="B8094" s="63">
        <v>35</v>
      </c>
      <c r="C8094" s="64">
        <v>70</v>
      </c>
      <c r="D8094" s="13">
        <f t="shared" si="126"/>
        <v>2450</v>
      </c>
    </row>
    <row r="8095" spans="1:4" x14ac:dyDescent="0.25">
      <c r="A8095" s="62" t="s">
        <v>309</v>
      </c>
      <c r="B8095" s="63">
        <v>21</v>
      </c>
      <c r="C8095" s="64">
        <v>3</v>
      </c>
      <c r="D8095" s="13">
        <f t="shared" si="126"/>
        <v>63</v>
      </c>
    </row>
    <row r="8096" spans="1:4" x14ac:dyDescent="0.25">
      <c r="A8096" s="62" t="s">
        <v>310</v>
      </c>
      <c r="B8096" s="63">
        <v>20</v>
      </c>
      <c r="C8096" s="64">
        <v>21</v>
      </c>
      <c r="D8096" s="13">
        <f t="shared" si="126"/>
        <v>420</v>
      </c>
    </row>
    <row r="8097" spans="1:4" x14ac:dyDescent="0.25">
      <c r="A8097" s="62" t="s">
        <v>311</v>
      </c>
      <c r="B8097" s="63">
        <v>24</v>
      </c>
      <c r="C8097" s="64">
        <v>33</v>
      </c>
      <c r="D8097" s="13">
        <f t="shared" si="126"/>
        <v>792</v>
      </c>
    </row>
    <row r="8098" spans="1:4" x14ac:dyDescent="0.25">
      <c r="A8098" s="62" t="s">
        <v>312</v>
      </c>
      <c r="B8098" s="63">
        <v>18</v>
      </c>
      <c r="C8098" s="64">
        <v>56</v>
      </c>
      <c r="D8098" s="13">
        <f t="shared" si="126"/>
        <v>1008</v>
      </c>
    </row>
    <row r="8099" spans="1:4" x14ac:dyDescent="0.25">
      <c r="A8099" s="62" t="s">
        <v>313</v>
      </c>
      <c r="B8099" s="63">
        <v>35</v>
      </c>
      <c r="C8099" s="64">
        <v>25</v>
      </c>
      <c r="D8099" s="13">
        <f t="shared" si="126"/>
        <v>875</v>
      </c>
    </row>
    <row r="8100" spans="1:4" x14ac:dyDescent="0.25">
      <c r="A8100" s="62" t="s">
        <v>314</v>
      </c>
      <c r="B8100" s="63">
        <v>26</v>
      </c>
      <c r="C8100" s="64">
        <v>68</v>
      </c>
      <c r="D8100" s="13">
        <f t="shared" si="126"/>
        <v>1768</v>
      </c>
    </row>
    <row r="8101" spans="1:4" x14ac:dyDescent="0.25">
      <c r="A8101" s="62" t="s">
        <v>315</v>
      </c>
      <c r="B8101" s="63">
        <v>26</v>
      </c>
      <c r="C8101" s="64">
        <v>52</v>
      </c>
      <c r="D8101" s="13">
        <f t="shared" si="126"/>
        <v>1352</v>
      </c>
    </row>
    <row r="8102" spans="1:4" x14ac:dyDescent="0.25">
      <c r="A8102" s="62" t="s">
        <v>316</v>
      </c>
      <c r="B8102" s="63">
        <v>53</v>
      </c>
      <c r="C8102" s="64">
        <v>1</v>
      </c>
      <c r="D8102" s="13">
        <f t="shared" si="126"/>
        <v>53</v>
      </c>
    </row>
    <row r="8103" spans="1:4" x14ac:dyDescent="0.25">
      <c r="A8103" s="62" t="s">
        <v>317</v>
      </c>
      <c r="B8103" s="63">
        <v>15</v>
      </c>
      <c r="C8103" s="64">
        <v>8</v>
      </c>
      <c r="D8103" s="13">
        <f t="shared" si="126"/>
        <v>120</v>
      </c>
    </row>
    <row r="8104" spans="1:4" x14ac:dyDescent="0.25">
      <c r="A8104" s="62" t="s">
        <v>318</v>
      </c>
      <c r="B8104" s="63">
        <v>40</v>
      </c>
      <c r="C8104" s="64">
        <v>40</v>
      </c>
      <c r="D8104" s="13">
        <f t="shared" si="126"/>
        <v>1600</v>
      </c>
    </row>
    <row r="8105" spans="1:4" x14ac:dyDescent="0.25">
      <c r="A8105" s="62" t="s">
        <v>319</v>
      </c>
      <c r="B8105" s="63">
        <v>68</v>
      </c>
      <c r="C8105" s="64">
        <v>12</v>
      </c>
      <c r="D8105" s="13">
        <f t="shared" si="126"/>
        <v>816</v>
      </c>
    </row>
    <row r="8106" spans="1:4" x14ac:dyDescent="0.25">
      <c r="A8106" s="62" t="s">
        <v>320</v>
      </c>
      <c r="B8106" s="63">
        <v>16</v>
      </c>
      <c r="C8106" s="64">
        <v>39</v>
      </c>
      <c r="D8106" s="13">
        <f t="shared" si="126"/>
        <v>624</v>
      </c>
    </row>
    <row r="8107" spans="1:4" x14ac:dyDescent="0.25">
      <c r="A8107" s="62" t="s">
        <v>321</v>
      </c>
      <c r="B8107" s="63">
        <v>18</v>
      </c>
      <c r="C8107" s="64">
        <v>2</v>
      </c>
      <c r="D8107" s="13">
        <f t="shared" si="126"/>
        <v>36</v>
      </c>
    </row>
    <row r="8108" spans="1:4" x14ac:dyDescent="0.25">
      <c r="A8108" s="62" t="s">
        <v>322</v>
      </c>
      <c r="B8108" s="63">
        <v>12</v>
      </c>
      <c r="C8108" s="64">
        <v>35</v>
      </c>
      <c r="D8108" s="13">
        <f t="shared" si="126"/>
        <v>420</v>
      </c>
    </row>
    <row r="8109" spans="1:4" x14ac:dyDescent="0.25">
      <c r="A8109" s="62" t="s">
        <v>323</v>
      </c>
      <c r="B8109" s="63">
        <v>35</v>
      </c>
      <c r="C8109" s="64">
        <v>79</v>
      </c>
      <c r="D8109" s="13">
        <f t="shared" si="126"/>
        <v>2765</v>
      </c>
    </row>
    <row r="8110" spans="1:4" x14ac:dyDescent="0.25">
      <c r="A8110" s="62" t="s">
        <v>324</v>
      </c>
      <c r="B8110" s="63">
        <v>47</v>
      </c>
      <c r="C8110" s="64">
        <v>27</v>
      </c>
      <c r="D8110" s="13">
        <f t="shared" si="126"/>
        <v>1269</v>
      </c>
    </row>
    <row r="8111" spans="1:4" x14ac:dyDescent="0.25">
      <c r="A8111" s="62" t="s">
        <v>325</v>
      </c>
      <c r="B8111" s="63">
        <v>31</v>
      </c>
      <c r="C8111" s="64">
        <v>38</v>
      </c>
      <c r="D8111" s="13">
        <f t="shared" si="126"/>
        <v>1178</v>
      </c>
    </row>
    <row r="8112" spans="1:4" x14ac:dyDescent="0.25">
      <c r="A8112" s="62" t="s">
        <v>326</v>
      </c>
      <c r="B8112" s="63">
        <v>27</v>
      </c>
      <c r="C8112" s="64">
        <v>71</v>
      </c>
      <c r="D8112" s="13">
        <f t="shared" si="126"/>
        <v>1917</v>
      </c>
    </row>
    <row r="8113" spans="1:4" x14ac:dyDescent="0.25">
      <c r="A8113" s="62" t="s">
        <v>327</v>
      </c>
      <c r="B8113" s="63">
        <v>39</v>
      </c>
      <c r="C8113" s="64">
        <v>52</v>
      </c>
      <c r="D8113" s="13">
        <f t="shared" si="126"/>
        <v>2028</v>
      </c>
    </row>
    <row r="8114" spans="1:4" x14ac:dyDescent="0.25">
      <c r="A8114" s="62" t="s">
        <v>328</v>
      </c>
      <c r="B8114" s="63">
        <v>38</v>
      </c>
      <c r="C8114" s="64">
        <v>19</v>
      </c>
      <c r="D8114" s="13">
        <f t="shared" si="126"/>
        <v>722</v>
      </c>
    </row>
    <row r="8115" spans="1:4" x14ac:dyDescent="0.25">
      <c r="A8115" s="62" t="s">
        <v>329</v>
      </c>
      <c r="B8115" s="63">
        <v>68</v>
      </c>
      <c r="C8115" s="64">
        <v>60</v>
      </c>
      <c r="D8115" s="13">
        <f t="shared" si="126"/>
        <v>4080</v>
      </c>
    </row>
    <row r="8116" spans="1:4" x14ac:dyDescent="0.25">
      <c r="A8116" s="62" t="s">
        <v>330</v>
      </c>
      <c r="B8116" s="63">
        <v>68</v>
      </c>
      <c r="C8116" s="64">
        <v>50</v>
      </c>
      <c r="D8116" s="13">
        <f t="shared" si="126"/>
        <v>3400</v>
      </c>
    </row>
    <row r="8117" spans="1:4" x14ac:dyDescent="0.25">
      <c r="A8117" s="62" t="s">
        <v>331</v>
      </c>
      <c r="B8117" s="63">
        <v>66</v>
      </c>
      <c r="C8117" s="64">
        <v>58</v>
      </c>
      <c r="D8117" s="13">
        <f t="shared" si="126"/>
        <v>3828</v>
      </c>
    </row>
    <row r="8118" spans="1:4" x14ac:dyDescent="0.25">
      <c r="A8118" s="62" t="s">
        <v>332</v>
      </c>
      <c r="B8118" s="63">
        <v>9</v>
      </c>
      <c r="C8118" s="64">
        <v>12</v>
      </c>
      <c r="D8118" s="13">
        <f t="shared" si="126"/>
        <v>108</v>
      </c>
    </row>
    <row r="8119" spans="1:4" x14ac:dyDescent="0.25">
      <c r="A8119" s="62" t="s">
        <v>333</v>
      </c>
      <c r="B8119" s="63">
        <v>56</v>
      </c>
      <c r="C8119" s="64">
        <v>25</v>
      </c>
      <c r="D8119" s="13">
        <f t="shared" si="126"/>
        <v>1400</v>
      </c>
    </row>
    <row r="8120" spans="1:4" x14ac:dyDescent="0.25">
      <c r="A8120" s="62" t="s">
        <v>334</v>
      </c>
      <c r="B8120" s="63">
        <v>46</v>
      </c>
      <c r="C8120" s="64">
        <v>45</v>
      </c>
      <c r="D8120" s="13">
        <f t="shared" si="126"/>
        <v>2070</v>
      </c>
    </row>
    <row r="8121" spans="1:4" x14ac:dyDescent="0.25">
      <c r="A8121" s="62" t="s">
        <v>335</v>
      </c>
      <c r="B8121" s="63">
        <v>47</v>
      </c>
      <c r="C8121" s="64">
        <v>28</v>
      </c>
      <c r="D8121" s="13">
        <f t="shared" si="126"/>
        <v>1316</v>
      </c>
    </row>
    <row r="8122" spans="1:4" x14ac:dyDescent="0.25">
      <c r="A8122" s="62" t="s">
        <v>336</v>
      </c>
      <c r="B8122" s="63">
        <v>23</v>
      </c>
      <c r="C8122" s="64">
        <v>55</v>
      </c>
      <c r="D8122" s="13">
        <f t="shared" si="126"/>
        <v>1265</v>
      </c>
    </row>
    <row r="8123" spans="1:4" x14ac:dyDescent="0.25">
      <c r="A8123" s="62" t="s">
        <v>337</v>
      </c>
      <c r="B8123" s="63">
        <v>29</v>
      </c>
      <c r="C8123" s="64">
        <v>67</v>
      </c>
      <c r="D8123" s="13">
        <f t="shared" si="126"/>
        <v>1943</v>
      </c>
    </row>
    <row r="8124" spans="1:4" x14ac:dyDescent="0.25">
      <c r="A8124" s="62" t="s">
        <v>338</v>
      </c>
      <c r="B8124" s="63">
        <v>44</v>
      </c>
      <c r="C8124" s="64">
        <v>55</v>
      </c>
      <c r="D8124" s="13">
        <f t="shared" si="126"/>
        <v>2420</v>
      </c>
    </row>
    <row r="8125" spans="1:4" x14ac:dyDescent="0.25">
      <c r="A8125" s="62" t="s">
        <v>339</v>
      </c>
      <c r="B8125" s="63">
        <v>60</v>
      </c>
      <c r="C8125" s="64">
        <v>30</v>
      </c>
      <c r="D8125" s="13">
        <f t="shared" si="126"/>
        <v>1800</v>
      </c>
    </row>
    <row r="8126" spans="1:4" x14ac:dyDescent="0.25">
      <c r="A8126" s="62" t="s">
        <v>340</v>
      </c>
      <c r="B8126" s="63">
        <v>32</v>
      </c>
      <c r="C8126" s="64">
        <v>69</v>
      </c>
      <c r="D8126" s="13">
        <f t="shared" si="126"/>
        <v>2208</v>
      </c>
    </row>
    <row r="8127" spans="1:4" x14ac:dyDescent="0.25">
      <c r="A8127" s="62" t="s">
        <v>341</v>
      </c>
      <c r="B8127" s="63">
        <v>66</v>
      </c>
      <c r="C8127" s="64">
        <v>21</v>
      </c>
      <c r="D8127" s="13">
        <f t="shared" si="126"/>
        <v>1386</v>
      </c>
    </row>
    <row r="8128" spans="1:4" x14ac:dyDescent="0.25">
      <c r="A8128" s="62" t="s">
        <v>342</v>
      </c>
      <c r="B8128" s="63">
        <v>59</v>
      </c>
      <c r="C8128" s="64">
        <v>49</v>
      </c>
      <c r="D8128" s="13">
        <f t="shared" si="126"/>
        <v>2891</v>
      </c>
    </row>
    <row r="8129" spans="1:4" x14ac:dyDescent="0.25">
      <c r="A8129" s="62" t="s">
        <v>343</v>
      </c>
      <c r="B8129" s="63">
        <v>40</v>
      </c>
      <c r="C8129" s="64">
        <v>20</v>
      </c>
      <c r="D8129" s="13">
        <f t="shared" si="126"/>
        <v>800</v>
      </c>
    </row>
    <row r="8130" spans="1:4" x14ac:dyDescent="0.25">
      <c r="A8130" s="62" t="s">
        <v>344</v>
      </c>
      <c r="B8130" s="63">
        <v>47</v>
      </c>
      <c r="C8130" s="64">
        <v>52</v>
      </c>
      <c r="D8130" s="13">
        <f t="shared" si="126"/>
        <v>2444</v>
      </c>
    </row>
    <row r="8131" spans="1:4" x14ac:dyDescent="0.25">
      <c r="A8131" s="62" t="s">
        <v>345</v>
      </c>
      <c r="B8131" s="63">
        <v>41</v>
      </c>
      <c r="C8131" s="64">
        <v>61</v>
      </c>
      <c r="D8131" s="13">
        <f t="shared" ref="D8131:D8194" si="127">C8131*B8131</f>
        <v>2501</v>
      </c>
    </row>
    <row r="8132" spans="1:4" x14ac:dyDescent="0.25">
      <c r="A8132" s="62" t="s">
        <v>346</v>
      </c>
      <c r="B8132" s="63">
        <v>45</v>
      </c>
      <c r="C8132" s="64">
        <v>49</v>
      </c>
      <c r="D8132" s="13">
        <f t="shared" si="127"/>
        <v>2205</v>
      </c>
    </row>
    <row r="8133" spans="1:4" x14ac:dyDescent="0.25">
      <c r="A8133" s="62" t="s">
        <v>347</v>
      </c>
      <c r="B8133" s="63">
        <v>57</v>
      </c>
      <c r="C8133" s="64">
        <v>52</v>
      </c>
      <c r="D8133" s="13">
        <f t="shared" si="127"/>
        <v>2964</v>
      </c>
    </row>
    <row r="8134" spans="1:4" x14ac:dyDescent="0.25">
      <c r="A8134" s="62" t="s">
        <v>348</v>
      </c>
      <c r="B8134" s="63">
        <v>19</v>
      </c>
      <c r="C8134" s="64">
        <v>49</v>
      </c>
      <c r="D8134" s="13">
        <f t="shared" si="127"/>
        <v>931</v>
      </c>
    </row>
    <row r="8135" spans="1:4" x14ac:dyDescent="0.25">
      <c r="A8135" s="62" t="s">
        <v>349</v>
      </c>
      <c r="B8135" s="63">
        <v>49</v>
      </c>
      <c r="C8135" s="64">
        <v>18</v>
      </c>
      <c r="D8135" s="13">
        <f t="shared" si="127"/>
        <v>882</v>
      </c>
    </row>
    <row r="8136" spans="1:4" x14ac:dyDescent="0.25">
      <c r="A8136" s="62" t="s">
        <v>350</v>
      </c>
      <c r="B8136" s="63">
        <v>52</v>
      </c>
      <c r="C8136" s="64">
        <v>44</v>
      </c>
      <c r="D8136" s="13">
        <f t="shared" si="127"/>
        <v>2288</v>
      </c>
    </row>
    <row r="8137" spans="1:4" x14ac:dyDescent="0.25">
      <c r="A8137" s="62" t="s">
        <v>351</v>
      </c>
      <c r="B8137" s="63">
        <v>63</v>
      </c>
      <c r="C8137" s="64">
        <v>3</v>
      </c>
      <c r="D8137" s="13">
        <f t="shared" si="127"/>
        <v>189</v>
      </c>
    </row>
    <row r="8138" spans="1:4" x14ac:dyDescent="0.25">
      <c r="A8138" s="62" t="s">
        <v>352</v>
      </c>
      <c r="B8138" s="63">
        <v>29</v>
      </c>
      <c r="C8138" s="64">
        <v>69</v>
      </c>
      <c r="D8138" s="13">
        <f t="shared" si="127"/>
        <v>2001</v>
      </c>
    </row>
    <row r="8139" spans="1:4" x14ac:dyDescent="0.25">
      <c r="A8139" s="62" t="s">
        <v>353</v>
      </c>
      <c r="B8139" s="63">
        <v>17</v>
      </c>
      <c r="C8139" s="64">
        <v>58</v>
      </c>
      <c r="D8139" s="13">
        <f t="shared" si="127"/>
        <v>986</v>
      </c>
    </row>
    <row r="8140" spans="1:4" x14ac:dyDescent="0.25">
      <c r="A8140" s="62" t="s">
        <v>354</v>
      </c>
      <c r="B8140" s="63">
        <v>20</v>
      </c>
      <c r="C8140" s="64">
        <v>4</v>
      </c>
      <c r="D8140" s="13">
        <f t="shared" si="127"/>
        <v>80</v>
      </c>
    </row>
    <row r="8141" spans="1:4" x14ac:dyDescent="0.25">
      <c r="A8141" s="62" t="s">
        <v>355</v>
      </c>
      <c r="B8141" s="63">
        <v>14</v>
      </c>
      <c r="C8141" s="64">
        <v>20</v>
      </c>
      <c r="D8141" s="13">
        <f t="shared" si="127"/>
        <v>280</v>
      </c>
    </row>
    <row r="8142" spans="1:4" x14ac:dyDescent="0.25">
      <c r="A8142" s="62" t="s">
        <v>356</v>
      </c>
      <c r="B8142" s="63">
        <v>69</v>
      </c>
      <c r="C8142" s="64">
        <v>79</v>
      </c>
      <c r="D8142" s="13">
        <f t="shared" si="127"/>
        <v>5451</v>
      </c>
    </row>
    <row r="8143" spans="1:4" x14ac:dyDescent="0.25">
      <c r="A8143" s="62" t="s">
        <v>357</v>
      </c>
      <c r="B8143" s="63">
        <v>48</v>
      </c>
      <c r="C8143" s="64">
        <v>13</v>
      </c>
      <c r="D8143" s="13">
        <f t="shared" si="127"/>
        <v>624</v>
      </c>
    </row>
    <row r="8144" spans="1:4" x14ac:dyDescent="0.25">
      <c r="A8144" s="62" t="s">
        <v>358</v>
      </c>
      <c r="B8144" s="63">
        <v>28</v>
      </c>
      <c r="C8144" s="64">
        <v>28</v>
      </c>
      <c r="D8144" s="13">
        <f t="shared" si="127"/>
        <v>784</v>
      </c>
    </row>
    <row r="8145" spans="1:4" x14ac:dyDescent="0.25">
      <c r="A8145" s="62" t="s">
        <v>359</v>
      </c>
      <c r="B8145" s="63">
        <v>38</v>
      </c>
      <c r="C8145" s="64">
        <v>68</v>
      </c>
      <c r="D8145" s="13">
        <f t="shared" si="127"/>
        <v>2584</v>
      </c>
    </row>
    <row r="8146" spans="1:4" x14ac:dyDescent="0.25">
      <c r="A8146" s="62" t="s">
        <v>360</v>
      </c>
      <c r="B8146" s="63">
        <v>29</v>
      </c>
      <c r="C8146" s="64">
        <v>72</v>
      </c>
      <c r="D8146" s="13">
        <f t="shared" si="127"/>
        <v>2088</v>
      </c>
    </row>
    <row r="8147" spans="1:4" x14ac:dyDescent="0.25">
      <c r="A8147" s="62" t="s">
        <v>361</v>
      </c>
      <c r="B8147" s="63">
        <v>46</v>
      </c>
      <c r="C8147" s="64">
        <v>29</v>
      </c>
      <c r="D8147" s="13">
        <f t="shared" si="127"/>
        <v>1334</v>
      </c>
    </row>
    <row r="8148" spans="1:4" x14ac:dyDescent="0.25">
      <c r="A8148" s="62" t="s">
        <v>362</v>
      </c>
      <c r="B8148" s="63">
        <v>24</v>
      </c>
      <c r="C8148" s="64">
        <v>65</v>
      </c>
      <c r="D8148" s="13">
        <f t="shared" si="127"/>
        <v>1560</v>
      </c>
    </row>
    <row r="8149" spans="1:4" x14ac:dyDescent="0.25">
      <c r="A8149" s="62" t="s">
        <v>363</v>
      </c>
      <c r="B8149" s="63">
        <v>27</v>
      </c>
      <c r="C8149" s="64">
        <v>6</v>
      </c>
      <c r="D8149" s="13">
        <f t="shared" si="127"/>
        <v>162</v>
      </c>
    </row>
    <row r="8150" spans="1:4" x14ac:dyDescent="0.25">
      <c r="A8150" s="62" t="s">
        <v>364</v>
      </c>
      <c r="B8150" s="63">
        <v>64</v>
      </c>
      <c r="C8150" s="64">
        <v>31</v>
      </c>
      <c r="D8150" s="13">
        <f t="shared" si="127"/>
        <v>1984</v>
      </c>
    </row>
    <row r="8151" spans="1:4" x14ac:dyDescent="0.25">
      <c r="A8151" s="62" t="s">
        <v>365</v>
      </c>
      <c r="B8151" s="63">
        <v>42</v>
      </c>
      <c r="C8151" s="64">
        <v>52</v>
      </c>
      <c r="D8151" s="13">
        <f t="shared" si="127"/>
        <v>2184</v>
      </c>
    </row>
    <row r="8152" spans="1:4" x14ac:dyDescent="0.25">
      <c r="A8152" s="62" t="s">
        <v>366</v>
      </c>
      <c r="B8152" s="63">
        <v>63</v>
      </c>
      <c r="C8152" s="64">
        <v>20</v>
      </c>
      <c r="D8152" s="13">
        <f t="shared" si="127"/>
        <v>1260</v>
      </c>
    </row>
    <row r="8153" spans="1:4" x14ac:dyDescent="0.25">
      <c r="A8153" s="62" t="s">
        <v>367</v>
      </c>
      <c r="B8153" s="63">
        <v>8</v>
      </c>
      <c r="C8153" s="64">
        <v>62</v>
      </c>
      <c r="D8153" s="13">
        <f t="shared" si="127"/>
        <v>496</v>
      </c>
    </row>
    <row r="8154" spans="1:4" x14ac:dyDescent="0.25">
      <c r="A8154" s="62" t="s">
        <v>368</v>
      </c>
      <c r="B8154" s="63">
        <v>50</v>
      </c>
      <c r="C8154" s="64">
        <v>30</v>
      </c>
      <c r="D8154" s="13">
        <f t="shared" si="127"/>
        <v>1500</v>
      </c>
    </row>
    <row r="8155" spans="1:4" x14ac:dyDescent="0.25">
      <c r="A8155" s="62" t="s">
        <v>369</v>
      </c>
      <c r="B8155" s="63">
        <v>65</v>
      </c>
      <c r="C8155" s="64">
        <v>39</v>
      </c>
      <c r="D8155" s="13">
        <f t="shared" si="127"/>
        <v>2535</v>
      </c>
    </row>
    <row r="8156" spans="1:4" x14ac:dyDescent="0.25">
      <c r="A8156" s="62" t="s">
        <v>370</v>
      </c>
      <c r="B8156" s="63">
        <v>45</v>
      </c>
      <c r="C8156" s="64">
        <v>80</v>
      </c>
      <c r="D8156" s="13">
        <f t="shared" si="127"/>
        <v>3600</v>
      </c>
    </row>
    <row r="8157" spans="1:4" x14ac:dyDescent="0.25">
      <c r="A8157" s="62" t="s">
        <v>371</v>
      </c>
      <c r="B8157" s="63">
        <v>40</v>
      </c>
      <c r="C8157" s="64">
        <v>66</v>
      </c>
      <c r="D8157" s="13">
        <f t="shared" si="127"/>
        <v>2640</v>
      </c>
    </row>
    <row r="8158" spans="1:4" x14ac:dyDescent="0.25">
      <c r="A8158" s="62" t="s">
        <v>372</v>
      </c>
      <c r="B8158" s="63">
        <v>8</v>
      </c>
      <c r="C8158" s="64">
        <v>6</v>
      </c>
      <c r="D8158" s="13">
        <f t="shared" si="127"/>
        <v>48</v>
      </c>
    </row>
    <row r="8159" spans="1:4" x14ac:dyDescent="0.25">
      <c r="A8159" s="62" t="s">
        <v>373</v>
      </c>
      <c r="B8159" s="63">
        <v>51</v>
      </c>
      <c r="C8159" s="64">
        <v>6</v>
      </c>
      <c r="D8159" s="13">
        <f t="shared" si="127"/>
        <v>306</v>
      </c>
    </row>
    <row r="8160" spans="1:4" x14ac:dyDescent="0.25">
      <c r="A8160" s="62" t="s">
        <v>374</v>
      </c>
      <c r="B8160" s="63">
        <v>45</v>
      </c>
      <c r="C8160" s="64">
        <v>69</v>
      </c>
      <c r="D8160" s="13">
        <f t="shared" si="127"/>
        <v>3105</v>
      </c>
    </row>
    <row r="8161" spans="1:4" x14ac:dyDescent="0.25">
      <c r="A8161" s="62" t="s">
        <v>375</v>
      </c>
      <c r="B8161" s="63">
        <v>23</v>
      </c>
      <c r="C8161" s="64">
        <v>79</v>
      </c>
      <c r="D8161" s="13">
        <f t="shared" si="127"/>
        <v>1817</v>
      </c>
    </row>
    <row r="8162" spans="1:4" x14ac:dyDescent="0.25">
      <c r="A8162" s="62" t="s">
        <v>376</v>
      </c>
      <c r="B8162" s="63">
        <v>60</v>
      </c>
      <c r="C8162" s="64">
        <v>41</v>
      </c>
      <c r="D8162" s="13">
        <f t="shared" si="127"/>
        <v>2460</v>
      </c>
    </row>
    <row r="8163" spans="1:4" x14ac:dyDescent="0.25">
      <c r="A8163" s="62" t="s">
        <v>377</v>
      </c>
      <c r="B8163" s="63">
        <v>62</v>
      </c>
      <c r="C8163" s="64">
        <v>5</v>
      </c>
      <c r="D8163" s="13">
        <f t="shared" si="127"/>
        <v>310</v>
      </c>
    </row>
    <row r="8164" spans="1:4" x14ac:dyDescent="0.25">
      <c r="A8164" s="62" t="s">
        <v>300</v>
      </c>
      <c r="B8164" s="63">
        <v>33</v>
      </c>
      <c r="C8164" s="64">
        <v>6</v>
      </c>
      <c r="D8164" s="13">
        <f t="shared" si="127"/>
        <v>198</v>
      </c>
    </row>
    <row r="8165" spans="1:4" x14ac:dyDescent="0.25">
      <c r="A8165" s="62" t="s">
        <v>302</v>
      </c>
      <c r="B8165" s="63">
        <v>40</v>
      </c>
      <c r="C8165" s="64">
        <v>15</v>
      </c>
      <c r="D8165" s="13">
        <f t="shared" si="127"/>
        <v>600</v>
      </c>
    </row>
    <row r="8166" spans="1:4" x14ac:dyDescent="0.25">
      <c r="A8166" s="62" t="s">
        <v>303</v>
      </c>
      <c r="B8166" s="63">
        <v>60</v>
      </c>
      <c r="C8166" s="64">
        <v>72</v>
      </c>
      <c r="D8166" s="13">
        <f t="shared" si="127"/>
        <v>4320</v>
      </c>
    </row>
    <row r="8167" spans="1:4" x14ac:dyDescent="0.25">
      <c r="A8167" s="62" t="s">
        <v>304</v>
      </c>
      <c r="B8167" s="63">
        <v>7</v>
      </c>
      <c r="C8167" s="64">
        <v>78</v>
      </c>
      <c r="D8167" s="13">
        <f t="shared" si="127"/>
        <v>546</v>
      </c>
    </row>
    <row r="8168" spans="1:4" x14ac:dyDescent="0.25">
      <c r="A8168" s="62" t="s">
        <v>305</v>
      </c>
      <c r="B8168" s="63">
        <v>53</v>
      </c>
      <c r="C8168" s="64">
        <v>32</v>
      </c>
      <c r="D8168" s="13">
        <f t="shared" si="127"/>
        <v>1696</v>
      </c>
    </row>
    <row r="8169" spans="1:4" x14ac:dyDescent="0.25">
      <c r="A8169" s="62" t="s">
        <v>306</v>
      </c>
      <c r="B8169" s="63">
        <v>48</v>
      </c>
      <c r="C8169" s="64">
        <v>21</v>
      </c>
      <c r="D8169" s="13">
        <f t="shared" si="127"/>
        <v>1008</v>
      </c>
    </row>
    <row r="8170" spans="1:4" x14ac:dyDescent="0.25">
      <c r="A8170" s="62" t="s">
        <v>307</v>
      </c>
      <c r="B8170" s="63">
        <v>36</v>
      </c>
      <c r="C8170" s="64">
        <v>38</v>
      </c>
      <c r="D8170" s="13">
        <f t="shared" si="127"/>
        <v>1368</v>
      </c>
    </row>
    <row r="8171" spans="1:4" x14ac:dyDescent="0.25">
      <c r="A8171" s="62" t="s">
        <v>308</v>
      </c>
      <c r="B8171" s="63">
        <v>40</v>
      </c>
      <c r="C8171" s="64">
        <v>58</v>
      </c>
      <c r="D8171" s="13">
        <f t="shared" si="127"/>
        <v>2320</v>
      </c>
    </row>
    <row r="8172" spans="1:4" x14ac:dyDescent="0.25">
      <c r="A8172" s="62" t="s">
        <v>309</v>
      </c>
      <c r="B8172" s="63">
        <v>33</v>
      </c>
      <c r="C8172" s="64">
        <v>51</v>
      </c>
      <c r="D8172" s="13">
        <f t="shared" si="127"/>
        <v>1683</v>
      </c>
    </row>
    <row r="8173" spans="1:4" x14ac:dyDescent="0.25">
      <c r="A8173" s="62" t="s">
        <v>310</v>
      </c>
      <c r="B8173" s="63">
        <v>37</v>
      </c>
      <c r="C8173" s="64">
        <v>11</v>
      </c>
      <c r="D8173" s="13">
        <f t="shared" si="127"/>
        <v>407</v>
      </c>
    </row>
    <row r="8174" spans="1:4" x14ac:dyDescent="0.25">
      <c r="A8174" s="62" t="s">
        <v>311</v>
      </c>
      <c r="B8174" s="63">
        <v>46</v>
      </c>
      <c r="C8174" s="64">
        <v>42</v>
      </c>
      <c r="D8174" s="13">
        <f t="shared" si="127"/>
        <v>1932</v>
      </c>
    </row>
    <row r="8175" spans="1:4" x14ac:dyDescent="0.25">
      <c r="A8175" s="62" t="s">
        <v>312</v>
      </c>
      <c r="B8175" s="63">
        <v>32</v>
      </c>
      <c r="C8175" s="64">
        <v>23</v>
      </c>
      <c r="D8175" s="13">
        <f t="shared" si="127"/>
        <v>736</v>
      </c>
    </row>
    <row r="8176" spans="1:4" x14ac:dyDescent="0.25">
      <c r="A8176" s="62" t="s">
        <v>313</v>
      </c>
      <c r="B8176" s="63">
        <v>67</v>
      </c>
      <c r="C8176" s="64">
        <v>29</v>
      </c>
      <c r="D8176" s="13">
        <f t="shared" si="127"/>
        <v>1943</v>
      </c>
    </row>
    <row r="8177" spans="1:4" x14ac:dyDescent="0.25">
      <c r="A8177" s="62" t="s">
        <v>314</v>
      </c>
      <c r="B8177" s="63">
        <v>25</v>
      </c>
      <c r="C8177" s="64">
        <v>24</v>
      </c>
      <c r="D8177" s="13">
        <f t="shared" si="127"/>
        <v>600</v>
      </c>
    </row>
    <row r="8178" spans="1:4" x14ac:dyDescent="0.25">
      <c r="A8178" s="62" t="s">
        <v>315</v>
      </c>
      <c r="B8178" s="63">
        <v>29</v>
      </c>
      <c r="C8178" s="64">
        <v>13</v>
      </c>
      <c r="D8178" s="13">
        <f t="shared" si="127"/>
        <v>377</v>
      </c>
    </row>
    <row r="8179" spans="1:4" x14ac:dyDescent="0.25">
      <c r="A8179" s="62" t="s">
        <v>316</v>
      </c>
      <c r="B8179" s="63">
        <v>41</v>
      </c>
      <c r="C8179" s="64">
        <v>57</v>
      </c>
      <c r="D8179" s="13">
        <f t="shared" si="127"/>
        <v>2337</v>
      </c>
    </row>
    <row r="8180" spans="1:4" x14ac:dyDescent="0.25">
      <c r="A8180" s="62" t="s">
        <v>317</v>
      </c>
      <c r="B8180" s="63">
        <v>50</v>
      </c>
      <c r="C8180" s="64">
        <v>21</v>
      </c>
      <c r="D8180" s="13">
        <f t="shared" si="127"/>
        <v>1050</v>
      </c>
    </row>
    <row r="8181" spans="1:4" x14ac:dyDescent="0.25">
      <c r="A8181" s="62" t="s">
        <v>318</v>
      </c>
      <c r="B8181" s="63">
        <v>17</v>
      </c>
      <c r="C8181" s="64">
        <v>1</v>
      </c>
      <c r="D8181" s="13">
        <f t="shared" si="127"/>
        <v>17</v>
      </c>
    </row>
    <row r="8182" spans="1:4" x14ac:dyDescent="0.25">
      <c r="A8182" s="62" t="s">
        <v>319</v>
      </c>
      <c r="B8182" s="63">
        <v>11</v>
      </c>
      <c r="C8182" s="64">
        <v>52</v>
      </c>
      <c r="D8182" s="13">
        <f t="shared" si="127"/>
        <v>572</v>
      </c>
    </row>
    <row r="8183" spans="1:4" x14ac:dyDescent="0.25">
      <c r="A8183" s="62" t="s">
        <v>320</v>
      </c>
      <c r="B8183" s="63">
        <v>13</v>
      </c>
      <c r="C8183" s="64">
        <v>30</v>
      </c>
      <c r="D8183" s="13">
        <f t="shared" si="127"/>
        <v>390</v>
      </c>
    </row>
    <row r="8184" spans="1:4" x14ac:dyDescent="0.25">
      <c r="A8184" s="62" t="s">
        <v>321</v>
      </c>
      <c r="B8184" s="63">
        <v>69</v>
      </c>
      <c r="C8184" s="64">
        <v>10</v>
      </c>
      <c r="D8184" s="13">
        <f t="shared" si="127"/>
        <v>690</v>
      </c>
    </row>
    <row r="8185" spans="1:4" x14ac:dyDescent="0.25">
      <c r="A8185" s="62" t="s">
        <v>322</v>
      </c>
      <c r="B8185" s="63">
        <v>22</v>
      </c>
      <c r="C8185" s="64">
        <v>23</v>
      </c>
      <c r="D8185" s="13">
        <f t="shared" si="127"/>
        <v>506</v>
      </c>
    </row>
    <row r="8186" spans="1:4" x14ac:dyDescent="0.25">
      <c r="A8186" s="62" t="s">
        <v>323</v>
      </c>
      <c r="B8186" s="63">
        <v>18</v>
      </c>
      <c r="C8186" s="64">
        <v>14</v>
      </c>
      <c r="D8186" s="13">
        <f t="shared" si="127"/>
        <v>252</v>
      </c>
    </row>
    <row r="8187" spans="1:4" x14ac:dyDescent="0.25">
      <c r="A8187" s="62" t="s">
        <v>324</v>
      </c>
      <c r="B8187" s="63">
        <v>8</v>
      </c>
      <c r="C8187" s="64">
        <v>36</v>
      </c>
      <c r="D8187" s="13">
        <f t="shared" si="127"/>
        <v>288</v>
      </c>
    </row>
    <row r="8188" spans="1:4" x14ac:dyDescent="0.25">
      <c r="A8188" s="62" t="s">
        <v>325</v>
      </c>
      <c r="B8188" s="63">
        <v>69</v>
      </c>
      <c r="C8188" s="64">
        <v>13</v>
      </c>
      <c r="D8188" s="13">
        <f t="shared" si="127"/>
        <v>897</v>
      </c>
    </row>
    <row r="8189" spans="1:4" x14ac:dyDescent="0.25">
      <c r="A8189" s="62" t="s">
        <v>326</v>
      </c>
      <c r="B8189" s="63">
        <v>12</v>
      </c>
      <c r="C8189" s="64">
        <v>10</v>
      </c>
      <c r="D8189" s="13">
        <f t="shared" si="127"/>
        <v>120</v>
      </c>
    </row>
    <row r="8190" spans="1:4" x14ac:dyDescent="0.25">
      <c r="A8190" s="62" t="s">
        <v>327</v>
      </c>
      <c r="B8190" s="63">
        <v>50</v>
      </c>
      <c r="C8190" s="64">
        <v>76</v>
      </c>
      <c r="D8190" s="13">
        <f t="shared" si="127"/>
        <v>3800</v>
      </c>
    </row>
    <row r="8191" spans="1:4" x14ac:dyDescent="0.25">
      <c r="A8191" s="62" t="s">
        <v>328</v>
      </c>
      <c r="B8191" s="63">
        <v>11</v>
      </c>
      <c r="C8191" s="64">
        <v>67</v>
      </c>
      <c r="D8191" s="13">
        <f t="shared" si="127"/>
        <v>737</v>
      </c>
    </row>
    <row r="8192" spans="1:4" x14ac:dyDescent="0.25">
      <c r="A8192" s="62" t="s">
        <v>329</v>
      </c>
      <c r="B8192" s="63">
        <v>8</v>
      </c>
      <c r="C8192" s="64">
        <v>79</v>
      </c>
      <c r="D8192" s="13">
        <f t="shared" si="127"/>
        <v>632</v>
      </c>
    </row>
    <row r="8193" spans="1:4" x14ac:dyDescent="0.25">
      <c r="A8193" s="62" t="s">
        <v>330</v>
      </c>
      <c r="B8193" s="63">
        <v>63</v>
      </c>
      <c r="C8193" s="64">
        <v>67</v>
      </c>
      <c r="D8193" s="13">
        <f t="shared" si="127"/>
        <v>4221</v>
      </c>
    </row>
    <row r="8194" spans="1:4" x14ac:dyDescent="0.25">
      <c r="A8194" s="62" t="s">
        <v>331</v>
      </c>
      <c r="B8194" s="63">
        <v>35</v>
      </c>
      <c r="C8194" s="64">
        <v>16</v>
      </c>
      <c r="D8194" s="13">
        <f t="shared" si="127"/>
        <v>560</v>
      </c>
    </row>
    <row r="8195" spans="1:4" x14ac:dyDescent="0.25">
      <c r="A8195" s="62" t="s">
        <v>332</v>
      </c>
      <c r="B8195" s="63">
        <v>28</v>
      </c>
      <c r="C8195" s="64">
        <v>78</v>
      </c>
      <c r="D8195" s="13">
        <f t="shared" ref="D8195:D8258" si="128">C8195*B8195</f>
        <v>2184</v>
      </c>
    </row>
    <row r="8196" spans="1:4" x14ac:dyDescent="0.25">
      <c r="A8196" s="62" t="s">
        <v>333</v>
      </c>
      <c r="B8196" s="63">
        <v>9</v>
      </c>
      <c r="C8196" s="64">
        <v>44</v>
      </c>
      <c r="D8196" s="13">
        <f t="shared" si="128"/>
        <v>396</v>
      </c>
    </row>
    <row r="8197" spans="1:4" x14ac:dyDescent="0.25">
      <c r="A8197" s="62" t="s">
        <v>334</v>
      </c>
      <c r="B8197" s="63">
        <v>20</v>
      </c>
      <c r="C8197" s="64">
        <v>26</v>
      </c>
      <c r="D8197" s="13">
        <f t="shared" si="128"/>
        <v>520</v>
      </c>
    </row>
    <row r="8198" spans="1:4" x14ac:dyDescent="0.25">
      <c r="A8198" s="62" t="s">
        <v>335</v>
      </c>
      <c r="B8198" s="63">
        <v>36</v>
      </c>
      <c r="C8198" s="64">
        <v>44</v>
      </c>
      <c r="D8198" s="13">
        <f t="shared" si="128"/>
        <v>1584</v>
      </c>
    </row>
    <row r="8199" spans="1:4" x14ac:dyDescent="0.25">
      <c r="A8199" s="62" t="s">
        <v>336</v>
      </c>
      <c r="B8199" s="63">
        <v>38</v>
      </c>
      <c r="C8199" s="64">
        <v>63</v>
      </c>
      <c r="D8199" s="13">
        <f t="shared" si="128"/>
        <v>2394</v>
      </c>
    </row>
    <row r="8200" spans="1:4" x14ac:dyDescent="0.25">
      <c r="A8200" s="62" t="s">
        <v>337</v>
      </c>
      <c r="B8200" s="63">
        <v>50</v>
      </c>
      <c r="C8200" s="64">
        <v>3</v>
      </c>
      <c r="D8200" s="13">
        <f t="shared" si="128"/>
        <v>150</v>
      </c>
    </row>
    <row r="8201" spans="1:4" x14ac:dyDescent="0.25">
      <c r="A8201" s="62" t="s">
        <v>338</v>
      </c>
      <c r="B8201" s="63">
        <v>19</v>
      </c>
      <c r="C8201" s="64">
        <v>62</v>
      </c>
      <c r="D8201" s="13">
        <f t="shared" si="128"/>
        <v>1178</v>
      </c>
    </row>
    <row r="8202" spans="1:4" x14ac:dyDescent="0.25">
      <c r="A8202" s="62" t="s">
        <v>339</v>
      </c>
      <c r="B8202" s="63">
        <v>69</v>
      </c>
      <c r="C8202" s="64">
        <v>47</v>
      </c>
      <c r="D8202" s="13">
        <f t="shared" si="128"/>
        <v>3243</v>
      </c>
    </row>
    <row r="8203" spans="1:4" x14ac:dyDescent="0.25">
      <c r="A8203" s="62" t="s">
        <v>340</v>
      </c>
      <c r="B8203" s="63">
        <v>31</v>
      </c>
      <c r="C8203" s="64">
        <v>6</v>
      </c>
      <c r="D8203" s="13">
        <f t="shared" si="128"/>
        <v>186</v>
      </c>
    </row>
    <row r="8204" spans="1:4" x14ac:dyDescent="0.25">
      <c r="A8204" s="62" t="s">
        <v>341</v>
      </c>
      <c r="B8204" s="63">
        <v>45</v>
      </c>
      <c r="C8204" s="64">
        <v>2</v>
      </c>
      <c r="D8204" s="13">
        <f t="shared" si="128"/>
        <v>90</v>
      </c>
    </row>
    <row r="8205" spans="1:4" x14ac:dyDescent="0.25">
      <c r="A8205" s="62" t="s">
        <v>342</v>
      </c>
      <c r="B8205" s="63">
        <v>27</v>
      </c>
      <c r="C8205" s="64">
        <v>80</v>
      </c>
      <c r="D8205" s="13">
        <f t="shared" si="128"/>
        <v>2160</v>
      </c>
    </row>
    <row r="8206" spans="1:4" x14ac:dyDescent="0.25">
      <c r="A8206" s="62" t="s">
        <v>343</v>
      </c>
      <c r="B8206" s="63">
        <v>9</v>
      </c>
      <c r="C8206" s="64">
        <v>80</v>
      </c>
      <c r="D8206" s="13">
        <f t="shared" si="128"/>
        <v>720</v>
      </c>
    </row>
    <row r="8207" spans="1:4" x14ac:dyDescent="0.25">
      <c r="A8207" s="62" t="s">
        <v>344</v>
      </c>
      <c r="B8207" s="63">
        <v>64</v>
      </c>
      <c r="C8207" s="64">
        <v>80</v>
      </c>
      <c r="D8207" s="13">
        <f t="shared" si="128"/>
        <v>5120</v>
      </c>
    </row>
    <row r="8208" spans="1:4" x14ac:dyDescent="0.25">
      <c r="A8208" s="62" t="s">
        <v>345</v>
      </c>
      <c r="B8208" s="63">
        <v>13</v>
      </c>
      <c r="C8208" s="64">
        <v>14</v>
      </c>
      <c r="D8208" s="13">
        <f t="shared" si="128"/>
        <v>182</v>
      </c>
    </row>
    <row r="8209" spans="1:4" x14ac:dyDescent="0.25">
      <c r="A8209" s="62" t="s">
        <v>346</v>
      </c>
      <c r="B8209" s="63">
        <v>29</v>
      </c>
      <c r="C8209" s="64">
        <v>2</v>
      </c>
      <c r="D8209" s="13">
        <f t="shared" si="128"/>
        <v>58</v>
      </c>
    </row>
    <row r="8210" spans="1:4" x14ac:dyDescent="0.25">
      <c r="A8210" s="62" t="s">
        <v>347</v>
      </c>
      <c r="B8210" s="63">
        <v>38</v>
      </c>
      <c r="C8210" s="64">
        <v>72</v>
      </c>
      <c r="D8210" s="13">
        <f t="shared" si="128"/>
        <v>2736</v>
      </c>
    </row>
    <row r="8211" spans="1:4" x14ac:dyDescent="0.25">
      <c r="A8211" s="62" t="s">
        <v>348</v>
      </c>
      <c r="B8211" s="63">
        <v>64</v>
      </c>
      <c r="C8211" s="64">
        <v>75</v>
      </c>
      <c r="D8211" s="13">
        <f t="shared" si="128"/>
        <v>4800</v>
      </c>
    </row>
    <row r="8212" spans="1:4" x14ac:dyDescent="0.25">
      <c r="A8212" s="62" t="s">
        <v>349</v>
      </c>
      <c r="B8212" s="63">
        <v>52</v>
      </c>
      <c r="C8212" s="64">
        <v>21</v>
      </c>
      <c r="D8212" s="13">
        <f t="shared" si="128"/>
        <v>1092</v>
      </c>
    </row>
    <row r="8213" spans="1:4" x14ac:dyDescent="0.25">
      <c r="A8213" s="62" t="s">
        <v>350</v>
      </c>
      <c r="B8213" s="63">
        <v>14</v>
      </c>
      <c r="C8213" s="64">
        <v>51</v>
      </c>
      <c r="D8213" s="13">
        <f t="shared" si="128"/>
        <v>714</v>
      </c>
    </row>
    <row r="8214" spans="1:4" x14ac:dyDescent="0.25">
      <c r="A8214" s="62" t="s">
        <v>351</v>
      </c>
      <c r="B8214" s="63">
        <v>58</v>
      </c>
      <c r="C8214" s="64">
        <v>71</v>
      </c>
      <c r="D8214" s="13">
        <f t="shared" si="128"/>
        <v>4118</v>
      </c>
    </row>
    <row r="8215" spans="1:4" x14ac:dyDescent="0.25">
      <c r="A8215" s="62" t="s">
        <v>352</v>
      </c>
      <c r="B8215" s="63">
        <v>29</v>
      </c>
      <c r="C8215" s="64">
        <v>64</v>
      </c>
      <c r="D8215" s="13">
        <f t="shared" si="128"/>
        <v>1856</v>
      </c>
    </row>
    <row r="8216" spans="1:4" x14ac:dyDescent="0.25">
      <c r="A8216" s="62" t="s">
        <v>353</v>
      </c>
      <c r="B8216" s="63">
        <v>8</v>
      </c>
      <c r="C8216" s="64">
        <v>9</v>
      </c>
      <c r="D8216" s="13">
        <f t="shared" si="128"/>
        <v>72</v>
      </c>
    </row>
    <row r="8217" spans="1:4" x14ac:dyDescent="0.25">
      <c r="A8217" s="62" t="s">
        <v>354</v>
      </c>
      <c r="B8217" s="63">
        <v>44</v>
      </c>
      <c r="C8217" s="64">
        <v>71</v>
      </c>
      <c r="D8217" s="13">
        <f t="shared" si="128"/>
        <v>3124</v>
      </c>
    </row>
    <row r="8218" spans="1:4" x14ac:dyDescent="0.25">
      <c r="A8218" s="62" t="s">
        <v>355</v>
      </c>
      <c r="B8218" s="63">
        <v>15</v>
      </c>
      <c r="C8218" s="64">
        <v>18</v>
      </c>
      <c r="D8218" s="13">
        <f t="shared" si="128"/>
        <v>270</v>
      </c>
    </row>
    <row r="8219" spans="1:4" x14ac:dyDescent="0.25">
      <c r="A8219" s="62" t="s">
        <v>356</v>
      </c>
      <c r="B8219" s="63">
        <v>43</v>
      </c>
      <c r="C8219" s="64">
        <v>61</v>
      </c>
      <c r="D8219" s="13">
        <f t="shared" si="128"/>
        <v>2623</v>
      </c>
    </row>
    <row r="8220" spans="1:4" x14ac:dyDescent="0.25">
      <c r="A8220" s="62" t="s">
        <v>357</v>
      </c>
      <c r="B8220" s="63">
        <v>29</v>
      </c>
      <c r="C8220" s="64">
        <v>33</v>
      </c>
      <c r="D8220" s="13">
        <f t="shared" si="128"/>
        <v>957</v>
      </c>
    </row>
    <row r="8221" spans="1:4" x14ac:dyDescent="0.25">
      <c r="A8221" s="62" t="s">
        <v>358</v>
      </c>
      <c r="B8221" s="63">
        <v>17</v>
      </c>
      <c r="C8221" s="64">
        <v>42</v>
      </c>
      <c r="D8221" s="13">
        <f t="shared" si="128"/>
        <v>714</v>
      </c>
    </row>
    <row r="8222" spans="1:4" x14ac:dyDescent="0.25">
      <c r="A8222" s="62" t="s">
        <v>359</v>
      </c>
      <c r="B8222" s="63">
        <v>8</v>
      </c>
      <c r="C8222" s="64">
        <v>63</v>
      </c>
      <c r="D8222" s="13">
        <f t="shared" si="128"/>
        <v>504</v>
      </c>
    </row>
    <row r="8223" spans="1:4" x14ac:dyDescent="0.25">
      <c r="A8223" s="62" t="s">
        <v>360</v>
      </c>
      <c r="B8223" s="63">
        <v>50</v>
      </c>
      <c r="C8223" s="64">
        <v>23</v>
      </c>
      <c r="D8223" s="13">
        <f t="shared" si="128"/>
        <v>1150</v>
      </c>
    </row>
    <row r="8224" spans="1:4" x14ac:dyDescent="0.25">
      <c r="A8224" s="62" t="s">
        <v>361</v>
      </c>
      <c r="B8224" s="63">
        <v>28</v>
      </c>
      <c r="C8224" s="64">
        <v>45</v>
      </c>
      <c r="D8224" s="13">
        <f t="shared" si="128"/>
        <v>1260</v>
      </c>
    </row>
    <row r="8225" spans="1:4" x14ac:dyDescent="0.25">
      <c r="A8225" s="62" t="s">
        <v>362</v>
      </c>
      <c r="B8225" s="63">
        <v>60</v>
      </c>
      <c r="C8225" s="64">
        <v>5</v>
      </c>
      <c r="D8225" s="13">
        <f t="shared" si="128"/>
        <v>300</v>
      </c>
    </row>
    <row r="8226" spans="1:4" x14ac:dyDescent="0.25">
      <c r="A8226" s="62" t="s">
        <v>363</v>
      </c>
      <c r="B8226" s="63">
        <v>38</v>
      </c>
      <c r="C8226" s="64">
        <v>59</v>
      </c>
      <c r="D8226" s="13">
        <f t="shared" si="128"/>
        <v>2242</v>
      </c>
    </row>
    <row r="8227" spans="1:4" x14ac:dyDescent="0.25">
      <c r="A8227" s="62" t="s">
        <v>364</v>
      </c>
      <c r="B8227" s="63">
        <v>22</v>
      </c>
      <c r="C8227" s="64">
        <v>6</v>
      </c>
      <c r="D8227" s="13">
        <f t="shared" si="128"/>
        <v>132</v>
      </c>
    </row>
    <row r="8228" spans="1:4" x14ac:dyDescent="0.25">
      <c r="A8228" s="62" t="s">
        <v>365</v>
      </c>
      <c r="B8228" s="63">
        <v>54</v>
      </c>
      <c r="C8228" s="64">
        <v>15</v>
      </c>
      <c r="D8228" s="13">
        <f t="shared" si="128"/>
        <v>810</v>
      </c>
    </row>
    <row r="8229" spans="1:4" x14ac:dyDescent="0.25">
      <c r="A8229" s="62" t="s">
        <v>366</v>
      </c>
      <c r="B8229" s="63">
        <v>33</v>
      </c>
      <c r="C8229" s="64">
        <v>79</v>
      </c>
      <c r="D8229" s="13">
        <f t="shared" si="128"/>
        <v>2607</v>
      </c>
    </row>
    <row r="8230" spans="1:4" x14ac:dyDescent="0.25">
      <c r="A8230" s="62" t="s">
        <v>367</v>
      </c>
      <c r="B8230" s="63">
        <v>37</v>
      </c>
      <c r="C8230" s="64">
        <v>15</v>
      </c>
      <c r="D8230" s="13">
        <f t="shared" si="128"/>
        <v>555</v>
      </c>
    </row>
    <row r="8231" spans="1:4" x14ac:dyDescent="0.25">
      <c r="A8231" s="62" t="s">
        <v>368</v>
      </c>
      <c r="B8231" s="63">
        <v>22</v>
      </c>
      <c r="C8231" s="64">
        <v>77</v>
      </c>
      <c r="D8231" s="13">
        <f t="shared" si="128"/>
        <v>1694</v>
      </c>
    </row>
    <row r="8232" spans="1:4" x14ac:dyDescent="0.25">
      <c r="A8232" s="62" t="s">
        <v>369</v>
      </c>
      <c r="B8232" s="63">
        <v>12</v>
      </c>
      <c r="C8232" s="64">
        <v>77</v>
      </c>
      <c r="D8232" s="13">
        <f t="shared" si="128"/>
        <v>924</v>
      </c>
    </row>
    <row r="8233" spans="1:4" x14ac:dyDescent="0.25">
      <c r="A8233" s="62" t="s">
        <v>370</v>
      </c>
      <c r="B8233" s="63">
        <v>65</v>
      </c>
      <c r="C8233" s="64">
        <v>6</v>
      </c>
      <c r="D8233" s="13">
        <f t="shared" si="128"/>
        <v>390</v>
      </c>
    </row>
    <row r="8234" spans="1:4" x14ac:dyDescent="0.25">
      <c r="A8234" s="62" t="s">
        <v>371</v>
      </c>
      <c r="B8234" s="63">
        <v>9</v>
      </c>
      <c r="C8234" s="64">
        <v>78</v>
      </c>
      <c r="D8234" s="13">
        <f t="shared" si="128"/>
        <v>702</v>
      </c>
    </row>
    <row r="8235" spans="1:4" x14ac:dyDescent="0.25">
      <c r="A8235" s="62" t="s">
        <v>372</v>
      </c>
      <c r="B8235" s="63">
        <v>46</v>
      </c>
      <c r="C8235" s="64">
        <v>52</v>
      </c>
      <c r="D8235" s="13">
        <f t="shared" si="128"/>
        <v>2392</v>
      </c>
    </row>
    <row r="8236" spans="1:4" x14ac:dyDescent="0.25">
      <c r="A8236" s="62" t="s">
        <v>373</v>
      </c>
      <c r="B8236" s="63">
        <v>61</v>
      </c>
      <c r="C8236" s="64">
        <v>65</v>
      </c>
      <c r="D8236" s="13">
        <f t="shared" si="128"/>
        <v>3965</v>
      </c>
    </row>
    <row r="8237" spans="1:4" x14ac:dyDescent="0.25">
      <c r="A8237" s="62" t="s">
        <v>374</v>
      </c>
      <c r="B8237" s="63">
        <v>44</v>
      </c>
      <c r="C8237" s="64">
        <v>64</v>
      </c>
      <c r="D8237" s="13">
        <f t="shared" si="128"/>
        <v>2816</v>
      </c>
    </row>
    <row r="8238" spans="1:4" x14ac:dyDescent="0.25">
      <c r="A8238" s="62" t="s">
        <v>375</v>
      </c>
      <c r="B8238" s="63">
        <v>60</v>
      </c>
      <c r="C8238" s="64">
        <v>64</v>
      </c>
      <c r="D8238" s="13">
        <f t="shared" si="128"/>
        <v>3840</v>
      </c>
    </row>
    <row r="8239" spans="1:4" x14ac:dyDescent="0.25">
      <c r="A8239" s="62" t="s">
        <v>376</v>
      </c>
      <c r="B8239" s="63">
        <v>66</v>
      </c>
      <c r="C8239" s="64">
        <v>18</v>
      </c>
      <c r="D8239" s="13">
        <f t="shared" si="128"/>
        <v>1188</v>
      </c>
    </row>
    <row r="8240" spans="1:4" x14ac:dyDescent="0.25">
      <c r="A8240" s="62" t="s">
        <v>377</v>
      </c>
      <c r="B8240" s="63">
        <v>27</v>
      </c>
      <c r="C8240" s="64">
        <v>59</v>
      </c>
      <c r="D8240" s="13">
        <f t="shared" si="128"/>
        <v>1593</v>
      </c>
    </row>
    <row r="8241" spans="1:4" x14ac:dyDescent="0.25">
      <c r="A8241" s="62" t="s">
        <v>300</v>
      </c>
      <c r="B8241" s="63">
        <v>52</v>
      </c>
      <c r="C8241" s="64">
        <v>31</v>
      </c>
      <c r="D8241" s="13">
        <f t="shared" si="128"/>
        <v>1612</v>
      </c>
    </row>
    <row r="8242" spans="1:4" x14ac:dyDescent="0.25">
      <c r="A8242" s="62" t="s">
        <v>302</v>
      </c>
      <c r="B8242" s="63">
        <v>36</v>
      </c>
      <c r="C8242" s="64">
        <v>15</v>
      </c>
      <c r="D8242" s="13">
        <f t="shared" si="128"/>
        <v>540</v>
      </c>
    </row>
    <row r="8243" spans="1:4" x14ac:dyDescent="0.25">
      <c r="A8243" s="62" t="s">
        <v>303</v>
      </c>
      <c r="B8243" s="63">
        <v>25</v>
      </c>
      <c r="C8243" s="64">
        <v>69</v>
      </c>
      <c r="D8243" s="13">
        <f t="shared" si="128"/>
        <v>1725</v>
      </c>
    </row>
    <row r="8244" spans="1:4" x14ac:dyDescent="0.25">
      <c r="A8244" s="62" t="s">
        <v>304</v>
      </c>
      <c r="B8244" s="63">
        <v>66</v>
      </c>
      <c r="C8244" s="64">
        <v>32</v>
      </c>
      <c r="D8244" s="13">
        <f t="shared" si="128"/>
        <v>2112</v>
      </c>
    </row>
    <row r="8245" spans="1:4" x14ac:dyDescent="0.25">
      <c r="A8245" s="62" t="s">
        <v>305</v>
      </c>
      <c r="B8245" s="63">
        <v>55</v>
      </c>
      <c r="C8245" s="64">
        <v>29</v>
      </c>
      <c r="D8245" s="13">
        <f t="shared" si="128"/>
        <v>1595</v>
      </c>
    </row>
    <row r="8246" spans="1:4" x14ac:dyDescent="0.25">
      <c r="A8246" s="62" t="s">
        <v>306</v>
      </c>
      <c r="B8246" s="63">
        <v>70</v>
      </c>
      <c r="C8246" s="64">
        <v>24</v>
      </c>
      <c r="D8246" s="13">
        <f t="shared" si="128"/>
        <v>1680</v>
      </c>
    </row>
    <row r="8247" spans="1:4" x14ac:dyDescent="0.25">
      <c r="A8247" s="62" t="s">
        <v>307</v>
      </c>
      <c r="B8247" s="63">
        <v>37</v>
      </c>
      <c r="C8247" s="64">
        <v>16</v>
      </c>
      <c r="D8247" s="13">
        <f t="shared" si="128"/>
        <v>592</v>
      </c>
    </row>
    <row r="8248" spans="1:4" x14ac:dyDescent="0.25">
      <c r="A8248" s="62" t="s">
        <v>308</v>
      </c>
      <c r="B8248" s="63">
        <v>15</v>
      </c>
      <c r="C8248" s="64">
        <v>45</v>
      </c>
      <c r="D8248" s="13">
        <f t="shared" si="128"/>
        <v>675</v>
      </c>
    </row>
    <row r="8249" spans="1:4" x14ac:dyDescent="0.25">
      <c r="A8249" s="62" t="s">
        <v>309</v>
      </c>
      <c r="B8249" s="63">
        <v>33</v>
      </c>
      <c r="C8249" s="64">
        <v>33</v>
      </c>
      <c r="D8249" s="13">
        <f t="shared" si="128"/>
        <v>1089</v>
      </c>
    </row>
    <row r="8250" spans="1:4" x14ac:dyDescent="0.25">
      <c r="A8250" s="62" t="s">
        <v>310</v>
      </c>
      <c r="B8250" s="63">
        <v>24</v>
      </c>
      <c r="C8250" s="64">
        <v>77</v>
      </c>
      <c r="D8250" s="13">
        <f t="shared" si="128"/>
        <v>1848</v>
      </c>
    </row>
    <row r="8251" spans="1:4" x14ac:dyDescent="0.25">
      <c r="A8251" s="62" t="s">
        <v>311</v>
      </c>
      <c r="B8251" s="63">
        <v>62</v>
      </c>
      <c r="C8251" s="64">
        <v>28</v>
      </c>
      <c r="D8251" s="13">
        <f t="shared" si="128"/>
        <v>1736</v>
      </c>
    </row>
    <row r="8252" spans="1:4" x14ac:dyDescent="0.25">
      <c r="A8252" s="62" t="s">
        <v>312</v>
      </c>
      <c r="B8252" s="63">
        <v>16</v>
      </c>
      <c r="C8252" s="64">
        <v>1</v>
      </c>
      <c r="D8252" s="13">
        <f t="shared" si="128"/>
        <v>16</v>
      </c>
    </row>
    <row r="8253" spans="1:4" x14ac:dyDescent="0.25">
      <c r="A8253" s="62" t="s">
        <v>313</v>
      </c>
      <c r="B8253" s="63">
        <v>17</v>
      </c>
      <c r="C8253" s="64">
        <v>33</v>
      </c>
      <c r="D8253" s="13">
        <f t="shared" si="128"/>
        <v>561</v>
      </c>
    </row>
    <row r="8254" spans="1:4" x14ac:dyDescent="0.25">
      <c r="A8254" s="62" t="s">
        <v>314</v>
      </c>
      <c r="B8254" s="63">
        <v>49</v>
      </c>
      <c r="C8254" s="64">
        <v>30</v>
      </c>
      <c r="D8254" s="13">
        <f t="shared" si="128"/>
        <v>1470</v>
      </c>
    </row>
    <row r="8255" spans="1:4" x14ac:dyDescent="0.25">
      <c r="A8255" s="62" t="s">
        <v>315</v>
      </c>
      <c r="B8255" s="63">
        <v>12</v>
      </c>
      <c r="C8255" s="64">
        <v>59</v>
      </c>
      <c r="D8255" s="13">
        <f t="shared" si="128"/>
        <v>708</v>
      </c>
    </row>
    <row r="8256" spans="1:4" x14ac:dyDescent="0.25">
      <c r="A8256" s="62" t="s">
        <v>316</v>
      </c>
      <c r="B8256" s="63">
        <v>57</v>
      </c>
      <c r="C8256" s="64">
        <v>35</v>
      </c>
      <c r="D8256" s="13">
        <f t="shared" si="128"/>
        <v>1995</v>
      </c>
    </row>
    <row r="8257" spans="1:4" x14ac:dyDescent="0.25">
      <c r="A8257" s="62" t="s">
        <v>317</v>
      </c>
      <c r="B8257" s="63">
        <v>64</v>
      </c>
      <c r="C8257" s="64">
        <v>5</v>
      </c>
      <c r="D8257" s="13">
        <f t="shared" si="128"/>
        <v>320</v>
      </c>
    </row>
    <row r="8258" spans="1:4" x14ac:dyDescent="0.25">
      <c r="A8258" s="62" t="s">
        <v>318</v>
      </c>
      <c r="B8258" s="63">
        <v>43</v>
      </c>
      <c r="C8258" s="64">
        <v>80</v>
      </c>
      <c r="D8258" s="13">
        <f t="shared" si="128"/>
        <v>3440</v>
      </c>
    </row>
    <row r="8259" spans="1:4" x14ac:dyDescent="0.25">
      <c r="A8259" s="62" t="s">
        <v>319</v>
      </c>
      <c r="B8259" s="63">
        <v>39</v>
      </c>
      <c r="C8259" s="64">
        <v>1</v>
      </c>
      <c r="D8259" s="13">
        <f t="shared" ref="D8259:D8322" si="129">C8259*B8259</f>
        <v>39</v>
      </c>
    </row>
    <row r="8260" spans="1:4" x14ac:dyDescent="0.25">
      <c r="A8260" s="62" t="s">
        <v>320</v>
      </c>
      <c r="B8260" s="63">
        <v>64</v>
      </c>
      <c r="C8260" s="64">
        <v>73</v>
      </c>
      <c r="D8260" s="13">
        <f t="shared" si="129"/>
        <v>4672</v>
      </c>
    </row>
    <row r="8261" spans="1:4" x14ac:dyDescent="0.25">
      <c r="A8261" s="62" t="s">
        <v>321</v>
      </c>
      <c r="B8261" s="63">
        <v>14</v>
      </c>
      <c r="C8261" s="64">
        <v>9</v>
      </c>
      <c r="D8261" s="13">
        <f t="shared" si="129"/>
        <v>126</v>
      </c>
    </row>
    <row r="8262" spans="1:4" x14ac:dyDescent="0.25">
      <c r="A8262" s="62" t="s">
        <v>322</v>
      </c>
      <c r="B8262" s="63">
        <v>55</v>
      </c>
      <c r="C8262" s="64">
        <v>77</v>
      </c>
      <c r="D8262" s="13">
        <f t="shared" si="129"/>
        <v>4235</v>
      </c>
    </row>
    <row r="8263" spans="1:4" x14ac:dyDescent="0.25">
      <c r="A8263" s="62" t="s">
        <v>323</v>
      </c>
      <c r="B8263" s="63">
        <v>34</v>
      </c>
      <c r="C8263" s="64">
        <v>7</v>
      </c>
      <c r="D8263" s="13">
        <f t="shared" si="129"/>
        <v>238</v>
      </c>
    </row>
    <row r="8264" spans="1:4" x14ac:dyDescent="0.25">
      <c r="A8264" s="62" t="s">
        <v>324</v>
      </c>
      <c r="B8264" s="63">
        <v>61</v>
      </c>
      <c r="C8264" s="64">
        <v>36</v>
      </c>
      <c r="D8264" s="13">
        <f t="shared" si="129"/>
        <v>2196</v>
      </c>
    </row>
    <row r="8265" spans="1:4" x14ac:dyDescent="0.25">
      <c r="A8265" s="62" t="s">
        <v>325</v>
      </c>
      <c r="B8265" s="63">
        <v>36</v>
      </c>
      <c r="C8265" s="64">
        <v>59</v>
      </c>
      <c r="D8265" s="13">
        <f t="shared" si="129"/>
        <v>2124</v>
      </c>
    </row>
    <row r="8266" spans="1:4" x14ac:dyDescent="0.25">
      <c r="A8266" s="62" t="s">
        <v>326</v>
      </c>
      <c r="B8266" s="63">
        <v>28</v>
      </c>
      <c r="C8266" s="64">
        <v>34</v>
      </c>
      <c r="D8266" s="13">
        <f t="shared" si="129"/>
        <v>952</v>
      </c>
    </row>
    <row r="8267" spans="1:4" x14ac:dyDescent="0.25">
      <c r="A8267" s="62" t="s">
        <v>327</v>
      </c>
      <c r="B8267" s="63">
        <v>67</v>
      </c>
      <c r="C8267" s="64">
        <v>68</v>
      </c>
      <c r="D8267" s="13">
        <f t="shared" si="129"/>
        <v>4556</v>
      </c>
    </row>
    <row r="8268" spans="1:4" x14ac:dyDescent="0.25">
      <c r="A8268" s="62" t="s">
        <v>328</v>
      </c>
      <c r="B8268" s="63">
        <v>7</v>
      </c>
      <c r="C8268" s="64">
        <v>77</v>
      </c>
      <c r="D8268" s="13">
        <f t="shared" si="129"/>
        <v>539</v>
      </c>
    </row>
    <row r="8269" spans="1:4" x14ac:dyDescent="0.25">
      <c r="A8269" s="62" t="s">
        <v>329</v>
      </c>
      <c r="B8269" s="63">
        <v>26</v>
      </c>
      <c r="C8269" s="64">
        <v>25</v>
      </c>
      <c r="D8269" s="13">
        <f t="shared" si="129"/>
        <v>650</v>
      </c>
    </row>
    <row r="8270" spans="1:4" x14ac:dyDescent="0.25">
      <c r="A8270" s="62" t="s">
        <v>330</v>
      </c>
      <c r="B8270" s="63">
        <v>19</v>
      </c>
      <c r="C8270" s="64">
        <v>32</v>
      </c>
      <c r="D8270" s="13">
        <f t="shared" si="129"/>
        <v>608</v>
      </c>
    </row>
    <row r="8271" spans="1:4" x14ac:dyDescent="0.25">
      <c r="A8271" s="62" t="s">
        <v>331</v>
      </c>
      <c r="B8271" s="63">
        <v>45</v>
      </c>
      <c r="C8271" s="64">
        <v>12</v>
      </c>
      <c r="D8271" s="13">
        <f t="shared" si="129"/>
        <v>540</v>
      </c>
    </row>
    <row r="8272" spans="1:4" x14ac:dyDescent="0.25">
      <c r="A8272" s="62" t="s">
        <v>332</v>
      </c>
      <c r="B8272" s="63">
        <v>23</v>
      </c>
      <c r="C8272" s="64">
        <v>80</v>
      </c>
      <c r="D8272" s="13">
        <f t="shared" si="129"/>
        <v>1840</v>
      </c>
    </row>
    <row r="8273" spans="1:4" x14ac:dyDescent="0.25">
      <c r="A8273" s="62" t="s">
        <v>333</v>
      </c>
      <c r="B8273" s="63">
        <v>39</v>
      </c>
      <c r="C8273" s="64">
        <v>50</v>
      </c>
      <c r="D8273" s="13">
        <f t="shared" si="129"/>
        <v>1950</v>
      </c>
    </row>
    <row r="8274" spans="1:4" x14ac:dyDescent="0.25">
      <c r="A8274" s="62" t="s">
        <v>334</v>
      </c>
      <c r="B8274" s="63">
        <v>44</v>
      </c>
      <c r="C8274" s="64">
        <v>41</v>
      </c>
      <c r="D8274" s="13">
        <f t="shared" si="129"/>
        <v>1804</v>
      </c>
    </row>
    <row r="8275" spans="1:4" x14ac:dyDescent="0.25">
      <c r="A8275" s="62" t="s">
        <v>335</v>
      </c>
      <c r="B8275" s="63">
        <v>45</v>
      </c>
      <c r="C8275" s="64">
        <v>61</v>
      </c>
      <c r="D8275" s="13">
        <f t="shared" si="129"/>
        <v>2745</v>
      </c>
    </row>
    <row r="8276" spans="1:4" x14ac:dyDescent="0.25">
      <c r="A8276" s="62" t="s">
        <v>336</v>
      </c>
      <c r="B8276" s="63">
        <v>14</v>
      </c>
      <c r="C8276" s="64">
        <v>23</v>
      </c>
      <c r="D8276" s="13">
        <f t="shared" si="129"/>
        <v>322</v>
      </c>
    </row>
    <row r="8277" spans="1:4" x14ac:dyDescent="0.25">
      <c r="A8277" s="62" t="s">
        <v>337</v>
      </c>
      <c r="B8277" s="63">
        <v>32</v>
      </c>
      <c r="C8277" s="64">
        <v>78</v>
      </c>
      <c r="D8277" s="13">
        <f t="shared" si="129"/>
        <v>2496</v>
      </c>
    </row>
    <row r="8278" spans="1:4" x14ac:dyDescent="0.25">
      <c r="A8278" s="62" t="s">
        <v>338</v>
      </c>
      <c r="B8278" s="63">
        <v>37</v>
      </c>
      <c r="C8278" s="64">
        <v>17</v>
      </c>
      <c r="D8278" s="13">
        <f t="shared" si="129"/>
        <v>629</v>
      </c>
    </row>
    <row r="8279" spans="1:4" x14ac:dyDescent="0.25">
      <c r="A8279" s="62" t="s">
        <v>339</v>
      </c>
      <c r="B8279" s="63">
        <v>47</v>
      </c>
      <c r="C8279" s="64">
        <v>40</v>
      </c>
      <c r="D8279" s="13">
        <f t="shared" si="129"/>
        <v>1880</v>
      </c>
    </row>
    <row r="8280" spans="1:4" x14ac:dyDescent="0.25">
      <c r="A8280" s="62" t="s">
        <v>340</v>
      </c>
      <c r="B8280" s="63">
        <v>65</v>
      </c>
      <c r="C8280" s="64">
        <v>31</v>
      </c>
      <c r="D8280" s="13">
        <f t="shared" si="129"/>
        <v>2015</v>
      </c>
    </row>
    <row r="8281" spans="1:4" x14ac:dyDescent="0.25">
      <c r="A8281" s="62" t="s">
        <v>341</v>
      </c>
      <c r="B8281" s="63">
        <v>30</v>
      </c>
      <c r="C8281" s="64">
        <v>3</v>
      </c>
      <c r="D8281" s="13">
        <f t="shared" si="129"/>
        <v>90</v>
      </c>
    </row>
    <row r="8282" spans="1:4" x14ac:dyDescent="0.25">
      <c r="A8282" s="62" t="s">
        <v>342</v>
      </c>
      <c r="B8282" s="63">
        <v>38</v>
      </c>
      <c r="C8282" s="64">
        <v>55</v>
      </c>
      <c r="D8282" s="13">
        <f t="shared" si="129"/>
        <v>2090</v>
      </c>
    </row>
    <row r="8283" spans="1:4" x14ac:dyDescent="0.25">
      <c r="A8283" s="62" t="s">
        <v>343</v>
      </c>
      <c r="B8283" s="63">
        <v>37</v>
      </c>
      <c r="C8283" s="64">
        <v>75</v>
      </c>
      <c r="D8283" s="13">
        <f t="shared" si="129"/>
        <v>2775</v>
      </c>
    </row>
    <row r="8284" spans="1:4" x14ac:dyDescent="0.25">
      <c r="A8284" s="62" t="s">
        <v>344</v>
      </c>
      <c r="B8284" s="63">
        <v>56</v>
      </c>
      <c r="C8284" s="64">
        <v>41</v>
      </c>
      <c r="D8284" s="13">
        <f t="shared" si="129"/>
        <v>2296</v>
      </c>
    </row>
    <row r="8285" spans="1:4" x14ac:dyDescent="0.25">
      <c r="A8285" s="62" t="s">
        <v>345</v>
      </c>
      <c r="B8285" s="63">
        <v>45</v>
      </c>
      <c r="C8285" s="64">
        <v>25</v>
      </c>
      <c r="D8285" s="13">
        <f t="shared" si="129"/>
        <v>1125</v>
      </c>
    </row>
    <row r="8286" spans="1:4" x14ac:dyDescent="0.25">
      <c r="A8286" s="62" t="s">
        <v>346</v>
      </c>
      <c r="B8286" s="63">
        <v>55</v>
      </c>
      <c r="C8286" s="64">
        <v>56</v>
      </c>
      <c r="D8286" s="13">
        <f t="shared" si="129"/>
        <v>3080</v>
      </c>
    </row>
    <row r="8287" spans="1:4" x14ac:dyDescent="0.25">
      <c r="A8287" s="62" t="s">
        <v>347</v>
      </c>
      <c r="B8287" s="63">
        <v>32</v>
      </c>
      <c r="C8287" s="64">
        <v>52</v>
      </c>
      <c r="D8287" s="13">
        <f t="shared" si="129"/>
        <v>1664</v>
      </c>
    </row>
    <row r="8288" spans="1:4" x14ac:dyDescent="0.25">
      <c r="A8288" s="62" t="s">
        <v>348</v>
      </c>
      <c r="B8288" s="63">
        <v>41</v>
      </c>
      <c r="C8288" s="64">
        <v>54</v>
      </c>
      <c r="D8288" s="13">
        <f t="shared" si="129"/>
        <v>2214</v>
      </c>
    </row>
    <row r="8289" spans="1:4" x14ac:dyDescent="0.25">
      <c r="A8289" s="62" t="s">
        <v>349</v>
      </c>
      <c r="B8289" s="63">
        <v>53</v>
      </c>
      <c r="C8289" s="64">
        <v>12</v>
      </c>
      <c r="D8289" s="13">
        <f t="shared" si="129"/>
        <v>636</v>
      </c>
    </row>
    <row r="8290" spans="1:4" x14ac:dyDescent="0.25">
      <c r="A8290" s="62" t="s">
        <v>350</v>
      </c>
      <c r="B8290" s="63">
        <v>29</v>
      </c>
      <c r="C8290" s="64">
        <v>48</v>
      </c>
      <c r="D8290" s="13">
        <f t="shared" si="129"/>
        <v>1392</v>
      </c>
    </row>
    <row r="8291" spans="1:4" x14ac:dyDescent="0.25">
      <c r="A8291" s="62" t="s">
        <v>351</v>
      </c>
      <c r="B8291" s="63">
        <v>42</v>
      </c>
      <c r="C8291" s="64">
        <v>78</v>
      </c>
      <c r="D8291" s="13">
        <f t="shared" si="129"/>
        <v>3276</v>
      </c>
    </row>
    <row r="8292" spans="1:4" x14ac:dyDescent="0.25">
      <c r="A8292" s="62" t="s">
        <v>352</v>
      </c>
      <c r="B8292" s="63">
        <v>22</v>
      </c>
      <c r="C8292" s="64">
        <v>43</v>
      </c>
      <c r="D8292" s="13">
        <f t="shared" si="129"/>
        <v>946</v>
      </c>
    </row>
    <row r="8293" spans="1:4" x14ac:dyDescent="0.25">
      <c r="A8293" s="62" t="s">
        <v>353</v>
      </c>
      <c r="B8293" s="63">
        <v>20</v>
      </c>
      <c r="C8293" s="64">
        <v>31</v>
      </c>
      <c r="D8293" s="13">
        <f t="shared" si="129"/>
        <v>620</v>
      </c>
    </row>
    <row r="8294" spans="1:4" x14ac:dyDescent="0.25">
      <c r="A8294" s="62" t="s">
        <v>354</v>
      </c>
      <c r="B8294" s="63">
        <v>52</v>
      </c>
      <c r="C8294" s="64">
        <v>53</v>
      </c>
      <c r="D8294" s="13">
        <f t="shared" si="129"/>
        <v>2756</v>
      </c>
    </row>
    <row r="8295" spans="1:4" x14ac:dyDescent="0.25">
      <c r="A8295" s="62" t="s">
        <v>355</v>
      </c>
      <c r="B8295" s="63">
        <v>57</v>
      </c>
      <c r="C8295" s="64">
        <v>22</v>
      </c>
      <c r="D8295" s="13">
        <f t="shared" si="129"/>
        <v>1254</v>
      </c>
    </row>
    <row r="8296" spans="1:4" x14ac:dyDescent="0.25">
      <c r="A8296" s="62" t="s">
        <v>356</v>
      </c>
      <c r="B8296" s="63">
        <v>9</v>
      </c>
      <c r="C8296" s="64">
        <v>53</v>
      </c>
      <c r="D8296" s="13">
        <f t="shared" si="129"/>
        <v>477</v>
      </c>
    </row>
    <row r="8297" spans="1:4" x14ac:dyDescent="0.25">
      <c r="A8297" s="62" t="s">
        <v>357</v>
      </c>
      <c r="B8297" s="63">
        <v>61</v>
      </c>
      <c r="C8297" s="64">
        <v>13</v>
      </c>
      <c r="D8297" s="13">
        <f t="shared" si="129"/>
        <v>793</v>
      </c>
    </row>
    <row r="8298" spans="1:4" x14ac:dyDescent="0.25">
      <c r="A8298" s="62" t="s">
        <v>358</v>
      </c>
      <c r="B8298" s="63">
        <v>61</v>
      </c>
      <c r="C8298" s="64">
        <v>48</v>
      </c>
      <c r="D8298" s="13">
        <f t="shared" si="129"/>
        <v>2928</v>
      </c>
    </row>
    <row r="8299" spans="1:4" x14ac:dyDescent="0.25">
      <c r="A8299" s="62" t="s">
        <v>359</v>
      </c>
      <c r="B8299" s="63">
        <v>25</v>
      </c>
      <c r="C8299" s="64">
        <v>23</v>
      </c>
      <c r="D8299" s="13">
        <f t="shared" si="129"/>
        <v>575</v>
      </c>
    </row>
    <row r="8300" spans="1:4" x14ac:dyDescent="0.25">
      <c r="A8300" s="62" t="s">
        <v>360</v>
      </c>
      <c r="B8300" s="63">
        <v>51</v>
      </c>
      <c r="C8300" s="64">
        <v>18</v>
      </c>
      <c r="D8300" s="13">
        <f t="shared" si="129"/>
        <v>918</v>
      </c>
    </row>
    <row r="8301" spans="1:4" x14ac:dyDescent="0.25">
      <c r="A8301" s="62" t="s">
        <v>361</v>
      </c>
      <c r="B8301" s="63">
        <v>37</v>
      </c>
      <c r="C8301" s="64">
        <v>46</v>
      </c>
      <c r="D8301" s="13">
        <f t="shared" si="129"/>
        <v>1702</v>
      </c>
    </row>
    <row r="8302" spans="1:4" x14ac:dyDescent="0.25">
      <c r="A8302" s="62" t="s">
        <v>362</v>
      </c>
      <c r="B8302" s="63">
        <v>54</v>
      </c>
      <c r="C8302" s="64">
        <v>38</v>
      </c>
      <c r="D8302" s="13">
        <f t="shared" si="129"/>
        <v>2052</v>
      </c>
    </row>
    <row r="8303" spans="1:4" x14ac:dyDescent="0.25">
      <c r="A8303" s="62" t="s">
        <v>363</v>
      </c>
      <c r="B8303" s="63">
        <v>39</v>
      </c>
      <c r="C8303" s="64">
        <v>75</v>
      </c>
      <c r="D8303" s="13">
        <f t="shared" si="129"/>
        <v>2925</v>
      </c>
    </row>
    <row r="8304" spans="1:4" x14ac:dyDescent="0.25">
      <c r="A8304" s="62" t="s">
        <v>364</v>
      </c>
      <c r="B8304" s="63">
        <v>61</v>
      </c>
      <c r="C8304" s="64">
        <v>63</v>
      </c>
      <c r="D8304" s="13">
        <f t="shared" si="129"/>
        <v>3843</v>
      </c>
    </row>
    <row r="8305" spans="1:4" x14ac:dyDescent="0.25">
      <c r="A8305" s="62" t="s">
        <v>365</v>
      </c>
      <c r="B8305" s="63">
        <v>39</v>
      </c>
      <c r="C8305" s="64">
        <v>60</v>
      </c>
      <c r="D8305" s="13">
        <f t="shared" si="129"/>
        <v>2340</v>
      </c>
    </row>
    <row r="8306" spans="1:4" x14ac:dyDescent="0.25">
      <c r="A8306" s="62" t="s">
        <v>366</v>
      </c>
      <c r="B8306" s="63">
        <v>40</v>
      </c>
      <c r="C8306" s="64">
        <v>28</v>
      </c>
      <c r="D8306" s="13">
        <f t="shared" si="129"/>
        <v>1120</v>
      </c>
    </row>
    <row r="8307" spans="1:4" x14ac:dyDescent="0.25">
      <c r="A8307" s="62" t="s">
        <v>367</v>
      </c>
      <c r="B8307" s="63">
        <v>37</v>
      </c>
      <c r="C8307" s="64">
        <v>14</v>
      </c>
      <c r="D8307" s="13">
        <f t="shared" si="129"/>
        <v>518</v>
      </c>
    </row>
    <row r="8308" spans="1:4" x14ac:dyDescent="0.25">
      <c r="A8308" s="62" t="s">
        <v>368</v>
      </c>
      <c r="B8308" s="63">
        <v>14</v>
      </c>
      <c r="C8308" s="64">
        <v>10</v>
      </c>
      <c r="D8308" s="13">
        <f t="shared" si="129"/>
        <v>140</v>
      </c>
    </row>
    <row r="8309" spans="1:4" x14ac:dyDescent="0.25">
      <c r="A8309" s="62" t="s">
        <v>369</v>
      </c>
      <c r="B8309" s="63">
        <v>32</v>
      </c>
      <c r="C8309" s="64">
        <v>17</v>
      </c>
      <c r="D8309" s="13">
        <f t="shared" si="129"/>
        <v>544</v>
      </c>
    </row>
    <row r="8310" spans="1:4" x14ac:dyDescent="0.25">
      <c r="A8310" s="62" t="s">
        <v>370</v>
      </c>
      <c r="B8310" s="63">
        <v>33</v>
      </c>
      <c r="C8310" s="64">
        <v>74</v>
      </c>
      <c r="D8310" s="13">
        <f t="shared" si="129"/>
        <v>2442</v>
      </c>
    </row>
    <row r="8311" spans="1:4" x14ac:dyDescent="0.25">
      <c r="A8311" s="62" t="s">
        <v>371</v>
      </c>
      <c r="B8311" s="63">
        <v>70</v>
      </c>
      <c r="C8311" s="64">
        <v>37</v>
      </c>
      <c r="D8311" s="13">
        <f t="shared" si="129"/>
        <v>2590</v>
      </c>
    </row>
    <row r="8312" spans="1:4" x14ac:dyDescent="0.25">
      <c r="A8312" s="62" t="s">
        <v>372</v>
      </c>
      <c r="B8312" s="63">
        <v>57</v>
      </c>
      <c r="C8312" s="64">
        <v>80</v>
      </c>
      <c r="D8312" s="13">
        <f t="shared" si="129"/>
        <v>4560</v>
      </c>
    </row>
    <row r="8313" spans="1:4" x14ac:dyDescent="0.25">
      <c r="A8313" s="62" t="s">
        <v>373</v>
      </c>
      <c r="B8313" s="63">
        <v>12</v>
      </c>
      <c r="C8313" s="64">
        <v>24</v>
      </c>
      <c r="D8313" s="13">
        <f t="shared" si="129"/>
        <v>288</v>
      </c>
    </row>
    <row r="8314" spans="1:4" x14ac:dyDescent="0.25">
      <c r="A8314" s="62" t="s">
        <v>374</v>
      </c>
      <c r="B8314" s="63">
        <v>29</v>
      </c>
      <c r="C8314" s="64">
        <v>78</v>
      </c>
      <c r="D8314" s="13">
        <f t="shared" si="129"/>
        <v>2262</v>
      </c>
    </row>
    <row r="8315" spans="1:4" x14ac:dyDescent="0.25">
      <c r="A8315" s="62" t="s">
        <v>375</v>
      </c>
      <c r="B8315" s="63">
        <v>57</v>
      </c>
      <c r="C8315" s="64">
        <v>41</v>
      </c>
      <c r="D8315" s="13">
        <f t="shared" si="129"/>
        <v>2337</v>
      </c>
    </row>
    <row r="8316" spans="1:4" x14ac:dyDescent="0.25">
      <c r="A8316" s="62" t="s">
        <v>376</v>
      </c>
      <c r="B8316" s="63">
        <v>42</v>
      </c>
      <c r="C8316" s="64">
        <v>48</v>
      </c>
      <c r="D8316" s="13">
        <f t="shared" si="129"/>
        <v>2016</v>
      </c>
    </row>
    <row r="8317" spans="1:4" x14ac:dyDescent="0.25">
      <c r="A8317" s="62" t="s">
        <v>377</v>
      </c>
      <c r="B8317" s="63">
        <v>52</v>
      </c>
      <c r="C8317" s="64">
        <v>69</v>
      </c>
      <c r="D8317" s="13">
        <f t="shared" si="129"/>
        <v>3588</v>
      </c>
    </row>
    <row r="8318" spans="1:4" x14ac:dyDescent="0.25">
      <c r="A8318" s="62" t="s">
        <v>300</v>
      </c>
      <c r="B8318" s="63">
        <v>70</v>
      </c>
      <c r="C8318" s="64">
        <v>33</v>
      </c>
      <c r="D8318" s="13">
        <f t="shared" si="129"/>
        <v>2310</v>
      </c>
    </row>
    <row r="8319" spans="1:4" x14ac:dyDescent="0.25">
      <c r="A8319" s="62" t="s">
        <v>302</v>
      </c>
      <c r="B8319" s="63">
        <v>25</v>
      </c>
      <c r="C8319" s="64">
        <v>6</v>
      </c>
      <c r="D8319" s="13">
        <f t="shared" si="129"/>
        <v>150</v>
      </c>
    </row>
    <row r="8320" spans="1:4" x14ac:dyDescent="0.25">
      <c r="A8320" s="62" t="s">
        <v>303</v>
      </c>
      <c r="B8320" s="63">
        <v>59</v>
      </c>
      <c r="C8320" s="64">
        <v>77</v>
      </c>
      <c r="D8320" s="13">
        <f t="shared" si="129"/>
        <v>4543</v>
      </c>
    </row>
    <row r="8321" spans="1:4" x14ac:dyDescent="0.25">
      <c r="A8321" s="62" t="s">
        <v>304</v>
      </c>
      <c r="B8321" s="63">
        <v>22</v>
      </c>
      <c r="C8321" s="64">
        <v>74</v>
      </c>
      <c r="D8321" s="13">
        <f t="shared" si="129"/>
        <v>1628</v>
      </c>
    </row>
    <row r="8322" spans="1:4" x14ac:dyDescent="0.25">
      <c r="A8322" s="62" t="s">
        <v>305</v>
      </c>
      <c r="B8322" s="63">
        <v>31</v>
      </c>
      <c r="C8322" s="64">
        <v>5</v>
      </c>
      <c r="D8322" s="13">
        <f t="shared" si="129"/>
        <v>155</v>
      </c>
    </row>
    <row r="8323" spans="1:4" x14ac:dyDescent="0.25">
      <c r="A8323" s="62" t="s">
        <v>306</v>
      </c>
      <c r="B8323" s="63">
        <v>44</v>
      </c>
      <c r="C8323" s="64">
        <v>50</v>
      </c>
      <c r="D8323" s="13">
        <f t="shared" ref="D8323:D8386" si="130">C8323*B8323</f>
        <v>2200</v>
      </c>
    </row>
    <row r="8324" spans="1:4" x14ac:dyDescent="0.25">
      <c r="A8324" s="62" t="s">
        <v>307</v>
      </c>
      <c r="B8324" s="63">
        <v>13</v>
      </c>
      <c r="C8324" s="64">
        <v>18</v>
      </c>
      <c r="D8324" s="13">
        <f t="shared" si="130"/>
        <v>234</v>
      </c>
    </row>
    <row r="8325" spans="1:4" x14ac:dyDescent="0.25">
      <c r="A8325" s="62" t="s">
        <v>308</v>
      </c>
      <c r="B8325" s="63">
        <v>32</v>
      </c>
      <c r="C8325" s="64">
        <v>45</v>
      </c>
      <c r="D8325" s="13">
        <f t="shared" si="130"/>
        <v>1440</v>
      </c>
    </row>
    <row r="8326" spans="1:4" x14ac:dyDescent="0.25">
      <c r="A8326" s="62" t="s">
        <v>309</v>
      </c>
      <c r="B8326" s="63">
        <v>42</v>
      </c>
      <c r="C8326" s="64">
        <v>36</v>
      </c>
      <c r="D8326" s="13">
        <f t="shared" si="130"/>
        <v>1512</v>
      </c>
    </row>
    <row r="8327" spans="1:4" x14ac:dyDescent="0.25">
      <c r="A8327" s="62" t="s">
        <v>310</v>
      </c>
      <c r="B8327" s="63">
        <v>31</v>
      </c>
      <c r="C8327" s="64">
        <v>76</v>
      </c>
      <c r="D8327" s="13">
        <f t="shared" si="130"/>
        <v>2356</v>
      </c>
    </row>
    <row r="8328" spans="1:4" x14ac:dyDescent="0.25">
      <c r="A8328" s="62" t="s">
        <v>311</v>
      </c>
      <c r="B8328" s="63">
        <v>21</v>
      </c>
      <c r="C8328" s="64">
        <v>73</v>
      </c>
      <c r="D8328" s="13">
        <f t="shared" si="130"/>
        <v>1533</v>
      </c>
    </row>
    <row r="8329" spans="1:4" x14ac:dyDescent="0.25">
      <c r="A8329" s="62" t="s">
        <v>312</v>
      </c>
      <c r="B8329" s="63">
        <v>39</v>
      </c>
      <c r="C8329" s="64">
        <v>30</v>
      </c>
      <c r="D8329" s="13">
        <f t="shared" si="130"/>
        <v>1170</v>
      </c>
    </row>
    <row r="8330" spans="1:4" x14ac:dyDescent="0.25">
      <c r="A8330" s="62" t="s">
        <v>313</v>
      </c>
      <c r="B8330" s="63">
        <v>43</v>
      </c>
      <c r="C8330" s="64">
        <v>32</v>
      </c>
      <c r="D8330" s="13">
        <f t="shared" si="130"/>
        <v>1376</v>
      </c>
    </row>
    <row r="8331" spans="1:4" x14ac:dyDescent="0.25">
      <c r="A8331" s="62" t="s">
        <v>314</v>
      </c>
      <c r="B8331" s="63">
        <v>47</v>
      </c>
      <c r="C8331" s="64">
        <v>23</v>
      </c>
      <c r="D8331" s="13">
        <f t="shared" si="130"/>
        <v>1081</v>
      </c>
    </row>
    <row r="8332" spans="1:4" x14ac:dyDescent="0.25">
      <c r="A8332" s="62" t="s">
        <v>315</v>
      </c>
      <c r="B8332" s="63">
        <v>10</v>
      </c>
      <c r="C8332" s="64">
        <v>61</v>
      </c>
      <c r="D8332" s="13">
        <f t="shared" si="130"/>
        <v>610</v>
      </c>
    </row>
    <row r="8333" spans="1:4" x14ac:dyDescent="0.25">
      <c r="A8333" s="62" t="s">
        <v>316</v>
      </c>
      <c r="B8333" s="63">
        <v>36</v>
      </c>
      <c r="C8333" s="64">
        <v>52</v>
      </c>
      <c r="D8333" s="13">
        <f t="shared" si="130"/>
        <v>1872</v>
      </c>
    </row>
    <row r="8334" spans="1:4" x14ac:dyDescent="0.25">
      <c r="A8334" s="62" t="s">
        <v>317</v>
      </c>
      <c r="B8334" s="63">
        <v>67</v>
      </c>
      <c r="C8334" s="64">
        <v>14</v>
      </c>
      <c r="D8334" s="13">
        <f t="shared" si="130"/>
        <v>938</v>
      </c>
    </row>
    <row r="8335" spans="1:4" x14ac:dyDescent="0.25">
      <c r="A8335" s="62" t="s">
        <v>318</v>
      </c>
      <c r="B8335" s="63">
        <v>59</v>
      </c>
      <c r="C8335" s="64">
        <v>65</v>
      </c>
      <c r="D8335" s="13">
        <f t="shared" si="130"/>
        <v>3835</v>
      </c>
    </row>
    <row r="8336" spans="1:4" x14ac:dyDescent="0.25">
      <c r="A8336" s="62" t="s">
        <v>319</v>
      </c>
      <c r="B8336" s="63">
        <v>10</v>
      </c>
      <c r="C8336" s="64">
        <v>76</v>
      </c>
      <c r="D8336" s="13">
        <f t="shared" si="130"/>
        <v>760</v>
      </c>
    </row>
    <row r="8337" spans="1:4" x14ac:dyDescent="0.25">
      <c r="A8337" s="62" t="s">
        <v>320</v>
      </c>
      <c r="B8337" s="63">
        <v>70</v>
      </c>
      <c r="C8337" s="64">
        <v>66</v>
      </c>
      <c r="D8337" s="13">
        <f t="shared" si="130"/>
        <v>4620</v>
      </c>
    </row>
    <row r="8338" spans="1:4" x14ac:dyDescent="0.25">
      <c r="A8338" s="62" t="s">
        <v>321</v>
      </c>
      <c r="B8338" s="63">
        <v>25</v>
      </c>
      <c r="C8338" s="64">
        <v>65</v>
      </c>
      <c r="D8338" s="13">
        <f t="shared" si="130"/>
        <v>1625</v>
      </c>
    </row>
    <row r="8339" spans="1:4" x14ac:dyDescent="0.25">
      <c r="A8339" s="62" t="s">
        <v>322</v>
      </c>
      <c r="B8339" s="63">
        <v>51</v>
      </c>
      <c r="C8339" s="64">
        <v>45</v>
      </c>
      <c r="D8339" s="13">
        <f t="shared" si="130"/>
        <v>2295</v>
      </c>
    </row>
    <row r="8340" spans="1:4" x14ac:dyDescent="0.25">
      <c r="A8340" s="62" t="s">
        <v>323</v>
      </c>
      <c r="B8340" s="63">
        <v>54</v>
      </c>
      <c r="C8340" s="64">
        <v>68</v>
      </c>
      <c r="D8340" s="13">
        <f t="shared" si="130"/>
        <v>3672</v>
      </c>
    </row>
    <row r="8341" spans="1:4" x14ac:dyDescent="0.25">
      <c r="A8341" s="62" t="s">
        <v>324</v>
      </c>
      <c r="B8341" s="63">
        <v>56</v>
      </c>
      <c r="C8341" s="64">
        <v>65</v>
      </c>
      <c r="D8341" s="13">
        <f t="shared" si="130"/>
        <v>3640</v>
      </c>
    </row>
    <row r="8342" spans="1:4" x14ac:dyDescent="0.25">
      <c r="A8342" s="62" t="s">
        <v>325</v>
      </c>
      <c r="B8342" s="63">
        <v>44</v>
      </c>
      <c r="C8342" s="64">
        <v>39</v>
      </c>
      <c r="D8342" s="13">
        <f t="shared" si="130"/>
        <v>1716</v>
      </c>
    </row>
    <row r="8343" spans="1:4" x14ac:dyDescent="0.25">
      <c r="A8343" s="62" t="s">
        <v>326</v>
      </c>
      <c r="B8343" s="63">
        <v>60</v>
      </c>
      <c r="C8343" s="64">
        <v>1</v>
      </c>
      <c r="D8343" s="13">
        <f t="shared" si="130"/>
        <v>60</v>
      </c>
    </row>
    <row r="8344" spans="1:4" x14ac:dyDescent="0.25">
      <c r="A8344" s="62" t="s">
        <v>327</v>
      </c>
      <c r="B8344" s="63">
        <v>8</v>
      </c>
      <c r="C8344" s="64">
        <v>17</v>
      </c>
      <c r="D8344" s="13">
        <f t="shared" si="130"/>
        <v>136</v>
      </c>
    </row>
    <row r="8345" spans="1:4" x14ac:dyDescent="0.25">
      <c r="A8345" s="62" t="s">
        <v>328</v>
      </c>
      <c r="B8345" s="63">
        <v>62</v>
      </c>
      <c r="C8345" s="64">
        <v>74</v>
      </c>
      <c r="D8345" s="13">
        <f t="shared" si="130"/>
        <v>4588</v>
      </c>
    </row>
    <row r="8346" spans="1:4" x14ac:dyDescent="0.25">
      <c r="A8346" s="62" t="s">
        <v>329</v>
      </c>
      <c r="B8346" s="63">
        <v>62</v>
      </c>
      <c r="C8346" s="64">
        <v>24</v>
      </c>
      <c r="D8346" s="13">
        <f t="shared" si="130"/>
        <v>1488</v>
      </c>
    </row>
    <row r="8347" spans="1:4" x14ac:dyDescent="0.25">
      <c r="A8347" s="62" t="s">
        <v>330</v>
      </c>
      <c r="B8347" s="63">
        <v>55</v>
      </c>
      <c r="C8347" s="64">
        <v>45</v>
      </c>
      <c r="D8347" s="13">
        <f t="shared" si="130"/>
        <v>2475</v>
      </c>
    </row>
    <row r="8348" spans="1:4" x14ac:dyDescent="0.25">
      <c r="A8348" s="62" t="s">
        <v>331</v>
      </c>
      <c r="B8348" s="63">
        <v>67</v>
      </c>
      <c r="C8348" s="64">
        <v>36</v>
      </c>
      <c r="D8348" s="13">
        <f t="shared" si="130"/>
        <v>2412</v>
      </c>
    </row>
    <row r="8349" spans="1:4" x14ac:dyDescent="0.25">
      <c r="A8349" s="62" t="s">
        <v>332</v>
      </c>
      <c r="B8349" s="63">
        <v>67</v>
      </c>
      <c r="C8349" s="64">
        <v>23</v>
      </c>
      <c r="D8349" s="13">
        <f t="shared" si="130"/>
        <v>1541</v>
      </c>
    </row>
    <row r="8350" spans="1:4" x14ac:dyDescent="0.25">
      <c r="A8350" s="62" t="s">
        <v>333</v>
      </c>
      <c r="B8350" s="63">
        <v>33</v>
      </c>
      <c r="C8350" s="64">
        <v>52</v>
      </c>
      <c r="D8350" s="13">
        <f t="shared" si="130"/>
        <v>1716</v>
      </c>
    </row>
    <row r="8351" spans="1:4" x14ac:dyDescent="0.25">
      <c r="A8351" s="62" t="s">
        <v>334</v>
      </c>
      <c r="B8351" s="63">
        <v>21</v>
      </c>
      <c r="C8351" s="64">
        <v>58</v>
      </c>
      <c r="D8351" s="13">
        <f t="shared" si="130"/>
        <v>1218</v>
      </c>
    </row>
    <row r="8352" spans="1:4" x14ac:dyDescent="0.25">
      <c r="A8352" s="62" t="s">
        <v>335</v>
      </c>
      <c r="B8352" s="63">
        <v>36</v>
      </c>
      <c r="C8352" s="64">
        <v>6</v>
      </c>
      <c r="D8352" s="13">
        <f t="shared" si="130"/>
        <v>216</v>
      </c>
    </row>
    <row r="8353" spans="1:4" x14ac:dyDescent="0.25">
      <c r="A8353" s="62" t="s">
        <v>336</v>
      </c>
      <c r="B8353" s="63">
        <v>58</v>
      </c>
      <c r="C8353" s="64">
        <v>61</v>
      </c>
      <c r="D8353" s="13">
        <f t="shared" si="130"/>
        <v>3538</v>
      </c>
    </row>
    <row r="8354" spans="1:4" x14ac:dyDescent="0.25">
      <c r="A8354" s="62" t="s">
        <v>337</v>
      </c>
      <c r="B8354" s="63">
        <v>67</v>
      </c>
      <c r="C8354" s="64">
        <v>42</v>
      </c>
      <c r="D8354" s="13">
        <f t="shared" si="130"/>
        <v>2814</v>
      </c>
    </row>
    <row r="8355" spans="1:4" x14ac:dyDescent="0.25">
      <c r="A8355" s="62" t="s">
        <v>338</v>
      </c>
      <c r="B8355" s="63">
        <v>29</v>
      </c>
      <c r="C8355" s="64">
        <v>42</v>
      </c>
      <c r="D8355" s="13">
        <f t="shared" si="130"/>
        <v>1218</v>
      </c>
    </row>
    <row r="8356" spans="1:4" x14ac:dyDescent="0.25">
      <c r="A8356" s="62" t="s">
        <v>339</v>
      </c>
      <c r="B8356" s="63">
        <v>69</v>
      </c>
      <c r="C8356" s="64">
        <v>8</v>
      </c>
      <c r="D8356" s="13">
        <f t="shared" si="130"/>
        <v>552</v>
      </c>
    </row>
    <row r="8357" spans="1:4" x14ac:dyDescent="0.25">
      <c r="A8357" s="62" t="s">
        <v>340</v>
      </c>
      <c r="B8357" s="63">
        <v>43</v>
      </c>
      <c r="C8357" s="64">
        <v>33</v>
      </c>
      <c r="D8357" s="13">
        <f t="shared" si="130"/>
        <v>1419</v>
      </c>
    </row>
    <row r="8358" spans="1:4" x14ac:dyDescent="0.25">
      <c r="A8358" s="62" t="s">
        <v>341</v>
      </c>
      <c r="B8358" s="63">
        <v>67</v>
      </c>
      <c r="C8358" s="64">
        <v>47</v>
      </c>
      <c r="D8358" s="13">
        <f t="shared" si="130"/>
        <v>3149</v>
      </c>
    </row>
    <row r="8359" spans="1:4" x14ac:dyDescent="0.25">
      <c r="A8359" s="62" t="s">
        <v>342</v>
      </c>
      <c r="B8359" s="63">
        <v>70</v>
      </c>
      <c r="C8359" s="64">
        <v>27</v>
      </c>
      <c r="D8359" s="13">
        <f t="shared" si="130"/>
        <v>1890</v>
      </c>
    </row>
    <row r="8360" spans="1:4" x14ac:dyDescent="0.25">
      <c r="A8360" s="62" t="s">
        <v>343</v>
      </c>
      <c r="B8360" s="63">
        <v>41</v>
      </c>
      <c r="C8360" s="64">
        <v>5</v>
      </c>
      <c r="D8360" s="13">
        <f t="shared" si="130"/>
        <v>205</v>
      </c>
    </row>
    <row r="8361" spans="1:4" x14ac:dyDescent="0.25">
      <c r="A8361" s="62" t="s">
        <v>344</v>
      </c>
      <c r="B8361" s="63">
        <v>13</v>
      </c>
      <c r="C8361" s="64">
        <v>54</v>
      </c>
      <c r="D8361" s="13">
        <f t="shared" si="130"/>
        <v>702</v>
      </c>
    </row>
    <row r="8362" spans="1:4" x14ac:dyDescent="0.25">
      <c r="A8362" s="62" t="s">
        <v>345</v>
      </c>
      <c r="B8362" s="63">
        <v>38</v>
      </c>
      <c r="C8362" s="64">
        <v>12</v>
      </c>
      <c r="D8362" s="13">
        <f t="shared" si="130"/>
        <v>456</v>
      </c>
    </row>
    <row r="8363" spans="1:4" x14ac:dyDescent="0.25">
      <c r="A8363" s="62" t="s">
        <v>346</v>
      </c>
      <c r="B8363" s="63">
        <v>69</v>
      </c>
      <c r="C8363" s="64">
        <v>56</v>
      </c>
      <c r="D8363" s="13">
        <f t="shared" si="130"/>
        <v>3864</v>
      </c>
    </row>
    <row r="8364" spans="1:4" x14ac:dyDescent="0.25">
      <c r="A8364" s="62" t="s">
        <v>347</v>
      </c>
      <c r="B8364" s="63">
        <v>28</v>
      </c>
      <c r="C8364" s="64">
        <v>31</v>
      </c>
      <c r="D8364" s="13">
        <f t="shared" si="130"/>
        <v>868</v>
      </c>
    </row>
    <row r="8365" spans="1:4" x14ac:dyDescent="0.25">
      <c r="A8365" s="62" t="s">
        <v>348</v>
      </c>
      <c r="B8365" s="63">
        <v>63</v>
      </c>
      <c r="C8365" s="64">
        <v>45</v>
      </c>
      <c r="D8365" s="13">
        <f t="shared" si="130"/>
        <v>2835</v>
      </c>
    </row>
    <row r="8366" spans="1:4" x14ac:dyDescent="0.25">
      <c r="A8366" s="62" t="s">
        <v>349</v>
      </c>
      <c r="B8366" s="63">
        <v>48</v>
      </c>
      <c r="C8366" s="64">
        <v>15</v>
      </c>
      <c r="D8366" s="13">
        <f t="shared" si="130"/>
        <v>720</v>
      </c>
    </row>
    <row r="8367" spans="1:4" x14ac:dyDescent="0.25">
      <c r="A8367" s="62" t="s">
        <v>350</v>
      </c>
      <c r="B8367" s="63">
        <v>39</v>
      </c>
      <c r="C8367" s="64">
        <v>16</v>
      </c>
      <c r="D8367" s="13">
        <f t="shared" si="130"/>
        <v>624</v>
      </c>
    </row>
    <row r="8368" spans="1:4" x14ac:dyDescent="0.25">
      <c r="A8368" s="62" t="s">
        <v>351</v>
      </c>
      <c r="B8368" s="63">
        <v>22</v>
      </c>
      <c r="C8368" s="64">
        <v>25</v>
      </c>
      <c r="D8368" s="13">
        <f t="shared" si="130"/>
        <v>550</v>
      </c>
    </row>
    <row r="8369" spans="1:4" x14ac:dyDescent="0.25">
      <c r="A8369" s="62" t="s">
        <v>352</v>
      </c>
      <c r="B8369" s="63">
        <v>34</v>
      </c>
      <c r="C8369" s="64">
        <v>51</v>
      </c>
      <c r="D8369" s="13">
        <f t="shared" si="130"/>
        <v>1734</v>
      </c>
    </row>
    <row r="8370" spans="1:4" x14ac:dyDescent="0.25">
      <c r="A8370" s="62" t="s">
        <v>353</v>
      </c>
      <c r="B8370" s="63">
        <v>7</v>
      </c>
      <c r="C8370" s="64">
        <v>52</v>
      </c>
      <c r="D8370" s="13">
        <f t="shared" si="130"/>
        <v>364</v>
      </c>
    </row>
    <row r="8371" spans="1:4" x14ac:dyDescent="0.25">
      <c r="A8371" s="62" t="s">
        <v>354</v>
      </c>
      <c r="B8371" s="63">
        <v>39</v>
      </c>
      <c r="C8371" s="64">
        <v>71</v>
      </c>
      <c r="D8371" s="13">
        <f t="shared" si="130"/>
        <v>2769</v>
      </c>
    </row>
    <row r="8372" spans="1:4" x14ac:dyDescent="0.25">
      <c r="A8372" s="62" t="s">
        <v>355</v>
      </c>
      <c r="B8372" s="63">
        <v>44</v>
      </c>
      <c r="C8372" s="64">
        <v>29</v>
      </c>
      <c r="D8372" s="13">
        <f t="shared" si="130"/>
        <v>1276</v>
      </c>
    </row>
    <row r="8373" spans="1:4" x14ac:dyDescent="0.25">
      <c r="A8373" s="62" t="s">
        <v>356</v>
      </c>
      <c r="B8373" s="63">
        <v>50</v>
      </c>
      <c r="C8373" s="64">
        <v>30</v>
      </c>
      <c r="D8373" s="13">
        <f t="shared" si="130"/>
        <v>1500</v>
      </c>
    </row>
    <row r="8374" spans="1:4" x14ac:dyDescent="0.25">
      <c r="A8374" s="62" t="s">
        <v>357</v>
      </c>
      <c r="B8374" s="63">
        <v>21</v>
      </c>
      <c r="C8374" s="64">
        <v>41</v>
      </c>
      <c r="D8374" s="13">
        <f t="shared" si="130"/>
        <v>861</v>
      </c>
    </row>
    <row r="8375" spans="1:4" x14ac:dyDescent="0.25">
      <c r="A8375" s="62" t="s">
        <v>358</v>
      </c>
      <c r="B8375" s="63">
        <v>69</v>
      </c>
      <c r="C8375" s="64">
        <v>41</v>
      </c>
      <c r="D8375" s="13">
        <f t="shared" si="130"/>
        <v>2829</v>
      </c>
    </row>
    <row r="8376" spans="1:4" x14ac:dyDescent="0.25">
      <c r="A8376" s="62" t="s">
        <v>359</v>
      </c>
      <c r="B8376" s="63">
        <v>11</v>
      </c>
      <c r="C8376" s="64">
        <v>24</v>
      </c>
      <c r="D8376" s="13">
        <f t="shared" si="130"/>
        <v>264</v>
      </c>
    </row>
    <row r="8377" spans="1:4" x14ac:dyDescent="0.25">
      <c r="A8377" s="62" t="s">
        <v>360</v>
      </c>
      <c r="B8377" s="63">
        <v>38</v>
      </c>
      <c r="C8377" s="64">
        <v>64</v>
      </c>
      <c r="D8377" s="13">
        <f t="shared" si="130"/>
        <v>2432</v>
      </c>
    </row>
    <row r="8378" spans="1:4" x14ac:dyDescent="0.25">
      <c r="A8378" s="62" t="s">
        <v>361</v>
      </c>
      <c r="B8378" s="63">
        <v>16</v>
      </c>
      <c r="C8378" s="64">
        <v>65</v>
      </c>
      <c r="D8378" s="13">
        <f t="shared" si="130"/>
        <v>1040</v>
      </c>
    </row>
    <row r="8379" spans="1:4" x14ac:dyDescent="0.25">
      <c r="A8379" s="62" t="s">
        <v>362</v>
      </c>
      <c r="B8379" s="63">
        <v>62</v>
      </c>
      <c r="C8379" s="64">
        <v>57</v>
      </c>
      <c r="D8379" s="13">
        <f t="shared" si="130"/>
        <v>3534</v>
      </c>
    </row>
    <row r="8380" spans="1:4" x14ac:dyDescent="0.25">
      <c r="A8380" s="62" t="s">
        <v>363</v>
      </c>
      <c r="B8380" s="63">
        <v>26</v>
      </c>
      <c r="C8380" s="64">
        <v>24</v>
      </c>
      <c r="D8380" s="13">
        <f t="shared" si="130"/>
        <v>624</v>
      </c>
    </row>
    <row r="8381" spans="1:4" x14ac:dyDescent="0.25">
      <c r="A8381" s="62" t="s">
        <v>364</v>
      </c>
      <c r="B8381" s="63">
        <v>60</v>
      </c>
      <c r="C8381" s="64">
        <v>22</v>
      </c>
      <c r="D8381" s="13">
        <f t="shared" si="130"/>
        <v>1320</v>
      </c>
    </row>
    <row r="8382" spans="1:4" x14ac:dyDescent="0.25">
      <c r="A8382" s="62" t="s">
        <v>365</v>
      </c>
      <c r="B8382" s="63">
        <v>23</v>
      </c>
      <c r="C8382" s="64">
        <v>57</v>
      </c>
      <c r="D8382" s="13">
        <f t="shared" si="130"/>
        <v>1311</v>
      </c>
    </row>
    <row r="8383" spans="1:4" x14ac:dyDescent="0.25">
      <c r="A8383" s="62" t="s">
        <v>366</v>
      </c>
      <c r="B8383" s="63">
        <v>61</v>
      </c>
      <c r="C8383" s="64">
        <v>8</v>
      </c>
      <c r="D8383" s="13">
        <f t="shared" si="130"/>
        <v>488</v>
      </c>
    </row>
    <row r="8384" spans="1:4" x14ac:dyDescent="0.25">
      <c r="A8384" s="62" t="s">
        <v>367</v>
      </c>
      <c r="B8384" s="63">
        <v>15</v>
      </c>
      <c r="C8384" s="64">
        <v>2</v>
      </c>
      <c r="D8384" s="13">
        <f t="shared" si="130"/>
        <v>30</v>
      </c>
    </row>
    <row r="8385" spans="1:4" x14ac:dyDescent="0.25">
      <c r="A8385" s="62" t="s">
        <v>368</v>
      </c>
      <c r="B8385" s="63">
        <v>17</v>
      </c>
      <c r="C8385" s="64">
        <v>2</v>
      </c>
      <c r="D8385" s="13">
        <f t="shared" si="130"/>
        <v>34</v>
      </c>
    </row>
    <row r="8386" spans="1:4" x14ac:dyDescent="0.25">
      <c r="A8386" s="62" t="s">
        <v>369</v>
      </c>
      <c r="B8386" s="63">
        <v>19</v>
      </c>
      <c r="C8386" s="64">
        <v>77</v>
      </c>
      <c r="D8386" s="13">
        <f t="shared" si="130"/>
        <v>1463</v>
      </c>
    </row>
    <row r="8387" spans="1:4" x14ac:dyDescent="0.25">
      <c r="A8387" s="62" t="s">
        <v>370</v>
      </c>
      <c r="B8387" s="63">
        <v>35</v>
      </c>
      <c r="C8387" s="64">
        <v>54</v>
      </c>
      <c r="D8387" s="13">
        <f t="shared" ref="D8387:D8450" si="131">C8387*B8387</f>
        <v>1890</v>
      </c>
    </row>
    <row r="8388" spans="1:4" x14ac:dyDescent="0.25">
      <c r="A8388" s="62" t="s">
        <v>371</v>
      </c>
      <c r="B8388" s="63">
        <v>26</v>
      </c>
      <c r="C8388" s="64">
        <v>57</v>
      </c>
      <c r="D8388" s="13">
        <f t="shared" si="131"/>
        <v>1482</v>
      </c>
    </row>
    <row r="8389" spans="1:4" x14ac:dyDescent="0.25">
      <c r="A8389" s="62" t="s">
        <v>372</v>
      </c>
      <c r="B8389" s="63">
        <v>10</v>
      </c>
      <c r="C8389" s="64">
        <v>36</v>
      </c>
      <c r="D8389" s="13">
        <f t="shared" si="131"/>
        <v>360</v>
      </c>
    </row>
    <row r="8390" spans="1:4" x14ac:dyDescent="0.25">
      <c r="A8390" s="62" t="s">
        <v>373</v>
      </c>
      <c r="B8390" s="63">
        <v>49</v>
      </c>
      <c r="C8390" s="64">
        <v>58</v>
      </c>
      <c r="D8390" s="13">
        <f t="shared" si="131"/>
        <v>2842</v>
      </c>
    </row>
    <row r="8391" spans="1:4" x14ac:dyDescent="0.25">
      <c r="A8391" s="62" t="s">
        <v>374</v>
      </c>
      <c r="B8391" s="63">
        <v>58</v>
      </c>
      <c r="C8391" s="64">
        <v>28</v>
      </c>
      <c r="D8391" s="13">
        <f t="shared" si="131"/>
        <v>1624</v>
      </c>
    </row>
    <row r="8392" spans="1:4" x14ac:dyDescent="0.25">
      <c r="A8392" s="62" t="s">
        <v>375</v>
      </c>
      <c r="B8392" s="63">
        <v>37</v>
      </c>
      <c r="C8392" s="64">
        <v>66</v>
      </c>
      <c r="D8392" s="13">
        <f t="shared" si="131"/>
        <v>2442</v>
      </c>
    </row>
    <row r="8393" spans="1:4" x14ac:dyDescent="0.25">
      <c r="A8393" s="62" t="s">
        <v>376</v>
      </c>
      <c r="B8393" s="63">
        <v>23</v>
      </c>
      <c r="C8393" s="64">
        <v>2</v>
      </c>
      <c r="D8393" s="13">
        <f t="shared" si="131"/>
        <v>46</v>
      </c>
    </row>
    <row r="8394" spans="1:4" x14ac:dyDescent="0.25">
      <c r="A8394" s="62" t="s">
        <v>377</v>
      </c>
      <c r="B8394" s="63">
        <v>61</v>
      </c>
      <c r="C8394" s="64">
        <v>40</v>
      </c>
      <c r="D8394" s="13">
        <f t="shared" si="131"/>
        <v>2440</v>
      </c>
    </row>
    <row r="8395" spans="1:4" x14ac:dyDescent="0.25">
      <c r="A8395" s="62" t="s">
        <v>300</v>
      </c>
      <c r="B8395" s="63">
        <v>16</v>
      </c>
      <c r="C8395" s="64">
        <v>44</v>
      </c>
      <c r="D8395" s="13">
        <f t="shared" si="131"/>
        <v>704</v>
      </c>
    </row>
    <row r="8396" spans="1:4" x14ac:dyDescent="0.25">
      <c r="A8396" s="62" t="s">
        <v>302</v>
      </c>
      <c r="B8396" s="63">
        <v>44</v>
      </c>
      <c r="C8396" s="64">
        <v>20</v>
      </c>
      <c r="D8396" s="13">
        <f t="shared" si="131"/>
        <v>880</v>
      </c>
    </row>
    <row r="8397" spans="1:4" x14ac:dyDescent="0.25">
      <c r="A8397" s="62" t="s">
        <v>303</v>
      </c>
      <c r="B8397" s="63">
        <v>46</v>
      </c>
      <c r="C8397" s="64">
        <v>63</v>
      </c>
      <c r="D8397" s="13">
        <f t="shared" si="131"/>
        <v>2898</v>
      </c>
    </row>
    <row r="8398" spans="1:4" x14ac:dyDescent="0.25">
      <c r="A8398" s="62" t="s">
        <v>304</v>
      </c>
      <c r="B8398" s="63">
        <v>61</v>
      </c>
      <c r="C8398" s="64">
        <v>70</v>
      </c>
      <c r="D8398" s="13">
        <f t="shared" si="131"/>
        <v>4270</v>
      </c>
    </row>
    <row r="8399" spans="1:4" x14ac:dyDescent="0.25">
      <c r="A8399" s="62" t="s">
        <v>305</v>
      </c>
      <c r="B8399" s="63">
        <v>59</v>
      </c>
      <c r="C8399" s="64">
        <v>44</v>
      </c>
      <c r="D8399" s="13">
        <f t="shared" si="131"/>
        <v>2596</v>
      </c>
    </row>
    <row r="8400" spans="1:4" x14ac:dyDescent="0.25">
      <c r="A8400" s="62" t="s">
        <v>306</v>
      </c>
      <c r="B8400" s="63">
        <v>24</v>
      </c>
      <c r="C8400" s="64">
        <v>39</v>
      </c>
      <c r="D8400" s="13">
        <f t="shared" si="131"/>
        <v>936</v>
      </c>
    </row>
    <row r="8401" spans="1:4" x14ac:dyDescent="0.25">
      <c r="A8401" s="62" t="s">
        <v>307</v>
      </c>
      <c r="B8401" s="63">
        <v>69</v>
      </c>
      <c r="C8401" s="64">
        <v>65</v>
      </c>
      <c r="D8401" s="13">
        <f t="shared" si="131"/>
        <v>4485</v>
      </c>
    </row>
    <row r="8402" spans="1:4" x14ac:dyDescent="0.25">
      <c r="A8402" s="62" t="s">
        <v>308</v>
      </c>
      <c r="B8402" s="63">
        <v>38</v>
      </c>
      <c r="C8402" s="64">
        <v>64</v>
      </c>
      <c r="D8402" s="13">
        <f t="shared" si="131"/>
        <v>2432</v>
      </c>
    </row>
    <row r="8403" spans="1:4" x14ac:dyDescent="0.25">
      <c r="A8403" s="62" t="s">
        <v>309</v>
      </c>
      <c r="B8403" s="63">
        <v>24</v>
      </c>
      <c r="C8403" s="64">
        <v>46</v>
      </c>
      <c r="D8403" s="13">
        <f t="shared" si="131"/>
        <v>1104</v>
      </c>
    </row>
    <row r="8404" spans="1:4" x14ac:dyDescent="0.25">
      <c r="A8404" s="62" t="s">
        <v>310</v>
      </c>
      <c r="B8404" s="63">
        <v>34</v>
      </c>
      <c r="C8404" s="64">
        <v>36</v>
      </c>
      <c r="D8404" s="13">
        <f t="shared" si="131"/>
        <v>1224</v>
      </c>
    </row>
    <row r="8405" spans="1:4" x14ac:dyDescent="0.25">
      <c r="A8405" s="62" t="s">
        <v>311</v>
      </c>
      <c r="B8405" s="63">
        <v>8</v>
      </c>
      <c r="C8405" s="64">
        <v>1</v>
      </c>
      <c r="D8405" s="13">
        <f t="shared" si="131"/>
        <v>8</v>
      </c>
    </row>
    <row r="8406" spans="1:4" x14ac:dyDescent="0.25">
      <c r="A8406" s="62" t="s">
        <v>312</v>
      </c>
      <c r="B8406" s="63">
        <v>26</v>
      </c>
      <c r="C8406" s="64">
        <v>27</v>
      </c>
      <c r="D8406" s="13">
        <f t="shared" si="131"/>
        <v>702</v>
      </c>
    </row>
    <row r="8407" spans="1:4" x14ac:dyDescent="0.25">
      <c r="A8407" s="62" t="s">
        <v>313</v>
      </c>
      <c r="B8407" s="63">
        <v>67</v>
      </c>
      <c r="C8407" s="64">
        <v>54</v>
      </c>
      <c r="D8407" s="13">
        <f t="shared" si="131"/>
        <v>3618</v>
      </c>
    </row>
    <row r="8408" spans="1:4" x14ac:dyDescent="0.25">
      <c r="A8408" s="62" t="s">
        <v>314</v>
      </c>
      <c r="B8408" s="63">
        <v>46</v>
      </c>
      <c r="C8408" s="64">
        <v>47</v>
      </c>
      <c r="D8408" s="13">
        <f t="shared" si="131"/>
        <v>2162</v>
      </c>
    </row>
    <row r="8409" spans="1:4" x14ac:dyDescent="0.25">
      <c r="A8409" s="62" t="s">
        <v>315</v>
      </c>
      <c r="B8409" s="63">
        <v>33</v>
      </c>
      <c r="C8409" s="64">
        <v>55</v>
      </c>
      <c r="D8409" s="13">
        <f t="shared" si="131"/>
        <v>1815</v>
      </c>
    </row>
    <row r="8410" spans="1:4" x14ac:dyDescent="0.25">
      <c r="A8410" s="62" t="s">
        <v>316</v>
      </c>
      <c r="B8410" s="63">
        <v>20</v>
      </c>
      <c r="C8410" s="64">
        <v>52</v>
      </c>
      <c r="D8410" s="13">
        <f t="shared" si="131"/>
        <v>1040</v>
      </c>
    </row>
    <row r="8411" spans="1:4" x14ac:dyDescent="0.25">
      <c r="A8411" s="62" t="s">
        <v>317</v>
      </c>
      <c r="B8411" s="63">
        <v>61</v>
      </c>
      <c r="C8411" s="64">
        <v>13</v>
      </c>
      <c r="D8411" s="13">
        <f t="shared" si="131"/>
        <v>793</v>
      </c>
    </row>
    <row r="8412" spans="1:4" x14ac:dyDescent="0.25">
      <c r="A8412" s="62" t="s">
        <v>318</v>
      </c>
      <c r="B8412" s="63">
        <v>43</v>
      </c>
      <c r="C8412" s="64">
        <v>74</v>
      </c>
      <c r="D8412" s="13">
        <f t="shared" si="131"/>
        <v>3182</v>
      </c>
    </row>
    <row r="8413" spans="1:4" x14ac:dyDescent="0.25">
      <c r="A8413" s="62" t="s">
        <v>319</v>
      </c>
      <c r="B8413" s="63">
        <v>52</v>
      </c>
      <c r="C8413" s="64">
        <v>26</v>
      </c>
      <c r="D8413" s="13">
        <f t="shared" si="131"/>
        <v>1352</v>
      </c>
    </row>
    <row r="8414" spans="1:4" x14ac:dyDescent="0.25">
      <c r="A8414" s="62" t="s">
        <v>320</v>
      </c>
      <c r="B8414" s="63">
        <v>57</v>
      </c>
      <c r="C8414" s="64">
        <v>77</v>
      </c>
      <c r="D8414" s="13">
        <f t="shared" si="131"/>
        <v>4389</v>
      </c>
    </row>
    <row r="8415" spans="1:4" x14ac:dyDescent="0.25">
      <c r="A8415" s="62" t="s">
        <v>321</v>
      </c>
      <c r="B8415" s="63">
        <v>23</v>
      </c>
      <c r="C8415" s="64">
        <v>61</v>
      </c>
      <c r="D8415" s="13">
        <f t="shared" si="131"/>
        <v>1403</v>
      </c>
    </row>
    <row r="8416" spans="1:4" x14ac:dyDescent="0.25">
      <c r="A8416" s="62" t="s">
        <v>322</v>
      </c>
      <c r="B8416" s="63">
        <v>37</v>
      </c>
      <c r="C8416" s="64">
        <v>73</v>
      </c>
      <c r="D8416" s="13">
        <f t="shared" si="131"/>
        <v>2701</v>
      </c>
    </row>
    <row r="8417" spans="1:4" x14ac:dyDescent="0.25">
      <c r="A8417" s="62" t="s">
        <v>323</v>
      </c>
      <c r="B8417" s="63">
        <v>56</v>
      </c>
      <c r="C8417" s="64">
        <v>47</v>
      </c>
      <c r="D8417" s="13">
        <f t="shared" si="131"/>
        <v>2632</v>
      </c>
    </row>
    <row r="8418" spans="1:4" x14ac:dyDescent="0.25">
      <c r="A8418" s="62" t="s">
        <v>324</v>
      </c>
      <c r="B8418" s="63">
        <v>63</v>
      </c>
      <c r="C8418" s="64">
        <v>68</v>
      </c>
      <c r="D8418" s="13">
        <f t="shared" si="131"/>
        <v>4284</v>
      </c>
    </row>
    <row r="8419" spans="1:4" x14ac:dyDescent="0.25">
      <c r="A8419" s="62" t="s">
        <v>325</v>
      </c>
      <c r="B8419" s="63">
        <v>41</v>
      </c>
      <c r="C8419" s="64">
        <v>47</v>
      </c>
      <c r="D8419" s="13">
        <f t="shared" si="131"/>
        <v>1927</v>
      </c>
    </row>
    <row r="8420" spans="1:4" x14ac:dyDescent="0.25">
      <c r="A8420" s="62" t="s">
        <v>326</v>
      </c>
      <c r="B8420" s="63">
        <v>8</v>
      </c>
      <c r="C8420" s="64">
        <v>68</v>
      </c>
      <c r="D8420" s="13">
        <f t="shared" si="131"/>
        <v>544</v>
      </c>
    </row>
    <row r="8421" spans="1:4" x14ac:dyDescent="0.25">
      <c r="A8421" s="62" t="s">
        <v>327</v>
      </c>
      <c r="B8421" s="63">
        <v>41</v>
      </c>
      <c r="C8421" s="64">
        <v>53</v>
      </c>
      <c r="D8421" s="13">
        <f t="shared" si="131"/>
        <v>2173</v>
      </c>
    </row>
    <row r="8422" spans="1:4" x14ac:dyDescent="0.25">
      <c r="A8422" s="62" t="s">
        <v>328</v>
      </c>
      <c r="B8422" s="63">
        <v>33</v>
      </c>
      <c r="C8422" s="64">
        <v>51</v>
      </c>
      <c r="D8422" s="13">
        <f t="shared" si="131"/>
        <v>1683</v>
      </c>
    </row>
    <row r="8423" spans="1:4" x14ac:dyDescent="0.25">
      <c r="A8423" s="62" t="s">
        <v>329</v>
      </c>
      <c r="B8423" s="63">
        <v>17</v>
      </c>
      <c r="C8423" s="64">
        <v>63</v>
      </c>
      <c r="D8423" s="13">
        <f t="shared" si="131"/>
        <v>1071</v>
      </c>
    </row>
    <row r="8424" spans="1:4" x14ac:dyDescent="0.25">
      <c r="A8424" s="62" t="s">
        <v>330</v>
      </c>
      <c r="B8424" s="63">
        <v>13</v>
      </c>
      <c r="C8424" s="64">
        <v>5</v>
      </c>
      <c r="D8424" s="13">
        <f t="shared" si="131"/>
        <v>65</v>
      </c>
    </row>
    <row r="8425" spans="1:4" x14ac:dyDescent="0.25">
      <c r="A8425" s="62" t="s">
        <v>331</v>
      </c>
      <c r="B8425" s="63">
        <v>17</v>
      </c>
      <c r="C8425" s="64">
        <v>37</v>
      </c>
      <c r="D8425" s="13">
        <f t="shared" si="131"/>
        <v>629</v>
      </c>
    </row>
    <row r="8426" spans="1:4" x14ac:dyDescent="0.25">
      <c r="A8426" s="62" t="s">
        <v>332</v>
      </c>
      <c r="B8426" s="63">
        <v>55</v>
      </c>
      <c r="C8426" s="64">
        <v>42</v>
      </c>
      <c r="D8426" s="13">
        <f t="shared" si="131"/>
        <v>2310</v>
      </c>
    </row>
    <row r="8427" spans="1:4" x14ac:dyDescent="0.25">
      <c r="A8427" s="62" t="s">
        <v>333</v>
      </c>
      <c r="B8427" s="63">
        <v>68</v>
      </c>
      <c r="C8427" s="64">
        <v>13</v>
      </c>
      <c r="D8427" s="13">
        <f t="shared" si="131"/>
        <v>884</v>
      </c>
    </row>
    <row r="8428" spans="1:4" x14ac:dyDescent="0.25">
      <c r="A8428" s="62" t="s">
        <v>334</v>
      </c>
      <c r="B8428" s="63">
        <v>32</v>
      </c>
      <c r="C8428" s="64">
        <v>25</v>
      </c>
      <c r="D8428" s="13">
        <f t="shared" si="131"/>
        <v>800</v>
      </c>
    </row>
    <row r="8429" spans="1:4" x14ac:dyDescent="0.25">
      <c r="A8429" s="62" t="s">
        <v>335</v>
      </c>
      <c r="B8429" s="63">
        <v>18</v>
      </c>
      <c r="C8429" s="64">
        <v>40</v>
      </c>
      <c r="D8429" s="13">
        <f t="shared" si="131"/>
        <v>720</v>
      </c>
    </row>
    <row r="8430" spans="1:4" x14ac:dyDescent="0.25">
      <c r="A8430" s="62" t="s">
        <v>336</v>
      </c>
      <c r="B8430" s="63">
        <v>64</v>
      </c>
      <c r="C8430" s="64">
        <v>10</v>
      </c>
      <c r="D8430" s="13">
        <f t="shared" si="131"/>
        <v>640</v>
      </c>
    </row>
    <row r="8431" spans="1:4" x14ac:dyDescent="0.25">
      <c r="A8431" s="62" t="s">
        <v>337</v>
      </c>
      <c r="B8431" s="63">
        <v>69</v>
      </c>
      <c r="C8431" s="64">
        <v>24</v>
      </c>
      <c r="D8431" s="13">
        <f t="shared" si="131"/>
        <v>1656</v>
      </c>
    </row>
    <row r="8432" spans="1:4" x14ac:dyDescent="0.25">
      <c r="A8432" s="62" t="s">
        <v>338</v>
      </c>
      <c r="B8432" s="63">
        <v>60</v>
      </c>
      <c r="C8432" s="64">
        <v>53</v>
      </c>
      <c r="D8432" s="13">
        <f t="shared" si="131"/>
        <v>3180</v>
      </c>
    </row>
    <row r="8433" spans="1:4" x14ac:dyDescent="0.25">
      <c r="A8433" s="62" t="s">
        <v>339</v>
      </c>
      <c r="B8433" s="63">
        <v>61</v>
      </c>
      <c r="C8433" s="64">
        <v>58</v>
      </c>
      <c r="D8433" s="13">
        <f t="shared" si="131"/>
        <v>3538</v>
      </c>
    </row>
    <row r="8434" spans="1:4" x14ac:dyDescent="0.25">
      <c r="A8434" s="62" t="s">
        <v>340</v>
      </c>
      <c r="B8434" s="63">
        <v>47</v>
      </c>
      <c r="C8434" s="64">
        <v>27</v>
      </c>
      <c r="D8434" s="13">
        <f t="shared" si="131"/>
        <v>1269</v>
      </c>
    </row>
    <row r="8435" spans="1:4" x14ac:dyDescent="0.25">
      <c r="A8435" s="62" t="s">
        <v>341</v>
      </c>
      <c r="B8435" s="63">
        <v>48</v>
      </c>
      <c r="C8435" s="64">
        <v>39</v>
      </c>
      <c r="D8435" s="13">
        <f t="shared" si="131"/>
        <v>1872</v>
      </c>
    </row>
    <row r="8436" spans="1:4" x14ac:dyDescent="0.25">
      <c r="A8436" s="62" t="s">
        <v>342</v>
      </c>
      <c r="B8436" s="63">
        <v>68</v>
      </c>
      <c r="C8436" s="64">
        <v>16</v>
      </c>
      <c r="D8436" s="13">
        <f t="shared" si="131"/>
        <v>1088</v>
      </c>
    </row>
    <row r="8437" spans="1:4" x14ac:dyDescent="0.25">
      <c r="A8437" s="62" t="s">
        <v>343</v>
      </c>
      <c r="B8437" s="63">
        <v>23</v>
      </c>
      <c r="C8437" s="64">
        <v>44</v>
      </c>
      <c r="D8437" s="13">
        <f t="shared" si="131"/>
        <v>1012</v>
      </c>
    </row>
    <row r="8438" spans="1:4" x14ac:dyDescent="0.25">
      <c r="A8438" s="62" t="s">
        <v>344</v>
      </c>
      <c r="B8438" s="63">
        <v>37</v>
      </c>
      <c r="C8438" s="64">
        <v>77</v>
      </c>
      <c r="D8438" s="13">
        <f t="shared" si="131"/>
        <v>2849</v>
      </c>
    </row>
    <row r="8439" spans="1:4" x14ac:dyDescent="0.25">
      <c r="A8439" s="62" t="s">
        <v>345</v>
      </c>
      <c r="B8439" s="63">
        <v>28</v>
      </c>
      <c r="C8439" s="64">
        <v>7</v>
      </c>
      <c r="D8439" s="13">
        <f t="shared" si="131"/>
        <v>196</v>
      </c>
    </row>
    <row r="8440" spans="1:4" x14ac:dyDescent="0.25">
      <c r="A8440" s="62" t="s">
        <v>346</v>
      </c>
      <c r="B8440" s="63">
        <v>41</v>
      </c>
      <c r="C8440" s="64">
        <v>14</v>
      </c>
      <c r="D8440" s="13">
        <f t="shared" si="131"/>
        <v>574</v>
      </c>
    </row>
    <row r="8441" spans="1:4" x14ac:dyDescent="0.25">
      <c r="A8441" s="62" t="s">
        <v>347</v>
      </c>
      <c r="B8441" s="63">
        <v>38</v>
      </c>
      <c r="C8441" s="64">
        <v>47</v>
      </c>
      <c r="D8441" s="13">
        <f t="shared" si="131"/>
        <v>1786</v>
      </c>
    </row>
    <row r="8442" spans="1:4" x14ac:dyDescent="0.25">
      <c r="A8442" s="62" t="s">
        <v>348</v>
      </c>
      <c r="B8442" s="63">
        <v>45</v>
      </c>
      <c r="C8442" s="64">
        <v>67</v>
      </c>
      <c r="D8442" s="13">
        <f t="shared" si="131"/>
        <v>3015</v>
      </c>
    </row>
    <row r="8443" spans="1:4" x14ac:dyDescent="0.25">
      <c r="A8443" s="62" t="s">
        <v>349</v>
      </c>
      <c r="B8443" s="63">
        <v>36</v>
      </c>
      <c r="C8443" s="64">
        <v>30</v>
      </c>
      <c r="D8443" s="13">
        <f t="shared" si="131"/>
        <v>1080</v>
      </c>
    </row>
    <row r="8444" spans="1:4" x14ac:dyDescent="0.25">
      <c r="A8444" s="62" t="s">
        <v>350</v>
      </c>
      <c r="B8444" s="63">
        <v>62</v>
      </c>
      <c r="C8444" s="64">
        <v>56</v>
      </c>
      <c r="D8444" s="13">
        <f t="shared" si="131"/>
        <v>3472</v>
      </c>
    </row>
    <row r="8445" spans="1:4" x14ac:dyDescent="0.25">
      <c r="A8445" s="62" t="s">
        <v>351</v>
      </c>
      <c r="B8445" s="63">
        <v>32</v>
      </c>
      <c r="C8445" s="64">
        <v>26</v>
      </c>
      <c r="D8445" s="13">
        <f t="shared" si="131"/>
        <v>832</v>
      </c>
    </row>
    <row r="8446" spans="1:4" x14ac:dyDescent="0.25">
      <c r="A8446" s="62" t="s">
        <v>352</v>
      </c>
      <c r="B8446" s="63">
        <v>58</v>
      </c>
      <c r="C8446" s="64">
        <v>23</v>
      </c>
      <c r="D8446" s="13">
        <f t="shared" si="131"/>
        <v>1334</v>
      </c>
    </row>
    <row r="8447" spans="1:4" x14ac:dyDescent="0.25">
      <c r="A8447" s="62" t="s">
        <v>353</v>
      </c>
      <c r="B8447" s="63">
        <v>37</v>
      </c>
      <c r="C8447" s="64">
        <v>5</v>
      </c>
      <c r="D8447" s="13">
        <f t="shared" si="131"/>
        <v>185</v>
      </c>
    </row>
    <row r="8448" spans="1:4" x14ac:dyDescent="0.25">
      <c r="A8448" s="62" t="s">
        <v>354</v>
      </c>
      <c r="B8448" s="63">
        <v>35</v>
      </c>
      <c r="C8448" s="64">
        <v>29</v>
      </c>
      <c r="D8448" s="13">
        <f t="shared" si="131"/>
        <v>1015</v>
      </c>
    </row>
    <row r="8449" spans="1:4" x14ac:dyDescent="0.25">
      <c r="A8449" s="62" t="s">
        <v>355</v>
      </c>
      <c r="B8449" s="63">
        <v>19</v>
      </c>
      <c r="C8449" s="64">
        <v>34</v>
      </c>
      <c r="D8449" s="13">
        <f t="shared" si="131"/>
        <v>646</v>
      </c>
    </row>
    <row r="8450" spans="1:4" x14ac:dyDescent="0.25">
      <c r="A8450" s="62" t="s">
        <v>356</v>
      </c>
      <c r="B8450" s="63">
        <v>23</v>
      </c>
      <c r="C8450" s="64">
        <v>66</v>
      </c>
      <c r="D8450" s="13">
        <f t="shared" si="131"/>
        <v>1518</v>
      </c>
    </row>
    <row r="8451" spans="1:4" x14ac:dyDescent="0.25">
      <c r="A8451" s="62" t="s">
        <v>357</v>
      </c>
      <c r="B8451" s="63">
        <v>59</v>
      </c>
      <c r="C8451" s="64">
        <v>50</v>
      </c>
      <c r="D8451" s="13">
        <f t="shared" ref="D8451:D8514" si="132">C8451*B8451</f>
        <v>2950</v>
      </c>
    </row>
    <row r="8452" spans="1:4" x14ac:dyDescent="0.25">
      <c r="A8452" s="62" t="s">
        <v>358</v>
      </c>
      <c r="B8452" s="63">
        <v>46</v>
      </c>
      <c r="C8452" s="64">
        <v>38</v>
      </c>
      <c r="D8452" s="13">
        <f t="shared" si="132"/>
        <v>1748</v>
      </c>
    </row>
    <row r="8453" spans="1:4" x14ac:dyDescent="0.25">
      <c r="A8453" s="62" t="s">
        <v>359</v>
      </c>
      <c r="B8453" s="63">
        <v>69</v>
      </c>
      <c r="C8453" s="64">
        <v>43</v>
      </c>
      <c r="D8453" s="13">
        <f t="shared" si="132"/>
        <v>2967</v>
      </c>
    </row>
    <row r="8454" spans="1:4" x14ac:dyDescent="0.25">
      <c r="A8454" s="62" t="s">
        <v>360</v>
      </c>
      <c r="B8454" s="63">
        <v>43</v>
      </c>
      <c r="C8454" s="64">
        <v>9</v>
      </c>
      <c r="D8454" s="13">
        <f t="shared" si="132"/>
        <v>387</v>
      </c>
    </row>
    <row r="8455" spans="1:4" x14ac:dyDescent="0.25">
      <c r="A8455" s="62" t="s">
        <v>361</v>
      </c>
      <c r="B8455" s="63">
        <v>49</v>
      </c>
      <c r="C8455" s="64">
        <v>13</v>
      </c>
      <c r="D8455" s="13">
        <f t="shared" si="132"/>
        <v>637</v>
      </c>
    </row>
    <row r="8456" spans="1:4" x14ac:dyDescent="0.25">
      <c r="A8456" s="62" t="s">
        <v>362</v>
      </c>
      <c r="B8456" s="63">
        <v>29</v>
      </c>
      <c r="C8456" s="64">
        <v>78</v>
      </c>
      <c r="D8456" s="13">
        <f t="shared" si="132"/>
        <v>2262</v>
      </c>
    </row>
    <row r="8457" spans="1:4" x14ac:dyDescent="0.25">
      <c r="A8457" s="62" t="s">
        <v>363</v>
      </c>
      <c r="B8457" s="63">
        <v>24</v>
      </c>
      <c r="C8457" s="64">
        <v>70</v>
      </c>
      <c r="D8457" s="13">
        <f t="shared" si="132"/>
        <v>1680</v>
      </c>
    </row>
    <row r="8458" spans="1:4" x14ac:dyDescent="0.25">
      <c r="A8458" s="62" t="s">
        <v>364</v>
      </c>
      <c r="B8458" s="63">
        <v>70</v>
      </c>
      <c r="C8458" s="64">
        <v>32</v>
      </c>
      <c r="D8458" s="13">
        <f t="shared" si="132"/>
        <v>2240</v>
      </c>
    </row>
    <row r="8459" spans="1:4" x14ac:dyDescent="0.25">
      <c r="A8459" s="62" t="s">
        <v>365</v>
      </c>
      <c r="B8459" s="63">
        <v>14</v>
      </c>
      <c r="C8459" s="64">
        <v>53</v>
      </c>
      <c r="D8459" s="13">
        <f t="shared" si="132"/>
        <v>742</v>
      </c>
    </row>
    <row r="8460" spans="1:4" x14ac:dyDescent="0.25">
      <c r="A8460" s="62" t="s">
        <v>366</v>
      </c>
      <c r="B8460" s="63">
        <v>50</v>
      </c>
      <c r="C8460" s="64">
        <v>19</v>
      </c>
      <c r="D8460" s="13">
        <f t="shared" si="132"/>
        <v>950</v>
      </c>
    </row>
    <row r="8461" spans="1:4" x14ac:dyDescent="0.25">
      <c r="A8461" s="62" t="s">
        <v>367</v>
      </c>
      <c r="B8461" s="63">
        <v>48</v>
      </c>
      <c r="C8461" s="64">
        <v>62</v>
      </c>
      <c r="D8461" s="13">
        <f t="shared" si="132"/>
        <v>2976</v>
      </c>
    </row>
    <row r="8462" spans="1:4" x14ac:dyDescent="0.25">
      <c r="A8462" s="62" t="s">
        <v>368</v>
      </c>
      <c r="B8462" s="63">
        <v>35</v>
      </c>
      <c r="C8462" s="64">
        <v>20</v>
      </c>
      <c r="D8462" s="13">
        <f t="shared" si="132"/>
        <v>700</v>
      </c>
    </row>
    <row r="8463" spans="1:4" x14ac:dyDescent="0.25">
      <c r="A8463" s="62" t="s">
        <v>369</v>
      </c>
      <c r="B8463" s="63">
        <v>12</v>
      </c>
      <c r="C8463" s="64">
        <v>72</v>
      </c>
      <c r="D8463" s="13">
        <f t="shared" si="132"/>
        <v>864</v>
      </c>
    </row>
    <row r="8464" spans="1:4" x14ac:dyDescent="0.25">
      <c r="A8464" s="62" t="s">
        <v>370</v>
      </c>
      <c r="B8464" s="63">
        <v>27</v>
      </c>
      <c r="C8464" s="64">
        <v>14</v>
      </c>
      <c r="D8464" s="13">
        <f t="shared" si="132"/>
        <v>378</v>
      </c>
    </row>
    <row r="8465" spans="1:4" x14ac:dyDescent="0.25">
      <c r="A8465" s="62" t="s">
        <v>371</v>
      </c>
      <c r="B8465" s="63">
        <v>22</v>
      </c>
      <c r="C8465" s="64">
        <v>30</v>
      </c>
      <c r="D8465" s="13">
        <f t="shared" si="132"/>
        <v>660</v>
      </c>
    </row>
    <row r="8466" spans="1:4" x14ac:dyDescent="0.25">
      <c r="A8466" s="62" t="s">
        <v>372</v>
      </c>
      <c r="B8466" s="63">
        <v>70</v>
      </c>
      <c r="C8466" s="64">
        <v>72</v>
      </c>
      <c r="D8466" s="13">
        <f t="shared" si="132"/>
        <v>5040</v>
      </c>
    </row>
    <row r="8467" spans="1:4" x14ac:dyDescent="0.25">
      <c r="A8467" s="62" t="s">
        <v>373</v>
      </c>
      <c r="B8467" s="63">
        <v>11</v>
      </c>
      <c r="C8467" s="64">
        <v>12</v>
      </c>
      <c r="D8467" s="13">
        <f t="shared" si="132"/>
        <v>132</v>
      </c>
    </row>
    <row r="8468" spans="1:4" x14ac:dyDescent="0.25">
      <c r="A8468" s="62" t="s">
        <v>374</v>
      </c>
      <c r="B8468" s="63">
        <v>59</v>
      </c>
      <c r="C8468" s="64">
        <v>55</v>
      </c>
      <c r="D8468" s="13">
        <f t="shared" si="132"/>
        <v>3245</v>
      </c>
    </row>
    <row r="8469" spans="1:4" x14ac:dyDescent="0.25">
      <c r="A8469" s="62" t="s">
        <v>375</v>
      </c>
      <c r="B8469" s="63">
        <v>15</v>
      </c>
      <c r="C8469" s="64">
        <v>68</v>
      </c>
      <c r="D8469" s="13">
        <f t="shared" si="132"/>
        <v>1020</v>
      </c>
    </row>
    <row r="8470" spans="1:4" x14ac:dyDescent="0.25">
      <c r="A8470" s="62" t="s">
        <v>376</v>
      </c>
      <c r="B8470" s="63">
        <v>38</v>
      </c>
      <c r="C8470" s="64">
        <v>33</v>
      </c>
      <c r="D8470" s="13">
        <f t="shared" si="132"/>
        <v>1254</v>
      </c>
    </row>
    <row r="8471" spans="1:4" x14ac:dyDescent="0.25">
      <c r="A8471" s="62" t="s">
        <v>377</v>
      </c>
      <c r="B8471" s="63">
        <v>10</v>
      </c>
      <c r="C8471" s="64">
        <v>23</v>
      </c>
      <c r="D8471" s="13">
        <f t="shared" si="132"/>
        <v>230</v>
      </c>
    </row>
    <row r="8472" spans="1:4" x14ac:dyDescent="0.25">
      <c r="A8472" s="62" t="s">
        <v>300</v>
      </c>
      <c r="B8472" s="63">
        <v>49</v>
      </c>
      <c r="C8472" s="64">
        <v>50</v>
      </c>
      <c r="D8472" s="13">
        <f t="shared" si="132"/>
        <v>2450</v>
      </c>
    </row>
    <row r="8473" spans="1:4" x14ac:dyDescent="0.25">
      <c r="A8473" s="62" t="s">
        <v>302</v>
      </c>
      <c r="B8473" s="63">
        <v>27</v>
      </c>
      <c r="C8473" s="64">
        <v>50</v>
      </c>
      <c r="D8473" s="13">
        <f t="shared" si="132"/>
        <v>1350</v>
      </c>
    </row>
    <row r="8474" spans="1:4" x14ac:dyDescent="0.25">
      <c r="A8474" s="62" t="s">
        <v>303</v>
      </c>
      <c r="B8474" s="63">
        <v>63</v>
      </c>
      <c r="C8474" s="64">
        <v>57</v>
      </c>
      <c r="D8474" s="13">
        <f t="shared" si="132"/>
        <v>3591</v>
      </c>
    </row>
    <row r="8475" spans="1:4" x14ac:dyDescent="0.25">
      <c r="A8475" s="62" t="s">
        <v>304</v>
      </c>
      <c r="B8475" s="63">
        <v>55</v>
      </c>
      <c r="C8475" s="64">
        <v>52</v>
      </c>
      <c r="D8475" s="13">
        <f t="shared" si="132"/>
        <v>2860</v>
      </c>
    </row>
    <row r="8476" spans="1:4" x14ac:dyDescent="0.25">
      <c r="A8476" s="62" t="s">
        <v>305</v>
      </c>
      <c r="B8476" s="63">
        <v>17</v>
      </c>
      <c r="C8476" s="64">
        <v>78</v>
      </c>
      <c r="D8476" s="13">
        <f t="shared" si="132"/>
        <v>1326</v>
      </c>
    </row>
    <row r="8477" spans="1:4" x14ac:dyDescent="0.25">
      <c r="A8477" s="62" t="s">
        <v>306</v>
      </c>
      <c r="B8477" s="63">
        <v>37</v>
      </c>
      <c r="C8477" s="64">
        <v>41</v>
      </c>
      <c r="D8477" s="13">
        <f t="shared" si="132"/>
        <v>1517</v>
      </c>
    </row>
    <row r="8478" spans="1:4" x14ac:dyDescent="0.25">
      <c r="A8478" s="62" t="s">
        <v>307</v>
      </c>
      <c r="B8478" s="63">
        <v>55</v>
      </c>
      <c r="C8478" s="64">
        <v>9</v>
      </c>
      <c r="D8478" s="13">
        <f t="shared" si="132"/>
        <v>495</v>
      </c>
    </row>
    <row r="8479" spans="1:4" x14ac:dyDescent="0.25">
      <c r="A8479" s="62" t="s">
        <v>308</v>
      </c>
      <c r="B8479" s="63">
        <v>64</v>
      </c>
      <c r="C8479" s="64">
        <v>33</v>
      </c>
      <c r="D8479" s="13">
        <f t="shared" si="132"/>
        <v>2112</v>
      </c>
    </row>
    <row r="8480" spans="1:4" x14ac:dyDescent="0.25">
      <c r="A8480" s="62" t="s">
        <v>309</v>
      </c>
      <c r="B8480" s="63">
        <v>40</v>
      </c>
      <c r="C8480" s="64">
        <v>10</v>
      </c>
      <c r="D8480" s="13">
        <f t="shared" si="132"/>
        <v>400</v>
      </c>
    </row>
    <row r="8481" spans="1:4" x14ac:dyDescent="0.25">
      <c r="A8481" s="62" t="s">
        <v>310</v>
      </c>
      <c r="B8481" s="63">
        <v>62</v>
      </c>
      <c r="C8481" s="64">
        <v>47</v>
      </c>
      <c r="D8481" s="13">
        <f t="shared" si="132"/>
        <v>2914</v>
      </c>
    </row>
    <row r="8482" spans="1:4" x14ac:dyDescent="0.25">
      <c r="A8482" s="62" t="s">
        <v>311</v>
      </c>
      <c r="B8482" s="63">
        <v>15</v>
      </c>
      <c r="C8482" s="64">
        <v>73</v>
      </c>
      <c r="D8482" s="13">
        <f t="shared" si="132"/>
        <v>1095</v>
      </c>
    </row>
    <row r="8483" spans="1:4" x14ac:dyDescent="0.25">
      <c r="A8483" s="62" t="s">
        <v>312</v>
      </c>
      <c r="B8483" s="63">
        <v>50</v>
      </c>
      <c r="C8483" s="64">
        <v>45</v>
      </c>
      <c r="D8483" s="13">
        <f t="shared" si="132"/>
        <v>2250</v>
      </c>
    </row>
    <row r="8484" spans="1:4" x14ac:dyDescent="0.25">
      <c r="A8484" s="62" t="s">
        <v>313</v>
      </c>
      <c r="B8484" s="63">
        <v>49</v>
      </c>
      <c r="C8484" s="64">
        <v>62</v>
      </c>
      <c r="D8484" s="13">
        <f t="shared" si="132"/>
        <v>3038</v>
      </c>
    </row>
    <row r="8485" spans="1:4" x14ac:dyDescent="0.25">
      <c r="A8485" s="62" t="s">
        <v>314</v>
      </c>
      <c r="B8485" s="63">
        <v>9</v>
      </c>
      <c r="C8485" s="64">
        <v>67</v>
      </c>
      <c r="D8485" s="13">
        <f t="shared" si="132"/>
        <v>603</v>
      </c>
    </row>
    <row r="8486" spans="1:4" x14ac:dyDescent="0.25">
      <c r="A8486" s="62" t="s">
        <v>315</v>
      </c>
      <c r="B8486" s="63">
        <v>59</v>
      </c>
      <c r="C8486" s="64">
        <v>57</v>
      </c>
      <c r="D8486" s="13">
        <f t="shared" si="132"/>
        <v>3363</v>
      </c>
    </row>
    <row r="8487" spans="1:4" x14ac:dyDescent="0.25">
      <c r="A8487" s="62" t="s">
        <v>316</v>
      </c>
      <c r="B8487" s="63">
        <v>28</v>
      </c>
      <c r="C8487" s="64">
        <v>66</v>
      </c>
      <c r="D8487" s="13">
        <f t="shared" si="132"/>
        <v>1848</v>
      </c>
    </row>
    <row r="8488" spans="1:4" x14ac:dyDescent="0.25">
      <c r="A8488" s="62" t="s">
        <v>317</v>
      </c>
      <c r="B8488" s="63">
        <v>52</v>
      </c>
      <c r="C8488" s="64">
        <v>58</v>
      </c>
      <c r="D8488" s="13">
        <f t="shared" si="132"/>
        <v>3016</v>
      </c>
    </row>
    <row r="8489" spans="1:4" x14ac:dyDescent="0.25">
      <c r="A8489" s="62" t="s">
        <v>318</v>
      </c>
      <c r="B8489" s="63">
        <v>48</v>
      </c>
      <c r="C8489" s="64">
        <v>56</v>
      </c>
      <c r="D8489" s="13">
        <f t="shared" si="132"/>
        <v>2688</v>
      </c>
    </row>
    <row r="8490" spans="1:4" x14ac:dyDescent="0.25">
      <c r="A8490" s="62" t="s">
        <v>319</v>
      </c>
      <c r="B8490" s="63">
        <v>66</v>
      </c>
      <c r="C8490" s="64">
        <v>25</v>
      </c>
      <c r="D8490" s="13">
        <f t="shared" si="132"/>
        <v>1650</v>
      </c>
    </row>
    <row r="8491" spans="1:4" x14ac:dyDescent="0.25">
      <c r="A8491" s="62" t="s">
        <v>320</v>
      </c>
      <c r="B8491" s="63">
        <v>63</v>
      </c>
      <c r="C8491" s="64">
        <v>32</v>
      </c>
      <c r="D8491" s="13">
        <f t="shared" si="132"/>
        <v>2016</v>
      </c>
    </row>
    <row r="8492" spans="1:4" x14ac:dyDescent="0.25">
      <c r="A8492" s="62" t="s">
        <v>321</v>
      </c>
      <c r="B8492" s="63">
        <v>14</v>
      </c>
      <c r="C8492" s="64">
        <v>28</v>
      </c>
      <c r="D8492" s="13">
        <f t="shared" si="132"/>
        <v>392</v>
      </c>
    </row>
    <row r="8493" spans="1:4" x14ac:dyDescent="0.25">
      <c r="A8493" s="62" t="s">
        <v>322</v>
      </c>
      <c r="B8493" s="63">
        <v>32</v>
      </c>
      <c r="C8493" s="64">
        <v>77</v>
      </c>
      <c r="D8493" s="13">
        <f t="shared" si="132"/>
        <v>2464</v>
      </c>
    </row>
    <row r="8494" spans="1:4" x14ac:dyDescent="0.25">
      <c r="A8494" s="62" t="s">
        <v>323</v>
      </c>
      <c r="B8494" s="63">
        <v>63</v>
      </c>
      <c r="C8494" s="64">
        <v>3</v>
      </c>
      <c r="D8494" s="13">
        <f t="shared" si="132"/>
        <v>189</v>
      </c>
    </row>
    <row r="8495" spans="1:4" x14ac:dyDescent="0.25">
      <c r="A8495" s="62" t="s">
        <v>324</v>
      </c>
      <c r="B8495" s="63">
        <v>68</v>
      </c>
      <c r="C8495" s="64">
        <v>40</v>
      </c>
      <c r="D8495" s="13">
        <f t="shared" si="132"/>
        <v>2720</v>
      </c>
    </row>
    <row r="8496" spans="1:4" x14ac:dyDescent="0.25">
      <c r="A8496" s="62" t="s">
        <v>325</v>
      </c>
      <c r="B8496" s="63">
        <v>44</v>
      </c>
      <c r="C8496" s="64">
        <v>23</v>
      </c>
      <c r="D8496" s="13">
        <f t="shared" si="132"/>
        <v>1012</v>
      </c>
    </row>
    <row r="8497" spans="1:4" x14ac:dyDescent="0.25">
      <c r="A8497" s="62" t="s">
        <v>326</v>
      </c>
      <c r="B8497" s="63">
        <v>8</v>
      </c>
      <c r="C8497" s="64">
        <v>54</v>
      </c>
      <c r="D8497" s="13">
        <f t="shared" si="132"/>
        <v>432</v>
      </c>
    </row>
    <row r="8498" spans="1:4" x14ac:dyDescent="0.25">
      <c r="A8498" s="62" t="s">
        <v>327</v>
      </c>
      <c r="B8498" s="63">
        <v>64</v>
      </c>
      <c r="C8498" s="64">
        <v>14</v>
      </c>
      <c r="D8498" s="13">
        <f t="shared" si="132"/>
        <v>896</v>
      </c>
    </row>
    <row r="8499" spans="1:4" x14ac:dyDescent="0.25">
      <c r="A8499" s="62" t="s">
        <v>328</v>
      </c>
      <c r="B8499" s="63">
        <v>35</v>
      </c>
      <c r="C8499" s="64">
        <v>64</v>
      </c>
      <c r="D8499" s="13">
        <f t="shared" si="132"/>
        <v>2240</v>
      </c>
    </row>
    <row r="8500" spans="1:4" x14ac:dyDescent="0.25">
      <c r="A8500" s="62" t="s">
        <v>329</v>
      </c>
      <c r="B8500" s="63">
        <v>13</v>
      </c>
      <c r="C8500" s="64">
        <v>75</v>
      </c>
      <c r="D8500" s="13">
        <f t="shared" si="132"/>
        <v>975</v>
      </c>
    </row>
    <row r="8501" spans="1:4" x14ac:dyDescent="0.25">
      <c r="A8501" s="62" t="s">
        <v>330</v>
      </c>
      <c r="B8501" s="63">
        <v>31</v>
      </c>
      <c r="C8501" s="64">
        <v>69</v>
      </c>
      <c r="D8501" s="13">
        <f t="shared" si="132"/>
        <v>2139</v>
      </c>
    </row>
    <row r="8502" spans="1:4" x14ac:dyDescent="0.25">
      <c r="A8502" s="62" t="s">
        <v>331</v>
      </c>
      <c r="B8502" s="63">
        <v>28</v>
      </c>
      <c r="C8502" s="64">
        <v>60</v>
      </c>
      <c r="D8502" s="13">
        <f t="shared" si="132"/>
        <v>1680</v>
      </c>
    </row>
    <row r="8503" spans="1:4" x14ac:dyDescent="0.25">
      <c r="A8503" s="62" t="s">
        <v>332</v>
      </c>
      <c r="B8503" s="63">
        <v>60</v>
      </c>
      <c r="C8503" s="64">
        <v>62</v>
      </c>
      <c r="D8503" s="13">
        <f t="shared" si="132"/>
        <v>3720</v>
      </c>
    </row>
    <row r="8504" spans="1:4" x14ac:dyDescent="0.25">
      <c r="A8504" s="62" t="s">
        <v>333</v>
      </c>
      <c r="B8504" s="63">
        <v>68</v>
      </c>
      <c r="C8504" s="64">
        <v>34</v>
      </c>
      <c r="D8504" s="13">
        <f t="shared" si="132"/>
        <v>2312</v>
      </c>
    </row>
    <row r="8505" spans="1:4" x14ac:dyDescent="0.25">
      <c r="A8505" s="62" t="s">
        <v>334</v>
      </c>
      <c r="B8505" s="63">
        <v>58</v>
      </c>
      <c r="C8505" s="64">
        <v>31</v>
      </c>
      <c r="D8505" s="13">
        <f t="shared" si="132"/>
        <v>1798</v>
      </c>
    </row>
    <row r="8506" spans="1:4" x14ac:dyDescent="0.25">
      <c r="A8506" s="62" t="s">
        <v>335</v>
      </c>
      <c r="B8506" s="63">
        <v>23</v>
      </c>
      <c r="C8506" s="64">
        <v>76</v>
      </c>
      <c r="D8506" s="13">
        <f t="shared" si="132"/>
        <v>1748</v>
      </c>
    </row>
    <row r="8507" spans="1:4" x14ac:dyDescent="0.25">
      <c r="A8507" s="62" t="s">
        <v>336</v>
      </c>
      <c r="B8507" s="63">
        <v>45</v>
      </c>
      <c r="C8507" s="64">
        <v>13</v>
      </c>
      <c r="D8507" s="13">
        <f t="shared" si="132"/>
        <v>585</v>
      </c>
    </row>
    <row r="8508" spans="1:4" x14ac:dyDescent="0.25">
      <c r="A8508" s="62" t="s">
        <v>337</v>
      </c>
      <c r="B8508" s="63">
        <v>52</v>
      </c>
      <c r="C8508" s="64">
        <v>59</v>
      </c>
      <c r="D8508" s="13">
        <f t="shared" si="132"/>
        <v>3068</v>
      </c>
    </row>
    <row r="8509" spans="1:4" x14ac:dyDescent="0.25">
      <c r="A8509" s="62" t="s">
        <v>338</v>
      </c>
      <c r="B8509" s="63">
        <v>41</v>
      </c>
      <c r="C8509" s="64">
        <v>48</v>
      </c>
      <c r="D8509" s="13">
        <f t="shared" si="132"/>
        <v>1968</v>
      </c>
    </row>
    <row r="8510" spans="1:4" x14ac:dyDescent="0.25">
      <c r="A8510" s="62" t="s">
        <v>339</v>
      </c>
      <c r="B8510" s="63">
        <v>34</v>
      </c>
      <c r="C8510" s="64">
        <v>51</v>
      </c>
      <c r="D8510" s="13">
        <f t="shared" si="132"/>
        <v>1734</v>
      </c>
    </row>
    <row r="8511" spans="1:4" x14ac:dyDescent="0.25">
      <c r="A8511" s="62" t="s">
        <v>340</v>
      </c>
      <c r="B8511" s="63">
        <v>62</v>
      </c>
      <c r="C8511" s="64">
        <v>59</v>
      </c>
      <c r="D8511" s="13">
        <f t="shared" si="132"/>
        <v>3658</v>
      </c>
    </row>
    <row r="8512" spans="1:4" x14ac:dyDescent="0.25">
      <c r="A8512" s="62" t="s">
        <v>341</v>
      </c>
      <c r="B8512" s="63">
        <v>65</v>
      </c>
      <c r="C8512" s="64">
        <v>38</v>
      </c>
      <c r="D8512" s="13">
        <f t="shared" si="132"/>
        <v>2470</v>
      </c>
    </row>
    <row r="8513" spans="1:4" x14ac:dyDescent="0.25">
      <c r="A8513" s="62" t="s">
        <v>342</v>
      </c>
      <c r="B8513" s="63">
        <v>12</v>
      </c>
      <c r="C8513" s="64">
        <v>70</v>
      </c>
      <c r="D8513" s="13">
        <f t="shared" si="132"/>
        <v>840</v>
      </c>
    </row>
    <row r="8514" spans="1:4" x14ac:dyDescent="0.25">
      <c r="A8514" s="62" t="s">
        <v>343</v>
      </c>
      <c r="B8514" s="63">
        <v>49</v>
      </c>
      <c r="C8514" s="64">
        <v>59</v>
      </c>
      <c r="D8514" s="13">
        <f t="shared" si="132"/>
        <v>2891</v>
      </c>
    </row>
    <row r="8515" spans="1:4" x14ac:dyDescent="0.25">
      <c r="A8515" s="62" t="s">
        <v>344</v>
      </c>
      <c r="B8515" s="63">
        <v>38</v>
      </c>
      <c r="C8515" s="64">
        <v>32</v>
      </c>
      <c r="D8515" s="13">
        <f t="shared" ref="D8515:D8578" si="133">C8515*B8515</f>
        <v>1216</v>
      </c>
    </row>
    <row r="8516" spans="1:4" x14ac:dyDescent="0.25">
      <c r="A8516" s="62" t="s">
        <v>345</v>
      </c>
      <c r="B8516" s="63">
        <v>21</v>
      </c>
      <c r="C8516" s="64">
        <v>41</v>
      </c>
      <c r="D8516" s="13">
        <f t="shared" si="133"/>
        <v>861</v>
      </c>
    </row>
    <row r="8517" spans="1:4" x14ac:dyDescent="0.25">
      <c r="A8517" s="62" t="s">
        <v>346</v>
      </c>
      <c r="B8517" s="63">
        <v>30</v>
      </c>
      <c r="C8517" s="64">
        <v>76</v>
      </c>
      <c r="D8517" s="13">
        <f t="shared" si="133"/>
        <v>2280</v>
      </c>
    </row>
    <row r="8518" spans="1:4" x14ac:dyDescent="0.25">
      <c r="A8518" s="62" t="s">
        <v>347</v>
      </c>
      <c r="B8518" s="63">
        <v>46</v>
      </c>
      <c r="C8518" s="64">
        <v>7</v>
      </c>
      <c r="D8518" s="13">
        <f t="shared" si="133"/>
        <v>322</v>
      </c>
    </row>
    <row r="8519" spans="1:4" x14ac:dyDescent="0.25">
      <c r="A8519" s="62" t="s">
        <v>348</v>
      </c>
      <c r="B8519" s="63">
        <v>49</v>
      </c>
      <c r="C8519" s="64">
        <v>76</v>
      </c>
      <c r="D8519" s="13">
        <f t="shared" si="133"/>
        <v>3724</v>
      </c>
    </row>
    <row r="8520" spans="1:4" x14ac:dyDescent="0.25">
      <c r="A8520" s="62" t="s">
        <v>349</v>
      </c>
      <c r="B8520" s="63">
        <v>35</v>
      </c>
      <c r="C8520" s="64">
        <v>23</v>
      </c>
      <c r="D8520" s="13">
        <f t="shared" si="133"/>
        <v>805</v>
      </c>
    </row>
    <row r="8521" spans="1:4" x14ac:dyDescent="0.25">
      <c r="A8521" s="62" t="s">
        <v>350</v>
      </c>
      <c r="B8521" s="63">
        <v>22</v>
      </c>
      <c r="C8521" s="64">
        <v>13</v>
      </c>
      <c r="D8521" s="13">
        <f t="shared" si="133"/>
        <v>286</v>
      </c>
    </row>
    <row r="8522" spans="1:4" x14ac:dyDescent="0.25">
      <c r="A8522" s="62" t="s">
        <v>351</v>
      </c>
      <c r="B8522" s="63">
        <v>41</v>
      </c>
      <c r="C8522" s="64">
        <v>33</v>
      </c>
      <c r="D8522" s="13">
        <f t="shared" si="133"/>
        <v>1353</v>
      </c>
    </row>
    <row r="8523" spans="1:4" x14ac:dyDescent="0.25">
      <c r="A8523" s="62" t="s">
        <v>352</v>
      </c>
      <c r="B8523" s="63">
        <v>63</v>
      </c>
      <c r="C8523" s="64">
        <v>34</v>
      </c>
      <c r="D8523" s="13">
        <f t="shared" si="133"/>
        <v>2142</v>
      </c>
    </row>
    <row r="8524" spans="1:4" x14ac:dyDescent="0.25">
      <c r="A8524" s="62" t="s">
        <v>353</v>
      </c>
      <c r="B8524" s="63">
        <v>42</v>
      </c>
      <c r="C8524" s="64">
        <v>63</v>
      </c>
      <c r="D8524" s="13">
        <f t="shared" si="133"/>
        <v>2646</v>
      </c>
    </row>
    <row r="8525" spans="1:4" x14ac:dyDescent="0.25">
      <c r="A8525" s="62" t="s">
        <v>354</v>
      </c>
      <c r="B8525" s="63">
        <v>13</v>
      </c>
      <c r="C8525" s="64">
        <v>34</v>
      </c>
      <c r="D8525" s="13">
        <f t="shared" si="133"/>
        <v>442</v>
      </c>
    </row>
    <row r="8526" spans="1:4" x14ac:dyDescent="0.25">
      <c r="A8526" s="62" t="s">
        <v>355</v>
      </c>
      <c r="B8526" s="63">
        <v>55</v>
      </c>
      <c r="C8526" s="64">
        <v>35</v>
      </c>
      <c r="D8526" s="13">
        <f t="shared" si="133"/>
        <v>1925</v>
      </c>
    </row>
    <row r="8527" spans="1:4" x14ac:dyDescent="0.25">
      <c r="A8527" s="62" t="s">
        <v>356</v>
      </c>
      <c r="B8527" s="63">
        <v>69</v>
      </c>
      <c r="C8527" s="64">
        <v>36</v>
      </c>
      <c r="D8527" s="13">
        <f t="shared" si="133"/>
        <v>2484</v>
      </c>
    </row>
    <row r="8528" spans="1:4" x14ac:dyDescent="0.25">
      <c r="A8528" s="62" t="s">
        <v>357</v>
      </c>
      <c r="B8528" s="63">
        <v>29</v>
      </c>
      <c r="C8528" s="64">
        <v>76</v>
      </c>
      <c r="D8528" s="13">
        <f t="shared" si="133"/>
        <v>2204</v>
      </c>
    </row>
    <row r="8529" spans="1:4" x14ac:dyDescent="0.25">
      <c r="A8529" s="62" t="s">
        <v>358</v>
      </c>
      <c r="B8529" s="63">
        <v>42</v>
      </c>
      <c r="C8529" s="64">
        <v>64</v>
      </c>
      <c r="D8529" s="13">
        <f t="shared" si="133"/>
        <v>2688</v>
      </c>
    </row>
    <row r="8530" spans="1:4" x14ac:dyDescent="0.25">
      <c r="A8530" s="62" t="s">
        <v>359</v>
      </c>
      <c r="B8530" s="63">
        <v>50</v>
      </c>
      <c r="C8530" s="64">
        <v>3</v>
      </c>
      <c r="D8530" s="13">
        <f t="shared" si="133"/>
        <v>150</v>
      </c>
    </row>
    <row r="8531" spans="1:4" x14ac:dyDescent="0.25">
      <c r="A8531" s="62" t="s">
        <v>360</v>
      </c>
      <c r="B8531" s="63">
        <v>22</v>
      </c>
      <c r="C8531" s="64">
        <v>21</v>
      </c>
      <c r="D8531" s="13">
        <f t="shared" si="133"/>
        <v>462</v>
      </c>
    </row>
    <row r="8532" spans="1:4" x14ac:dyDescent="0.25">
      <c r="A8532" s="62" t="s">
        <v>361</v>
      </c>
      <c r="B8532" s="63">
        <v>8</v>
      </c>
      <c r="C8532" s="64">
        <v>18</v>
      </c>
      <c r="D8532" s="13">
        <f t="shared" si="133"/>
        <v>144</v>
      </c>
    </row>
    <row r="8533" spans="1:4" x14ac:dyDescent="0.25">
      <c r="A8533" s="62" t="s">
        <v>362</v>
      </c>
      <c r="B8533" s="63">
        <v>45</v>
      </c>
      <c r="C8533" s="64">
        <v>32</v>
      </c>
      <c r="D8533" s="13">
        <f t="shared" si="133"/>
        <v>1440</v>
      </c>
    </row>
    <row r="8534" spans="1:4" x14ac:dyDescent="0.25">
      <c r="A8534" s="62" t="s">
        <v>363</v>
      </c>
      <c r="B8534" s="63">
        <v>64</v>
      </c>
      <c r="C8534" s="64">
        <v>63</v>
      </c>
      <c r="D8534" s="13">
        <f t="shared" si="133"/>
        <v>4032</v>
      </c>
    </row>
    <row r="8535" spans="1:4" x14ac:dyDescent="0.25">
      <c r="A8535" s="62" t="s">
        <v>364</v>
      </c>
      <c r="B8535" s="63">
        <v>30</v>
      </c>
      <c r="C8535" s="64">
        <v>45</v>
      </c>
      <c r="D8535" s="13">
        <f t="shared" si="133"/>
        <v>1350</v>
      </c>
    </row>
    <row r="8536" spans="1:4" x14ac:dyDescent="0.25">
      <c r="A8536" s="62" t="s">
        <v>365</v>
      </c>
      <c r="B8536" s="63">
        <v>19</v>
      </c>
      <c r="C8536" s="64">
        <v>54</v>
      </c>
      <c r="D8536" s="13">
        <f t="shared" si="133"/>
        <v>1026</v>
      </c>
    </row>
    <row r="8537" spans="1:4" x14ac:dyDescent="0.25">
      <c r="A8537" s="62" t="s">
        <v>366</v>
      </c>
      <c r="B8537" s="63">
        <v>29</v>
      </c>
      <c r="C8537" s="64">
        <v>45</v>
      </c>
      <c r="D8537" s="13">
        <f t="shared" si="133"/>
        <v>1305</v>
      </c>
    </row>
    <row r="8538" spans="1:4" x14ac:dyDescent="0.25">
      <c r="A8538" s="62" t="s">
        <v>367</v>
      </c>
      <c r="B8538" s="63">
        <v>58</v>
      </c>
      <c r="C8538" s="64">
        <v>21</v>
      </c>
      <c r="D8538" s="13">
        <f t="shared" si="133"/>
        <v>1218</v>
      </c>
    </row>
    <row r="8539" spans="1:4" x14ac:dyDescent="0.25">
      <c r="A8539" s="62" t="s">
        <v>368</v>
      </c>
      <c r="B8539" s="63">
        <v>32</v>
      </c>
      <c r="C8539" s="64">
        <v>43</v>
      </c>
      <c r="D8539" s="13">
        <f t="shared" si="133"/>
        <v>1376</v>
      </c>
    </row>
    <row r="8540" spans="1:4" x14ac:dyDescent="0.25">
      <c r="A8540" s="62" t="s">
        <v>369</v>
      </c>
      <c r="B8540" s="63">
        <v>31</v>
      </c>
      <c r="C8540" s="64">
        <v>69</v>
      </c>
      <c r="D8540" s="13">
        <f t="shared" si="133"/>
        <v>2139</v>
      </c>
    </row>
    <row r="8541" spans="1:4" x14ac:dyDescent="0.25">
      <c r="A8541" s="62" t="s">
        <v>370</v>
      </c>
      <c r="B8541" s="63">
        <v>27</v>
      </c>
      <c r="C8541" s="64">
        <v>37</v>
      </c>
      <c r="D8541" s="13">
        <f t="shared" si="133"/>
        <v>999</v>
      </c>
    </row>
    <row r="8542" spans="1:4" x14ac:dyDescent="0.25">
      <c r="A8542" s="62" t="s">
        <v>371</v>
      </c>
      <c r="B8542" s="63">
        <v>30</v>
      </c>
      <c r="C8542" s="64">
        <v>68</v>
      </c>
      <c r="D8542" s="13">
        <f t="shared" si="133"/>
        <v>2040</v>
      </c>
    </row>
    <row r="8543" spans="1:4" x14ac:dyDescent="0.25">
      <c r="A8543" s="62" t="s">
        <v>372</v>
      </c>
      <c r="B8543" s="63">
        <v>44</v>
      </c>
      <c r="C8543" s="64">
        <v>1</v>
      </c>
      <c r="D8543" s="13">
        <f t="shared" si="133"/>
        <v>44</v>
      </c>
    </row>
    <row r="8544" spans="1:4" x14ac:dyDescent="0.25">
      <c r="A8544" s="62" t="s">
        <v>373</v>
      </c>
      <c r="B8544" s="63">
        <v>66</v>
      </c>
      <c r="C8544" s="64">
        <v>8</v>
      </c>
      <c r="D8544" s="13">
        <f t="shared" si="133"/>
        <v>528</v>
      </c>
    </row>
    <row r="8545" spans="1:4" x14ac:dyDescent="0.25">
      <c r="A8545" s="62" t="s">
        <v>374</v>
      </c>
      <c r="B8545" s="63">
        <v>7</v>
      </c>
      <c r="C8545" s="64">
        <v>33</v>
      </c>
      <c r="D8545" s="13">
        <f t="shared" si="133"/>
        <v>231</v>
      </c>
    </row>
    <row r="8546" spans="1:4" x14ac:dyDescent="0.25">
      <c r="A8546" s="62" t="s">
        <v>375</v>
      </c>
      <c r="B8546" s="63">
        <v>12</v>
      </c>
      <c r="C8546" s="64">
        <v>3</v>
      </c>
      <c r="D8546" s="13">
        <f t="shared" si="133"/>
        <v>36</v>
      </c>
    </row>
    <row r="8547" spans="1:4" x14ac:dyDescent="0.25">
      <c r="A8547" s="62" t="s">
        <v>376</v>
      </c>
      <c r="B8547" s="63">
        <v>45</v>
      </c>
      <c r="C8547" s="64">
        <v>30</v>
      </c>
      <c r="D8547" s="13">
        <f t="shared" si="133"/>
        <v>1350</v>
      </c>
    </row>
    <row r="8548" spans="1:4" x14ac:dyDescent="0.25">
      <c r="A8548" s="62" t="s">
        <v>377</v>
      </c>
      <c r="B8548" s="63">
        <v>17</v>
      </c>
      <c r="C8548" s="64">
        <v>29</v>
      </c>
      <c r="D8548" s="13">
        <f t="shared" si="133"/>
        <v>493</v>
      </c>
    </row>
    <row r="8549" spans="1:4" x14ac:dyDescent="0.25">
      <c r="A8549" s="62" t="s">
        <v>300</v>
      </c>
      <c r="B8549" s="63">
        <v>59</v>
      </c>
      <c r="C8549" s="64">
        <v>19</v>
      </c>
      <c r="D8549" s="13">
        <f t="shared" si="133"/>
        <v>1121</v>
      </c>
    </row>
    <row r="8550" spans="1:4" x14ac:dyDescent="0.25">
      <c r="A8550" s="62" t="s">
        <v>302</v>
      </c>
      <c r="B8550" s="63">
        <v>46</v>
      </c>
      <c r="C8550" s="64">
        <v>2</v>
      </c>
      <c r="D8550" s="13">
        <f t="shared" si="133"/>
        <v>92</v>
      </c>
    </row>
    <row r="8551" spans="1:4" x14ac:dyDescent="0.25">
      <c r="A8551" s="62" t="s">
        <v>303</v>
      </c>
      <c r="B8551" s="63">
        <v>35</v>
      </c>
      <c r="C8551" s="64">
        <v>60</v>
      </c>
      <c r="D8551" s="13">
        <f t="shared" si="133"/>
        <v>2100</v>
      </c>
    </row>
    <row r="8552" spans="1:4" x14ac:dyDescent="0.25">
      <c r="A8552" s="62" t="s">
        <v>304</v>
      </c>
      <c r="B8552" s="63">
        <v>10</v>
      </c>
      <c r="C8552" s="64">
        <v>70</v>
      </c>
      <c r="D8552" s="13">
        <f t="shared" si="133"/>
        <v>700</v>
      </c>
    </row>
    <row r="8553" spans="1:4" x14ac:dyDescent="0.25">
      <c r="A8553" s="62" t="s">
        <v>305</v>
      </c>
      <c r="B8553" s="63">
        <v>70</v>
      </c>
      <c r="C8553" s="64">
        <v>30</v>
      </c>
      <c r="D8553" s="13">
        <f t="shared" si="133"/>
        <v>2100</v>
      </c>
    </row>
    <row r="8554" spans="1:4" x14ac:dyDescent="0.25">
      <c r="A8554" s="62" t="s">
        <v>306</v>
      </c>
      <c r="B8554" s="63">
        <v>45</v>
      </c>
      <c r="C8554" s="64">
        <v>4</v>
      </c>
      <c r="D8554" s="13">
        <f t="shared" si="133"/>
        <v>180</v>
      </c>
    </row>
    <row r="8555" spans="1:4" x14ac:dyDescent="0.25">
      <c r="A8555" s="62" t="s">
        <v>307</v>
      </c>
      <c r="B8555" s="63">
        <v>7</v>
      </c>
      <c r="C8555" s="64">
        <v>36</v>
      </c>
      <c r="D8555" s="13">
        <f t="shared" si="133"/>
        <v>252</v>
      </c>
    </row>
    <row r="8556" spans="1:4" x14ac:dyDescent="0.25">
      <c r="A8556" s="62" t="s">
        <v>308</v>
      </c>
      <c r="B8556" s="63">
        <v>55</v>
      </c>
      <c r="C8556" s="64">
        <v>23</v>
      </c>
      <c r="D8556" s="13">
        <f t="shared" si="133"/>
        <v>1265</v>
      </c>
    </row>
    <row r="8557" spans="1:4" x14ac:dyDescent="0.25">
      <c r="A8557" s="62" t="s">
        <v>309</v>
      </c>
      <c r="B8557" s="63">
        <v>52</v>
      </c>
      <c r="C8557" s="64">
        <v>75</v>
      </c>
      <c r="D8557" s="13">
        <f t="shared" si="133"/>
        <v>3900</v>
      </c>
    </row>
    <row r="8558" spans="1:4" x14ac:dyDescent="0.25">
      <c r="A8558" s="62" t="s">
        <v>310</v>
      </c>
      <c r="B8558" s="63">
        <v>57</v>
      </c>
      <c r="C8558" s="64">
        <v>25</v>
      </c>
      <c r="D8558" s="13">
        <f t="shared" si="133"/>
        <v>1425</v>
      </c>
    </row>
    <row r="8559" spans="1:4" x14ac:dyDescent="0.25">
      <c r="A8559" s="62" t="s">
        <v>311</v>
      </c>
      <c r="B8559" s="63">
        <v>60</v>
      </c>
      <c r="C8559" s="64">
        <v>32</v>
      </c>
      <c r="D8559" s="13">
        <f t="shared" si="133"/>
        <v>1920</v>
      </c>
    </row>
    <row r="8560" spans="1:4" x14ac:dyDescent="0.25">
      <c r="A8560" s="62" t="s">
        <v>312</v>
      </c>
      <c r="B8560" s="63">
        <v>40</v>
      </c>
      <c r="C8560" s="64">
        <v>78</v>
      </c>
      <c r="D8560" s="13">
        <f t="shared" si="133"/>
        <v>3120</v>
      </c>
    </row>
    <row r="8561" spans="1:4" x14ac:dyDescent="0.25">
      <c r="A8561" s="62" t="s">
        <v>313</v>
      </c>
      <c r="B8561" s="63">
        <v>10</v>
      </c>
      <c r="C8561" s="64">
        <v>79</v>
      </c>
      <c r="D8561" s="13">
        <f t="shared" si="133"/>
        <v>790</v>
      </c>
    </row>
    <row r="8562" spans="1:4" x14ac:dyDescent="0.25">
      <c r="A8562" s="62" t="s">
        <v>314</v>
      </c>
      <c r="B8562" s="63">
        <v>36</v>
      </c>
      <c r="C8562" s="64">
        <v>38</v>
      </c>
      <c r="D8562" s="13">
        <f t="shared" si="133"/>
        <v>1368</v>
      </c>
    </row>
    <row r="8563" spans="1:4" x14ac:dyDescent="0.25">
      <c r="A8563" s="62" t="s">
        <v>315</v>
      </c>
      <c r="B8563" s="63">
        <v>28</v>
      </c>
      <c r="C8563" s="64">
        <v>30</v>
      </c>
      <c r="D8563" s="13">
        <f t="shared" si="133"/>
        <v>840</v>
      </c>
    </row>
    <row r="8564" spans="1:4" x14ac:dyDescent="0.25">
      <c r="A8564" s="62" t="s">
        <v>316</v>
      </c>
      <c r="B8564" s="63">
        <v>55</v>
      </c>
      <c r="C8564" s="64">
        <v>78</v>
      </c>
      <c r="D8564" s="13">
        <f t="shared" si="133"/>
        <v>4290</v>
      </c>
    </row>
    <row r="8565" spans="1:4" x14ac:dyDescent="0.25">
      <c r="A8565" s="62" t="s">
        <v>317</v>
      </c>
      <c r="B8565" s="63">
        <v>34</v>
      </c>
      <c r="C8565" s="64">
        <v>77</v>
      </c>
      <c r="D8565" s="13">
        <f t="shared" si="133"/>
        <v>2618</v>
      </c>
    </row>
    <row r="8566" spans="1:4" x14ac:dyDescent="0.25">
      <c r="A8566" s="62" t="s">
        <v>318</v>
      </c>
      <c r="B8566" s="63">
        <v>36</v>
      </c>
      <c r="C8566" s="64">
        <v>56</v>
      </c>
      <c r="D8566" s="13">
        <f t="shared" si="133"/>
        <v>2016</v>
      </c>
    </row>
    <row r="8567" spans="1:4" x14ac:dyDescent="0.25">
      <c r="A8567" s="62" t="s">
        <v>319</v>
      </c>
      <c r="B8567" s="63">
        <v>59</v>
      </c>
      <c r="C8567" s="64">
        <v>69</v>
      </c>
      <c r="D8567" s="13">
        <f t="shared" si="133"/>
        <v>4071</v>
      </c>
    </row>
    <row r="8568" spans="1:4" x14ac:dyDescent="0.25">
      <c r="A8568" s="62" t="s">
        <v>320</v>
      </c>
      <c r="B8568" s="63">
        <v>47</v>
      </c>
      <c r="C8568" s="64">
        <v>72</v>
      </c>
      <c r="D8568" s="13">
        <f t="shared" si="133"/>
        <v>3384</v>
      </c>
    </row>
    <row r="8569" spans="1:4" x14ac:dyDescent="0.25">
      <c r="A8569" s="62" t="s">
        <v>321</v>
      </c>
      <c r="B8569" s="63">
        <v>55</v>
      </c>
      <c r="C8569" s="64">
        <v>51</v>
      </c>
      <c r="D8569" s="13">
        <f t="shared" si="133"/>
        <v>2805</v>
      </c>
    </row>
    <row r="8570" spans="1:4" x14ac:dyDescent="0.25">
      <c r="A8570" s="62" t="s">
        <v>322</v>
      </c>
      <c r="B8570" s="63">
        <v>35</v>
      </c>
      <c r="C8570" s="64">
        <v>47</v>
      </c>
      <c r="D8570" s="13">
        <f t="shared" si="133"/>
        <v>1645</v>
      </c>
    </row>
    <row r="8571" spans="1:4" x14ac:dyDescent="0.25">
      <c r="A8571" s="62" t="s">
        <v>323</v>
      </c>
      <c r="B8571" s="63">
        <v>31</v>
      </c>
      <c r="C8571" s="64">
        <v>65</v>
      </c>
      <c r="D8571" s="13">
        <f t="shared" si="133"/>
        <v>2015</v>
      </c>
    </row>
    <row r="8572" spans="1:4" x14ac:dyDescent="0.25">
      <c r="A8572" s="62" t="s">
        <v>324</v>
      </c>
      <c r="B8572" s="63">
        <v>16</v>
      </c>
      <c r="C8572" s="64">
        <v>42</v>
      </c>
      <c r="D8572" s="13">
        <f t="shared" si="133"/>
        <v>672</v>
      </c>
    </row>
    <row r="8573" spans="1:4" x14ac:dyDescent="0.25">
      <c r="A8573" s="62" t="s">
        <v>325</v>
      </c>
      <c r="B8573" s="63">
        <v>26</v>
      </c>
      <c r="C8573" s="64">
        <v>74</v>
      </c>
      <c r="D8573" s="13">
        <f t="shared" si="133"/>
        <v>1924</v>
      </c>
    </row>
    <row r="8574" spans="1:4" x14ac:dyDescent="0.25">
      <c r="A8574" s="62" t="s">
        <v>326</v>
      </c>
      <c r="B8574" s="63">
        <v>61</v>
      </c>
      <c r="C8574" s="64">
        <v>61</v>
      </c>
      <c r="D8574" s="13">
        <f t="shared" si="133"/>
        <v>3721</v>
      </c>
    </row>
    <row r="8575" spans="1:4" x14ac:dyDescent="0.25">
      <c r="A8575" s="62" t="s">
        <v>327</v>
      </c>
      <c r="B8575" s="63">
        <v>42</v>
      </c>
      <c r="C8575" s="64">
        <v>54</v>
      </c>
      <c r="D8575" s="13">
        <f t="shared" si="133"/>
        <v>2268</v>
      </c>
    </row>
    <row r="8576" spans="1:4" x14ac:dyDescent="0.25">
      <c r="A8576" s="62" t="s">
        <v>328</v>
      </c>
      <c r="B8576" s="63">
        <v>40</v>
      </c>
      <c r="C8576" s="64">
        <v>19</v>
      </c>
      <c r="D8576" s="13">
        <f t="shared" si="133"/>
        <v>760</v>
      </c>
    </row>
    <row r="8577" spans="1:4" x14ac:dyDescent="0.25">
      <c r="A8577" s="62" t="s">
        <v>329</v>
      </c>
      <c r="B8577" s="63">
        <v>8</v>
      </c>
      <c r="C8577" s="64">
        <v>27</v>
      </c>
      <c r="D8577" s="13">
        <f t="shared" si="133"/>
        <v>216</v>
      </c>
    </row>
    <row r="8578" spans="1:4" x14ac:dyDescent="0.25">
      <c r="A8578" s="62" t="s">
        <v>330</v>
      </c>
      <c r="B8578" s="63">
        <v>52</v>
      </c>
      <c r="C8578" s="64">
        <v>16</v>
      </c>
      <c r="D8578" s="13">
        <f t="shared" si="133"/>
        <v>832</v>
      </c>
    </row>
    <row r="8579" spans="1:4" x14ac:dyDescent="0.25">
      <c r="A8579" s="62" t="s">
        <v>331</v>
      </c>
      <c r="B8579" s="63">
        <v>31</v>
      </c>
      <c r="C8579" s="64">
        <v>56</v>
      </c>
      <c r="D8579" s="13">
        <f t="shared" ref="D8579:D8642" si="134">C8579*B8579</f>
        <v>1736</v>
      </c>
    </row>
    <row r="8580" spans="1:4" x14ac:dyDescent="0.25">
      <c r="A8580" s="62" t="s">
        <v>332</v>
      </c>
      <c r="B8580" s="63">
        <v>69</v>
      </c>
      <c r="C8580" s="64">
        <v>76</v>
      </c>
      <c r="D8580" s="13">
        <f t="shared" si="134"/>
        <v>5244</v>
      </c>
    </row>
    <row r="8581" spans="1:4" x14ac:dyDescent="0.25">
      <c r="A8581" s="62" t="s">
        <v>333</v>
      </c>
      <c r="B8581" s="63">
        <v>65</v>
      </c>
      <c r="C8581" s="64">
        <v>20</v>
      </c>
      <c r="D8581" s="13">
        <f t="shared" si="134"/>
        <v>1300</v>
      </c>
    </row>
    <row r="8582" spans="1:4" x14ac:dyDescent="0.25">
      <c r="A8582" s="62" t="s">
        <v>334</v>
      </c>
      <c r="B8582" s="63">
        <v>39</v>
      </c>
      <c r="C8582" s="64">
        <v>62</v>
      </c>
      <c r="D8582" s="13">
        <f t="shared" si="134"/>
        <v>2418</v>
      </c>
    </row>
    <row r="8583" spans="1:4" x14ac:dyDescent="0.25">
      <c r="A8583" s="62" t="s">
        <v>335</v>
      </c>
      <c r="B8583" s="63">
        <v>49</v>
      </c>
      <c r="C8583" s="64">
        <v>23</v>
      </c>
      <c r="D8583" s="13">
        <f t="shared" si="134"/>
        <v>1127</v>
      </c>
    </row>
    <row r="8584" spans="1:4" x14ac:dyDescent="0.25">
      <c r="A8584" s="62" t="s">
        <v>336</v>
      </c>
      <c r="B8584" s="63">
        <v>58</v>
      </c>
      <c r="C8584" s="64">
        <v>59</v>
      </c>
      <c r="D8584" s="13">
        <f t="shared" si="134"/>
        <v>3422</v>
      </c>
    </row>
    <row r="8585" spans="1:4" x14ac:dyDescent="0.25">
      <c r="A8585" s="62" t="s">
        <v>337</v>
      </c>
      <c r="B8585" s="63">
        <v>69</v>
      </c>
      <c r="C8585" s="64">
        <v>17</v>
      </c>
      <c r="D8585" s="13">
        <f t="shared" si="134"/>
        <v>1173</v>
      </c>
    </row>
    <row r="8586" spans="1:4" x14ac:dyDescent="0.25">
      <c r="A8586" s="62" t="s">
        <v>338</v>
      </c>
      <c r="B8586" s="63">
        <v>35</v>
      </c>
      <c r="C8586" s="64">
        <v>75</v>
      </c>
      <c r="D8586" s="13">
        <f t="shared" si="134"/>
        <v>2625</v>
      </c>
    </row>
    <row r="8587" spans="1:4" x14ac:dyDescent="0.25">
      <c r="A8587" s="62" t="s">
        <v>339</v>
      </c>
      <c r="B8587" s="63">
        <v>25</v>
      </c>
      <c r="C8587" s="64">
        <v>45</v>
      </c>
      <c r="D8587" s="13">
        <f t="shared" si="134"/>
        <v>1125</v>
      </c>
    </row>
    <row r="8588" spans="1:4" x14ac:dyDescent="0.25">
      <c r="A8588" s="62" t="s">
        <v>340</v>
      </c>
      <c r="B8588" s="63">
        <v>19</v>
      </c>
      <c r="C8588" s="64">
        <v>55</v>
      </c>
      <c r="D8588" s="13">
        <f t="shared" si="134"/>
        <v>1045</v>
      </c>
    </row>
    <row r="8589" spans="1:4" x14ac:dyDescent="0.25">
      <c r="A8589" s="62" t="s">
        <v>341</v>
      </c>
      <c r="B8589" s="63">
        <v>29</v>
      </c>
      <c r="C8589" s="64">
        <v>31</v>
      </c>
      <c r="D8589" s="13">
        <f t="shared" si="134"/>
        <v>899</v>
      </c>
    </row>
    <row r="8590" spans="1:4" x14ac:dyDescent="0.25">
      <c r="A8590" s="62" t="s">
        <v>342</v>
      </c>
      <c r="B8590" s="63">
        <v>57</v>
      </c>
      <c r="C8590" s="64">
        <v>71</v>
      </c>
      <c r="D8590" s="13">
        <f t="shared" si="134"/>
        <v>4047</v>
      </c>
    </row>
    <row r="8591" spans="1:4" x14ac:dyDescent="0.25">
      <c r="A8591" s="62" t="s">
        <v>343</v>
      </c>
      <c r="B8591" s="63">
        <v>38</v>
      </c>
      <c r="C8591" s="64">
        <v>32</v>
      </c>
      <c r="D8591" s="13">
        <f t="shared" si="134"/>
        <v>1216</v>
      </c>
    </row>
    <row r="8592" spans="1:4" x14ac:dyDescent="0.25">
      <c r="A8592" s="62" t="s">
        <v>344</v>
      </c>
      <c r="B8592" s="63">
        <v>7</v>
      </c>
      <c r="C8592" s="64">
        <v>14</v>
      </c>
      <c r="D8592" s="13">
        <f t="shared" si="134"/>
        <v>98</v>
      </c>
    </row>
    <row r="8593" spans="1:4" x14ac:dyDescent="0.25">
      <c r="A8593" s="62" t="s">
        <v>345</v>
      </c>
      <c r="B8593" s="63">
        <v>30</v>
      </c>
      <c r="C8593" s="64">
        <v>71</v>
      </c>
      <c r="D8593" s="13">
        <f t="shared" si="134"/>
        <v>2130</v>
      </c>
    </row>
    <row r="8594" spans="1:4" x14ac:dyDescent="0.25">
      <c r="A8594" s="62" t="s">
        <v>346</v>
      </c>
      <c r="B8594" s="63">
        <v>18</v>
      </c>
      <c r="C8594" s="64">
        <v>51</v>
      </c>
      <c r="D8594" s="13">
        <f t="shared" si="134"/>
        <v>918</v>
      </c>
    </row>
    <row r="8595" spans="1:4" x14ac:dyDescent="0.25">
      <c r="A8595" s="62" t="s">
        <v>347</v>
      </c>
      <c r="B8595" s="63">
        <v>37</v>
      </c>
      <c r="C8595" s="64">
        <v>5</v>
      </c>
      <c r="D8595" s="13">
        <f t="shared" si="134"/>
        <v>185</v>
      </c>
    </row>
    <row r="8596" spans="1:4" x14ac:dyDescent="0.25">
      <c r="A8596" s="62" t="s">
        <v>348</v>
      </c>
      <c r="B8596" s="63">
        <v>47</v>
      </c>
      <c r="C8596" s="64">
        <v>11</v>
      </c>
      <c r="D8596" s="13">
        <f t="shared" si="134"/>
        <v>517</v>
      </c>
    </row>
    <row r="8597" spans="1:4" x14ac:dyDescent="0.25">
      <c r="A8597" s="62" t="s">
        <v>349</v>
      </c>
      <c r="B8597" s="63">
        <v>20</v>
      </c>
      <c r="C8597" s="64">
        <v>80</v>
      </c>
      <c r="D8597" s="13">
        <f t="shared" si="134"/>
        <v>1600</v>
      </c>
    </row>
    <row r="8598" spans="1:4" x14ac:dyDescent="0.25">
      <c r="A8598" s="62" t="s">
        <v>350</v>
      </c>
      <c r="B8598" s="63">
        <v>47</v>
      </c>
      <c r="C8598" s="64">
        <v>2</v>
      </c>
      <c r="D8598" s="13">
        <f t="shared" si="134"/>
        <v>94</v>
      </c>
    </row>
    <row r="8599" spans="1:4" x14ac:dyDescent="0.25">
      <c r="A8599" s="62" t="s">
        <v>351</v>
      </c>
      <c r="B8599" s="63">
        <v>51</v>
      </c>
      <c r="C8599" s="64">
        <v>17</v>
      </c>
      <c r="D8599" s="13">
        <f t="shared" si="134"/>
        <v>867</v>
      </c>
    </row>
    <row r="8600" spans="1:4" x14ac:dyDescent="0.25">
      <c r="A8600" s="62" t="s">
        <v>352</v>
      </c>
      <c r="B8600" s="63">
        <v>57</v>
      </c>
      <c r="C8600" s="64">
        <v>43</v>
      </c>
      <c r="D8600" s="13">
        <f t="shared" si="134"/>
        <v>2451</v>
      </c>
    </row>
    <row r="8601" spans="1:4" x14ac:dyDescent="0.25">
      <c r="A8601" s="62" t="s">
        <v>353</v>
      </c>
      <c r="B8601" s="63">
        <v>30</v>
      </c>
      <c r="C8601" s="64">
        <v>75</v>
      </c>
      <c r="D8601" s="13">
        <f t="shared" si="134"/>
        <v>2250</v>
      </c>
    </row>
    <row r="8602" spans="1:4" x14ac:dyDescent="0.25">
      <c r="A8602" s="62" t="s">
        <v>354</v>
      </c>
      <c r="B8602" s="63">
        <v>34</v>
      </c>
      <c r="C8602" s="64">
        <v>11</v>
      </c>
      <c r="D8602" s="13">
        <f t="shared" si="134"/>
        <v>374</v>
      </c>
    </row>
    <row r="8603" spans="1:4" x14ac:dyDescent="0.25">
      <c r="A8603" s="62" t="s">
        <v>355</v>
      </c>
      <c r="B8603" s="63">
        <v>52</v>
      </c>
      <c r="C8603" s="64">
        <v>14</v>
      </c>
      <c r="D8603" s="13">
        <f t="shared" si="134"/>
        <v>728</v>
      </c>
    </row>
    <row r="8604" spans="1:4" x14ac:dyDescent="0.25">
      <c r="A8604" s="62" t="s">
        <v>356</v>
      </c>
      <c r="B8604" s="63">
        <v>43</v>
      </c>
      <c r="C8604" s="64">
        <v>29</v>
      </c>
      <c r="D8604" s="13">
        <f t="shared" si="134"/>
        <v>1247</v>
      </c>
    </row>
    <row r="8605" spans="1:4" x14ac:dyDescent="0.25">
      <c r="A8605" s="62" t="s">
        <v>357</v>
      </c>
      <c r="B8605" s="63">
        <v>68</v>
      </c>
      <c r="C8605" s="64">
        <v>10</v>
      </c>
      <c r="D8605" s="13">
        <f t="shared" si="134"/>
        <v>680</v>
      </c>
    </row>
    <row r="8606" spans="1:4" x14ac:dyDescent="0.25">
      <c r="A8606" s="62" t="s">
        <v>358</v>
      </c>
      <c r="B8606" s="63">
        <v>16</v>
      </c>
      <c r="C8606" s="64">
        <v>64</v>
      </c>
      <c r="D8606" s="13">
        <f t="shared" si="134"/>
        <v>1024</v>
      </c>
    </row>
    <row r="8607" spans="1:4" x14ac:dyDescent="0.25">
      <c r="A8607" s="62" t="s">
        <v>359</v>
      </c>
      <c r="B8607" s="63">
        <v>66</v>
      </c>
      <c r="C8607" s="64">
        <v>58</v>
      </c>
      <c r="D8607" s="13">
        <f t="shared" si="134"/>
        <v>3828</v>
      </c>
    </row>
    <row r="8608" spans="1:4" x14ac:dyDescent="0.25">
      <c r="A8608" s="62" t="s">
        <v>360</v>
      </c>
      <c r="B8608" s="63">
        <v>47</v>
      </c>
      <c r="C8608" s="64">
        <v>46</v>
      </c>
      <c r="D8608" s="13">
        <f t="shared" si="134"/>
        <v>2162</v>
      </c>
    </row>
    <row r="8609" spans="1:4" x14ac:dyDescent="0.25">
      <c r="A8609" s="62" t="s">
        <v>361</v>
      </c>
      <c r="B8609" s="63">
        <v>28</v>
      </c>
      <c r="C8609" s="64">
        <v>66</v>
      </c>
      <c r="D8609" s="13">
        <f t="shared" si="134"/>
        <v>1848</v>
      </c>
    </row>
    <row r="8610" spans="1:4" x14ac:dyDescent="0.25">
      <c r="A8610" s="62" t="s">
        <v>362</v>
      </c>
      <c r="B8610" s="63">
        <v>38</v>
      </c>
      <c r="C8610" s="64">
        <v>23</v>
      </c>
      <c r="D8610" s="13">
        <f t="shared" si="134"/>
        <v>874</v>
      </c>
    </row>
    <row r="8611" spans="1:4" x14ac:dyDescent="0.25">
      <c r="A8611" s="62" t="s">
        <v>363</v>
      </c>
      <c r="B8611" s="63">
        <v>13</v>
      </c>
      <c r="C8611" s="64">
        <v>11</v>
      </c>
      <c r="D8611" s="13">
        <f t="shared" si="134"/>
        <v>143</v>
      </c>
    </row>
    <row r="8612" spans="1:4" x14ac:dyDescent="0.25">
      <c r="A8612" s="62" t="s">
        <v>364</v>
      </c>
      <c r="B8612" s="63">
        <v>63</v>
      </c>
      <c r="C8612" s="64">
        <v>39</v>
      </c>
      <c r="D8612" s="13">
        <f t="shared" si="134"/>
        <v>2457</v>
      </c>
    </row>
    <row r="8613" spans="1:4" x14ac:dyDescent="0.25">
      <c r="A8613" s="62" t="s">
        <v>365</v>
      </c>
      <c r="B8613" s="63">
        <v>46</v>
      </c>
      <c r="C8613" s="64">
        <v>5</v>
      </c>
      <c r="D8613" s="13">
        <f t="shared" si="134"/>
        <v>230</v>
      </c>
    </row>
    <row r="8614" spans="1:4" x14ac:dyDescent="0.25">
      <c r="A8614" s="62" t="s">
        <v>366</v>
      </c>
      <c r="B8614" s="63">
        <v>45</v>
      </c>
      <c r="C8614" s="64">
        <v>2</v>
      </c>
      <c r="D8614" s="13">
        <f t="shared" si="134"/>
        <v>90</v>
      </c>
    </row>
    <row r="8615" spans="1:4" x14ac:dyDescent="0.25">
      <c r="A8615" s="62" t="s">
        <v>367</v>
      </c>
      <c r="B8615" s="63">
        <v>51</v>
      </c>
      <c r="C8615" s="64">
        <v>37</v>
      </c>
      <c r="D8615" s="13">
        <f t="shared" si="134"/>
        <v>1887</v>
      </c>
    </row>
    <row r="8616" spans="1:4" x14ac:dyDescent="0.25">
      <c r="A8616" s="62" t="s">
        <v>368</v>
      </c>
      <c r="B8616" s="63">
        <v>38</v>
      </c>
      <c r="C8616" s="64">
        <v>23</v>
      </c>
      <c r="D8616" s="13">
        <f t="shared" si="134"/>
        <v>874</v>
      </c>
    </row>
    <row r="8617" spans="1:4" x14ac:dyDescent="0.25">
      <c r="A8617" s="62" t="s">
        <v>369</v>
      </c>
      <c r="B8617" s="63">
        <v>29</v>
      </c>
      <c r="C8617" s="64">
        <v>4</v>
      </c>
      <c r="D8617" s="13">
        <f t="shared" si="134"/>
        <v>116</v>
      </c>
    </row>
    <row r="8618" spans="1:4" x14ac:dyDescent="0.25">
      <c r="A8618" s="62" t="s">
        <v>370</v>
      </c>
      <c r="B8618" s="63">
        <v>21</v>
      </c>
      <c r="C8618" s="64">
        <v>5</v>
      </c>
      <c r="D8618" s="13">
        <f t="shared" si="134"/>
        <v>105</v>
      </c>
    </row>
    <row r="8619" spans="1:4" x14ac:dyDescent="0.25">
      <c r="A8619" s="62" t="s">
        <v>371</v>
      </c>
      <c r="B8619" s="63">
        <v>18</v>
      </c>
      <c r="C8619" s="64">
        <v>73</v>
      </c>
      <c r="D8619" s="13">
        <f t="shared" si="134"/>
        <v>1314</v>
      </c>
    </row>
    <row r="8620" spans="1:4" x14ac:dyDescent="0.25">
      <c r="A8620" s="62" t="s">
        <v>372</v>
      </c>
      <c r="B8620" s="63">
        <v>24</v>
      </c>
      <c r="C8620" s="64">
        <v>33</v>
      </c>
      <c r="D8620" s="13">
        <f t="shared" si="134"/>
        <v>792</v>
      </c>
    </row>
    <row r="8621" spans="1:4" x14ac:dyDescent="0.25">
      <c r="A8621" s="62" t="s">
        <v>373</v>
      </c>
      <c r="B8621" s="63">
        <v>42</v>
      </c>
      <c r="C8621" s="64">
        <v>43</v>
      </c>
      <c r="D8621" s="13">
        <f t="shared" si="134"/>
        <v>1806</v>
      </c>
    </row>
    <row r="8622" spans="1:4" x14ac:dyDescent="0.25">
      <c r="A8622" s="62" t="s">
        <v>374</v>
      </c>
      <c r="B8622" s="63">
        <v>30</v>
      </c>
      <c r="C8622" s="64">
        <v>69</v>
      </c>
      <c r="D8622" s="13">
        <f t="shared" si="134"/>
        <v>2070</v>
      </c>
    </row>
    <row r="8623" spans="1:4" x14ac:dyDescent="0.25">
      <c r="A8623" s="62" t="s">
        <v>375</v>
      </c>
      <c r="B8623" s="63">
        <v>61</v>
      </c>
      <c r="C8623" s="64">
        <v>6</v>
      </c>
      <c r="D8623" s="13">
        <f t="shared" si="134"/>
        <v>366</v>
      </c>
    </row>
    <row r="8624" spans="1:4" x14ac:dyDescent="0.25">
      <c r="A8624" s="62" t="s">
        <v>376</v>
      </c>
      <c r="B8624" s="63">
        <v>24</v>
      </c>
      <c r="C8624" s="64">
        <v>63</v>
      </c>
      <c r="D8624" s="13">
        <f t="shared" si="134"/>
        <v>1512</v>
      </c>
    </row>
    <row r="8625" spans="1:4" x14ac:dyDescent="0.25">
      <c r="A8625" s="62" t="s">
        <v>377</v>
      </c>
      <c r="B8625" s="63">
        <v>44</v>
      </c>
      <c r="C8625" s="64">
        <v>69</v>
      </c>
      <c r="D8625" s="13">
        <f t="shared" si="134"/>
        <v>3036</v>
      </c>
    </row>
    <row r="8626" spans="1:4" x14ac:dyDescent="0.25">
      <c r="A8626" s="62" t="s">
        <v>300</v>
      </c>
      <c r="B8626" s="63">
        <v>59</v>
      </c>
      <c r="C8626" s="64">
        <v>6</v>
      </c>
      <c r="D8626" s="13">
        <f t="shared" si="134"/>
        <v>354</v>
      </c>
    </row>
    <row r="8627" spans="1:4" x14ac:dyDescent="0.25">
      <c r="A8627" s="62" t="s">
        <v>302</v>
      </c>
      <c r="B8627" s="63">
        <v>64</v>
      </c>
      <c r="C8627" s="64">
        <v>15</v>
      </c>
      <c r="D8627" s="13">
        <f t="shared" si="134"/>
        <v>960</v>
      </c>
    </row>
    <row r="8628" spans="1:4" x14ac:dyDescent="0.25">
      <c r="A8628" s="62" t="s">
        <v>303</v>
      </c>
      <c r="B8628" s="63">
        <v>52</v>
      </c>
      <c r="C8628" s="64">
        <v>22</v>
      </c>
      <c r="D8628" s="13">
        <f t="shared" si="134"/>
        <v>1144</v>
      </c>
    </row>
    <row r="8629" spans="1:4" x14ac:dyDescent="0.25">
      <c r="A8629" s="62" t="s">
        <v>304</v>
      </c>
      <c r="B8629" s="63">
        <v>26</v>
      </c>
      <c r="C8629" s="64">
        <v>27</v>
      </c>
      <c r="D8629" s="13">
        <f t="shared" si="134"/>
        <v>702</v>
      </c>
    </row>
    <row r="8630" spans="1:4" x14ac:dyDescent="0.25">
      <c r="A8630" s="62" t="s">
        <v>305</v>
      </c>
      <c r="B8630" s="63">
        <v>43</v>
      </c>
      <c r="C8630" s="64">
        <v>8</v>
      </c>
      <c r="D8630" s="13">
        <f t="shared" si="134"/>
        <v>344</v>
      </c>
    </row>
    <row r="8631" spans="1:4" x14ac:dyDescent="0.25">
      <c r="A8631" s="62" t="s">
        <v>306</v>
      </c>
      <c r="B8631" s="63">
        <v>69</v>
      </c>
      <c r="C8631" s="64">
        <v>43</v>
      </c>
      <c r="D8631" s="13">
        <f t="shared" si="134"/>
        <v>2967</v>
      </c>
    </row>
    <row r="8632" spans="1:4" x14ac:dyDescent="0.25">
      <c r="A8632" s="62" t="s">
        <v>307</v>
      </c>
      <c r="B8632" s="63">
        <v>33</v>
      </c>
      <c r="C8632" s="64">
        <v>21</v>
      </c>
      <c r="D8632" s="13">
        <f t="shared" si="134"/>
        <v>693</v>
      </c>
    </row>
    <row r="8633" spans="1:4" x14ac:dyDescent="0.25">
      <c r="A8633" s="62" t="s">
        <v>308</v>
      </c>
      <c r="B8633" s="63">
        <v>44</v>
      </c>
      <c r="C8633" s="64">
        <v>40</v>
      </c>
      <c r="D8633" s="13">
        <f t="shared" si="134"/>
        <v>1760</v>
      </c>
    </row>
    <row r="8634" spans="1:4" x14ac:dyDescent="0.25">
      <c r="A8634" s="62" t="s">
        <v>309</v>
      </c>
      <c r="B8634" s="63">
        <v>31</v>
      </c>
      <c r="C8634" s="64">
        <v>37</v>
      </c>
      <c r="D8634" s="13">
        <f t="shared" si="134"/>
        <v>1147</v>
      </c>
    </row>
    <row r="8635" spans="1:4" x14ac:dyDescent="0.25">
      <c r="A8635" s="62" t="s">
        <v>310</v>
      </c>
      <c r="B8635" s="63">
        <v>25</v>
      </c>
      <c r="C8635" s="64">
        <v>6</v>
      </c>
      <c r="D8635" s="13">
        <f t="shared" si="134"/>
        <v>150</v>
      </c>
    </row>
    <row r="8636" spans="1:4" x14ac:dyDescent="0.25">
      <c r="A8636" s="62" t="s">
        <v>311</v>
      </c>
      <c r="B8636" s="63">
        <v>20</v>
      </c>
      <c r="C8636" s="64">
        <v>16</v>
      </c>
      <c r="D8636" s="13">
        <f t="shared" si="134"/>
        <v>320</v>
      </c>
    </row>
    <row r="8637" spans="1:4" x14ac:dyDescent="0.25">
      <c r="A8637" s="62" t="s">
        <v>312</v>
      </c>
      <c r="B8637" s="63">
        <v>69</v>
      </c>
      <c r="C8637" s="64">
        <v>76</v>
      </c>
      <c r="D8637" s="13">
        <f t="shared" si="134"/>
        <v>5244</v>
      </c>
    </row>
    <row r="8638" spans="1:4" x14ac:dyDescent="0.25">
      <c r="A8638" s="62" t="s">
        <v>313</v>
      </c>
      <c r="B8638" s="63">
        <v>44</v>
      </c>
      <c r="C8638" s="64">
        <v>12</v>
      </c>
      <c r="D8638" s="13">
        <f t="shared" si="134"/>
        <v>528</v>
      </c>
    </row>
    <row r="8639" spans="1:4" x14ac:dyDescent="0.25">
      <c r="A8639" s="62" t="s">
        <v>314</v>
      </c>
      <c r="B8639" s="63">
        <v>18</v>
      </c>
      <c r="C8639" s="64">
        <v>41</v>
      </c>
      <c r="D8639" s="13">
        <f t="shared" si="134"/>
        <v>738</v>
      </c>
    </row>
    <row r="8640" spans="1:4" x14ac:dyDescent="0.25">
      <c r="A8640" s="62" t="s">
        <v>315</v>
      </c>
      <c r="B8640" s="63">
        <v>29</v>
      </c>
      <c r="C8640" s="64">
        <v>48</v>
      </c>
      <c r="D8640" s="13">
        <f t="shared" si="134"/>
        <v>1392</v>
      </c>
    </row>
    <row r="8641" spans="1:4" x14ac:dyDescent="0.25">
      <c r="A8641" s="62" t="s">
        <v>316</v>
      </c>
      <c r="B8641" s="63">
        <v>37</v>
      </c>
      <c r="C8641" s="64">
        <v>65</v>
      </c>
      <c r="D8641" s="13">
        <f t="shared" si="134"/>
        <v>2405</v>
      </c>
    </row>
    <row r="8642" spans="1:4" x14ac:dyDescent="0.25">
      <c r="A8642" s="62" t="s">
        <v>317</v>
      </c>
      <c r="B8642" s="63">
        <v>15</v>
      </c>
      <c r="C8642" s="64">
        <v>36</v>
      </c>
      <c r="D8642" s="13">
        <f t="shared" si="134"/>
        <v>540</v>
      </c>
    </row>
    <row r="8643" spans="1:4" x14ac:dyDescent="0.25">
      <c r="A8643" s="62" t="s">
        <v>318</v>
      </c>
      <c r="B8643" s="63">
        <v>7</v>
      </c>
      <c r="C8643" s="64">
        <v>30</v>
      </c>
      <c r="D8643" s="13">
        <f t="shared" ref="D8643:D8706" si="135">C8643*B8643</f>
        <v>210</v>
      </c>
    </row>
    <row r="8644" spans="1:4" x14ac:dyDescent="0.25">
      <c r="A8644" s="62" t="s">
        <v>319</v>
      </c>
      <c r="B8644" s="63">
        <v>44</v>
      </c>
      <c r="C8644" s="64">
        <v>78</v>
      </c>
      <c r="D8644" s="13">
        <f t="shared" si="135"/>
        <v>3432</v>
      </c>
    </row>
    <row r="8645" spans="1:4" x14ac:dyDescent="0.25">
      <c r="A8645" s="62" t="s">
        <v>320</v>
      </c>
      <c r="B8645" s="63">
        <v>28</v>
      </c>
      <c r="C8645" s="64">
        <v>21</v>
      </c>
      <c r="D8645" s="13">
        <f t="shared" si="135"/>
        <v>588</v>
      </c>
    </row>
    <row r="8646" spans="1:4" x14ac:dyDescent="0.25">
      <c r="A8646" s="62" t="s">
        <v>321</v>
      </c>
      <c r="B8646" s="63">
        <v>27</v>
      </c>
      <c r="C8646" s="64">
        <v>31</v>
      </c>
      <c r="D8646" s="13">
        <f t="shared" si="135"/>
        <v>837</v>
      </c>
    </row>
    <row r="8647" spans="1:4" x14ac:dyDescent="0.25">
      <c r="A8647" s="62" t="s">
        <v>322</v>
      </c>
      <c r="B8647" s="63">
        <v>38</v>
      </c>
      <c r="C8647" s="64">
        <v>14</v>
      </c>
      <c r="D8647" s="13">
        <f t="shared" si="135"/>
        <v>532</v>
      </c>
    </row>
    <row r="8648" spans="1:4" x14ac:dyDescent="0.25">
      <c r="A8648" s="62" t="s">
        <v>323</v>
      </c>
      <c r="B8648" s="63">
        <v>31</v>
      </c>
      <c r="C8648" s="64">
        <v>42</v>
      </c>
      <c r="D8648" s="13">
        <f t="shared" si="135"/>
        <v>1302</v>
      </c>
    </row>
    <row r="8649" spans="1:4" x14ac:dyDescent="0.25">
      <c r="A8649" s="62" t="s">
        <v>324</v>
      </c>
      <c r="B8649" s="63">
        <v>42</v>
      </c>
      <c r="C8649" s="64">
        <v>75</v>
      </c>
      <c r="D8649" s="13">
        <f t="shared" si="135"/>
        <v>3150</v>
      </c>
    </row>
    <row r="8650" spans="1:4" x14ac:dyDescent="0.25">
      <c r="A8650" s="62" t="s">
        <v>325</v>
      </c>
      <c r="B8650" s="63">
        <v>45</v>
      </c>
      <c r="C8650" s="64">
        <v>51</v>
      </c>
      <c r="D8650" s="13">
        <f t="shared" si="135"/>
        <v>2295</v>
      </c>
    </row>
    <row r="8651" spans="1:4" x14ac:dyDescent="0.25">
      <c r="A8651" s="62" t="s">
        <v>326</v>
      </c>
      <c r="B8651" s="63">
        <v>37</v>
      </c>
      <c r="C8651" s="64">
        <v>51</v>
      </c>
      <c r="D8651" s="13">
        <f t="shared" si="135"/>
        <v>1887</v>
      </c>
    </row>
    <row r="8652" spans="1:4" x14ac:dyDescent="0.25">
      <c r="A8652" s="62" t="s">
        <v>327</v>
      </c>
      <c r="B8652" s="63">
        <v>60</v>
      </c>
      <c r="C8652" s="64">
        <v>48</v>
      </c>
      <c r="D8652" s="13">
        <f t="shared" si="135"/>
        <v>2880</v>
      </c>
    </row>
    <row r="8653" spans="1:4" x14ac:dyDescent="0.25">
      <c r="A8653" s="62" t="s">
        <v>328</v>
      </c>
      <c r="B8653" s="63">
        <v>23</v>
      </c>
      <c r="C8653" s="64">
        <v>62</v>
      </c>
      <c r="D8653" s="13">
        <f t="shared" si="135"/>
        <v>1426</v>
      </c>
    </row>
    <row r="8654" spans="1:4" x14ac:dyDescent="0.25">
      <c r="A8654" s="62" t="s">
        <v>329</v>
      </c>
      <c r="B8654" s="63">
        <v>52</v>
      </c>
      <c r="C8654" s="64">
        <v>29</v>
      </c>
      <c r="D8654" s="13">
        <f t="shared" si="135"/>
        <v>1508</v>
      </c>
    </row>
    <row r="8655" spans="1:4" x14ac:dyDescent="0.25">
      <c r="A8655" s="62" t="s">
        <v>330</v>
      </c>
      <c r="B8655" s="63">
        <v>30</v>
      </c>
      <c r="C8655" s="64">
        <v>56</v>
      </c>
      <c r="D8655" s="13">
        <f t="shared" si="135"/>
        <v>1680</v>
      </c>
    </row>
    <row r="8656" spans="1:4" x14ac:dyDescent="0.25">
      <c r="A8656" s="62" t="s">
        <v>331</v>
      </c>
      <c r="B8656" s="63">
        <v>56</v>
      </c>
      <c r="C8656" s="64">
        <v>59</v>
      </c>
      <c r="D8656" s="13">
        <f t="shared" si="135"/>
        <v>3304</v>
      </c>
    </row>
    <row r="8657" spans="1:4" x14ac:dyDescent="0.25">
      <c r="A8657" s="62" t="s">
        <v>332</v>
      </c>
      <c r="B8657" s="63">
        <v>36</v>
      </c>
      <c r="C8657" s="64">
        <v>57</v>
      </c>
      <c r="D8657" s="13">
        <f t="shared" si="135"/>
        <v>2052</v>
      </c>
    </row>
    <row r="8658" spans="1:4" x14ac:dyDescent="0.25">
      <c r="A8658" s="62" t="s">
        <v>333</v>
      </c>
      <c r="B8658" s="63">
        <v>50</v>
      </c>
      <c r="C8658" s="64">
        <v>67</v>
      </c>
      <c r="D8658" s="13">
        <f t="shared" si="135"/>
        <v>3350</v>
      </c>
    </row>
    <row r="8659" spans="1:4" x14ac:dyDescent="0.25">
      <c r="A8659" s="62" t="s">
        <v>334</v>
      </c>
      <c r="B8659" s="63">
        <v>35</v>
      </c>
      <c r="C8659" s="64">
        <v>65</v>
      </c>
      <c r="D8659" s="13">
        <f t="shared" si="135"/>
        <v>2275</v>
      </c>
    </row>
    <row r="8660" spans="1:4" x14ac:dyDescent="0.25">
      <c r="A8660" s="62" t="s">
        <v>335</v>
      </c>
      <c r="B8660" s="63">
        <v>45</v>
      </c>
      <c r="C8660" s="64">
        <v>39</v>
      </c>
      <c r="D8660" s="13">
        <f t="shared" si="135"/>
        <v>1755</v>
      </c>
    </row>
    <row r="8661" spans="1:4" x14ac:dyDescent="0.25">
      <c r="A8661" s="62" t="s">
        <v>336</v>
      </c>
      <c r="B8661" s="63">
        <v>36</v>
      </c>
      <c r="C8661" s="64">
        <v>59</v>
      </c>
      <c r="D8661" s="13">
        <f t="shared" si="135"/>
        <v>2124</v>
      </c>
    </row>
    <row r="8662" spans="1:4" x14ac:dyDescent="0.25">
      <c r="A8662" s="62" t="s">
        <v>337</v>
      </c>
      <c r="B8662" s="63">
        <v>59</v>
      </c>
      <c r="C8662" s="64">
        <v>65</v>
      </c>
      <c r="D8662" s="13">
        <f t="shared" si="135"/>
        <v>3835</v>
      </c>
    </row>
    <row r="8663" spans="1:4" x14ac:dyDescent="0.25">
      <c r="A8663" s="62" t="s">
        <v>338</v>
      </c>
      <c r="B8663" s="63">
        <v>23</v>
      </c>
      <c r="C8663" s="64">
        <v>26</v>
      </c>
      <c r="D8663" s="13">
        <f t="shared" si="135"/>
        <v>598</v>
      </c>
    </row>
    <row r="8664" spans="1:4" x14ac:dyDescent="0.25">
      <c r="A8664" s="62" t="s">
        <v>339</v>
      </c>
      <c r="B8664" s="63">
        <v>62</v>
      </c>
      <c r="C8664" s="64">
        <v>5</v>
      </c>
      <c r="D8664" s="13">
        <f t="shared" si="135"/>
        <v>310</v>
      </c>
    </row>
    <row r="8665" spans="1:4" x14ac:dyDescent="0.25">
      <c r="A8665" s="62" t="s">
        <v>340</v>
      </c>
      <c r="B8665" s="63">
        <v>55</v>
      </c>
      <c r="C8665" s="64">
        <v>64</v>
      </c>
      <c r="D8665" s="13">
        <f t="shared" si="135"/>
        <v>3520</v>
      </c>
    </row>
    <row r="8666" spans="1:4" x14ac:dyDescent="0.25">
      <c r="A8666" s="62" t="s">
        <v>341</v>
      </c>
      <c r="B8666" s="63">
        <v>18</v>
      </c>
      <c r="C8666" s="64">
        <v>68</v>
      </c>
      <c r="D8666" s="13">
        <f t="shared" si="135"/>
        <v>1224</v>
      </c>
    </row>
    <row r="8667" spans="1:4" x14ac:dyDescent="0.25">
      <c r="A8667" s="62" t="s">
        <v>342</v>
      </c>
      <c r="B8667" s="63">
        <v>23</v>
      </c>
      <c r="C8667" s="64">
        <v>71</v>
      </c>
      <c r="D8667" s="13">
        <f t="shared" si="135"/>
        <v>1633</v>
      </c>
    </row>
    <row r="8668" spans="1:4" x14ac:dyDescent="0.25">
      <c r="A8668" s="62" t="s">
        <v>343</v>
      </c>
      <c r="B8668" s="63">
        <v>32</v>
      </c>
      <c r="C8668" s="64">
        <v>20</v>
      </c>
      <c r="D8668" s="13">
        <f t="shared" si="135"/>
        <v>640</v>
      </c>
    </row>
    <row r="8669" spans="1:4" x14ac:dyDescent="0.25">
      <c r="A8669" s="62" t="s">
        <v>344</v>
      </c>
      <c r="B8669" s="63">
        <v>10</v>
      </c>
      <c r="C8669" s="64">
        <v>24</v>
      </c>
      <c r="D8669" s="13">
        <f t="shared" si="135"/>
        <v>240</v>
      </c>
    </row>
    <row r="8670" spans="1:4" x14ac:dyDescent="0.25">
      <c r="A8670" s="62" t="s">
        <v>345</v>
      </c>
      <c r="B8670" s="63">
        <v>70</v>
      </c>
      <c r="C8670" s="64">
        <v>47</v>
      </c>
      <c r="D8670" s="13">
        <f t="shared" si="135"/>
        <v>3290</v>
      </c>
    </row>
    <row r="8671" spans="1:4" x14ac:dyDescent="0.25">
      <c r="A8671" s="62" t="s">
        <v>346</v>
      </c>
      <c r="B8671" s="63">
        <v>70</v>
      </c>
      <c r="C8671" s="64">
        <v>50</v>
      </c>
      <c r="D8671" s="13">
        <f t="shared" si="135"/>
        <v>3500</v>
      </c>
    </row>
    <row r="8672" spans="1:4" x14ac:dyDescent="0.25">
      <c r="A8672" s="62" t="s">
        <v>347</v>
      </c>
      <c r="B8672" s="63">
        <v>53</v>
      </c>
      <c r="C8672" s="64">
        <v>3</v>
      </c>
      <c r="D8672" s="13">
        <f t="shared" si="135"/>
        <v>159</v>
      </c>
    </row>
    <row r="8673" spans="1:4" x14ac:dyDescent="0.25">
      <c r="A8673" s="62" t="s">
        <v>348</v>
      </c>
      <c r="B8673" s="63">
        <v>15</v>
      </c>
      <c r="C8673" s="64">
        <v>42</v>
      </c>
      <c r="D8673" s="13">
        <f t="shared" si="135"/>
        <v>630</v>
      </c>
    </row>
    <row r="8674" spans="1:4" x14ac:dyDescent="0.25">
      <c r="A8674" s="62" t="s">
        <v>349</v>
      </c>
      <c r="B8674" s="63">
        <v>69</v>
      </c>
      <c r="C8674" s="64">
        <v>50</v>
      </c>
      <c r="D8674" s="13">
        <f t="shared" si="135"/>
        <v>3450</v>
      </c>
    </row>
    <row r="8675" spans="1:4" x14ac:dyDescent="0.25">
      <c r="A8675" s="62" t="s">
        <v>350</v>
      </c>
      <c r="B8675" s="63">
        <v>23</v>
      </c>
      <c r="C8675" s="64">
        <v>58</v>
      </c>
      <c r="D8675" s="13">
        <f t="shared" si="135"/>
        <v>1334</v>
      </c>
    </row>
    <row r="8676" spans="1:4" x14ac:dyDescent="0.25">
      <c r="A8676" s="62" t="s">
        <v>351</v>
      </c>
      <c r="B8676" s="63">
        <v>8</v>
      </c>
      <c r="C8676" s="64">
        <v>11</v>
      </c>
      <c r="D8676" s="13">
        <f t="shared" si="135"/>
        <v>88</v>
      </c>
    </row>
    <row r="8677" spans="1:4" x14ac:dyDescent="0.25">
      <c r="A8677" s="62" t="s">
        <v>352</v>
      </c>
      <c r="B8677" s="63">
        <v>13</v>
      </c>
      <c r="C8677" s="64">
        <v>19</v>
      </c>
      <c r="D8677" s="13">
        <f t="shared" si="135"/>
        <v>247</v>
      </c>
    </row>
    <row r="8678" spans="1:4" x14ac:dyDescent="0.25">
      <c r="A8678" s="62" t="s">
        <v>353</v>
      </c>
      <c r="B8678" s="63">
        <v>53</v>
      </c>
      <c r="C8678" s="64">
        <v>23</v>
      </c>
      <c r="D8678" s="13">
        <f t="shared" si="135"/>
        <v>1219</v>
      </c>
    </row>
    <row r="8679" spans="1:4" x14ac:dyDescent="0.25">
      <c r="A8679" s="62" t="s">
        <v>354</v>
      </c>
      <c r="B8679" s="63">
        <v>33</v>
      </c>
      <c r="C8679" s="64">
        <v>68</v>
      </c>
      <c r="D8679" s="13">
        <f t="shared" si="135"/>
        <v>2244</v>
      </c>
    </row>
    <row r="8680" spans="1:4" x14ac:dyDescent="0.25">
      <c r="A8680" s="62" t="s">
        <v>355</v>
      </c>
      <c r="B8680" s="63">
        <v>23</v>
      </c>
      <c r="C8680" s="64">
        <v>76</v>
      </c>
      <c r="D8680" s="13">
        <f t="shared" si="135"/>
        <v>1748</v>
      </c>
    </row>
    <row r="8681" spans="1:4" x14ac:dyDescent="0.25">
      <c r="A8681" s="62" t="s">
        <v>356</v>
      </c>
      <c r="B8681" s="63">
        <v>38</v>
      </c>
      <c r="C8681" s="64">
        <v>80</v>
      </c>
      <c r="D8681" s="13">
        <f t="shared" si="135"/>
        <v>3040</v>
      </c>
    </row>
    <row r="8682" spans="1:4" x14ac:dyDescent="0.25">
      <c r="A8682" s="62" t="s">
        <v>357</v>
      </c>
      <c r="B8682" s="63">
        <v>47</v>
      </c>
      <c r="C8682" s="64">
        <v>28</v>
      </c>
      <c r="D8682" s="13">
        <f t="shared" si="135"/>
        <v>1316</v>
      </c>
    </row>
    <row r="8683" spans="1:4" x14ac:dyDescent="0.25">
      <c r="A8683" s="62" t="s">
        <v>358</v>
      </c>
      <c r="B8683" s="63">
        <v>30</v>
      </c>
      <c r="C8683" s="64">
        <v>17</v>
      </c>
      <c r="D8683" s="13">
        <f t="shared" si="135"/>
        <v>510</v>
      </c>
    </row>
    <row r="8684" spans="1:4" x14ac:dyDescent="0.25">
      <c r="A8684" s="62" t="s">
        <v>359</v>
      </c>
      <c r="B8684" s="63">
        <v>10</v>
      </c>
      <c r="C8684" s="64">
        <v>46</v>
      </c>
      <c r="D8684" s="13">
        <f t="shared" si="135"/>
        <v>460</v>
      </c>
    </row>
    <row r="8685" spans="1:4" x14ac:dyDescent="0.25">
      <c r="A8685" s="62" t="s">
        <v>360</v>
      </c>
      <c r="B8685" s="63">
        <v>65</v>
      </c>
      <c r="C8685" s="64">
        <v>77</v>
      </c>
      <c r="D8685" s="13">
        <f t="shared" si="135"/>
        <v>5005</v>
      </c>
    </row>
    <row r="8686" spans="1:4" x14ac:dyDescent="0.25">
      <c r="A8686" s="62" t="s">
        <v>361</v>
      </c>
      <c r="B8686" s="63">
        <v>51</v>
      </c>
      <c r="C8686" s="64">
        <v>73</v>
      </c>
      <c r="D8686" s="13">
        <f t="shared" si="135"/>
        <v>3723</v>
      </c>
    </row>
    <row r="8687" spans="1:4" x14ac:dyDescent="0.25">
      <c r="A8687" s="62" t="s">
        <v>362</v>
      </c>
      <c r="B8687" s="63">
        <v>66</v>
      </c>
      <c r="C8687" s="64">
        <v>55</v>
      </c>
      <c r="D8687" s="13">
        <f t="shared" si="135"/>
        <v>3630</v>
      </c>
    </row>
    <row r="8688" spans="1:4" x14ac:dyDescent="0.25">
      <c r="A8688" s="62" t="s">
        <v>363</v>
      </c>
      <c r="B8688" s="63">
        <v>56</v>
      </c>
      <c r="C8688" s="64">
        <v>71</v>
      </c>
      <c r="D8688" s="13">
        <f t="shared" si="135"/>
        <v>3976</v>
      </c>
    </row>
    <row r="8689" spans="1:4" x14ac:dyDescent="0.25">
      <c r="A8689" s="62" t="s">
        <v>364</v>
      </c>
      <c r="B8689" s="63">
        <v>9</v>
      </c>
      <c r="C8689" s="64">
        <v>74</v>
      </c>
      <c r="D8689" s="13">
        <f t="shared" si="135"/>
        <v>666</v>
      </c>
    </row>
    <row r="8690" spans="1:4" x14ac:dyDescent="0.25">
      <c r="A8690" s="62" t="s">
        <v>365</v>
      </c>
      <c r="B8690" s="63">
        <v>33</v>
      </c>
      <c r="C8690" s="64">
        <v>36</v>
      </c>
      <c r="D8690" s="13">
        <f t="shared" si="135"/>
        <v>1188</v>
      </c>
    </row>
    <row r="8691" spans="1:4" x14ac:dyDescent="0.25">
      <c r="A8691" s="62" t="s">
        <v>366</v>
      </c>
      <c r="B8691" s="63">
        <v>9</v>
      </c>
      <c r="C8691" s="64">
        <v>73</v>
      </c>
      <c r="D8691" s="13">
        <f t="shared" si="135"/>
        <v>657</v>
      </c>
    </row>
    <row r="8692" spans="1:4" x14ac:dyDescent="0.25">
      <c r="A8692" s="62" t="s">
        <v>367</v>
      </c>
      <c r="B8692" s="63">
        <v>41</v>
      </c>
      <c r="C8692" s="64">
        <v>27</v>
      </c>
      <c r="D8692" s="13">
        <f t="shared" si="135"/>
        <v>1107</v>
      </c>
    </row>
    <row r="8693" spans="1:4" x14ac:dyDescent="0.25">
      <c r="A8693" s="62" t="s">
        <v>368</v>
      </c>
      <c r="B8693" s="63">
        <v>51</v>
      </c>
      <c r="C8693" s="64">
        <v>42</v>
      </c>
      <c r="D8693" s="13">
        <f t="shared" si="135"/>
        <v>2142</v>
      </c>
    </row>
    <row r="8694" spans="1:4" x14ac:dyDescent="0.25">
      <c r="A8694" s="62" t="s">
        <v>369</v>
      </c>
      <c r="B8694" s="63">
        <v>29</v>
      </c>
      <c r="C8694" s="64">
        <v>7</v>
      </c>
      <c r="D8694" s="13">
        <f t="shared" si="135"/>
        <v>203</v>
      </c>
    </row>
    <row r="8695" spans="1:4" x14ac:dyDescent="0.25">
      <c r="A8695" s="62" t="s">
        <v>370</v>
      </c>
      <c r="B8695" s="63">
        <v>64</v>
      </c>
      <c r="C8695" s="64">
        <v>2</v>
      </c>
      <c r="D8695" s="13">
        <f t="shared" si="135"/>
        <v>128</v>
      </c>
    </row>
    <row r="8696" spans="1:4" x14ac:dyDescent="0.25">
      <c r="A8696" s="62" t="s">
        <v>371</v>
      </c>
      <c r="B8696" s="63">
        <v>44</v>
      </c>
      <c r="C8696" s="64">
        <v>71</v>
      </c>
      <c r="D8696" s="13">
        <f t="shared" si="135"/>
        <v>3124</v>
      </c>
    </row>
    <row r="8697" spans="1:4" x14ac:dyDescent="0.25">
      <c r="A8697" s="62" t="s">
        <v>372</v>
      </c>
      <c r="B8697" s="63">
        <v>44</v>
      </c>
      <c r="C8697" s="64">
        <v>61</v>
      </c>
      <c r="D8697" s="13">
        <f t="shared" si="135"/>
        <v>2684</v>
      </c>
    </row>
    <row r="8698" spans="1:4" x14ac:dyDescent="0.25">
      <c r="A8698" s="62" t="s">
        <v>373</v>
      </c>
      <c r="B8698" s="63">
        <v>17</v>
      </c>
      <c r="C8698" s="64">
        <v>61</v>
      </c>
      <c r="D8698" s="13">
        <f t="shared" si="135"/>
        <v>1037</v>
      </c>
    </row>
    <row r="8699" spans="1:4" x14ac:dyDescent="0.25">
      <c r="A8699" s="62" t="s">
        <v>374</v>
      </c>
      <c r="B8699" s="63">
        <v>29</v>
      </c>
      <c r="C8699" s="64">
        <v>25</v>
      </c>
      <c r="D8699" s="13">
        <f t="shared" si="135"/>
        <v>725</v>
      </c>
    </row>
    <row r="8700" spans="1:4" x14ac:dyDescent="0.25">
      <c r="A8700" s="62" t="s">
        <v>375</v>
      </c>
      <c r="B8700" s="63">
        <v>54</v>
      </c>
      <c r="C8700" s="64">
        <v>43</v>
      </c>
      <c r="D8700" s="13">
        <f t="shared" si="135"/>
        <v>2322</v>
      </c>
    </row>
    <row r="8701" spans="1:4" x14ac:dyDescent="0.25">
      <c r="A8701" s="62" t="s">
        <v>376</v>
      </c>
      <c r="B8701" s="63">
        <v>40</v>
      </c>
      <c r="C8701" s="64">
        <v>61</v>
      </c>
      <c r="D8701" s="13">
        <f t="shared" si="135"/>
        <v>2440</v>
      </c>
    </row>
    <row r="8702" spans="1:4" x14ac:dyDescent="0.25">
      <c r="A8702" s="62" t="s">
        <v>377</v>
      </c>
      <c r="B8702" s="63">
        <v>30</v>
      </c>
      <c r="C8702" s="64">
        <v>5</v>
      </c>
      <c r="D8702" s="13">
        <f t="shared" si="135"/>
        <v>150</v>
      </c>
    </row>
    <row r="8703" spans="1:4" x14ac:dyDescent="0.25">
      <c r="A8703" s="62" t="s">
        <v>300</v>
      </c>
      <c r="B8703" s="63">
        <v>22</v>
      </c>
      <c r="C8703" s="64">
        <v>53</v>
      </c>
      <c r="D8703" s="13">
        <f t="shared" si="135"/>
        <v>1166</v>
      </c>
    </row>
    <row r="8704" spans="1:4" x14ac:dyDescent="0.25">
      <c r="A8704" s="62" t="s">
        <v>302</v>
      </c>
      <c r="B8704" s="63">
        <v>59</v>
      </c>
      <c r="C8704" s="64">
        <v>35</v>
      </c>
      <c r="D8704" s="13">
        <f t="shared" si="135"/>
        <v>2065</v>
      </c>
    </row>
    <row r="8705" spans="1:4" x14ac:dyDescent="0.25">
      <c r="A8705" s="62" t="s">
        <v>303</v>
      </c>
      <c r="B8705" s="63">
        <v>69</v>
      </c>
      <c r="C8705" s="64">
        <v>47</v>
      </c>
      <c r="D8705" s="13">
        <f t="shared" si="135"/>
        <v>3243</v>
      </c>
    </row>
    <row r="8706" spans="1:4" x14ac:dyDescent="0.25">
      <c r="A8706" s="62" t="s">
        <v>304</v>
      </c>
      <c r="B8706" s="63">
        <v>63</v>
      </c>
      <c r="C8706" s="64">
        <v>15</v>
      </c>
      <c r="D8706" s="13">
        <f t="shared" si="135"/>
        <v>945</v>
      </c>
    </row>
    <row r="8707" spans="1:4" x14ac:dyDescent="0.25">
      <c r="A8707" s="62" t="s">
        <v>305</v>
      </c>
      <c r="B8707" s="63">
        <v>26</v>
      </c>
      <c r="C8707" s="64">
        <v>34</v>
      </c>
      <c r="D8707" s="13">
        <f t="shared" ref="D8707:D8770" si="136">C8707*B8707</f>
        <v>884</v>
      </c>
    </row>
    <row r="8708" spans="1:4" x14ac:dyDescent="0.25">
      <c r="A8708" s="62" t="s">
        <v>306</v>
      </c>
      <c r="B8708" s="63">
        <v>27</v>
      </c>
      <c r="C8708" s="64">
        <v>61</v>
      </c>
      <c r="D8708" s="13">
        <f t="shared" si="136"/>
        <v>1647</v>
      </c>
    </row>
    <row r="8709" spans="1:4" x14ac:dyDescent="0.25">
      <c r="A8709" s="62" t="s">
        <v>307</v>
      </c>
      <c r="B8709" s="63">
        <v>39</v>
      </c>
      <c r="C8709" s="64">
        <v>66</v>
      </c>
      <c r="D8709" s="13">
        <f t="shared" si="136"/>
        <v>2574</v>
      </c>
    </row>
    <row r="8710" spans="1:4" x14ac:dyDescent="0.25">
      <c r="A8710" s="62" t="s">
        <v>308</v>
      </c>
      <c r="B8710" s="63">
        <v>9</v>
      </c>
      <c r="C8710" s="64">
        <v>41</v>
      </c>
      <c r="D8710" s="13">
        <f t="shared" si="136"/>
        <v>369</v>
      </c>
    </row>
    <row r="8711" spans="1:4" x14ac:dyDescent="0.25">
      <c r="A8711" s="62" t="s">
        <v>309</v>
      </c>
      <c r="B8711" s="63">
        <v>25</v>
      </c>
      <c r="C8711" s="64">
        <v>54</v>
      </c>
      <c r="D8711" s="13">
        <f t="shared" si="136"/>
        <v>1350</v>
      </c>
    </row>
    <row r="8712" spans="1:4" x14ac:dyDescent="0.25">
      <c r="A8712" s="62" t="s">
        <v>310</v>
      </c>
      <c r="B8712" s="63">
        <v>46</v>
      </c>
      <c r="C8712" s="64">
        <v>52</v>
      </c>
      <c r="D8712" s="13">
        <f t="shared" si="136"/>
        <v>2392</v>
      </c>
    </row>
    <row r="8713" spans="1:4" x14ac:dyDescent="0.25">
      <c r="A8713" s="62" t="s">
        <v>311</v>
      </c>
      <c r="B8713" s="63">
        <v>24</v>
      </c>
      <c r="C8713" s="64">
        <v>55</v>
      </c>
      <c r="D8713" s="13">
        <f t="shared" si="136"/>
        <v>1320</v>
      </c>
    </row>
    <row r="8714" spans="1:4" x14ac:dyDescent="0.25">
      <c r="A8714" s="62" t="s">
        <v>312</v>
      </c>
      <c r="B8714" s="63">
        <v>26</v>
      </c>
      <c r="C8714" s="64">
        <v>72</v>
      </c>
      <c r="D8714" s="13">
        <f t="shared" si="136"/>
        <v>1872</v>
      </c>
    </row>
    <row r="8715" spans="1:4" x14ac:dyDescent="0.25">
      <c r="A8715" s="62" t="s">
        <v>313</v>
      </c>
      <c r="B8715" s="63">
        <v>45</v>
      </c>
      <c r="C8715" s="64">
        <v>70</v>
      </c>
      <c r="D8715" s="13">
        <f t="shared" si="136"/>
        <v>3150</v>
      </c>
    </row>
    <row r="8716" spans="1:4" x14ac:dyDescent="0.25">
      <c r="A8716" s="62" t="s">
        <v>314</v>
      </c>
      <c r="B8716" s="63">
        <v>15</v>
      </c>
      <c r="C8716" s="64">
        <v>39</v>
      </c>
      <c r="D8716" s="13">
        <f t="shared" si="136"/>
        <v>585</v>
      </c>
    </row>
    <row r="8717" spans="1:4" x14ac:dyDescent="0.25">
      <c r="A8717" s="62" t="s">
        <v>315</v>
      </c>
      <c r="B8717" s="63">
        <v>32</v>
      </c>
      <c r="C8717" s="64">
        <v>50</v>
      </c>
      <c r="D8717" s="13">
        <f t="shared" si="136"/>
        <v>1600</v>
      </c>
    </row>
    <row r="8718" spans="1:4" x14ac:dyDescent="0.25">
      <c r="A8718" s="62" t="s">
        <v>316</v>
      </c>
      <c r="B8718" s="63">
        <v>25</v>
      </c>
      <c r="C8718" s="64">
        <v>1</v>
      </c>
      <c r="D8718" s="13">
        <f t="shared" si="136"/>
        <v>25</v>
      </c>
    </row>
    <row r="8719" spans="1:4" x14ac:dyDescent="0.25">
      <c r="A8719" s="62" t="s">
        <v>317</v>
      </c>
      <c r="B8719" s="63">
        <v>62</v>
      </c>
      <c r="C8719" s="64">
        <v>2</v>
      </c>
      <c r="D8719" s="13">
        <f t="shared" si="136"/>
        <v>124</v>
      </c>
    </row>
    <row r="8720" spans="1:4" x14ac:dyDescent="0.25">
      <c r="A8720" s="62" t="s">
        <v>318</v>
      </c>
      <c r="B8720" s="63">
        <v>18</v>
      </c>
      <c r="C8720" s="64">
        <v>33</v>
      </c>
      <c r="D8720" s="13">
        <f t="shared" si="136"/>
        <v>594</v>
      </c>
    </row>
    <row r="8721" spans="1:4" x14ac:dyDescent="0.25">
      <c r="A8721" s="62" t="s">
        <v>319</v>
      </c>
      <c r="B8721" s="63">
        <v>20</v>
      </c>
      <c r="C8721" s="64">
        <v>37</v>
      </c>
      <c r="D8721" s="13">
        <f t="shared" si="136"/>
        <v>740</v>
      </c>
    </row>
    <row r="8722" spans="1:4" x14ac:dyDescent="0.25">
      <c r="A8722" s="62" t="s">
        <v>320</v>
      </c>
      <c r="B8722" s="63">
        <v>12</v>
      </c>
      <c r="C8722" s="64">
        <v>77</v>
      </c>
      <c r="D8722" s="13">
        <f t="shared" si="136"/>
        <v>924</v>
      </c>
    </row>
    <row r="8723" spans="1:4" x14ac:dyDescent="0.25">
      <c r="A8723" s="62" t="s">
        <v>321</v>
      </c>
      <c r="B8723" s="63">
        <v>42</v>
      </c>
      <c r="C8723" s="64">
        <v>42</v>
      </c>
      <c r="D8723" s="13">
        <f t="shared" si="136"/>
        <v>1764</v>
      </c>
    </row>
    <row r="8724" spans="1:4" x14ac:dyDescent="0.25">
      <c r="A8724" s="62" t="s">
        <v>322</v>
      </c>
      <c r="B8724" s="63">
        <v>30</v>
      </c>
      <c r="C8724" s="64">
        <v>38</v>
      </c>
      <c r="D8724" s="13">
        <f t="shared" si="136"/>
        <v>1140</v>
      </c>
    </row>
    <row r="8725" spans="1:4" x14ac:dyDescent="0.25">
      <c r="A8725" s="62" t="s">
        <v>323</v>
      </c>
      <c r="B8725" s="63">
        <v>63</v>
      </c>
      <c r="C8725" s="64">
        <v>2</v>
      </c>
      <c r="D8725" s="13">
        <f t="shared" si="136"/>
        <v>126</v>
      </c>
    </row>
    <row r="8726" spans="1:4" x14ac:dyDescent="0.25">
      <c r="A8726" s="62" t="s">
        <v>324</v>
      </c>
      <c r="B8726" s="63">
        <v>37</v>
      </c>
      <c r="C8726" s="64">
        <v>74</v>
      </c>
      <c r="D8726" s="13">
        <f t="shared" si="136"/>
        <v>2738</v>
      </c>
    </row>
    <row r="8727" spans="1:4" x14ac:dyDescent="0.25">
      <c r="A8727" s="62" t="s">
        <v>325</v>
      </c>
      <c r="B8727" s="63">
        <v>46</v>
      </c>
      <c r="C8727" s="64">
        <v>24</v>
      </c>
      <c r="D8727" s="13">
        <f t="shared" si="136"/>
        <v>1104</v>
      </c>
    </row>
    <row r="8728" spans="1:4" x14ac:dyDescent="0.25">
      <c r="A8728" s="62" t="s">
        <v>326</v>
      </c>
      <c r="B8728" s="63">
        <v>26</v>
      </c>
      <c r="C8728" s="64">
        <v>57</v>
      </c>
      <c r="D8728" s="13">
        <f t="shared" si="136"/>
        <v>1482</v>
      </c>
    </row>
    <row r="8729" spans="1:4" x14ac:dyDescent="0.25">
      <c r="A8729" s="62" t="s">
        <v>327</v>
      </c>
      <c r="B8729" s="63">
        <v>41</v>
      </c>
      <c r="C8729" s="64">
        <v>20</v>
      </c>
      <c r="D8729" s="13">
        <f t="shared" si="136"/>
        <v>820</v>
      </c>
    </row>
    <row r="8730" spans="1:4" x14ac:dyDescent="0.25">
      <c r="A8730" s="62" t="s">
        <v>328</v>
      </c>
      <c r="B8730" s="63">
        <v>65</v>
      </c>
      <c r="C8730" s="64">
        <v>8</v>
      </c>
      <c r="D8730" s="13">
        <f t="shared" si="136"/>
        <v>520</v>
      </c>
    </row>
    <row r="8731" spans="1:4" x14ac:dyDescent="0.25">
      <c r="A8731" s="62" t="s">
        <v>329</v>
      </c>
      <c r="B8731" s="63">
        <v>70</v>
      </c>
      <c r="C8731" s="64">
        <v>43</v>
      </c>
      <c r="D8731" s="13">
        <f t="shared" si="136"/>
        <v>3010</v>
      </c>
    </row>
    <row r="8732" spans="1:4" x14ac:dyDescent="0.25">
      <c r="A8732" s="62" t="s">
        <v>330</v>
      </c>
      <c r="B8732" s="63">
        <v>11</v>
      </c>
      <c r="C8732" s="64">
        <v>39</v>
      </c>
      <c r="D8732" s="13">
        <f t="shared" si="136"/>
        <v>429</v>
      </c>
    </row>
    <row r="8733" spans="1:4" x14ac:dyDescent="0.25">
      <c r="A8733" s="62" t="s">
        <v>331</v>
      </c>
      <c r="B8733" s="63">
        <v>56</v>
      </c>
      <c r="C8733" s="64">
        <v>38</v>
      </c>
      <c r="D8733" s="13">
        <f t="shared" si="136"/>
        <v>2128</v>
      </c>
    </row>
    <row r="8734" spans="1:4" x14ac:dyDescent="0.25">
      <c r="A8734" s="62" t="s">
        <v>332</v>
      </c>
      <c r="B8734" s="63">
        <v>47</v>
      </c>
      <c r="C8734" s="64">
        <v>76</v>
      </c>
      <c r="D8734" s="13">
        <f t="shared" si="136"/>
        <v>3572</v>
      </c>
    </row>
    <row r="8735" spans="1:4" x14ac:dyDescent="0.25">
      <c r="A8735" s="62" t="s">
        <v>333</v>
      </c>
      <c r="B8735" s="63">
        <v>66</v>
      </c>
      <c r="C8735" s="64">
        <v>25</v>
      </c>
      <c r="D8735" s="13">
        <f t="shared" si="136"/>
        <v>1650</v>
      </c>
    </row>
    <row r="8736" spans="1:4" x14ac:dyDescent="0.25">
      <c r="A8736" s="62" t="s">
        <v>334</v>
      </c>
      <c r="B8736" s="63">
        <v>30</v>
      </c>
      <c r="C8736" s="64">
        <v>9</v>
      </c>
      <c r="D8736" s="13">
        <f t="shared" si="136"/>
        <v>270</v>
      </c>
    </row>
    <row r="8737" spans="1:4" x14ac:dyDescent="0.25">
      <c r="A8737" s="62" t="s">
        <v>335</v>
      </c>
      <c r="B8737" s="63">
        <v>9</v>
      </c>
      <c r="C8737" s="64">
        <v>1</v>
      </c>
      <c r="D8737" s="13">
        <f t="shared" si="136"/>
        <v>9</v>
      </c>
    </row>
    <row r="8738" spans="1:4" x14ac:dyDescent="0.25">
      <c r="A8738" s="62" t="s">
        <v>336</v>
      </c>
      <c r="B8738" s="63">
        <v>67</v>
      </c>
      <c r="C8738" s="64">
        <v>53</v>
      </c>
      <c r="D8738" s="13">
        <f t="shared" si="136"/>
        <v>3551</v>
      </c>
    </row>
    <row r="8739" spans="1:4" x14ac:dyDescent="0.25">
      <c r="A8739" s="62" t="s">
        <v>337</v>
      </c>
      <c r="B8739" s="63">
        <v>45</v>
      </c>
      <c r="C8739" s="64">
        <v>72</v>
      </c>
      <c r="D8739" s="13">
        <f t="shared" si="136"/>
        <v>3240</v>
      </c>
    </row>
    <row r="8740" spans="1:4" x14ac:dyDescent="0.25">
      <c r="A8740" s="62" t="s">
        <v>338</v>
      </c>
      <c r="B8740" s="63">
        <v>60</v>
      </c>
      <c r="C8740" s="64">
        <v>11</v>
      </c>
      <c r="D8740" s="13">
        <f t="shared" si="136"/>
        <v>660</v>
      </c>
    </row>
    <row r="8741" spans="1:4" x14ac:dyDescent="0.25">
      <c r="A8741" s="62" t="s">
        <v>339</v>
      </c>
      <c r="B8741" s="63">
        <v>44</v>
      </c>
      <c r="C8741" s="64">
        <v>78</v>
      </c>
      <c r="D8741" s="13">
        <f t="shared" si="136"/>
        <v>3432</v>
      </c>
    </row>
    <row r="8742" spans="1:4" x14ac:dyDescent="0.25">
      <c r="A8742" s="62" t="s">
        <v>340</v>
      </c>
      <c r="B8742" s="63">
        <v>17</v>
      </c>
      <c r="C8742" s="64">
        <v>44</v>
      </c>
      <c r="D8742" s="13">
        <f t="shared" si="136"/>
        <v>748</v>
      </c>
    </row>
    <row r="8743" spans="1:4" x14ac:dyDescent="0.25">
      <c r="A8743" s="62" t="s">
        <v>341</v>
      </c>
      <c r="B8743" s="63">
        <v>67</v>
      </c>
      <c r="C8743" s="64">
        <v>39</v>
      </c>
      <c r="D8743" s="13">
        <f t="shared" si="136"/>
        <v>2613</v>
      </c>
    </row>
    <row r="8744" spans="1:4" x14ac:dyDescent="0.25">
      <c r="A8744" s="62" t="s">
        <v>342</v>
      </c>
      <c r="B8744" s="63">
        <v>49</v>
      </c>
      <c r="C8744" s="64">
        <v>65</v>
      </c>
      <c r="D8744" s="13">
        <f t="shared" si="136"/>
        <v>3185</v>
      </c>
    </row>
    <row r="8745" spans="1:4" x14ac:dyDescent="0.25">
      <c r="A8745" s="62" t="s">
        <v>343</v>
      </c>
      <c r="B8745" s="63">
        <v>18</v>
      </c>
      <c r="C8745" s="64">
        <v>7</v>
      </c>
      <c r="D8745" s="13">
        <f t="shared" si="136"/>
        <v>126</v>
      </c>
    </row>
    <row r="8746" spans="1:4" x14ac:dyDescent="0.25">
      <c r="A8746" s="62" t="s">
        <v>344</v>
      </c>
      <c r="B8746" s="63">
        <v>29</v>
      </c>
      <c r="C8746" s="64">
        <v>32</v>
      </c>
      <c r="D8746" s="13">
        <f t="shared" si="136"/>
        <v>928</v>
      </c>
    </row>
    <row r="8747" spans="1:4" x14ac:dyDescent="0.25">
      <c r="A8747" s="62" t="s">
        <v>345</v>
      </c>
      <c r="B8747" s="63">
        <v>36</v>
      </c>
      <c r="C8747" s="64">
        <v>6</v>
      </c>
      <c r="D8747" s="13">
        <f t="shared" si="136"/>
        <v>216</v>
      </c>
    </row>
    <row r="8748" spans="1:4" x14ac:dyDescent="0.25">
      <c r="A8748" s="62" t="s">
        <v>346</v>
      </c>
      <c r="B8748" s="63">
        <v>16</v>
      </c>
      <c r="C8748" s="64">
        <v>25</v>
      </c>
      <c r="D8748" s="13">
        <f t="shared" si="136"/>
        <v>400</v>
      </c>
    </row>
    <row r="8749" spans="1:4" x14ac:dyDescent="0.25">
      <c r="A8749" s="62" t="s">
        <v>347</v>
      </c>
      <c r="B8749" s="63">
        <v>29</v>
      </c>
      <c r="C8749" s="64">
        <v>34</v>
      </c>
      <c r="D8749" s="13">
        <f t="shared" si="136"/>
        <v>986</v>
      </c>
    </row>
    <row r="8750" spans="1:4" x14ac:dyDescent="0.25">
      <c r="A8750" s="62" t="s">
        <v>348</v>
      </c>
      <c r="B8750" s="63">
        <v>36</v>
      </c>
      <c r="C8750" s="64">
        <v>73</v>
      </c>
      <c r="D8750" s="13">
        <f t="shared" si="136"/>
        <v>2628</v>
      </c>
    </row>
    <row r="8751" spans="1:4" x14ac:dyDescent="0.25">
      <c r="A8751" s="62" t="s">
        <v>349</v>
      </c>
      <c r="B8751" s="63">
        <v>63</v>
      </c>
      <c r="C8751" s="64">
        <v>50</v>
      </c>
      <c r="D8751" s="13">
        <f t="shared" si="136"/>
        <v>3150</v>
      </c>
    </row>
    <row r="8752" spans="1:4" x14ac:dyDescent="0.25">
      <c r="A8752" s="62" t="s">
        <v>350</v>
      </c>
      <c r="B8752" s="63">
        <v>27</v>
      </c>
      <c r="C8752" s="64">
        <v>74</v>
      </c>
      <c r="D8752" s="13">
        <f t="shared" si="136"/>
        <v>1998</v>
      </c>
    </row>
    <row r="8753" spans="1:4" x14ac:dyDescent="0.25">
      <c r="A8753" s="62" t="s">
        <v>351</v>
      </c>
      <c r="B8753" s="63">
        <v>57</v>
      </c>
      <c r="C8753" s="64">
        <v>60</v>
      </c>
      <c r="D8753" s="13">
        <f t="shared" si="136"/>
        <v>3420</v>
      </c>
    </row>
    <row r="8754" spans="1:4" x14ac:dyDescent="0.25">
      <c r="A8754" s="62" t="s">
        <v>352</v>
      </c>
      <c r="B8754" s="63">
        <v>8</v>
      </c>
      <c r="C8754" s="64">
        <v>44</v>
      </c>
      <c r="D8754" s="13">
        <f t="shared" si="136"/>
        <v>352</v>
      </c>
    </row>
    <row r="8755" spans="1:4" x14ac:dyDescent="0.25">
      <c r="A8755" s="62" t="s">
        <v>353</v>
      </c>
      <c r="B8755" s="63">
        <v>50</v>
      </c>
      <c r="C8755" s="64">
        <v>32</v>
      </c>
      <c r="D8755" s="13">
        <f t="shared" si="136"/>
        <v>1600</v>
      </c>
    </row>
    <row r="8756" spans="1:4" x14ac:dyDescent="0.25">
      <c r="A8756" s="62" t="s">
        <v>354</v>
      </c>
      <c r="B8756" s="63">
        <v>57</v>
      </c>
      <c r="C8756" s="64">
        <v>24</v>
      </c>
      <c r="D8756" s="13">
        <f t="shared" si="136"/>
        <v>1368</v>
      </c>
    </row>
    <row r="8757" spans="1:4" x14ac:dyDescent="0.25">
      <c r="A8757" s="62" t="s">
        <v>355</v>
      </c>
      <c r="B8757" s="63">
        <v>58</v>
      </c>
      <c r="C8757" s="64">
        <v>34</v>
      </c>
      <c r="D8757" s="13">
        <f t="shared" si="136"/>
        <v>1972</v>
      </c>
    </row>
    <row r="8758" spans="1:4" x14ac:dyDescent="0.25">
      <c r="A8758" s="62" t="s">
        <v>356</v>
      </c>
      <c r="B8758" s="63">
        <v>53</v>
      </c>
      <c r="C8758" s="64">
        <v>36</v>
      </c>
      <c r="D8758" s="13">
        <f t="shared" si="136"/>
        <v>1908</v>
      </c>
    </row>
    <row r="8759" spans="1:4" x14ac:dyDescent="0.25">
      <c r="A8759" s="62" t="s">
        <v>357</v>
      </c>
      <c r="B8759" s="63">
        <v>63</v>
      </c>
      <c r="C8759" s="64">
        <v>46</v>
      </c>
      <c r="D8759" s="13">
        <f t="shared" si="136"/>
        <v>2898</v>
      </c>
    </row>
    <row r="8760" spans="1:4" x14ac:dyDescent="0.25">
      <c r="A8760" s="62" t="s">
        <v>358</v>
      </c>
      <c r="B8760" s="63">
        <v>50</v>
      </c>
      <c r="C8760" s="64">
        <v>39</v>
      </c>
      <c r="D8760" s="13">
        <f t="shared" si="136"/>
        <v>1950</v>
      </c>
    </row>
    <row r="8761" spans="1:4" x14ac:dyDescent="0.25">
      <c r="A8761" s="62" t="s">
        <v>359</v>
      </c>
      <c r="B8761" s="63">
        <v>36</v>
      </c>
      <c r="C8761" s="64">
        <v>27</v>
      </c>
      <c r="D8761" s="13">
        <f t="shared" si="136"/>
        <v>972</v>
      </c>
    </row>
    <row r="8762" spans="1:4" x14ac:dyDescent="0.25">
      <c r="A8762" s="62" t="s">
        <v>360</v>
      </c>
      <c r="B8762" s="63">
        <v>7</v>
      </c>
      <c r="C8762" s="64">
        <v>51</v>
      </c>
      <c r="D8762" s="13">
        <f t="shared" si="136"/>
        <v>357</v>
      </c>
    </row>
    <row r="8763" spans="1:4" x14ac:dyDescent="0.25">
      <c r="A8763" s="62" t="s">
        <v>361</v>
      </c>
      <c r="B8763" s="63">
        <v>59</v>
      </c>
      <c r="C8763" s="64">
        <v>23</v>
      </c>
      <c r="D8763" s="13">
        <f t="shared" si="136"/>
        <v>1357</v>
      </c>
    </row>
    <row r="8764" spans="1:4" x14ac:dyDescent="0.25">
      <c r="A8764" s="62" t="s">
        <v>362</v>
      </c>
      <c r="B8764" s="63">
        <v>19</v>
      </c>
      <c r="C8764" s="64">
        <v>4</v>
      </c>
      <c r="D8764" s="13">
        <f t="shared" si="136"/>
        <v>76</v>
      </c>
    </row>
    <row r="8765" spans="1:4" x14ac:dyDescent="0.25">
      <c r="A8765" s="62" t="s">
        <v>363</v>
      </c>
      <c r="B8765" s="63">
        <v>33</v>
      </c>
      <c r="C8765" s="64">
        <v>80</v>
      </c>
      <c r="D8765" s="13">
        <f t="shared" si="136"/>
        <v>2640</v>
      </c>
    </row>
    <row r="8766" spans="1:4" x14ac:dyDescent="0.25">
      <c r="A8766" s="62" t="s">
        <v>364</v>
      </c>
      <c r="B8766" s="63">
        <v>31</v>
      </c>
      <c r="C8766" s="64">
        <v>29</v>
      </c>
      <c r="D8766" s="13">
        <f t="shared" si="136"/>
        <v>899</v>
      </c>
    </row>
    <row r="8767" spans="1:4" x14ac:dyDescent="0.25">
      <c r="A8767" s="62" t="s">
        <v>365</v>
      </c>
      <c r="B8767" s="63">
        <v>38</v>
      </c>
      <c r="C8767" s="64">
        <v>70</v>
      </c>
      <c r="D8767" s="13">
        <f t="shared" si="136"/>
        <v>2660</v>
      </c>
    </row>
    <row r="8768" spans="1:4" x14ac:dyDescent="0.25">
      <c r="A8768" s="62" t="s">
        <v>366</v>
      </c>
      <c r="B8768" s="63">
        <v>19</v>
      </c>
      <c r="C8768" s="64">
        <v>70</v>
      </c>
      <c r="D8768" s="13">
        <f t="shared" si="136"/>
        <v>1330</v>
      </c>
    </row>
    <row r="8769" spans="1:4" x14ac:dyDescent="0.25">
      <c r="A8769" s="62" t="s">
        <v>367</v>
      </c>
      <c r="B8769" s="63">
        <v>29</v>
      </c>
      <c r="C8769" s="64">
        <v>46</v>
      </c>
      <c r="D8769" s="13">
        <f t="shared" si="136"/>
        <v>1334</v>
      </c>
    </row>
    <row r="8770" spans="1:4" x14ac:dyDescent="0.25">
      <c r="A8770" s="62" t="s">
        <v>368</v>
      </c>
      <c r="B8770" s="63">
        <v>16</v>
      </c>
      <c r="C8770" s="64">
        <v>67</v>
      </c>
      <c r="D8770" s="13">
        <f t="shared" si="136"/>
        <v>1072</v>
      </c>
    </row>
    <row r="8771" spans="1:4" x14ac:dyDescent="0.25">
      <c r="A8771" s="62" t="s">
        <v>369</v>
      </c>
      <c r="B8771" s="63">
        <v>10</v>
      </c>
      <c r="C8771" s="64">
        <v>73</v>
      </c>
      <c r="D8771" s="13">
        <f t="shared" ref="D8771:D8834" si="137">C8771*B8771</f>
        <v>730</v>
      </c>
    </row>
    <row r="8772" spans="1:4" x14ac:dyDescent="0.25">
      <c r="A8772" s="62" t="s">
        <v>370</v>
      </c>
      <c r="B8772" s="63">
        <v>20</v>
      </c>
      <c r="C8772" s="64">
        <v>8</v>
      </c>
      <c r="D8772" s="13">
        <f t="shared" si="137"/>
        <v>160</v>
      </c>
    </row>
    <row r="8773" spans="1:4" x14ac:dyDescent="0.25">
      <c r="A8773" s="62" t="s">
        <v>371</v>
      </c>
      <c r="B8773" s="63">
        <v>8</v>
      </c>
      <c r="C8773" s="64">
        <v>65</v>
      </c>
      <c r="D8773" s="13">
        <f t="shared" si="137"/>
        <v>520</v>
      </c>
    </row>
    <row r="8774" spans="1:4" x14ac:dyDescent="0.25">
      <c r="A8774" s="62" t="s">
        <v>372</v>
      </c>
      <c r="B8774" s="63">
        <v>33</v>
      </c>
      <c r="C8774" s="64">
        <v>46</v>
      </c>
      <c r="D8774" s="13">
        <f t="shared" si="137"/>
        <v>1518</v>
      </c>
    </row>
    <row r="8775" spans="1:4" x14ac:dyDescent="0.25">
      <c r="A8775" s="62" t="s">
        <v>373</v>
      </c>
      <c r="B8775" s="63">
        <v>39</v>
      </c>
      <c r="C8775" s="64">
        <v>28</v>
      </c>
      <c r="D8775" s="13">
        <f t="shared" si="137"/>
        <v>1092</v>
      </c>
    </row>
    <row r="8776" spans="1:4" x14ac:dyDescent="0.25">
      <c r="A8776" s="62" t="s">
        <v>374</v>
      </c>
      <c r="B8776" s="63">
        <v>46</v>
      </c>
      <c r="C8776" s="64">
        <v>57</v>
      </c>
      <c r="D8776" s="13">
        <f t="shared" si="137"/>
        <v>2622</v>
      </c>
    </row>
    <row r="8777" spans="1:4" x14ac:dyDescent="0.25">
      <c r="A8777" s="62" t="s">
        <v>375</v>
      </c>
      <c r="B8777" s="63">
        <v>21</v>
      </c>
      <c r="C8777" s="64">
        <v>9</v>
      </c>
      <c r="D8777" s="13">
        <f t="shared" si="137"/>
        <v>189</v>
      </c>
    </row>
    <row r="8778" spans="1:4" x14ac:dyDescent="0.25">
      <c r="A8778" s="62" t="s">
        <v>376</v>
      </c>
      <c r="B8778" s="63">
        <v>48</v>
      </c>
      <c r="C8778" s="64">
        <v>39</v>
      </c>
      <c r="D8778" s="13">
        <f t="shared" si="137"/>
        <v>1872</v>
      </c>
    </row>
    <row r="8779" spans="1:4" x14ac:dyDescent="0.25">
      <c r="A8779" s="62" t="s">
        <v>377</v>
      </c>
      <c r="B8779" s="63">
        <v>43</v>
      </c>
      <c r="C8779" s="64">
        <v>16</v>
      </c>
      <c r="D8779" s="13">
        <f t="shared" si="137"/>
        <v>688</v>
      </c>
    </row>
    <row r="8780" spans="1:4" x14ac:dyDescent="0.25">
      <c r="A8780" s="62" t="s">
        <v>300</v>
      </c>
      <c r="B8780" s="63">
        <v>41</v>
      </c>
      <c r="C8780" s="64">
        <v>18</v>
      </c>
      <c r="D8780" s="13">
        <f t="shared" si="137"/>
        <v>738</v>
      </c>
    </row>
    <row r="8781" spans="1:4" x14ac:dyDescent="0.25">
      <c r="A8781" s="62" t="s">
        <v>302</v>
      </c>
      <c r="B8781" s="63">
        <v>40</v>
      </c>
      <c r="C8781" s="64">
        <v>50</v>
      </c>
      <c r="D8781" s="13">
        <f t="shared" si="137"/>
        <v>2000</v>
      </c>
    </row>
    <row r="8782" spans="1:4" x14ac:dyDescent="0.25">
      <c r="A8782" s="62" t="s">
        <v>303</v>
      </c>
      <c r="B8782" s="63">
        <v>67</v>
      </c>
      <c r="C8782" s="64">
        <v>48</v>
      </c>
      <c r="D8782" s="13">
        <f t="shared" si="137"/>
        <v>3216</v>
      </c>
    </row>
    <row r="8783" spans="1:4" x14ac:dyDescent="0.25">
      <c r="A8783" s="62" t="s">
        <v>304</v>
      </c>
      <c r="B8783" s="63">
        <v>70</v>
      </c>
      <c r="C8783" s="64">
        <v>19</v>
      </c>
      <c r="D8783" s="13">
        <f t="shared" si="137"/>
        <v>1330</v>
      </c>
    </row>
    <row r="8784" spans="1:4" x14ac:dyDescent="0.25">
      <c r="A8784" s="62" t="s">
        <v>305</v>
      </c>
      <c r="B8784" s="63">
        <v>39</v>
      </c>
      <c r="C8784" s="64">
        <v>18</v>
      </c>
      <c r="D8784" s="13">
        <f t="shared" si="137"/>
        <v>702</v>
      </c>
    </row>
    <row r="8785" spans="1:4" x14ac:dyDescent="0.25">
      <c r="A8785" s="62" t="s">
        <v>306</v>
      </c>
      <c r="B8785" s="63">
        <v>63</v>
      </c>
      <c r="C8785" s="64">
        <v>13</v>
      </c>
      <c r="D8785" s="13">
        <f t="shared" si="137"/>
        <v>819</v>
      </c>
    </row>
    <row r="8786" spans="1:4" x14ac:dyDescent="0.25">
      <c r="A8786" s="62" t="s">
        <v>307</v>
      </c>
      <c r="B8786" s="63">
        <v>20</v>
      </c>
      <c r="C8786" s="64">
        <v>41</v>
      </c>
      <c r="D8786" s="13">
        <f t="shared" si="137"/>
        <v>820</v>
      </c>
    </row>
    <row r="8787" spans="1:4" x14ac:dyDescent="0.25">
      <c r="A8787" s="62" t="s">
        <v>308</v>
      </c>
      <c r="B8787" s="63">
        <v>38</v>
      </c>
      <c r="C8787" s="64">
        <v>77</v>
      </c>
      <c r="D8787" s="13">
        <f t="shared" si="137"/>
        <v>2926</v>
      </c>
    </row>
    <row r="8788" spans="1:4" x14ac:dyDescent="0.25">
      <c r="A8788" s="62" t="s">
        <v>309</v>
      </c>
      <c r="B8788" s="63">
        <v>60</v>
      </c>
      <c r="C8788" s="64">
        <v>52</v>
      </c>
      <c r="D8788" s="13">
        <f t="shared" si="137"/>
        <v>3120</v>
      </c>
    </row>
    <row r="8789" spans="1:4" x14ac:dyDescent="0.25">
      <c r="A8789" s="62" t="s">
        <v>310</v>
      </c>
      <c r="B8789" s="63">
        <v>43</v>
      </c>
      <c r="C8789" s="64">
        <v>61</v>
      </c>
      <c r="D8789" s="13">
        <f t="shared" si="137"/>
        <v>2623</v>
      </c>
    </row>
    <row r="8790" spans="1:4" x14ac:dyDescent="0.25">
      <c r="A8790" s="62" t="s">
        <v>311</v>
      </c>
      <c r="B8790" s="63">
        <v>14</v>
      </c>
      <c r="C8790" s="64">
        <v>4</v>
      </c>
      <c r="D8790" s="13">
        <f t="shared" si="137"/>
        <v>56</v>
      </c>
    </row>
    <row r="8791" spans="1:4" x14ac:dyDescent="0.25">
      <c r="A8791" s="62" t="s">
        <v>312</v>
      </c>
      <c r="B8791" s="63">
        <v>24</v>
      </c>
      <c r="C8791" s="64">
        <v>49</v>
      </c>
      <c r="D8791" s="13">
        <f t="shared" si="137"/>
        <v>1176</v>
      </c>
    </row>
    <row r="8792" spans="1:4" x14ac:dyDescent="0.25">
      <c r="A8792" s="62" t="s">
        <v>313</v>
      </c>
      <c r="B8792" s="63">
        <v>28</v>
      </c>
      <c r="C8792" s="64">
        <v>53</v>
      </c>
      <c r="D8792" s="13">
        <f t="shared" si="137"/>
        <v>1484</v>
      </c>
    </row>
    <row r="8793" spans="1:4" x14ac:dyDescent="0.25">
      <c r="A8793" s="62" t="s">
        <v>314</v>
      </c>
      <c r="B8793" s="63">
        <v>16</v>
      </c>
      <c r="C8793" s="64">
        <v>48</v>
      </c>
      <c r="D8793" s="13">
        <f t="shared" si="137"/>
        <v>768</v>
      </c>
    </row>
    <row r="8794" spans="1:4" x14ac:dyDescent="0.25">
      <c r="A8794" s="62" t="s">
        <v>315</v>
      </c>
      <c r="B8794" s="63">
        <v>7</v>
      </c>
      <c r="C8794" s="64">
        <v>50</v>
      </c>
      <c r="D8794" s="13">
        <f t="shared" si="137"/>
        <v>350</v>
      </c>
    </row>
    <row r="8795" spans="1:4" x14ac:dyDescent="0.25">
      <c r="A8795" s="62" t="s">
        <v>316</v>
      </c>
      <c r="B8795" s="63">
        <v>31</v>
      </c>
      <c r="C8795" s="64">
        <v>38</v>
      </c>
      <c r="D8795" s="13">
        <f t="shared" si="137"/>
        <v>1178</v>
      </c>
    </row>
    <row r="8796" spans="1:4" x14ac:dyDescent="0.25">
      <c r="A8796" s="62" t="s">
        <v>317</v>
      </c>
      <c r="B8796" s="63">
        <v>16</v>
      </c>
      <c r="C8796" s="64">
        <v>77</v>
      </c>
      <c r="D8796" s="13">
        <f t="shared" si="137"/>
        <v>1232</v>
      </c>
    </row>
    <row r="8797" spans="1:4" x14ac:dyDescent="0.25">
      <c r="A8797" s="62" t="s">
        <v>318</v>
      </c>
      <c r="B8797" s="63">
        <v>39</v>
      </c>
      <c r="C8797" s="64">
        <v>42</v>
      </c>
      <c r="D8797" s="13">
        <f t="shared" si="137"/>
        <v>1638</v>
      </c>
    </row>
    <row r="8798" spans="1:4" x14ac:dyDescent="0.25">
      <c r="A8798" s="62" t="s">
        <v>319</v>
      </c>
      <c r="B8798" s="63">
        <v>32</v>
      </c>
      <c r="C8798" s="64">
        <v>37</v>
      </c>
      <c r="D8798" s="13">
        <f t="shared" si="137"/>
        <v>1184</v>
      </c>
    </row>
    <row r="8799" spans="1:4" x14ac:dyDescent="0.25">
      <c r="A8799" s="62" t="s">
        <v>320</v>
      </c>
      <c r="B8799" s="63">
        <v>43</v>
      </c>
      <c r="C8799" s="64">
        <v>15</v>
      </c>
      <c r="D8799" s="13">
        <f t="shared" si="137"/>
        <v>645</v>
      </c>
    </row>
    <row r="8800" spans="1:4" x14ac:dyDescent="0.25">
      <c r="A8800" s="62" t="s">
        <v>321</v>
      </c>
      <c r="B8800" s="63">
        <v>38</v>
      </c>
      <c r="C8800" s="64">
        <v>76</v>
      </c>
      <c r="D8800" s="13">
        <f t="shared" si="137"/>
        <v>2888</v>
      </c>
    </row>
    <row r="8801" spans="1:4" x14ac:dyDescent="0.25">
      <c r="A8801" s="62" t="s">
        <v>322</v>
      </c>
      <c r="B8801" s="63">
        <v>50</v>
      </c>
      <c r="C8801" s="64">
        <v>19</v>
      </c>
      <c r="D8801" s="13">
        <f t="shared" si="137"/>
        <v>950</v>
      </c>
    </row>
    <row r="8802" spans="1:4" x14ac:dyDescent="0.25">
      <c r="A8802" s="62" t="s">
        <v>323</v>
      </c>
      <c r="B8802" s="63">
        <v>42</v>
      </c>
      <c r="C8802" s="64">
        <v>73</v>
      </c>
      <c r="D8802" s="13">
        <f t="shared" si="137"/>
        <v>3066</v>
      </c>
    </row>
    <row r="8803" spans="1:4" x14ac:dyDescent="0.25">
      <c r="A8803" s="62" t="s">
        <v>324</v>
      </c>
      <c r="B8803" s="63">
        <v>48</v>
      </c>
      <c r="C8803" s="64">
        <v>39</v>
      </c>
      <c r="D8803" s="13">
        <f t="shared" si="137"/>
        <v>1872</v>
      </c>
    </row>
    <row r="8804" spans="1:4" x14ac:dyDescent="0.25">
      <c r="A8804" s="62" t="s">
        <v>325</v>
      </c>
      <c r="B8804" s="63">
        <v>14</v>
      </c>
      <c r="C8804" s="64">
        <v>15</v>
      </c>
      <c r="D8804" s="13">
        <f t="shared" si="137"/>
        <v>210</v>
      </c>
    </row>
    <row r="8805" spans="1:4" x14ac:dyDescent="0.25">
      <c r="A8805" s="62" t="s">
        <v>326</v>
      </c>
      <c r="B8805" s="63">
        <v>16</v>
      </c>
      <c r="C8805" s="64">
        <v>74</v>
      </c>
      <c r="D8805" s="13">
        <f t="shared" si="137"/>
        <v>1184</v>
      </c>
    </row>
    <row r="8806" spans="1:4" x14ac:dyDescent="0.25">
      <c r="A8806" s="62" t="s">
        <v>327</v>
      </c>
      <c r="B8806" s="63">
        <v>18</v>
      </c>
      <c r="C8806" s="64">
        <v>36</v>
      </c>
      <c r="D8806" s="13">
        <f t="shared" si="137"/>
        <v>648</v>
      </c>
    </row>
    <row r="8807" spans="1:4" x14ac:dyDescent="0.25">
      <c r="A8807" s="62" t="s">
        <v>328</v>
      </c>
      <c r="B8807" s="63">
        <v>42</v>
      </c>
      <c r="C8807" s="64">
        <v>41</v>
      </c>
      <c r="D8807" s="13">
        <f t="shared" si="137"/>
        <v>1722</v>
      </c>
    </row>
    <row r="8808" spans="1:4" x14ac:dyDescent="0.25">
      <c r="A8808" s="62" t="s">
        <v>329</v>
      </c>
      <c r="B8808" s="63">
        <v>17</v>
      </c>
      <c r="C8808" s="64">
        <v>23</v>
      </c>
      <c r="D8808" s="13">
        <f t="shared" si="137"/>
        <v>391</v>
      </c>
    </row>
    <row r="8809" spans="1:4" x14ac:dyDescent="0.25">
      <c r="A8809" s="62" t="s">
        <v>330</v>
      </c>
      <c r="B8809" s="63">
        <v>48</v>
      </c>
      <c r="C8809" s="64">
        <v>13</v>
      </c>
      <c r="D8809" s="13">
        <f t="shared" si="137"/>
        <v>624</v>
      </c>
    </row>
    <row r="8810" spans="1:4" x14ac:dyDescent="0.25">
      <c r="A8810" s="62" t="s">
        <v>331</v>
      </c>
      <c r="B8810" s="63">
        <v>32</v>
      </c>
      <c r="C8810" s="64">
        <v>13</v>
      </c>
      <c r="D8810" s="13">
        <f t="shared" si="137"/>
        <v>416</v>
      </c>
    </row>
    <row r="8811" spans="1:4" x14ac:dyDescent="0.25">
      <c r="A8811" s="62" t="s">
        <v>332</v>
      </c>
      <c r="B8811" s="63">
        <v>70</v>
      </c>
      <c r="C8811" s="64">
        <v>9</v>
      </c>
      <c r="D8811" s="13">
        <f t="shared" si="137"/>
        <v>630</v>
      </c>
    </row>
    <row r="8812" spans="1:4" x14ac:dyDescent="0.25">
      <c r="A8812" s="62" t="s">
        <v>333</v>
      </c>
      <c r="B8812" s="63">
        <v>67</v>
      </c>
      <c r="C8812" s="64">
        <v>27</v>
      </c>
      <c r="D8812" s="13">
        <f t="shared" si="137"/>
        <v>1809</v>
      </c>
    </row>
    <row r="8813" spans="1:4" x14ac:dyDescent="0.25">
      <c r="A8813" s="62" t="s">
        <v>334</v>
      </c>
      <c r="B8813" s="63">
        <v>16</v>
      </c>
      <c r="C8813" s="64">
        <v>19</v>
      </c>
      <c r="D8813" s="13">
        <f t="shared" si="137"/>
        <v>304</v>
      </c>
    </row>
    <row r="8814" spans="1:4" x14ac:dyDescent="0.25">
      <c r="A8814" s="62" t="s">
        <v>335</v>
      </c>
      <c r="B8814" s="63">
        <v>30</v>
      </c>
      <c r="C8814" s="64">
        <v>29</v>
      </c>
      <c r="D8814" s="13">
        <f t="shared" si="137"/>
        <v>870</v>
      </c>
    </row>
    <row r="8815" spans="1:4" x14ac:dyDescent="0.25">
      <c r="A8815" s="62" t="s">
        <v>336</v>
      </c>
      <c r="B8815" s="63">
        <v>14</v>
      </c>
      <c r="C8815" s="64">
        <v>4</v>
      </c>
      <c r="D8815" s="13">
        <f t="shared" si="137"/>
        <v>56</v>
      </c>
    </row>
    <row r="8816" spans="1:4" x14ac:dyDescent="0.25">
      <c r="A8816" s="62" t="s">
        <v>337</v>
      </c>
      <c r="B8816" s="63">
        <v>48</v>
      </c>
      <c r="C8816" s="64">
        <v>45</v>
      </c>
      <c r="D8816" s="13">
        <f t="shared" si="137"/>
        <v>2160</v>
      </c>
    </row>
    <row r="8817" spans="1:4" x14ac:dyDescent="0.25">
      <c r="A8817" s="62" t="s">
        <v>338</v>
      </c>
      <c r="B8817" s="63">
        <v>27</v>
      </c>
      <c r="C8817" s="64">
        <v>31</v>
      </c>
      <c r="D8817" s="13">
        <f t="shared" si="137"/>
        <v>837</v>
      </c>
    </row>
    <row r="8818" spans="1:4" x14ac:dyDescent="0.25">
      <c r="A8818" s="62" t="s">
        <v>339</v>
      </c>
      <c r="B8818" s="63">
        <v>26</v>
      </c>
      <c r="C8818" s="64">
        <v>62</v>
      </c>
      <c r="D8818" s="13">
        <f t="shared" si="137"/>
        <v>1612</v>
      </c>
    </row>
    <row r="8819" spans="1:4" x14ac:dyDescent="0.25">
      <c r="A8819" s="62" t="s">
        <v>340</v>
      </c>
      <c r="B8819" s="63">
        <v>38</v>
      </c>
      <c r="C8819" s="64">
        <v>61</v>
      </c>
      <c r="D8819" s="13">
        <f t="shared" si="137"/>
        <v>2318</v>
      </c>
    </row>
    <row r="8820" spans="1:4" x14ac:dyDescent="0.25">
      <c r="A8820" s="62" t="s">
        <v>341</v>
      </c>
      <c r="B8820" s="63">
        <v>29</v>
      </c>
      <c r="C8820" s="64">
        <v>5</v>
      </c>
      <c r="D8820" s="13">
        <f t="shared" si="137"/>
        <v>145</v>
      </c>
    </row>
    <row r="8821" spans="1:4" x14ac:dyDescent="0.25">
      <c r="A8821" s="62" t="s">
        <v>342</v>
      </c>
      <c r="B8821" s="63">
        <v>22</v>
      </c>
      <c r="C8821" s="64">
        <v>27</v>
      </c>
      <c r="D8821" s="13">
        <f t="shared" si="137"/>
        <v>594</v>
      </c>
    </row>
    <row r="8822" spans="1:4" x14ac:dyDescent="0.25">
      <c r="A8822" s="62" t="s">
        <v>343</v>
      </c>
      <c r="B8822" s="63">
        <v>51</v>
      </c>
      <c r="C8822" s="64">
        <v>21</v>
      </c>
      <c r="D8822" s="13">
        <f t="shared" si="137"/>
        <v>1071</v>
      </c>
    </row>
    <row r="8823" spans="1:4" x14ac:dyDescent="0.25">
      <c r="A8823" s="62" t="s">
        <v>344</v>
      </c>
      <c r="B8823" s="63">
        <v>28</v>
      </c>
      <c r="C8823" s="64">
        <v>78</v>
      </c>
      <c r="D8823" s="13">
        <f t="shared" si="137"/>
        <v>2184</v>
      </c>
    </row>
    <row r="8824" spans="1:4" x14ac:dyDescent="0.25">
      <c r="A8824" s="62" t="s">
        <v>345</v>
      </c>
      <c r="B8824" s="63">
        <v>13</v>
      </c>
      <c r="C8824" s="64">
        <v>59</v>
      </c>
      <c r="D8824" s="13">
        <f t="shared" si="137"/>
        <v>767</v>
      </c>
    </row>
    <row r="8825" spans="1:4" x14ac:dyDescent="0.25">
      <c r="A8825" s="62" t="s">
        <v>346</v>
      </c>
      <c r="B8825" s="63">
        <v>53</v>
      </c>
      <c r="C8825" s="64">
        <v>62</v>
      </c>
      <c r="D8825" s="13">
        <f t="shared" si="137"/>
        <v>3286</v>
      </c>
    </row>
    <row r="8826" spans="1:4" x14ac:dyDescent="0.25">
      <c r="A8826" s="62" t="s">
        <v>347</v>
      </c>
      <c r="B8826" s="63">
        <v>21</v>
      </c>
      <c r="C8826" s="64">
        <v>76</v>
      </c>
      <c r="D8826" s="13">
        <f t="shared" si="137"/>
        <v>1596</v>
      </c>
    </row>
    <row r="8827" spans="1:4" x14ac:dyDescent="0.25">
      <c r="A8827" s="62" t="s">
        <v>348</v>
      </c>
      <c r="B8827" s="63">
        <v>33</v>
      </c>
      <c r="C8827" s="64">
        <v>77</v>
      </c>
      <c r="D8827" s="13">
        <f t="shared" si="137"/>
        <v>2541</v>
      </c>
    </row>
    <row r="8828" spans="1:4" x14ac:dyDescent="0.25">
      <c r="A8828" s="62" t="s">
        <v>349</v>
      </c>
      <c r="B8828" s="63">
        <v>23</v>
      </c>
      <c r="C8828" s="64">
        <v>12</v>
      </c>
      <c r="D8828" s="13">
        <f t="shared" si="137"/>
        <v>276</v>
      </c>
    </row>
    <row r="8829" spans="1:4" x14ac:dyDescent="0.25">
      <c r="A8829" s="62" t="s">
        <v>350</v>
      </c>
      <c r="B8829" s="63">
        <v>40</v>
      </c>
      <c r="C8829" s="64">
        <v>3</v>
      </c>
      <c r="D8829" s="13">
        <f t="shared" si="137"/>
        <v>120</v>
      </c>
    </row>
    <row r="8830" spans="1:4" x14ac:dyDescent="0.25">
      <c r="A8830" s="62" t="s">
        <v>351</v>
      </c>
      <c r="B8830" s="63">
        <v>51</v>
      </c>
      <c r="C8830" s="64">
        <v>15</v>
      </c>
      <c r="D8830" s="13">
        <f t="shared" si="137"/>
        <v>765</v>
      </c>
    </row>
    <row r="8831" spans="1:4" x14ac:dyDescent="0.25">
      <c r="A8831" s="62" t="s">
        <v>352</v>
      </c>
      <c r="B8831" s="63">
        <v>64</v>
      </c>
      <c r="C8831" s="64">
        <v>21</v>
      </c>
      <c r="D8831" s="13">
        <f t="shared" si="137"/>
        <v>1344</v>
      </c>
    </row>
    <row r="8832" spans="1:4" x14ac:dyDescent="0.25">
      <c r="A8832" s="62" t="s">
        <v>353</v>
      </c>
      <c r="B8832" s="63">
        <v>29</v>
      </c>
      <c r="C8832" s="64">
        <v>51</v>
      </c>
      <c r="D8832" s="13">
        <f t="shared" si="137"/>
        <v>1479</v>
      </c>
    </row>
    <row r="8833" spans="1:4" x14ac:dyDescent="0.25">
      <c r="A8833" s="62" t="s">
        <v>354</v>
      </c>
      <c r="B8833" s="63">
        <v>22</v>
      </c>
      <c r="C8833" s="64">
        <v>60</v>
      </c>
      <c r="D8833" s="13">
        <f t="shared" si="137"/>
        <v>1320</v>
      </c>
    </row>
    <row r="8834" spans="1:4" x14ac:dyDescent="0.25">
      <c r="A8834" s="62" t="s">
        <v>355</v>
      </c>
      <c r="B8834" s="63">
        <v>28</v>
      </c>
      <c r="C8834" s="64">
        <v>71</v>
      </c>
      <c r="D8834" s="13">
        <f t="shared" si="137"/>
        <v>1988</v>
      </c>
    </row>
    <row r="8835" spans="1:4" x14ac:dyDescent="0.25">
      <c r="A8835" s="62" t="s">
        <v>356</v>
      </c>
      <c r="B8835" s="63">
        <v>23</v>
      </c>
      <c r="C8835" s="64">
        <v>21</v>
      </c>
      <c r="D8835" s="13">
        <f t="shared" ref="D8835:D8898" si="138">C8835*B8835</f>
        <v>483</v>
      </c>
    </row>
    <row r="8836" spans="1:4" x14ac:dyDescent="0.25">
      <c r="A8836" s="62" t="s">
        <v>357</v>
      </c>
      <c r="B8836" s="63">
        <v>58</v>
      </c>
      <c r="C8836" s="64">
        <v>2</v>
      </c>
      <c r="D8836" s="13">
        <f t="shared" si="138"/>
        <v>116</v>
      </c>
    </row>
    <row r="8837" spans="1:4" x14ac:dyDescent="0.25">
      <c r="A8837" s="62" t="s">
        <v>358</v>
      </c>
      <c r="B8837" s="63">
        <v>7</v>
      </c>
      <c r="C8837" s="64">
        <v>41</v>
      </c>
      <c r="D8837" s="13">
        <f t="shared" si="138"/>
        <v>287</v>
      </c>
    </row>
    <row r="8838" spans="1:4" x14ac:dyDescent="0.25">
      <c r="A8838" s="62" t="s">
        <v>359</v>
      </c>
      <c r="B8838" s="63">
        <v>36</v>
      </c>
      <c r="C8838" s="64">
        <v>40</v>
      </c>
      <c r="D8838" s="13">
        <f t="shared" si="138"/>
        <v>1440</v>
      </c>
    </row>
    <row r="8839" spans="1:4" x14ac:dyDescent="0.25">
      <c r="A8839" s="62" t="s">
        <v>360</v>
      </c>
      <c r="B8839" s="63">
        <v>20</v>
      </c>
      <c r="C8839" s="64">
        <v>42</v>
      </c>
      <c r="D8839" s="13">
        <f t="shared" si="138"/>
        <v>840</v>
      </c>
    </row>
    <row r="8840" spans="1:4" x14ac:dyDescent="0.25">
      <c r="A8840" s="62" t="s">
        <v>361</v>
      </c>
      <c r="B8840" s="63">
        <v>52</v>
      </c>
      <c r="C8840" s="64">
        <v>33</v>
      </c>
      <c r="D8840" s="13">
        <f t="shared" si="138"/>
        <v>1716</v>
      </c>
    </row>
    <row r="8841" spans="1:4" x14ac:dyDescent="0.25">
      <c r="A8841" s="62" t="s">
        <v>362</v>
      </c>
      <c r="B8841" s="63">
        <v>41</v>
      </c>
      <c r="C8841" s="64">
        <v>46</v>
      </c>
      <c r="D8841" s="13">
        <f t="shared" si="138"/>
        <v>1886</v>
      </c>
    </row>
    <row r="8842" spans="1:4" x14ac:dyDescent="0.25">
      <c r="A8842" s="62" t="s">
        <v>363</v>
      </c>
      <c r="B8842" s="63">
        <v>17</v>
      </c>
      <c r="C8842" s="64">
        <v>47</v>
      </c>
      <c r="D8842" s="13">
        <f t="shared" si="138"/>
        <v>799</v>
      </c>
    </row>
    <row r="8843" spans="1:4" x14ac:dyDescent="0.25">
      <c r="A8843" s="62" t="s">
        <v>364</v>
      </c>
      <c r="B8843" s="63">
        <v>45</v>
      </c>
      <c r="C8843" s="64">
        <v>31</v>
      </c>
      <c r="D8843" s="13">
        <f t="shared" si="138"/>
        <v>1395</v>
      </c>
    </row>
    <row r="8844" spans="1:4" x14ac:dyDescent="0.25">
      <c r="A8844" s="62" t="s">
        <v>365</v>
      </c>
      <c r="B8844" s="63">
        <v>30</v>
      </c>
      <c r="C8844" s="64">
        <v>19</v>
      </c>
      <c r="D8844" s="13">
        <f t="shared" si="138"/>
        <v>570</v>
      </c>
    </row>
    <row r="8845" spans="1:4" x14ac:dyDescent="0.25">
      <c r="A8845" s="62" t="s">
        <v>366</v>
      </c>
      <c r="B8845" s="63">
        <v>52</v>
      </c>
      <c r="C8845" s="64">
        <v>20</v>
      </c>
      <c r="D8845" s="13">
        <f t="shared" si="138"/>
        <v>1040</v>
      </c>
    </row>
    <row r="8846" spans="1:4" x14ac:dyDescent="0.25">
      <c r="A8846" s="62" t="s">
        <v>367</v>
      </c>
      <c r="B8846" s="63">
        <v>70</v>
      </c>
      <c r="C8846" s="64">
        <v>31</v>
      </c>
      <c r="D8846" s="13">
        <f t="shared" si="138"/>
        <v>2170</v>
      </c>
    </row>
    <row r="8847" spans="1:4" x14ac:dyDescent="0.25">
      <c r="A8847" s="62" t="s">
        <v>368</v>
      </c>
      <c r="B8847" s="63">
        <v>39</v>
      </c>
      <c r="C8847" s="64">
        <v>4</v>
      </c>
      <c r="D8847" s="13">
        <f t="shared" si="138"/>
        <v>156</v>
      </c>
    </row>
    <row r="8848" spans="1:4" x14ac:dyDescent="0.25">
      <c r="A8848" s="62" t="s">
        <v>369</v>
      </c>
      <c r="B8848" s="63">
        <v>70</v>
      </c>
      <c r="C8848" s="64">
        <v>38</v>
      </c>
      <c r="D8848" s="13">
        <f t="shared" si="138"/>
        <v>2660</v>
      </c>
    </row>
    <row r="8849" spans="1:4" x14ac:dyDescent="0.25">
      <c r="A8849" s="62" t="s">
        <v>370</v>
      </c>
      <c r="B8849" s="63">
        <v>28</v>
      </c>
      <c r="C8849" s="64">
        <v>24</v>
      </c>
      <c r="D8849" s="13">
        <f t="shared" si="138"/>
        <v>672</v>
      </c>
    </row>
    <row r="8850" spans="1:4" x14ac:dyDescent="0.25">
      <c r="A8850" s="62" t="s">
        <v>371</v>
      </c>
      <c r="B8850" s="63">
        <v>66</v>
      </c>
      <c r="C8850" s="64">
        <v>48</v>
      </c>
      <c r="D8850" s="13">
        <f t="shared" si="138"/>
        <v>3168</v>
      </c>
    </row>
    <row r="8851" spans="1:4" x14ac:dyDescent="0.25">
      <c r="A8851" s="62" t="s">
        <v>372</v>
      </c>
      <c r="B8851" s="63">
        <v>22</v>
      </c>
      <c r="C8851" s="64">
        <v>49</v>
      </c>
      <c r="D8851" s="13">
        <f t="shared" si="138"/>
        <v>1078</v>
      </c>
    </row>
    <row r="8852" spans="1:4" x14ac:dyDescent="0.25">
      <c r="A8852" s="62" t="s">
        <v>373</v>
      </c>
      <c r="B8852" s="63">
        <v>29</v>
      </c>
      <c r="C8852" s="64">
        <v>40</v>
      </c>
      <c r="D8852" s="13">
        <f t="shared" si="138"/>
        <v>1160</v>
      </c>
    </row>
    <row r="8853" spans="1:4" x14ac:dyDescent="0.25">
      <c r="A8853" s="62" t="s">
        <v>374</v>
      </c>
      <c r="B8853" s="63">
        <v>46</v>
      </c>
      <c r="C8853" s="64">
        <v>79</v>
      </c>
      <c r="D8853" s="13">
        <f t="shared" si="138"/>
        <v>3634</v>
      </c>
    </row>
    <row r="8854" spans="1:4" x14ac:dyDescent="0.25">
      <c r="A8854" s="62" t="s">
        <v>375</v>
      </c>
      <c r="B8854" s="63">
        <v>70</v>
      </c>
      <c r="C8854" s="64">
        <v>13</v>
      </c>
      <c r="D8854" s="13">
        <f t="shared" si="138"/>
        <v>910</v>
      </c>
    </row>
    <row r="8855" spans="1:4" x14ac:dyDescent="0.25">
      <c r="A8855" s="62" t="s">
        <v>376</v>
      </c>
      <c r="B8855" s="63">
        <v>13</v>
      </c>
      <c r="C8855" s="64">
        <v>64</v>
      </c>
      <c r="D8855" s="13">
        <f t="shared" si="138"/>
        <v>832</v>
      </c>
    </row>
    <row r="8856" spans="1:4" x14ac:dyDescent="0.25">
      <c r="A8856" s="62" t="s">
        <v>377</v>
      </c>
      <c r="B8856" s="63">
        <v>31</v>
      </c>
      <c r="C8856" s="64">
        <v>44</v>
      </c>
      <c r="D8856" s="13">
        <f t="shared" si="138"/>
        <v>1364</v>
      </c>
    </row>
    <row r="8857" spans="1:4" x14ac:dyDescent="0.25">
      <c r="A8857" s="62" t="s">
        <v>300</v>
      </c>
      <c r="B8857" s="63">
        <v>44</v>
      </c>
      <c r="C8857" s="64">
        <v>46</v>
      </c>
      <c r="D8857" s="13">
        <f t="shared" si="138"/>
        <v>2024</v>
      </c>
    </row>
    <row r="8858" spans="1:4" x14ac:dyDescent="0.25">
      <c r="A8858" s="62" t="s">
        <v>302</v>
      </c>
      <c r="B8858" s="63">
        <v>56</v>
      </c>
      <c r="C8858" s="64">
        <v>28</v>
      </c>
      <c r="D8858" s="13">
        <f t="shared" si="138"/>
        <v>1568</v>
      </c>
    </row>
    <row r="8859" spans="1:4" x14ac:dyDescent="0.25">
      <c r="A8859" s="62" t="s">
        <v>303</v>
      </c>
      <c r="B8859" s="63">
        <v>21</v>
      </c>
      <c r="C8859" s="64">
        <v>11</v>
      </c>
      <c r="D8859" s="13">
        <f t="shared" si="138"/>
        <v>231</v>
      </c>
    </row>
    <row r="8860" spans="1:4" x14ac:dyDescent="0.25">
      <c r="A8860" s="62" t="s">
        <v>304</v>
      </c>
      <c r="B8860" s="63">
        <v>38</v>
      </c>
      <c r="C8860" s="64">
        <v>2</v>
      </c>
      <c r="D8860" s="13">
        <f t="shared" si="138"/>
        <v>76</v>
      </c>
    </row>
    <row r="8861" spans="1:4" x14ac:dyDescent="0.25">
      <c r="A8861" s="62" t="s">
        <v>305</v>
      </c>
      <c r="B8861" s="63">
        <v>37</v>
      </c>
      <c r="C8861" s="64">
        <v>58</v>
      </c>
      <c r="D8861" s="13">
        <f t="shared" si="138"/>
        <v>2146</v>
      </c>
    </row>
    <row r="8862" spans="1:4" x14ac:dyDescent="0.25">
      <c r="A8862" s="62" t="s">
        <v>306</v>
      </c>
      <c r="B8862" s="63">
        <v>20</v>
      </c>
      <c r="C8862" s="64">
        <v>11</v>
      </c>
      <c r="D8862" s="13">
        <f t="shared" si="138"/>
        <v>220</v>
      </c>
    </row>
    <row r="8863" spans="1:4" x14ac:dyDescent="0.25">
      <c r="A8863" s="62" t="s">
        <v>307</v>
      </c>
      <c r="B8863" s="63">
        <v>40</v>
      </c>
      <c r="C8863" s="64">
        <v>19</v>
      </c>
      <c r="D8863" s="13">
        <f t="shared" si="138"/>
        <v>760</v>
      </c>
    </row>
    <row r="8864" spans="1:4" x14ac:dyDescent="0.25">
      <c r="A8864" s="62" t="s">
        <v>308</v>
      </c>
      <c r="B8864" s="63">
        <v>9</v>
      </c>
      <c r="C8864" s="64">
        <v>11</v>
      </c>
      <c r="D8864" s="13">
        <f t="shared" si="138"/>
        <v>99</v>
      </c>
    </row>
    <row r="8865" spans="1:4" x14ac:dyDescent="0.25">
      <c r="A8865" s="62" t="s">
        <v>309</v>
      </c>
      <c r="B8865" s="63">
        <v>23</v>
      </c>
      <c r="C8865" s="64">
        <v>43</v>
      </c>
      <c r="D8865" s="13">
        <f t="shared" si="138"/>
        <v>989</v>
      </c>
    </row>
    <row r="8866" spans="1:4" x14ac:dyDescent="0.25">
      <c r="A8866" s="62" t="s">
        <v>310</v>
      </c>
      <c r="B8866" s="63">
        <v>29</v>
      </c>
      <c r="C8866" s="64">
        <v>59</v>
      </c>
      <c r="D8866" s="13">
        <f t="shared" si="138"/>
        <v>1711</v>
      </c>
    </row>
    <row r="8867" spans="1:4" x14ac:dyDescent="0.25">
      <c r="A8867" s="62" t="s">
        <v>311</v>
      </c>
      <c r="B8867" s="63">
        <v>41</v>
      </c>
      <c r="C8867" s="64">
        <v>20</v>
      </c>
      <c r="D8867" s="13">
        <f t="shared" si="138"/>
        <v>820</v>
      </c>
    </row>
    <row r="8868" spans="1:4" x14ac:dyDescent="0.25">
      <c r="A8868" s="62" t="s">
        <v>312</v>
      </c>
      <c r="B8868" s="63">
        <v>66</v>
      </c>
      <c r="C8868" s="64">
        <v>45</v>
      </c>
      <c r="D8868" s="13">
        <f t="shared" si="138"/>
        <v>2970</v>
      </c>
    </row>
    <row r="8869" spans="1:4" x14ac:dyDescent="0.25">
      <c r="A8869" s="62" t="s">
        <v>313</v>
      </c>
      <c r="B8869" s="63">
        <v>63</v>
      </c>
      <c r="C8869" s="64">
        <v>4</v>
      </c>
      <c r="D8869" s="13">
        <f t="shared" si="138"/>
        <v>252</v>
      </c>
    </row>
    <row r="8870" spans="1:4" x14ac:dyDescent="0.25">
      <c r="A8870" s="62" t="s">
        <v>314</v>
      </c>
      <c r="B8870" s="63">
        <v>65</v>
      </c>
      <c r="C8870" s="64">
        <v>12</v>
      </c>
      <c r="D8870" s="13">
        <f t="shared" si="138"/>
        <v>780</v>
      </c>
    </row>
    <row r="8871" spans="1:4" x14ac:dyDescent="0.25">
      <c r="A8871" s="62" t="s">
        <v>315</v>
      </c>
      <c r="B8871" s="63">
        <v>20</v>
      </c>
      <c r="C8871" s="64">
        <v>12</v>
      </c>
      <c r="D8871" s="13">
        <f t="shared" si="138"/>
        <v>240</v>
      </c>
    </row>
    <row r="8872" spans="1:4" x14ac:dyDescent="0.25">
      <c r="A8872" s="62" t="s">
        <v>316</v>
      </c>
      <c r="B8872" s="63">
        <v>14</v>
      </c>
      <c r="C8872" s="64">
        <v>27</v>
      </c>
      <c r="D8872" s="13">
        <f t="shared" si="138"/>
        <v>378</v>
      </c>
    </row>
    <row r="8873" spans="1:4" x14ac:dyDescent="0.25">
      <c r="A8873" s="62" t="s">
        <v>317</v>
      </c>
      <c r="B8873" s="63">
        <v>9</v>
      </c>
      <c r="C8873" s="64">
        <v>54</v>
      </c>
      <c r="D8873" s="13">
        <f t="shared" si="138"/>
        <v>486</v>
      </c>
    </row>
    <row r="8874" spans="1:4" x14ac:dyDescent="0.25">
      <c r="A8874" s="62" t="s">
        <v>318</v>
      </c>
      <c r="B8874" s="63">
        <v>17</v>
      </c>
      <c r="C8874" s="64">
        <v>10</v>
      </c>
      <c r="D8874" s="13">
        <f t="shared" si="138"/>
        <v>170</v>
      </c>
    </row>
    <row r="8875" spans="1:4" x14ac:dyDescent="0.25">
      <c r="A8875" s="62" t="s">
        <v>319</v>
      </c>
      <c r="B8875" s="63">
        <v>49</v>
      </c>
      <c r="C8875" s="64">
        <v>16</v>
      </c>
      <c r="D8875" s="13">
        <f t="shared" si="138"/>
        <v>784</v>
      </c>
    </row>
    <row r="8876" spans="1:4" x14ac:dyDescent="0.25">
      <c r="A8876" s="62" t="s">
        <v>320</v>
      </c>
      <c r="B8876" s="63">
        <v>46</v>
      </c>
      <c r="C8876" s="64">
        <v>54</v>
      </c>
      <c r="D8876" s="13">
        <f t="shared" si="138"/>
        <v>2484</v>
      </c>
    </row>
    <row r="8877" spans="1:4" x14ac:dyDescent="0.25">
      <c r="A8877" s="62" t="s">
        <v>321</v>
      </c>
      <c r="B8877" s="63">
        <v>66</v>
      </c>
      <c r="C8877" s="64">
        <v>27</v>
      </c>
      <c r="D8877" s="13">
        <f t="shared" si="138"/>
        <v>1782</v>
      </c>
    </row>
    <row r="8878" spans="1:4" x14ac:dyDescent="0.25">
      <c r="A8878" s="62" t="s">
        <v>322</v>
      </c>
      <c r="B8878" s="63">
        <v>7</v>
      </c>
      <c r="C8878" s="64">
        <v>28</v>
      </c>
      <c r="D8878" s="13">
        <f t="shared" si="138"/>
        <v>196</v>
      </c>
    </row>
    <row r="8879" spans="1:4" x14ac:dyDescent="0.25">
      <c r="A8879" s="62" t="s">
        <v>323</v>
      </c>
      <c r="B8879" s="63">
        <v>13</v>
      </c>
      <c r="C8879" s="64">
        <v>13</v>
      </c>
      <c r="D8879" s="13">
        <f t="shared" si="138"/>
        <v>169</v>
      </c>
    </row>
    <row r="8880" spans="1:4" x14ac:dyDescent="0.25">
      <c r="A8880" s="62" t="s">
        <v>324</v>
      </c>
      <c r="B8880" s="63">
        <v>29</v>
      </c>
      <c r="C8880" s="64">
        <v>53</v>
      </c>
      <c r="D8880" s="13">
        <f t="shared" si="138"/>
        <v>1537</v>
      </c>
    </row>
    <row r="8881" spans="1:4" x14ac:dyDescent="0.25">
      <c r="A8881" s="62" t="s">
        <v>325</v>
      </c>
      <c r="B8881" s="63">
        <v>38</v>
      </c>
      <c r="C8881" s="64">
        <v>56</v>
      </c>
      <c r="D8881" s="13">
        <f t="shared" si="138"/>
        <v>2128</v>
      </c>
    </row>
    <row r="8882" spans="1:4" x14ac:dyDescent="0.25">
      <c r="A8882" s="62" t="s">
        <v>326</v>
      </c>
      <c r="B8882" s="63">
        <v>38</v>
      </c>
      <c r="C8882" s="64">
        <v>74</v>
      </c>
      <c r="D8882" s="13">
        <f t="shared" si="138"/>
        <v>2812</v>
      </c>
    </row>
    <row r="8883" spans="1:4" x14ac:dyDescent="0.25">
      <c r="A8883" s="62" t="s">
        <v>327</v>
      </c>
      <c r="B8883" s="63">
        <v>61</v>
      </c>
      <c r="C8883" s="64">
        <v>65</v>
      </c>
      <c r="D8883" s="13">
        <f t="shared" si="138"/>
        <v>3965</v>
      </c>
    </row>
    <row r="8884" spans="1:4" x14ac:dyDescent="0.25">
      <c r="A8884" s="62" t="s">
        <v>328</v>
      </c>
      <c r="B8884" s="63">
        <v>62</v>
      </c>
      <c r="C8884" s="64">
        <v>34</v>
      </c>
      <c r="D8884" s="13">
        <f t="shared" si="138"/>
        <v>2108</v>
      </c>
    </row>
    <row r="8885" spans="1:4" x14ac:dyDescent="0.25">
      <c r="A8885" s="62" t="s">
        <v>329</v>
      </c>
      <c r="B8885" s="63">
        <v>32</v>
      </c>
      <c r="C8885" s="64">
        <v>51</v>
      </c>
      <c r="D8885" s="13">
        <f t="shared" si="138"/>
        <v>1632</v>
      </c>
    </row>
    <row r="8886" spans="1:4" x14ac:dyDescent="0.25">
      <c r="A8886" s="62" t="s">
        <v>330</v>
      </c>
      <c r="B8886" s="63">
        <v>64</v>
      </c>
      <c r="C8886" s="64">
        <v>64</v>
      </c>
      <c r="D8886" s="13">
        <f t="shared" si="138"/>
        <v>4096</v>
      </c>
    </row>
    <row r="8887" spans="1:4" x14ac:dyDescent="0.25">
      <c r="A8887" s="62" t="s">
        <v>331</v>
      </c>
      <c r="B8887" s="63">
        <v>22</v>
      </c>
      <c r="C8887" s="64">
        <v>46</v>
      </c>
      <c r="D8887" s="13">
        <f t="shared" si="138"/>
        <v>1012</v>
      </c>
    </row>
    <row r="8888" spans="1:4" x14ac:dyDescent="0.25">
      <c r="A8888" s="62" t="s">
        <v>332</v>
      </c>
      <c r="B8888" s="63">
        <v>31</v>
      </c>
      <c r="C8888" s="64">
        <v>59</v>
      </c>
      <c r="D8888" s="13">
        <f t="shared" si="138"/>
        <v>1829</v>
      </c>
    </row>
    <row r="8889" spans="1:4" x14ac:dyDescent="0.25">
      <c r="A8889" s="62" t="s">
        <v>333</v>
      </c>
      <c r="B8889" s="63">
        <v>52</v>
      </c>
      <c r="C8889" s="64">
        <v>43</v>
      </c>
      <c r="D8889" s="13">
        <f t="shared" si="138"/>
        <v>2236</v>
      </c>
    </row>
    <row r="8890" spans="1:4" x14ac:dyDescent="0.25">
      <c r="A8890" s="62" t="s">
        <v>334</v>
      </c>
      <c r="B8890" s="63">
        <v>11</v>
      </c>
      <c r="C8890" s="64">
        <v>19</v>
      </c>
      <c r="D8890" s="13">
        <f t="shared" si="138"/>
        <v>209</v>
      </c>
    </row>
    <row r="8891" spans="1:4" x14ac:dyDescent="0.25">
      <c r="A8891" s="62" t="s">
        <v>335</v>
      </c>
      <c r="B8891" s="63">
        <v>23</v>
      </c>
      <c r="C8891" s="64">
        <v>43</v>
      </c>
      <c r="D8891" s="13">
        <f t="shared" si="138"/>
        <v>989</v>
      </c>
    </row>
    <row r="8892" spans="1:4" x14ac:dyDescent="0.25">
      <c r="A8892" s="62" t="s">
        <v>336</v>
      </c>
      <c r="B8892" s="63">
        <v>52</v>
      </c>
      <c r="C8892" s="64">
        <v>70</v>
      </c>
      <c r="D8892" s="13">
        <f t="shared" si="138"/>
        <v>3640</v>
      </c>
    </row>
    <row r="8893" spans="1:4" x14ac:dyDescent="0.25">
      <c r="A8893" s="62" t="s">
        <v>337</v>
      </c>
      <c r="B8893" s="63">
        <v>13</v>
      </c>
      <c r="C8893" s="64">
        <v>37</v>
      </c>
      <c r="D8893" s="13">
        <f t="shared" si="138"/>
        <v>481</v>
      </c>
    </row>
    <row r="8894" spans="1:4" x14ac:dyDescent="0.25">
      <c r="A8894" s="62" t="s">
        <v>338</v>
      </c>
      <c r="B8894" s="63">
        <v>27</v>
      </c>
      <c r="C8894" s="64">
        <v>23</v>
      </c>
      <c r="D8894" s="13">
        <f t="shared" si="138"/>
        <v>621</v>
      </c>
    </row>
    <row r="8895" spans="1:4" x14ac:dyDescent="0.25">
      <c r="A8895" s="62" t="s">
        <v>339</v>
      </c>
      <c r="B8895" s="63">
        <v>29</v>
      </c>
      <c r="C8895" s="64">
        <v>15</v>
      </c>
      <c r="D8895" s="13">
        <f t="shared" si="138"/>
        <v>435</v>
      </c>
    </row>
    <row r="8896" spans="1:4" x14ac:dyDescent="0.25">
      <c r="A8896" s="62" t="s">
        <v>340</v>
      </c>
      <c r="B8896" s="63">
        <v>35</v>
      </c>
      <c r="C8896" s="64">
        <v>64</v>
      </c>
      <c r="D8896" s="13">
        <f t="shared" si="138"/>
        <v>2240</v>
      </c>
    </row>
    <row r="8897" spans="1:4" x14ac:dyDescent="0.25">
      <c r="A8897" s="62" t="s">
        <v>341</v>
      </c>
      <c r="B8897" s="63">
        <v>24</v>
      </c>
      <c r="C8897" s="64">
        <v>54</v>
      </c>
      <c r="D8897" s="13">
        <f t="shared" si="138"/>
        <v>1296</v>
      </c>
    </row>
    <row r="8898" spans="1:4" x14ac:dyDescent="0.25">
      <c r="A8898" s="62" t="s">
        <v>342</v>
      </c>
      <c r="B8898" s="63">
        <v>68</v>
      </c>
      <c r="C8898" s="64">
        <v>12</v>
      </c>
      <c r="D8898" s="13">
        <f t="shared" si="138"/>
        <v>816</v>
      </c>
    </row>
    <row r="8899" spans="1:4" x14ac:dyDescent="0.25">
      <c r="A8899" s="62" t="s">
        <v>343</v>
      </c>
      <c r="B8899" s="63">
        <v>53</v>
      </c>
      <c r="C8899" s="64">
        <v>38</v>
      </c>
      <c r="D8899" s="13">
        <f t="shared" ref="D8899:D8962" si="139">C8899*B8899</f>
        <v>2014</v>
      </c>
    </row>
    <row r="8900" spans="1:4" x14ac:dyDescent="0.25">
      <c r="A8900" s="62" t="s">
        <v>344</v>
      </c>
      <c r="B8900" s="63">
        <v>23</v>
      </c>
      <c r="C8900" s="64">
        <v>9</v>
      </c>
      <c r="D8900" s="13">
        <f t="shared" si="139"/>
        <v>207</v>
      </c>
    </row>
    <row r="8901" spans="1:4" x14ac:dyDescent="0.25">
      <c r="A8901" s="62" t="s">
        <v>345</v>
      </c>
      <c r="B8901" s="63">
        <v>38</v>
      </c>
      <c r="C8901" s="64">
        <v>18</v>
      </c>
      <c r="D8901" s="13">
        <f t="shared" si="139"/>
        <v>684</v>
      </c>
    </row>
    <row r="8902" spans="1:4" x14ac:dyDescent="0.25">
      <c r="A8902" s="62" t="s">
        <v>346</v>
      </c>
      <c r="B8902" s="63">
        <v>9</v>
      </c>
      <c r="C8902" s="64">
        <v>37</v>
      </c>
      <c r="D8902" s="13">
        <f t="shared" si="139"/>
        <v>333</v>
      </c>
    </row>
    <row r="8903" spans="1:4" x14ac:dyDescent="0.25">
      <c r="A8903" s="62" t="s">
        <v>347</v>
      </c>
      <c r="B8903" s="63">
        <v>67</v>
      </c>
      <c r="C8903" s="64">
        <v>61</v>
      </c>
      <c r="D8903" s="13">
        <f t="shared" si="139"/>
        <v>4087</v>
      </c>
    </row>
    <row r="8904" spans="1:4" x14ac:dyDescent="0.25">
      <c r="A8904" s="62" t="s">
        <v>348</v>
      </c>
      <c r="B8904" s="63">
        <v>7</v>
      </c>
      <c r="C8904" s="64">
        <v>36</v>
      </c>
      <c r="D8904" s="13">
        <f t="shared" si="139"/>
        <v>252</v>
      </c>
    </row>
    <row r="8905" spans="1:4" x14ac:dyDescent="0.25">
      <c r="A8905" s="62" t="s">
        <v>349</v>
      </c>
      <c r="B8905" s="63">
        <v>51</v>
      </c>
      <c r="C8905" s="64">
        <v>18</v>
      </c>
      <c r="D8905" s="13">
        <f t="shared" si="139"/>
        <v>918</v>
      </c>
    </row>
    <row r="8906" spans="1:4" x14ac:dyDescent="0.25">
      <c r="A8906" s="62" t="s">
        <v>350</v>
      </c>
      <c r="B8906" s="63">
        <v>59</v>
      </c>
      <c r="C8906" s="64">
        <v>70</v>
      </c>
      <c r="D8906" s="13">
        <f t="shared" si="139"/>
        <v>4130</v>
      </c>
    </row>
    <row r="8907" spans="1:4" x14ac:dyDescent="0.25">
      <c r="A8907" s="62" t="s">
        <v>351</v>
      </c>
      <c r="B8907" s="63">
        <v>25</v>
      </c>
      <c r="C8907" s="64">
        <v>33</v>
      </c>
      <c r="D8907" s="13">
        <f t="shared" si="139"/>
        <v>825</v>
      </c>
    </row>
    <row r="8908" spans="1:4" x14ac:dyDescent="0.25">
      <c r="A8908" s="62" t="s">
        <v>352</v>
      </c>
      <c r="B8908" s="63">
        <v>24</v>
      </c>
      <c r="C8908" s="64">
        <v>31</v>
      </c>
      <c r="D8908" s="13">
        <f t="shared" si="139"/>
        <v>744</v>
      </c>
    </row>
    <row r="8909" spans="1:4" x14ac:dyDescent="0.25">
      <c r="A8909" s="62" t="s">
        <v>353</v>
      </c>
      <c r="B8909" s="63">
        <v>43</v>
      </c>
      <c r="C8909" s="64">
        <v>41</v>
      </c>
      <c r="D8909" s="13">
        <f t="shared" si="139"/>
        <v>1763</v>
      </c>
    </row>
    <row r="8910" spans="1:4" x14ac:dyDescent="0.25">
      <c r="A8910" s="62" t="s">
        <v>354</v>
      </c>
      <c r="B8910" s="63">
        <v>68</v>
      </c>
      <c r="C8910" s="64">
        <v>76</v>
      </c>
      <c r="D8910" s="13">
        <f t="shared" si="139"/>
        <v>5168</v>
      </c>
    </row>
    <row r="8911" spans="1:4" x14ac:dyDescent="0.25">
      <c r="A8911" s="62" t="s">
        <v>355</v>
      </c>
      <c r="B8911" s="63">
        <v>70</v>
      </c>
      <c r="C8911" s="64">
        <v>65</v>
      </c>
      <c r="D8911" s="13">
        <f t="shared" si="139"/>
        <v>4550</v>
      </c>
    </row>
    <row r="8912" spans="1:4" x14ac:dyDescent="0.25">
      <c r="A8912" s="62" t="s">
        <v>356</v>
      </c>
      <c r="B8912" s="63">
        <v>62</v>
      </c>
      <c r="C8912" s="64">
        <v>12</v>
      </c>
      <c r="D8912" s="13">
        <f t="shared" si="139"/>
        <v>744</v>
      </c>
    </row>
    <row r="8913" spans="1:4" x14ac:dyDescent="0.25">
      <c r="A8913" s="62" t="s">
        <v>357</v>
      </c>
      <c r="B8913" s="63">
        <v>35</v>
      </c>
      <c r="C8913" s="64">
        <v>43</v>
      </c>
      <c r="D8913" s="13">
        <f t="shared" si="139"/>
        <v>1505</v>
      </c>
    </row>
    <row r="8914" spans="1:4" x14ac:dyDescent="0.25">
      <c r="A8914" s="62" t="s">
        <v>358</v>
      </c>
      <c r="B8914" s="63">
        <v>9</v>
      </c>
      <c r="C8914" s="64">
        <v>39</v>
      </c>
      <c r="D8914" s="13">
        <f t="shared" si="139"/>
        <v>351</v>
      </c>
    </row>
    <row r="8915" spans="1:4" x14ac:dyDescent="0.25">
      <c r="A8915" s="62" t="s">
        <v>359</v>
      </c>
      <c r="B8915" s="63">
        <v>34</v>
      </c>
      <c r="C8915" s="64">
        <v>47</v>
      </c>
      <c r="D8915" s="13">
        <f t="shared" si="139"/>
        <v>1598</v>
      </c>
    </row>
    <row r="8916" spans="1:4" x14ac:dyDescent="0.25">
      <c r="A8916" s="62" t="s">
        <v>360</v>
      </c>
      <c r="B8916" s="63">
        <v>10</v>
      </c>
      <c r="C8916" s="64">
        <v>56</v>
      </c>
      <c r="D8916" s="13">
        <f t="shared" si="139"/>
        <v>560</v>
      </c>
    </row>
    <row r="8917" spans="1:4" x14ac:dyDescent="0.25">
      <c r="A8917" s="62" t="s">
        <v>361</v>
      </c>
      <c r="B8917" s="63">
        <v>7</v>
      </c>
      <c r="C8917" s="64">
        <v>51</v>
      </c>
      <c r="D8917" s="13">
        <f t="shared" si="139"/>
        <v>357</v>
      </c>
    </row>
    <row r="8918" spans="1:4" x14ac:dyDescent="0.25">
      <c r="A8918" s="62" t="s">
        <v>362</v>
      </c>
      <c r="B8918" s="63">
        <v>24</v>
      </c>
      <c r="C8918" s="64">
        <v>6</v>
      </c>
      <c r="D8918" s="13">
        <f t="shared" si="139"/>
        <v>144</v>
      </c>
    </row>
    <row r="8919" spans="1:4" x14ac:dyDescent="0.25">
      <c r="A8919" s="62" t="s">
        <v>363</v>
      </c>
      <c r="B8919" s="63">
        <v>44</v>
      </c>
      <c r="C8919" s="64">
        <v>9</v>
      </c>
      <c r="D8919" s="13">
        <f t="shared" si="139"/>
        <v>396</v>
      </c>
    </row>
    <row r="8920" spans="1:4" x14ac:dyDescent="0.25">
      <c r="A8920" s="62" t="s">
        <v>364</v>
      </c>
      <c r="B8920" s="63">
        <v>21</v>
      </c>
      <c r="C8920" s="64">
        <v>43</v>
      </c>
      <c r="D8920" s="13">
        <f t="shared" si="139"/>
        <v>903</v>
      </c>
    </row>
    <row r="8921" spans="1:4" x14ac:dyDescent="0.25">
      <c r="A8921" s="62" t="s">
        <v>365</v>
      </c>
      <c r="B8921" s="63">
        <v>63</v>
      </c>
      <c r="C8921" s="64">
        <v>66</v>
      </c>
      <c r="D8921" s="13">
        <f t="shared" si="139"/>
        <v>4158</v>
      </c>
    </row>
    <row r="8922" spans="1:4" x14ac:dyDescent="0.25">
      <c r="A8922" s="62" t="s">
        <v>366</v>
      </c>
      <c r="B8922" s="63">
        <v>28</v>
      </c>
      <c r="C8922" s="64">
        <v>43</v>
      </c>
      <c r="D8922" s="13">
        <f t="shared" si="139"/>
        <v>1204</v>
      </c>
    </row>
    <row r="8923" spans="1:4" x14ac:dyDescent="0.25">
      <c r="A8923" s="62" t="s">
        <v>367</v>
      </c>
      <c r="B8923" s="63">
        <v>32</v>
      </c>
      <c r="C8923" s="64">
        <v>29</v>
      </c>
      <c r="D8923" s="13">
        <f t="shared" si="139"/>
        <v>928</v>
      </c>
    </row>
    <row r="8924" spans="1:4" x14ac:dyDescent="0.25">
      <c r="A8924" s="62" t="s">
        <v>368</v>
      </c>
      <c r="B8924" s="63">
        <v>27</v>
      </c>
      <c r="C8924" s="64">
        <v>56</v>
      </c>
      <c r="D8924" s="13">
        <f t="shared" si="139"/>
        <v>1512</v>
      </c>
    </row>
    <row r="8925" spans="1:4" x14ac:dyDescent="0.25">
      <c r="A8925" s="62" t="s">
        <v>369</v>
      </c>
      <c r="B8925" s="63">
        <v>35</v>
      </c>
      <c r="C8925" s="64">
        <v>75</v>
      </c>
      <c r="D8925" s="13">
        <f t="shared" si="139"/>
        <v>2625</v>
      </c>
    </row>
    <row r="8926" spans="1:4" x14ac:dyDescent="0.25">
      <c r="A8926" s="62" t="s">
        <v>370</v>
      </c>
      <c r="B8926" s="63">
        <v>29</v>
      </c>
      <c r="C8926" s="64">
        <v>30</v>
      </c>
      <c r="D8926" s="13">
        <f t="shared" si="139"/>
        <v>870</v>
      </c>
    </row>
    <row r="8927" spans="1:4" x14ac:dyDescent="0.25">
      <c r="A8927" s="62" t="s">
        <v>371</v>
      </c>
      <c r="B8927" s="63">
        <v>34</v>
      </c>
      <c r="C8927" s="64">
        <v>37</v>
      </c>
      <c r="D8927" s="13">
        <f t="shared" si="139"/>
        <v>1258</v>
      </c>
    </row>
    <row r="8928" spans="1:4" x14ac:dyDescent="0.25">
      <c r="A8928" s="62" t="s">
        <v>372</v>
      </c>
      <c r="B8928" s="63">
        <v>48</v>
      </c>
      <c r="C8928" s="64">
        <v>6</v>
      </c>
      <c r="D8928" s="13">
        <f t="shared" si="139"/>
        <v>288</v>
      </c>
    </row>
    <row r="8929" spans="1:4" x14ac:dyDescent="0.25">
      <c r="A8929" s="62" t="s">
        <v>373</v>
      </c>
      <c r="B8929" s="63">
        <v>39</v>
      </c>
      <c r="C8929" s="64">
        <v>46</v>
      </c>
      <c r="D8929" s="13">
        <f t="shared" si="139"/>
        <v>1794</v>
      </c>
    </row>
    <row r="8930" spans="1:4" x14ac:dyDescent="0.25">
      <c r="A8930" s="62" t="s">
        <v>374</v>
      </c>
      <c r="B8930" s="63">
        <v>12</v>
      </c>
      <c r="C8930" s="64">
        <v>57</v>
      </c>
      <c r="D8930" s="13">
        <f t="shared" si="139"/>
        <v>684</v>
      </c>
    </row>
    <row r="8931" spans="1:4" x14ac:dyDescent="0.25">
      <c r="A8931" s="62" t="s">
        <v>375</v>
      </c>
      <c r="B8931" s="63">
        <v>63</v>
      </c>
      <c r="C8931" s="64">
        <v>42</v>
      </c>
      <c r="D8931" s="13">
        <f t="shared" si="139"/>
        <v>2646</v>
      </c>
    </row>
    <row r="8932" spans="1:4" x14ac:dyDescent="0.25">
      <c r="A8932" s="62" t="s">
        <v>376</v>
      </c>
      <c r="B8932" s="63">
        <v>16</v>
      </c>
      <c r="C8932" s="64">
        <v>45</v>
      </c>
      <c r="D8932" s="13">
        <f t="shared" si="139"/>
        <v>720</v>
      </c>
    </row>
    <row r="8933" spans="1:4" x14ac:dyDescent="0.25">
      <c r="A8933" s="62" t="s">
        <v>377</v>
      </c>
      <c r="B8933" s="63">
        <v>16</v>
      </c>
      <c r="C8933" s="64">
        <v>12</v>
      </c>
      <c r="D8933" s="13">
        <f t="shared" si="139"/>
        <v>192</v>
      </c>
    </row>
    <row r="8934" spans="1:4" x14ac:dyDescent="0.25">
      <c r="A8934" s="62" t="s">
        <v>300</v>
      </c>
      <c r="B8934" s="63">
        <v>17</v>
      </c>
      <c r="C8934" s="64">
        <v>25</v>
      </c>
      <c r="D8934" s="13">
        <f t="shared" si="139"/>
        <v>425</v>
      </c>
    </row>
    <row r="8935" spans="1:4" x14ac:dyDescent="0.25">
      <c r="A8935" s="62" t="s">
        <v>302</v>
      </c>
      <c r="B8935" s="63">
        <v>67</v>
      </c>
      <c r="C8935" s="64">
        <v>70</v>
      </c>
      <c r="D8935" s="13">
        <f t="shared" si="139"/>
        <v>4690</v>
      </c>
    </row>
    <row r="8936" spans="1:4" x14ac:dyDescent="0.25">
      <c r="A8936" s="62" t="s">
        <v>303</v>
      </c>
      <c r="B8936" s="63">
        <v>25</v>
      </c>
      <c r="C8936" s="64">
        <v>34</v>
      </c>
      <c r="D8936" s="13">
        <f t="shared" si="139"/>
        <v>850</v>
      </c>
    </row>
    <row r="8937" spans="1:4" x14ac:dyDescent="0.25">
      <c r="A8937" s="62" t="s">
        <v>304</v>
      </c>
      <c r="B8937" s="63">
        <v>63</v>
      </c>
      <c r="C8937" s="64">
        <v>4</v>
      </c>
      <c r="D8937" s="13">
        <f t="shared" si="139"/>
        <v>252</v>
      </c>
    </row>
    <row r="8938" spans="1:4" x14ac:dyDescent="0.25">
      <c r="A8938" s="62" t="s">
        <v>305</v>
      </c>
      <c r="B8938" s="63">
        <v>67</v>
      </c>
      <c r="C8938" s="64">
        <v>37</v>
      </c>
      <c r="D8938" s="13">
        <f t="shared" si="139"/>
        <v>2479</v>
      </c>
    </row>
    <row r="8939" spans="1:4" x14ac:dyDescent="0.25">
      <c r="A8939" s="62" t="s">
        <v>306</v>
      </c>
      <c r="B8939" s="63">
        <v>24</v>
      </c>
      <c r="C8939" s="64">
        <v>23</v>
      </c>
      <c r="D8939" s="13">
        <f t="shared" si="139"/>
        <v>552</v>
      </c>
    </row>
    <row r="8940" spans="1:4" x14ac:dyDescent="0.25">
      <c r="A8940" s="62" t="s">
        <v>307</v>
      </c>
      <c r="B8940" s="63">
        <v>69</v>
      </c>
      <c r="C8940" s="64">
        <v>45</v>
      </c>
      <c r="D8940" s="13">
        <f t="shared" si="139"/>
        <v>3105</v>
      </c>
    </row>
    <row r="8941" spans="1:4" x14ac:dyDescent="0.25">
      <c r="A8941" s="62" t="s">
        <v>308</v>
      </c>
      <c r="B8941" s="63">
        <v>28</v>
      </c>
      <c r="C8941" s="64">
        <v>10</v>
      </c>
      <c r="D8941" s="13">
        <f t="shared" si="139"/>
        <v>280</v>
      </c>
    </row>
    <row r="8942" spans="1:4" x14ac:dyDescent="0.25">
      <c r="A8942" s="62" t="s">
        <v>309</v>
      </c>
      <c r="B8942" s="63">
        <v>52</v>
      </c>
      <c r="C8942" s="64">
        <v>47</v>
      </c>
      <c r="D8942" s="13">
        <f t="shared" si="139"/>
        <v>2444</v>
      </c>
    </row>
    <row r="8943" spans="1:4" x14ac:dyDescent="0.25">
      <c r="A8943" s="62" t="s">
        <v>310</v>
      </c>
      <c r="B8943" s="63">
        <v>10</v>
      </c>
      <c r="C8943" s="64">
        <v>73</v>
      </c>
      <c r="D8943" s="13">
        <f t="shared" si="139"/>
        <v>730</v>
      </c>
    </row>
    <row r="8944" spans="1:4" x14ac:dyDescent="0.25">
      <c r="A8944" s="62" t="s">
        <v>311</v>
      </c>
      <c r="B8944" s="63">
        <v>34</v>
      </c>
      <c r="C8944" s="64">
        <v>57</v>
      </c>
      <c r="D8944" s="13">
        <f t="shared" si="139"/>
        <v>1938</v>
      </c>
    </row>
    <row r="8945" spans="1:4" x14ac:dyDescent="0.25">
      <c r="A8945" s="62" t="s">
        <v>312</v>
      </c>
      <c r="B8945" s="63">
        <v>48</v>
      </c>
      <c r="C8945" s="64">
        <v>61</v>
      </c>
      <c r="D8945" s="13">
        <f t="shared" si="139"/>
        <v>2928</v>
      </c>
    </row>
    <row r="8946" spans="1:4" x14ac:dyDescent="0.25">
      <c r="A8946" s="62" t="s">
        <v>313</v>
      </c>
      <c r="B8946" s="63">
        <v>22</v>
      </c>
      <c r="C8946" s="64">
        <v>33</v>
      </c>
      <c r="D8946" s="13">
        <f t="shared" si="139"/>
        <v>726</v>
      </c>
    </row>
    <row r="8947" spans="1:4" x14ac:dyDescent="0.25">
      <c r="A8947" s="62" t="s">
        <v>314</v>
      </c>
      <c r="B8947" s="63">
        <v>39</v>
      </c>
      <c r="C8947" s="64">
        <v>2</v>
      </c>
      <c r="D8947" s="13">
        <f t="shared" si="139"/>
        <v>78</v>
      </c>
    </row>
    <row r="8948" spans="1:4" x14ac:dyDescent="0.25">
      <c r="A8948" s="62" t="s">
        <v>315</v>
      </c>
      <c r="B8948" s="63">
        <v>11</v>
      </c>
      <c r="C8948" s="64">
        <v>79</v>
      </c>
      <c r="D8948" s="13">
        <f t="shared" si="139"/>
        <v>869</v>
      </c>
    </row>
    <row r="8949" spans="1:4" x14ac:dyDescent="0.25">
      <c r="A8949" s="62" t="s">
        <v>316</v>
      </c>
      <c r="B8949" s="63">
        <v>21</v>
      </c>
      <c r="C8949" s="64">
        <v>34</v>
      </c>
      <c r="D8949" s="13">
        <f t="shared" si="139"/>
        <v>714</v>
      </c>
    </row>
    <row r="8950" spans="1:4" x14ac:dyDescent="0.25">
      <c r="A8950" s="62" t="s">
        <v>317</v>
      </c>
      <c r="B8950" s="63">
        <v>37</v>
      </c>
      <c r="C8950" s="64">
        <v>19</v>
      </c>
      <c r="D8950" s="13">
        <f t="shared" si="139"/>
        <v>703</v>
      </c>
    </row>
    <row r="8951" spans="1:4" x14ac:dyDescent="0.25">
      <c r="A8951" s="62" t="s">
        <v>318</v>
      </c>
      <c r="B8951" s="63">
        <v>30</v>
      </c>
      <c r="C8951" s="64">
        <v>67</v>
      </c>
      <c r="D8951" s="13">
        <f t="shared" si="139"/>
        <v>2010</v>
      </c>
    </row>
    <row r="8952" spans="1:4" x14ac:dyDescent="0.25">
      <c r="A8952" s="62" t="s">
        <v>319</v>
      </c>
      <c r="B8952" s="63">
        <v>51</v>
      </c>
      <c r="C8952" s="64">
        <v>68</v>
      </c>
      <c r="D8952" s="13">
        <f t="shared" si="139"/>
        <v>3468</v>
      </c>
    </row>
    <row r="8953" spans="1:4" x14ac:dyDescent="0.25">
      <c r="A8953" s="62" t="s">
        <v>320</v>
      </c>
      <c r="B8953" s="63">
        <v>14</v>
      </c>
      <c r="C8953" s="64">
        <v>20</v>
      </c>
      <c r="D8953" s="13">
        <f t="shared" si="139"/>
        <v>280</v>
      </c>
    </row>
    <row r="8954" spans="1:4" x14ac:dyDescent="0.25">
      <c r="A8954" s="62" t="s">
        <v>321</v>
      </c>
      <c r="B8954" s="63">
        <v>50</v>
      </c>
      <c r="C8954" s="64">
        <v>64</v>
      </c>
      <c r="D8954" s="13">
        <f t="shared" si="139"/>
        <v>3200</v>
      </c>
    </row>
    <row r="8955" spans="1:4" x14ac:dyDescent="0.25">
      <c r="A8955" s="62" t="s">
        <v>322</v>
      </c>
      <c r="B8955" s="63">
        <v>37</v>
      </c>
      <c r="C8955" s="64">
        <v>43</v>
      </c>
      <c r="D8955" s="13">
        <f t="shared" si="139"/>
        <v>1591</v>
      </c>
    </row>
    <row r="8956" spans="1:4" x14ac:dyDescent="0.25">
      <c r="A8956" s="62" t="s">
        <v>323</v>
      </c>
      <c r="B8956" s="63">
        <v>18</v>
      </c>
      <c r="C8956" s="64">
        <v>45</v>
      </c>
      <c r="D8956" s="13">
        <f t="shared" si="139"/>
        <v>810</v>
      </c>
    </row>
    <row r="8957" spans="1:4" x14ac:dyDescent="0.25">
      <c r="A8957" s="62" t="s">
        <v>324</v>
      </c>
      <c r="B8957" s="63">
        <v>57</v>
      </c>
      <c r="C8957" s="64">
        <v>60</v>
      </c>
      <c r="D8957" s="13">
        <f t="shared" si="139"/>
        <v>3420</v>
      </c>
    </row>
    <row r="8958" spans="1:4" x14ac:dyDescent="0.25">
      <c r="A8958" s="62" t="s">
        <v>325</v>
      </c>
      <c r="B8958" s="63">
        <v>51</v>
      </c>
      <c r="C8958" s="64">
        <v>37</v>
      </c>
      <c r="D8958" s="13">
        <f t="shared" si="139"/>
        <v>1887</v>
      </c>
    </row>
    <row r="8959" spans="1:4" x14ac:dyDescent="0.25">
      <c r="A8959" s="62" t="s">
        <v>326</v>
      </c>
      <c r="B8959" s="63">
        <v>47</v>
      </c>
      <c r="C8959" s="64">
        <v>73</v>
      </c>
      <c r="D8959" s="13">
        <f t="shared" si="139"/>
        <v>3431</v>
      </c>
    </row>
    <row r="8960" spans="1:4" x14ac:dyDescent="0.25">
      <c r="A8960" s="62" t="s">
        <v>327</v>
      </c>
      <c r="B8960" s="63">
        <v>29</v>
      </c>
      <c r="C8960" s="64">
        <v>57</v>
      </c>
      <c r="D8960" s="13">
        <f t="shared" si="139"/>
        <v>1653</v>
      </c>
    </row>
    <row r="8961" spans="1:4" x14ac:dyDescent="0.25">
      <c r="A8961" s="62" t="s">
        <v>328</v>
      </c>
      <c r="B8961" s="63">
        <v>48</v>
      </c>
      <c r="C8961" s="64">
        <v>28</v>
      </c>
      <c r="D8961" s="13">
        <f t="shared" si="139"/>
        <v>1344</v>
      </c>
    </row>
    <row r="8962" spans="1:4" x14ac:dyDescent="0.25">
      <c r="A8962" s="62" t="s">
        <v>329</v>
      </c>
      <c r="B8962" s="63">
        <v>62</v>
      </c>
      <c r="C8962" s="64">
        <v>74</v>
      </c>
      <c r="D8962" s="13">
        <f t="shared" si="139"/>
        <v>4588</v>
      </c>
    </row>
    <row r="8963" spans="1:4" x14ac:dyDescent="0.25">
      <c r="A8963" s="62" t="s">
        <v>330</v>
      </c>
      <c r="B8963" s="63">
        <v>37</v>
      </c>
      <c r="C8963" s="64">
        <v>79</v>
      </c>
      <c r="D8963" s="13">
        <f t="shared" ref="D8963:D9026" si="140">C8963*B8963</f>
        <v>2923</v>
      </c>
    </row>
    <row r="8964" spans="1:4" x14ac:dyDescent="0.25">
      <c r="A8964" s="62" t="s">
        <v>331</v>
      </c>
      <c r="B8964" s="63">
        <v>16</v>
      </c>
      <c r="C8964" s="64">
        <v>64</v>
      </c>
      <c r="D8964" s="13">
        <f t="shared" si="140"/>
        <v>1024</v>
      </c>
    </row>
    <row r="8965" spans="1:4" x14ac:dyDescent="0.25">
      <c r="A8965" s="62" t="s">
        <v>332</v>
      </c>
      <c r="B8965" s="63">
        <v>38</v>
      </c>
      <c r="C8965" s="64">
        <v>2</v>
      </c>
      <c r="D8965" s="13">
        <f t="shared" si="140"/>
        <v>76</v>
      </c>
    </row>
    <row r="8966" spans="1:4" x14ac:dyDescent="0.25">
      <c r="A8966" s="62" t="s">
        <v>333</v>
      </c>
      <c r="B8966" s="63">
        <v>25</v>
      </c>
      <c r="C8966" s="64">
        <v>38</v>
      </c>
      <c r="D8966" s="13">
        <f t="shared" si="140"/>
        <v>950</v>
      </c>
    </row>
    <row r="8967" spans="1:4" x14ac:dyDescent="0.25">
      <c r="A8967" s="62" t="s">
        <v>334</v>
      </c>
      <c r="B8967" s="63">
        <v>21</v>
      </c>
      <c r="C8967" s="64">
        <v>2</v>
      </c>
      <c r="D8967" s="13">
        <f t="shared" si="140"/>
        <v>42</v>
      </c>
    </row>
    <row r="8968" spans="1:4" x14ac:dyDescent="0.25">
      <c r="A8968" s="62" t="s">
        <v>335</v>
      </c>
      <c r="B8968" s="63">
        <v>60</v>
      </c>
      <c r="C8968" s="64">
        <v>23</v>
      </c>
      <c r="D8968" s="13">
        <f t="shared" si="140"/>
        <v>1380</v>
      </c>
    </row>
    <row r="8969" spans="1:4" x14ac:dyDescent="0.25">
      <c r="A8969" s="62" t="s">
        <v>336</v>
      </c>
      <c r="B8969" s="63">
        <v>70</v>
      </c>
      <c r="C8969" s="64">
        <v>44</v>
      </c>
      <c r="D8969" s="13">
        <f t="shared" si="140"/>
        <v>3080</v>
      </c>
    </row>
    <row r="8970" spans="1:4" x14ac:dyDescent="0.25">
      <c r="A8970" s="62" t="s">
        <v>337</v>
      </c>
      <c r="B8970" s="63">
        <v>35</v>
      </c>
      <c r="C8970" s="64">
        <v>67</v>
      </c>
      <c r="D8970" s="13">
        <f t="shared" si="140"/>
        <v>2345</v>
      </c>
    </row>
    <row r="8971" spans="1:4" x14ac:dyDescent="0.25">
      <c r="A8971" s="62" t="s">
        <v>338</v>
      </c>
      <c r="B8971" s="63">
        <v>68</v>
      </c>
      <c r="C8971" s="64">
        <v>80</v>
      </c>
      <c r="D8971" s="13">
        <f t="shared" si="140"/>
        <v>5440</v>
      </c>
    </row>
    <row r="8972" spans="1:4" x14ac:dyDescent="0.25">
      <c r="A8972" s="62" t="s">
        <v>339</v>
      </c>
      <c r="B8972" s="63">
        <v>10</v>
      </c>
      <c r="C8972" s="64">
        <v>7</v>
      </c>
      <c r="D8972" s="13">
        <f t="shared" si="140"/>
        <v>70</v>
      </c>
    </row>
    <row r="8973" spans="1:4" x14ac:dyDescent="0.25">
      <c r="A8973" s="62" t="s">
        <v>340</v>
      </c>
      <c r="B8973" s="63">
        <v>40</v>
      </c>
      <c r="C8973" s="64">
        <v>53</v>
      </c>
      <c r="D8973" s="13">
        <f t="shared" si="140"/>
        <v>2120</v>
      </c>
    </row>
    <row r="8974" spans="1:4" x14ac:dyDescent="0.25">
      <c r="A8974" s="62" t="s">
        <v>341</v>
      </c>
      <c r="B8974" s="63">
        <v>20</v>
      </c>
      <c r="C8974" s="64">
        <v>11</v>
      </c>
      <c r="D8974" s="13">
        <f t="shared" si="140"/>
        <v>220</v>
      </c>
    </row>
    <row r="8975" spans="1:4" x14ac:dyDescent="0.25">
      <c r="A8975" s="62" t="s">
        <v>342</v>
      </c>
      <c r="B8975" s="63">
        <v>18</v>
      </c>
      <c r="C8975" s="64">
        <v>4</v>
      </c>
      <c r="D8975" s="13">
        <f t="shared" si="140"/>
        <v>72</v>
      </c>
    </row>
    <row r="8976" spans="1:4" x14ac:dyDescent="0.25">
      <c r="A8976" s="62" t="s">
        <v>343</v>
      </c>
      <c r="B8976" s="63">
        <v>59</v>
      </c>
      <c r="C8976" s="64">
        <v>34</v>
      </c>
      <c r="D8976" s="13">
        <f t="shared" si="140"/>
        <v>2006</v>
      </c>
    </row>
    <row r="8977" spans="1:4" x14ac:dyDescent="0.25">
      <c r="A8977" s="62" t="s">
        <v>344</v>
      </c>
      <c r="B8977" s="63">
        <v>9</v>
      </c>
      <c r="C8977" s="64">
        <v>18</v>
      </c>
      <c r="D8977" s="13">
        <f t="shared" si="140"/>
        <v>162</v>
      </c>
    </row>
    <row r="8978" spans="1:4" x14ac:dyDescent="0.25">
      <c r="A8978" s="62" t="s">
        <v>345</v>
      </c>
      <c r="B8978" s="63">
        <v>38</v>
      </c>
      <c r="C8978" s="64">
        <v>21</v>
      </c>
      <c r="D8978" s="13">
        <f t="shared" si="140"/>
        <v>798</v>
      </c>
    </row>
    <row r="8979" spans="1:4" x14ac:dyDescent="0.25">
      <c r="A8979" s="62" t="s">
        <v>346</v>
      </c>
      <c r="B8979" s="63">
        <v>27</v>
      </c>
      <c r="C8979" s="64">
        <v>70</v>
      </c>
      <c r="D8979" s="13">
        <f t="shared" si="140"/>
        <v>1890</v>
      </c>
    </row>
    <row r="8980" spans="1:4" x14ac:dyDescent="0.25">
      <c r="A8980" s="62" t="s">
        <v>347</v>
      </c>
      <c r="B8980" s="63">
        <v>14</v>
      </c>
      <c r="C8980" s="64">
        <v>35</v>
      </c>
      <c r="D8980" s="13">
        <f t="shared" si="140"/>
        <v>490</v>
      </c>
    </row>
    <row r="8981" spans="1:4" x14ac:dyDescent="0.25">
      <c r="A8981" s="62" t="s">
        <v>348</v>
      </c>
      <c r="B8981" s="63">
        <v>29</v>
      </c>
      <c r="C8981" s="64">
        <v>4</v>
      </c>
      <c r="D8981" s="13">
        <f t="shared" si="140"/>
        <v>116</v>
      </c>
    </row>
    <row r="8982" spans="1:4" x14ac:dyDescent="0.25">
      <c r="A8982" s="62" t="s">
        <v>349</v>
      </c>
      <c r="B8982" s="63">
        <v>13</v>
      </c>
      <c r="C8982" s="64">
        <v>56</v>
      </c>
      <c r="D8982" s="13">
        <f t="shared" si="140"/>
        <v>728</v>
      </c>
    </row>
    <row r="8983" spans="1:4" x14ac:dyDescent="0.25">
      <c r="A8983" s="62" t="s">
        <v>350</v>
      </c>
      <c r="B8983" s="63">
        <v>32</v>
      </c>
      <c r="C8983" s="64">
        <v>50</v>
      </c>
      <c r="D8983" s="13">
        <f t="shared" si="140"/>
        <v>1600</v>
      </c>
    </row>
    <row r="8984" spans="1:4" x14ac:dyDescent="0.25">
      <c r="A8984" s="62" t="s">
        <v>351</v>
      </c>
      <c r="B8984" s="63">
        <v>8</v>
      </c>
      <c r="C8984" s="64">
        <v>33</v>
      </c>
      <c r="D8984" s="13">
        <f t="shared" si="140"/>
        <v>264</v>
      </c>
    </row>
    <row r="8985" spans="1:4" x14ac:dyDescent="0.25">
      <c r="A8985" s="62" t="s">
        <v>352</v>
      </c>
      <c r="B8985" s="63">
        <v>43</v>
      </c>
      <c r="C8985" s="64">
        <v>1</v>
      </c>
      <c r="D8985" s="13">
        <f t="shared" si="140"/>
        <v>43</v>
      </c>
    </row>
    <row r="8986" spans="1:4" x14ac:dyDescent="0.25">
      <c r="A8986" s="62" t="s">
        <v>353</v>
      </c>
      <c r="B8986" s="63">
        <v>64</v>
      </c>
      <c r="C8986" s="64">
        <v>55</v>
      </c>
      <c r="D8986" s="13">
        <f t="shared" si="140"/>
        <v>3520</v>
      </c>
    </row>
    <row r="8987" spans="1:4" x14ac:dyDescent="0.25">
      <c r="A8987" s="62" t="s">
        <v>354</v>
      </c>
      <c r="B8987" s="63">
        <v>10</v>
      </c>
      <c r="C8987" s="64">
        <v>17</v>
      </c>
      <c r="D8987" s="13">
        <f t="shared" si="140"/>
        <v>170</v>
      </c>
    </row>
    <row r="8988" spans="1:4" x14ac:dyDescent="0.25">
      <c r="A8988" s="62" t="s">
        <v>355</v>
      </c>
      <c r="B8988" s="63">
        <v>60</v>
      </c>
      <c r="C8988" s="64">
        <v>23</v>
      </c>
      <c r="D8988" s="13">
        <f t="shared" si="140"/>
        <v>1380</v>
      </c>
    </row>
    <row r="8989" spans="1:4" x14ac:dyDescent="0.25">
      <c r="A8989" s="62" t="s">
        <v>356</v>
      </c>
      <c r="B8989" s="63">
        <v>37</v>
      </c>
      <c r="C8989" s="64">
        <v>46</v>
      </c>
      <c r="D8989" s="13">
        <f t="shared" si="140"/>
        <v>1702</v>
      </c>
    </row>
    <row r="8990" spans="1:4" x14ac:dyDescent="0.25">
      <c r="A8990" s="62" t="s">
        <v>357</v>
      </c>
      <c r="B8990" s="63">
        <v>54</v>
      </c>
      <c r="C8990" s="64">
        <v>78</v>
      </c>
      <c r="D8990" s="13">
        <f t="shared" si="140"/>
        <v>4212</v>
      </c>
    </row>
    <row r="8991" spans="1:4" x14ac:dyDescent="0.25">
      <c r="A8991" s="62" t="s">
        <v>358</v>
      </c>
      <c r="B8991" s="63">
        <v>59</v>
      </c>
      <c r="C8991" s="64">
        <v>24</v>
      </c>
      <c r="D8991" s="13">
        <f t="shared" si="140"/>
        <v>1416</v>
      </c>
    </row>
    <row r="8992" spans="1:4" x14ac:dyDescent="0.25">
      <c r="A8992" s="62" t="s">
        <v>359</v>
      </c>
      <c r="B8992" s="63">
        <v>15</v>
      </c>
      <c r="C8992" s="64">
        <v>65</v>
      </c>
      <c r="D8992" s="13">
        <f t="shared" si="140"/>
        <v>975</v>
      </c>
    </row>
    <row r="8993" spans="1:4" x14ac:dyDescent="0.25">
      <c r="A8993" s="62" t="s">
        <v>360</v>
      </c>
      <c r="B8993" s="63">
        <v>60</v>
      </c>
      <c r="C8993" s="64">
        <v>53</v>
      </c>
      <c r="D8993" s="13">
        <f t="shared" si="140"/>
        <v>3180</v>
      </c>
    </row>
    <row r="8994" spans="1:4" x14ac:dyDescent="0.25">
      <c r="A8994" s="62" t="s">
        <v>361</v>
      </c>
      <c r="B8994" s="63">
        <v>49</v>
      </c>
      <c r="C8994" s="64">
        <v>73</v>
      </c>
      <c r="D8994" s="13">
        <f t="shared" si="140"/>
        <v>3577</v>
      </c>
    </row>
    <row r="8995" spans="1:4" x14ac:dyDescent="0.25">
      <c r="A8995" s="62" t="s">
        <v>362</v>
      </c>
      <c r="B8995" s="63">
        <v>66</v>
      </c>
      <c r="C8995" s="64">
        <v>66</v>
      </c>
      <c r="D8995" s="13">
        <f t="shared" si="140"/>
        <v>4356</v>
      </c>
    </row>
    <row r="8996" spans="1:4" x14ac:dyDescent="0.25">
      <c r="A8996" s="62" t="s">
        <v>363</v>
      </c>
      <c r="B8996" s="63">
        <v>59</v>
      </c>
      <c r="C8996" s="64">
        <v>68</v>
      </c>
      <c r="D8996" s="13">
        <f t="shared" si="140"/>
        <v>4012</v>
      </c>
    </row>
    <row r="8997" spans="1:4" x14ac:dyDescent="0.25">
      <c r="A8997" s="62" t="s">
        <v>364</v>
      </c>
      <c r="B8997" s="63">
        <v>64</v>
      </c>
      <c r="C8997" s="64">
        <v>72</v>
      </c>
      <c r="D8997" s="13">
        <f t="shared" si="140"/>
        <v>4608</v>
      </c>
    </row>
    <row r="8998" spans="1:4" x14ac:dyDescent="0.25">
      <c r="A8998" s="62" t="s">
        <v>365</v>
      </c>
      <c r="B8998" s="63">
        <v>64</v>
      </c>
      <c r="C8998" s="64">
        <v>37</v>
      </c>
      <c r="D8998" s="13">
        <f t="shared" si="140"/>
        <v>2368</v>
      </c>
    </row>
    <row r="8999" spans="1:4" x14ac:dyDescent="0.25">
      <c r="A8999" s="62" t="s">
        <v>366</v>
      </c>
      <c r="B8999" s="63">
        <v>45</v>
      </c>
      <c r="C8999" s="64">
        <v>35</v>
      </c>
      <c r="D8999" s="13">
        <f t="shared" si="140"/>
        <v>1575</v>
      </c>
    </row>
    <row r="9000" spans="1:4" x14ac:dyDescent="0.25">
      <c r="A9000" s="62" t="s">
        <v>367</v>
      </c>
      <c r="B9000" s="63">
        <v>7</v>
      </c>
      <c r="C9000" s="64">
        <v>4</v>
      </c>
      <c r="D9000" s="13">
        <f t="shared" si="140"/>
        <v>28</v>
      </c>
    </row>
    <row r="9001" spans="1:4" x14ac:dyDescent="0.25">
      <c r="A9001" s="62" t="s">
        <v>368</v>
      </c>
      <c r="B9001" s="63">
        <v>30</v>
      </c>
      <c r="C9001" s="64">
        <v>58</v>
      </c>
      <c r="D9001" s="13">
        <f t="shared" si="140"/>
        <v>1740</v>
      </c>
    </row>
    <row r="9002" spans="1:4" x14ac:dyDescent="0.25">
      <c r="A9002" s="62" t="s">
        <v>369</v>
      </c>
      <c r="B9002" s="63">
        <v>23</v>
      </c>
      <c r="C9002" s="64">
        <v>59</v>
      </c>
      <c r="D9002" s="13">
        <f t="shared" si="140"/>
        <v>1357</v>
      </c>
    </row>
    <row r="9003" spans="1:4" x14ac:dyDescent="0.25">
      <c r="A9003" s="62" t="s">
        <v>370</v>
      </c>
      <c r="B9003" s="63">
        <v>69</v>
      </c>
      <c r="C9003" s="64">
        <v>66</v>
      </c>
      <c r="D9003" s="13">
        <f t="shared" si="140"/>
        <v>4554</v>
      </c>
    </row>
    <row r="9004" spans="1:4" x14ac:dyDescent="0.25">
      <c r="A9004" s="62" t="s">
        <v>371</v>
      </c>
      <c r="B9004" s="63">
        <v>41</v>
      </c>
      <c r="C9004" s="64">
        <v>73</v>
      </c>
      <c r="D9004" s="13">
        <f t="shared" si="140"/>
        <v>2993</v>
      </c>
    </row>
    <row r="9005" spans="1:4" x14ac:dyDescent="0.25">
      <c r="A9005" s="62" t="s">
        <v>372</v>
      </c>
      <c r="B9005" s="63">
        <v>57</v>
      </c>
      <c r="C9005" s="64">
        <v>63</v>
      </c>
      <c r="D9005" s="13">
        <f t="shared" si="140"/>
        <v>3591</v>
      </c>
    </row>
    <row r="9006" spans="1:4" x14ac:dyDescent="0.25">
      <c r="A9006" s="62" t="s">
        <v>373</v>
      </c>
      <c r="B9006" s="63">
        <v>65</v>
      </c>
      <c r="C9006" s="64">
        <v>76</v>
      </c>
      <c r="D9006" s="13">
        <f t="shared" si="140"/>
        <v>4940</v>
      </c>
    </row>
    <row r="9007" spans="1:4" x14ac:dyDescent="0.25">
      <c r="A9007" s="62" t="s">
        <v>374</v>
      </c>
      <c r="B9007" s="63">
        <v>63</v>
      </c>
      <c r="C9007" s="64">
        <v>8</v>
      </c>
      <c r="D9007" s="13">
        <f t="shared" si="140"/>
        <v>504</v>
      </c>
    </row>
    <row r="9008" spans="1:4" x14ac:dyDescent="0.25">
      <c r="A9008" s="62" t="s">
        <v>375</v>
      </c>
      <c r="B9008" s="63">
        <v>57</v>
      </c>
      <c r="C9008" s="64">
        <v>25</v>
      </c>
      <c r="D9008" s="13">
        <f t="shared" si="140"/>
        <v>1425</v>
      </c>
    </row>
    <row r="9009" spans="1:4" x14ac:dyDescent="0.25">
      <c r="A9009" s="62" t="s">
        <v>376</v>
      </c>
      <c r="B9009" s="63">
        <v>69</v>
      </c>
      <c r="C9009" s="64">
        <v>35</v>
      </c>
      <c r="D9009" s="13">
        <f t="shared" si="140"/>
        <v>2415</v>
      </c>
    </row>
    <row r="9010" spans="1:4" x14ac:dyDescent="0.25">
      <c r="A9010" s="62" t="s">
        <v>377</v>
      </c>
      <c r="B9010" s="63">
        <v>35</v>
      </c>
      <c r="C9010" s="64">
        <v>42</v>
      </c>
      <c r="D9010" s="13">
        <f t="shared" si="140"/>
        <v>1470</v>
      </c>
    </row>
    <row r="9011" spans="1:4" x14ac:dyDescent="0.25">
      <c r="A9011" s="62" t="s">
        <v>300</v>
      </c>
      <c r="B9011" s="63">
        <v>38</v>
      </c>
      <c r="C9011" s="64">
        <v>66</v>
      </c>
      <c r="D9011" s="13">
        <f t="shared" si="140"/>
        <v>2508</v>
      </c>
    </row>
    <row r="9012" spans="1:4" x14ac:dyDescent="0.25">
      <c r="A9012" s="62" t="s">
        <v>302</v>
      </c>
      <c r="B9012" s="63">
        <v>50</v>
      </c>
      <c r="C9012" s="64">
        <v>11</v>
      </c>
      <c r="D9012" s="13">
        <f t="shared" si="140"/>
        <v>550</v>
      </c>
    </row>
    <row r="9013" spans="1:4" x14ac:dyDescent="0.25">
      <c r="A9013" s="62" t="s">
        <v>303</v>
      </c>
      <c r="B9013" s="63">
        <v>23</v>
      </c>
      <c r="C9013" s="64">
        <v>65</v>
      </c>
      <c r="D9013" s="13">
        <f t="shared" si="140"/>
        <v>1495</v>
      </c>
    </row>
    <row r="9014" spans="1:4" x14ac:dyDescent="0.25">
      <c r="A9014" s="62" t="s">
        <v>304</v>
      </c>
      <c r="B9014" s="63">
        <v>46</v>
      </c>
      <c r="C9014" s="64">
        <v>19</v>
      </c>
      <c r="D9014" s="13">
        <f t="shared" si="140"/>
        <v>874</v>
      </c>
    </row>
    <row r="9015" spans="1:4" x14ac:dyDescent="0.25">
      <c r="A9015" s="62" t="s">
        <v>305</v>
      </c>
      <c r="B9015" s="63">
        <v>62</v>
      </c>
      <c r="C9015" s="64">
        <v>18</v>
      </c>
      <c r="D9015" s="13">
        <f t="shared" si="140"/>
        <v>1116</v>
      </c>
    </row>
    <row r="9016" spans="1:4" x14ac:dyDescent="0.25">
      <c r="A9016" s="62" t="s">
        <v>306</v>
      </c>
      <c r="B9016" s="63">
        <v>9</v>
      </c>
      <c r="C9016" s="64">
        <v>27</v>
      </c>
      <c r="D9016" s="13">
        <f t="shared" si="140"/>
        <v>243</v>
      </c>
    </row>
    <row r="9017" spans="1:4" x14ac:dyDescent="0.25">
      <c r="A9017" s="62" t="s">
        <v>307</v>
      </c>
      <c r="B9017" s="63">
        <v>47</v>
      </c>
      <c r="C9017" s="64">
        <v>7</v>
      </c>
      <c r="D9017" s="13">
        <f t="shared" si="140"/>
        <v>329</v>
      </c>
    </row>
    <row r="9018" spans="1:4" x14ac:dyDescent="0.25">
      <c r="A9018" s="62" t="s">
        <v>308</v>
      </c>
      <c r="B9018" s="63">
        <v>61</v>
      </c>
      <c r="C9018" s="64">
        <v>7</v>
      </c>
      <c r="D9018" s="13">
        <f t="shared" si="140"/>
        <v>427</v>
      </c>
    </row>
    <row r="9019" spans="1:4" x14ac:dyDescent="0.25">
      <c r="A9019" s="62" t="s">
        <v>309</v>
      </c>
      <c r="B9019" s="63">
        <v>33</v>
      </c>
      <c r="C9019" s="64">
        <v>21</v>
      </c>
      <c r="D9019" s="13">
        <f t="shared" si="140"/>
        <v>693</v>
      </c>
    </row>
    <row r="9020" spans="1:4" x14ac:dyDescent="0.25">
      <c r="A9020" s="62" t="s">
        <v>310</v>
      </c>
      <c r="B9020" s="63">
        <v>52</v>
      </c>
      <c r="C9020" s="64">
        <v>67</v>
      </c>
      <c r="D9020" s="13">
        <f t="shared" si="140"/>
        <v>3484</v>
      </c>
    </row>
    <row r="9021" spans="1:4" x14ac:dyDescent="0.25">
      <c r="A9021" s="62" t="s">
        <v>311</v>
      </c>
      <c r="B9021" s="63">
        <v>31</v>
      </c>
      <c r="C9021" s="64">
        <v>76</v>
      </c>
      <c r="D9021" s="13">
        <f t="shared" si="140"/>
        <v>2356</v>
      </c>
    </row>
    <row r="9022" spans="1:4" x14ac:dyDescent="0.25">
      <c r="A9022" s="62" t="s">
        <v>312</v>
      </c>
      <c r="B9022" s="63">
        <v>50</v>
      </c>
      <c r="C9022" s="64">
        <v>12</v>
      </c>
      <c r="D9022" s="13">
        <f t="shared" si="140"/>
        <v>600</v>
      </c>
    </row>
    <row r="9023" spans="1:4" x14ac:dyDescent="0.25">
      <c r="A9023" s="62" t="s">
        <v>313</v>
      </c>
      <c r="B9023" s="63">
        <v>26</v>
      </c>
      <c r="C9023" s="64">
        <v>34</v>
      </c>
      <c r="D9023" s="13">
        <f t="shared" si="140"/>
        <v>884</v>
      </c>
    </row>
    <row r="9024" spans="1:4" x14ac:dyDescent="0.25">
      <c r="A9024" s="62" t="s">
        <v>314</v>
      </c>
      <c r="B9024" s="63">
        <v>56</v>
      </c>
      <c r="C9024" s="64">
        <v>23</v>
      </c>
      <c r="D9024" s="13">
        <f t="shared" si="140"/>
        <v>1288</v>
      </c>
    </row>
    <row r="9025" spans="1:4" x14ac:dyDescent="0.25">
      <c r="A9025" s="62" t="s">
        <v>315</v>
      </c>
      <c r="B9025" s="63">
        <v>53</v>
      </c>
      <c r="C9025" s="64">
        <v>72</v>
      </c>
      <c r="D9025" s="13">
        <f t="shared" si="140"/>
        <v>3816</v>
      </c>
    </row>
    <row r="9026" spans="1:4" x14ac:dyDescent="0.25">
      <c r="A9026" s="62" t="s">
        <v>316</v>
      </c>
      <c r="B9026" s="63">
        <v>34</v>
      </c>
      <c r="C9026" s="64">
        <v>52</v>
      </c>
      <c r="D9026" s="13">
        <f t="shared" si="140"/>
        <v>1768</v>
      </c>
    </row>
    <row r="9027" spans="1:4" x14ac:dyDescent="0.25">
      <c r="A9027" s="62" t="s">
        <v>317</v>
      </c>
      <c r="B9027" s="63">
        <v>13</v>
      </c>
      <c r="C9027" s="64">
        <v>40</v>
      </c>
      <c r="D9027" s="13">
        <f t="shared" ref="D9027:D9090" si="141">C9027*B9027</f>
        <v>520</v>
      </c>
    </row>
    <row r="9028" spans="1:4" x14ac:dyDescent="0.25">
      <c r="A9028" s="62" t="s">
        <v>318</v>
      </c>
      <c r="B9028" s="63">
        <v>43</v>
      </c>
      <c r="C9028" s="64">
        <v>48</v>
      </c>
      <c r="D9028" s="13">
        <f t="shared" si="141"/>
        <v>2064</v>
      </c>
    </row>
    <row r="9029" spans="1:4" x14ac:dyDescent="0.25">
      <c r="A9029" s="62" t="s">
        <v>319</v>
      </c>
      <c r="B9029" s="63">
        <v>20</v>
      </c>
      <c r="C9029" s="64">
        <v>69</v>
      </c>
      <c r="D9029" s="13">
        <f t="shared" si="141"/>
        <v>1380</v>
      </c>
    </row>
    <row r="9030" spans="1:4" x14ac:dyDescent="0.25">
      <c r="A9030" s="62" t="s">
        <v>320</v>
      </c>
      <c r="B9030" s="63">
        <v>53</v>
      </c>
      <c r="C9030" s="64">
        <v>39</v>
      </c>
      <c r="D9030" s="13">
        <f t="shared" si="141"/>
        <v>2067</v>
      </c>
    </row>
    <row r="9031" spans="1:4" x14ac:dyDescent="0.25">
      <c r="A9031" s="62" t="s">
        <v>321</v>
      </c>
      <c r="B9031" s="63">
        <v>38</v>
      </c>
      <c r="C9031" s="64">
        <v>2</v>
      </c>
      <c r="D9031" s="13">
        <f t="shared" si="141"/>
        <v>76</v>
      </c>
    </row>
    <row r="9032" spans="1:4" x14ac:dyDescent="0.25">
      <c r="A9032" s="62" t="s">
        <v>322</v>
      </c>
      <c r="B9032" s="63">
        <v>22</v>
      </c>
      <c r="C9032" s="64">
        <v>12</v>
      </c>
      <c r="D9032" s="13">
        <f t="shared" si="141"/>
        <v>264</v>
      </c>
    </row>
    <row r="9033" spans="1:4" x14ac:dyDescent="0.25">
      <c r="A9033" s="62" t="s">
        <v>323</v>
      </c>
      <c r="B9033" s="63">
        <v>10</v>
      </c>
      <c r="C9033" s="64">
        <v>6</v>
      </c>
      <c r="D9033" s="13">
        <f t="shared" si="141"/>
        <v>60</v>
      </c>
    </row>
    <row r="9034" spans="1:4" x14ac:dyDescent="0.25">
      <c r="A9034" s="62" t="s">
        <v>324</v>
      </c>
      <c r="B9034" s="63">
        <v>26</v>
      </c>
      <c r="C9034" s="64">
        <v>43</v>
      </c>
      <c r="D9034" s="13">
        <f t="shared" si="141"/>
        <v>1118</v>
      </c>
    </row>
    <row r="9035" spans="1:4" x14ac:dyDescent="0.25">
      <c r="A9035" s="62" t="s">
        <v>325</v>
      </c>
      <c r="B9035" s="63">
        <v>44</v>
      </c>
      <c r="C9035" s="64">
        <v>66</v>
      </c>
      <c r="D9035" s="13">
        <f t="shared" si="141"/>
        <v>2904</v>
      </c>
    </row>
    <row r="9036" spans="1:4" x14ac:dyDescent="0.25">
      <c r="A9036" s="62" t="s">
        <v>326</v>
      </c>
      <c r="B9036" s="63">
        <v>54</v>
      </c>
      <c r="C9036" s="64">
        <v>23</v>
      </c>
      <c r="D9036" s="13">
        <f t="shared" si="141"/>
        <v>1242</v>
      </c>
    </row>
    <row r="9037" spans="1:4" x14ac:dyDescent="0.25">
      <c r="A9037" s="62" t="s">
        <v>327</v>
      </c>
      <c r="B9037" s="63">
        <v>31</v>
      </c>
      <c r="C9037" s="64">
        <v>29</v>
      </c>
      <c r="D9037" s="13">
        <f t="shared" si="141"/>
        <v>899</v>
      </c>
    </row>
    <row r="9038" spans="1:4" x14ac:dyDescent="0.25">
      <c r="A9038" s="62" t="s">
        <v>328</v>
      </c>
      <c r="B9038" s="63">
        <v>24</v>
      </c>
      <c r="C9038" s="64">
        <v>55</v>
      </c>
      <c r="D9038" s="13">
        <f t="shared" si="141"/>
        <v>1320</v>
      </c>
    </row>
    <row r="9039" spans="1:4" x14ac:dyDescent="0.25">
      <c r="A9039" s="62" t="s">
        <v>329</v>
      </c>
      <c r="B9039" s="63">
        <v>54</v>
      </c>
      <c r="C9039" s="64">
        <v>64</v>
      </c>
      <c r="D9039" s="13">
        <f t="shared" si="141"/>
        <v>3456</v>
      </c>
    </row>
    <row r="9040" spans="1:4" x14ac:dyDescent="0.25">
      <c r="A9040" s="62" t="s">
        <v>330</v>
      </c>
      <c r="B9040" s="63">
        <v>36</v>
      </c>
      <c r="C9040" s="64">
        <v>11</v>
      </c>
      <c r="D9040" s="13">
        <f t="shared" si="141"/>
        <v>396</v>
      </c>
    </row>
    <row r="9041" spans="1:4" x14ac:dyDescent="0.25">
      <c r="A9041" s="62" t="s">
        <v>331</v>
      </c>
      <c r="B9041" s="63">
        <v>39</v>
      </c>
      <c r="C9041" s="64">
        <v>38</v>
      </c>
      <c r="D9041" s="13">
        <f t="shared" si="141"/>
        <v>1482</v>
      </c>
    </row>
    <row r="9042" spans="1:4" x14ac:dyDescent="0.25">
      <c r="A9042" s="62" t="s">
        <v>332</v>
      </c>
      <c r="B9042" s="63">
        <v>17</v>
      </c>
      <c r="C9042" s="64">
        <v>66</v>
      </c>
      <c r="D9042" s="13">
        <f t="shared" si="141"/>
        <v>1122</v>
      </c>
    </row>
    <row r="9043" spans="1:4" x14ac:dyDescent="0.25">
      <c r="A9043" s="62" t="s">
        <v>333</v>
      </c>
      <c r="B9043" s="63">
        <v>20</v>
      </c>
      <c r="C9043" s="64">
        <v>63</v>
      </c>
      <c r="D9043" s="13">
        <f t="shared" si="141"/>
        <v>1260</v>
      </c>
    </row>
    <row r="9044" spans="1:4" x14ac:dyDescent="0.25">
      <c r="A9044" s="62" t="s">
        <v>334</v>
      </c>
      <c r="B9044" s="63">
        <v>21</v>
      </c>
      <c r="C9044" s="64">
        <v>79</v>
      </c>
      <c r="D9044" s="13">
        <f t="shared" si="141"/>
        <v>1659</v>
      </c>
    </row>
    <row r="9045" spans="1:4" x14ac:dyDescent="0.25">
      <c r="A9045" s="62" t="s">
        <v>335</v>
      </c>
      <c r="B9045" s="63">
        <v>35</v>
      </c>
      <c r="C9045" s="64">
        <v>72</v>
      </c>
      <c r="D9045" s="13">
        <f t="shared" si="141"/>
        <v>2520</v>
      </c>
    </row>
    <row r="9046" spans="1:4" x14ac:dyDescent="0.25">
      <c r="A9046" s="62" t="s">
        <v>336</v>
      </c>
      <c r="B9046" s="63">
        <v>41</v>
      </c>
      <c r="C9046" s="64">
        <v>11</v>
      </c>
      <c r="D9046" s="13">
        <f t="shared" si="141"/>
        <v>451</v>
      </c>
    </row>
    <row r="9047" spans="1:4" x14ac:dyDescent="0.25">
      <c r="A9047" s="62" t="s">
        <v>337</v>
      </c>
      <c r="B9047" s="63">
        <v>10</v>
      </c>
      <c r="C9047" s="64">
        <v>39</v>
      </c>
      <c r="D9047" s="13">
        <f t="shared" si="141"/>
        <v>390</v>
      </c>
    </row>
    <row r="9048" spans="1:4" x14ac:dyDescent="0.25">
      <c r="A9048" s="62" t="s">
        <v>338</v>
      </c>
      <c r="B9048" s="63">
        <v>51</v>
      </c>
      <c r="C9048" s="64">
        <v>80</v>
      </c>
      <c r="D9048" s="13">
        <f t="shared" si="141"/>
        <v>4080</v>
      </c>
    </row>
    <row r="9049" spans="1:4" x14ac:dyDescent="0.25">
      <c r="A9049" s="62" t="s">
        <v>339</v>
      </c>
      <c r="B9049" s="63">
        <v>25</v>
      </c>
      <c r="C9049" s="64">
        <v>67</v>
      </c>
      <c r="D9049" s="13">
        <f t="shared" si="141"/>
        <v>1675</v>
      </c>
    </row>
    <row r="9050" spans="1:4" x14ac:dyDescent="0.25">
      <c r="A9050" s="62" t="s">
        <v>340</v>
      </c>
      <c r="B9050" s="63">
        <v>54</v>
      </c>
      <c r="C9050" s="64">
        <v>80</v>
      </c>
      <c r="D9050" s="13">
        <f t="shared" si="141"/>
        <v>4320</v>
      </c>
    </row>
    <row r="9051" spans="1:4" x14ac:dyDescent="0.25">
      <c r="A9051" s="62" t="s">
        <v>341</v>
      </c>
      <c r="B9051" s="63">
        <v>38</v>
      </c>
      <c r="C9051" s="64">
        <v>9</v>
      </c>
      <c r="D9051" s="13">
        <f t="shared" si="141"/>
        <v>342</v>
      </c>
    </row>
    <row r="9052" spans="1:4" x14ac:dyDescent="0.25">
      <c r="A9052" s="62" t="s">
        <v>342</v>
      </c>
      <c r="B9052" s="63">
        <v>20</v>
      </c>
      <c r="C9052" s="64">
        <v>40</v>
      </c>
      <c r="D9052" s="13">
        <f t="shared" si="141"/>
        <v>800</v>
      </c>
    </row>
    <row r="9053" spans="1:4" x14ac:dyDescent="0.25">
      <c r="A9053" s="62" t="s">
        <v>343</v>
      </c>
      <c r="B9053" s="63">
        <v>56</v>
      </c>
      <c r="C9053" s="64">
        <v>78</v>
      </c>
      <c r="D9053" s="13">
        <f t="shared" si="141"/>
        <v>4368</v>
      </c>
    </row>
    <row r="9054" spans="1:4" x14ac:dyDescent="0.25">
      <c r="A9054" s="62" t="s">
        <v>344</v>
      </c>
      <c r="B9054" s="63">
        <v>59</v>
      </c>
      <c r="C9054" s="64">
        <v>19</v>
      </c>
      <c r="D9054" s="13">
        <f t="shared" si="141"/>
        <v>1121</v>
      </c>
    </row>
    <row r="9055" spans="1:4" x14ac:dyDescent="0.25">
      <c r="A9055" s="62" t="s">
        <v>345</v>
      </c>
      <c r="B9055" s="63">
        <v>63</v>
      </c>
      <c r="C9055" s="64">
        <v>61</v>
      </c>
      <c r="D9055" s="13">
        <f t="shared" si="141"/>
        <v>3843</v>
      </c>
    </row>
    <row r="9056" spans="1:4" x14ac:dyDescent="0.25">
      <c r="A9056" s="62" t="s">
        <v>346</v>
      </c>
      <c r="B9056" s="63">
        <v>13</v>
      </c>
      <c r="C9056" s="64">
        <v>44</v>
      </c>
      <c r="D9056" s="13">
        <f t="shared" si="141"/>
        <v>572</v>
      </c>
    </row>
    <row r="9057" spans="1:4" x14ac:dyDescent="0.25">
      <c r="A9057" s="62" t="s">
        <v>347</v>
      </c>
      <c r="B9057" s="63">
        <v>15</v>
      </c>
      <c r="C9057" s="64">
        <v>77</v>
      </c>
      <c r="D9057" s="13">
        <f t="shared" si="141"/>
        <v>1155</v>
      </c>
    </row>
    <row r="9058" spans="1:4" x14ac:dyDescent="0.25">
      <c r="A9058" s="62" t="s">
        <v>348</v>
      </c>
      <c r="B9058" s="63">
        <v>21</v>
      </c>
      <c r="C9058" s="64">
        <v>71</v>
      </c>
      <c r="D9058" s="13">
        <f t="shared" si="141"/>
        <v>1491</v>
      </c>
    </row>
    <row r="9059" spans="1:4" x14ac:dyDescent="0.25">
      <c r="A9059" s="62" t="s">
        <v>349</v>
      </c>
      <c r="B9059" s="63">
        <v>39</v>
      </c>
      <c r="C9059" s="64">
        <v>32</v>
      </c>
      <c r="D9059" s="13">
        <f t="shared" si="141"/>
        <v>1248</v>
      </c>
    </row>
    <row r="9060" spans="1:4" x14ac:dyDescent="0.25">
      <c r="A9060" s="62" t="s">
        <v>350</v>
      </c>
      <c r="B9060" s="63">
        <v>19</v>
      </c>
      <c r="C9060" s="64">
        <v>52</v>
      </c>
      <c r="D9060" s="13">
        <f t="shared" si="141"/>
        <v>988</v>
      </c>
    </row>
    <row r="9061" spans="1:4" x14ac:dyDescent="0.25">
      <c r="A9061" s="62" t="s">
        <v>351</v>
      </c>
      <c r="B9061" s="63">
        <v>54</v>
      </c>
      <c r="C9061" s="64">
        <v>10</v>
      </c>
      <c r="D9061" s="13">
        <f t="shared" si="141"/>
        <v>540</v>
      </c>
    </row>
    <row r="9062" spans="1:4" x14ac:dyDescent="0.25">
      <c r="A9062" s="62" t="s">
        <v>352</v>
      </c>
      <c r="B9062" s="63">
        <v>40</v>
      </c>
      <c r="C9062" s="64">
        <v>68</v>
      </c>
      <c r="D9062" s="13">
        <f t="shared" si="141"/>
        <v>2720</v>
      </c>
    </row>
    <row r="9063" spans="1:4" x14ac:dyDescent="0.25">
      <c r="A9063" s="62" t="s">
        <v>353</v>
      </c>
      <c r="B9063" s="63">
        <v>34</v>
      </c>
      <c r="C9063" s="64">
        <v>51</v>
      </c>
      <c r="D9063" s="13">
        <f t="shared" si="141"/>
        <v>1734</v>
      </c>
    </row>
    <row r="9064" spans="1:4" x14ac:dyDescent="0.25">
      <c r="A9064" s="62" t="s">
        <v>354</v>
      </c>
      <c r="B9064" s="63">
        <v>58</v>
      </c>
      <c r="C9064" s="64">
        <v>66</v>
      </c>
      <c r="D9064" s="13">
        <f t="shared" si="141"/>
        <v>3828</v>
      </c>
    </row>
    <row r="9065" spans="1:4" x14ac:dyDescent="0.25">
      <c r="A9065" s="62" t="s">
        <v>355</v>
      </c>
      <c r="B9065" s="63">
        <v>18</v>
      </c>
      <c r="C9065" s="64">
        <v>4</v>
      </c>
      <c r="D9065" s="13">
        <f t="shared" si="141"/>
        <v>72</v>
      </c>
    </row>
    <row r="9066" spans="1:4" x14ac:dyDescent="0.25">
      <c r="A9066" s="62" t="s">
        <v>356</v>
      </c>
      <c r="B9066" s="63">
        <v>15</v>
      </c>
      <c r="C9066" s="64">
        <v>6</v>
      </c>
      <c r="D9066" s="13">
        <f t="shared" si="141"/>
        <v>90</v>
      </c>
    </row>
    <row r="9067" spans="1:4" x14ac:dyDescent="0.25">
      <c r="A9067" s="62" t="s">
        <v>357</v>
      </c>
      <c r="B9067" s="63">
        <v>46</v>
      </c>
      <c r="C9067" s="64">
        <v>14</v>
      </c>
      <c r="D9067" s="13">
        <f t="shared" si="141"/>
        <v>644</v>
      </c>
    </row>
    <row r="9068" spans="1:4" x14ac:dyDescent="0.25">
      <c r="A9068" s="62" t="s">
        <v>358</v>
      </c>
      <c r="B9068" s="63">
        <v>62</v>
      </c>
      <c r="C9068" s="64">
        <v>5</v>
      </c>
      <c r="D9068" s="13">
        <f t="shared" si="141"/>
        <v>310</v>
      </c>
    </row>
    <row r="9069" spans="1:4" x14ac:dyDescent="0.25">
      <c r="A9069" s="62" t="s">
        <v>359</v>
      </c>
      <c r="B9069" s="63">
        <v>12</v>
      </c>
      <c r="C9069" s="64">
        <v>34</v>
      </c>
      <c r="D9069" s="13">
        <f t="shared" si="141"/>
        <v>408</v>
      </c>
    </row>
    <row r="9070" spans="1:4" x14ac:dyDescent="0.25">
      <c r="A9070" s="62" t="s">
        <v>360</v>
      </c>
      <c r="B9070" s="63">
        <v>11</v>
      </c>
      <c r="C9070" s="64">
        <v>67</v>
      </c>
      <c r="D9070" s="13">
        <f t="shared" si="141"/>
        <v>737</v>
      </c>
    </row>
    <row r="9071" spans="1:4" x14ac:dyDescent="0.25">
      <c r="A9071" s="62" t="s">
        <v>361</v>
      </c>
      <c r="B9071" s="63">
        <v>57</v>
      </c>
      <c r="C9071" s="64">
        <v>66</v>
      </c>
      <c r="D9071" s="13">
        <f t="shared" si="141"/>
        <v>3762</v>
      </c>
    </row>
    <row r="9072" spans="1:4" x14ac:dyDescent="0.25">
      <c r="A9072" s="62" t="s">
        <v>362</v>
      </c>
      <c r="B9072" s="63">
        <v>62</v>
      </c>
      <c r="C9072" s="64">
        <v>13</v>
      </c>
      <c r="D9072" s="13">
        <f t="shared" si="141"/>
        <v>806</v>
      </c>
    </row>
    <row r="9073" spans="1:4" x14ac:dyDescent="0.25">
      <c r="A9073" s="62" t="s">
        <v>363</v>
      </c>
      <c r="B9073" s="63">
        <v>68</v>
      </c>
      <c r="C9073" s="64">
        <v>67</v>
      </c>
      <c r="D9073" s="13">
        <f t="shared" si="141"/>
        <v>4556</v>
      </c>
    </row>
    <row r="9074" spans="1:4" x14ac:dyDescent="0.25">
      <c r="A9074" s="62" t="s">
        <v>364</v>
      </c>
      <c r="B9074" s="63">
        <v>44</v>
      </c>
      <c r="C9074" s="64">
        <v>5</v>
      </c>
      <c r="D9074" s="13">
        <f t="shared" si="141"/>
        <v>220</v>
      </c>
    </row>
    <row r="9075" spans="1:4" x14ac:dyDescent="0.25">
      <c r="A9075" s="62" t="s">
        <v>365</v>
      </c>
      <c r="B9075" s="63">
        <v>29</v>
      </c>
      <c r="C9075" s="64">
        <v>37</v>
      </c>
      <c r="D9075" s="13">
        <f t="shared" si="141"/>
        <v>1073</v>
      </c>
    </row>
    <row r="9076" spans="1:4" x14ac:dyDescent="0.25">
      <c r="A9076" s="62" t="s">
        <v>366</v>
      </c>
      <c r="B9076" s="63">
        <v>25</v>
      </c>
      <c r="C9076" s="64">
        <v>77</v>
      </c>
      <c r="D9076" s="13">
        <f t="shared" si="141"/>
        <v>1925</v>
      </c>
    </row>
    <row r="9077" spans="1:4" x14ac:dyDescent="0.25">
      <c r="A9077" s="62" t="s">
        <v>367</v>
      </c>
      <c r="B9077" s="63">
        <v>45</v>
      </c>
      <c r="C9077" s="64">
        <v>40</v>
      </c>
      <c r="D9077" s="13">
        <f t="shared" si="141"/>
        <v>1800</v>
      </c>
    </row>
    <row r="9078" spans="1:4" x14ac:dyDescent="0.25">
      <c r="A9078" s="62" t="s">
        <v>368</v>
      </c>
      <c r="B9078" s="63">
        <v>18</v>
      </c>
      <c r="C9078" s="64">
        <v>43</v>
      </c>
      <c r="D9078" s="13">
        <f t="shared" si="141"/>
        <v>774</v>
      </c>
    </row>
    <row r="9079" spans="1:4" x14ac:dyDescent="0.25">
      <c r="A9079" s="62" t="s">
        <v>369</v>
      </c>
      <c r="B9079" s="63">
        <v>66</v>
      </c>
      <c r="C9079" s="64">
        <v>64</v>
      </c>
      <c r="D9079" s="13">
        <f t="shared" si="141"/>
        <v>4224</v>
      </c>
    </row>
    <row r="9080" spans="1:4" x14ac:dyDescent="0.25">
      <c r="A9080" s="62" t="s">
        <v>370</v>
      </c>
      <c r="B9080" s="63">
        <v>46</v>
      </c>
      <c r="C9080" s="64">
        <v>4</v>
      </c>
      <c r="D9080" s="13">
        <f t="shared" si="141"/>
        <v>184</v>
      </c>
    </row>
    <row r="9081" spans="1:4" x14ac:dyDescent="0.25">
      <c r="A9081" s="62" t="s">
        <v>371</v>
      </c>
      <c r="B9081" s="63">
        <v>24</v>
      </c>
      <c r="C9081" s="64">
        <v>16</v>
      </c>
      <c r="D9081" s="13">
        <f t="shared" si="141"/>
        <v>384</v>
      </c>
    </row>
    <row r="9082" spans="1:4" x14ac:dyDescent="0.25">
      <c r="A9082" s="62" t="s">
        <v>372</v>
      </c>
      <c r="B9082" s="63">
        <v>17</v>
      </c>
      <c r="C9082" s="64">
        <v>59</v>
      </c>
      <c r="D9082" s="13">
        <f t="shared" si="141"/>
        <v>1003</v>
      </c>
    </row>
    <row r="9083" spans="1:4" x14ac:dyDescent="0.25">
      <c r="A9083" s="62" t="s">
        <v>373</v>
      </c>
      <c r="B9083" s="63">
        <v>57</v>
      </c>
      <c r="C9083" s="64">
        <v>66</v>
      </c>
      <c r="D9083" s="13">
        <f t="shared" si="141"/>
        <v>3762</v>
      </c>
    </row>
    <row r="9084" spans="1:4" x14ac:dyDescent="0.25">
      <c r="A9084" s="62" t="s">
        <v>374</v>
      </c>
      <c r="B9084" s="63">
        <v>28</v>
      </c>
      <c r="C9084" s="64">
        <v>19</v>
      </c>
      <c r="D9084" s="13">
        <f t="shared" si="141"/>
        <v>532</v>
      </c>
    </row>
    <row r="9085" spans="1:4" x14ac:dyDescent="0.25">
      <c r="A9085" s="62" t="s">
        <v>375</v>
      </c>
      <c r="B9085" s="63">
        <v>70</v>
      </c>
      <c r="C9085" s="64">
        <v>68</v>
      </c>
      <c r="D9085" s="13">
        <f t="shared" si="141"/>
        <v>4760</v>
      </c>
    </row>
    <row r="9086" spans="1:4" x14ac:dyDescent="0.25">
      <c r="A9086" s="62" t="s">
        <v>376</v>
      </c>
      <c r="B9086" s="63">
        <v>66</v>
      </c>
      <c r="C9086" s="64">
        <v>42</v>
      </c>
      <c r="D9086" s="13">
        <f t="shared" si="141"/>
        <v>2772</v>
      </c>
    </row>
    <row r="9087" spans="1:4" x14ac:dyDescent="0.25">
      <c r="A9087" s="62" t="s">
        <v>377</v>
      </c>
      <c r="B9087" s="63">
        <v>10</v>
      </c>
      <c r="C9087" s="64">
        <v>28</v>
      </c>
      <c r="D9087" s="13">
        <f t="shared" si="141"/>
        <v>280</v>
      </c>
    </row>
    <row r="9088" spans="1:4" x14ac:dyDescent="0.25">
      <c r="A9088" s="62" t="s">
        <v>300</v>
      </c>
      <c r="B9088" s="63">
        <v>70</v>
      </c>
      <c r="C9088" s="64">
        <v>78</v>
      </c>
      <c r="D9088" s="13">
        <f t="shared" si="141"/>
        <v>5460</v>
      </c>
    </row>
    <row r="9089" spans="1:4" x14ac:dyDescent="0.25">
      <c r="A9089" s="62" t="s">
        <v>302</v>
      </c>
      <c r="B9089" s="63">
        <v>31</v>
      </c>
      <c r="C9089" s="64">
        <v>20</v>
      </c>
      <c r="D9089" s="13">
        <f t="shared" si="141"/>
        <v>620</v>
      </c>
    </row>
    <row r="9090" spans="1:4" x14ac:dyDescent="0.25">
      <c r="A9090" s="62" t="s">
        <v>303</v>
      </c>
      <c r="B9090" s="63">
        <v>33</v>
      </c>
      <c r="C9090" s="64">
        <v>44</v>
      </c>
      <c r="D9090" s="13">
        <f t="shared" si="141"/>
        <v>1452</v>
      </c>
    </row>
    <row r="9091" spans="1:4" x14ac:dyDescent="0.25">
      <c r="A9091" s="62" t="s">
        <v>304</v>
      </c>
      <c r="B9091" s="63">
        <v>54</v>
      </c>
      <c r="C9091" s="64">
        <v>55</v>
      </c>
      <c r="D9091" s="13">
        <f t="shared" ref="D9091:D9154" si="142">C9091*B9091</f>
        <v>2970</v>
      </c>
    </row>
    <row r="9092" spans="1:4" x14ac:dyDescent="0.25">
      <c r="A9092" s="62" t="s">
        <v>305</v>
      </c>
      <c r="B9092" s="63">
        <v>62</v>
      </c>
      <c r="C9092" s="64">
        <v>36</v>
      </c>
      <c r="D9092" s="13">
        <f t="shared" si="142"/>
        <v>2232</v>
      </c>
    </row>
    <row r="9093" spans="1:4" x14ac:dyDescent="0.25">
      <c r="A9093" s="62" t="s">
        <v>306</v>
      </c>
      <c r="B9093" s="63">
        <v>19</v>
      </c>
      <c r="C9093" s="64">
        <v>44</v>
      </c>
      <c r="D9093" s="13">
        <f t="shared" si="142"/>
        <v>836</v>
      </c>
    </row>
    <row r="9094" spans="1:4" x14ac:dyDescent="0.25">
      <c r="A9094" s="62" t="s">
        <v>307</v>
      </c>
      <c r="B9094" s="63">
        <v>59</v>
      </c>
      <c r="C9094" s="64">
        <v>20</v>
      </c>
      <c r="D9094" s="13">
        <f t="shared" si="142"/>
        <v>1180</v>
      </c>
    </row>
    <row r="9095" spans="1:4" x14ac:dyDescent="0.25">
      <c r="A9095" s="62" t="s">
        <v>308</v>
      </c>
      <c r="B9095" s="63">
        <v>63</v>
      </c>
      <c r="C9095" s="64">
        <v>70</v>
      </c>
      <c r="D9095" s="13">
        <f t="shared" si="142"/>
        <v>4410</v>
      </c>
    </row>
    <row r="9096" spans="1:4" x14ac:dyDescent="0.25">
      <c r="A9096" s="62" t="s">
        <v>309</v>
      </c>
      <c r="B9096" s="63">
        <v>25</v>
      </c>
      <c r="C9096" s="64">
        <v>56</v>
      </c>
      <c r="D9096" s="13">
        <f t="shared" si="142"/>
        <v>1400</v>
      </c>
    </row>
    <row r="9097" spans="1:4" x14ac:dyDescent="0.25">
      <c r="A9097" s="62" t="s">
        <v>310</v>
      </c>
      <c r="B9097" s="63">
        <v>46</v>
      </c>
      <c r="C9097" s="64">
        <v>19</v>
      </c>
      <c r="D9097" s="13">
        <f t="shared" si="142"/>
        <v>874</v>
      </c>
    </row>
    <row r="9098" spans="1:4" x14ac:dyDescent="0.25">
      <c r="A9098" s="62" t="s">
        <v>311</v>
      </c>
      <c r="B9098" s="63">
        <v>12</v>
      </c>
      <c r="C9098" s="64">
        <v>21</v>
      </c>
      <c r="D9098" s="13">
        <f t="shared" si="142"/>
        <v>252</v>
      </c>
    </row>
    <row r="9099" spans="1:4" x14ac:dyDescent="0.25">
      <c r="A9099" s="62" t="s">
        <v>312</v>
      </c>
      <c r="B9099" s="63">
        <v>30</v>
      </c>
      <c r="C9099" s="64">
        <v>68</v>
      </c>
      <c r="D9099" s="13">
        <f t="shared" si="142"/>
        <v>2040</v>
      </c>
    </row>
    <row r="9100" spans="1:4" x14ac:dyDescent="0.25">
      <c r="A9100" s="62" t="s">
        <v>313</v>
      </c>
      <c r="B9100" s="63">
        <v>41</v>
      </c>
      <c r="C9100" s="64">
        <v>37</v>
      </c>
      <c r="D9100" s="13">
        <f t="shared" si="142"/>
        <v>1517</v>
      </c>
    </row>
    <row r="9101" spans="1:4" x14ac:dyDescent="0.25">
      <c r="A9101" s="62" t="s">
        <v>314</v>
      </c>
      <c r="B9101" s="63">
        <v>46</v>
      </c>
      <c r="C9101" s="64">
        <v>79</v>
      </c>
      <c r="D9101" s="13">
        <f t="shared" si="142"/>
        <v>3634</v>
      </c>
    </row>
    <row r="9102" spans="1:4" x14ac:dyDescent="0.25">
      <c r="A9102" s="62" t="s">
        <v>315</v>
      </c>
      <c r="B9102" s="63">
        <v>48</v>
      </c>
      <c r="C9102" s="64">
        <v>52</v>
      </c>
      <c r="D9102" s="13">
        <f t="shared" si="142"/>
        <v>2496</v>
      </c>
    </row>
    <row r="9103" spans="1:4" x14ac:dyDescent="0.25">
      <c r="A9103" s="62" t="s">
        <v>316</v>
      </c>
      <c r="B9103" s="63">
        <v>34</v>
      </c>
      <c r="C9103" s="64">
        <v>30</v>
      </c>
      <c r="D9103" s="13">
        <f t="shared" si="142"/>
        <v>1020</v>
      </c>
    </row>
    <row r="9104" spans="1:4" x14ac:dyDescent="0.25">
      <c r="A9104" s="62" t="s">
        <v>317</v>
      </c>
      <c r="B9104" s="63">
        <v>53</v>
      </c>
      <c r="C9104" s="64">
        <v>51</v>
      </c>
      <c r="D9104" s="13">
        <f t="shared" si="142"/>
        <v>2703</v>
      </c>
    </row>
    <row r="9105" spans="1:4" x14ac:dyDescent="0.25">
      <c r="A9105" s="62" t="s">
        <v>318</v>
      </c>
      <c r="B9105" s="63">
        <v>10</v>
      </c>
      <c r="C9105" s="64">
        <v>52</v>
      </c>
      <c r="D9105" s="13">
        <f t="shared" si="142"/>
        <v>520</v>
      </c>
    </row>
    <row r="9106" spans="1:4" x14ac:dyDescent="0.25">
      <c r="A9106" s="62" t="s">
        <v>319</v>
      </c>
      <c r="B9106" s="63">
        <v>51</v>
      </c>
      <c r="C9106" s="64">
        <v>53</v>
      </c>
      <c r="D9106" s="13">
        <f t="shared" si="142"/>
        <v>2703</v>
      </c>
    </row>
    <row r="9107" spans="1:4" x14ac:dyDescent="0.25">
      <c r="A9107" s="62" t="s">
        <v>320</v>
      </c>
      <c r="B9107" s="63">
        <v>20</v>
      </c>
      <c r="C9107" s="64">
        <v>5</v>
      </c>
      <c r="D9107" s="13">
        <f t="shared" si="142"/>
        <v>100</v>
      </c>
    </row>
    <row r="9108" spans="1:4" x14ac:dyDescent="0.25">
      <c r="A9108" s="62" t="s">
        <v>321</v>
      </c>
      <c r="B9108" s="63">
        <v>65</v>
      </c>
      <c r="C9108" s="64">
        <v>39</v>
      </c>
      <c r="D9108" s="13">
        <f t="shared" si="142"/>
        <v>2535</v>
      </c>
    </row>
    <row r="9109" spans="1:4" x14ac:dyDescent="0.25">
      <c r="A9109" s="62" t="s">
        <v>322</v>
      </c>
      <c r="B9109" s="63">
        <v>7</v>
      </c>
      <c r="C9109" s="64">
        <v>39</v>
      </c>
      <c r="D9109" s="13">
        <f t="shared" si="142"/>
        <v>273</v>
      </c>
    </row>
    <row r="9110" spans="1:4" x14ac:dyDescent="0.25">
      <c r="A9110" s="62" t="s">
        <v>323</v>
      </c>
      <c r="B9110" s="63">
        <v>47</v>
      </c>
      <c r="C9110" s="64">
        <v>10</v>
      </c>
      <c r="D9110" s="13">
        <f t="shared" si="142"/>
        <v>470</v>
      </c>
    </row>
    <row r="9111" spans="1:4" x14ac:dyDescent="0.25">
      <c r="A9111" s="62" t="s">
        <v>324</v>
      </c>
      <c r="B9111" s="63">
        <v>24</v>
      </c>
      <c r="C9111" s="64">
        <v>34</v>
      </c>
      <c r="D9111" s="13">
        <f t="shared" si="142"/>
        <v>816</v>
      </c>
    </row>
    <row r="9112" spans="1:4" x14ac:dyDescent="0.25">
      <c r="A9112" s="62" t="s">
        <v>325</v>
      </c>
      <c r="B9112" s="63">
        <v>7</v>
      </c>
      <c r="C9112" s="64">
        <v>23</v>
      </c>
      <c r="D9112" s="13">
        <f t="shared" si="142"/>
        <v>161</v>
      </c>
    </row>
    <row r="9113" spans="1:4" x14ac:dyDescent="0.25">
      <c r="A9113" s="62" t="s">
        <v>326</v>
      </c>
      <c r="B9113" s="63">
        <v>62</v>
      </c>
      <c r="C9113" s="64">
        <v>9</v>
      </c>
      <c r="D9113" s="13">
        <f t="shared" si="142"/>
        <v>558</v>
      </c>
    </row>
    <row r="9114" spans="1:4" x14ac:dyDescent="0.25">
      <c r="A9114" s="62" t="s">
        <v>327</v>
      </c>
      <c r="B9114" s="63">
        <v>40</v>
      </c>
      <c r="C9114" s="64">
        <v>80</v>
      </c>
      <c r="D9114" s="13">
        <f t="shared" si="142"/>
        <v>3200</v>
      </c>
    </row>
    <row r="9115" spans="1:4" x14ac:dyDescent="0.25">
      <c r="A9115" s="62" t="s">
        <v>328</v>
      </c>
      <c r="B9115" s="63">
        <v>47</v>
      </c>
      <c r="C9115" s="64">
        <v>59</v>
      </c>
      <c r="D9115" s="13">
        <f t="shared" si="142"/>
        <v>2773</v>
      </c>
    </row>
    <row r="9116" spans="1:4" x14ac:dyDescent="0.25">
      <c r="A9116" s="62" t="s">
        <v>329</v>
      </c>
      <c r="B9116" s="63">
        <v>43</v>
      </c>
      <c r="C9116" s="64">
        <v>38</v>
      </c>
      <c r="D9116" s="13">
        <f t="shared" si="142"/>
        <v>1634</v>
      </c>
    </row>
    <row r="9117" spans="1:4" x14ac:dyDescent="0.25">
      <c r="A9117" s="62" t="s">
        <v>330</v>
      </c>
      <c r="B9117" s="63">
        <v>17</v>
      </c>
      <c r="C9117" s="64">
        <v>78</v>
      </c>
      <c r="D9117" s="13">
        <f t="shared" si="142"/>
        <v>1326</v>
      </c>
    </row>
    <row r="9118" spans="1:4" x14ac:dyDescent="0.25">
      <c r="A9118" s="62" t="s">
        <v>331</v>
      </c>
      <c r="B9118" s="63">
        <v>46</v>
      </c>
      <c r="C9118" s="64">
        <v>31</v>
      </c>
      <c r="D9118" s="13">
        <f t="shared" si="142"/>
        <v>1426</v>
      </c>
    </row>
    <row r="9119" spans="1:4" x14ac:dyDescent="0.25">
      <c r="A9119" s="62" t="s">
        <v>332</v>
      </c>
      <c r="B9119" s="63">
        <v>43</v>
      </c>
      <c r="C9119" s="64">
        <v>53</v>
      </c>
      <c r="D9119" s="13">
        <f t="shared" si="142"/>
        <v>2279</v>
      </c>
    </row>
    <row r="9120" spans="1:4" x14ac:dyDescent="0.25">
      <c r="A9120" s="62" t="s">
        <v>333</v>
      </c>
      <c r="B9120" s="63">
        <v>37</v>
      </c>
      <c r="C9120" s="64">
        <v>31</v>
      </c>
      <c r="D9120" s="13">
        <f t="shared" si="142"/>
        <v>1147</v>
      </c>
    </row>
    <row r="9121" spans="1:4" x14ac:dyDescent="0.25">
      <c r="A9121" s="62" t="s">
        <v>334</v>
      </c>
      <c r="B9121" s="63">
        <v>29</v>
      </c>
      <c r="C9121" s="64">
        <v>2</v>
      </c>
      <c r="D9121" s="13">
        <f t="shared" si="142"/>
        <v>58</v>
      </c>
    </row>
    <row r="9122" spans="1:4" x14ac:dyDescent="0.25">
      <c r="A9122" s="62" t="s">
        <v>335</v>
      </c>
      <c r="B9122" s="63">
        <v>28</v>
      </c>
      <c r="C9122" s="64">
        <v>65</v>
      </c>
      <c r="D9122" s="13">
        <f t="shared" si="142"/>
        <v>1820</v>
      </c>
    </row>
    <row r="9123" spans="1:4" x14ac:dyDescent="0.25">
      <c r="A9123" s="62" t="s">
        <v>336</v>
      </c>
      <c r="B9123" s="63">
        <v>23</v>
      </c>
      <c r="C9123" s="64">
        <v>53</v>
      </c>
      <c r="D9123" s="13">
        <f t="shared" si="142"/>
        <v>1219</v>
      </c>
    </row>
    <row r="9124" spans="1:4" x14ac:dyDescent="0.25">
      <c r="A9124" s="62" t="s">
        <v>337</v>
      </c>
      <c r="B9124" s="63">
        <v>42</v>
      </c>
      <c r="C9124" s="64">
        <v>45</v>
      </c>
      <c r="D9124" s="13">
        <f t="shared" si="142"/>
        <v>1890</v>
      </c>
    </row>
    <row r="9125" spans="1:4" x14ac:dyDescent="0.25">
      <c r="A9125" s="62" t="s">
        <v>338</v>
      </c>
      <c r="B9125" s="63">
        <v>67</v>
      </c>
      <c r="C9125" s="64">
        <v>60</v>
      </c>
      <c r="D9125" s="13">
        <f t="shared" si="142"/>
        <v>4020</v>
      </c>
    </row>
    <row r="9126" spans="1:4" x14ac:dyDescent="0.25">
      <c r="A9126" s="62" t="s">
        <v>339</v>
      </c>
      <c r="B9126" s="63">
        <v>8</v>
      </c>
      <c r="C9126" s="64">
        <v>16</v>
      </c>
      <c r="D9126" s="13">
        <f t="shared" si="142"/>
        <v>128</v>
      </c>
    </row>
    <row r="9127" spans="1:4" x14ac:dyDescent="0.25">
      <c r="A9127" s="62" t="s">
        <v>340</v>
      </c>
      <c r="B9127" s="63">
        <v>67</v>
      </c>
      <c r="C9127" s="64">
        <v>52</v>
      </c>
      <c r="D9127" s="13">
        <f t="shared" si="142"/>
        <v>3484</v>
      </c>
    </row>
    <row r="9128" spans="1:4" x14ac:dyDescent="0.25">
      <c r="A9128" s="62" t="s">
        <v>341</v>
      </c>
      <c r="B9128" s="63">
        <v>44</v>
      </c>
      <c r="C9128" s="64">
        <v>1</v>
      </c>
      <c r="D9128" s="13">
        <f t="shared" si="142"/>
        <v>44</v>
      </c>
    </row>
    <row r="9129" spans="1:4" x14ac:dyDescent="0.25">
      <c r="A9129" s="62" t="s">
        <v>342</v>
      </c>
      <c r="B9129" s="63">
        <v>35</v>
      </c>
      <c r="C9129" s="64">
        <v>46</v>
      </c>
      <c r="D9129" s="13">
        <f t="shared" si="142"/>
        <v>1610</v>
      </c>
    </row>
    <row r="9130" spans="1:4" x14ac:dyDescent="0.25">
      <c r="A9130" s="62" t="s">
        <v>343</v>
      </c>
      <c r="B9130" s="63">
        <v>61</v>
      </c>
      <c r="C9130" s="64">
        <v>19</v>
      </c>
      <c r="D9130" s="13">
        <f t="shared" si="142"/>
        <v>1159</v>
      </c>
    </row>
    <row r="9131" spans="1:4" x14ac:dyDescent="0.25">
      <c r="A9131" s="62" t="s">
        <v>344</v>
      </c>
      <c r="B9131" s="63">
        <v>11</v>
      </c>
      <c r="C9131" s="64">
        <v>76</v>
      </c>
      <c r="D9131" s="13">
        <f t="shared" si="142"/>
        <v>836</v>
      </c>
    </row>
    <row r="9132" spans="1:4" x14ac:dyDescent="0.25">
      <c r="A9132" s="62" t="s">
        <v>345</v>
      </c>
      <c r="B9132" s="63">
        <v>52</v>
      </c>
      <c r="C9132" s="64">
        <v>69</v>
      </c>
      <c r="D9132" s="13">
        <f t="shared" si="142"/>
        <v>3588</v>
      </c>
    </row>
    <row r="9133" spans="1:4" x14ac:dyDescent="0.25">
      <c r="A9133" s="62" t="s">
        <v>346</v>
      </c>
      <c r="B9133" s="63">
        <v>41</v>
      </c>
      <c r="C9133" s="64">
        <v>57</v>
      </c>
      <c r="D9133" s="13">
        <f t="shared" si="142"/>
        <v>2337</v>
      </c>
    </row>
    <row r="9134" spans="1:4" x14ac:dyDescent="0.25">
      <c r="A9134" s="62" t="s">
        <v>347</v>
      </c>
      <c r="B9134" s="63">
        <v>55</v>
      </c>
      <c r="C9134" s="64">
        <v>14</v>
      </c>
      <c r="D9134" s="13">
        <f t="shared" si="142"/>
        <v>770</v>
      </c>
    </row>
    <row r="9135" spans="1:4" x14ac:dyDescent="0.25">
      <c r="A9135" s="62" t="s">
        <v>348</v>
      </c>
      <c r="B9135" s="63">
        <v>49</v>
      </c>
      <c r="C9135" s="64">
        <v>66</v>
      </c>
      <c r="D9135" s="13">
        <f t="shared" si="142"/>
        <v>3234</v>
      </c>
    </row>
    <row r="9136" spans="1:4" x14ac:dyDescent="0.25">
      <c r="A9136" s="62" t="s">
        <v>349</v>
      </c>
      <c r="B9136" s="63">
        <v>51</v>
      </c>
      <c r="C9136" s="64">
        <v>39</v>
      </c>
      <c r="D9136" s="13">
        <f t="shared" si="142"/>
        <v>1989</v>
      </c>
    </row>
    <row r="9137" spans="1:4" x14ac:dyDescent="0.25">
      <c r="A9137" s="62" t="s">
        <v>350</v>
      </c>
      <c r="B9137" s="63">
        <v>28</v>
      </c>
      <c r="C9137" s="64">
        <v>16</v>
      </c>
      <c r="D9137" s="13">
        <f t="shared" si="142"/>
        <v>448</v>
      </c>
    </row>
    <row r="9138" spans="1:4" x14ac:dyDescent="0.25">
      <c r="A9138" s="62" t="s">
        <v>351</v>
      </c>
      <c r="B9138" s="63">
        <v>17</v>
      </c>
      <c r="C9138" s="64">
        <v>25</v>
      </c>
      <c r="D9138" s="13">
        <f t="shared" si="142"/>
        <v>425</v>
      </c>
    </row>
    <row r="9139" spans="1:4" x14ac:dyDescent="0.25">
      <c r="A9139" s="62" t="s">
        <v>352</v>
      </c>
      <c r="B9139" s="63">
        <v>13</v>
      </c>
      <c r="C9139" s="64">
        <v>13</v>
      </c>
      <c r="D9139" s="13">
        <f t="shared" si="142"/>
        <v>169</v>
      </c>
    </row>
    <row r="9140" spans="1:4" x14ac:dyDescent="0.25">
      <c r="A9140" s="62" t="s">
        <v>353</v>
      </c>
      <c r="B9140" s="63">
        <v>50</v>
      </c>
      <c r="C9140" s="64">
        <v>49</v>
      </c>
      <c r="D9140" s="13">
        <f t="shared" si="142"/>
        <v>2450</v>
      </c>
    </row>
    <row r="9141" spans="1:4" x14ac:dyDescent="0.25">
      <c r="A9141" s="62" t="s">
        <v>354</v>
      </c>
      <c r="B9141" s="63">
        <v>39</v>
      </c>
      <c r="C9141" s="64">
        <v>70</v>
      </c>
      <c r="D9141" s="13">
        <f t="shared" si="142"/>
        <v>2730</v>
      </c>
    </row>
    <row r="9142" spans="1:4" x14ac:dyDescent="0.25">
      <c r="A9142" s="62" t="s">
        <v>355</v>
      </c>
      <c r="B9142" s="63">
        <v>29</v>
      </c>
      <c r="C9142" s="64">
        <v>48</v>
      </c>
      <c r="D9142" s="13">
        <f t="shared" si="142"/>
        <v>1392</v>
      </c>
    </row>
    <row r="9143" spans="1:4" x14ac:dyDescent="0.25">
      <c r="A9143" s="62" t="s">
        <v>356</v>
      </c>
      <c r="B9143" s="63">
        <v>20</v>
      </c>
      <c r="C9143" s="64">
        <v>6</v>
      </c>
      <c r="D9143" s="13">
        <f t="shared" si="142"/>
        <v>120</v>
      </c>
    </row>
    <row r="9144" spans="1:4" x14ac:dyDescent="0.25">
      <c r="A9144" s="62" t="s">
        <v>357</v>
      </c>
      <c r="B9144" s="63">
        <v>40</v>
      </c>
      <c r="C9144" s="64">
        <v>13</v>
      </c>
      <c r="D9144" s="13">
        <f t="shared" si="142"/>
        <v>520</v>
      </c>
    </row>
    <row r="9145" spans="1:4" x14ac:dyDescent="0.25">
      <c r="A9145" s="62" t="s">
        <v>358</v>
      </c>
      <c r="B9145" s="63">
        <v>30</v>
      </c>
      <c r="C9145" s="64">
        <v>13</v>
      </c>
      <c r="D9145" s="13">
        <f t="shared" si="142"/>
        <v>390</v>
      </c>
    </row>
    <row r="9146" spans="1:4" x14ac:dyDescent="0.25">
      <c r="A9146" s="62" t="s">
        <v>359</v>
      </c>
      <c r="B9146" s="63">
        <v>57</v>
      </c>
      <c r="C9146" s="64">
        <v>10</v>
      </c>
      <c r="D9146" s="13">
        <f t="shared" si="142"/>
        <v>570</v>
      </c>
    </row>
    <row r="9147" spans="1:4" x14ac:dyDescent="0.25">
      <c r="A9147" s="62" t="s">
        <v>360</v>
      </c>
      <c r="B9147" s="63">
        <v>46</v>
      </c>
      <c r="C9147" s="64">
        <v>62</v>
      </c>
      <c r="D9147" s="13">
        <f t="shared" si="142"/>
        <v>2852</v>
      </c>
    </row>
    <row r="9148" spans="1:4" x14ac:dyDescent="0.25">
      <c r="A9148" s="62" t="s">
        <v>361</v>
      </c>
      <c r="B9148" s="63">
        <v>19</v>
      </c>
      <c r="C9148" s="64">
        <v>9</v>
      </c>
      <c r="D9148" s="13">
        <f t="shared" si="142"/>
        <v>171</v>
      </c>
    </row>
    <row r="9149" spans="1:4" x14ac:dyDescent="0.25">
      <c r="A9149" s="62" t="s">
        <v>362</v>
      </c>
      <c r="B9149" s="63">
        <v>12</v>
      </c>
      <c r="C9149" s="64">
        <v>38</v>
      </c>
      <c r="D9149" s="13">
        <f t="shared" si="142"/>
        <v>456</v>
      </c>
    </row>
    <row r="9150" spans="1:4" x14ac:dyDescent="0.25">
      <c r="A9150" s="62" t="s">
        <v>363</v>
      </c>
      <c r="B9150" s="63">
        <v>51</v>
      </c>
      <c r="C9150" s="64">
        <v>33</v>
      </c>
      <c r="D9150" s="13">
        <f t="shared" si="142"/>
        <v>1683</v>
      </c>
    </row>
    <row r="9151" spans="1:4" x14ac:dyDescent="0.25">
      <c r="A9151" s="62" t="s">
        <v>364</v>
      </c>
      <c r="B9151" s="63">
        <v>20</v>
      </c>
      <c r="C9151" s="64">
        <v>63</v>
      </c>
      <c r="D9151" s="13">
        <f t="shared" si="142"/>
        <v>1260</v>
      </c>
    </row>
    <row r="9152" spans="1:4" x14ac:dyDescent="0.25">
      <c r="A9152" s="62" t="s">
        <v>365</v>
      </c>
      <c r="B9152" s="63">
        <v>67</v>
      </c>
      <c r="C9152" s="64">
        <v>39</v>
      </c>
      <c r="D9152" s="13">
        <f t="shared" si="142"/>
        <v>2613</v>
      </c>
    </row>
    <row r="9153" spans="1:4" x14ac:dyDescent="0.25">
      <c r="A9153" s="62" t="s">
        <v>366</v>
      </c>
      <c r="B9153" s="63">
        <v>60</v>
      </c>
      <c r="C9153" s="64">
        <v>79</v>
      </c>
      <c r="D9153" s="13">
        <f t="shared" si="142"/>
        <v>4740</v>
      </c>
    </row>
    <row r="9154" spans="1:4" x14ac:dyDescent="0.25">
      <c r="A9154" s="62" t="s">
        <v>367</v>
      </c>
      <c r="B9154" s="63">
        <v>25</v>
      </c>
      <c r="C9154" s="64">
        <v>10</v>
      </c>
      <c r="D9154" s="13">
        <f t="shared" si="142"/>
        <v>250</v>
      </c>
    </row>
    <row r="9155" spans="1:4" x14ac:dyDescent="0.25">
      <c r="A9155" s="62" t="s">
        <v>368</v>
      </c>
      <c r="B9155" s="63">
        <v>51</v>
      </c>
      <c r="C9155" s="64">
        <v>55</v>
      </c>
      <c r="D9155" s="13">
        <f t="shared" ref="D9155:D9218" si="143">C9155*B9155</f>
        <v>2805</v>
      </c>
    </row>
    <row r="9156" spans="1:4" x14ac:dyDescent="0.25">
      <c r="A9156" s="62" t="s">
        <v>369</v>
      </c>
      <c r="B9156" s="63">
        <v>63</v>
      </c>
      <c r="C9156" s="64">
        <v>12</v>
      </c>
      <c r="D9156" s="13">
        <f t="shared" si="143"/>
        <v>756</v>
      </c>
    </row>
    <row r="9157" spans="1:4" x14ac:dyDescent="0.25">
      <c r="A9157" s="62" t="s">
        <v>370</v>
      </c>
      <c r="B9157" s="63">
        <v>33</v>
      </c>
      <c r="C9157" s="64">
        <v>35</v>
      </c>
      <c r="D9157" s="13">
        <f t="shared" si="143"/>
        <v>1155</v>
      </c>
    </row>
    <row r="9158" spans="1:4" x14ac:dyDescent="0.25">
      <c r="A9158" s="62" t="s">
        <v>371</v>
      </c>
      <c r="B9158" s="63">
        <v>46</v>
      </c>
      <c r="C9158" s="64">
        <v>25</v>
      </c>
      <c r="D9158" s="13">
        <f t="shared" si="143"/>
        <v>1150</v>
      </c>
    </row>
    <row r="9159" spans="1:4" x14ac:dyDescent="0.25">
      <c r="A9159" s="62" t="s">
        <v>372</v>
      </c>
      <c r="B9159" s="63">
        <v>20</v>
      </c>
      <c r="C9159" s="64">
        <v>7</v>
      </c>
      <c r="D9159" s="13">
        <f t="shared" si="143"/>
        <v>140</v>
      </c>
    </row>
    <row r="9160" spans="1:4" x14ac:dyDescent="0.25">
      <c r="A9160" s="62" t="s">
        <v>373</v>
      </c>
      <c r="B9160" s="63">
        <v>26</v>
      </c>
      <c r="C9160" s="64">
        <v>42</v>
      </c>
      <c r="D9160" s="13">
        <f t="shared" si="143"/>
        <v>1092</v>
      </c>
    </row>
    <row r="9161" spans="1:4" x14ac:dyDescent="0.25">
      <c r="A9161" s="62" t="s">
        <v>374</v>
      </c>
      <c r="B9161" s="63">
        <v>53</v>
      </c>
      <c r="C9161" s="64">
        <v>48</v>
      </c>
      <c r="D9161" s="13">
        <f t="shared" si="143"/>
        <v>2544</v>
      </c>
    </row>
    <row r="9162" spans="1:4" x14ac:dyDescent="0.25">
      <c r="A9162" s="62" t="s">
        <v>375</v>
      </c>
      <c r="B9162" s="63">
        <v>45</v>
      </c>
      <c r="C9162" s="64">
        <v>62</v>
      </c>
      <c r="D9162" s="13">
        <f t="shared" si="143"/>
        <v>2790</v>
      </c>
    </row>
    <row r="9163" spans="1:4" x14ac:dyDescent="0.25">
      <c r="A9163" s="62" t="s">
        <v>376</v>
      </c>
      <c r="B9163" s="63">
        <v>43</v>
      </c>
      <c r="C9163" s="64">
        <v>28</v>
      </c>
      <c r="D9163" s="13">
        <f t="shared" si="143"/>
        <v>1204</v>
      </c>
    </row>
    <row r="9164" spans="1:4" x14ac:dyDescent="0.25">
      <c r="A9164" s="62" t="s">
        <v>377</v>
      </c>
      <c r="B9164" s="63">
        <v>56</v>
      </c>
      <c r="C9164" s="64">
        <v>6</v>
      </c>
      <c r="D9164" s="13">
        <f t="shared" si="143"/>
        <v>336</v>
      </c>
    </row>
    <row r="9165" spans="1:4" x14ac:dyDescent="0.25">
      <c r="A9165" s="62" t="s">
        <v>300</v>
      </c>
      <c r="B9165" s="63">
        <v>25</v>
      </c>
      <c r="C9165" s="64">
        <v>68</v>
      </c>
      <c r="D9165" s="13">
        <f t="shared" si="143"/>
        <v>1700</v>
      </c>
    </row>
    <row r="9166" spans="1:4" x14ac:dyDescent="0.25">
      <c r="A9166" s="62" t="s">
        <v>302</v>
      </c>
      <c r="B9166" s="63">
        <v>30</v>
      </c>
      <c r="C9166" s="64">
        <v>46</v>
      </c>
      <c r="D9166" s="13">
        <f t="shared" si="143"/>
        <v>1380</v>
      </c>
    </row>
    <row r="9167" spans="1:4" x14ac:dyDescent="0.25">
      <c r="A9167" s="62" t="s">
        <v>303</v>
      </c>
      <c r="B9167" s="63">
        <v>18</v>
      </c>
      <c r="C9167" s="64">
        <v>57</v>
      </c>
      <c r="D9167" s="13">
        <f t="shared" si="143"/>
        <v>1026</v>
      </c>
    </row>
    <row r="9168" spans="1:4" x14ac:dyDescent="0.25">
      <c r="A9168" s="62" t="s">
        <v>304</v>
      </c>
      <c r="B9168" s="63">
        <v>33</v>
      </c>
      <c r="C9168" s="64">
        <v>31</v>
      </c>
      <c r="D9168" s="13">
        <f t="shared" si="143"/>
        <v>1023</v>
      </c>
    </row>
    <row r="9169" spans="1:4" x14ac:dyDescent="0.25">
      <c r="A9169" s="62" t="s">
        <v>305</v>
      </c>
      <c r="B9169" s="63">
        <v>64</v>
      </c>
      <c r="C9169" s="64">
        <v>1</v>
      </c>
      <c r="D9169" s="13">
        <f t="shared" si="143"/>
        <v>64</v>
      </c>
    </row>
    <row r="9170" spans="1:4" x14ac:dyDescent="0.25">
      <c r="A9170" s="62" t="s">
        <v>306</v>
      </c>
      <c r="B9170" s="63">
        <v>7</v>
      </c>
      <c r="C9170" s="64">
        <v>73</v>
      </c>
      <c r="D9170" s="13">
        <f t="shared" si="143"/>
        <v>511</v>
      </c>
    </row>
    <row r="9171" spans="1:4" x14ac:dyDescent="0.25">
      <c r="A9171" s="62" t="s">
        <v>307</v>
      </c>
      <c r="B9171" s="63">
        <v>56</v>
      </c>
      <c r="C9171" s="64">
        <v>66</v>
      </c>
      <c r="D9171" s="13">
        <f t="shared" si="143"/>
        <v>3696</v>
      </c>
    </row>
    <row r="9172" spans="1:4" x14ac:dyDescent="0.25">
      <c r="A9172" s="62" t="s">
        <v>308</v>
      </c>
      <c r="B9172" s="63">
        <v>40</v>
      </c>
      <c r="C9172" s="64">
        <v>25</v>
      </c>
      <c r="D9172" s="13">
        <f t="shared" si="143"/>
        <v>1000</v>
      </c>
    </row>
    <row r="9173" spans="1:4" x14ac:dyDescent="0.25">
      <c r="A9173" s="62" t="s">
        <v>309</v>
      </c>
      <c r="B9173" s="63">
        <v>40</v>
      </c>
      <c r="C9173" s="64">
        <v>54</v>
      </c>
      <c r="D9173" s="13">
        <f t="shared" si="143"/>
        <v>2160</v>
      </c>
    </row>
    <row r="9174" spans="1:4" x14ac:dyDescent="0.25">
      <c r="A9174" s="62" t="s">
        <v>310</v>
      </c>
      <c r="B9174" s="63">
        <v>35</v>
      </c>
      <c r="C9174" s="64">
        <v>7</v>
      </c>
      <c r="D9174" s="13">
        <f t="shared" si="143"/>
        <v>245</v>
      </c>
    </row>
    <row r="9175" spans="1:4" x14ac:dyDescent="0.25">
      <c r="A9175" s="62" t="s">
        <v>311</v>
      </c>
      <c r="B9175" s="63">
        <v>59</v>
      </c>
      <c r="C9175" s="64">
        <v>6</v>
      </c>
      <c r="D9175" s="13">
        <f t="shared" si="143"/>
        <v>354</v>
      </c>
    </row>
    <row r="9176" spans="1:4" x14ac:dyDescent="0.25">
      <c r="A9176" s="62" t="s">
        <v>312</v>
      </c>
      <c r="B9176" s="63">
        <v>26</v>
      </c>
      <c r="C9176" s="64">
        <v>56</v>
      </c>
      <c r="D9176" s="13">
        <f t="shared" si="143"/>
        <v>1456</v>
      </c>
    </row>
    <row r="9177" spans="1:4" x14ac:dyDescent="0.25">
      <c r="A9177" s="62" t="s">
        <v>313</v>
      </c>
      <c r="B9177" s="63">
        <v>12</v>
      </c>
      <c r="C9177" s="64">
        <v>41</v>
      </c>
      <c r="D9177" s="13">
        <f t="shared" si="143"/>
        <v>492</v>
      </c>
    </row>
    <row r="9178" spans="1:4" x14ac:dyDescent="0.25">
      <c r="A9178" s="62" t="s">
        <v>314</v>
      </c>
      <c r="B9178" s="63">
        <v>37</v>
      </c>
      <c r="C9178" s="64">
        <v>75</v>
      </c>
      <c r="D9178" s="13">
        <f t="shared" si="143"/>
        <v>2775</v>
      </c>
    </row>
    <row r="9179" spans="1:4" x14ac:dyDescent="0.25">
      <c r="A9179" s="62" t="s">
        <v>315</v>
      </c>
      <c r="B9179" s="63">
        <v>28</v>
      </c>
      <c r="C9179" s="64">
        <v>47</v>
      </c>
      <c r="D9179" s="13">
        <f t="shared" si="143"/>
        <v>1316</v>
      </c>
    </row>
    <row r="9180" spans="1:4" x14ac:dyDescent="0.25">
      <c r="A9180" s="62" t="s">
        <v>316</v>
      </c>
      <c r="B9180" s="63">
        <v>20</v>
      </c>
      <c r="C9180" s="64">
        <v>3</v>
      </c>
      <c r="D9180" s="13">
        <f t="shared" si="143"/>
        <v>60</v>
      </c>
    </row>
    <row r="9181" spans="1:4" x14ac:dyDescent="0.25">
      <c r="A9181" s="62" t="s">
        <v>317</v>
      </c>
      <c r="B9181" s="63">
        <v>41</v>
      </c>
      <c r="C9181" s="64">
        <v>55</v>
      </c>
      <c r="D9181" s="13">
        <f t="shared" si="143"/>
        <v>2255</v>
      </c>
    </row>
    <row r="9182" spans="1:4" x14ac:dyDescent="0.25">
      <c r="A9182" s="62" t="s">
        <v>318</v>
      </c>
      <c r="B9182" s="63">
        <v>40</v>
      </c>
      <c r="C9182" s="64">
        <v>39</v>
      </c>
      <c r="D9182" s="13">
        <f t="shared" si="143"/>
        <v>1560</v>
      </c>
    </row>
    <row r="9183" spans="1:4" x14ac:dyDescent="0.25">
      <c r="A9183" s="62" t="s">
        <v>319</v>
      </c>
      <c r="B9183" s="63">
        <v>27</v>
      </c>
      <c r="C9183" s="64">
        <v>23</v>
      </c>
      <c r="D9183" s="13">
        <f t="shared" si="143"/>
        <v>621</v>
      </c>
    </row>
    <row r="9184" spans="1:4" x14ac:dyDescent="0.25">
      <c r="A9184" s="62" t="s">
        <v>320</v>
      </c>
      <c r="B9184" s="63">
        <v>64</v>
      </c>
      <c r="C9184" s="64">
        <v>63</v>
      </c>
      <c r="D9184" s="13">
        <f t="shared" si="143"/>
        <v>4032</v>
      </c>
    </row>
    <row r="9185" spans="1:4" x14ac:dyDescent="0.25">
      <c r="A9185" s="62" t="s">
        <v>321</v>
      </c>
      <c r="B9185" s="63">
        <v>53</v>
      </c>
      <c r="C9185" s="64">
        <v>1</v>
      </c>
      <c r="D9185" s="13">
        <f t="shared" si="143"/>
        <v>53</v>
      </c>
    </row>
    <row r="9186" spans="1:4" x14ac:dyDescent="0.25">
      <c r="A9186" s="62" t="s">
        <v>322</v>
      </c>
      <c r="B9186" s="63">
        <v>19</v>
      </c>
      <c r="C9186" s="64">
        <v>39</v>
      </c>
      <c r="D9186" s="13">
        <f t="shared" si="143"/>
        <v>741</v>
      </c>
    </row>
    <row r="9187" spans="1:4" x14ac:dyDescent="0.25">
      <c r="A9187" s="62" t="s">
        <v>323</v>
      </c>
      <c r="B9187" s="63">
        <v>35</v>
      </c>
      <c r="C9187" s="64">
        <v>15</v>
      </c>
      <c r="D9187" s="13">
        <f t="shared" si="143"/>
        <v>525</v>
      </c>
    </row>
    <row r="9188" spans="1:4" x14ac:dyDescent="0.25">
      <c r="A9188" s="62" t="s">
        <v>324</v>
      </c>
      <c r="B9188" s="63">
        <v>54</v>
      </c>
      <c r="C9188" s="64">
        <v>30</v>
      </c>
      <c r="D9188" s="13">
        <f t="shared" si="143"/>
        <v>1620</v>
      </c>
    </row>
    <row r="9189" spans="1:4" x14ac:dyDescent="0.25">
      <c r="A9189" s="62" t="s">
        <v>325</v>
      </c>
      <c r="B9189" s="63">
        <v>67</v>
      </c>
      <c r="C9189" s="64">
        <v>79</v>
      </c>
      <c r="D9189" s="13">
        <f t="shared" si="143"/>
        <v>5293</v>
      </c>
    </row>
    <row r="9190" spans="1:4" x14ac:dyDescent="0.25">
      <c r="A9190" s="62" t="s">
        <v>326</v>
      </c>
      <c r="B9190" s="63">
        <v>63</v>
      </c>
      <c r="C9190" s="64">
        <v>37</v>
      </c>
      <c r="D9190" s="13">
        <f t="shared" si="143"/>
        <v>2331</v>
      </c>
    </row>
    <row r="9191" spans="1:4" x14ac:dyDescent="0.25">
      <c r="A9191" s="62" t="s">
        <v>327</v>
      </c>
      <c r="B9191" s="63">
        <v>67</v>
      </c>
      <c r="C9191" s="64">
        <v>29</v>
      </c>
      <c r="D9191" s="13">
        <f t="shared" si="143"/>
        <v>1943</v>
      </c>
    </row>
    <row r="9192" spans="1:4" x14ac:dyDescent="0.25">
      <c r="A9192" s="62" t="s">
        <v>328</v>
      </c>
      <c r="B9192" s="63">
        <v>11</v>
      </c>
      <c r="C9192" s="64">
        <v>11</v>
      </c>
      <c r="D9192" s="13">
        <f t="shared" si="143"/>
        <v>121</v>
      </c>
    </row>
    <row r="9193" spans="1:4" x14ac:dyDescent="0.25">
      <c r="A9193" s="62" t="s">
        <v>329</v>
      </c>
      <c r="B9193" s="63">
        <v>40</v>
      </c>
      <c r="C9193" s="64">
        <v>14</v>
      </c>
      <c r="D9193" s="13">
        <f t="shared" si="143"/>
        <v>560</v>
      </c>
    </row>
    <row r="9194" spans="1:4" x14ac:dyDescent="0.25">
      <c r="A9194" s="62" t="s">
        <v>330</v>
      </c>
      <c r="B9194" s="63">
        <v>47</v>
      </c>
      <c r="C9194" s="64">
        <v>13</v>
      </c>
      <c r="D9194" s="13">
        <f t="shared" si="143"/>
        <v>611</v>
      </c>
    </row>
    <row r="9195" spans="1:4" x14ac:dyDescent="0.25">
      <c r="A9195" s="62" t="s">
        <v>331</v>
      </c>
      <c r="B9195" s="63">
        <v>46</v>
      </c>
      <c r="C9195" s="64">
        <v>14</v>
      </c>
      <c r="D9195" s="13">
        <f t="shared" si="143"/>
        <v>644</v>
      </c>
    </row>
    <row r="9196" spans="1:4" x14ac:dyDescent="0.25">
      <c r="A9196" s="62" t="s">
        <v>332</v>
      </c>
      <c r="B9196" s="63">
        <v>42</v>
      </c>
      <c r="C9196" s="64">
        <v>42</v>
      </c>
      <c r="D9196" s="13">
        <f t="shared" si="143"/>
        <v>1764</v>
      </c>
    </row>
    <row r="9197" spans="1:4" x14ac:dyDescent="0.25">
      <c r="A9197" s="62" t="s">
        <v>333</v>
      </c>
      <c r="B9197" s="63">
        <v>34</v>
      </c>
      <c r="C9197" s="64">
        <v>60</v>
      </c>
      <c r="D9197" s="13">
        <f t="shared" si="143"/>
        <v>2040</v>
      </c>
    </row>
    <row r="9198" spans="1:4" x14ac:dyDescent="0.25">
      <c r="A9198" s="62" t="s">
        <v>334</v>
      </c>
      <c r="B9198" s="63">
        <v>29</v>
      </c>
      <c r="C9198" s="64">
        <v>77</v>
      </c>
      <c r="D9198" s="13">
        <f t="shared" si="143"/>
        <v>2233</v>
      </c>
    </row>
    <row r="9199" spans="1:4" x14ac:dyDescent="0.25">
      <c r="A9199" s="62" t="s">
        <v>335</v>
      </c>
      <c r="B9199" s="63">
        <v>30</v>
      </c>
      <c r="C9199" s="64">
        <v>76</v>
      </c>
      <c r="D9199" s="13">
        <f t="shared" si="143"/>
        <v>2280</v>
      </c>
    </row>
    <row r="9200" spans="1:4" x14ac:dyDescent="0.25">
      <c r="A9200" s="62" t="s">
        <v>336</v>
      </c>
      <c r="B9200" s="63">
        <v>14</v>
      </c>
      <c r="C9200" s="64">
        <v>36</v>
      </c>
      <c r="D9200" s="13">
        <f t="shared" si="143"/>
        <v>504</v>
      </c>
    </row>
    <row r="9201" spans="1:4" x14ac:dyDescent="0.25">
      <c r="A9201" s="62" t="s">
        <v>337</v>
      </c>
      <c r="B9201" s="63">
        <v>12</v>
      </c>
      <c r="C9201" s="64">
        <v>39</v>
      </c>
      <c r="D9201" s="13">
        <f t="shared" si="143"/>
        <v>468</v>
      </c>
    </row>
    <row r="9202" spans="1:4" x14ac:dyDescent="0.25">
      <c r="A9202" s="62" t="s">
        <v>338</v>
      </c>
      <c r="B9202" s="63">
        <v>45</v>
      </c>
      <c r="C9202" s="64">
        <v>26</v>
      </c>
      <c r="D9202" s="13">
        <f t="shared" si="143"/>
        <v>1170</v>
      </c>
    </row>
    <row r="9203" spans="1:4" x14ac:dyDescent="0.25">
      <c r="A9203" s="62" t="s">
        <v>339</v>
      </c>
      <c r="B9203" s="63">
        <v>22</v>
      </c>
      <c r="C9203" s="64">
        <v>39</v>
      </c>
      <c r="D9203" s="13">
        <f t="shared" si="143"/>
        <v>858</v>
      </c>
    </row>
    <row r="9204" spans="1:4" x14ac:dyDescent="0.25">
      <c r="A9204" s="62" t="s">
        <v>340</v>
      </c>
      <c r="B9204" s="63">
        <v>13</v>
      </c>
      <c r="C9204" s="64">
        <v>41</v>
      </c>
      <c r="D9204" s="13">
        <f t="shared" si="143"/>
        <v>533</v>
      </c>
    </row>
    <row r="9205" spans="1:4" x14ac:dyDescent="0.25">
      <c r="A9205" s="62" t="s">
        <v>341</v>
      </c>
      <c r="B9205" s="63">
        <v>22</v>
      </c>
      <c r="C9205" s="64">
        <v>14</v>
      </c>
      <c r="D9205" s="13">
        <f t="shared" si="143"/>
        <v>308</v>
      </c>
    </row>
    <row r="9206" spans="1:4" x14ac:dyDescent="0.25">
      <c r="A9206" s="62" t="s">
        <v>342</v>
      </c>
      <c r="B9206" s="63">
        <v>7</v>
      </c>
      <c r="C9206" s="64">
        <v>73</v>
      </c>
      <c r="D9206" s="13">
        <f t="shared" si="143"/>
        <v>511</v>
      </c>
    </row>
    <row r="9207" spans="1:4" x14ac:dyDescent="0.25">
      <c r="A9207" s="62" t="s">
        <v>343</v>
      </c>
      <c r="B9207" s="63">
        <v>63</v>
      </c>
      <c r="C9207" s="64">
        <v>43</v>
      </c>
      <c r="D9207" s="13">
        <f t="shared" si="143"/>
        <v>2709</v>
      </c>
    </row>
    <row r="9208" spans="1:4" x14ac:dyDescent="0.25">
      <c r="A9208" s="62" t="s">
        <v>344</v>
      </c>
      <c r="B9208" s="63">
        <v>14</v>
      </c>
      <c r="C9208" s="64">
        <v>54</v>
      </c>
      <c r="D9208" s="13">
        <f t="shared" si="143"/>
        <v>756</v>
      </c>
    </row>
    <row r="9209" spans="1:4" x14ac:dyDescent="0.25">
      <c r="A9209" s="62" t="s">
        <v>345</v>
      </c>
      <c r="B9209" s="63">
        <v>32</v>
      </c>
      <c r="C9209" s="64">
        <v>2</v>
      </c>
      <c r="D9209" s="13">
        <f t="shared" si="143"/>
        <v>64</v>
      </c>
    </row>
    <row r="9210" spans="1:4" x14ac:dyDescent="0.25">
      <c r="A9210" s="62" t="s">
        <v>346</v>
      </c>
      <c r="B9210" s="63">
        <v>10</v>
      </c>
      <c r="C9210" s="64">
        <v>56</v>
      </c>
      <c r="D9210" s="13">
        <f t="shared" si="143"/>
        <v>560</v>
      </c>
    </row>
    <row r="9211" spans="1:4" x14ac:dyDescent="0.25">
      <c r="A9211" s="62" t="s">
        <v>347</v>
      </c>
      <c r="B9211" s="63">
        <v>31</v>
      </c>
      <c r="C9211" s="64">
        <v>53</v>
      </c>
      <c r="D9211" s="13">
        <f t="shared" si="143"/>
        <v>1643</v>
      </c>
    </row>
    <row r="9212" spans="1:4" x14ac:dyDescent="0.25">
      <c r="A9212" s="62" t="s">
        <v>348</v>
      </c>
      <c r="B9212" s="63">
        <v>32</v>
      </c>
      <c r="C9212" s="64">
        <v>78</v>
      </c>
      <c r="D9212" s="13">
        <f t="shared" si="143"/>
        <v>2496</v>
      </c>
    </row>
    <row r="9213" spans="1:4" x14ac:dyDescent="0.25">
      <c r="A9213" s="62" t="s">
        <v>349</v>
      </c>
      <c r="B9213" s="63">
        <v>36</v>
      </c>
      <c r="C9213" s="64">
        <v>45</v>
      </c>
      <c r="D9213" s="13">
        <f t="shared" si="143"/>
        <v>1620</v>
      </c>
    </row>
    <row r="9214" spans="1:4" x14ac:dyDescent="0.25">
      <c r="A9214" s="62" t="s">
        <v>350</v>
      </c>
      <c r="B9214" s="63">
        <v>59</v>
      </c>
      <c r="C9214" s="64">
        <v>26</v>
      </c>
      <c r="D9214" s="13">
        <f t="shared" si="143"/>
        <v>1534</v>
      </c>
    </row>
    <row r="9215" spans="1:4" x14ac:dyDescent="0.25">
      <c r="A9215" s="62" t="s">
        <v>351</v>
      </c>
      <c r="B9215" s="63">
        <v>35</v>
      </c>
      <c r="C9215" s="64">
        <v>51</v>
      </c>
      <c r="D9215" s="13">
        <f t="shared" si="143"/>
        <v>1785</v>
      </c>
    </row>
    <row r="9216" spans="1:4" x14ac:dyDescent="0.25">
      <c r="A9216" s="62" t="s">
        <v>352</v>
      </c>
      <c r="B9216" s="63">
        <v>50</v>
      </c>
      <c r="C9216" s="64">
        <v>29</v>
      </c>
      <c r="D9216" s="13">
        <f t="shared" si="143"/>
        <v>1450</v>
      </c>
    </row>
    <row r="9217" spans="1:4" x14ac:dyDescent="0.25">
      <c r="A9217" s="62" t="s">
        <v>353</v>
      </c>
      <c r="B9217" s="63">
        <v>9</v>
      </c>
      <c r="C9217" s="64">
        <v>47</v>
      </c>
      <c r="D9217" s="13">
        <f t="shared" si="143"/>
        <v>423</v>
      </c>
    </row>
    <row r="9218" spans="1:4" x14ac:dyDescent="0.25">
      <c r="A9218" s="62" t="s">
        <v>354</v>
      </c>
      <c r="B9218" s="63">
        <v>9</v>
      </c>
      <c r="C9218" s="64">
        <v>54</v>
      </c>
      <c r="D9218" s="13">
        <f t="shared" si="143"/>
        <v>486</v>
      </c>
    </row>
    <row r="9219" spans="1:4" x14ac:dyDescent="0.25">
      <c r="A9219" s="62" t="s">
        <v>355</v>
      </c>
      <c r="B9219" s="63">
        <v>11</v>
      </c>
      <c r="C9219" s="64">
        <v>3</v>
      </c>
      <c r="D9219" s="13">
        <f t="shared" ref="D9219:D9282" si="144">C9219*B9219</f>
        <v>33</v>
      </c>
    </row>
    <row r="9220" spans="1:4" x14ac:dyDescent="0.25">
      <c r="A9220" s="62" t="s">
        <v>356</v>
      </c>
      <c r="B9220" s="63">
        <v>70</v>
      </c>
      <c r="C9220" s="64">
        <v>38</v>
      </c>
      <c r="D9220" s="13">
        <f t="shared" si="144"/>
        <v>2660</v>
      </c>
    </row>
    <row r="9221" spans="1:4" x14ac:dyDescent="0.25">
      <c r="A9221" s="62" t="s">
        <v>357</v>
      </c>
      <c r="B9221" s="63">
        <v>28</v>
      </c>
      <c r="C9221" s="64">
        <v>75</v>
      </c>
      <c r="D9221" s="13">
        <f t="shared" si="144"/>
        <v>2100</v>
      </c>
    </row>
    <row r="9222" spans="1:4" x14ac:dyDescent="0.25">
      <c r="A9222" s="62" t="s">
        <v>358</v>
      </c>
      <c r="B9222" s="63">
        <v>48</v>
      </c>
      <c r="C9222" s="64">
        <v>35</v>
      </c>
      <c r="D9222" s="13">
        <f t="shared" si="144"/>
        <v>1680</v>
      </c>
    </row>
    <row r="9223" spans="1:4" x14ac:dyDescent="0.25">
      <c r="A9223" s="62" t="s">
        <v>359</v>
      </c>
      <c r="B9223" s="63">
        <v>32</v>
      </c>
      <c r="C9223" s="64">
        <v>47</v>
      </c>
      <c r="D9223" s="13">
        <f t="shared" si="144"/>
        <v>1504</v>
      </c>
    </row>
    <row r="9224" spans="1:4" x14ac:dyDescent="0.25">
      <c r="A9224" s="62" t="s">
        <v>360</v>
      </c>
      <c r="B9224" s="63">
        <v>40</v>
      </c>
      <c r="C9224" s="64">
        <v>70</v>
      </c>
      <c r="D9224" s="13">
        <f t="shared" si="144"/>
        <v>2800</v>
      </c>
    </row>
    <row r="9225" spans="1:4" x14ac:dyDescent="0.25">
      <c r="A9225" s="62" t="s">
        <v>361</v>
      </c>
      <c r="B9225" s="63">
        <v>47</v>
      </c>
      <c r="C9225" s="64">
        <v>48</v>
      </c>
      <c r="D9225" s="13">
        <f t="shared" si="144"/>
        <v>2256</v>
      </c>
    </row>
    <row r="9226" spans="1:4" x14ac:dyDescent="0.25">
      <c r="A9226" s="62" t="s">
        <v>362</v>
      </c>
      <c r="B9226" s="63">
        <v>19</v>
      </c>
      <c r="C9226" s="64">
        <v>72</v>
      </c>
      <c r="D9226" s="13">
        <f t="shared" si="144"/>
        <v>1368</v>
      </c>
    </row>
    <row r="9227" spans="1:4" x14ac:dyDescent="0.25">
      <c r="A9227" s="62" t="s">
        <v>363</v>
      </c>
      <c r="B9227" s="63">
        <v>39</v>
      </c>
      <c r="C9227" s="64">
        <v>46</v>
      </c>
      <c r="D9227" s="13">
        <f t="shared" si="144"/>
        <v>1794</v>
      </c>
    </row>
    <row r="9228" spans="1:4" x14ac:dyDescent="0.25">
      <c r="A9228" s="62" t="s">
        <v>364</v>
      </c>
      <c r="B9228" s="63">
        <v>24</v>
      </c>
      <c r="C9228" s="64">
        <v>4</v>
      </c>
      <c r="D9228" s="13">
        <f t="shared" si="144"/>
        <v>96</v>
      </c>
    </row>
    <row r="9229" spans="1:4" x14ac:dyDescent="0.25">
      <c r="A9229" s="62" t="s">
        <v>365</v>
      </c>
      <c r="B9229" s="63">
        <v>42</v>
      </c>
      <c r="C9229" s="64">
        <v>61</v>
      </c>
      <c r="D9229" s="13">
        <f t="shared" si="144"/>
        <v>2562</v>
      </c>
    </row>
    <row r="9230" spans="1:4" x14ac:dyDescent="0.25">
      <c r="A9230" s="62" t="s">
        <v>366</v>
      </c>
      <c r="B9230" s="63">
        <v>47</v>
      </c>
      <c r="C9230" s="64">
        <v>14</v>
      </c>
      <c r="D9230" s="13">
        <f t="shared" si="144"/>
        <v>658</v>
      </c>
    </row>
    <row r="9231" spans="1:4" x14ac:dyDescent="0.25">
      <c r="A9231" s="62" t="s">
        <v>367</v>
      </c>
      <c r="B9231" s="63">
        <v>23</v>
      </c>
      <c r="C9231" s="64">
        <v>80</v>
      </c>
      <c r="D9231" s="13">
        <f t="shared" si="144"/>
        <v>1840</v>
      </c>
    </row>
    <row r="9232" spans="1:4" x14ac:dyDescent="0.25">
      <c r="A9232" s="62" t="s">
        <v>368</v>
      </c>
      <c r="B9232" s="63">
        <v>54</v>
      </c>
      <c r="C9232" s="64">
        <v>17</v>
      </c>
      <c r="D9232" s="13">
        <f t="shared" si="144"/>
        <v>918</v>
      </c>
    </row>
    <row r="9233" spans="1:4" x14ac:dyDescent="0.25">
      <c r="A9233" s="62" t="s">
        <v>369</v>
      </c>
      <c r="B9233" s="63">
        <v>20</v>
      </c>
      <c r="C9233" s="64">
        <v>18</v>
      </c>
      <c r="D9233" s="13">
        <f t="shared" si="144"/>
        <v>360</v>
      </c>
    </row>
    <row r="9234" spans="1:4" x14ac:dyDescent="0.25">
      <c r="A9234" s="62" t="s">
        <v>370</v>
      </c>
      <c r="B9234" s="63">
        <v>41</v>
      </c>
      <c r="C9234" s="64">
        <v>68</v>
      </c>
      <c r="D9234" s="13">
        <f t="shared" si="144"/>
        <v>2788</v>
      </c>
    </row>
    <row r="9235" spans="1:4" x14ac:dyDescent="0.25">
      <c r="A9235" s="62" t="s">
        <v>371</v>
      </c>
      <c r="B9235" s="63">
        <v>68</v>
      </c>
      <c r="C9235" s="64">
        <v>44</v>
      </c>
      <c r="D9235" s="13">
        <f t="shared" si="144"/>
        <v>2992</v>
      </c>
    </row>
    <row r="9236" spans="1:4" x14ac:dyDescent="0.25">
      <c r="A9236" s="62" t="s">
        <v>372</v>
      </c>
      <c r="B9236" s="63">
        <v>27</v>
      </c>
      <c r="C9236" s="64">
        <v>2</v>
      </c>
      <c r="D9236" s="13">
        <f t="shared" si="144"/>
        <v>54</v>
      </c>
    </row>
    <row r="9237" spans="1:4" x14ac:dyDescent="0.25">
      <c r="A9237" s="62" t="s">
        <v>373</v>
      </c>
      <c r="B9237" s="63">
        <v>35</v>
      </c>
      <c r="C9237" s="64">
        <v>75</v>
      </c>
      <c r="D9237" s="13">
        <f t="shared" si="144"/>
        <v>2625</v>
      </c>
    </row>
    <row r="9238" spans="1:4" x14ac:dyDescent="0.25">
      <c r="A9238" s="62" t="s">
        <v>374</v>
      </c>
      <c r="B9238" s="63">
        <v>40</v>
      </c>
      <c r="C9238" s="64">
        <v>34</v>
      </c>
      <c r="D9238" s="13">
        <f t="shared" si="144"/>
        <v>1360</v>
      </c>
    </row>
    <row r="9239" spans="1:4" x14ac:dyDescent="0.25">
      <c r="A9239" s="62" t="s">
        <v>375</v>
      </c>
      <c r="B9239" s="63">
        <v>49</v>
      </c>
      <c r="C9239" s="64">
        <v>41</v>
      </c>
      <c r="D9239" s="13">
        <f t="shared" si="144"/>
        <v>2009</v>
      </c>
    </row>
    <row r="9240" spans="1:4" x14ac:dyDescent="0.25">
      <c r="A9240" s="62" t="s">
        <v>376</v>
      </c>
      <c r="B9240" s="63">
        <v>23</v>
      </c>
      <c r="C9240" s="64">
        <v>9</v>
      </c>
      <c r="D9240" s="13">
        <f t="shared" si="144"/>
        <v>207</v>
      </c>
    </row>
    <row r="9241" spans="1:4" x14ac:dyDescent="0.25">
      <c r="A9241" s="62" t="s">
        <v>377</v>
      </c>
      <c r="B9241" s="63">
        <v>52</v>
      </c>
      <c r="C9241" s="64">
        <v>40</v>
      </c>
      <c r="D9241" s="13">
        <f t="shared" si="144"/>
        <v>2080</v>
      </c>
    </row>
    <row r="9242" spans="1:4" x14ac:dyDescent="0.25">
      <c r="A9242" s="62" t="s">
        <v>300</v>
      </c>
      <c r="B9242" s="63">
        <v>7</v>
      </c>
      <c r="C9242" s="64">
        <v>27</v>
      </c>
      <c r="D9242" s="13">
        <f t="shared" si="144"/>
        <v>189</v>
      </c>
    </row>
    <row r="9243" spans="1:4" x14ac:dyDescent="0.25">
      <c r="A9243" s="62" t="s">
        <v>302</v>
      </c>
      <c r="B9243" s="63">
        <v>54</v>
      </c>
      <c r="C9243" s="64">
        <v>45</v>
      </c>
      <c r="D9243" s="13">
        <f t="shared" si="144"/>
        <v>2430</v>
      </c>
    </row>
    <row r="9244" spans="1:4" x14ac:dyDescent="0.25">
      <c r="A9244" s="62" t="s">
        <v>303</v>
      </c>
      <c r="B9244" s="63">
        <v>56</v>
      </c>
      <c r="C9244" s="64">
        <v>70</v>
      </c>
      <c r="D9244" s="13">
        <f t="shared" si="144"/>
        <v>3920</v>
      </c>
    </row>
    <row r="9245" spans="1:4" x14ac:dyDescent="0.25">
      <c r="A9245" s="62" t="s">
        <v>304</v>
      </c>
      <c r="B9245" s="63">
        <v>53</v>
      </c>
      <c r="C9245" s="64">
        <v>26</v>
      </c>
      <c r="D9245" s="13">
        <f t="shared" si="144"/>
        <v>1378</v>
      </c>
    </row>
    <row r="9246" spans="1:4" x14ac:dyDescent="0.25">
      <c r="A9246" s="62" t="s">
        <v>305</v>
      </c>
      <c r="B9246" s="63">
        <v>59</v>
      </c>
      <c r="C9246" s="64">
        <v>13</v>
      </c>
      <c r="D9246" s="13">
        <f t="shared" si="144"/>
        <v>767</v>
      </c>
    </row>
    <row r="9247" spans="1:4" x14ac:dyDescent="0.25">
      <c r="A9247" s="62" t="s">
        <v>306</v>
      </c>
      <c r="B9247" s="63">
        <v>25</v>
      </c>
      <c r="C9247" s="64">
        <v>79</v>
      </c>
      <c r="D9247" s="13">
        <f t="shared" si="144"/>
        <v>1975</v>
      </c>
    </row>
    <row r="9248" spans="1:4" x14ac:dyDescent="0.25">
      <c r="A9248" s="62" t="s">
        <v>307</v>
      </c>
      <c r="B9248" s="63">
        <v>35</v>
      </c>
      <c r="C9248" s="64">
        <v>61</v>
      </c>
      <c r="D9248" s="13">
        <f t="shared" si="144"/>
        <v>2135</v>
      </c>
    </row>
    <row r="9249" spans="1:4" x14ac:dyDescent="0.25">
      <c r="A9249" s="62" t="s">
        <v>308</v>
      </c>
      <c r="B9249" s="63">
        <v>67</v>
      </c>
      <c r="C9249" s="64">
        <v>10</v>
      </c>
      <c r="D9249" s="13">
        <f t="shared" si="144"/>
        <v>670</v>
      </c>
    </row>
    <row r="9250" spans="1:4" x14ac:dyDescent="0.25">
      <c r="A9250" s="62" t="s">
        <v>309</v>
      </c>
      <c r="B9250" s="63">
        <v>65</v>
      </c>
      <c r="C9250" s="64">
        <v>18</v>
      </c>
      <c r="D9250" s="13">
        <f t="shared" si="144"/>
        <v>1170</v>
      </c>
    </row>
    <row r="9251" spans="1:4" x14ac:dyDescent="0.25">
      <c r="A9251" s="62" t="s">
        <v>310</v>
      </c>
      <c r="B9251" s="63">
        <v>20</v>
      </c>
      <c r="C9251" s="64">
        <v>43</v>
      </c>
      <c r="D9251" s="13">
        <f t="shared" si="144"/>
        <v>860</v>
      </c>
    </row>
    <row r="9252" spans="1:4" x14ac:dyDescent="0.25">
      <c r="A9252" s="62" t="s">
        <v>311</v>
      </c>
      <c r="B9252" s="63">
        <v>41</v>
      </c>
      <c r="C9252" s="64">
        <v>53</v>
      </c>
      <c r="D9252" s="13">
        <f t="shared" si="144"/>
        <v>2173</v>
      </c>
    </row>
    <row r="9253" spans="1:4" x14ac:dyDescent="0.25">
      <c r="A9253" s="62" t="s">
        <v>312</v>
      </c>
      <c r="B9253" s="63">
        <v>16</v>
      </c>
      <c r="C9253" s="64">
        <v>24</v>
      </c>
      <c r="D9253" s="13">
        <f t="shared" si="144"/>
        <v>384</v>
      </c>
    </row>
    <row r="9254" spans="1:4" x14ac:dyDescent="0.25">
      <c r="A9254" s="62" t="s">
        <v>313</v>
      </c>
      <c r="B9254" s="63">
        <v>70</v>
      </c>
      <c r="C9254" s="64">
        <v>42</v>
      </c>
      <c r="D9254" s="13">
        <f t="shared" si="144"/>
        <v>2940</v>
      </c>
    </row>
    <row r="9255" spans="1:4" x14ac:dyDescent="0.25">
      <c r="A9255" s="62" t="s">
        <v>314</v>
      </c>
      <c r="B9255" s="63">
        <v>69</v>
      </c>
      <c r="C9255" s="64">
        <v>16</v>
      </c>
      <c r="D9255" s="13">
        <f t="shared" si="144"/>
        <v>1104</v>
      </c>
    </row>
    <row r="9256" spans="1:4" x14ac:dyDescent="0.25">
      <c r="A9256" s="62" t="s">
        <v>315</v>
      </c>
      <c r="B9256" s="63">
        <v>25</v>
      </c>
      <c r="C9256" s="64">
        <v>46</v>
      </c>
      <c r="D9256" s="13">
        <f t="shared" si="144"/>
        <v>1150</v>
      </c>
    </row>
    <row r="9257" spans="1:4" x14ac:dyDescent="0.25">
      <c r="A9257" s="62" t="s">
        <v>316</v>
      </c>
      <c r="B9257" s="63">
        <v>38</v>
      </c>
      <c r="C9257" s="64">
        <v>60</v>
      </c>
      <c r="D9257" s="13">
        <f t="shared" si="144"/>
        <v>2280</v>
      </c>
    </row>
    <row r="9258" spans="1:4" x14ac:dyDescent="0.25">
      <c r="A9258" s="62" t="s">
        <v>317</v>
      </c>
      <c r="B9258" s="63">
        <v>65</v>
      </c>
      <c r="C9258" s="64">
        <v>80</v>
      </c>
      <c r="D9258" s="13">
        <f t="shared" si="144"/>
        <v>5200</v>
      </c>
    </row>
    <row r="9259" spans="1:4" x14ac:dyDescent="0.25">
      <c r="A9259" s="62" t="s">
        <v>318</v>
      </c>
      <c r="B9259" s="63">
        <v>62</v>
      </c>
      <c r="C9259" s="64">
        <v>74</v>
      </c>
      <c r="D9259" s="13">
        <f t="shared" si="144"/>
        <v>4588</v>
      </c>
    </row>
    <row r="9260" spans="1:4" x14ac:dyDescent="0.25">
      <c r="A9260" s="62" t="s">
        <v>319</v>
      </c>
      <c r="B9260" s="63">
        <v>42</v>
      </c>
      <c r="C9260" s="64">
        <v>71</v>
      </c>
      <c r="D9260" s="13">
        <f t="shared" si="144"/>
        <v>2982</v>
      </c>
    </row>
    <row r="9261" spans="1:4" x14ac:dyDescent="0.25">
      <c r="A9261" s="62" t="s">
        <v>320</v>
      </c>
      <c r="B9261" s="63">
        <v>22</v>
      </c>
      <c r="C9261" s="64">
        <v>23</v>
      </c>
      <c r="D9261" s="13">
        <f t="shared" si="144"/>
        <v>506</v>
      </c>
    </row>
    <row r="9262" spans="1:4" x14ac:dyDescent="0.25">
      <c r="A9262" s="62" t="s">
        <v>321</v>
      </c>
      <c r="B9262" s="63">
        <v>20</v>
      </c>
      <c r="C9262" s="64">
        <v>41</v>
      </c>
      <c r="D9262" s="13">
        <f t="shared" si="144"/>
        <v>820</v>
      </c>
    </row>
    <row r="9263" spans="1:4" x14ac:dyDescent="0.25">
      <c r="A9263" s="62" t="s">
        <v>322</v>
      </c>
      <c r="B9263" s="63">
        <v>49</v>
      </c>
      <c r="C9263" s="64">
        <v>24</v>
      </c>
      <c r="D9263" s="13">
        <f t="shared" si="144"/>
        <v>1176</v>
      </c>
    </row>
    <row r="9264" spans="1:4" x14ac:dyDescent="0.25">
      <c r="A9264" s="62" t="s">
        <v>323</v>
      </c>
      <c r="B9264" s="63">
        <v>66</v>
      </c>
      <c r="C9264" s="64">
        <v>42</v>
      </c>
      <c r="D9264" s="13">
        <f t="shared" si="144"/>
        <v>2772</v>
      </c>
    </row>
    <row r="9265" spans="1:4" x14ac:dyDescent="0.25">
      <c r="A9265" s="62" t="s">
        <v>324</v>
      </c>
      <c r="B9265" s="63">
        <v>30</v>
      </c>
      <c r="C9265" s="64">
        <v>50</v>
      </c>
      <c r="D9265" s="13">
        <f t="shared" si="144"/>
        <v>1500</v>
      </c>
    </row>
    <row r="9266" spans="1:4" x14ac:dyDescent="0.25">
      <c r="A9266" s="62" t="s">
        <v>325</v>
      </c>
      <c r="B9266" s="63">
        <v>25</v>
      </c>
      <c r="C9266" s="64">
        <v>19</v>
      </c>
      <c r="D9266" s="13">
        <f t="shared" si="144"/>
        <v>475</v>
      </c>
    </row>
    <row r="9267" spans="1:4" x14ac:dyDescent="0.25">
      <c r="A9267" s="62" t="s">
        <v>326</v>
      </c>
      <c r="B9267" s="63">
        <v>68</v>
      </c>
      <c r="C9267" s="64">
        <v>71</v>
      </c>
      <c r="D9267" s="13">
        <f t="shared" si="144"/>
        <v>4828</v>
      </c>
    </row>
    <row r="9268" spans="1:4" x14ac:dyDescent="0.25">
      <c r="A9268" s="62" t="s">
        <v>327</v>
      </c>
      <c r="B9268" s="63">
        <v>30</v>
      </c>
      <c r="C9268" s="64">
        <v>66</v>
      </c>
      <c r="D9268" s="13">
        <f t="shared" si="144"/>
        <v>1980</v>
      </c>
    </row>
    <row r="9269" spans="1:4" x14ac:dyDescent="0.25">
      <c r="A9269" s="62" t="s">
        <v>328</v>
      </c>
      <c r="B9269" s="63">
        <v>39</v>
      </c>
      <c r="C9269" s="64">
        <v>26</v>
      </c>
      <c r="D9269" s="13">
        <f t="shared" si="144"/>
        <v>1014</v>
      </c>
    </row>
    <row r="9270" spans="1:4" x14ac:dyDescent="0.25">
      <c r="A9270" s="62" t="s">
        <v>329</v>
      </c>
      <c r="B9270" s="63">
        <v>53</v>
      </c>
      <c r="C9270" s="64">
        <v>14</v>
      </c>
      <c r="D9270" s="13">
        <f t="shared" si="144"/>
        <v>742</v>
      </c>
    </row>
    <row r="9271" spans="1:4" x14ac:dyDescent="0.25">
      <c r="A9271" s="62" t="s">
        <v>330</v>
      </c>
      <c r="B9271" s="63">
        <v>70</v>
      </c>
      <c r="C9271" s="64">
        <v>9</v>
      </c>
      <c r="D9271" s="13">
        <f t="shared" si="144"/>
        <v>630</v>
      </c>
    </row>
    <row r="9272" spans="1:4" x14ac:dyDescent="0.25">
      <c r="A9272" s="62" t="s">
        <v>331</v>
      </c>
      <c r="B9272" s="63">
        <v>31</v>
      </c>
      <c r="C9272" s="64">
        <v>50</v>
      </c>
      <c r="D9272" s="13">
        <f t="shared" si="144"/>
        <v>1550</v>
      </c>
    </row>
    <row r="9273" spans="1:4" x14ac:dyDescent="0.25">
      <c r="A9273" s="62" t="s">
        <v>332</v>
      </c>
      <c r="B9273" s="63">
        <v>40</v>
      </c>
      <c r="C9273" s="64">
        <v>30</v>
      </c>
      <c r="D9273" s="13">
        <f t="shared" si="144"/>
        <v>1200</v>
      </c>
    </row>
    <row r="9274" spans="1:4" x14ac:dyDescent="0.25">
      <c r="A9274" s="62" t="s">
        <v>333</v>
      </c>
      <c r="B9274" s="63">
        <v>13</v>
      </c>
      <c r="C9274" s="64">
        <v>29</v>
      </c>
      <c r="D9274" s="13">
        <f t="shared" si="144"/>
        <v>377</v>
      </c>
    </row>
    <row r="9275" spans="1:4" x14ac:dyDescent="0.25">
      <c r="A9275" s="62" t="s">
        <v>334</v>
      </c>
      <c r="B9275" s="63">
        <v>57</v>
      </c>
      <c r="C9275" s="64">
        <v>46</v>
      </c>
      <c r="D9275" s="13">
        <f t="shared" si="144"/>
        <v>2622</v>
      </c>
    </row>
    <row r="9276" spans="1:4" x14ac:dyDescent="0.25">
      <c r="A9276" s="62" t="s">
        <v>335</v>
      </c>
      <c r="B9276" s="63">
        <v>52</v>
      </c>
      <c r="C9276" s="64">
        <v>19</v>
      </c>
      <c r="D9276" s="13">
        <f t="shared" si="144"/>
        <v>988</v>
      </c>
    </row>
    <row r="9277" spans="1:4" x14ac:dyDescent="0.25">
      <c r="A9277" s="62" t="s">
        <v>336</v>
      </c>
      <c r="B9277" s="63">
        <v>34</v>
      </c>
      <c r="C9277" s="64">
        <v>22</v>
      </c>
      <c r="D9277" s="13">
        <f t="shared" si="144"/>
        <v>748</v>
      </c>
    </row>
    <row r="9278" spans="1:4" x14ac:dyDescent="0.25">
      <c r="A9278" s="62" t="s">
        <v>337</v>
      </c>
      <c r="B9278" s="63">
        <v>10</v>
      </c>
      <c r="C9278" s="64">
        <v>4</v>
      </c>
      <c r="D9278" s="13">
        <f t="shared" si="144"/>
        <v>40</v>
      </c>
    </row>
    <row r="9279" spans="1:4" x14ac:dyDescent="0.25">
      <c r="A9279" s="62" t="s">
        <v>338</v>
      </c>
      <c r="B9279" s="63">
        <v>64</v>
      </c>
      <c r="C9279" s="64">
        <v>16</v>
      </c>
      <c r="D9279" s="13">
        <f t="shared" si="144"/>
        <v>1024</v>
      </c>
    </row>
    <row r="9280" spans="1:4" x14ac:dyDescent="0.25">
      <c r="A9280" s="62" t="s">
        <v>339</v>
      </c>
      <c r="B9280" s="63">
        <v>54</v>
      </c>
      <c r="C9280" s="64">
        <v>74</v>
      </c>
      <c r="D9280" s="13">
        <f t="shared" si="144"/>
        <v>3996</v>
      </c>
    </row>
    <row r="9281" spans="1:4" x14ac:dyDescent="0.25">
      <c r="A9281" s="62" t="s">
        <v>340</v>
      </c>
      <c r="B9281" s="63">
        <v>21</v>
      </c>
      <c r="C9281" s="64">
        <v>57</v>
      </c>
      <c r="D9281" s="13">
        <f t="shared" si="144"/>
        <v>1197</v>
      </c>
    </row>
    <row r="9282" spans="1:4" x14ac:dyDescent="0.25">
      <c r="A9282" s="62" t="s">
        <v>341</v>
      </c>
      <c r="B9282" s="63">
        <v>43</v>
      </c>
      <c r="C9282" s="64">
        <v>13</v>
      </c>
      <c r="D9282" s="13">
        <f t="shared" si="144"/>
        <v>559</v>
      </c>
    </row>
    <row r="9283" spans="1:4" x14ac:dyDescent="0.25">
      <c r="A9283" s="62" t="s">
        <v>342</v>
      </c>
      <c r="B9283" s="63">
        <v>19</v>
      </c>
      <c r="C9283" s="64">
        <v>26</v>
      </c>
      <c r="D9283" s="13">
        <f t="shared" ref="D9283:D9346" si="145">C9283*B9283</f>
        <v>494</v>
      </c>
    </row>
    <row r="9284" spans="1:4" x14ac:dyDescent="0.25">
      <c r="A9284" s="62" t="s">
        <v>343</v>
      </c>
      <c r="B9284" s="63">
        <v>10</v>
      </c>
      <c r="C9284" s="64">
        <v>63</v>
      </c>
      <c r="D9284" s="13">
        <f t="shared" si="145"/>
        <v>630</v>
      </c>
    </row>
    <row r="9285" spans="1:4" x14ac:dyDescent="0.25">
      <c r="A9285" s="62" t="s">
        <v>344</v>
      </c>
      <c r="B9285" s="63">
        <v>69</v>
      </c>
      <c r="C9285" s="64">
        <v>5</v>
      </c>
      <c r="D9285" s="13">
        <f t="shared" si="145"/>
        <v>345</v>
      </c>
    </row>
    <row r="9286" spans="1:4" x14ac:dyDescent="0.25">
      <c r="A9286" s="62" t="s">
        <v>345</v>
      </c>
      <c r="B9286" s="63">
        <v>57</v>
      </c>
      <c r="C9286" s="64">
        <v>70</v>
      </c>
      <c r="D9286" s="13">
        <f t="shared" si="145"/>
        <v>3990</v>
      </c>
    </row>
    <row r="9287" spans="1:4" x14ac:dyDescent="0.25">
      <c r="A9287" s="62" t="s">
        <v>346</v>
      </c>
      <c r="B9287" s="63">
        <v>59</v>
      </c>
      <c r="C9287" s="64">
        <v>60</v>
      </c>
      <c r="D9287" s="13">
        <f t="shared" si="145"/>
        <v>3540</v>
      </c>
    </row>
    <row r="9288" spans="1:4" x14ac:dyDescent="0.25">
      <c r="A9288" s="62" t="s">
        <v>347</v>
      </c>
      <c r="B9288" s="63">
        <v>51</v>
      </c>
      <c r="C9288" s="64">
        <v>48</v>
      </c>
      <c r="D9288" s="13">
        <f t="shared" si="145"/>
        <v>2448</v>
      </c>
    </row>
    <row r="9289" spans="1:4" x14ac:dyDescent="0.25">
      <c r="A9289" s="62" t="s">
        <v>348</v>
      </c>
      <c r="B9289" s="63">
        <v>56</v>
      </c>
      <c r="C9289" s="64">
        <v>46</v>
      </c>
      <c r="D9289" s="13">
        <f t="shared" si="145"/>
        <v>2576</v>
      </c>
    </row>
    <row r="9290" spans="1:4" x14ac:dyDescent="0.25">
      <c r="A9290" s="62" t="s">
        <v>349</v>
      </c>
      <c r="B9290" s="63">
        <v>40</v>
      </c>
      <c r="C9290" s="64">
        <v>44</v>
      </c>
      <c r="D9290" s="13">
        <f t="shared" si="145"/>
        <v>1760</v>
      </c>
    </row>
    <row r="9291" spans="1:4" x14ac:dyDescent="0.25">
      <c r="A9291" s="62" t="s">
        <v>350</v>
      </c>
      <c r="B9291" s="63">
        <v>13</v>
      </c>
      <c r="C9291" s="64">
        <v>70</v>
      </c>
      <c r="D9291" s="13">
        <f t="shared" si="145"/>
        <v>910</v>
      </c>
    </row>
    <row r="9292" spans="1:4" x14ac:dyDescent="0.25">
      <c r="A9292" s="62" t="s">
        <v>351</v>
      </c>
      <c r="B9292" s="63">
        <v>61</v>
      </c>
      <c r="C9292" s="64">
        <v>73</v>
      </c>
      <c r="D9292" s="13">
        <f t="shared" si="145"/>
        <v>4453</v>
      </c>
    </row>
    <row r="9293" spans="1:4" x14ac:dyDescent="0.25">
      <c r="A9293" s="62" t="s">
        <v>352</v>
      </c>
      <c r="B9293" s="63">
        <v>56</v>
      </c>
      <c r="C9293" s="64">
        <v>74</v>
      </c>
      <c r="D9293" s="13">
        <f t="shared" si="145"/>
        <v>4144</v>
      </c>
    </row>
    <row r="9294" spans="1:4" x14ac:dyDescent="0.25">
      <c r="A9294" s="62" t="s">
        <v>353</v>
      </c>
      <c r="B9294" s="63">
        <v>62</v>
      </c>
      <c r="C9294" s="64">
        <v>80</v>
      </c>
      <c r="D9294" s="13">
        <f t="shared" si="145"/>
        <v>4960</v>
      </c>
    </row>
    <row r="9295" spans="1:4" x14ac:dyDescent="0.25">
      <c r="A9295" s="62" t="s">
        <v>354</v>
      </c>
      <c r="B9295" s="63">
        <v>12</v>
      </c>
      <c r="C9295" s="64">
        <v>21</v>
      </c>
      <c r="D9295" s="13">
        <f t="shared" si="145"/>
        <v>252</v>
      </c>
    </row>
    <row r="9296" spans="1:4" x14ac:dyDescent="0.25">
      <c r="A9296" s="62" t="s">
        <v>355</v>
      </c>
      <c r="B9296" s="63">
        <v>60</v>
      </c>
      <c r="C9296" s="64">
        <v>75</v>
      </c>
      <c r="D9296" s="13">
        <f t="shared" si="145"/>
        <v>4500</v>
      </c>
    </row>
    <row r="9297" spans="1:4" x14ac:dyDescent="0.25">
      <c r="A9297" s="62" t="s">
        <v>356</v>
      </c>
      <c r="B9297" s="63">
        <v>70</v>
      </c>
      <c r="C9297" s="64">
        <v>35</v>
      </c>
      <c r="D9297" s="13">
        <f t="shared" si="145"/>
        <v>2450</v>
      </c>
    </row>
    <row r="9298" spans="1:4" x14ac:dyDescent="0.25">
      <c r="A9298" s="62" t="s">
        <v>357</v>
      </c>
      <c r="B9298" s="63">
        <v>41</v>
      </c>
      <c r="C9298" s="64">
        <v>65</v>
      </c>
      <c r="D9298" s="13">
        <f t="shared" si="145"/>
        <v>2665</v>
      </c>
    </row>
    <row r="9299" spans="1:4" x14ac:dyDescent="0.25">
      <c r="A9299" s="62" t="s">
        <v>358</v>
      </c>
      <c r="B9299" s="63">
        <v>10</v>
      </c>
      <c r="C9299" s="64">
        <v>4</v>
      </c>
      <c r="D9299" s="13">
        <f t="shared" si="145"/>
        <v>40</v>
      </c>
    </row>
    <row r="9300" spans="1:4" x14ac:dyDescent="0.25">
      <c r="A9300" s="62" t="s">
        <v>359</v>
      </c>
      <c r="B9300" s="63">
        <v>26</v>
      </c>
      <c r="C9300" s="64">
        <v>39</v>
      </c>
      <c r="D9300" s="13">
        <f t="shared" si="145"/>
        <v>1014</v>
      </c>
    </row>
    <row r="9301" spans="1:4" x14ac:dyDescent="0.25">
      <c r="A9301" s="62" t="s">
        <v>360</v>
      </c>
      <c r="B9301" s="63">
        <v>49</v>
      </c>
      <c r="C9301" s="64">
        <v>76</v>
      </c>
      <c r="D9301" s="13">
        <f t="shared" si="145"/>
        <v>3724</v>
      </c>
    </row>
    <row r="9302" spans="1:4" x14ac:dyDescent="0.25">
      <c r="A9302" s="62" t="s">
        <v>361</v>
      </c>
      <c r="B9302" s="63">
        <v>25</v>
      </c>
      <c r="C9302" s="64">
        <v>3</v>
      </c>
      <c r="D9302" s="13">
        <f t="shared" si="145"/>
        <v>75</v>
      </c>
    </row>
    <row r="9303" spans="1:4" x14ac:dyDescent="0.25">
      <c r="A9303" s="62" t="s">
        <v>362</v>
      </c>
      <c r="B9303" s="63">
        <v>57</v>
      </c>
      <c r="C9303" s="64">
        <v>78</v>
      </c>
      <c r="D9303" s="13">
        <f t="shared" si="145"/>
        <v>4446</v>
      </c>
    </row>
    <row r="9304" spans="1:4" x14ac:dyDescent="0.25">
      <c r="A9304" s="62" t="s">
        <v>363</v>
      </c>
      <c r="B9304" s="63">
        <v>60</v>
      </c>
      <c r="C9304" s="64">
        <v>8</v>
      </c>
      <c r="D9304" s="13">
        <f t="shared" si="145"/>
        <v>480</v>
      </c>
    </row>
    <row r="9305" spans="1:4" x14ac:dyDescent="0.25">
      <c r="A9305" s="62" t="s">
        <v>364</v>
      </c>
      <c r="B9305" s="63">
        <v>17</v>
      </c>
      <c r="C9305" s="64">
        <v>62</v>
      </c>
      <c r="D9305" s="13">
        <f t="shared" si="145"/>
        <v>1054</v>
      </c>
    </row>
    <row r="9306" spans="1:4" x14ac:dyDescent="0.25">
      <c r="A9306" s="62" t="s">
        <v>365</v>
      </c>
      <c r="B9306" s="63">
        <v>29</v>
      </c>
      <c r="C9306" s="64">
        <v>19</v>
      </c>
      <c r="D9306" s="13">
        <f t="shared" si="145"/>
        <v>551</v>
      </c>
    </row>
    <row r="9307" spans="1:4" x14ac:dyDescent="0.25">
      <c r="A9307" s="62" t="s">
        <v>366</v>
      </c>
      <c r="B9307" s="63">
        <v>57</v>
      </c>
      <c r="C9307" s="64">
        <v>19</v>
      </c>
      <c r="D9307" s="13">
        <f t="shared" si="145"/>
        <v>1083</v>
      </c>
    </row>
    <row r="9308" spans="1:4" x14ac:dyDescent="0.25">
      <c r="A9308" s="62" t="s">
        <v>367</v>
      </c>
      <c r="B9308" s="63">
        <v>20</v>
      </c>
      <c r="C9308" s="64">
        <v>47</v>
      </c>
      <c r="D9308" s="13">
        <f t="shared" si="145"/>
        <v>940</v>
      </c>
    </row>
    <row r="9309" spans="1:4" x14ac:dyDescent="0.25">
      <c r="A9309" s="62" t="s">
        <v>368</v>
      </c>
      <c r="B9309" s="63">
        <v>34</v>
      </c>
      <c r="C9309" s="64">
        <v>47</v>
      </c>
      <c r="D9309" s="13">
        <f t="shared" si="145"/>
        <v>1598</v>
      </c>
    </row>
    <row r="9310" spans="1:4" x14ac:dyDescent="0.25">
      <c r="A9310" s="62" t="s">
        <v>369</v>
      </c>
      <c r="B9310" s="63">
        <v>61</v>
      </c>
      <c r="C9310" s="64">
        <v>50</v>
      </c>
      <c r="D9310" s="13">
        <f t="shared" si="145"/>
        <v>3050</v>
      </c>
    </row>
    <row r="9311" spans="1:4" x14ac:dyDescent="0.25">
      <c r="A9311" s="62" t="s">
        <v>370</v>
      </c>
      <c r="B9311" s="63">
        <v>26</v>
      </c>
      <c r="C9311" s="64">
        <v>41</v>
      </c>
      <c r="D9311" s="13">
        <f t="shared" si="145"/>
        <v>1066</v>
      </c>
    </row>
    <row r="9312" spans="1:4" x14ac:dyDescent="0.25">
      <c r="A9312" s="62" t="s">
        <v>371</v>
      </c>
      <c r="B9312" s="63">
        <v>69</v>
      </c>
      <c r="C9312" s="64">
        <v>30</v>
      </c>
      <c r="D9312" s="13">
        <f t="shared" si="145"/>
        <v>2070</v>
      </c>
    </row>
    <row r="9313" spans="1:4" x14ac:dyDescent="0.25">
      <c r="A9313" s="62" t="s">
        <v>372</v>
      </c>
      <c r="B9313" s="63">
        <v>67</v>
      </c>
      <c r="C9313" s="64">
        <v>13</v>
      </c>
      <c r="D9313" s="13">
        <f t="shared" si="145"/>
        <v>871</v>
      </c>
    </row>
    <row r="9314" spans="1:4" x14ac:dyDescent="0.25">
      <c r="A9314" s="62" t="s">
        <v>373</v>
      </c>
      <c r="B9314" s="63">
        <v>15</v>
      </c>
      <c r="C9314" s="64">
        <v>52</v>
      </c>
      <c r="D9314" s="13">
        <f t="shared" si="145"/>
        <v>780</v>
      </c>
    </row>
    <row r="9315" spans="1:4" x14ac:dyDescent="0.25">
      <c r="A9315" s="62" t="s">
        <v>374</v>
      </c>
      <c r="B9315" s="63">
        <v>70</v>
      </c>
      <c r="C9315" s="64">
        <v>49</v>
      </c>
      <c r="D9315" s="13">
        <f t="shared" si="145"/>
        <v>3430</v>
      </c>
    </row>
    <row r="9316" spans="1:4" x14ac:dyDescent="0.25">
      <c r="A9316" s="62" t="s">
        <v>375</v>
      </c>
      <c r="B9316" s="63">
        <v>12</v>
      </c>
      <c r="C9316" s="64">
        <v>58</v>
      </c>
      <c r="D9316" s="13">
        <f t="shared" si="145"/>
        <v>696</v>
      </c>
    </row>
    <row r="9317" spans="1:4" x14ac:dyDescent="0.25">
      <c r="A9317" s="62" t="s">
        <v>376</v>
      </c>
      <c r="B9317" s="63">
        <v>19</v>
      </c>
      <c r="C9317" s="64">
        <v>47</v>
      </c>
      <c r="D9317" s="13">
        <f t="shared" si="145"/>
        <v>893</v>
      </c>
    </row>
    <row r="9318" spans="1:4" x14ac:dyDescent="0.25">
      <c r="A9318" s="62" t="s">
        <v>377</v>
      </c>
      <c r="B9318" s="63">
        <v>31</v>
      </c>
      <c r="C9318" s="64">
        <v>23</v>
      </c>
      <c r="D9318" s="13">
        <f t="shared" si="145"/>
        <v>713</v>
      </c>
    </row>
    <row r="9319" spans="1:4" x14ac:dyDescent="0.25">
      <c r="A9319" s="62" t="s">
        <v>300</v>
      </c>
      <c r="B9319" s="63">
        <v>49</v>
      </c>
      <c r="C9319" s="64">
        <v>2</v>
      </c>
      <c r="D9319" s="13">
        <f t="shared" si="145"/>
        <v>98</v>
      </c>
    </row>
    <row r="9320" spans="1:4" x14ac:dyDescent="0.25">
      <c r="A9320" s="62" t="s">
        <v>302</v>
      </c>
      <c r="B9320" s="63">
        <v>55</v>
      </c>
      <c r="C9320" s="64">
        <v>38</v>
      </c>
      <c r="D9320" s="13">
        <f t="shared" si="145"/>
        <v>2090</v>
      </c>
    </row>
    <row r="9321" spans="1:4" x14ac:dyDescent="0.25">
      <c r="A9321" s="62" t="s">
        <v>303</v>
      </c>
      <c r="B9321" s="63">
        <v>27</v>
      </c>
      <c r="C9321" s="64">
        <v>52</v>
      </c>
      <c r="D9321" s="13">
        <f t="shared" si="145"/>
        <v>1404</v>
      </c>
    </row>
    <row r="9322" spans="1:4" x14ac:dyDescent="0.25">
      <c r="A9322" s="62" t="s">
        <v>304</v>
      </c>
      <c r="B9322" s="63">
        <v>24</v>
      </c>
      <c r="C9322" s="64">
        <v>32</v>
      </c>
      <c r="D9322" s="13">
        <f t="shared" si="145"/>
        <v>768</v>
      </c>
    </row>
    <row r="9323" spans="1:4" x14ac:dyDescent="0.25">
      <c r="A9323" s="62" t="s">
        <v>305</v>
      </c>
      <c r="B9323" s="63">
        <v>45</v>
      </c>
      <c r="C9323" s="64">
        <v>10</v>
      </c>
      <c r="D9323" s="13">
        <f t="shared" si="145"/>
        <v>450</v>
      </c>
    </row>
    <row r="9324" spans="1:4" x14ac:dyDescent="0.25">
      <c r="A9324" s="62" t="s">
        <v>306</v>
      </c>
      <c r="B9324" s="63">
        <v>7</v>
      </c>
      <c r="C9324" s="64">
        <v>64</v>
      </c>
      <c r="D9324" s="13">
        <f t="shared" si="145"/>
        <v>448</v>
      </c>
    </row>
    <row r="9325" spans="1:4" x14ac:dyDescent="0.25">
      <c r="A9325" s="62" t="s">
        <v>307</v>
      </c>
      <c r="B9325" s="63">
        <v>46</v>
      </c>
      <c r="C9325" s="64">
        <v>55</v>
      </c>
      <c r="D9325" s="13">
        <f t="shared" si="145"/>
        <v>2530</v>
      </c>
    </row>
    <row r="9326" spans="1:4" x14ac:dyDescent="0.25">
      <c r="A9326" s="62" t="s">
        <v>308</v>
      </c>
      <c r="B9326" s="63">
        <v>31</v>
      </c>
      <c r="C9326" s="64">
        <v>22</v>
      </c>
      <c r="D9326" s="13">
        <f t="shared" si="145"/>
        <v>682</v>
      </c>
    </row>
    <row r="9327" spans="1:4" x14ac:dyDescent="0.25">
      <c r="A9327" s="62" t="s">
        <v>309</v>
      </c>
      <c r="B9327" s="63">
        <v>48</v>
      </c>
      <c r="C9327" s="64">
        <v>14</v>
      </c>
      <c r="D9327" s="13">
        <f t="shared" si="145"/>
        <v>672</v>
      </c>
    </row>
    <row r="9328" spans="1:4" x14ac:dyDescent="0.25">
      <c r="A9328" s="62" t="s">
        <v>310</v>
      </c>
      <c r="B9328" s="63">
        <v>41</v>
      </c>
      <c r="C9328" s="64">
        <v>39</v>
      </c>
      <c r="D9328" s="13">
        <f t="shared" si="145"/>
        <v>1599</v>
      </c>
    </row>
    <row r="9329" spans="1:4" x14ac:dyDescent="0.25">
      <c r="A9329" s="62" t="s">
        <v>311</v>
      </c>
      <c r="B9329" s="63">
        <v>61</v>
      </c>
      <c r="C9329" s="64">
        <v>9</v>
      </c>
      <c r="D9329" s="13">
        <f t="shared" si="145"/>
        <v>549</v>
      </c>
    </row>
    <row r="9330" spans="1:4" x14ac:dyDescent="0.25">
      <c r="A9330" s="62" t="s">
        <v>312</v>
      </c>
      <c r="B9330" s="63">
        <v>21</v>
      </c>
      <c r="C9330" s="64">
        <v>33</v>
      </c>
      <c r="D9330" s="13">
        <f t="shared" si="145"/>
        <v>693</v>
      </c>
    </row>
    <row r="9331" spans="1:4" x14ac:dyDescent="0.25">
      <c r="A9331" s="62" t="s">
        <v>313</v>
      </c>
      <c r="B9331" s="63">
        <v>12</v>
      </c>
      <c r="C9331" s="64">
        <v>41</v>
      </c>
      <c r="D9331" s="13">
        <f t="shared" si="145"/>
        <v>492</v>
      </c>
    </row>
    <row r="9332" spans="1:4" x14ac:dyDescent="0.25">
      <c r="A9332" s="62" t="s">
        <v>314</v>
      </c>
      <c r="B9332" s="63">
        <v>38</v>
      </c>
      <c r="C9332" s="64">
        <v>39</v>
      </c>
      <c r="D9332" s="13">
        <f t="shared" si="145"/>
        <v>1482</v>
      </c>
    </row>
    <row r="9333" spans="1:4" x14ac:dyDescent="0.25">
      <c r="A9333" s="62" t="s">
        <v>315</v>
      </c>
      <c r="B9333" s="63">
        <v>28</v>
      </c>
      <c r="C9333" s="64">
        <v>29</v>
      </c>
      <c r="D9333" s="13">
        <f t="shared" si="145"/>
        <v>812</v>
      </c>
    </row>
    <row r="9334" spans="1:4" x14ac:dyDescent="0.25">
      <c r="A9334" s="62" t="s">
        <v>316</v>
      </c>
      <c r="B9334" s="63">
        <v>43</v>
      </c>
      <c r="C9334" s="64">
        <v>63</v>
      </c>
      <c r="D9334" s="13">
        <f t="shared" si="145"/>
        <v>2709</v>
      </c>
    </row>
    <row r="9335" spans="1:4" x14ac:dyDescent="0.25">
      <c r="A9335" s="62" t="s">
        <v>317</v>
      </c>
      <c r="B9335" s="63">
        <v>61</v>
      </c>
      <c r="C9335" s="64">
        <v>39</v>
      </c>
      <c r="D9335" s="13">
        <f t="shared" si="145"/>
        <v>2379</v>
      </c>
    </row>
    <row r="9336" spans="1:4" x14ac:dyDescent="0.25">
      <c r="A9336" s="62" t="s">
        <v>318</v>
      </c>
      <c r="B9336" s="63">
        <v>65</v>
      </c>
      <c r="C9336" s="64">
        <v>57</v>
      </c>
      <c r="D9336" s="13">
        <f t="shared" si="145"/>
        <v>3705</v>
      </c>
    </row>
    <row r="9337" spans="1:4" x14ac:dyDescent="0.25">
      <c r="A9337" s="62" t="s">
        <v>319</v>
      </c>
      <c r="B9337" s="63">
        <v>53</v>
      </c>
      <c r="C9337" s="64">
        <v>63</v>
      </c>
      <c r="D9337" s="13">
        <f t="shared" si="145"/>
        <v>3339</v>
      </c>
    </row>
    <row r="9338" spans="1:4" x14ac:dyDescent="0.25">
      <c r="A9338" s="62" t="s">
        <v>320</v>
      </c>
      <c r="B9338" s="63">
        <v>66</v>
      </c>
      <c r="C9338" s="64">
        <v>28</v>
      </c>
      <c r="D9338" s="13">
        <f t="shared" si="145"/>
        <v>1848</v>
      </c>
    </row>
    <row r="9339" spans="1:4" x14ac:dyDescent="0.25">
      <c r="A9339" s="62" t="s">
        <v>321</v>
      </c>
      <c r="B9339" s="63">
        <v>67</v>
      </c>
      <c r="C9339" s="64">
        <v>80</v>
      </c>
      <c r="D9339" s="13">
        <f t="shared" si="145"/>
        <v>5360</v>
      </c>
    </row>
    <row r="9340" spans="1:4" x14ac:dyDescent="0.25">
      <c r="A9340" s="62" t="s">
        <v>322</v>
      </c>
      <c r="B9340" s="63">
        <v>58</v>
      </c>
      <c r="C9340" s="64">
        <v>25</v>
      </c>
      <c r="D9340" s="13">
        <f t="shared" si="145"/>
        <v>1450</v>
      </c>
    </row>
    <row r="9341" spans="1:4" x14ac:dyDescent="0.25">
      <c r="A9341" s="62" t="s">
        <v>323</v>
      </c>
      <c r="B9341" s="63">
        <v>31</v>
      </c>
      <c r="C9341" s="64">
        <v>29</v>
      </c>
      <c r="D9341" s="13">
        <f t="shared" si="145"/>
        <v>899</v>
      </c>
    </row>
    <row r="9342" spans="1:4" x14ac:dyDescent="0.25">
      <c r="A9342" s="62" t="s">
        <v>324</v>
      </c>
      <c r="B9342" s="63">
        <v>31</v>
      </c>
      <c r="C9342" s="64">
        <v>61</v>
      </c>
      <c r="D9342" s="13">
        <f t="shared" si="145"/>
        <v>1891</v>
      </c>
    </row>
    <row r="9343" spans="1:4" x14ac:dyDescent="0.25">
      <c r="A9343" s="62" t="s">
        <v>325</v>
      </c>
      <c r="B9343" s="63">
        <v>8</v>
      </c>
      <c r="C9343" s="64">
        <v>41</v>
      </c>
      <c r="D9343" s="13">
        <f t="shared" si="145"/>
        <v>328</v>
      </c>
    </row>
    <row r="9344" spans="1:4" x14ac:dyDescent="0.25">
      <c r="A9344" s="62" t="s">
        <v>326</v>
      </c>
      <c r="B9344" s="63">
        <v>35</v>
      </c>
      <c r="C9344" s="64">
        <v>45</v>
      </c>
      <c r="D9344" s="13">
        <f t="shared" si="145"/>
        <v>1575</v>
      </c>
    </row>
    <row r="9345" spans="1:4" x14ac:dyDescent="0.25">
      <c r="A9345" s="62" t="s">
        <v>327</v>
      </c>
      <c r="B9345" s="63">
        <v>32</v>
      </c>
      <c r="C9345" s="64">
        <v>66</v>
      </c>
      <c r="D9345" s="13">
        <f t="shared" si="145"/>
        <v>2112</v>
      </c>
    </row>
    <row r="9346" spans="1:4" x14ac:dyDescent="0.25">
      <c r="A9346" s="62" t="s">
        <v>328</v>
      </c>
      <c r="B9346" s="63">
        <v>16</v>
      </c>
      <c r="C9346" s="64">
        <v>66</v>
      </c>
      <c r="D9346" s="13">
        <f t="shared" si="145"/>
        <v>1056</v>
      </c>
    </row>
    <row r="9347" spans="1:4" x14ac:dyDescent="0.25">
      <c r="A9347" s="62" t="s">
        <v>329</v>
      </c>
      <c r="B9347" s="63">
        <v>60</v>
      </c>
      <c r="C9347" s="64">
        <v>65</v>
      </c>
      <c r="D9347" s="13">
        <f t="shared" ref="D9347:D9410" si="146">C9347*B9347</f>
        <v>3900</v>
      </c>
    </row>
    <row r="9348" spans="1:4" x14ac:dyDescent="0.25">
      <c r="A9348" s="62" t="s">
        <v>330</v>
      </c>
      <c r="B9348" s="63">
        <v>36</v>
      </c>
      <c r="C9348" s="64">
        <v>49</v>
      </c>
      <c r="D9348" s="13">
        <f t="shared" si="146"/>
        <v>1764</v>
      </c>
    </row>
    <row r="9349" spans="1:4" x14ac:dyDescent="0.25">
      <c r="A9349" s="62" t="s">
        <v>331</v>
      </c>
      <c r="B9349" s="63">
        <v>15</v>
      </c>
      <c r="C9349" s="64">
        <v>47</v>
      </c>
      <c r="D9349" s="13">
        <f t="shared" si="146"/>
        <v>705</v>
      </c>
    </row>
    <row r="9350" spans="1:4" x14ac:dyDescent="0.25">
      <c r="A9350" s="62" t="s">
        <v>332</v>
      </c>
      <c r="B9350" s="63">
        <v>57</v>
      </c>
      <c r="C9350" s="64">
        <v>8</v>
      </c>
      <c r="D9350" s="13">
        <f t="shared" si="146"/>
        <v>456</v>
      </c>
    </row>
    <row r="9351" spans="1:4" x14ac:dyDescent="0.25">
      <c r="A9351" s="62" t="s">
        <v>333</v>
      </c>
      <c r="B9351" s="63">
        <v>18</v>
      </c>
      <c r="C9351" s="64">
        <v>73</v>
      </c>
      <c r="D9351" s="13">
        <f t="shared" si="146"/>
        <v>1314</v>
      </c>
    </row>
    <row r="9352" spans="1:4" x14ac:dyDescent="0.25">
      <c r="A9352" s="62" t="s">
        <v>334</v>
      </c>
      <c r="B9352" s="63">
        <v>70</v>
      </c>
      <c r="C9352" s="64">
        <v>55</v>
      </c>
      <c r="D9352" s="13">
        <f t="shared" si="146"/>
        <v>3850</v>
      </c>
    </row>
    <row r="9353" spans="1:4" x14ac:dyDescent="0.25">
      <c r="A9353" s="62" t="s">
        <v>335</v>
      </c>
      <c r="B9353" s="63">
        <v>59</v>
      </c>
      <c r="C9353" s="64">
        <v>37</v>
      </c>
      <c r="D9353" s="13">
        <f t="shared" si="146"/>
        <v>2183</v>
      </c>
    </row>
    <row r="9354" spans="1:4" x14ac:dyDescent="0.25">
      <c r="A9354" s="62" t="s">
        <v>336</v>
      </c>
      <c r="B9354" s="63">
        <v>28</v>
      </c>
      <c r="C9354" s="64">
        <v>79</v>
      </c>
      <c r="D9354" s="13">
        <f t="shared" si="146"/>
        <v>2212</v>
      </c>
    </row>
    <row r="9355" spans="1:4" x14ac:dyDescent="0.25">
      <c r="A9355" s="62" t="s">
        <v>337</v>
      </c>
      <c r="B9355" s="63">
        <v>65</v>
      </c>
      <c r="C9355" s="64">
        <v>37</v>
      </c>
      <c r="D9355" s="13">
        <f t="shared" si="146"/>
        <v>2405</v>
      </c>
    </row>
    <row r="9356" spans="1:4" x14ac:dyDescent="0.25">
      <c r="A9356" s="62" t="s">
        <v>338</v>
      </c>
      <c r="B9356" s="63">
        <v>43</v>
      </c>
      <c r="C9356" s="64">
        <v>56</v>
      </c>
      <c r="D9356" s="13">
        <f t="shared" si="146"/>
        <v>2408</v>
      </c>
    </row>
    <row r="9357" spans="1:4" x14ac:dyDescent="0.25">
      <c r="A9357" s="62" t="s">
        <v>339</v>
      </c>
      <c r="B9357" s="63">
        <v>67</v>
      </c>
      <c r="C9357" s="64">
        <v>29</v>
      </c>
      <c r="D9357" s="13">
        <f t="shared" si="146"/>
        <v>1943</v>
      </c>
    </row>
    <row r="9358" spans="1:4" x14ac:dyDescent="0.25">
      <c r="A9358" s="62" t="s">
        <v>340</v>
      </c>
      <c r="B9358" s="63">
        <v>69</v>
      </c>
      <c r="C9358" s="64">
        <v>18</v>
      </c>
      <c r="D9358" s="13">
        <f t="shared" si="146"/>
        <v>1242</v>
      </c>
    </row>
    <row r="9359" spans="1:4" x14ac:dyDescent="0.25">
      <c r="A9359" s="62" t="s">
        <v>341</v>
      </c>
      <c r="B9359" s="63">
        <v>57</v>
      </c>
      <c r="C9359" s="64">
        <v>2</v>
      </c>
      <c r="D9359" s="13">
        <f t="shared" si="146"/>
        <v>114</v>
      </c>
    </row>
    <row r="9360" spans="1:4" x14ac:dyDescent="0.25">
      <c r="A9360" s="62" t="s">
        <v>342</v>
      </c>
      <c r="B9360" s="63">
        <v>48</v>
      </c>
      <c r="C9360" s="64">
        <v>11</v>
      </c>
      <c r="D9360" s="13">
        <f t="shared" si="146"/>
        <v>528</v>
      </c>
    </row>
    <row r="9361" spans="1:4" x14ac:dyDescent="0.25">
      <c r="A9361" s="62" t="s">
        <v>343</v>
      </c>
      <c r="B9361" s="63">
        <v>34</v>
      </c>
      <c r="C9361" s="64">
        <v>40</v>
      </c>
      <c r="D9361" s="13">
        <f t="shared" si="146"/>
        <v>1360</v>
      </c>
    </row>
    <row r="9362" spans="1:4" x14ac:dyDescent="0.25">
      <c r="A9362" s="62" t="s">
        <v>344</v>
      </c>
      <c r="B9362" s="63">
        <v>21</v>
      </c>
      <c r="C9362" s="64">
        <v>78</v>
      </c>
      <c r="D9362" s="13">
        <f t="shared" si="146"/>
        <v>1638</v>
      </c>
    </row>
    <row r="9363" spans="1:4" x14ac:dyDescent="0.25">
      <c r="A9363" s="62" t="s">
        <v>345</v>
      </c>
      <c r="B9363" s="63">
        <v>36</v>
      </c>
      <c r="C9363" s="64">
        <v>77</v>
      </c>
      <c r="D9363" s="13">
        <f t="shared" si="146"/>
        <v>2772</v>
      </c>
    </row>
    <row r="9364" spans="1:4" x14ac:dyDescent="0.25">
      <c r="A9364" s="62" t="s">
        <v>346</v>
      </c>
      <c r="B9364" s="63">
        <v>40</v>
      </c>
      <c r="C9364" s="64">
        <v>38</v>
      </c>
      <c r="D9364" s="13">
        <f t="shared" si="146"/>
        <v>1520</v>
      </c>
    </row>
    <row r="9365" spans="1:4" x14ac:dyDescent="0.25">
      <c r="A9365" s="62" t="s">
        <v>347</v>
      </c>
      <c r="B9365" s="63">
        <v>16</v>
      </c>
      <c r="C9365" s="64">
        <v>14</v>
      </c>
      <c r="D9365" s="13">
        <f t="shared" si="146"/>
        <v>224</v>
      </c>
    </row>
    <row r="9366" spans="1:4" x14ac:dyDescent="0.25">
      <c r="A9366" s="62" t="s">
        <v>348</v>
      </c>
      <c r="B9366" s="63">
        <v>56</v>
      </c>
      <c r="C9366" s="64">
        <v>73</v>
      </c>
      <c r="D9366" s="13">
        <f t="shared" si="146"/>
        <v>4088</v>
      </c>
    </row>
    <row r="9367" spans="1:4" x14ac:dyDescent="0.25">
      <c r="A9367" s="62" t="s">
        <v>349</v>
      </c>
      <c r="B9367" s="63">
        <v>23</v>
      </c>
      <c r="C9367" s="64">
        <v>57</v>
      </c>
      <c r="D9367" s="13">
        <f t="shared" si="146"/>
        <v>1311</v>
      </c>
    </row>
    <row r="9368" spans="1:4" x14ac:dyDescent="0.25">
      <c r="A9368" s="62" t="s">
        <v>350</v>
      </c>
      <c r="B9368" s="63">
        <v>56</v>
      </c>
      <c r="C9368" s="64">
        <v>71</v>
      </c>
      <c r="D9368" s="13">
        <f t="shared" si="146"/>
        <v>3976</v>
      </c>
    </row>
    <row r="9369" spans="1:4" x14ac:dyDescent="0.25">
      <c r="A9369" s="62" t="s">
        <v>351</v>
      </c>
      <c r="B9369" s="63">
        <v>35</v>
      </c>
      <c r="C9369" s="64">
        <v>61</v>
      </c>
      <c r="D9369" s="13">
        <f t="shared" si="146"/>
        <v>2135</v>
      </c>
    </row>
    <row r="9370" spans="1:4" x14ac:dyDescent="0.25">
      <c r="A9370" s="62" t="s">
        <v>352</v>
      </c>
      <c r="B9370" s="63">
        <v>66</v>
      </c>
      <c r="C9370" s="64">
        <v>5</v>
      </c>
      <c r="D9370" s="13">
        <f t="shared" si="146"/>
        <v>330</v>
      </c>
    </row>
    <row r="9371" spans="1:4" x14ac:dyDescent="0.25">
      <c r="A9371" s="62" t="s">
        <v>353</v>
      </c>
      <c r="B9371" s="63">
        <v>21</v>
      </c>
      <c r="C9371" s="64">
        <v>32</v>
      </c>
      <c r="D9371" s="13">
        <f t="shared" si="146"/>
        <v>672</v>
      </c>
    </row>
    <row r="9372" spans="1:4" x14ac:dyDescent="0.25">
      <c r="A9372" s="62" t="s">
        <v>354</v>
      </c>
      <c r="B9372" s="63">
        <v>53</v>
      </c>
      <c r="C9372" s="64">
        <v>54</v>
      </c>
      <c r="D9372" s="13">
        <f t="shared" si="146"/>
        <v>2862</v>
      </c>
    </row>
    <row r="9373" spans="1:4" x14ac:dyDescent="0.25">
      <c r="A9373" s="62" t="s">
        <v>355</v>
      </c>
      <c r="B9373" s="63">
        <v>65</v>
      </c>
      <c r="C9373" s="64">
        <v>6</v>
      </c>
      <c r="D9373" s="13">
        <f t="shared" si="146"/>
        <v>390</v>
      </c>
    </row>
    <row r="9374" spans="1:4" x14ac:dyDescent="0.25">
      <c r="A9374" s="62" t="s">
        <v>356</v>
      </c>
      <c r="B9374" s="63">
        <v>9</v>
      </c>
      <c r="C9374" s="64">
        <v>56</v>
      </c>
      <c r="D9374" s="13">
        <f t="shared" si="146"/>
        <v>504</v>
      </c>
    </row>
    <row r="9375" spans="1:4" x14ac:dyDescent="0.25">
      <c r="A9375" s="62" t="s">
        <v>357</v>
      </c>
      <c r="B9375" s="63">
        <v>22</v>
      </c>
      <c r="C9375" s="64">
        <v>80</v>
      </c>
      <c r="D9375" s="13">
        <f t="shared" si="146"/>
        <v>1760</v>
      </c>
    </row>
    <row r="9376" spans="1:4" x14ac:dyDescent="0.25">
      <c r="A9376" s="62" t="s">
        <v>358</v>
      </c>
      <c r="B9376" s="63">
        <v>46</v>
      </c>
      <c r="C9376" s="64">
        <v>74</v>
      </c>
      <c r="D9376" s="13">
        <f t="shared" si="146"/>
        <v>3404</v>
      </c>
    </row>
    <row r="9377" spans="1:4" x14ac:dyDescent="0.25">
      <c r="A9377" s="62" t="s">
        <v>359</v>
      </c>
      <c r="B9377" s="63">
        <v>25</v>
      </c>
      <c r="C9377" s="64">
        <v>70</v>
      </c>
      <c r="D9377" s="13">
        <f t="shared" si="146"/>
        <v>1750</v>
      </c>
    </row>
    <row r="9378" spans="1:4" x14ac:dyDescent="0.25">
      <c r="A9378" s="62" t="s">
        <v>360</v>
      </c>
      <c r="B9378" s="63">
        <v>44</v>
      </c>
      <c r="C9378" s="64">
        <v>41</v>
      </c>
      <c r="D9378" s="13">
        <f t="shared" si="146"/>
        <v>1804</v>
      </c>
    </row>
    <row r="9379" spans="1:4" x14ac:dyDescent="0.25">
      <c r="A9379" s="62" t="s">
        <v>361</v>
      </c>
      <c r="B9379" s="63">
        <v>32</v>
      </c>
      <c r="C9379" s="64">
        <v>51</v>
      </c>
      <c r="D9379" s="13">
        <f t="shared" si="146"/>
        <v>1632</v>
      </c>
    </row>
    <row r="9380" spans="1:4" x14ac:dyDescent="0.25">
      <c r="A9380" s="62" t="s">
        <v>362</v>
      </c>
      <c r="B9380" s="63">
        <v>59</v>
      </c>
      <c r="C9380" s="64">
        <v>66</v>
      </c>
      <c r="D9380" s="13">
        <f t="shared" si="146"/>
        <v>3894</v>
      </c>
    </row>
    <row r="9381" spans="1:4" x14ac:dyDescent="0.25">
      <c r="A9381" s="62" t="s">
        <v>363</v>
      </c>
      <c r="B9381" s="63">
        <v>9</v>
      </c>
      <c r="C9381" s="64">
        <v>19</v>
      </c>
      <c r="D9381" s="13">
        <f t="shared" si="146"/>
        <v>171</v>
      </c>
    </row>
    <row r="9382" spans="1:4" x14ac:dyDescent="0.25">
      <c r="A9382" s="62" t="s">
        <v>364</v>
      </c>
      <c r="B9382" s="63">
        <v>41</v>
      </c>
      <c r="C9382" s="64">
        <v>31</v>
      </c>
      <c r="D9382" s="13">
        <f t="shared" si="146"/>
        <v>1271</v>
      </c>
    </row>
    <row r="9383" spans="1:4" x14ac:dyDescent="0.25">
      <c r="A9383" s="62" t="s">
        <v>365</v>
      </c>
      <c r="B9383" s="63">
        <v>20</v>
      </c>
      <c r="C9383" s="64">
        <v>73</v>
      </c>
      <c r="D9383" s="13">
        <f t="shared" si="146"/>
        <v>1460</v>
      </c>
    </row>
    <row r="9384" spans="1:4" x14ac:dyDescent="0.25">
      <c r="A9384" s="62" t="s">
        <v>366</v>
      </c>
      <c r="B9384" s="63">
        <v>67</v>
      </c>
      <c r="C9384" s="64">
        <v>43</v>
      </c>
      <c r="D9384" s="13">
        <f t="shared" si="146"/>
        <v>2881</v>
      </c>
    </row>
    <row r="9385" spans="1:4" x14ac:dyDescent="0.25">
      <c r="A9385" s="62" t="s">
        <v>367</v>
      </c>
      <c r="B9385" s="63">
        <v>69</v>
      </c>
      <c r="C9385" s="64">
        <v>68</v>
      </c>
      <c r="D9385" s="13">
        <f t="shared" si="146"/>
        <v>4692</v>
      </c>
    </row>
    <row r="9386" spans="1:4" x14ac:dyDescent="0.25">
      <c r="A9386" s="62" t="s">
        <v>368</v>
      </c>
      <c r="B9386" s="63">
        <v>49</v>
      </c>
      <c r="C9386" s="64">
        <v>27</v>
      </c>
      <c r="D9386" s="13">
        <f t="shared" si="146"/>
        <v>1323</v>
      </c>
    </row>
    <row r="9387" spans="1:4" x14ac:dyDescent="0.25">
      <c r="A9387" s="62" t="s">
        <v>369</v>
      </c>
      <c r="B9387" s="63">
        <v>39</v>
      </c>
      <c r="C9387" s="64">
        <v>43</v>
      </c>
      <c r="D9387" s="13">
        <f t="shared" si="146"/>
        <v>1677</v>
      </c>
    </row>
    <row r="9388" spans="1:4" x14ac:dyDescent="0.25">
      <c r="A9388" s="62" t="s">
        <v>370</v>
      </c>
      <c r="B9388" s="63">
        <v>7</v>
      </c>
      <c r="C9388" s="64">
        <v>71</v>
      </c>
      <c r="D9388" s="13">
        <f t="shared" si="146"/>
        <v>497</v>
      </c>
    </row>
    <row r="9389" spans="1:4" x14ac:dyDescent="0.25">
      <c r="A9389" s="62" t="s">
        <v>371</v>
      </c>
      <c r="B9389" s="63">
        <v>61</v>
      </c>
      <c r="C9389" s="64">
        <v>21</v>
      </c>
      <c r="D9389" s="13">
        <f t="shared" si="146"/>
        <v>1281</v>
      </c>
    </row>
    <row r="9390" spans="1:4" x14ac:dyDescent="0.25">
      <c r="A9390" s="62" t="s">
        <v>372</v>
      </c>
      <c r="B9390" s="63">
        <v>16</v>
      </c>
      <c r="C9390" s="64">
        <v>59</v>
      </c>
      <c r="D9390" s="13">
        <f t="shared" si="146"/>
        <v>944</v>
      </c>
    </row>
    <row r="9391" spans="1:4" x14ac:dyDescent="0.25">
      <c r="A9391" s="62" t="s">
        <v>373</v>
      </c>
      <c r="B9391" s="63">
        <v>27</v>
      </c>
      <c r="C9391" s="64">
        <v>50</v>
      </c>
      <c r="D9391" s="13">
        <f t="shared" si="146"/>
        <v>1350</v>
      </c>
    </row>
    <row r="9392" spans="1:4" x14ac:dyDescent="0.25">
      <c r="A9392" s="62" t="s">
        <v>374</v>
      </c>
      <c r="B9392" s="63">
        <v>17</v>
      </c>
      <c r="C9392" s="64">
        <v>72</v>
      </c>
      <c r="D9392" s="13">
        <f t="shared" si="146"/>
        <v>1224</v>
      </c>
    </row>
    <row r="9393" spans="1:4" x14ac:dyDescent="0.25">
      <c r="A9393" s="62" t="s">
        <v>375</v>
      </c>
      <c r="B9393" s="63">
        <v>42</v>
      </c>
      <c r="C9393" s="64">
        <v>60</v>
      </c>
      <c r="D9393" s="13">
        <f t="shared" si="146"/>
        <v>2520</v>
      </c>
    </row>
    <row r="9394" spans="1:4" x14ac:dyDescent="0.25">
      <c r="A9394" s="62" t="s">
        <v>376</v>
      </c>
      <c r="B9394" s="63">
        <v>12</v>
      </c>
      <c r="C9394" s="64">
        <v>46</v>
      </c>
      <c r="D9394" s="13">
        <f t="shared" si="146"/>
        <v>552</v>
      </c>
    </row>
    <row r="9395" spans="1:4" x14ac:dyDescent="0.25">
      <c r="A9395" s="62" t="s">
        <v>377</v>
      </c>
      <c r="B9395" s="63">
        <v>68</v>
      </c>
      <c r="C9395" s="64">
        <v>58</v>
      </c>
      <c r="D9395" s="13">
        <f t="shared" si="146"/>
        <v>3944</v>
      </c>
    </row>
    <row r="9396" spans="1:4" x14ac:dyDescent="0.25">
      <c r="A9396" s="62" t="s">
        <v>300</v>
      </c>
      <c r="B9396" s="63">
        <v>8</v>
      </c>
      <c r="C9396" s="64">
        <v>67</v>
      </c>
      <c r="D9396" s="13">
        <f t="shared" si="146"/>
        <v>536</v>
      </c>
    </row>
    <row r="9397" spans="1:4" x14ac:dyDescent="0.25">
      <c r="A9397" s="62" t="s">
        <v>302</v>
      </c>
      <c r="B9397" s="63">
        <v>14</v>
      </c>
      <c r="C9397" s="64">
        <v>15</v>
      </c>
      <c r="D9397" s="13">
        <f t="shared" si="146"/>
        <v>210</v>
      </c>
    </row>
    <row r="9398" spans="1:4" x14ac:dyDescent="0.25">
      <c r="A9398" s="62" t="s">
        <v>303</v>
      </c>
      <c r="B9398" s="63">
        <v>41</v>
      </c>
      <c r="C9398" s="64">
        <v>4</v>
      </c>
      <c r="D9398" s="13">
        <f t="shared" si="146"/>
        <v>164</v>
      </c>
    </row>
    <row r="9399" spans="1:4" x14ac:dyDescent="0.25">
      <c r="A9399" s="62" t="s">
        <v>304</v>
      </c>
      <c r="B9399" s="63">
        <v>28</v>
      </c>
      <c r="C9399" s="64">
        <v>61</v>
      </c>
      <c r="D9399" s="13">
        <f t="shared" si="146"/>
        <v>1708</v>
      </c>
    </row>
    <row r="9400" spans="1:4" x14ac:dyDescent="0.25">
      <c r="A9400" s="62" t="s">
        <v>305</v>
      </c>
      <c r="B9400" s="63">
        <v>23</v>
      </c>
      <c r="C9400" s="64">
        <v>2</v>
      </c>
      <c r="D9400" s="13">
        <f t="shared" si="146"/>
        <v>46</v>
      </c>
    </row>
    <row r="9401" spans="1:4" x14ac:dyDescent="0.25">
      <c r="A9401" s="62" t="s">
        <v>306</v>
      </c>
      <c r="B9401" s="63">
        <v>25</v>
      </c>
      <c r="C9401" s="64">
        <v>49</v>
      </c>
      <c r="D9401" s="13">
        <f t="shared" si="146"/>
        <v>1225</v>
      </c>
    </row>
    <row r="9402" spans="1:4" x14ac:dyDescent="0.25">
      <c r="A9402" s="62" t="s">
        <v>307</v>
      </c>
      <c r="B9402" s="63">
        <v>49</v>
      </c>
      <c r="C9402" s="64">
        <v>56</v>
      </c>
      <c r="D9402" s="13">
        <f t="shared" si="146"/>
        <v>2744</v>
      </c>
    </row>
    <row r="9403" spans="1:4" x14ac:dyDescent="0.25">
      <c r="A9403" s="62" t="s">
        <v>308</v>
      </c>
      <c r="B9403" s="63">
        <v>40</v>
      </c>
      <c r="C9403" s="64">
        <v>80</v>
      </c>
      <c r="D9403" s="13">
        <f t="shared" si="146"/>
        <v>3200</v>
      </c>
    </row>
    <row r="9404" spans="1:4" x14ac:dyDescent="0.25">
      <c r="A9404" s="62" t="s">
        <v>309</v>
      </c>
      <c r="B9404" s="63">
        <v>51</v>
      </c>
      <c r="C9404" s="64">
        <v>11</v>
      </c>
      <c r="D9404" s="13">
        <f t="shared" si="146"/>
        <v>561</v>
      </c>
    </row>
    <row r="9405" spans="1:4" x14ac:dyDescent="0.25">
      <c r="A9405" s="62" t="s">
        <v>310</v>
      </c>
      <c r="B9405" s="63">
        <v>23</v>
      </c>
      <c r="C9405" s="64">
        <v>55</v>
      </c>
      <c r="D9405" s="13">
        <f t="shared" si="146"/>
        <v>1265</v>
      </c>
    </row>
    <row r="9406" spans="1:4" x14ac:dyDescent="0.25">
      <c r="A9406" s="62" t="s">
        <v>311</v>
      </c>
      <c r="B9406" s="63">
        <v>47</v>
      </c>
      <c r="C9406" s="64">
        <v>34</v>
      </c>
      <c r="D9406" s="13">
        <f t="shared" si="146"/>
        <v>1598</v>
      </c>
    </row>
    <row r="9407" spans="1:4" x14ac:dyDescent="0.25">
      <c r="A9407" s="62" t="s">
        <v>312</v>
      </c>
      <c r="B9407" s="63">
        <v>69</v>
      </c>
      <c r="C9407" s="64">
        <v>77</v>
      </c>
      <c r="D9407" s="13">
        <f t="shared" si="146"/>
        <v>5313</v>
      </c>
    </row>
    <row r="9408" spans="1:4" x14ac:dyDescent="0.25">
      <c r="A9408" s="62" t="s">
        <v>313</v>
      </c>
      <c r="B9408" s="63">
        <v>23</v>
      </c>
      <c r="C9408" s="64">
        <v>71</v>
      </c>
      <c r="D9408" s="13">
        <f t="shared" si="146"/>
        <v>1633</v>
      </c>
    </row>
    <row r="9409" spans="1:4" x14ac:dyDescent="0.25">
      <c r="A9409" s="62" t="s">
        <v>314</v>
      </c>
      <c r="B9409" s="63">
        <v>16</v>
      </c>
      <c r="C9409" s="64">
        <v>68</v>
      </c>
      <c r="D9409" s="13">
        <f t="shared" si="146"/>
        <v>1088</v>
      </c>
    </row>
    <row r="9410" spans="1:4" x14ac:dyDescent="0.25">
      <c r="A9410" s="62" t="s">
        <v>315</v>
      </c>
      <c r="B9410" s="63">
        <v>44</v>
      </c>
      <c r="C9410" s="64">
        <v>32</v>
      </c>
      <c r="D9410" s="13">
        <f t="shared" si="146"/>
        <v>1408</v>
      </c>
    </row>
    <row r="9411" spans="1:4" x14ac:dyDescent="0.25">
      <c r="A9411" s="62" t="s">
        <v>316</v>
      </c>
      <c r="B9411" s="63">
        <v>44</v>
      </c>
      <c r="C9411" s="64">
        <v>3</v>
      </c>
      <c r="D9411" s="13">
        <f t="shared" ref="D9411:D9474" si="147">C9411*B9411</f>
        <v>132</v>
      </c>
    </row>
    <row r="9412" spans="1:4" x14ac:dyDescent="0.25">
      <c r="A9412" s="62" t="s">
        <v>317</v>
      </c>
      <c r="B9412" s="63">
        <v>66</v>
      </c>
      <c r="C9412" s="64">
        <v>77</v>
      </c>
      <c r="D9412" s="13">
        <f t="shared" si="147"/>
        <v>5082</v>
      </c>
    </row>
    <row r="9413" spans="1:4" x14ac:dyDescent="0.25">
      <c r="A9413" s="62" t="s">
        <v>318</v>
      </c>
      <c r="B9413" s="63">
        <v>50</v>
      </c>
      <c r="C9413" s="64">
        <v>47</v>
      </c>
      <c r="D9413" s="13">
        <f t="shared" si="147"/>
        <v>2350</v>
      </c>
    </row>
    <row r="9414" spans="1:4" x14ac:dyDescent="0.25">
      <c r="A9414" s="62" t="s">
        <v>319</v>
      </c>
      <c r="B9414" s="63">
        <v>53</v>
      </c>
      <c r="C9414" s="64">
        <v>67</v>
      </c>
      <c r="D9414" s="13">
        <f t="shared" si="147"/>
        <v>3551</v>
      </c>
    </row>
    <row r="9415" spans="1:4" x14ac:dyDescent="0.25">
      <c r="A9415" s="62" t="s">
        <v>320</v>
      </c>
      <c r="B9415" s="63">
        <v>51</v>
      </c>
      <c r="C9415" s="64">
        <v>1</v>
      </c>
      <c r="D9415" s="13">
        <f t="shared" si="147"/>
        <v>51</v>
      </c>
    </row>
    <row r="9416" spans="1:4" x14ac:dyDescent="0.25">
      <c r="A9416" s="62" t="s">
        <v>321</v>
      </c>
      <c r="B9416" s="63">
        <v>23</v>
      </c>
      <c r="C9416" s="64">
        <v>47</v>
      </c>
      <c r="D9416" s="13">
        <f t="shared" si="147"/>
        <v>1081</v>
      </c>
    </row>
    <row r="9417" spans="1:4" x14ac:dyDescent="0.25">
      <c r="A9417" s="62" t="s">
        <v>322</v>
      </c>
      <c r="B9417" s="63">
        <v>35</v>
      </c>
      <c r="C9417" s="64">
        <v>78</v>
      </c>
      <c r="D9417" s="13">
        <f t="shared" si="147"/>
        <v>2730</v>
      </c>
    </row>
    <row r="9418" spans="1:4" x14ac:dyDescent="0.25">
      <c r="A9418" s="62" t="s">
        <v>323</v>
      </c>
      <c r="B9418" s="63">
        <v>31</v>
      </c>
      <c r="C9418" s="64">
        <v>4</v>
      </c>
      <c r="D9418" s="13">
        <f t="shared" si="147"/>
        <v>124</v>
      </c>
    </row>
    <row r="9419" spans="1:4" x14ac:dyDescent="0.25">
      <c r="A9419" s="62" t="s">
        <v>324</v>
      </c>
      <c r="B9419" s="63">
        <v>56</v>
      </c>
      <c r="C9419" s="64">
        <v>16</v>
      </c>
      <c r="D9419" s="13">
        <f t="shared" si="147"/>
        <v>896</v>
      </c>
    </row>
    <row r="9420" spans="1:4" x14ac:dyDescent="0.25">
      <c r="A9420" s="62" t="s">
        <v>325</v>
      </c>
      <c r="B9420" s="63">
        <v>45</v>
      </c>
      <c r="C9420" s="64">
        <v>49</v>
      </c>
      <c r="D9420" s="13">
        <f t="shared" si="147"/>
        <v>2205</v>
      </c>
    </row>
    <row r="9421" spans="1:4" x14ac:dyDescent="0.25">
      <c r="A9421" s="62" t="s">
        <v>326</v>
      </c>
      <c r="B9421" s="63">
        <v>56</v>
      </c>
      <c r="C9421" s="64">
        <v>23</v>
      </c>
      <c r="D9421" s="13">
        <f t="shared" si="147"/>
        <v>1288</v>
      </c>
    </row>
    <row r="9422" spans="1:4" x14ac:dyDescent="0.25">
      <c r="A9422" s="62" t="s">
        <v>327</v>
      </c>
      <c r="B9422" s="63">
        <v>21</v>
      </c>
      <c r="C9422" s="64">
        <v>56</v>
      </c>
      <c r="D9422" s="13">
        <f t="shared" si="147"/>
        <v>1176</v>
      </c>
    </row>
    <row r="9423" spans="1:4" x14ac:dyDescent="0.25">
      <c r="A9423" s="62" t="s">
        <v>328</v>
      </c>
      <c r="B9423" s="63">
        <v>50</v>
      </c>
      <c r="C9423" s="64">
        <v>49</v>
      </c>
      <c r="D9423" s="13">
        <f t="shared" si="147"/>
        <v>2450</v>
      </c>
    </row>
    <row r="9424" spans="1:4" x14ac:dyDescent="0.25">
      <c r="A9424" s="62" t="s">
        <v>329</v>
      </c>
      <c r="B9424" s="63">
        <v>33</v>
      </c>
      <c r="C9424" s="64">
        <v>12</v>
      </c>
      <c r="D9424" s="13">
        <f t="shared" si="147"/>
        <v>396</v>
      </c>
    </row>
    <row r="9425" spans="1:4" x14ac:dyDescent="0.25">
      <c r="A9425" s="62" t="s">
        <v>330</v>
      </c>
      <c r="B9425" s="63">
        <v>68</v>
      </c>
      <c r="C9425" s="64">
        <v>58</v>
      </c>
      <c r="D9425" s="13">
        <f t="shared" si="147"/>
        <v>3944</v>
      </c>
    </row>
    <row r="9426" spans="1:4" x14ac:dyDescent="0.25">
      <c r="A9426" s="62" t="s">
        <v>331</v>
      </c>
      <c r="B9426" s="63">
        <v>15</v>
      </c>
      <c r="C9426" s="64">
        <v>70</v>
      </c>
      <c r="D9426" s="13">
        <f t="shared" si="147"/>
        <v>1050</v>
      </c>
    </row>
    <row r="9427" spans="1:4" x14ac:dyDescent="0.25">
      <c r="A9427" s="62" t="s">
        <v>332</v>
      </c>
      <c r="B9427" s="63">
        <v>22</v>
      </c>
      <c r="C9427" s="64">
        <v>70</v>
      </c>
      <c r="D9427" s="13">
        <f t="shared" si="147"/>
        <v>1540</v>
      </c>
    </row>
    <row r="9428" spans="1:4" x14ac:dyDescent="0.25">
      <c r="A9428" s="62" t="s">
        <v>333</v>
      </c>
      <c r="B9428" s="63">
        <v>24</v>
      </c>
      <c r="C9428" s="64">
        <v>64</v>
      </c>
      <c r="D9428" s="13">
        <f t="shared" si="147"/>
        <v>1536</v>
      </c>
    </row>
    <row r="9429" spans="1:4" x14ac:dyDescent="0.25">
      <c r="A9429" s="62" t="s">
        <v>334</v>
      </c>
      <c r="B9429" s="63">
        <v>43</v>
      </c>
      <c r="C9429" s="64">
        <v>56</v>
      </c>
      <c r="D9429" s="13">
        <f t="shared" si="147"/>
        <v>2408</v>
      </c>
    </row>
    <row r="9430" spans="1:4" x14ac:dyDescent="0.25">
      <c r="A9430" s="62" t="s">
        <v>335</v>
      </c>
      <c r="B9430" s="63">
        <v>62</v>
      </c>
      <c r="C9430" s="64">
        <v>77</v>
      </c>
      <c r="D9430" s="13">
        <f t="shared" si="147"/>
        <v>4774</v>
      </c>
    </row>
    <row r="9431" spans="1:4" x14ac:dyDescent="0.25">
      <c r="A9431" s="62" t="s">
        <v>336</v>
      </c>
      <c r="B9431" s="63">
        <v>12</v>
      </c>
      <c r="C9431" s="64">
        <v>62</v>
      </c>
      <c r="D9431" s="13">
        <f t="shared" si="147"/>
        <v>744</v>
      </c>
    </row>
    <row r="9432" spans="1:4" x14ac:dyDescent="0.25">
      <c r="A9432" s="62" t="s">
        <v>337</v>
      </c>
      <c r="B9432" s="63">
        <v>52</v>
      </c>
      <c r="C9432" s="64">
        <v>71</v>
      </c>
      <c r="D9432" s="13">
        <f t="shared" si="147"/>
        <v>3692</v>
      </c>
    </row>
    <row r="9433" spans="1:4" x14ac:dyDescent="0.25">
      <c r="A9433" s="62" t="s">
        <v>338</v>
      </c>
      <c r="B9433" s="63">
        <v>7</v>
      </c>
      <c r="C9433" s="64">
        <v>57</v>
      </c>
      <c r="D9433" s="13">
        <f t="shared" si="147"/>
        <v>399</v>
      </c>
    </row>
    <row r="9434" spans="1:4" x14ac:dyDescent="0.25">
      <c r="A9434" s="62" t="s">
        <v>339</v>
      </c>
      <c r="B9434" s="63">
        <v>35</v>
      </c>
      <c r="C9434" s="64">
        <v>41</v>
      </c>
      <c r="D9434" s="13">
        <f t="shared" si="147"/>
        <v>1435</v>
      </c>
    </row>
    <row r="9435" spans="1:4" x14ac:dyDescent="0.25">
      <c r="A9435" s="62" t="s">
        <v>340</v>
      </c>
      <c r="B9435" s="63">
        <v>23</v>
      </c>
      <c r="C9435" s="64">
        <v>67</v>
      </c>
      <c r="D9435" s="13">
        <f t="shared" si="147"/>
        <v>1541</v>
      </c>
    </row>
    <row r="9436" spans="1:4" x14ac:dyDescent="0.25">
      <c r="A9436" s="62" t="s">
        <v>341</v>
      </c>
      <c r="B9436" s="63">
        <v>11</v>
      </c>
      <c r="C9436" s="64">
        <v>72</v>
      </c>
      <c r="D9436" s="13">
        <f t="shared" si="147"/>
        <v>792</v>
      </c>
    </row>
    <row r="9437" spans="1:4" x14ac:dyDescent="0.25">
      <c r="A9437" s="62" t="s">
        <v>342</v>
      </c>
      <c r="B9437" s="63">
        <v>13</v>
      </c>
      <c r="C9437" s="64">
        <v>46</v>
      </c>
      <c r="D9437" s="13">
        <f t="shared" si="147"/>
        <v>598</v>
      </c>
    </row>
    <row r="9438" spans="1:4" x14ac:dyDescent="0.25">
      <c r="A9438" s="62" t="s">
        <v>343</v>
      </c>
      <c r="B9438" s="63">
        <v>42</v>
      </c>
      <c r="C9438" s="64">
        <v>38</v>
      </c>
      <c r="D9438" s="13">
        <f t="shared" si="147"/>
        <v>1596</v>
      </c>
    </row>
    <row r="9439" spans="1:4" x14ac:dyDescent="0.25">
      <c r="A9439" s="62" t="s">
        <v>344</v>
      </c>
      <c r="B9439" s="63">
        <v>8</v>
      </c>
      <c r="C9439" s="64">
        <v>31</v>
      </c>
      <c r="D9439" s="13">
        <f t="shared" si="147"/>
        <v>248</v>
      </c>
    </row>
    <row r="9440" spans="1:4" x14ac:dyDescent="0.25">
      <c r="A9440" s="62" t="s">
        <v>345</v>
      </c>
      <c r="B9440" s="63">
        <v>60</v>
      </c>
      <c r="C9440" s="64">
        <v>52</v>
      </c>
      <c r="D9440" s="13">
        <f t="shared" si="147"/>
        <v>3120</v>
      </c>
    </row>
    <row r="9441" spans="1:4" x14ac:dyDescent="0.25">
      <c r="A9441" s="62" t="s">
        <v>346</v>
      </c>
      <c r="B9441" s="63">
        <v>37</v>
      </c>
      <c r="C9441" s="64">
        <v>40</v>
      </c>
      <c r="D9441" s="13">
        <f t="shared" si="147"/>
        <v>1480</v>
      </c>
    </row>
    <row r="9442" spans="1:4" x14ac:dyDescent="0.25">
      <c r="A9442" s="62" t="s">
        <v>347</v>
      </c>
      <c r="B9442" s="63">
        <v>36</v>
      </c>
      <c r="C9442" s="64">
        <v>57</v>
      </c>
      <c r="D9442" s="13">
        <f t="shared" si="147"/>
        <v>2052</v>
      </c>
    </row>
    <row r="9443" spans="1:4" x14ac:dyDescent="0.25">
      <c r="A9443" s="62" t="s">
        <v>348</v>
      </c>
      <c r="B9443" s="63">
        <v>7</v>
      </c>
      <c r="C9443" s="64">
        <v>43</v>
      </c>
      <c r="D9443" s="13">
        <f t="shared" si="147"/>
        <v>301</v>
      </c>
    </row>
    <row r="9444" spans="1:4" x14ac:dyDescent="0.25">
      <c r="A9444" s="62" t="s">
        <v>349</v>
      </c>
      <c r="B9444" s="63">
        <v>22</v>
      </c>
      <c r="C9444" s="64">
        <v>39</v>
      </c>
      <c r="D9444" s="13">
        <f t="shared" si="147"/>
        <v>858</v>
      </c>
    </row>
    <row r="9445" spans="1:4" x14ac:dyDescent="0.25">
      <c r="A9445" s="62" t="s">
        <v>350</v>
      </c>
      <c r="B9445" s="63">
        <v>49</v>
      </c>
      <c r="C9445" s="64">
        <v>73</v>
      </c>
      <c r="D9445" s="13">
        <f t="shared" si="147"/>
        <v>3577</v>
      </c>
    </row>
    <row r="9446" spans="1:4" x14ac:dyDescent="0.25">
      <c r="A9446" s="62" t="s">
        <v>351</v>
      </c>
      <c r="B9446" s="63">
        <v>25</v>
      </c>
      <c r="C9446" s="64">
        <v>25</v>
      </c>
      <c r="D9446" s="13">
        <f t="shared" si="147"/>
        <v>625</v>
      </c>
    </row>
    <row r="9447" spans="1:4" x14ac:dyDescent="0.25">
      <c r="A9447" s="62" t="s">
        <v>352</v>
      </c>
      <c r="B9447" s="63">
        <v>11</v>
      </c>
      <c r="C9447" s="64">
        <v>15</v>
      </c>
      <c r="D9447" s="13">
        <f t="shared" si="147"/>
        <v>165</v>
      </c>
    </row>
    <row r="9448" spans="1:4" x14ac:dyDescent="0.25">
      <c r="A9448" s="62" t="s">
        <v>353</v>
      </c>
      <c r="B9448" s="63">
        <v>20</v>
      </c>
      <c r="C9448" s="64">
        <v>11</v>
      </c>
      <c r="D9448" s="13">
        <f t="shared" si="147"/>
        <v>220</v>
      </c>
    </row>
    <row r="9449" spans="1:4" x14ac:dyDescent="0.25">
      <c r="A9449" s="62" t="s">
        <v>354</v>
      </c>
      <c r="B9449" s="63">
        <v>36</v>
      </c>
      <c r="C9449" s="64">
        <v>52</v>
      </c>
      <c r="D9449" s="13">
        <f t="shared" si="147"/>
        <v>1872</v>
      </c>
    </row>
    <row r="9450" spans="1:4" x14ac:dyDescent="0.25">
      <c r="A9450" s="62" t="s">
        <v>355</v>
      </c>
      <c r="B9450" s="63">
        <v>43</v>
      </c>
      <c r="C9450" s="64">
        <v>10</v>
      </c>
      <c r="D9450" s="13">
        <f t="shared" si="147"/>
        <v>430</v>
      </c>
    </row>
    <row r="9451" spans="1:4" x14ac:dyDescent="0.25">
      <c r="A9451" s="62" t="s">
        <v>356</v>
      </c>
      <c r="B9451" s="63">
        <v>9</v>
      </c>
      <c r="C9451" s="64">
        <v>10</v>
      </c>
      <c r="D9451" s="13">
        <f t="shared" si="147"/>
        <v>90</v>
      </c>
    </row>
    <row r="9452" spans="1:4" x14ac:dyDescent="0.25">
      <c r="A9452" s="62" t="s">
        <v>357</v>
      </c>
      <c r="B9452" s="63">
        <v>22</v>
      </c>
      <c r="C9452" s="64">
        <v>48</v>
      </c>
      <c r="D9452" s="13">
        <f t="shared" si="147"/>
        <v>1056</v>
      </c>
    </row>
    <row r="9453" spans="1:4" x14ac:dyDescent="0.25">
      <c r="A9453" s="62" t="s">
        <v>358</v>
      </c>
      <c r="B9453" s="63">
        <v>11</v>
      </c>
      <c r="C9453" s="64">
        <v>15</v>
      </c>
      <c r="D9453" s="13">
        <f t="shared" si="147"/>
        <v>165</v>
      </c>
    </row>
    <row r="9454" spans="1:4" x14ac:dyDescent="0.25">
      <c r="A9454" s="62" t="s">
        <v>359</v>
      </c>
      <c r="B9454" s="63">
        <v>60</v>
      </c>
      <c r="C9454" s="64">
        <v>29</v>
      </c>
      <c r="D9454" s="13">
        <f t="shared" si="147"/>
        <v>1740</v>
      </c>
    </row>
    <row r="9455" spans="1:4" x14ac:dyDescent="0.25">
      <c r="A9455" s="62" t="s">
        <v>360</v>
      </c>
      <c r="B9455" s="63">
        <v>37</v>
      </c>
      <c r="C9455" s="64">
        <v>16</v>
      </c>
      <c r="D9455" s="13">
        <f t="shared" si="147"/>
        <v>592</v>
      </c>
    </row>
    <row r="9456" spans="1:4" x14ac:dyDescent="0.25">
      <c r="A9456" s="62" t="s">
        <v>361</v>
      </c>
      <c r="B9456" s="63">
        <v>55</v>
      </c>
      <c r="C9456" s="64">
        <v>16</v>
      </c>
      <c r="D9456" s="13">
        <f t="shared" si="147"/>
        <v>880</v>
      </c>
    </row>
    <row r="9457" spans="1:4" x14ac:dyDescent="0.25">
      <c r="A9457" s="62" t="s">
        <v>362</v>
      </c>
      <c r="B9457" s="63">
        <v>16</v>
      </c>
      <c r="C9457" s="64">
        <v>49</v>
      </c>
      <c r="D9457" s="13">
        <f t="shared" si="147"/>
        <v>784</v>
      </c>
    </row>
    <row r="9458" spans="1:4" x14ac:dyDescent="0.25">
      <c r="A9458" s="62" t="s">
        <v>363</v>
      </c>
      <c r="B9458" s="63">
        <v>17</v>
      </c>
      <c r="C9458" s="64">
        <v>50</v>
      </c>
      <c r="D9458" s="13">
        <f t="shared" si="147"/>
        <v>850</v>
      </c>
    </row>
    <row r="9459" spans="1:4" x14ac:dyDescent="0.25">
      <c r="A9459" s="62" t="s">
        <v>364</v>
      </c>
      <c r="B9459" s="63">
        <v>47</v>
      </c>
      <c r="C9459" s="64">
        <v>8</v>
      </c>
      <c r="D9459" s="13">
        <f t="shared" si="147"/>
        <v>376</v>
      </c>
    </row>
    <row r="9460" spans="1:4" x14ac:dyDescent="0.25">
      <c r="A9460" s="62" t="s">
        <v>365</v>
      </c>
      <c r="B9460" s="63">
        <v>37</v>
      </c>
      <c r="C9460" s="64">
        <v>38</v>
      </c>
      <c r="D9460" s="13">
        <f t="shared" si="147"/>
        <v>1406</v>
      </c>
    </row>
    <row r="9461" spans="1:4" x14ac:dyDescent="0.25">
      <c r="A9461" s="62" t="s">
        <v>366</v>
      </c>
      <c r="B9461" s="63">
        <v>43</v>
      </c>
      <c r="C9461" s="64">
        <v>25</v>
      </c>
      <c r="D9461" s="13">
        <f t="shared" si="147"/>
        <v>1075</v>
      </c>
    </row>
    <row r="9462" spans="1:4" x14ac:dyDescent="0.25">
      <c r="A9462" s="62" t="s">
        <v>367</v>
      </c>
      <c r="B9462" s="63">
        <v>63</v>
      </c>
      <c r="C9462" s="64">
        <v>23</v>
      </c>
      <c r="D9462" s="13">
        <f t="shared" si="147"/>
        <v>1449</v>
      </c>
    </row>
    <row r="9463" spans="1:4" x14ac:dyDescent="0.25">
      <c r="A9463" s="62" t="s">
        <v>368</v>
      </c>
      <c r="B9463" s="63">
        <v>65</v>
      </c>
      <c r="C9463" s="64">
        <v>39</v>
      </c>
      <c r="D9463" s="13">
        <f t="shared" si="147"/>
        <v>2535</v>
      </c>
    </row>
    <row r="9464" spans="1:4" x14ac:dyDescent="0.25">
      <c r="A9464" s="62" t="s">
        <v>369</v>
      </c>
      <c r="B9464" s="63">
        <v>10</v>
      </c>
      <c r="C9464" s="64">
        <v>52</v>
      </c>
      <c r="D9464" s="13">
        <f t="shared" si="147"/>
        <v>520</v>
      </c>
    </row>
    <row r="9465" spans="1:4" x14ac:dyDescent="0.25">
      <c r="A9465" s="62" t="s">
        <v>370</v>
      </c>
      <c r="B9465" s="63">
        <v>22</v>
      </c>
      <c r="C9465" s="64">
        <v>75</v>
      </c>
      <c r="D9465" s="13">
        <f t="shared" si="147"/>
        <v>1650</v>
      </c>
    </row>
    <row r="9466" spans="1:4" x14ac:dyDescent="0.25">
      <c r="A9466" s="62" t="s">
        <v>371</v>
      </c>
      <c r="B9466" s="63">
        <v>21</v>
      </c>
      <c r="C9466" s="64">
        <v>49</v>
      </c>
      <c r="D9466" s="13">
        <f t="shared" si="147"/>
        <v>1029</v>
      </c>
    </row>
    <row r="9467" spans="1:4" x14ac:dyDescent="0.25">
      <c r="A9467" s="62" t="s">
        <v>372</v>
      </c>
      <c r="B9467" s="63">
        <v>37</v>
      </c>
      <c r="C9467" s="64">
        <v>37</v>
      </c>
      <c r="D9467" s="13">
        <f t="shared" si="147"/>
        <v>1369</v>
      </c>
    </row>
    <row r="9468" spans="1:4" x14ac:dyDescent="0.25">
      <c r="A9468" s="62" t="s">
        <v>373</v>
      </c>
      <c r="B9468" s="63">
        <v>10</v>
      </c>
      <c r="C9468" s="64">
        <v>71</v>
      </c>
      <c r="D9468" s="13">
        <f t="shared" si="147"/>
        <v>710</v>
      </c>
    </row>
    <row r="9469" spans="1:4" x14ac:dyDescent="0.25">
      <c r="A9469" s="62" t="s">
        <v>374</v>
      </c>
      <c r="B9469" s="63">
        <v>37</v>
      </c>
      <c r="C9469" s="64">
        <v>63</v>
      </c>
      <c r="D9469" s="13">
        <f t="shared" si="147"/>
        <v>2331</v>
      </c>
    </row>
    <row r="9470" spans="1:4" x14ac:dyDescent="0.25">
      <c r="A9470" s="62" t="s">
        <v>375</v>
      </c>
      <c r="B9470" s="63">
        <v>33</v>
      </c>
      <c r="C9470" s="64">
        <v>66</v>
      </c>
      <c r="D9470" s="13">
        <f t="shared" si="147"/>
        <v>2178</v>
      </c>
    </row>
    <row r="9471" spans="1:4" x14ac:dyDescent="0.25">
      <c r="A9471" s="62" t="s">
        <v>376</v>
      </c>
      <c r="B9471" s="63">
        <v>33</v>
      </c>
      <c r="C9471" s="64">
        <v>60</v>
      </c>
      <c r="D9471" s="13">
        <f t="shared" si="147"/>
        <v>1980</v>
      </c>
    </row>
    <row r="9472" spans="1:4" x14ac:dyDescent="0.25">
      <c r="A9472" s="62" t="s">
        <v>377</v>
      </c>
      <c r="B9472" s="63">
        <v>27</v>
      </c>
      <c r="C9472" s="64">
        <v>19</v>
      </c>
      <c r="D9472" s="13">
        <f t="shared" si="147"/>
        <v>513</v>
      </c>
    </row>
    <row r="9473" spans="1:4" x14ac:dyDescent="0.25">
      <c r="A9473" s="62" t="s">
        <v>300</v>
      </c>
      <c r="B9473" s="63">
        <v>12</v>
      </c>
      <c r="C9473" s="64">
        <v>74</v>
      </c>
      <c r="D9473" s="13">
        <f t="shared" si="147"/>
        <v>888</v>
      </c>
    </row>
    <row r="9474" spans="1:4" x14ac:dyDescent="0.25">
      <c r="A9474" s="62" t="s">
        <v>302</v>
      </c>
      <c r="B9474" s="63">
        <v>11</v>
      </c>
      <c r="C9474" s="64">
        <v>17</v>
      </c>
      <c r="D9474" s="13">
        <f t="shared" si="147"/>
        <v>187</v>
      </c>
    </row>
    <row r="9475" spans="1:4" x14ac:dyDescent="0.25">
      <c r="A9475" s="62" t="s">
        <v>303</v>
      </c>
      <c r="B9475" s="63">
        <v>20</v>
      </c>
      <c r="C9475" s="64">
        <v>72</v>
      </c>
      <c r="D9475" s="13">
        <f t="shared" ref="D9475:D9538" si="148">C9475*B9475</f>
        <v>1440</v>
      </c>
    </row>
    <row r="9476" spans="1:4" x14ac:dyDescent="0.25">
      <c r="A9476" s="62" t="s">
        <v>304</v>
      </c>
      <c r="B9476" s="63">
        <v>23</v>
      </c>
      <c r="C9476" s="64">
        <v>28</v>
      </c>
      <c r="D9476" s="13">
        <f t="shared" si="148"/>
        <v>644</v>
      </c>
    </row>
    <row r="9477" spans="1:4" x14ac:dyDescent="0.25">
      <c r="A9477" s="62" t="s">
        <v>305</v>
      </c>
      <c r="B9477" s="63">
        <v>11</v>
      </c>
      <c r="C9477" s="64">
        <v>76</v>
      </c>
      <c r="D9477" s="13">
        <f t="shared" si="148"/>
        <v>836</v>
      </c>
    </row>
    <row r="9478" spans="1:4" x14ac:dyDescent="0.25">
      <c r="A9478" s="62" t="s">
        <v>306</v>
      </c>
      <c r="B9478" s="63">
        <v>67</v>
      </c>
      <c r="C9478" s="64">
        <v>24</v>
      </c>
      <c r="D9478" s="13">
        <f t="shared" si="148"/>
        <v>1608</v>
      </c>
    </row>
    <row r="9479" spans="1:4" x14ac:dyDescent="0.25">
      <c r="A9479" s="62" t="s">
        <v>307</v>
      </c>
      <c r="B9479" s="63">
        <v>35</v>
      </c>
      <c r="C9479" s="64">
        <v>27</v>
      </c>
      <c r="D9479" s="13">
        <f t="shared" si="148"/>
        <v>945</v>
      </c>
    </row>
    <row r="9480" spans="1:4" x14ac:dyDescent="0.25">
      <c r="A9480" s="62" t="s">
        <v>308</v>
      </c>
      <c r="B9480" s="63">
        <v>17</v>
      </c>
      <c r="C9480" s="64">
        <v>56</v>
      </c>
      <c r="D9480" s="13">
        <f t="shared" si="148"/>
        <v>952</v>
      </c>
    </row>
    <row r="9481" spans="1:4" x14ac:dyDescent="0.25">
      <c r="A9481" s="62" t="s">
        <v>309</v>
      </c>
      <c r="B9481" s="63">
        <v>8</v>
      </c>
      <c r="C9481" s="64">
        <v>56</v>
      </c>
      <c r="D9481" s="13">
        <f t="shared" si="148"/>
        <v>448</v>
      </c>
    </row>
    <row r="9482" spans="1:4" x14ac:dyDescent="0.25">
      <c r="A9482" s="62" t="s">
        <v>310</v>
      </c>
      <c r="B9482" s="63">
        <v>31</v>
      </c>
      <c r="C9482" s="64">
        <v>36</v>
      </c>
      <c r="D9482" s="13">
        <f t="shared" si="148"/>
        <v>1116</v>
      </c>
    </row>
    <row r="9483" spans="1:4" x14ac:dyDescent="0.25">
      <c r="A9483" s="62" t="s">
        <v>311</v>
      </c>
      <c r="B9483" s="63">
        <v>52</v>
      </c>
      <c r="C9483" s="64">
        <v>25</v>
      </c>
      <c r="D9483" s="13">
        <f t="shared" si="148"/>
        <v>1300</v>
      </c>
    </row>
    <row r="9484" spans="1:4" x14ac:dyDescent="0.25">
      <c r="A9484" s="62" t="s">
        <v>312</v>
      </c>
      <c r="B9484" s="63">
        <v>56</v>
      </c>
      <c r="C9484" s="64">
        <v>60</v>
      </c>
      <c r="D9484" s="13">
        <f t="shared" si="148"/>
        <v>3360</v>
      </c>
    </row>
    <row r="9485" spans="1:4" x14ac:dyDescent="0.25">
      <c r="A9485" s="62" t="s">
        <v>313</v>
      </c>
      <c r="B9485" s="63">
        <v>70</v>
      </c>
      <c r="C9485" s="64">
        <v>15</v>
      </c>
      <c r="D9485" s="13">
        <f t="shared" si="148"/>
        <v>1050</v>
      </c>
    </row>
    <row r="9486" spans="1:4" x14ac:dyDescent="0.25">
      <c r="A9486" s="62" t="s">
        <v>314</v>
      </c>
      <c r="B9486" s="63">
        <v>12</v>
      </c>
      <c r="C9486" s="64">
        <v>55</v>
      </c>
      <c r="D9486" s="13">
        <f t="shared" si="148"/>
        <v>660</v>
      </c>
    </row>
    <row r="9487" spans="1:4" x14ac:dyDescent="0.25">
      <c r="A9487" s="62" t="s">
        <v>315</v>
      </c>
      <c r="B9487" s="63">
        <v>64</v>
      </c>
      <c r="C9487" s="64">
        <v>80</v>
      </c>
      <c r="D9487" s="13">
        <f t="shared" si="148"/>
        <v>5120</v>
      </c>
    </row>
    <row r="9488" spans="1:4" x14ac:dyDescent="0.25">
      <c r="A9488" s="62" t="s">
        <v>316</v>
      </c>
      <c r="B9488" s="63">
        <v>58</v>
      </c>
      <c r="C9488" s="64">
        <v>28</v>
      </c>
      <c r="D9488" s="13">
        <f t="shared" si="148"/>
        <v>1624</v>
      </c>
    </row>
    <row r="9489" spans="1:4" x14ac:dyDescent="0.25">
      <c r="A9489" s="62" t="s">
        <v>317</v>
      </c>
      <c r="B9489" s="63">
        <v>54</v>
      </c>
      <c r="C9489" s="64">
        <v>65</v>
      </c>
      <c r="D9489" s="13">
        <f t="shared" si="148"/>
        <v>3510</v>
      </c>
    </row>
    <row r="9490" spans="1:4" x14ac:dyDescent="0.25">
      <c r="A9490" s="62" t="s">
        <v>318</v>
      </c>
      <c r="B9490" s="63">
        <v>38</v>
      </c>
      <c r="C9490" s="64">
        <v>51</v>
      </c>
      <c r="D9490" s="13">
        <f t="shared" si="148"/>
        <v>1938</v>
      </c>
    </row>
    <row r="9491" spans="1:4" x14ac:dyDescent="0.25">
      <c r="A9491" s="62" t="s">
        <v>319</v>
      </c>
      <c r="B9491" s="63">
        <v>67</v>
      </c>
      <c r="C9491" s="64">
        <v>59</v>
      </c>
      <c r="D9491" s="13">
        <f t="shared" si="148"/>
        <v>3953</v>
      </c>
    </row>
    <row r="9492" spans="1:4" x14ac:dyDescent="0.25">
      <c r="A9492" s="62" t="s">
        <v>320</v>
      </c>
      <c r="B9492" s="63">
        <v>45</v>
      </c>
      <c r="C9492" s="64">
        <v>56</v>
      </c>
      <c r="D9492" s="13">
        <f t="shared" si="148"/>
        <v>2520</v>
      </c>
    </row>
    <row r="9493" spans="1:4" x14ac:dyDescent="0.25">
      <c r="A9493" s="62" t="s">
        <v>321</v>
      </c>
      <c r="B9493" s="63">
        <v>27</v>
      </c>
      <c r="C9493" s="64">
        <v>77</v>
      </c>
      <c r="D9493" s="13">
        <f t="shared" si="148"/>
        <v>2079</v>
      </c>
    </row>
    <row r="9494" spans="1:4" x14ac:dyDescent="0.25">
      <c r="A9494" s="62" t="s">
        <v>322</v>
      </c>
      <c r="B9494" s="63">
        <v>54</v>
      </c>
      <c r="C9494" s="64">
        <v>64</v>
      </c>
      <c r="D9494" s="13">
        <f t="shared" si="148"/>
        <v>3456</v>
      </c>
    </row>
    <row r="9495" spans="1:4" x14ac:dyDescent="0.25">
      <c r="A9495" s="62" t="s">
        <v>323</v>
      </c>
      <c r="B9495" s="63">
        <v>66</v>
      </c>
      <c r="C9495" s="64">
        <v>42</v>
      </c>
      <c r="D9495" s="13">
        <f t="shared" si="148"/>
        <v>2772</v>
      </c>
    </row>
    <row r="9496" spans="1:4" x14ac:dyDescent="0.25">
      <c r="A9496" s="62" t="s">
        <v>324</v>
      </c>
      <c r="B9496" s="63">
        <v>65</v>
      </c>
      <c r="C9496" s="64">
        <v>54</v>
      </c>
      <c r="D9496" s="13">
        <f t="shared" si="148"/>
        <v>3510</v>
      </c>
    </row>
    <row r="9497" spans="1:4" x14ac:dyDescent="0.25">
      <c r="A9497" s="62" t="s">
        <v>325</v>
      </c>
      <c r="B9497" s="63">
        <v>48</v>
      </c>
      <c r="C9497" s="64">
        <v>14</v>
      </c>
      <c r="D9497" s="13">
        <f t="shared" si="148"/>
        <v>672</v>
      </c>
    </row>
    <row r="9498" spans="1:4" x14ac:dyDescent="0.25">
      <c r="A9498" s="62" t="s">
        <v>326</v>
      </c>
      <c r="B9498" s="63">
        <v>29</v>
      </c>
      <c r="C9498" s="64">
        <v>70</v>
      </c>
      <c r="D9498" s="13">
        <f t="shared" si="148"/>
        <v>2030</v>
      </c>
    </row>
    <row r="9499" spans="1:4" x14ac:dyDescent="0.25">
      <c r="A9499" s="62" t="s">
        <v>327</v>
      </c>
      <c r="B9499" s="63">
        <v>14</v>
      </c>
      <c r="C9499" s="64">
        <v>4</v>
      </c>
      <c r="D9499" s="13">
        <f t="shared" si="148"/>
        <v>56</v>
      </c>
    </row>
    <row r="9500" spans="1:4" x14ac:dyDescent="0.25">
      <c r="A9500" s="62" t="s">
        <v>328</v>
      </c>
      <c r="B9500" s="63">
        <v>37</v>
      </c>
      <c r="C9500" s="64">
        <v>43</v>
      </c>
      <c r="D9500" s="13">
        <f t="shared" si="148"/>
        <v>1591</v>
      </c>
    </row>
    <row r="9501" spans="1:4" x14ac:dyDescent="0.25">
      <c r="A9501" s="62" t="s">
        <v>329</v>
      </c>
      <c r="B9501" s="63">
        <v>28</v>
      </c>
      <c r="C9501" s="64">
        <v>15</v>
      </c>
      <c r="D9501" s="13">
        <f t="shared" si="148"/>
        <v>420</v>
      </c>
    </row>
    <row r="9502" spans="1:4" x14ac:dyDescent="0.25">
      <c r="A9502" s="62" t="s">
        <v>330</v>
      </c>
      <c r="B9502" s="63">
        <v>9</v>
      </c>
      <c r="C9502" s="64">
        <v>58</v>
      </c>
      <c r="D9502" s="13">
        <f t="shared" si="148"/>
        <v>522</v>
      </c>
    </row>
    <row r="9503" spans="1:4" x14ac:dyDescent="0.25">
      <c r="A9503" s="62" t="s">
        <v>331</v>
      </c>
      <c r="B9503" s="63">
        <v>23</v>
      </c>
      <c r="C9503" s="64">
        <v>7</v>
      </c>
      <c r="D9503" s="13">
        <f t="shared" si="148"/>
        <v>161</v>
      </c>
    </row>
    <row r="9504" spans="1:4" x14ac:dyDescent="0.25">
      <c r="A9504" s="62" t="s">
        <v>332</v>
      </c>
      <c r="B9504" s="63">
        <v>64</v>
      </c>
      <c r="C9504" s="64">
        <v>22</v>
      </c>
      <c r="D9504" s="13">
        <f t="shared" si="148"/>
        <v>1408</v>
      </c>
    </row>
    <row r="9505" spans="1:4" x14ac:dyDescent="0.25">
      <c r="A9505" s="62" t="s">
        <v>333</v>
      </c>
      <c r="B9505" s="63">
        <v>48</v>
      </c>
      <c r="C9505" s="64">
        <v>22</v>
      </c>
      <c r="D9505" s="13">
        <f t="shared" si="148"/>
        <v>1056</v>
      </c>
    </row>
    <row r="9506" spans="1:4" x14ac:dyDescent="0.25">
      <c r="A9506" s="62" t="s">
        <v>334</v>
      </c>
      <c r="B9506" s="63">
        <v>59</v>
      </c>
      <c r="C9506" s="64">
        <v>2</v>
      </c>
      <c r="D9506" s="13">
        <f t="shared" si="148"/>
        <v>118</v>
      </c>
    </row>
    <row r="9507" spans="1:4" x14ac:dyDescent="0.25">
      <c r="A9507" s="62" t="s">
        <v>335</v>
      </c>
      <c r="B9507" s="63">
        <v>62</v>
      </c>
      <c r="C9507" s="64">
        <v>37</v>
      </c>
      <c r="D9507" s="13">
        <f t="shared" si="148"/>
        <v>2294</v>
      </c>
    </row>
    <row r="9508" spans="1:4" x14ac:dyDescent="0.25">
      <c r="A9508" s="62" t="s">
        <v>336</v>
      </c>
      <c r="B9508" s="63">
        <v>55</v>
      </c>
      <c r="C9508" s="64">
        <v>70</v>
      </c>
      <c r="D9508" s="13">
        <f t="shared" si="148"/>
        <v>3850</v>
      </c>
    </row>
    <row r="9509" spans="1:4" x14ac:dyDescent="0.25">
      <c r="A9509" s="62" t="s">
        <v>337</v>
      </c>
      <c r="B9509" s="63">
        <v>26</v>
      </c>
      <c r="C9509" s="64">
        <v>21</v>
      </c>
      <c r="D9509" s="13">
        <f t="shared" si="148"/>
        <v>546</v>
      </c>
    </row>
    <row r="9510" spans="1:4" x14ac:dyDescent="0.25">
      <c r="A9510" s="62" t="s">
        <v>338</v>
      </c>
      <c r="B9510" s="63">
        <v>19</v>
      </c>
      <c r="C9510" s="64">
        <v>16</v>
      </c>
      <c r="D9510" s="13">
        <f t="shared" si="148"/>
        <v>304</v>
      </c>
    </row>
    <row r="9511" spans="1:4" x14ac:dyDescent="0.25">
      <c r="A9511" s="62" t="s">
        <v>339</v>
      </c>
      <c r="B9511" s="63">
        <v>22</v>
      </c>
      <c r="C9511" s="64">
        <v>79</v>
      </c>
      <c r="D9511" s="13">
        <f t="shared" si="148"/>
        <v>1738</v>
      </c>
    </row>
    <row r="9512" spans="1:4" x14ac:dyDescent="0.25">
      <c r="A9512" s="62" t="s">
        <v>340</v>
      </c>
      <c r="B9512" s="63">
        <v>24</v>
      </c>
      <c r="C9512" s="64">
        <v>73</v>
      </c>
      <c r="D9512" s="13">
        <f t="shared" si="148"/>
        <v>1752</v>
      </c>
    </row>
    <row r="9513" spans="1:4" x14ac:dyDescent="0.25">
      <c r="A9513" s="62" t="s">
        <v>341</v>
      </c>
      <c r="B9513" s="63">
        <v>25</v>
      </c>
      <c r="C9513" s="64">
        <v>21</v>
      </c>
      <c r="D9513" s="13">
        <f t="shared" si="148"/>
        <v>525</v>
      </c>
    </row>
    <row r="9514" spans="1:4" x14ac:dyDescent="0.25">
      <c r="A9514" s="62" t="s">
        <v>342</v>
      </c>
      <c r="B9514" s="63">
        <v>17</v>
      </c>
      <c r="C9514" s="64">
        <v>58</v>
      </c>
      <c r="D9514" s="13">
        <f t="shared" si="148"/>
        <v>986</v>
      </c>
    </row>
    <row r="9515" spans="1:4" x14ac:dyDescent="0.25">
      <c r="A9515" s="62" t="s">
        <v>343</v>
      </c>
      <c r="B9515" s="63">
        <v>31</v>
      </c>
      <c r="C9515" s="64">
        <v>66</v>
      </c>
      <c r="D9515" s="13">
        <f t="shared" si="148"/>
        <v>2046</v>
      </c>
    </row>
    <row r="9516" spans="1:4" x14ac:dyDescent="0.25">
      <c r="A9516" s="62" t="s">
        <v>344</v>
      </c>
      <c r="B9516" s="63">
        <v>70</v>
      </c>
      <c r="C9516" s="64">
        <v>11</v>
      </c>
      <c r="D9516" s="13">
        <f t="shared" si="148"/>
        <v>770</v>
      </c>
    </row>
    <row r="9517" spans="1:4" x14ac:dyDescent="0.25">
      <c r="A9517" s="62" t="s">
        <v>345</v>
      </c>
      <c r="B9517" s="63">
        <v>38</v>
      </c>
      <c r="C9517" s="64">
        <v>21</v>
      </c>
      <c r="D9517" s="13">
        <f t="shared" si="148"/>
        <v>798</v>
      </c>
    </row>
    <row r="9518" spans="1:4" x14ac:dyDescent="0.25">
      <c r="A9518" s="62" t="s">
        <v>346</v>
      </c>
      <c r="B9518" s="63">
        <v>50</v>
      </c>
      <c r="C9518" s="64">
        <v>57</v>
      </c>
      <c r="D9518" s="13">
        <f t="shared" si="148"/>
        <v>2850</v>
      </c>
    </row>
    <row r="9519" spans="1:4" x14ac:dyDescent="0.25">
      <c r="A9519" s="62" t="s">
        <v>347</v>
      </c>
      <c r="B9519" s="63">
        <v>14</v>
      </c>
      <c r="C9519" s="64">
        <v>38</v>
      </c>
      <c r="D9519" s="13">
        <f t="shared" si="148"/>
        <v>532</v>
      </c>
    </row>
    <row r="9520" spans="1:4" x14ac:dyDescent="0.25">
      <c r="A9520" s="62" t="s">
        <v>348</v>
      </c>
      <c r="B9520" s="63">
        <v>44</v>
      </c>
      <c r="C9520" s="64">
        <v>57</v>
      </c>
      <c r="D9520" s="13">
        <f t="shared" si="148"/>
        <v>2508</v>
      </c>
    </row>
    <row r="9521" spans="1:4" x14ac:dyDescent="0.25">
      <c r="A9521" s="62" t="s">
        <v>349</v>
      </c>
      <c r="B9521" s="63">
        <v>39</v>
      </c>
      <c r="C9521" s="64">
        <v>17</v>
      </c>
      <c r="D9521" s="13">
        <f t="shared" si="148"/>
        <v>663</v>
      </c>
    </row>
    <row r="9522" spans="1:4" x14ac:dyDescent="0.25">
      <c r="A9522" s="62" t="s">
        <v>350</v>
      </c>
      <c r="B9522" s="63">
        <v>61</v>
      </c>
      <c r="C9522" s="64">
        <v>73</v>
      </c>
      <c r="D9522" s="13">
        <f t="shared" si="148"/>
        <v>4453</v>
      </c>
    </row>
    <row r="9523" spans="1:4" x14ac:dyDescent="0.25">
      <c r="A9523" s="62" t="s">
        <v>351</v>
      </c>
      <c r="B9523" s="63">
        <v>50</v>
      </c>
      <c r="C9523" s="64">
        <v>46</v>
      </c>
      <c r="D9523" s="13">
        <f t="shared" si="148"/>
        <v>2300</v>
      </c>
    </row>
    <row r="9524" spans="1:4" x14ac:dyDescent="0.25">
      <c r="A9524" s="62" t="s">
        <v>352</v>
      </c>
      <c r="B9524" s="63">
        <v>13</v>
      </c>
      <c r="C9524" s="64">
        <v>73</v>
      </c>
      <c r="D9524" s="13">
        <f t="shared" si="148"/>
        <v>949</v>
      </c>
    </row>
    <row r="9525" spans="1:4" x14ac:dyDescent="0.25">
      <c r="A9525" s="62" t="s">
        <v>353</v>
      </c>
      <c r="B9525" s="63">
        <v>47</v>
      </c>
      <c r="C9525" s="64">
        <v>65</v>
      </c>
      <c r="D9525" s="13">
        <f t="shared" si="148"/>
        <v>3055</v>
      </c>
    </row>
    <row r="9526" spans="1:4" x14ac:dyDescent="0.25">
      <c r="A9526" s="62" t="s">
        <v>354</v>
      </c>
      <c r="B9526" s="63">
        <v>26</v>
      </c>
      <c r="C9526" s="64">
        <v>59</v>
      </c>
      <c r="D9526" s="13">
        <f t="shared" si="148"/>
        <v>1534</v>
      </c>
    </row>
    <row r="9527" spans="1:4" x14ac:dyDescent="0.25">
      <c r="A9527" s="62" t="s">
        <v>355</v>
      </c>
      <c r="B9527" s="63">
        <v>42</v>
      </c>
      <c r="C9527" s="64">
        <v>39</v>
      </c>
      <c r="D9527" s="13">
        <f t="shared" si="148"/>
        <v>1638</v>
      </c>
    </row>
    <row r="9528" spans="1:4" x14ac:dyDescent="0.25">
      <c r="A9528" s="62" t="s">
        <v>356</v>
      </c>
      <c r="B9528" s="63">
        <v>37</v>
      </c>
      <c r="C9528" s="64">
        <v>28</v>
      </c>
      <c r="D9528" s="13">
        <f t="shared" si="148"/>
        <v>1036</v>
      </c>
    </row>
    <row r="9529" spans="1:4" x14ac:dyDescent="0.25">
      <c r="A9529" s="62" t="s">
        <v>357</v>
      </c>
      <c r="B9529" s="63">
        <v>34</v>
      </c>
      <c r="C9529" s="64">
        <v>44</v>
      </c>
      <c r="D9529" s="13">
        <f t="shared" si="148"/>
        <v>1496</v>
      </c>
    </row>
    <row r="9530" spans="1:4" x14ac:dyDescent="0.25">
      <c r="A9530" s="62" t="s">
        <v>358</v>
      </c>
      <c r="B9530" s="63">
        <v>61</v>
      </c>
      <c r="C9530" s="64">
        <v>41</v>
      </c>
      <c r="D9530" s="13">
        <f t="shared" si="148"/>
        <v>2501</v>
      </c>
    </row>
    <row r="9531" spans="1:4" x14ac:dyDescent="0.25">
      <c r="A9531" s="62" t="s">
        <v>359</v>
      </c>
      <c r="B9531" s="63">
        <v>58</v>
      </c>
      <c r="C9531" s="64">
        <v>79</v>
      </c>
      <c r="D9531" s="13">
        <f t="shared" si="148"/>
        <v>4582</v>
      </c>
    </row>
    <row r="9532" spans="1:4" x14ac:dyDescent="0.25">
      <c r="A9532" s="62" t="s">
        <v>360</v>
      </c>
      <c r="B9532" s="63">
        <v>36</v>
      </c>
      <c r="C9532" s="64">
        <v>53</v>
      </c>
      <c r="D9532" s="13">
        <f t="shared" si="148"/>
        <v>1908</v>
      </c>
    </row>
    <row r="9533" spans="1:4" x14ac:dyDescent="0.25">
      <c r="A9533" s="62" t="s">
        <v>361</v>
      </c>
      <c r="B9533" s="63">
        <v>15</v>
      </c>
      <c r="C9533" s="64">
        <v>49</v>
      </c>
      <c r="D9533" s="13">
        <f t="shared" si="148"/>
        <v>735</v>
      </c>
    </row>
    <row r="9534" spans="1:4" x14ac:dyDescent="0.25">
      <c r="A9534" s="62" t="s">
        <v>362</v>
      </c>
      <c r="B9534" s="63">
        <v>70</v>
      </c>
      <c r="C9534" s="64">
        <v>33</v>
      </c>
      <c r="D9534" s="13">
        <f t="shared" si="148"/>
        <v>2310</v>
      </c>
    </row>
    <row r="9535" spans="1:4" x14ac:dyDescent="0.25">
      <c r="A9535" s="62" t="s">
        <v>363</v>
      </c>
      <c r="B9535" s="63">
        <v>62</v>
      </c>
      <c r="C9535" s="64">
        <v>41</v>
      </c>
      <c r="D9535" s="13">
        <f t="shared" si="148"/>
        <v>2542</v>
      </c>
    </row>
    <row r="9536" spans="1:4" x14ac:dyDescent="0.25">
      <c r="A9536" s="62" t="s">
        <v>364</v>
      </c>
      <c r="B9536" s="63">
        <v>52</v>
      </c>
      <c r="C9536" s="64">
        <v>24</v>
      </c>
      <c r="D9536" s="13">
        <f t="shared" si="148"/>
        <v>1248</v>
      </c>
    </row>
    <row r="9537" spans="1:4" x14ac:dyDescent="0.25">
      <c r="A9537" s="62" t="s">
        <v>365</v>
      </c>
      <c r="B9537" s="63">
        <v>51</v>
      </c>
      <c r="C9537" s="64">
        <v>46</v>
      </c>
      <c r="D9537" s="13">
        <f t="shared" si="148"/>
        <v>2346</v>
      </c>
    </row>
    <row r="9538" spans="1:4" x14ac:dyDescent="0.25">
      <c r="A9538" s="62" t="s">
        <v>366</v>
      </c>
      <c r="B9538" s="63">
        <v>59</v>
      </c>
      <c r="C9538" s="64">
        <v>77</v>
      </c>
      <c r="D9538" s="13">
        <f t="shared" si="148"/>
        <v>4543</v>
      </c>
    </row>
    <row r="9539" spans="1:4" x14ac:dyDescent="0.25">
      <c r="A9539" s="62" t="s">
        <v>367</v>
      </c>
      <c r="B9539" s="63">
        <v>27</v>
      </c>
      <c r="C9539" s="64">
        <v>65</v>
      </c>
      <c r="D9539" s="13">
        <f t="shared" ref="D9539:D9602" si="149">C9539*B9539</f>
        <v>1755</v>
      </c>
    </row>
    <row r="9540" spans="1:4" x14ac:dyDescent="0.25">
      <c r="A9540" s="62" t="s">
        <v>368</v>
      </c>
      <c r="B9540" s="63">
        <v>20</v>
      </c>
      <c r="C9540" s="64">
        <v>36</v>
      </c>
      <c r="D9540" s="13">
        <f t="shared" si="149"/>
        <v>720</v>
      </c>
    </row>
    <row r="9541" spans="1:4" x14ac:dyDescent="0.25">
      <c r="A9541" s="62" t="s">
        <v>369</v>
      </c>
      <c r="B9541" s="63">
        <v>19</v>
      </c>
      <c r="C9541" s="64">
        <v>57</v>
      </c>
      <c r="D9541" s="13">
        <f t="shared" si="149"/>
        <v>1083</v>
      </c>
    </row>
    <row r="9542" spans="1:4" x14ac:dyDescent="0.25">
      <c r="A9542" s="62" t="s">
        <v>370</v>
      </c>
      <c r="B9542" s="63">
        <v>39</v>
      </c>
      <c r="C9542" s="64">
        <v>54</v>
      </c>
      <c r="D9542" s="13">
        <f t="shared" si="149"/>
        <v>2106</v>
      </c>
    </row>
    <row r="9543" spans="1:4" x14ac:dyDescent="0.25">
      <c r="A9543" s="62" t="s">
        <v>371</v>
      </c>
      <c r="B9543" s="63">
        <v>24</v>
      </c>
      <c r="C9543" s="64">
        <v>27</v>
      </c>
      <c r="D9543" s="13">
        <f t="shared" si="149"/>
        <v>648</v>
      </c>
    </row>
    <row r="9544" spans="1:4" x14ac:dyDescent="0.25">
      <c r="A9544" s="62" t="s">
        <v>372</v>
      </c>
      <c r="B9544" s="63">
        <v>70</v>
      </c>
      <c r="C9544" s="64">
        <v>68</v>
      </c>
      <c r="D9544" s="13">
        <f t="shared" si="149"/>
        <v>4760</v>
      </c>
    </row>
    <row r="9545" spans="1:4" x14ac:dyDescent="0.25">
      <c r="A9545" s="62" t="s">
        <v>373</v>
      </c>
      <c r="B9545" s="63">
        <v>45</v>
      </c>
      <c r="C9545" s="64">
        <v>38</v>
      </c>
      <c r="D9545" s="13">
        <f t="shared" si="149"/>
        <v>1710</v>
      </c>
    </row>
    <row r="9546" spans="1:4" x14ac:dyDescent="0.25">
      <c r="A9546" s="62" t="s">
        <v>374</v>
      </c>
      <c r="B9546" s="63">
        <v>23</v>
      </c>
      <c r="C9546" s="64">
        <v>52</v>
      </c>
      <c r="D9546" s="13">
        <f t="shared" si="149"/>
        <v>1196</v>
      </c>
    </row>
    <row r="9547" spans="1:4" x14ac:dyDescent="0.25">
      <c r="A9547" s="62" t="s">
        <v>375</v>
      </c>
      <c r="B9547" s="63">
        <v>47</v>
      </c>
      <c r="C9547" s="64">
        <v>36</v>
      </c>
      <c r="D9547" s="13">
        <f t="shared" si="149"/>
        <v>1692</v>
      </c>
    </row>
    <row r="9548" spans="1:4" x14ac:dyDescent="0.25">
      <c r="A9548" s="62" t="s">
        <v>376</v>
      </c>
      <c r="B9548" s="63">
        <v>42</v>
      </c>
      <c r="C9548" s="64">
        <v>4</v>
      </c>
      <c r="D9548" s="13">
        <f t="shared" si="149"/>
        <v>168</v>
      </c>
    </row>
    <row r="9549" spans="1:4" x14ac:dyDescent="0.25">
      <c r="A9549" s="62" t="s">
        <v>377</v>
      </c>
      <c r="B9549" s="63">
        <v>60</v>
      </c>
      <c r="C9549" s="64">
        <v>70</v>
      </c>
      <c r="D9549" s="13">
        <f t="shared" si="149"/>
        <v>4200</v>
      </c>
    </row>
    <row r="9550" spans="1:4" x14ac:dyDescent="0.25">
      <c r="A9550" s="62" t="s">
        <v>300</v>
      </c>
      <c r="B9550" s="63">
        <v>20</v>
      </c>
      <c r="C9550" s="64">
        <v>53</v>
      </c>
      <c r="D9550" s="13">
        <f t="shared" si="149"/>
        <v>1060</v>
      </c>
    </row>
    <row r="9551" spans="1:4" x14ac:dyDescent="0.25">
      <c r="A9551" s="62" t="s">
        <v>302</v>
      </c>
      <c r="B9551" s="63">
        <v>33</v>
      </c>
      <c r="C9551" s="64">
        <v>24</v>
      </c>
      <c r="D9551" s="13">
        <f t="shared" si="149"/>
        <v>792</v>
      </c>
    </row>
    <row r="9552" spans="1:4" x14ac:dyDescent="0.25">
      <c r="A9552" s="62" t="s">
        <v>303</v>
      </c>
      <c r="B9552" s="63">
        <v>44</v>
      </c>
      <c r="C9552" s="64">
        <v>40</v>
      </c>
      <c r="D9552" s="13">
        <f t="shared" si="149"/>
        <v>1760</v>
      </c>
    </row>
    <row r="9553" spans="1:4" x14ac:dyDescent="0.25">
      <c r="A9553" s="62" t="s">
        <v>304</v>
      </c>
      <c r="B9553" s="63">
        <v>61</v>
      </c>
      <c r="C9553" s="64">
        <v>43</v>
      </c>
      <c r="D9553" s="13">
        <f t="shared" si="149"/>
        <v>2623</v>
      </c>
    </row>
    <row r="9554" spans="1:4" x14ac:dyDescent="0.25">
      <c r="A9554" s="62" t="s">
        <v>305</v>
      </c>
      <c r="B9554" s="63">
        <v>33</v>
      </c>
      <c r="C9554" s="64">
        <v>60</v>
      </c>
      <c r="D9554" s="13">
        <f t="shared" si="149"/>
        <v>1980</v>
      </c>
    </row>
    <row r="9555" spans="1:4" x14ac:dyDescent="0.25">
      <c r="A9555" s="62" t="s">
        <v>306</v>
      </c>
      <c r="B9555" s="63">
        <v>64</v>
      </c>
      <c r="C9555" s="64">
        <v>13</v>
      </c>
      <c r="D9555" s="13">
        <f t="shared" si="149"/>
        <v>832</v>
      </c>
    </row>
    <row r="9556" spans="1:4" x14ac:dyDescent="0.25">
      <c r="A9556" s="62" t="s">
        <v>307</v>
      </c>
      <c r="B9556" s="63">
        <v>47</v>
      </c>
      <c r="C9556" s="64">
        <v>57</v>
      </c>
      <c r="D9556" s="13">
        <f t="shared" si="149"/>
        <v>2679</v>
      </c>
    </row>
    <row r="9557" spans="1:4" x14ac:dyDescent="0.25">
      <c r="A9557" s="62" t="s">
        <v>308</v>
      </c>
      <c r="B9557" s="63">
        <v>30</v>
      </c>
      <c r="C9557" s="64">
        <v>80</v>
      </c>
      <c r="D9557" s="13">
        <f t="shared" si="149"/>
        <v>2400</v>
      </c>
    </row>
    <row r="9558" spans="1:4" x14ac:dyDescent="0.25">
      <c r="A9558" s="62" t="s">
        <v>309</v>
      </c>
      <c r="B9558" s="63">
        <v>40</v>
      </c>
      <c r="C9558" s="64">
        <v>7</v>
      </c>
      <c r="D9558" s="13">
        <f t="shared" si="149"/>
        <v>280</v>
      </c>
    </row>
    <row r="9559" spans="1:4" x14ac:dyDescent="0.25">
      <c r="A9559" s="62" t="s">
        <v>310</v>
      </c>
      <c r="B9559" s="63">
        <v>30</v>
      </c>
      <c r="C9559" s="64">
        <v>40</v>
      </c>
      <c r="D9559" s="13">
        <f t="shared" si="149"/>
        <v>1200</v>
      </c>
    </row>
    <row r="9560" spans="1:4" x14ac:dyDescent="0.25">
      <c r="A9560" s="62" t="s">
        <v>311</v>
      </c>
      <c r="B9560" s="63">
        <v>35</v>
      </c>
      <c r="C9560" s="64">
        <v>65</v>
      </c>
      <c r="D9560" s="13">
        <f t="shared" si="149"/>
        <v>2275</v>
      </c>
    </row>
    <row r="9561" spans="1:4" x14ac:dyDescent="0.25">
      <c r="A9561" s="62" t="s">
        <v>312</v>
      </c>
      <c r="B9561" s="63">
        <v>56</v>
      </c>
      <c r="C9561" s="64">
        <v>7</v>
      </c>
      <c r="D9561" s="13">
        <f t="shared" si="149"/>
        <v>392</v>
      </c>
    </row>
    <row r="9562" spans="1:4" x14ac:dyDescent="0.25">
      <c r="A9562" s="62" t="s">
        <v>313</v>
      </c>
      <c r="B9562" s="63">
        <v>21</v>
      </c>
      <c r="C9562" s="64">
        <v>59</v>
      </c>
      <c r="D9562" s="13">
        <f t="shared" si="149"/>
        <v>1239</v>
      </c>
    </row>
    <row r="9563" spans="1:4" x14ac:dyDescent="0.25">
      <c r="A9563" s="62" t="s">
        <v>314</v>
      </c>
      <c r="B9563" s="63">
        <v>32</v>
      </c>
      <c r="C9563" s="64">
        <v>74</v>
      </c>
      <c r="D9563" s="13">
        <f t="shared" si="149"/>
        <v>2368</v>
      </c>
    </row>
    <row r="9564" spans="1:4" x14ac:dyDescent="0.25">
      <c r="A9564" s="62" t="s">
        <v>315</v>
      </c>
      <c r="B9564" s="63">
        <v>61</v>
      </c>
      <c r="C9564" s="64">
        <v>37</v>
      </c>
      <c r="D9564" s="13">
        <f t="shared" si="149"/>
        <v>2257</v>
      </c>
    </row>
    <row r="9565" spans="1:4" x14ac:dyDescent="0.25">
      <c r="A9565" s="62" t="s">
        <v>316</v>
      </c>
      <c r="B9565" s="63">
        <v>59</v>
      </c>
      <c r="C9565" s="64">
        <v>27</v>
      </c>
      <c r="D9565" s="13">
        <f t="shared" si="149"/>
        <v>1593</v>
      </c>
    </row>
    <row r="9566" spans="1:4" x14ac:dyDescent="0.25">
      <c r="A9566" s="62" t="s">
        <v>317</v>
      </c>
      <c r="B9566" s="63">
        <v>7</v>
      </c>
      <c r="C9566" s="64">
        <v>65</v>
      </c>
      <c r="D9566" s="13">
        <f t="shared" si="149"/>
        <v>455</v>
      </c>
    </row>
    <row r="9567" spans="1:4" x14ac:dyDescent="0.25">
      <c r="A9567" s="62" t="s">
        <v>318</v>
      </c>
      <c r="B9567" s="63">
        <v>23</v>
      </c>
      <c r="C9567" s="64">
        <v>30</v>
      </c>
      <c r="D9567" s="13">
        <f t="shared" si="149"/>
        <v>690</v>
      </c>
    </row>
    <row r="9568" spans="1:4" x14ac:dyDescent="0.25">
      <c r="A9568" s="62" t="s">
        <v>319</v>
      </c>
      <c r="B9568" s="63">
        <v>14</v>
      </c>
      <c r="C9568" s="64">
        <v>73</v>
      </c>
      <c r="D9568" s="13">
        <f t="shared" si="149"/>
        <v>1022</v>
      </c>
    </row>
    <row r="9569" spans="1:4" x14ac:dyDescent="0.25">
      <c r="A9569" s="62" t="s">
        <v>320</v>
      </c>
      <c r="B9569" s="63">
        <v>15</v>
      </c>
      <c r="C9569" s="64">
        <v>76</v>
      </c>
      <c r="D9569" s="13">
        <f t="shared" si="149"/>
        <v>1140</v>
      </c>
    </row>
    <row r="9570" spans="1:4" x14ac:dyDescent="0.25">
      <c r="A9570" s="62" t="s">
        <v>321</v>
      </c>
      <c r="B9570" s="63">
        <v>16</v>
      </c>
      <c r="C9570" s="64">
        <v>3</v>
      </c>
      <c r="D9570" s="13">
        <f t="shared" si="149"/>
        <v>48</v>
      </c>
    </row>
    <row r="9571" spans="1:4" x14ac:dyDescent="0.25">
      <c r="A9571" s="62" t="s">
        <v>322</v>
      </c>
      <c r="B9571" s="63">
        <v>48</v>
      </c>
      <c r="C9571" s="64">
        <v>53</v>
      </c>
      <c r="D9571" s="13">
        <f t="shared" si="149"/>
        <v>2544</v>
      </c>
    </row>
    <row r="9572" spans="1:4" x14ac:dyDescent="0.25">
      <c r="A9572" s="62" t="s">
        <v>323</v>
      </c>
      <c r="B9572" s="63">
        <v>12</v>
      </c>
      <c r="C9572" s="64">
        <v>40</v>
      </c>
      <c r="D9572" s="13">
        <f t="shared" si="149"/>
        <v>480</v>
      </c>
    </row>
    <row r="9573" spans="1:4" x14ac:dyDescent="0.25">
      <c r="A9573" s="62" t="s">
        <v>324</v>
      </c>
      <c r="B9573" s="63">
        <v>60</v>
      </c>
      <c r="C9573" s="64">
        <v>2</v>
      </c>
      <c r="D9573" s="13">
        <f t="shared" si="149"/>
        <v>120</v>
      </c>
    </row>
    <row r="9574" spans="1:4" x14ac:dyDescent="0.25">
      <c r="A9574" s="62" t="s">
        <v>325</v>
      </c>
      <c r="B9574" s="63">
        <v>26</v>
      </c>
      <c r="C9574" s="64">
        <v>31</v>
      </c>
      <c r="D9574" s="13">
        <f t="shared" si="149"/>
        <v>806</v>
      </c>
    </row>
    <row r="9575" spans="1:4" x14ac:dyDescent="0.25">
      <c r="A9575" s="62" t="s">
        <v>326</v>
      </c>
      <c r="B9575" s="63">
        <v>7</v>
      </c>
      <c r="C9575" s="64">
        <v>20</v>
      </c>
      <c r="D9575" s="13">
        <f t="shared" si="149"/>
        <v>140</v>
      </c>
    </row>
    <row r="9576" spans="1:4" x14ac:dyDescent="0.25">
      <c r="A9576" s="62" t="s">
        <v>327</v>
      </c>
      <c r="B9576" s="63">
        <v>28</v>
      </c>
      <c r="C9576" s="64">
        <v>42</v>
      </c>
      <c r="D9576" s="13">
        <f t="shared" si="149"/>
        <v>1176</v>
      </c>
    </row>
    <row r="9577" spans="1:4" x14ac:dyDescent="0.25">
      <c r="A9577" s="62" t="s">
        <v>328</v>
      </c>
      <c r="B9577" s="63">
        <v>55</v>
      </c>
      <c r="C9577" s="64">
        <v>63</v>
      </c>
      <c r="D9577" s="13">
        <f t="shared" si="149"/>
        <v>3465</v>
      </c>
    </row>
    <row r="9578" spans="1:4" x14ac:dyDescent="0.25">
      <c r="A9578" s="62" t="s">
        <v>329</v>
      </c>
      <c r="B9578" s="63">
        <v>42</v>
      </c>
      <c r="C9578" s="64">
        <v>5</v>
      </c>
      <c r="D9578" s="13">
        <f t="shared" si="149"/>
        <v>210</v>
      </c>
    </row>
    <row r="9579" spans="1:4" x14ac:dyDescent="0.25">
      <c r="A9579" s="62" t="s">
        <v>330</v>
      </c>
      <c r="B9579" s="63">
        <v>30</v>
      </c>
      <c r="C9579" s="64">
        <v>65</v>
      </c>
      <c r="D9579" s="13">
        <f t="shared" si="149"/>
        <v>1950</v>
      </c>
    </row>
    <row r="9580" spans="1:4" x14ac:dyDescent="0.25">
      <c r="A9580" s="62" t="s">
        <v>331</v>
      </c>
      <c r="B9580" s="63">
        <v>66</v>
      </c>
      <c r="C9580" s="64">
        <v>4</v>
      </c>
      <c r="D9580" s="13">
        <f t="shared" si="149"/>
        <v>264</v>
      </c>
    </row>
    <row r="9581" spans="1:4" x14ac:dyDescent="0.25">
      <c r="A9581" s="62" t="s">
        <v>332</v>
      </c>
      <c r="B9581" s="63">
        <v>36</v>
      </c>
      <c r="C9581" s="64">
        <v>39</v>
      </c>
      <c r="D9581" s="13">
        <f t="shared" si="149"/>
        <v>1404</v>
      </c>
    </row>
    <row r="9582" spans="1:4" x14ac:dyDescent="0.25">
      <c r="A9582" s="62" t="s">
        <v>333</v>
      </c>
      <c r="B9582" s="63">
        <v>56</v>
      </c>
      <c r="C9582" s="64">
        <v>13</v>
      </c>
      <c r="D9582" s="13">
        <f t="shared" si="149"/>
        <v>728</v>
      </c>
    </row>
    <row r="9583" spans="1:4" x14ac:dyDescent="0.25">
      <c r="A9583" s="62" t="s">
        <v>334</v>
      </c>
      <c r="B9583" s="63">
        <v>58</v>
      </c>
      <c r="C9583" s="64">
        <v>43</v>
      </c>
      <c r="D9583" s="13">
        <f t="shared" si="149"/>
        <v>2494</v>
      </c>
    </row>
    <row r="9584" spans="1:4" x14ac:dyDescent="0.25">
      <c r="A9584" s="62" t="s">
        <v>335</v>
      </c>
      <c r="B9584" s="63">
        <v>43</v>
      </c>
      <c r="C9584" s="64">
        <v>59</v>
      </c>
      <c r="D9584" s="13">
        <f t="shared" si="149"/>
        <v>2537</v>
      </c>
    </row>
    <row r="9585" spans="1:4" x14ac:dyDescent="0.25">
      <c r="A9585" s="62" t="s">
        <v>336</v>
      </c>
      <c r="B9585" s="63">
        <v>58</v>
      </c>
      <c r="C9585" s="64">
        <v>58</v>
      </c>
      <c r="D9585" s="13">
        <f t="shared" si="149"/>
        <v>3364</v>
      </c>
    </row>
    <row r="9586" spans="1:4" x14ac:dyDescent="0.25">
      <c r="A9586" s="62" t="s">
        <v>337</v>
      </c>
      <c r="B9586" s="63">
        <v>49</v>
      </c>
      <c r="C9586" s="64">
        <v>76</v>
      </c>
      <c r="D9586" s="13">
        <f t="shared" si="149"/>
        <v>3724</v>
      </c>
    </row>
    <row r="9587" spans="1:4" x14ac:dyDescent="0.25">
      <c r="A9587" s="62" t="s">
        <v>338</v>
      </c>
      <c r="B9587" s="63">
        <v>54</v>
      </c>
      <c r="C9587" s="64">
        <v>59</v>
      </c>
      <c r="D9587" s="13">
        <f t="shared" si="149"/>
        <v>3186</v>
      </c>
    </row>
    <row r="9588" spans="1:4" x14ac:dyDescent="0.25">
      <c r="A9588" s="62" t="s">
        <v>339</v>
      </c>
      <c r="B9588" s="63">
        <v>67</v>
      </c>
      <c r="C9588" s="64">
        <v>61</v>
      </c>
      <c r="D9588" s="13">
        <f t="shared" si="149"/>
        <v>4087</v>
      </c>
    </row>
    <row r="9589" spans="1:4" x14ac:dyDescent="0.25">
      <c r="A9589" s="62" t="s">
        <v>340</v>
      </c>
      <c r="B9589" s="63">
        <v>44</v>
      </c>
      <c r="C9589" s="64">
        <v>16</v>
      </c>
      <c r="D9589" s="13">
        <f t="shared" si="149"/>
        <v>704</v>
      </c>
    </row>
    <row r="9590" spans="1:4" x14ac:dyDescent="0.25">
      <c r="A9590" s="62" t="s">
        <v>341</v>
      </c>
      <c r="B9590" s="63">
        <v>16</v>
      </c>
      <c r="C9590" s="64">
        <v>39</v>
      </c>
      <c r="D9590" s="13">
        <f t="shared" si="149"/>
        <v>624</v>
      </c>
    </row>
    <row r="9591" spans="1:4" x14ac:dyDescent="0.25">
      <c r="A9591" s="62" t="s">
        <v>342</v>
      </c>
      <c r="B9591" s="63">
        <v>66</v>
      </c>
      <c r="C9591" s="64">
        <v>28</v>
      </c>
      <c r="D9591" s="13">
        <f t="shared" si="149"/>
        <v>1848</v>
      </c>
    </row>
    <row r="9592" spans="1:4" x14ac:dyDescent="0.25">
      <c r="A9592" s="62" t="s">
        <v>343</v>
      </c>
      <c r="B9592" s="63">
        <v>31</v>
      </c>
      <c r="C9592" s="64">
        <v>18</v>
      </c>
      <c r="D9592" s="13">
        <f t="shared" si="149"/>
        <v>558</v>
      </c>
    </row>
    <row r="9593" spans="1:4" x14ac:dyDescent="0.25">
      <c r="A9593" s="62" t="s">
        <v>344</v>
      </c>
      <c r="B9593" s="63">
        <v>12</v>
      </c>
      <c r="C9593" s="64">
        <v>60</v>
      </c>
      <c r="D9593" s="13">
        <f t="shared" si="149"/>
        <v>720</v>
      </c>
    </row>
    <row r="9594" spans="1:4" x14ac:dyDescent="0.25">
      <c r="A9594" s="62" t="s">
        <v>345</v>
      </c>
      <c r="B9594" s="63">
        <v>67</v>
      </c>
      <c r="C9594" s="64">
        <v>33</v>
      </c>
      <c r="D9594" s="13">
        <f t="shared" si="149"/>
        <v>2211</v>
      </c>
    </row>
    <row r="9595" spans="1:4" x14ac:dyDescent="0.25">
      <c r="A9595" s="62" t="s">
        <v>346</v>
      </c>
      <c r="B9595" s="63">
        <v>60</v>
      </c>
      <c r="C9595" s="64">
        <v>55</v>
      </c>
      <c r="D9595" s="13">
        <f t="shared" si="149"/>
        <v>3300</v>
      </c>
    </row>
    <row r="9596" spans="1:4" x14ac:dyDescent="0.25">
      <c r="A9596" s="62" t="s">
        <v>347</v>
      </c>
      <c r="B9596" s="63">
        <v>61</v>
      </c>
      <c r="C9596" s="64">
        <v>69</v>
      </c>
      <c r="D9596" s="13">
        <f t="shared" si="149"/>
        <v>4209</v>
      </c>
    </row>
    <row r="9597" spans="1:4" x14ac:dyDescent="0.25">
      <c r="A9597" s="62" t="s">
        <v>348</v>
      </c>
      <c r="B9597" s="63">
        <v>48</v>
      </c>
      <c r="C9597" s="64">
        <v>51</v>
      </c>
      <c r="D9597" s="13">
        <f t="shared" si="149"/>
        <v>2448</v>
      </c>
    </row>
    <row r="9598" spans="1:4" x14ac:dyDescent="0.25">
      <c r="A9598" s="62" t="s">
        <v>349</v>
      </c>
      <c r="B9598" s="63">
        <v>19</v>
      </c>
      <c r="C9598" s="64">
        <v>20</v>
      </c>
      <c r="D9598" s="13">
        <f t="shared" si="149"/>
        <v>380</v>
      </c>
    </row>
    <row r="9599" spans="1:4" x14ac:dyDescent="0.25">
      <c r="A9599" s="62" t="s">
        <v>350</v>
      </c>
      <c r="B9599" s="63">
        <v>22</v>
      </c>
      <c r="C9599" s="64">
        <v>2</v>
      </c>
      <c r="D9599" s="13">
        <f t="shared" si="149"/>
        <v>44</v>
      </c>
    </row>
    <row r="9600" spans="1:4" x14ac:dyDescent="0.25">
      <c r="A9600" s="62" t="s">
        <v>351</v>
      </c>
      <c r="B9600" s="63">
        <v>11</v>
      </c>
      <c r="C9600" s="64">
        <v>22</v>
      </c>
      <c r="D9600" s="13">
        <f t="shared" si="149"/>
        <v>242</v>
      </c>
    </row>
    <row r="9601" spans="1:4" x14ac:dyDescent="0.25">
      <c r="A9601" s="62" t="s">
        <v>352</v>
      </c>
      <c r="B9601" s="63">
        <v>41</v>
      </c>
      <c r="C9601" s="64">
        <v>76</v>
      </c>
      <c r="D9601" s="13">
        <f t="shared" si="149"/>
        <v>3116</v>
      </c>
    </row>
    <row r="9602" spans="1:4" x14ac:dyDescent="0.25">
      <c r="A9602" s="62" t="s">
        <v>353</v>
      </c>
      <c r="B9602" s="63">
        <v>51</v>
      </c>
      <c r="C9602" s="64">
        <v>43</v>
      </c>
      <c r="D9602" s="13">
        <f t="shared" si="149"/>
        <v>2193</v>
      </c>
    </row>
    <row r="9603" spans="1:4" x14ac:dyDescent="0.25">
      <c r="A9603" s="62" t="s">
        <v>354</v>
      </c>
      <c r="B9603" s="63">
        <v>18</v>
      </c>
      <c r="C9603" s="64">
        <v>34</v>
      </c>
      <c r="D9603" s="13">
        <f t="shared" ref="D9603:D9666" si="150">C9603*B9603</f>
        <v>612</v>
      </c>
    </row>
    <row r="9604" spans="1:4" x14ac:dyDescent="0.25">
      <c r="A9604" s="62" t="s">
        <v>355</v>
      </c>
      <c r="B9604" s="63">
        <v>16</v>
      </c>
      <c r="C9604" s="64">
        <v>65</v>
      </c>
      <c r="D9604" s="13">
        <f t="shared" si="150"/>
        <v>1040</v>
      </c>
    </row>
    <row r="9605" spans="1:4" x14ac:dyDescent="0.25">
      <c r="A9605" s="62" t="s">
        <v>356</v>
      </c>
      <c r="B9605" s="63">
        <v>61</v>
      </c>
      <c r="C9605" s="64">
        <v>46</v>
      </c>
      <c r="D9605" s="13">
        <f t="shared" si="150"/>
        <v>2806</v>
      </c>
    </row>
    <row r="9606" spans="1:4" x14ac:dyDescent="0.25">
      <c r="A9606" s="62" t="s">
        <v>357</v>
      </c>
      <c r="B9606" s="63">
        <v>34</v>
      </c>
      <c r="C9606" s="64">
        <v>51</v>
      </c>
      <c r="D9606" s="13">
        <f t="shared" si="150"/>
        <v>1734</v>
      </c>
    </row>
    <row r="9607" spans="1:4" x14ac:dyDescent="0.25">
      <c r="A9607" s="62" t="s">
        <v>358</v>
      </c>
      <c r="B9607" s="63">
        <v>58</v>
      </c>
      <c r="C9607" s="64">
        <v>45</v>
      </c>
      <c r="D9607" s="13">
        <f t="shared" si="150"/>
        <v>2610</v>
      </c>
    </row>
    <row r="9608" spans="1:4" x14ac:dyDescent="0.25">
      <c r="A9608" s="62" t="s">
        <v>359</v>
      </c>
      <c r="B9608" s="63">
        <v>10</v>
      </c>
      <c r="C9608" s="64">
        <v>16</v>
      </c>
      <c r="D9608" s="13">
        <f t="shared" si="150"/>
        <v>160</v>
      </c>
    </row>
    <row r="9609" spans="1:4" x14ac:dyDescent="0.25">
      <c r="A9609" s="62" t="s">
        <v>360</v>
      </c>
      <c r="B9609" s="63">
        <v>64</v>
      </c>
      <c r="C9609" s="64">
        <v>47</v>
      </c>
      <c r="D9609" s="13">
        <f t="shared" si="150"/>
        <v>3008</v>
      </c>
    </row>
    <row r="9610" spans="1:4" x14ac:dyDescent="0.25">
      <c r="A9610" s="62" t="s">
        <v>361</v>
      </c>
      <c r="B9610" s="63">
        <v>27</v>
      </c>
      <c r="C9610" s="64">
        <v>18</v>
      </c>
      <c r="D9610" s="13">
        <f t="shared" si="150"/>
        <v>486</v>
      </c>
    </row>
    <row r="9611" spans="1:4" x14ac:dyDescent="0.25">
      <c r="A9611" s="62" t="s">
        <v>362</v>
      </c>
      <c r="B9611" s="63">
        <v>7</v>
      </c>
      <c r="C9611" s="64">
        <v>53</v>
      </c>
      <c r="D9611" s="13">
        <f t="shared" si="150"/>
        <v>371</v>
      </c>
    </row>
    <row r="9612" spans="1:4" x14ac:dyDescent="0.25">
      <c r="A9612" s="62" t="s">
        <v>363</v>
      </c>
      <c r="B9612" s="63">
        <v>33</v>
      </c>
      <c r="C9612" s="64">
        <v>38</v>
      </c>
      <c r="D9612" s="13">
        <f t="shared" si="150"/>
        <v>1254</v>
      </c>
    </row>
    <row r="9613" spans="1:4" x14ac:dyDescent="0.25">
      <c r="A9613" s="62" t="s">
        <v>364</v>
      </c>
      <c r="B9613" s="63">
        <v>55</v>
      </c>
      <c r="C9613" s="64">
        <v>11</v>
      </c>
      <c r="D9613" s="13">
        <f t="shared" si="150"/>
        <v>605</v>
      </c>
    </row>
    <row r="9614" spans="1:4" x14ac:dyDescent="0.25">
      <c r="A9614" s="62" t="s">
        <v>365</v>
      </c>
      <c r="B9614" s="63">
        <v>10</v>
      </c>
      <c r="C9614" s="64">
        <v>38</v>
      </c>
      <c r="D9614" s="13">
        <f t="shared" si="150"/>
        <v>380</v>
      </c>
    </row>
    <row r="9615" spans="1:4" x14ac:dyDescent="0.25">
      <c r="A9615" s="62" t="s">
        <v>366</v>
      </c>
      <c r="B9615" s="63">
        <v>34</v>
      </c>
      <c r="C9615" s="64">
        <v>65</v>
      </c>
      <c r="D9615" s="13">
        <f t="shared" si="150"/>
        <v>2210</v>
      </c>
    </row>
    <row r="9616" spans="1:4" x14ac:dyDescent="0.25">
      <c r="A9616" s="62" t="s">
        <v>367</v>
      </c>
      <c r="B9616" s="63">
        <v>52</v>
      </c>
      <c r="C9616" s="64">
        <v>68</v>
      </c>
      <c r="D9616" s="13">
        <f t="shared" si="150"/>
        <v>3536</v>
      </c>
    </row>
    <row r="9617" spans="1:4" x14ac:dyDescent="0.25">
      <c r="A9617" s="62" t="s">
        <v>368</v>
      </c>
      <c r="B9617" s="63">
        <v>20</v>
      </c>
      <c r="C9617" s="64">
        <v>37</v>
      </c>
      <c r="D9617" s="13">
        <f t="shared" si="150"/>
        <v>740</v>
      </c>
    </row>
    <row r="9618" spans="1:4" x14ac:dyDescent="0.25">
      <c r="A9618" s="62" t="s">
        <v>369</v>
      </c>
      <c r="B9618" s="63">
        <v>48</v>
      </c>
      <c r="C9618" s="64">
        <v>36</v>
      </c>
      <c r="D9618" s="13">
        <f t="shared" si="150"/>
        <v>1728</v>
      </c>
    </row>
    <row r="9619" spans="1:4" x14ac:dyDescent="0.25">
      <c r="A9619" s="62" t="s">
        <v>370</v>
      </c>
      <c r="B9619" s="63">
        <v>17</v>
      </c>
      <c r="C9619" s="64">
        <v>65</v>
      </c>
      <c r="D9619" s="13">
        <f t="shared" si="150"/>
        <v>1105</v>
      </c>
    </row>
    <row r="9620" spans="1:4" x14ac:dyDescent="0.25">
      <c r="A9620" s="62" t="s">
        <v>371</v>
      </c>
      <c r="B9620" s="63">
        <v>27</v>
      </c>
      <c r="C9620" s="64">
        <v>53</v>
      </c>
      <c r="D9620" s="13">
        <f t="shared" si="150"/>
        <v>1431</v>
      </c>
    </row>
    <row r="9621" spans="1:4" x14ac:dyDescent="0.25">
      <c r="A9621" s="62" t="s">
        <v>372</v>
      </c>
      <c r="B9621" s="63">
        <v>43</v>
      </c>
      <c r="C9621" s="64">
        <v>8</v>
      </c>
      <c r="D9621" s="13">
        <f t="shared" si="150"/>
        <v>344</v>
      </c>
    </row>
    <row r="9622" spans="1:4" x14ac:dyDescent="0.25">
      <c r="A9622" s="62" t="s">
        <v>373</v>
      </c>
      <c r="B9622" s="63">
        <v>18</v>
      </c>
      <c r="C9622" s="64">
        <v>22</v>
      </c>
      <c r="D9622" s="13">
        <f t="shared" si="150"/>
        <v>396</v>
      </c>
    </row>
    <row r="9623" spans="1:4" x14ac:dyDescent="0.25">
      <c r="A9623" s="62" t="s">
        <v>374</v>
      </c>
      <c r="B9623" s="63">
        <v>20</v>
      </c>
      <c r="C9623" s="64">
        <v>48</v>
      </c>
      <c r="D9623" s="13">
        <f t="shared" si="150"/>
        <v>960</v>
      </c>
    </row>
    <row r="9624" spans="1:4" x14ac:dyDescent="0.25">
      <c r="A9624" s="62" t="s">
        <v>375</v>
      </c>
      <c r="B9624" s="63">
        <v>10</v>
      </c>
      <c r="C9624" s="64">
        <v>65</v>
      </c>
      <c r="D9624" s="13">
        <f t="shared" si="150"/>
        <v>650</v>
      </c>
    </row>
    <row r="9625" spans="1:4" x14ac:dyDescent="0.25">
      <c r="A9625" s="62" t="s">
        <v>376</v>
      </c>
      <c r="B9625" s="63">
        <v>41</v>
      </c>
      <c r="C9625" s="64">
        <v>12</v>
      </c>
      <c r="D9625" s="13">
        <f t="shared" si="150"/>
        <v>492</v>
      </c>
    </row>
    <row r="9626" spans="1:4" x14ac:dyDescent="0.25">
      <c r="A9626" s="62" t="s">
        <v>377</v>
      </c>
      <c r="B9626" s="63">
        <v>66</v>
      </c>
      <c r="C9626" s="64">
        <v>55</v>
      </c>
      <c r="D9626" s="13">
        <f t="shared" si="150"/>
        <v>3630</v>
      </c>
    </row>
    <row r="9627" spans="1:4" x14ac:dyDescent="0.25">
      <c r="A9627" s="62" t="s">
        <v>300</v>
      </c>
      <c r="B9627" s="63">
        <v>19</v>
      </c>
      <c r="C9627" s="64">
        <v>26</v>
      </c>
      <c r="D9627" s="13">
        <f t="shared" si="150"/>
        <v>494</v>
      </c>
    </row>
    <row r="9628" spans="1:4" x14ac:dyDescent="0.25">
      <c r="A9628" s="62" t="s">
        <v>302</v>
      </c>
      <c r="B9628" s="63">
        <v>24</v>
      </c>
      <c r="C9628" s="64">
        <v>51</v>
      </c>
      <c r="D9628" s="13">
        <f t="shared" si="150"/>
        <v>1224</v>
      </c>
    </row>
    <row r="9629" spans="1:4" x14ac:dyDescent="0.25">
      <c r="A9629" s="62" t="s">
        <v>303</v>
      </c>
      <c r="B9629" s="63">
        <v>57</v>
      </c>
      <c r="C9629" s="64">
        <v>44</v>
      </c>
      <c r="D9629" s="13">
        <f t="shared" si="150"/>
        <v>2508</v>
      </c>
    </row>
    <row r="9630" spans="1:4" x14ac:dyDescent="0.25">
      <c r="A9630" s="62" t="s">
        <v>304</v>
      </c>
      <c r="B9630" s="63">
        <v>14</v>
      </c>
      <c r="C9630" s="64">
        <v>30</v>
      </c>
      <c r="D9630" s="13">
        <f t="shared" si="150"/>
        <v>420</v>
      </c>
    </row>
    <row r="9631" spans="1:4" x14ac:dyDescent="0.25">
      <c r="A9631" s="62" t="s">
        <v>305</v>
      </c>
      <c r="B9631" s="63">
        <v>52</v>
      </c>
      <c r="C9631" s="64">
        <v>15</v>
      </c>
      <c r="D9631" s="13">
        <f t="shared" si="150"/>
        <v>780</v>
      </c>
    </row>
    <row r="9632" spans="1:4" x14ac:dyDescent="0.25">
      <c r="A9632" s="62" t="s">
        <v>306</v>
      </c>
      <c r="B9632" s="63">
        <v>12</v>
      </c>
      <c r="C9632" s="64">
        <v>22</v>
      </c>
      <c r="D9632" s="13">
        <f t="shared" si="150"/>
        <v>264</v>
      </c>
    </row>
    <row r="9633" spans="1:4" x14ac:dyDescent="0.25">
      <c r="A9633" s="62" t="s">
        <v>307</v>
      </c>
      <c r="B9633" s="63">
        <v>28</v>
      </c>
      <c r="C9633" s="64">
        <v>51</v>
      </c>
      <c r="D9633" s="13">
        <f t="shared" si="150"/>
        <v>1428</v>
      </c>
    </row>
    <row r="9634" spans="1:4" x14ac:dyDescent="0.25">
      <c r="A9634" s="62" t="s">
        <v>308</v>
      </c>
      <c r="B9634" s="63">
        <v>37</v>
      </c>
      <c r="C9634" s="64">
        <v>61</v>
      </c>
      <c r="D9634" s="13">
        <f t="shared" si="150"/>
        <v>2257</v>
      </c>
    </row>
    <row r="9635" spans="1:4" x14ac:dyDescent="0.25">
      <c r="A9635" s="62" t="s">
        <v>309</v>
      </c>
      <c r="B9635" s="63">
        <v>13</v>
      </c>
      <c r="C9635" s="64">
        <v>78</v>
      </c>
      <c r="D9635" s="13">
        <f t="shared" si="150"/>
        <v>1014</v>
      </c>
    </row>
    <row r="9636" spans="1:4" x14ac:dyDescent="0.25">
      <c r="A9636" s="62" t="s">
        <v>310</v>
      </c>
      <c r="B9636" s="63">
        <v>35</v>
      </c>
      <c r="C9636" s="64">
        <v>54</v>
      </c>
      <c r="D9636" s="13">
        <f t="shared" si="150"/>
        <v>1890</v>
      </c>
    </row>
    <row r="9637" spans="1:4" x14ac:dyDescent="0.25">
      <c r="A9637" s="62" t="s">
        <v>311</v>
      </c>
      <c r="B9637" s="63">
        <v>45</v>
      </c>
      <c r="C9637" s="64">
        <v>57</v>
      </c>
      <c r="D9637" s="13">
        <f t="shared" si="150"/>
        <v>2565</v>
      </c>
    </row>
    <row r="9638" spans="1:4" x14ac:dyDescent="0.25">
      <c r="A9638" s="62" t="s">
        <v>312</v>
      </c>
      <c r="B9638" s="63">
        <v>31</v>
      </c>
      <c r="C9638" s="64">
        <v>56</v>
      </c>
      <c r="D9638" s="13">
        <f t="shared" si="150"/>
        <v>1736</v>
      </c>
    </row>
    <row r="9639" spans="1:4" x14ac:dyDescent="0.25">
      <c r="A9639" s="62" t="s">
        <v>313</v>
      </c>
      <c r="B9639" s="63">
        <v>14</v>
      </c>
      <c r="C9639" s="64">
        <v>41</v>
      </c>
      <c r="D9639" s="13">
        <f t="shared" si="150"/>
        <v>574</v>
      </c>
    </row>
    <row r="9640" spans="1:4" x14ac:dyDescent="0.25">
      <c r="A9640" s="62" t="s">
        <v>314</v>
      </c>
      <c r="B9640" s="63">
        <v>43</v>
      </c>
      <c r="C9640" s="64">
        <v>50</v>
      </c>
      <c r="D9640" s="13">
        <f t="shared" si="150"/>
        <v>2150</v>
      </c>
    </row>
    <row r="9641" spans="1:4" x14ac:dyDescent="0.25">
      <c r="A9641" s="62" t="s">
        <v>315</v>
      </c>
      <c r="B9641" s="63">
        <v>56</v>
      </c>
      <c r="C9641" s="64">
        <v>30</v>
      </c>
      <c r="D9641" s="13">
        <f t="shared" si="150"/>
        <v>1680</v>
      </c>
    </row>
    <row r="9642" spans="1:4" x14ac:dyDescent="0.25">
      <c r="A9642" s="62" t="s">
        <v>316</v>
      </c>
      <c r="B9642" s="63">
        <v>13</v>
      </c>
      <c r="C9642" s="64">
        <v>33</v>
      </c>
      <c r="D9642" s="13">
        <f t="shared" si="150"/>
        <v>429</v>
      </c>
    </row>
    <row r="9643" spans="1:4" x14ac:dyDescent="0.25">
      <c r="A9643" s="62" t="s">
        <v>317</v>
      </c>
      <c r="B9643" s="63">
        <v>59</v>
      </c>
      <c r="C9643" s="64">
        <v>45</v>
      </c>
      <c r="D9643" s="13">
        <f t="shared" si="150"/>
        <v>2655</v>
      </c>
    </row>
    <row r="9644" spans="1:4" x14ac:dyDescent="0.25">
      <c r="A9644" s="62" t="s">
        <v>318</v>
      </c>
      <c r="B9644" s="63">
        <v>59</v>
      </c>
      <c r="C9644" s="64">
        <v>49</v>
      </c>
      <c r="D9644" s="13">
        <f t="shared" si="150"/>
        <v>2891</v>
      </c>
    </row>
    <row r="9645" spans="1:4" x14ac:dyDescent="0.25">
      <c r="A9645" s="62" t="s">
        <v>319</v>
      </c>
      <c r="B9645" s="63">
        <v>51</v>
      </c>
      <c r="C9645" s="64">
        <v>73</v>
      </c>
      <c r="D9645" s="13">
        <f t="shared" si="150"/>
        <v>3723</v>
      </c>
    </row>
    <row r="9646" spans="1:4" x14ac:dyDescent="0.25">
      <c r="A9646" s="62" t="s">
        <v>320</v>
      </c>
      <c r="B9646" s="63">
        <v>16</v>
      </c>
      <c r="C9646" s="64">
        <v>12</v>
      </c>
      <c r="D9646" s="13">
        <f t="shared" si="150"/>
        <v>192</v>
      </c>
    </row>
    <row r="9647" spans="1:4" x14ac:dyDescent="0.25">
      <c r="A9647" s="62" t="s">
        <v>321</v>
      </c>
      <c r="B9647" s="63">
        <v>32</v>
      </c>
      <c r="C9647" s="64">
        <v>72</v>
      </c>
      <c r="D9647" s="13">
        <f t="shared" si="150"/>
        <v>2304</v>
      </c>
    </row>
    <row r="9648" spans="1:4" x14ac:dyDescent="0.25">
      <c r="A9648" s="62" t="s">
        <v>322</v>
      </c>
      <c r="B9648" s="63">
        <v>42</v>
      </c>
      <c r="C9648" s="64">
        <v>72</v>
      </c>
      <c r="D9648" s="13">
        <f t="shared" si="150"/>
        <v>3024</v>
      </c>
    </row>
    <row r="9649" spans="1:4" x14ac:dyDescent="0.25">
      <c r="A9649" s="62" t="s">
        <v>323</v>
      </c>
      <c r="B9649" s="63">
        <v>31</v>
      </c>
      <c r="C9649" s="64">
        <v>63</v>
      </c>
      <c r="D9649" s="13">
        <f t="shared" si="150"/>
        <v>1953</v>
      </c>
    </row>
    <row r="9650" spans="1:4" x14ac:dyDescent="0.25">
      <c r="A9650" s="62" t="s">
        <v>324</v>
      </c>
      <c r="B9650" s="63">
        <v>51</v>
      </c>
      <c r="C9650" s="64">
        <v>66</v>
      </c>
      <c r="D9650" s="13">
        <f t="shared" si="150"/>
        <v>3366</v>
      </c>
    </row>
    <row r="9651" spans="1:4" x14ac:dyDescent="0.25">
      <c r="A9651" s="62" t="s">
        <v>325</v>
      </c>
      <c r="B9651" s="63">
        <v>37</v>
      </c>
      <c r="C9651" s="64">
        <v>78</v>
      </c>
      <c r="D9651" s="13">
        <f t="shared" si="150"/>
        <v>2886</v>
      </c>
    </row>
    <row r="9652" spans="1:4" x14ac:dyDescent="0.25">
      <c r="A9652" s="62" t="s">
        <v>326</v>
      </c>
      <c r="B9652" s="63">
        <v>63</v>
      </c>
      <c r="C9652" s="64">
        <v>7</v>
      </c>
      <c r="D9652" s="13">
        <f t="shared" si="150"/>
        <v>441</v>
      </c>
    </row>
    <row r="9653" spans="1:4" x14ac:dyDescent="0.25">
      <c r="A9653" s="62" t="s">
        <v>327</v>
      </c>
      <c r="B9653" s="63">
        <v>15</v>
      </c>
      <c r="C9653" s="64">
        <v>17</v>
      </c>
      <c r="D9653" s="13">
        <f t="shared" si="150"/>
        <v>255</v>
      </c>
    </row>
    <row r="9654" spans="1:4" x14ac:dyDescent="0.25">
      <c r="A9654" s="62" t="s">
        <v>328</v>
      </c>
      <c r="B9654" s="63">
        <v>28</v>
      </c>
      <c r="C9654" s="64">
        <v>7</v>
      </c>
      <c r="D9654" s="13">
        <f t="shared" si="150"/>
        <v>196</v>
      </c>
    </row>
    <row r="9655" spans="1:4" x14ac:dyDescent="0.25">
      <c r="A9655" s="62" t="s">
        <v>329</v>
      </c>
      <c r="B9655" s="63">
        <v>9</v>
      </c>
      <c r="C9655" s="64">
        <v>36</v>
      </c>
      <c r="D9655" s="13">
        <f t="shared" si="150"/>
        <v>324</v>
      </c>
    </row>
    <row r="9656" spans="1:4" x14ac:dyDescent="0.25">
      <c r="A9656" s="62" t="s">
        <v>330</v>
      </c>
      <c r="B9656" s="63">
        <v>60</v>
      </c>
      <c r="C9656" s="64">
        <v>4</v>
      </c>
      <c r="D9656" s="13">
        <f t="shared" si="150"/>
        <v>240</v>
      </c>
    </row>
    <row r="9657" spans="1:4" x14ac:dyDescent="0.25">
      <c r="A9657" s="62" t="s">
        <v>331</v>
      </c>
      <c r="B9657" s="63">
        <v>32</v>
      </c>
      <c r="C9657" s="64">
        <v>78</v>
      </c>
      <c r="D9657" s="13">
        <f t="shared" si="150"/>
        <v>2496</v>
      </c>
    </row>
    <row r="9658" spans="1:4" x14ac:dyDescent="0.25">
      <c r="A9658" s="62" t="s">
        <v>332</v>
      </c>
      <c r="B9658" s="63">
        <v>18</v>
      </c>
      <c r="C9658" s="64">
        <v>33</v>
      </c>
      <c r="D9658" s="13">
        <f t="shared" si="150"/>
        <v>594</v>
      </c>
    </row>
    <row r="9659" spans="1:4" x14ac:dyDescent="0.25">
      <c r="A9659" s="62" t="s">
        <v>333</v>
      </c>
      <c r="B9659" s="63">
        <v>69</v>
      </c>
      <c r="C9659" s="64">
        <v>28</v>
      </c>
      <c r="D9659" s="13">
        <f t="shared" si="150"/>
        <v>1932</v>
      </c>
    </row>
    <row r="9660" spans="1:4" x14ac:dyDescent="0.25">
      <c r="A9660" s="62" t="s">
        <v>334</v>
      </c>
      <c r="B9660" s="63">
        <v>52</v>
      </c>
      <c r="C9660" s="64">
        <v>42</v>
      </c>
      <c r="D9660" s="13">
        <f t="shared" si="150"/>
        <v>2184</v>
      </c>
    </row>
    <row r="9661" spans="1:4" x14ac:dyDescent="0.25">
      <c r="A9661" s="62" t="s">
        <v>335</v>
      </c>
      <c r="B9661" s="63">
        <v>65</v>
      </c>
      <c r="C9661" s="64">
        <v>12</v>
      </c>
      <c r="D9661" s="13">
        <f t="shared" si="150"/>
        <v>780</v>
      </c>
    </row>
    <row r="9662" spans="1:4" x14ac:dyDescent="0.25">
      <c r="A9662" s="62" t="s">
        <v>336</v>
      </c>
      <c r="B9662" s="63">
        <v>70</v>
      </c>
      <c r="C9662" s="64">
        <v>53</v>
      </c>
      <c r="D9662" s="13">
        <f t="shared" si="150"/>
        <v>3710</v>
      </c>
    </row>
    <row r="9663" spans="1:4" x14ac:dyDescent="0.25">
      <c r="A9663" s="62" t="s">
        <v>337</v>
      </c>
      <c r="B9663" s="63">
        <v>12</v>
      </c>
      <c r="C9663" s="64">
        <v>33</v>
      </c>
      <c r="D9663" s="13">
        <f t="shared" si="150"/>
        <v>396</v>
      </c>
    </row>
    <row r="9664" spans="1:4" x14ac:dyDescent="0.25">
      <c r="A9664" s="62" t="s">
        <v>338</v>
      </c>
      <c r="B9664" s="63">
        <v>52</v>
      </c>
      <c r="C9664" s="64">
        <v>62</v>
      </c>
      <c r="D9664" s="13">
        <f t="shared" si="150"/>
        <v>3224</v>
      </c>
    </row>
    <row r="9665" spans="1:4" x14ac:dyDescent="0.25">
      <c r="A9665" s="62" t="s">
        <v>339</v>
      </c>
      <c r="B9665" s="63">
        <v>66</v>
      </c>
      <c r="C9665" s="64">
        <v>69</v>
      </c>
      <c r="D9665" s="13">
        <f t="shared" si="150"/>
        <v>4554</v>
      </c>
    </row>
    <row r="9666" spans="1:4" x14ac:dyDescent="0.25">
      <c r="A9666" s="62" t="s">
        <v>340</v>
      </c>
      <c r="B9666" s="63">
        <v>22</v>
      </c>
      <c r="C9666" s="64">
        <v>47</v>
      </c>
      <c r="D9666" s="13">
        <f t="shared" si="150"/>
        <v>1034</v>
      </c>
    </row>
    <row r="9667" spans="1:4" x14ac:dyDescent="0.25">
      <c r="A9667" s="62" t="s">
        <v>341</v>
      </c>
      <c r="B9667" s="63">
        <v>47</v>
      </c>
      <c r="C9667" s="64">
        <v>1</v>
      </c>
      <c r="D9667" s="13">
        <f t="shared" ref="D9667:D9730" si="151">C9667*B9667</f>
        <v>47</v>
      </c>
    </row>
    <row r="9668" spans="1:4" x14ac:dyDescent="0.25">
      <c r="A9668" s="62" t="s">
        <v>342</v>
      </c>
      <c r="B9668" s="63">
        <v>33</v>
      </c>
      <c r="C9668" s="64">
        <v>7</v>
      </c>
      <c r="D9668" s="13">
        <f t="shared" si="151"/>
        <v>231</v>
      </c>
    </row>
    <row r="9669" spans="1:4" x14ac:dyDescent="0.25">
      <c r="A9669" s="62" t="s">
        <v>343</v>
      </c>
      <c r="B9669" s="63">
        <v>65</v>
      </c>
      <c r="C9669" s="64">
        <v>17</v>
      </c>
      <c r="D9669" s="13">
        <f t="shared" si="151"/>
        <v>1105</v>
      </c>
    </row>
    <row r="9670" spans="1:4" x14ac:dyDescent="0.25">
      <c r="A9670" s="62" t="s">
        <v>344</v>
      </c>
      <c r="B9670" s="63">
        <v>23</v>
      </c>
      <c r="C9670" s="64">
        <v>29</v>
      </c>
      <c r="D9670" s="13">
        <f t="shared" si="151"/>
        <v>667</v>
      </c>
    </row>
    <row r="9671" spans="1:4" x14ac:dyDescent="0.25">
      <c r="A9671" s="62" t="s">
        <v>345</v>
      </c>
      <c r="B9671" s="63">
        <v>40</v>
      </c>
      <c r="C9671" s="64">
        <v>34</v>
      </c>
      <c r="D9671" s="13">
        <f t="shared" si="151"/>
        <v>1360</v>
      </c>
    </row>
    <row r="9672" spans="1:4" x14ac:dyDescent="0.25">
      <c r="A9672" s="62" t="s">
        <v>346</v>
      </c>
      <c r="B9672" s="63">
        <v>64</v>
      </c>
      <c r="C9672" s="64">
        <v>30</v>
      </c>
      <c r="D9672" s="13">
        <f t="shared" si="151"/>
        <v>1920</v>
      </c>
    </row>
    <row r="9673" spans="1:4" x14ac:dyDescent="0.25">
      <c r="A9673" s="62" t="s">
        <v>347</v>
      </c>
      <c r="B9673" s="63">
        <v>10</v>
      </c>
      <c r="C9673" s="64">
        <v>58</v>
      </c>
      <c r="D9673" s="13">
        <f t="shared" si="151"/>
        <v>580</v>
      </c>
    </row>
    <row r="9674" spans="1:4" x14ac:dyDescent="0.25">
      <c r="A9674" s="62" t="s">
        <v>348</v>
      </c>
      <c r="B9674" s="63">
        <v>43</v>
      </c>
      <c r="C9674" s="64">
        <v>37</v>
      </c>
      <c r="D9674" s="13">
        <f t="shared" si="151"/>
        <v>1591</v>
      </c>
    </row>
    <row r="9675" spans="1:4" x14ac:dyDescent="0.25">
      <c r="A9675" s="62" t="s">
        <v>349</v>
      </c>
      <c r="B9675" s="63">
        <v>16</v>
      </c>
      <c r="C9675" s="64">
        <v>74</v>
      </c>
      <c r="D9675" s="13">
        <f t="shared" si="151"/>
        <v>1184</v>
      </c>
    </row>
    <row r="9676" spans="1:4" x14ac:dyDescent="0.25">
      <c r="A9676" s="62" t="s">
        <v>350</v>
      </c>
      <c r="B9676" s="63">
        <v>35</v>
      </c>
      <c r="C9676" s="64">
        <v>55</v>
      </c>
      <c r="D9676" s="13">
        <f t="shared" si="151"/>
        <v>1925</v>
      </c>
    </row>
    <row r="9677" spans="1:4" x14ac:dyDescent="0.25">
      <c r="A9677" s="62" t="s">
        <v>351</v>
      </c>
      <c r="B9677" s="63">
        <v>29</v>
      </c>
      <c r="C9677" s="64">
        <v>40</v>
      </c>
      <c r="D9677" s="13">
        <f t="shared" si="151"/>
        <v>1160</v>
      </c>
    </row>
    <row r="9678" spans="1:4" x14ac:dyDescent="0.25">
      <c r="A9678" s="62" t="s">
        <v>352</v>
      </c>
      <c r="B9678" s="63">
        <v>68</v>
      </c>
      <c r="C9678" s="64">
        <v>74</v>
      </c>
      <c r="D9678" s="13">
        <f t="shared" si="151"/>
        <v>5032</v>
      </c>
    </row>
    <row r="9679" spans="1:4" x14ac:dyDescent="0.25">
      <c r="A9679" s="62" t="s">
        <v>353</v>
      </c>
      <c r="B9679" s="63">
        <v>19</v>
      </c>
      <c r="C9679" s="64">
        <v>23</v>
      </c>
      <c r="D9679" s="13">
        <f t="shared" si="151"/>
        <v>437</v>
      </c>
    </row>
    <row r="9680" spans="1:4" x14ac:dyDescent="0.25">
      <c r="A9680" s="62" t="s">
        <v>354</v>
      </c>
      <c r="B9680" s="63">
        <v>64</v>
      </c>
      <c r="C9680" s="64">
        <v>55</v>
      </c>
      <c r="D9680" s="13">
        <f t="shared" si="151"/>
        <v>3520</v>
      </c>
    </row>
    <row r="9681" spans="1:4" x14ac:dyDescent="0.25">
      <c r="A9681" s="62" t="s">
        <v>355</v>
      </c>
      <c r="B9681" s="63">
        <v>19</v>
      </c>
      <c r="C9681" s="64">
        <v>52</v>
      </c>
      <c r="D9681" s="13">
        <f t="shared" si="151"/>
        <v>988</v>
      </c>
    </row>
    <row r="9682" spans="1:4" x14ac:dyDescent="0.25">
      <c r="A9682" s="62" t="s">
        <v>356</v>
      </c>
      <c r="B9682" s="63">
        <v>46</v>
      </c>
      <c r="C9682" s="64">
        <v>46</v>
      </c>
      <c r="D9682" s="13">
        <f t="shared" si="151"/>
        <v>2116</v>
      </c>
    </row>
    <row r="9683" spans="1:4" x14ac:dyDescent="0.25">
      <c r="A9683" s="62" t="s">
        <v>357</v>
      </c>
      <c r="B9683" s="63">
        <v>25</v>
      </c>
      <c r="C9683" s="64">
        <v>55</v>
      </c>
      <c r="D9683" s="13">
        <f t="shared" si="151"/>
        <v>1375</v>
      </c>
    </row>
    <row r="9684" spans="1:4" x14ac:dyDescent="0.25">
      <c r="A9684" s="62" t="s">
        <v>358</v>
      </c>
      <c r="B9684" s="63">
        <v>31</v>
      </c>
      <c r="C9684" s="64">
        <v>67</v>
      </c>
      <c r="D9684" s="13">
        <f t="shared" si="151"/>
        <v>2077</v>
      </c>
    </row>
    <row r="9685" spans="1:4" x14ac:dyDescent="0.25">
      <c r="A9685" s="62" t="s">
        <v>359</v>
      </c>
      <c r="B9685" s="63">
        <v>51</v>
      </c>
      <c r="C9685" s="64">
        <v>79</v>
      </c>
      <c r="D9685" s="13">
        <f t="shared" si="151"/>
        <v>4029</v>
      </c>
    </row>
    <row r="9686" spans="1:4" x14ac:dyDescent="0.25">
      <c r="A9686" s="62" t="s">
        <v>360</v>
      </c>
      <c r="B9686" s="63">
        <v>34</v>
      </c>
      <c r="C9686" s="64">
        <v>74</v>
      </c>
      <c r="D9686" s="13">
        <f t="shared" si="151"/>
        <v>2516</v>
      </c>
    </row>
    <row r="9687" spans="1:4" x14ac:dyDescent="0.25">
      <c r="A9687" s="62" t="s">
        <v>361</v>
      </c>
      <c r="B9687" s="63">
        <v>29</v>
      </c>
      <c r="C9687" s="64">
        <v>16</v>
      </c>
      <c r="D9687" s="13">
        <f t="shared" si="151"/>
        <v>464</v>
      </c>
    </row>
    <row r="9688" spans="1:4" x14ac:dyDescent="0.25">
      <c r="A9688" s="62" t="s">
        <v>362</v>
      </c>
      <c r="B9688" s="63">
        <v>48</v>
      </c>
      <c r="C9688" s="64">
        <v>29</v>
      </c>
      <c r="D9688" s="13">
        <f t="shared" si="151"/>
        <v>1392</v>
      </c>
    </row>
    <row r="9689" spans="1:4" x14ac:dyDescent="0.25">
      <c r="A9689" s="62" t="s">
        <v>363</v>
      </c>
      <c r="B9689" s="63">
        <v>66</v>
      </c>
      <c r="C9689" s="64">
        <v>19</v>
      </c>
      <c r="D9689" s="13">
        <f t="shared" si="151"/>
        <v>1254</v>
      </c>
    </row>
    <row r="9690" spans="1:4" x14ac:dyDescent="0.25">
      <c r="A9690" s="62" t="s">
        <v>364</v>
      </c>
      <c r="B9690" s="63">
        <v>31</v>
      </c>
      <c r="C9690" s="64">
        <v>14</v>
      </c>
      <c r="D9690" s="13">
        <f t="shared" si="151"/>
        <v>434</v>
      </c>
    </row>
    <row r="9691" spans="1:4" x14ac:dyDescent="0.25">
      <c r="A9691" s="62" t="s">
        <v>365</v>
      </c>
      <c r="B9691" s="63">
        <v>46</v>
      </c>
      <c r="C9691" s="64">
        <v>26</v>
      </c>
      <c r="D9691" s="13">
        <f t="shared" si="151"/>
        <v>1196</v>
      </c>
    </row>
    <row r="9692" spans="1:4" x14ac:dyDescent="0.25">
      <c r="A9692" s="62" t="s">
        <v>366</v>
      </c>
      <c r="B9692" s="63">
        <v>53</v>
      </c>
      <c r="C9692" s="64">
        <v>75</v>
      </c>
      <c r="D9692" s="13">
        <f t="shared" si="151"/>
        <v>3975</v>
      </c>
    </row>
    <row r="9693" spans="1:4" x14ac:dyDescent="0.25">
      <c r="A9693" s="62" t="s">
        <v>367</v>
      </c>
      <c r="B9693" s="63">
        <v>27</v>
      </c>
      <c r="C9693" s="64">
        <v>48</v>
      </c>
      <c r="D9693" s="13">
        <f t="shared" si="151"/>
        <v>1296</v>
      </c>
    </row>
    <row r="9694" spans="1:4" x14ac:dyDescent="0.25">
      <c r="A9694" s="62" t="s">
        <v>368</v>
      </c>
      <c r="B9694" s="63">
        <v>46</v>
      </c>
      <c r="C9694" s="64">
        <v>47</v>
      </c>
      <c r="D9694" s="13">
        <f t="shared" si="151"/>
        <v>2162</v>
      </c>
    </row>
    <row r="9695" spans="1:4" x14ac:dyDescent="0.25">
      <c r="A9695" s="62" t="s">
        <v>369</v>
      </c>
      <c r="B9695" s="63">
        <v>25</v>
      </c>
      <c r="C9695" s="64">
        <v>3</v>
      </c>
      <c r="D9695" s="13">
        <f t="shared" si="151"/>
        <v>75</v>
      </c>
    </row>
    <row r="9696" spans="1:4" x14ac:dyDescent="0.25">
      <c r="A9696" s="62" t="s">
        <v>370</v>
      </c>
      <c r="B9696" s="63">
        <v>49</v>
      </c>
      <c r="C9696" s="64">
        <v>6</v>
      </c>
      <c r="D9696" s="13">
        <f t="shared" si="151"/>
        <v>294</v>
      </c>
    </row>
    <row r="9697" spans="1:4" x14ac:dyDescent="0.25">
      <c r="A9697" s="62" t="s">
        <v>371</v>
      </c>
      <c r="B9697" s="63">
        <v>60</v>
      </c>
      <c r="C9697" s="64">
        <v>69</v>
      </c>
      <c r="D9697" s="13">
        <f t="shared" si="151"/>
        <v>4140</v>
      </c>
    </row>
    <row r="9698" spans="1:4" x14ac:dyDescent="0.25">
      <c r="A9698" s="62" t="s">
        <v>372</v>
      </c>
      <c r="B9698" s="63">
        <v>62</v>
      </c>
      <c r="C9698" s="64">
        <v>48</v>
      </c>
      <c r="D9698" s="13">
        <f t="shared" si="151"/>
        <v>2976</v>
      </c>
    </row>
    <row r="9699" spans="1:4" x14ac:dyDescent="0.25">
      <c r="A9699" s="62" t="s">
        <v>373</v>
      </c>
      <c r="B9699" s="63">
        <v>59</v>
      </c>
      <c r="C9699" s="64">
        <v>30</v>
      </c>
      <c r="D9699" s="13">
        <f t="shared" si="151"/>
        <v>1770</v>
      </c>
    </row>
    <row r="9700" spans="1:4" x14ac:dyDescent="0.25">
      <c r="A9700" s="62" t="s">
        <v>374</v>
      </c>
      <c r="B9700" s="63">
        <v>31</v>
      </c>
      <c r="C9700" s="64">
        <v>75</v>
      </c>
      <c r="D9700" s="13">
        <f t="shared" si="151"/>
        <v>2325</v>
      </c>
    </row>
    <row r="9701" spans="1:4" x14ac:dyDescent="0.25">
      <c r="A9701" s="62" t="s">
        <v>375</v>
      </c>
      <c r="B9701" s="63">
        <v>45</v>
      </c>
      <c r="C9701" s="64">
        <v>52</v>
      </c>
      <c r="D9701" s="13">
        <f t="shared" si="151"/>
        <v>2340</v>
      </c>
    </row>
    <row r="9702" spans="1:4" x14ac:dyDescent="0.25">
      <c r="A9702" s="62" t="s">
        <v>376</v>
      </c>
      <c r="B9702" s="63">
        <v>60</v>
      </c>
      <c r="C9702" s="64">
        <v>29</v>
      </c>
      <c r="D9702" s="13">
        <f t="shared" si="151"/>
        <v>1740</v>
      </c>
    </row>
    <row r="9703" spans="1:4" x14ac:dyDescent="0.25">
      <c r="A9703" s="62" t="s">
        <v>377</v>
      </c>
      <c r="B9703" s="63">
        <v>49</v>
      </c>
      <c r="C9703" s="64">
        <v>8</v>
      </c>
      <c r="D9703" s="13">
        <f t="shared" si="151"/>
        <v>392</v>
      </c>
    </row>
    <row r="9704" spans="1:4" x14ac:dyDescent="0.25">
      <c r="A9704" s="62" t="s">
        <v>300</v>
      </c>
      <c r="B9704" s="63">
        <v>55</v>
      </c>
      <c r="C9704" s="64">
        <v>49</v>
      </c>
      <c r="D9704" s="13">
        <f t="shared" si="151"/>
        <v>2695</v>
      </c>
    </row>
    <row r="9705" spans="1:4" x14ac:dyDescent="0.25">
      <c r="A9705" s="62" t="s">
        <v>302</v>
      </c>
      <c r="B9705" s="63">
        <v>20</v>
      </c>
      <c r="C9705" s="64">
        <v>53</v>
      </c>
      <c r="D9705" s="13">
        <f t="shared" si="151"/>
        <v>1060</v>
      </c>
    </row>
    <row r="9706" spans="1:4" x14ac:dyDescent="0.25">
      <c r="A9706" s="62" t="s">
        <v>303</v>
      </c>
      <c r="B9706" s="63">
        <v>25</v>
      </c>
      <c r="C9706" s="64">
        <v>16</v>
      </c>
      <c r="D9706" s="13">
        <f t="shared" si="151"/>
        <v>400</v>
      </c>
    </row>
    <row r="9707" spans="1:4" x14ac:dyDescent="0.25">
      <c r="A9707" s="62" t="s">
        <v>304</v>
      </c>
      <c r="B9707" s="63">
        <v>19</v>
      </c>
      <c r="C9707" s="64">
        <v>36</v>
      </c>
      <c r="D9707" s="13">
        <f t="shared" si="151"/>
        <v>684</v>
      </c>
    </row>
    <row r="9708" spans="1:4" x14ac:dyDescent="0.25">
      <c r="A9708" s="62" t="s">
        <v>305</v>
      </c>
      <c r="B9708" s="63">
        <v>38</v>
      </c>
      <c r="C9708" s="64">
        <v>27</v>
      </c>
      <c r="D9708" s="13">
        <f t="shared" si="151"/>
        <v>1026</v>
      </c>
    </row>
    <row r="9709" spans="1:4" x14ac:dyDescent="0.25">
      <c r="A9709" s="62" t="s">
        <v>306</v>
      </c>
      <c r="B9709" s="63">
        <v>36</v>
      </c>
      <c r="C9709" s="64">
        <v>71</v>
      </c>
      <c r="D9709" s="13">
        <f t="shared" si="151"/>
        <v>2556</v>
      </c>
    </row>
    <row r="9710" spans="1:4" x14ac:dyDescent="0.25">
      <c r="A9710" s="62" t="s">
        <v>307</v>
      </c>
      <c r="B9710" s="63">
        <v>61</v>
      </c>
      <c r="C9710" s="64">
        <v>75</v>
      </c>
      <c r="D9710" s="13">
        <f t="shared" si="151"/>
        <v>4575</v>
      </c>
    </row>
    <row r="9711" spans="1:4" x14ac:dyDescent="0.25">
      <c r="A9711" s="62" t="s">
        <v>308</v>
      </c>
      <c r="B9711" s="63">
        <v>24</v>
      </c>
      <c r="C9711" s="64">
        <v>5</v>
      </c>
      <c r="D9711" s="13">
        <f t="shared" si="151"/>
        <v>120</v>
      </c>
    </row>
    <row r="9712" spans="1:4" x14ac:dyDescent="0.25">
      <c r="A9712" s="62" t="s">
        <v>309</v>
      </c>
      <c r="B9712" s="63">
        <v>56</v>
      </c>
      <c r="C9712" s="64">
        <v>27</v>
      </c>
      <c r="D9712" s="13">
        <f t="shared" si="151"/>
        <v>1512</v>
      </c>
    </row>
    <row r="9713" spans="1:4" x14ac:dyDescent="0.25">
      <c r="A9713" s="62" t="s">
        <v>310</v>
      </c>
      <c r="B9713" s="63">
        <v>60</v>
      </c>
      <c r="C9713" s="64">
        <v>47</v>
      </c>
      <c r="D9713" s="13">
        <f t="shared" si="151"/>
        <v>2820</v>
      </c>
    </row>
    <row r="9714" spans="1:4" x14ac:dyDescent="0.25">
      <c r="A9714" s="62" t="s">
        <v>311</v>
      </c>
      <c r="B9714" s="63">
        <v>25</v>
      </c>
      <c r="C9714" s="64">
        <v>53</v>
      </c>
      <c r="D9714" s="13">
        <f t="shared" si="151"/>
        <v>1325</v>
      </c>
    </row>
    <row r="9715" spans="1:4" x14ac:dyDescent="0.25">
      <c r="A9715" s="62" t="s">
        <v>312</v>
      </c>
      <c r="B9715" s="63">
        <v>9</v>
      </c>
      <c r="C9715" s="64">
        <v>41</v>
      </c>
      <c r="D9715" s="13">
        <f t="shared" si="151"/>
        <v>369</v>
      </c>
    </row>
    <row r="9716" spans="1:4" x14ac:dyDescent="0.25">
      <c r="A9716" s="62" t="s">
        <v>313</v>
      </c>
      <c r="B9716" s="63">
        <v>43</v>
      </c>
      <c r="C9716" s="64">
        <v>5</v>
      </c>
      <c r="D9716" s="13">
        <f t="shared" si="151"/>
        <v>215</v>
      </c>
    </row>
    <row r="9717" spans="1:4" x14ac:dyDescent="0.25">
      <c r="A9717" s="62" t="s">
        <v>314</v>
      </c>
      <c r="B9717" s="63">
        <v>23</v>
      </c>
      <c r="C9717" s="64">
        <v>24</v>
      </c>
      <c r="D9717" s="13">
        <f t="shared" si="151"/>
        <v>552</v>
      </c>
    </row>
    <row r="9718" spans="1:4" x14ac:dyDescent="0.25">
      <c r="A9718" s="62" t="s">
        <v>315</v>
      </c>
      <c r="B9718" s="63">
        <v>43</v>
      </c>
      <c r="C9718" s="64">
        <v>70</v>
      </c>
      <c r="D9718" s="13">
        <f t="shared" si="151"/>
        <v>3010</v>
      </c>
    </row>
    <row r="9719" spans="1:4" x14ac:dyDescent="0.25">
      <c r="A9719" s="62" t="s">
        <v>316</v>
      </c>
      <c r="B9719" s="63">
        <v>41</v>
      </c>
      <c r="C9719" s="64">
        <v>79</v>
      </c>
      <c r="D9719" s="13">
        <f t="shared" si="151"/>
        <v>3239</v>
      </c>
    </row>
    <row r="9720" spans="1:4" x14ac:dyDescent="0.25">
      <c r="A9720" s="62" t="s">
        <v>317</v>
      </c>
      <c r="B9720" s="63">
        <v>40</v>
      </c>
      <c r="C9720" s="64">
        <v>50</v>
      </c>
      <c r="D9720" s="13">
        <f t="shared" si="151"/>
        <v>2000</v>
      </c>
    </row>
    <row r="9721" spans="1:4" x14ac:dyDescent="0.25">
      <c r="A9721" s="62" t="s">
        <v>318</v>
      </c>
      <c r="B9721" s="63">
        <v>9</v>
      </c>
      <c r="C9721" s="64">
        <v>16</v>
      </c>
      <c r="D9721" s="13">
        <f t="shared" si="151"/>
        <v>144</v>
      </c>
    </row>
    <row r="9722" spans="1:4" x14ac:dyDescent="0.25">
      <c r="A9722" s="62" t="s">
        <v>319</v>
      </c>
      <c r="B9722" s="63">
        <v>49</v>
      </c>
      <c r="C9722" s="64">
        <v>24</v>
      </c>
      <c r="D9722" s="13">
        <f t="shared" si="151"/>
        <v>1176</v>
      </c>
    </row>
    <row r="9723" spans="1:4" x14ac:dyDescent="0.25">
      <c r="A9723" s="62" t="s">
        <v>320</v>
      </c>
      <c r="B9723" s="63">
        <v>26</v>
      </c>
      <c r="C9723" s="64">
        <v>45</v>
      </c>
      <c r="D9723" s="13">
        <f t="shared" si="151"/>
        <v>1170</v>
      </c>
    </row>
    <row r="9724" spans="1:4" x14ac:dyDescent="0.25">
      <c r="A9724" s="62" t="s">
        <v>321</v>
      </c>
      <c r="B9724" s="63">
        <v>25</v>
      </c>
      <c r="C9724" s="64">
        <v>67</v>
      </c>
      <c r="D9724" s="13">
        <f t="shared" si="151"/>
        <v>1675</v>
      </c>
    </row>
    <row r="9725" spans="1:4" x14ac:dyDescent="0.25">
      <c r="A9725" s="62" t="s">
        <v>322</v>
      </c>
      <c r="B9725" s="63">
        <v>49</v>
      </c>
      <c r="C9725" s="64">
        <v>10</v>
      </c>
      <c r="D9725" s="13">
        <f t="shared" si="151"/>
        <v>490</v>
      </c>
    </row>
    <row r="9726" spans="1:4" x14ac:dyDescent="0.25">
      <c r="A9726" s="62" t="s">
        <v>323</v>
      </c>
      <c r="B9726" s="63">
        <v>21</v>
      </c>
      <c r="C9726" s="64">
        <v>61</v>
      </c>
      <c r="D9726" s="13">
        <f t="shared" si="151"/>
        <v>1281</v>
      </c>
    </row>
    <row r="9727" spans="1:4" x14ac:dyDescent="0.25">
      <c r="A9727" s="62" t="s">
        <v>324</v>
      </c>
      <c r="B9727" s="63">
        <v>59</v>
      </c>
      <c r="C9727" s="64">
        <v>9</v>
      </c>
      <c r="D9727" s="13">
        <f t="shared" si="151"/>
        <v>531</v>
      </c>
    </row>
    <row r="9728" spans="1:4" x14ac:dyDescent="0.25">
      <c r="A9728" s="62" t="s">
        <v>325</v>
      </c>
      <c r="B9728" s="63">
        <v>31</v>
      </c>
      <c r="C9728" s="64">
        <v>16</v>
      </c>
      <c r="D9728" s="13">
        <f t="shared" si="151"/>
        <v>496</v>
      </c>
    </row>
    <row r="9729" spans="1:4" x14ac:dyDescent="0.25">
      <c r="A9729" s="62" t="s">
        <v>326</v>
      </c>
      <c r="B9729" s="63">
        <v>58</v>
      </c>
      <c r="C9729" s="64">
        <v>19</v>
      </c>
      <c r="D9729" s="13">
        <f t="shared" si="151"/>
        <v>1102</v>
      </c>
    </row>
    <row r="9730" spans="1:4" x14ac:dyDescent="0.25">
      <c r="A9730" s="62" t="s">
        <v>327</v>
      </c>
      <c r="B9730" s="63">
        <v>49</v>
      </c>
      <c r="C9730" s="64">
        <v>58</v>
      </c>
      <c r="D9730" s="13">
        <f t="shared" si="151"/>
        <v>2842</v>
      </c>
    </row>
    <row r="9731" spans="1:4" x14ac:dyDescent="0.25">
      <c r="A9731" s="62" t="s">
        <v>328</v>
      </c>
      <c r="B9731" s="63">
        <v>9</v>
      </c>
      <c r="C9731" s="64">
        <v>40</v>
      </c>
      <c r="D9731" s="13">
        <f t="shared" ref="D9731:D9794" si="152">C9731*B9731</f>
        <v>360</v>
      </c>
    </row>
    <row r="9732" spans="1:4" x14ac:dyDescent="0.25">
      <c r="A9732" s="62" t="s">
        <v>329</v>
      </c>
      <c r="B9732" s="63">
        <v>45</v>
      </c>
      <c r="C9732" s="64">
        <v>23</v>
      </c>
      <c r="D9732" s="13">
        <f t="shared" si="152"/>
        <v>1035</v>
      </c>
    </row>
    <row r="9733" spans="1:4" x14ac:dyDescent="0.25">
      <c r="A9733" s="62" t="s">
        <v>330</v>
      </c>
      <c r="B9733" s="63">
        <v>12</v>
      </c>
      <c r="C9733" s="64">
        <v>70</v>
      </c>
      <c r="D9733" s="13">
        <f t="shared" si="152"/>
        <v>840</v>
      </c>
    </row>
    <row r="9734" spans="1:4" x14ac:dyDescent="0.25">
      <c r="A9734" s="62" t="s">
        <v>331</v>
      </c>
      <c r="B9734" s="63">
        <v>40</v>
      </c>
      <c r="C9734" s="64">
        <v>36</v>
      </c>
      <c r="D9734" s="13">
        <f t="shared" si="152"/>
        <v>1440</v>
      </c>
    </row>
    <row r="9735" spans="1:4" x14ac:dyDescent="0.25">
      <c r="A9735" s="62" t="s">
        <v>332</v>
      </c>
      <c r="B9735" s="63">
        <v>51</v>
      </c>
      <c r="C9735" s="64">
        <v>18</v>
      </c>
      <c r="D9735" s="13">
        <f t="shared" si="152"/>
        <v>918</v>
      </c>
    </row>
    <row r="9736" spans="1:4" x14ac:dyDescent="0.25">
      <c r="A9736" s="62" t="s">
        <v>333</v>
      </c>
      <c r="B9736" s="63">
        <v>59</v>
      </c>
      <c r="C9736" s="64">
        <v>33</v>
      </c>
      <c r="D9736" s="13">
        <f t="shared" si="152"/>
        <v>1947</v>
      </c>
    </row>
    <row r="9737" spans="1:4" x14ac:dyDescent="0.25">
      <c r="A9737" s="62" t="s">
        <v>334</v>
      </c>
      <c r="B9737" s="63">
        <v>66</v>
      </c>
      <c r="C9737" s="64">
        <v>25</v>
      </c>
      <c r="D9737" s="13">
        <f t="shared" si="152"/>
        <v>1650</v>
      </c>
    </row>
    <row r="9738" spans="1:4" x14ac:dyDescent="0.25">
      <c r="A9738" s="62" t="s">
        <v>335</v>
      </c>
      <c r="B9738" s="63">
        <v>47</v>
      </c>
      <c r="C9738" s="64">
        <v>7</v>
      </c>
      <c r="D9738" s="13">
        <f t="shared" si="152"/>
        <v>329</v>
      </c>
    </row>
    <row r="9739" spans="1:4" x14ac:dyDescent="0.25">
      <c r="A9739" s="62" t="s">
        <v>336</v>
      </c>
      <c r="B9739" s="63">
        <v>13</v>
      </c>
      <c r="C9739" s="64">
        <v>11</v>
      </c>
      <c r="D9739" s="13">
        <f t="shared" si="152"/>
        <v>143</v>
      </c>
    </row>
    <row r="9740" spans="1:4" x14ac:dyDescent="0.25">
      <c r="A9740" s="62" t="s">
        <v>337</v>
      </c>
      <c r="B9740" s="63">
        <v>33</v>
      </c>
      <c r="C9740" s="64">
        <v>37</v>
      </c>
      <c r="D9740" s="13">
        <f t="shared" si="152"/>
        <v>1221</v>
      </c>
    </row>
    <row r="9741" spans="1:4" x14ac:dyDescent="0.25">
      <c r="A9741" s="62" t="s">
        <v>338</v>
      </c>
      <c r="B9741" s="63">
        <v>53</v>
      </c>
      <c r="C9741" s="64">
        <v>33</v>
      </c>
      <c r="D9741" s="13">
        <f t="shared" si="152"/>
        <v>1749</v>
      </c>
    </row>
    <row r="9742" spans="1:4" x14ac:dyDescent="0.25">
      <c r="A9742" s="62" t="s">
        <v>339</v>
      </c>
      <c r="B9742" s="63">
        <v>43</v>
      </c>
      <c r="C9742" s="64">
        <v>32</v>
      </c>
      <c r="D9742" s="13">
        <f t="shared" si="152"/>
        <v>1376</v>
      </c>
    </row>
    <row r="9743" spans="1:4" x14ac:dyDescent="0.25">
      <c r="A9743" s="62" t="s">
        <v>340</v>
      </c>
      <c r="B9743" s="63">
        <v>24</v>
      </c>
      <c r="C9743" s="64">
        <v>1</v>
      </c>
      <c r="D9743" s="13">
        <f t="shared" si="152"/>
        <v>24</v>
      </c>
    </row>
    <row r="9744" spans="1:4" x14ac:dyDescent="0.25">
      <c r="A9744" s="62" t="s">
        <v>341</v>
      </c>
      <c r="B9744" s="63">
        <v>49</v>
      </c>
      <c r="C9744" s="64">
        <v>70</v>
      </c>
      <c r="D9744" s="13">
        <f t="shared" si="152"/>
        <v>3430</v>
      </c>
    </row>
    <row r="9745" spans="1:4" x14ac:dyDescent="0.25">
      <c r="A9745" s="62" t="s">
        <v>342</v>
      </c>
      <c r="B9745" s="63">
        <v>35</v>
      </c>
      <c r="C9745" s="64">
        <v>38</v>
      </c>
      <c r="D9745" s="13">
        <f t="shared" si="152"/>
        <v>1330</v>
      </c>
    </row>
    <row r="9746" spans="1:4" x14ac:dyDescent="0.25">
      <c r="A9746" s="62" t="s">
        <v>343</v>
      </c>
      <c r="B9746" s="63">
        <v>49</v>
      </c>
      <c r="C9746" s="64">
        <v>51</v>
      </c>
      <c r="D9746" s="13">
        <f t="shared" si="152"/>
        <v>2499</v>
      </c>
    </row>
    <row r="9747" spans="1:4" x14ac:dyDescent="0.25">
      <c r="A9747" s="62" t="s">
        <v>344</v>
      </c>
      <c r="B9747" s="63">
        <v>11</v>
      </c>
      <c r="C9747" s="64">
        <v>80</v>
      </c>
      <c r="D9747" s="13">
        <f t="shared" si="152"/>
        <v>880</v>
      </c>
    </row>
    <row r="9748" spans="1:4" x14ac:dyDescent="0.25">
      <c r="A9748" s="62" t="s">
        <v>345</v>
      </c>
      <c r="B9748" s="63">
        <v>59</v>
      </c>
      <c r="C9748" s="64">
        <v>80</v>
      </c>
      <c r="D9748" s="13">
        <f t="shared" si="152"/>
        <v>4720</v>
      </c>
    </row>
    <row r="9749" spans="1:4" x14ac:dyDescent="0.25">
      <c r="A9749" s="62" t="s">
        <v>346</v>
      </c>
      <c r="B9749" s="63">
        <v>22</v>
      </c>
      <c r="C9749" s="64">
        <v>51</v>
      </c>
      <c r="D9749" s="13">
        <f t="shared" si="152"/>
        <v>1122</v>
      </c>
    </row>
    <row r="9750" spans="1:4" x14ac:dyDescent="0.25">
      <c r="A9750" s="62" t="s">
        <v>347</v>
      </c>
      <c r="B9750" s="63">
        <v>11</v>
      </c>
      <c r="C9750" s="64">
        <v>79</v>
      </c>
      <c r="D9750" s="13">
        <f t="shared" si="152"/>
        <v>869</v>
      </c>
    </row>
    <row r="9751" spans="1:4" x14ac:dyDescent="0.25">
      <c r="A9751" s="62" t="s">
        <v>348</v>
      </c>
      <c r="B9751" s="63">
        <v>69</v>
      </c>
      <c r="C9751" s="64">
        <v>55</v>
      </c>
      <c r="D9751" s="13">
        <f t="shared" si="152"/>
        <v>3795</v>
      </c>
    </row>
    <row r="9752" spans="1:4" x14ac:dyDescent="0.25">
      <c r="A9752" s="62" t="s">
        <v>349</v>
      </c>
      <c r="B9752" s="63">
        <v>66</v>
      </c>
      <c r="C9752" s="64">
        <v>18</v>
      </c>
      <c r="D9752" s="13">
        <f t="shared" si="152"/>
        <v>1188</v>
      </c>
    </row>
    <row r="9753" spans="1:4" x14ac:dyDescent="0.25">
      <c r="A9753" s="62" t="s">
        <v>350</v>
      </c>
      <c r="B9753" s="63">
        <v>26</v>
      </c>
      <c r="C9753" s="64">
        <v>8</v>
      </c>
      <c r="D9753" s="13">
        <f t="shared" si="152"/>
        <v>208</v>
      </c>
    </row>
    <row r="9754" spans="1:4" x14ac:dyDescent="0.25">
      <c r="A9754" s="62" t="s">
        <v>351</v>
      </c>
      <c r="B9754" s="63">
        <v>15</v>
      </c>
      <c r="C9754" s="64">
        <v>21</v>
      </c>
      <c r="D9754" s="13">
        <f t="shared" si="152"/>
        <v>315</v>
      </c>
    </row>
    <row r="9755" spans="1:4" x14ac:dyDescent="0.25">
      <c r="A9755" s="62" t="s">
        <v>352</v>
      </c>
      <c r="B9755" s="63">
        <v>54</v>
      </c>
      <c r="C9755" s="64">
        <v>47</v>
      </c>
      <c r="D9755" s="13">
        <f t="shared" si="152"/>
        <v>2538</v>
      </c>
    </row>
    <row r="9756" spans="1:4" x14ac:dyDescent="0.25">
      <c r="A9756" s="62" t="s">
        <v>353</v>
      </c>
      <c r="B9756" s="63">
        <v>69</v>
      </c>
      <c r="C9756" s="64">
        <v>9</v>
      </c>
      <c r="D9756" s="13">
        <f t="shared" si="152"/>
        <v>621</v>
      </c>
    </row>
    <row r="9757" spans="1:4" x14ac:dyDescent="0.25">
      <c r="A9757" s="62" t="s">
        <v>354</v>
      </c>
      <c r="B9757" s="63">
        <v>62</v>
      </c>
      <c r="C9757" s="64">
        <v>32</v>
      </c>
      <c r="D9757" s="13">
        <f t="shared" si="152"/>
        <v>1984</v>
      </c>
    </row>
    <row r="9758" spans="1:4" x14ac:dyDescent="0.25">
      <c r="A9758" s="62" t="s">
        <v>355</v>
      </c>
      <c r="B9758" s="63">
        <v>54</v>
      </c>
      <c r="C9758" s="64">
        <v>6</v>
      </c>
      <c r="D9758" s="13">
        <f t="shared" si="152"/>
        <v>324</v>
      </c>
    </row>
    <row r="9759" spans="1:4" x14ac:dyDescent="0.25">
      <c r="A9759" s="62" t="s">
        <v>356</v>
      </c>
      <c r="B9759" s="63">
        <v>14</v>
      </c>
      <c r="C9759" s="64">
        <v>55</v>
      </c>
      <c r="D9759" s="13">
        <f t="shared" si="152"/>
        <v>770</v>
      </c>
    </row>
    <row r="9760" spans="1:4" x14ac:dyDescent="0.25">
      <c r="A9760" s="62" t="s">
        <v>357</v>
      </c>
      <c r="B9760" s="63">
        <v>63</v>
      </c>
      <c r="C9760" s="64">
        <v>59</v>
      </c>
      <c r="D9760" s="13">
        <f t="shared" si="152"/>
        <v>3717</v>
      </c>
    </row>
    <row r="9761" spans="1:4" x14ac:dyDescent="0.25">
      <c r="A9761" s="62" t="s">
        <v>358</v>
      </c>
      <c r="B9761" s="63">
        <v>38</v>
      </c>
      <c r="C9761" s="64">
        <v>47</v>
      </c>
      <c r="D9761" s="13">
        <f t="shared" si="152"/>
        <v>1786</v>
      </c>
    </row>
    <row r="9762" spans="1:4" x14ac:dyDescent="0.25">
      <c r="A9762" s="62" t="s">
        <v>359</v>
      </c>
      <c r="B9762" s="63">
        <v>39</v>
      </c>
      <c r="C9762" s="64">
        <v>8</v>
      </c>
      <c r="D9762" s="13">
        <f t="shared" si="152"/>
        <v>312</v>
      </c>
    </row>
    <row r="9763" spans="1:4" x14ac:dyDescent="0.25">
      <c r="A9763" s="62" t="s">
        <v>360</v>
      </c>
      <c r="B9763" s="63">
        <v>44</v>
      </c>
      <c r="C9763" s="64">
        <v>33</v>
      </c>
      <c r="D9763" s="13">
        <f t="shared" si="152"/>
        <v>1452</v>
      </c>
    </row>
    <row r="9764" spans="1:4" x14ac:dyDescent="0.25">
      <c r="A9764" s="62" t="s">
        <v>361</v>
      </c>
      <c r="B9764" s="63">
        <v>51</v>
      </c>
      <c r="C9764" s="64">
        <v>57</v>
      </c>
      <c r="D9764" s="13">
        <f t="shared" si="152"/>
        <v>2907</v>
      </c>
    </row>
    <row r="9765" spans="1:4" x14ac:dyDescent="0.25">
      <c r="A9765" s="62" t="s">
        <v>362</v>
      </c>
      <c r="B9765" s="63">
        <v>18</v>
      </c>
      <c r="C9765" s="64">
        <v>4</v>
      </c>
      <c r="D9765" s="13">
        <f t="shared" si="152"/>
        <v>72</v>
      </c>
    </row>
    <row r="9766" spans="1:4" x14ac:dyDescent="0.25">
      <c r="A9766" s="62" t="s">
        <v>363</v>
      </c>
      <c r="B9766" s="63">
        <v>58</v>
      </c>
      <c r="C9766" s="64">
        <v>60</v>
      </c>
      <c r="D9766" s="13">
        <f t="shared" si="152"/>
        <v>3480</v>
      </c>
    </row>
    <row r="9767" spans="1:4" x14ac:dyDescent="0.25">
      <c r="A9767" s="62" t="s">
        <v>364</v>
      </c>
      <c r="B9767" s="63">
        <v>43</v>
      </c>
      <c r="C9767" s="64">
        <v>16</v>
      </c>
      <c r="D9767" s="13">
        <f t="shared" si="152"/>
        <v>688</v>
      </c>
    </row>
    <row r="9768" spans="1:4" x14ac:dyDescent="0.25">
      <c r="A9768" s="62" t="s">
        <v>365</v>
      </c>
      <c r="B9768" s="63">
        <v>23</v>
      </c>
      <c r="C9768" s="64">
        <v>17</v>
      </c>
      <c r="D9768" s="13">
        <f t="shared" si="152"/>
        <v>391</v>
      </c>
    </row>
    <row r="9769" spans="1:4" x14ac:dyDescent="0.25">
      <c r="A9769" s="62" t="s">
        <v>366</v>
      </c>
      <c r="B9769" s="63">
        <v>29</v>
      </c>
      <c r="C9769" s="64">
        <v>36</v>
      </c>
      <c r="D9769" s="13">
        <f t="shared" si="152"/>
        <v>1044</v>
      </c>
    </row>
    <row r="9770" spans="1:4" x14ac:dyDescent="0.25">
      <c r="A9770" s="62" t="s">
        <v>367</v>
      </c>
      <c r="B9770" s="63">
        <v>68</v>
      </c>
      <c r="C9770" s="64">
        <v>61</v>
      </c>
      <c r="D9770" s="13">
        <f t="shared" si="152"/>
        <v>4148</v>
      </c>
    </row>
    <row r="9771" spans="1:4" x14ac:dyDescent="0.25">
      <c r="A9771" s="62" t="s">
        <v>368</v>
      </c>
      <c r="B9771" s="63">
        <v>20</v>
      </c>
      <c r="C9771" s="64">
        <v>20</v>
      </c>
      <c r="D9771" s="13">
        <f t="shared" si="152"/>
        <v>400</v>
      </c>
    </row>
    <row r="9772" spans="1:4" x14ac:dyDescent="0.25">
      <c r="A9772" s="62" t="s">
        <v>369</v>
      </c>
      <c r="B9772" s="63">
        <v>51</v>
      </c>
      <c r="C9772" s="64">
        <v>62</v>
      </c>
      <c r="D9772" s="13">
        <f t="shared" si="152"/>
        <v>3162</v>
      </c>
    </row>
    <row r="9773" spans="1:4" x14ac:dyDescent="0.25">
      <c r="A9773" s="62" t="s">
        <v>370</v>
      </c>
      <c r="B9773" s="63">
        <v>49</v>
      </c>
      <c r="C9773" s="64">
        <v>38</v>
      </c>
      <c r="D9773" s="13">
        <f t="shared" si="152"/>
        <v>1862</v>
      </c>
    </row>
    <row r="9774" spans="1:4" x14ac:dyDescent="0.25">
      <c r="A9774" s="62" t="s">
        <v>371</v>
      </c>
      <c r="B9774" s="63">
        <v>35</v>
      </c>
      <c r="C9774" s="64">
        <v>25</v>
      </c>
      <c r="D9774" s="13">
        <f t="shared" si="152"/>
        <v>875</v>
      </c>
    </row>
    <row r="9775" spans="1:4" x14ac:dyDescent="0.25">
      <c r="A9775" s="62" t="s">
        <v>372</v>
      </c>
      <c r="B9775" s="63">
        <v>41</v>
      </c>
      <c r="C9775" s="64">
        <v>10</v>
      </c>
      <c r="D9775" s="13">
        <f t="shared" si="152"/>
        <v>410</v>
      </c>
    </row>
    <row r="9776" spans="1:4" x14ac:dyDescent="0.25">
      <c r="A9776" s="62" t="s">
        <v>373</v>
      </c>
      <c r="B9776" s="63">
        <v>7</v>
      </c>
      <c r="C9776" s="64">
        <v>64</v>
      </c>
      <c r="D9776" s="13">
        <f t="shared" si="152"/>
        <v>448</v>
      </c>
    </row>
    <row r="9777" spans="1:4" x14ac:dyDescent="0.25">
      <c r="A9777" s="62" t="s">
        <v>374</v>
      </c>
      <c r="B9777" s="63">
        <v>19</v>
      </c>
      <c r="C9777" s="64">
        <v>8</v>
      </c>
      <c r="D9777" s="13">
        <f t="shared" si="152"/>
        <v>152</v>
      </c>
    </row>
    <row r="9778" spans="1:4" x14ac:dyDescent="0.25">
      <c r="A9778" s="62" t="s">
        <v>375</v>
      </c>
      <c r="B9778" s="63">
        <v>29</v>
      </c>
      <c r="C9778" s="64">
        <v>78</v>
      </c>
      <c r="D9778" s="13">
        <f t="shared" si="152"/>
        <v>2262</v>
      </c>
    </row>
    <row r="9779" spans="1:4" x14ac:dyDescent="0.25">
      <c r="A9779" s="62" t="s">
        <v>376</v>
      </c>
      <c r="B9779" s="63">
        <v>55</v>
      </c>
      <c r="C9779" s="64">
        <v>32</v>
      </c>
      <c r="D9779" s="13">
        <f t="shared" si="152"/>
        <v>1760</v>
      </c>
    </row>
    <row r="9780" spans="1:4" x14ac:dyDescent="0.25">
      <c r="A9780" s="62" t="s">
        <v>377</v>
      </c>
      <c r="B9780" s="63">
        <v>37</v>
      </c>
      <c r="C9780" s="64">
        <v>36</v>
      </c>
      <c r="D9780" s="13">
        <f t="shared" si="152"/>
        <v>1332</v>
      </c>
    </row>
    <row r="9781" spans="1:4" x14ac:dyDescent="0.25">
      <c r="A9781" s="62" t="s">
        <v>300</v>
      </c>
      <c r="B9781" s="63">
        <v>14</v>
      </c>
      <c r="C9781" s="64">
        <v>62</v>
      </c>
      <c r="D9781" s="13">
        <f t="shared" si="152"/>
        <v>868</v>
      </c>
    </row>
    <row r="9782" spans="1:4" x14ac:dyDescent="0.25">
      <c r="A9782" s="62" t="s">
        <v>302</v>
      </c>
      <c r="B9782" s="63">
        <v>57</v>
      </c>
      <c r="C9782" s="64">
        <v>64</v>
      </c>
      <c r="D9782" s="13">
        <f t="shared" si="152"/>
        <v>3648</v>
      </c>
    </row>
    <row r="9783" spans="1:4" x14ac:dyDescent="0.25">
      <c r="A9783" s="62" t="s">
        <v>303</v>
      </c>
      <c r="B9783" s="63">
        <v>16</v>
      </c>
      <c r="C9783" s="64">
        <v>55</v>
      </c>
      <c r="D9783" s="13">
        <f t="shared" si="152"/>
        <v>880</v>
      </c>
    </row>
    <row r="9784" spans="1:4" x14ac:dyDescent="0.25">
      <c r="A9784" s="62" t="s">
        <v>304</v>
      </c>
      <c r="B9784" s="63">
        <v>24</v>
      </c>
      <c r="C9784" s="64">
        <v>14</v>
      </c>
      <c r="D9784" s="13">
        <f t="shared" si="152"/>
        <v>336</v>
      </c>
    </row>
    <row r="9785" spans="1:4" x14ac:dyDescent="0.25">
      <c r="A9785" s="62" t="s">
        <v>305</v>
      </c>
      <c r="B9785" s="63">
        <v>51</v>
      </c>
      <c r="C9785" s="64">
        <v>36</v>
      </c>
      <c r="D9785" s="13">
        <f t="shared" si="152"/>
        <v>1836</v>
      </c>
    </row>
    <row r="9786" spans="1:4" x14ac:dyDescent="0.25">
      <c r="A9786" s="62" t="s">
        <v>306</v>
      </c>
      <c r="B9786" s="63">
        <v>64</v>
      </c>
      <c r="C9786" s="64">
        <v>57</v>
      </c>
      <c r="D9786" s="13">
        <f t="shared" si="152"/>
        <v>3648</v>
      </c>
    </row>
    <row r="9787" spans="1:4" x14ac:dyDescent="0.25">
      <c r="A9787" s="62" t="s">
        <v>307</v>
      </c>
      <c r="B9787" s="63">
        <v>43</v>
      </c>
      <c r="C9787" s="64">
        <v>61</v>
      </c>
      <c r="D9787" s="13">
        <f t="shared" si="152"/>
        <v>2623</v>
      </c>
    </row>
    <row r="9788" spans="1:4" x14ac:dyDescent="0.25">
      <c r="A9788" s="62" t="s">
        <v>308</v>
      </c>
      <c r="B9788" s="63">
        <v>55</v>
      </c>
      <c r="C9788" s="64">
        <v>71</v>
      </c>
      <c r="D9788" s="13">
        <f t="shared" si="152"/>
        <v>3905</v>
      </c>
    </row>
    <row r="9789" spans="1:4" x14ac:dyDescent="0.25">
      <c r="A9789" s="62" t="s">
        <v>309</v>
      </c>
      <c r="B9789" s="63">
        <v>14</v>
      </c>
      <c r="C9789" s="64">
        <v>77</v>
      </c>
      <c r="D9789" s="13">
        <f t="shared" si="152"/>
        <v>1078</v>
      </c>
    </row>
    <row r="9790" spans="1:4" x14ac:dyDescent="0.25">
      <c r="A9790" s="62" t="s">
        <v>310</v>
      </c>
      <c r="B9790" s="63">
        <v>58</v>
      </c>
      <c r="C9790" s="64">
        <v>29</v>
      </c>
      <c r="D9790" s="13">
        <f t="shared" si="152"/>
        <v>1682</v>
      </c>
    </row>
    <row r="9791" spans="1:4" x14ac:dyDescent="0.25">
      <c r="A9791" s="62" t="s">
        <v>311</v>
      </c>
      <c r="B9791" s="63">
        <v>63</v>
      </c>
      <c r="C9791" s="64">
        <v>34</v>
      </c>
      <c r="D9791" s="13">
        <f t="shared" si="152"/>
        <v>2142</v>
      </c>
    </row>
    <row r="9792" spans="1:4" x14ac:dyDescent="0.25">
      <c r="A9792" s="62" t="s">
        <v>312</v>
      </c>
      <c r="B9792" s="63">
        <v>59</v>
      </c>
      <c r="C9792" s="64">
        <v>3</v>
      </c>
      <c r="D9792" s="13">
        <f t="shared" si="152"/>
        <v>177</v>
      </c>
    </row>
    <row r="9793" spans="1:4" x14ac:dyDescent="0.25">
      <c r="A9793" s="62" t="s">
        <v>313</v>
      </c>
      <c r="B9793" s="63">
        <v>15</v>
      </c>
      <c r="C9793" s="64">
        <v>55</v>
      </c>
      <c r="D9793" s="13">
        <f t="shared" si="152"/>
        <v>825</v>
      </c>
    </row>
    <row r="9794" spans="1:4" x14ac:dyDescent="0.25">
      <c r="A9794" s="62" t="s">
        <v>314</v>
      </c>
      <c r="B9794" s="63">
        <v>39</v>
      </c>
      <c r="C9794" s="64">
        <v>8</v>
      </c>
      <c r="D9794" s="13">
        <f t="shared" si="152"/>
        <v>312</v>
      </c>
    </row>
    <row r="9795" spans="1:4" x14ac:dyDescent="0.25">
      <c r="A9795" s="62" t="s">
        <v>315</v>
      </c>
      <c r="B9795" s="63">
        <v>22</v>
      </c>
      <c r="C9795" s="64">
        <v>79</v>
      </c>
      <c r="D9795" s="13">
        <f t="shared" ref="D9795:D9858" si="153">C9795*B9795</f>
        <v>1738</v>
      </c>
    </row>
    <row r="9796" spans="1:4" x14ac:dyDescent="0.25">
      <c r="A9796" s="62" t="s">
        <v>316</v>
      </c>
      <c r="B9796" s="63">
        <v>52</v>
      </c>
      <c r="C9796" s="64">
        <v>9</v>
      </c>
      <c r="D9796" s="13">
        <f t="shared" si="153"/>
        <v>468</v>
      </c>
    </row>
    <row r="9797" spans="1:4" x14ac:dyDescent="0.25">
      <c r="A9797" s="62" t="s">
        <v>317</v>
      </c>
      <c r="B9797" s="63">
        <v>61</v>
      </c>
      <c r="C9797" s="64">
        <v>71</v>
      </c>
      <c r="D9797" s="13">
        <f t="shared" si="153"/>
        <v>4331</v>
      </c>
    </row>
    <row r="9798" spans="1:4" x14ac:dyDescent="0.25">
      <c r="A9798" s="62" t="s">
        <v>318</v>
      </c>
      <c r="B9798" s="63">
        <v>26</v>
      </c>
      <c r="C9798" s="64">
        <v>13</v>
      </c>
      <c r="D9798" s="13">
        <f t="shared" si="153"/>
        <v>338</v>
      </c>
    </row>
    <row r="9799" spans="1:4" x14ac:dyDescent="0.25">
      <c r="A9799" s="62" t="s">
        <v>319</v>
      </c>
      <c r="B9799" s="63">
        <v>44</v>
      </c>
      <c r="C9799" s="64">
        <v>54</v>
      </c>
      <c r="D9799" s="13">
        <f t="shared" si="153"/>
        <v>2376</v>
      </c>
    </row>
    <row r="9800" spans="1:4" x14ac:dyDescent="0.25">
      <c r="A9800" s="62" t="s">
        <v>320</v>
      </c>
      <c r="B9800" s="63">
        <v>13</v>
      </c>
      <c r="C9800" s="64">
        <v>78</v>
      </c>
      <c r="D9800" s="13">
        <f t="shared" si="153"/>
        <v>1014</v>
      </c>
    </row>
    <row r="9801" spans="1:4" x14ac:dyDescent="0.25">
      <c r="A9801" s="62" t="s">
        <v>321</v>
      </c>
      <c r="B9801" s="63">
        <v>10</v>
      </c>
      <c r="C9801" s="64">
        <v>68</v>
      </c>
      <c r="D9801" s="13">
        <f t="shared" si="153"/>
        <v>680</v>
      </c>
    </row>
    <row r="9802" spans="1:4" x14ac:dyDescent="0.25">
      <c r="A9802" s="62" t="s">
        <v>322</v>
      </c>
      <c r="B9802" s="63">
        <v>40</v>
      </c>
      <c r="C9802" s="64">
        <v>20</v>
      </c>
      <c r="D9802" s="13">
        <f t="shared" si="153"/>
        <v>800</v>
      </c>
    </row>
    <row r="9803" spans="1:4" x14ac:dyDescent="0.25">
      <c r="A9803" s="62" t="s">
        <v>323</v>
      </c>
      <c r="B9803" s="63">
        <v>50</v>
      </c>
      <c r="C9803" s="64">
        <v>53</v>
      </c>
      <c r="D9803" s="13">
        <f t="shared" si="153"/>
        <v>2650</v>
      </c>
    </row>
    <row r="9804" spans="1:4" x14ac:dyDescent="0.25">
      <c r="A9804" s="62" t="s">
        <v>324</v>
      </c>
      <c r="B9804" s="63">
        <v>62</v>
      </c>
      <c r="C9804" s="64">
        <v>7</v>
      </c>
      <c r="D9804" s="13">
        <f t="shared" si="153"/>
        <v>434</v>
      </c>
    </row>
    <row r="9805" spans="1:4" x14ac:dyDescent="0.25">
      <c r="A9805" s="62" t="s">
        <v>325</v>
      </c>
      <c r="B9805" s="63">
        <v>45</v>
      </c>
      <c r="C9805" s="64">
        <v>71</v>
      </c>
      <c r="D9805" s="13">
        <f t="shared" si="153"/>
        <v>3195</v>
      </c>
    </row>
    <row r="9806" spans="1:4" x14ac:dyDescent="0.25">
      <c r="A9806" s="62" t="s">
        <v>326</v>
      </c>
      <c r="B9806" s="63">
        <v>26</v>
      </c>
      <c r="C9806" s="64">
        <v>28</v>
      </c>
      <c r="D9806" s="13">
        <f t="shared" si="153"/>
        <v>728</v>
      </c>
    </row>
    <row r="9807" spans="1:4" x14ac:dyDescent="0.25">
      <c r="A9807" s="62" t="s">
        <v>327</v>
      </c>
      <c r="B9807" s="63">
        <v>39</v>
      </c>
      <c r="C9807" s="64">
        <v>25</v>
      </c>
      <c r="D9807" s="13">
        <f t="shared" si="153"/>
        <v>975</v>
      </c>
    </row>
    <row r="9808" spans="1:4" x14ac:dyDescent="0.25">
      <c r="A9808" s="62" t="s">
        <v>328</v>
      </c>
      <c r="B9808" s="63">
        <v>59</v>
      </c>
      <c r="C9808" s="64">
        <v>14</v>
      </c>
      <c r="D9808" s="13">
        <f t="shared" si="153"/>
        <v>826</v>
      </c>
    </row>
    <row r="9809" spans="1:4" x14ac:dyDescent="0.25">
      <c r="A9809" s="62" t="s">
        <v>329</v>
      </c>
      <c r="B9809" s="63">
        <v>50</v>
      </c>
      <c r="C9809" s="64">
        <v>62</v>
      </c>
      <c r="D9809" s="13">
        <f t="shared" si="153"/>
        <v>3100</v>
      </c>
    </row>
    <row r="9810" spans="1:4" x14ac:dyDescent="0.25">
      <c r="A9810" s="62" t="s">
        <v>330</v>
      </c>
      <c r="B9810" s="63">
        <v>36</v>
      </c>
      <c r="C9810" s="64">
        <v>34</v>
      </c>
      <c r="D9810" s="13">
        <f t="shared" si="153"/>
        <v>1224</v>
      </c>
    </row>
    <row r="9811" spans="1:4" x14ac:dyDescent="0.25">
      <c r="A9811" s="62" t="s">
        <v>331</v>
      </c>
      <c r="B9811" s="63">
        <v>14</v>
      </c>
      <c r="C9811" s="64">
        <v>55</v>
      </c>
      <c r="D9811" s="13">
        <f t="shared" si="153"/>
        <v>770</v>
      </c>
    </row>
    <row r="9812" spans="1:4" x14ac:dyDescent="0.25">
      <c r="A9812" s="62" t="s">
        <v>332</v>
      </c>
      <c r="B9812" s="63">
        <v>41</v>
      </c>
      <c r="C9812" s="64">
        <v>55</v>
      </c>
      <c r="D9812" s="13">
        <f t="shared" si="153"/>
        <v>2255</v>
      </c>
    </row>
    <row r="9813" spans="1:4" x14ac:dyDescent="0.25">
      <c r="A9813" s="62" t="s">
        <v>333</v>
      </c>
      <c r="B9813" s="63">
        <v>51</v>
      </c>
      <c r="C9813" s="64">
        <v>52</v>
      </c>
      <c r="D9813" s="13">
        <f t="shared" si="153"/>
        <v>2652</v>
      </c>
    </row>
    <row r="9814" spans="1:4" x14ac:dyDescent="0.25">
      <c r="A9814" s="62" t="s">
        <v>334</v>
      </c>
      <c r="B9814" s="63">
        <v>9</v>
      </c>
      <c r="C9814" s="64">
        <v>55</v>
      </c>
      <c r="D9814" s="13">
        <f t="shared" si="153"/>
        <v>495</v>
      </c>
    </row>
    <row r="9815" spans="1:4" x14ac:dyDescent="0.25">
      <c r="A9815" s="62" t="s">
        <v>335</v>
      </c>
      <c r="B9815" s="63">
        <v>32</v>
      </c>
      <c r="C9815" s="64">
        <v>43</v>
      </c>
      <c r="D9815" s="13">
        <f t="shared" si="153"/>
        <v>1376</v>
      </c>
    </row>
    <row r="9816" spans="1:4" x14ac:dyDescent="0.25">
      <c r="A9816" s="62" t="s">
        <v>336</v>
      </c>
      <c r="B9816" s="63">
        <v>38</v>
      </c>
      <c r="C9816" s="64">
        <v>75</v>
      </c>
      <c r="D9816" s="13">
        <f t="shared" si="153"/>
        <v>2850</v>
      </c>
    </row>
    <row r="9817" spans="1:4" x14ac:dyDescent="0.25">
      <c r="A9817" s="62" t="s">
        <v>337</v>
      </c>
      <c r="B9817" s="63">
        <v>52</v>
      </c>
      <c r="C9817" s="64">
        <v>9</v>
      </c>
      <c r="D9817" s="13">
        <f t="shared" si="153"/>
        <v>468</v>
      </c>
    </row>
    <row r="9818" spans="1:4" x14ac:dyDescent="0.25">
      <c r="A9818" s="62" t="s">
        <v>338</v>
      </c>
      <c r="B9818" s="63">
        <v>63</v>
      </c>
      <c r="C9818" s="64">
        <v>3</v>
      </c>
      <c r="D9818" s="13">
        <f t="shared" si="153"/>
        <v>189</v>
      </c>
    </row>
    <row r="9819" spans="1:4" x14ac:dyDescent="0.25">
      <c r="A9819" s="62" t="s">
        <v>339</v>
      </c>
      <c r="B9819" s="63">
        <v>27</v>
      </c>
      <c r="C9819" s="64">
        <v>5</v>
      </c>
      <c r="D9819" s="13">
        <f t="shared" si="153"/>
        <v>135</v>
      </c>
    </row>
    <row r="9820" spans="1:4" x14ac:dyDescent="0.25">
      <c r="A9820" s="62" t="s">
        <v>340</v>
      </c>
      <c r="B9820" s="63">
        <v>49</v>
      </c>
      <c r="C9820" s="64">
        <v>73</v>
      </c>
      <c r="D9820" s="13">
        <f t="shared" si="153"/>
        <v>3577</v>
      </c>
    </row>
    <row r="9821" spans="1:4" x14ac:dyDescent="0.25">
      <c r="A9821" s="62" t="s">
        <v>341</v>
      </c>
      <c r="B9821" s="63">
        <v>50</v>
      </c>
      <c r="C9821" s="64">
        <v>14</v>
      </c>
      <c r="D9821" s="13">
        <f t="shared" si="153"/>
        <v>700</v>
      </c>
    </row>
    <row r="9822" spans="1:4" x14ac:dyDescent="0.25">
      <c r="A9822" s="62" t="s">
        <v>342</v>
      </c>
      <c r="B9822" s="63">
        <v>33</v>
      </c>
      <c r="C9822" s="64">
        <v>65</v>
      </c>
      <c r="D9822" s="13">
        <f t="shared" si="153"/>
        <v>2145</v>
      </c>
    </row>
    <row r="9823" spans="1:4" x14ac:dyDescent="0.25">
      <c r="A9823" s="62" t="s">
        <v>343</v>
      </c>
      <c r="B9823" s="63">
        <v>61</v>
      </c>
      <c r="C9823" s="64">
        <v>64</v>
      </c>
      <c r="D9823" s="13">
        <f t="shared" si="153"/>
        <v>3904</v>
      </c>
    </row>
    <row r="9824" spans="1:4" x14ac:dyDescent="0.25">
      <c r="A9824" s="62" t="s">
        <v>344</v>
      </c>
      <c r="B9824" s="63">
        <v>29</v>
      </c>
      <c r="C9824" s="64">
        <v>34</v>
      </c>
      <c r="D9824" s="13">
        <f t="shared" si="153"/>
        <v>986</v>
      </c>
    </row>
    <row r="9825" spans="1:4" x14ac:dyDescent="0.25">
      <c r="A9825" s="62" t="s">
        <v>345</v>
      </c>
      <c r="B9825" s="63">
        <v>34</v>
      </c>
      <c r="C9825" s="64">
        <v>56</v>
      </c>
      <c r="D9825" s="13">
        <f t="shared" si="153"/>
        <v>1904</v>
      </c>
    </row>
    <row r="9826" spans="1:4" x14ac:dyDescent="0.25">
      <c r="A9826" s="62" t="s">
        <v>346</v>
      </c>
      <c r="B9826" s="63">
        <v>30</v>
      </c>
      <c r="C9826" s="64">
        <v>34</v>
      </c>
      <c r="D9826" s="13">
        <f t="shared" si="153"/>
        <v>1020</v>
      </c>
    </row>
    <row r="9827" spans="1:4" x14ac:dyDescent="0.25">
      <c r="A9827" s="62" t="s">
        <v>347</v>
      </c>
      <c r="B9827" s="63">
        <v>27</v>
      </c>
      <c r="C9827" s="64">
        <v>49</v>
      </c>
      <c r="D9827" s="13">
        <f t="shared" si="153"/>
        <v>1323</v>
      </c>
    </row>
    <row r="9828" spans="1:4" x14ac:dyDescent="0.25">
      <c r="A9828" s="62" t="s">
        <v>348</v>
      </c>
      <c r="B9828" s="63">
        <v>19</v>
      </c>
      <c r="C9828" s="64">
        <v>7</v>
      </c>
      <c r="D9828" s="13">
        <f t="shared" si="153"/>
        <v>133</v>
      </c>
    </row>
    <row r="9829" spans="1:4" x14ac:dyDescent="0.25">
      <c r="A9829" s="62" t="s">
        <v>349</v>
      </c>
      <c r="B9829" s="63">
        <v>57</v>
      </c>
      <c r="C9829" s="64">
        <v>9</v>
      </c>
      <c r="D9829" s="13">
        <f t="shared" si="153"/>
        <v>513</v>
      </c>
    </row>
    <row r="9830" spans="1:4" x14ac:dyDescent="0.25">
      <c r="A9830" s="62" t="s">
        <v>350</v>
      </c>
      <c r="B9830" s="63">
        <v>14</v>
      </c>
      <c r="C9830" s="64">
        <v>51</v>
      </c>
      <c r="D9830" s="13">
        <f t="shared" si="153"/>
        <v>714</v>
      </c>
    </row>
    <row r="9831" spans="1:4" x14ac:dyDescent="0.25">
      <c r="A9831" s="62" t="s">
        <v>351</v>
      </c>
      <c r="B9831" s="63">
        <v>65</v>
      </c>
      <c r="C9831" s="64">
        <v>61</v>
      </c>
      <c r="D9831" s="13">
        <f t="shared" si="153"/>
        <v>3965</v>
      </c>
    </row>
    <row r="9832" spans="1:4" x14ac:dyDescent="0.25">
      <c r="A9832" s="62" t="s">
        <v>352</v>
      </c>
      <c r="B9832" s="63">
        <v>43</v>
      </c>
      <c r="C9832" s="64">
        <v>61</v>
      </c>
      <c r="D9832" s="13">
        <f t="shared" si="153"/>
        <v>2623</v>
      </c>
    </row>
    <row r="9833" spans="1:4" x14ac:dyDescent="0.25">
      <c r="A9833" s="62" t="s">
        <v>353</v>
      </c>
      <c r="B9833" s="63">
        <v>10</v>
      </c>
      <c r="C9833" s="64">
        <v>10</v>
      </c>
      <c r="D9833" s="13">
        <f t="shared" si="153"/>
        <v>100</v>
      </c>
    </row>
    <row r="9834" spans="1:4" x14ac:dyDescent="0.25">
      <c r="A9834" s="62" t="s">
        <v>354</v>
      </c>
      <c r="B9834" s="63">
        <v>48</v>
      </c>
      <c r="C9834" s="64">
        <v>24</v>
      </c>
      <c r="D9834" s="13">
        <f t="shared" si="153"/>
        <v>1152</v>
      </c>
    </row>
    <row r="9835" spans="1:4" x14ac:dyDescent="0.25">
      <c r="A9835" s="62" t="s">
        <v>355</v>
      </c>
      <c r="B9835" s="63">
        <v>41</v>
      </c>
      <c r="C9835" s="64">
        <v>62</v>
      </c>
      <c r="D9835" s="13">
        <f t="shared" si="153"/>
        <v>2542</v>
      </c>
    </row>
    <row r="9836" spans="1:4" x14ac:dyDescent="0.25">
      <c r="A9836" s="62" t="s">
        <v>356</v>
      </c>
      <c r="B9836" s="63">
        <v>55</v>
      </c>
      <c r="C9836" s="64">
        <v>32</v>
      </c>
      <c r="D9836" s="13">
        <f t="shared" si="153"/>
        <v>1760</v>
      </c>
    </row>
    <row r="9837" spans="1:4" x14ac:dyDescent="0.25">
      <c r="A9837" s="62" t="s">
        <v>357</v>
      </c>
      <c r="B9837" s="63">
        <v>61</v>
      </c>
      <c r="C9837" s="64">
        <v>79</v>
      </c>
      <c r="D9837" s="13">
        <f t="shared" si="153"/>
        <v>4819</v>
      </c>
    </row>
    <row r="9838" spans="1:4" x14ac:dyDescent="0.25">
      <c r="A9838" s="62" t="s">
        <v>358</v>
      </c>
      <c r="B9838" s="63">
        <v>51</v>
      </c>
      <c r="C9838" s="64">
        <v>26</v>
      </c>
      <c r="D9838" s="13">
        <f t="shared" si="153"/>
        <v>1326</v>
      </c>
    </row>
    <row r="9839" spans="1:4" x14ac:dyDescent="0.25">
      <c r="A9839" s="62" t="s">
        <v>359</v>
      </c>
      <c r="B9839" s="63">
        <v>15</v>
      </c>
      <c r="C9839" s="64">
        <v>9</v>
      </c>
      <c r="D9839" s="13">
        <f t="shared" si="153"/>
        <v>135</v>
      </c>
    </row>
    <row r="9840" spans="1:4" x14ac:dyDescent="0.25">
      <c r="A9840" s="62" t="s">
        <v>360</v>
      </c>
      <c r="B9840" s="63">
        <v>54</v>
      </c>
      <c r="C9840" s="64">
        <v>27</v>
      </c>
      <c r="D9840" s="13">
        <f t="shared" si="153"/>
        <v>1458</v>
      </c>
    </row>
    <row r="9841" spans="1:4" x14ac:dyDescent="0.25">
      <c r="A9841" s="62" t="s">
        <v>361</v>
      </c>
      <c r="B9841" s="63">
        <v>38</v>
      </c>
      <c r="C9841" s="64">
        <v>21</v>
      </c>
      <c r="D9841" s="13">
        <f t="shared" si="153"/>
        <v>798</v>
      </c>
    </row>
    <row r="9842" spans="1:4" x14ac:dyDescent="0.25">
      <c r="A9842" s="62" t="s">
        <v>362</v>
      </c>
      <c r="B9842" s="63">
        <v>62</v>
      </c>
      <c r="C9842" s="64">
        <v>50</v>
      </c>
      <c r="D9842" s="13">
        <f t="shared" si="153"/>
        <v>3100</v>
      </c>
    </row>
    <row r="9843" spans="1:4" x14ac:dyDescent="0.25">
      <c r="A9843" s="62" t="s">
        <v>363</v>
      </c>
      <c r="B9843" s="63">
        <v>13</v>
      </c>
      <c r="C9843" s="64">
        <v>33</v>
      </c>
      <c r="D9843" s="13">
        <f t="shared" si="153"/>
        <v>429</v>
      </c>
    </row>
    <row r="9844" spans="1:4" x14ac:dyDescent="0.25">
      <c r="A9844" s="62" t="s">
        <v>364</v>
      </c>
      <c r="B9844" s="63">
        <v>30</v>
      </c>
      <c r="C9844" s="64">
        <v>30</v>
      </c>
      <c r="D9844" s="13">
        <f t="shared" si="153"/>
        <v>900</v>
      </c>
    </row>
    <row r="9845" spans="1:4" x14ac:dyDescent="0.25">
      <c r="A9845" s="62" t="s">
        <v>365</v>
      </c>
      <c r="B9845" s="63">
        <v>57</v>
      </c>
      <c r="C9845" s="64">
        <v>63</v>
      </c>
      <c r="D9845" s="13">
        <f t="shared" si="153"/>
        <v>3591</v>
      </c>
    </row>
    <row r="9846" spans="1:4" x14ac:dyDescent="0.25">
      <c r="A9846" s="62" t="s">
        <v>366</v>
      </c>
      <c r="B9846" s="63">
        <v>7</v>
      </c>
      <c r="C9846" s="64">
        <v>32</v>
      </c>
      <c r="D9846" s="13">
        <f t="shared" si="153"/>
        <v>224</v>
      </c>
    </row>
    <row r="9847" spans="1:4" x14ac:dyDescent="0.25">
      <c r="A9847" s="62" t="s">
        <v>367</v>
      </c>
      <c r="B9847" s="63">
        <v>49</v>
      </c>
      <c r="C9847" s="64">
        <v>35</v>
      </c>
      <c r="D9847" s="13">
        <f t="shared" si="153"/>
        <v>1715</v>
      </c>
    </row>
    <row r="9848" spans="1:4" x14ac:dyDescent="0.25">
      <c r="A9848" s="62" t="s">
        <v>368</v>
      </c>
      <c r="B9848" s="63">
        <v>50</v>
      </c>
      <c r="C9848" s="64">
        <v>2</v>
      </c>
      <c r="D9848" s="13">
        <f t="shared" si="153"/>
        <v>100</v>
      </c>
    </row>
    <row r="9849" spans="1:4" x14ac:dyDescent="0.25">
      <c r="A9849" s="62" t="s">
        <v>369</v>
      </c>
      <c r="B9849" s="63">
        <v>52</v>
      </c>
      <c r="C9849" s="64">
        <v>49</v>
      </c>
      <c r="D9849" s="13">
        <f t="shared" si="153"/>
        <v>2548</v>
      </c>
    </row>
    <row r="9850" spans="1:4" x14ac:dyDescent="0.25">
      <c r="A9850" s="62" t="s">
        <v>370</v>
      </c>
      <c r="B9850" s="63">
        <v>20</v>
      </c>
      <c r="C9850" s="64">
        <v>14</v>
      </c>
      <c r="D9850" s="13">
        <f t="shared" si="153"/>
        <v>280</v>
      </c>
    </row>
    <row r="9851" spans="1:4" x14ac:dyDescent="0.25">
      <c r="A9851" s="62" t="s">
        <v>371</v>
      </c>
      <c r="B9851" s="63">
        <v>19</v>
      </c>
      <c r="C9851" s="64">
        <v>14</v>
      </c>
      <c r="D9851" s="13">
        <f t="shared" si="153"/>
        <v>266</v>
      </c>
    </row>
    <row r="9852" spans="1:4" x14ac:dyDescent="0.25">
      <c r="A9852" s="62" t="s">
        <v>372</v>
      </c>
      <c r="B9852" s="63">
        <v>58</v>
      </c>
      <c r="C9852" s="64">
        <v>78</v>
      </c>
      <c r="D9852" s="13">
        <f t="shared" si="153"/>
        <v>4524</v>
      </c>
    </row>
    <row r="9853" spans="1:4" x14ac:dyDescent="0.25">
      <c r="A9853" s="62" t="s">
        <v>373</v>
      </c>
      <c r="B9853" s="63">
        <v>10</v>
      </c>
      <c r="C9853" s="64">
        <v>75</v>
      </c>
      <c r="D9853" s="13">
        <f t="shared" si="153"/>
        <v>750</v>
      </c>
    </row>
    <row r="9854" spans="1:4" x14ac:dyDescent="0.25">
      <c r="A9854" s="62" t="s">
        <v>374</v>
      </c>
      <c r="B9854" s="63">
        <v>14</v>
      </c>
      <c r="C9854" s="64">
        <v>72</v>
      </c>
      <c r="D9854" s="13">
        <f t="shared" si="153"/>
        <v>1008</v>
      </c>
    </row>
    <row r="9855" spans="1:4" x14ac:dyDescent="0.25">
      <c r="A9855" s="62" t="s">
        <v>375</v>
      </c>
      <c r="B9855" s="63">
        <v>12</v>
      </c>
      <c r="C9855" s="64">
        <v>6</v>
      </c>
      <c r="D9855" s="13">
        <f t="shared" si="153"/>
        <v>72</v>
      </c>
    </row>
    <row r="9856" spans="1:4" x14ac:dyDescent="0.25">
      <c r="A9856" s="62" t="s">
        <v>376</v>
      </c>
      <c r="B9856" s="63">
        <v>46</v>
      </c>
      <c r="C9856" s="64">
        <v>48</v>
      </c>
      <c r="D9856" s="13">
        <f t="shared" si="153"/>
        <v>2208</v>
      </c>
    </row>
    <row r="9857" spans="1:4" x14ac:dyDescent="0.25">
      <c r="A9857" s="62" t="s">
        <v>377</v>
      </c>
      <c r="B9857" s="63">
        <v>67</v>
      </c>
      <c r="C9857" s="64">
        <v>24</v>
      </c>
      <c r="D9857" s="13">
        <f t="shared" si="153"/>
        <v>1608</v>
      </c>
    </row>
    <row r="9858" spans="1:4" x14ac:dyDescent="0.25">
      <c r="A9858" s="62" t="s">
        <v>300</v>
      </c>
      <c r="B9858" s="63">
        <v>22</v>
      </c>
      <c r="C9858" s="64">
        <v>28</v>
      </c>
      <c r="D9858" s="13">
        <f t="shared" si="153"/>
        <v>616</v>
      </c>
    </row>
    <row r="9859" spans="1:4" x14ac:dyDescent="0.25">
      <c r="A9859" s="62" t="s">
        <v>302</v>
      </c>
      <c r="B9859" s="63">
        <v>47</v>
      </c>
      <c r="C9859" s="64">
        <v>31</v>
      </c>
      <c r="D9859" s="13">
        <f t="shared" ref="D9859:D9922" si="154">C9859*B9859</f>
        <v>1457</v>
      </c>
    </row>
    <row r="9860" spans="1:4" x14ac:dyDescent="0.25">
      <c r="A9860" s="62" t="s">
        <v>303</v>
      </c>
      <c r="B9860" s="63">
        <v>31</v>
      </c>
      <c r="C9860" s="64">
        <v>56</v>
      </c>
      <c r="D9860" s="13">
        <f t="shared" si="154"/>
        <v>1736</v>
      </c>
    </row>
    <row r="9861" spans="1:4" x14ac:dyDescent="0.25">
      <c r="A9861" s="62" t="s">
        <v>304</v>
      </c>
      <c r="B9861" s="63">
        <v>27</v>
      </c>
      <c r="C9861" s="64">
        <v>70</v>
      </c>
      <c r="D9861" s="13">
        <f t="shared" si="154"/>
        <v>1890</v>
      </c>
    </row>
    <row r="9862" spans="1:4" x14ac:dyDescent="0.25">
      <c r="A9862" s="62" t="s">
        <v>305</v>
      </c>
      <c r="B9862" s="63">
        <v>58</v>
      </c>
      <c r="C9862" s="64">
        <v>1</v>
      </c>
      <c r="D9862" s="13">
        <f t="shared" si="154"/>
        <v>58</v>
      </c>
    </row>
    <row r="9863" spans="1:4" x14ac:dyDescent="0.25">
      <c r="A9863" s="62" t="s">
        <v>306</v>
      </c>
      <c r="B9863" s="63">
        <v>63</v>
      </c>
      <c r="C9863" s="64">
        <v>76</v>
      </c>
      <c r="D9863" s="13">
        <f t="shared" si="154"/>
        <v>4788</v>
      </c>
    </row>
    <row r="9864" spans="1:4" x14ac:dyDescent="0.25">
      <c r="A9864" s="62" t="s">
        <v>307</v>
      </c>
      <c r="B9864" s="63">
        <v>52</v>
      </c>
      <c r="C9864" s="64">
        <v>79</v>
      </c>
      <c r="D9864" s="13">
        <f t="shared" si="154"/>
        <v>4108</v>
      </c>
    </row>
    <row r="9865" spans="1:4" x14ac:dyDescent="0.25">
      <c r="A9865" s="62" t="s">
        <v>308</v>
      </c>
      <c r="B9865" s="63">
        <v>52</v>
      </c>
      <c r="C9865" s="64">
        <v>10</v>
      </c>
      <c r="D9865" s="13">
        <f t="shared" si="154"/>
        <v>520</v>
      </c>
    </row>
    <row r="9866" spans="1:4" x14ac:dyDescent="0.25">
      <c r="A9866" s="62" t="s">
        <v>309</v>
      </c>
      <c r="B9866" s="63">
        <v>67</v>
      </c>
      <c r="C9866" s="64">
        <v>77</v>
      </c>
      <c r="D9866" s="13">
        <f t="shared" si="154"/>
        <v>5159</v>
      </c>
    </row>
    <row r="9867" spans="1:4" x14ac:dyDescent="0.25">
      <c r="A9867" s="62" t="s">
        <v>310</v>
      </c>
      <c r="B9867" s="63">
        <v>67</v>
      </c>
      <c r="C9867" s="64">
        <v>41</v>
      </c>
      <c r="D9867" s="13">
        <f t="shared" si="154"/>
        <v>2747</v>
      </c>
    </row>
    <row r="9868" spans="1:4" x14ac:dyDescent="0.25">
      <c r="A9868" s="62" t="s">
        <v>311</v>
      </c>
      <c r="B9868" s="63">
        <v>38</v>
      </c>
      <c r="C9868" s="64">
        <v>58</v>
      </c>
      <c r="D9868" s="13">
        <f t="shared" si="154"/>
        <v>2204</v>
      </c>
    </row>
    <row r="9869" spans="1:4" x14ac:dyDescent="0.25">
      <c r="A9869" s="62" t="s">
        <v>312</v>
      </c>
      <c r="B9869" s="63">
        <v>11</v>
      </c>
      <c r="C9869" s="64">
        <v>7</v>
      </c>
      <c r="D9869" s="13">
        <f t="shared" si="154"/>
        <v>77</v>
      </c>
    </row>
    <row r="9870" spans="1:4" x14ac:dyDescent="0.25">
      <c r="A9870" s="62" t="s">
        <v>313</v>
      </c>
      <c r="B9870" s="63">
        <v>46</v>
      </c>
      <c r="C9870" s="64">
        <v>11</v>
      </c>
      <c r="D9870" s="13">
        <f t="shared" si="154"/>
        <v>506</v>
      </c>
    </row>
    <row r="9871" spans="1:4" x14ac:dyDescent="0.25">
      <c r="A9871" s="62" t="s">
        <v>314</v>
      </c>
      <c r="B9871" s="63">
        <v>31</v>
      </c>
      <c r="C9871" s="64">
        <v>46</v>
      </c>
      <c r="D9871" s="13">
        <f t="shared" si="154"/>
        <v>1426</v>
      </c>
    </row>
    <row r="9872" spans="1:4" x14ac:dyDescent="0.25">
      <c r="A9872" s="62" t="s">
        <v>315</v>
      </c>
      <c r="B9872" s="63">
        <v>9</v>
      </c>
      <c r="C9872" s="64">
        <v>30</v>
      </c>
      <c r="D9872" s="13">
        <f t="shared" si="154"/>
        <v>270</v>
      </c>
    </row>
    <row r="9873" spans="1:4" x14ac:dyDescent="0.25">
      <c r="A9873" s="62" t="s">
        <v>316</v>
      </c>
      <c r="B9873" s="63">
        <v>39</v>
      </c>
      <c r="C9873" s="64">
        <v>36</v>
      </c>
      <c r="D9873" s="13">
        <f t="shared" si="154"/>
        <v>1404</v>
      </c>
    </row>
    <row r="9874" spans="1:4" x14ac:dyDescent="0.25">
      <c r="A9874" s="62" t="s">
        <v>317</v>
      </c>
      <c r="B9874" s="63">
        <v>22</v>
      </c>
      <c r="C9874" s="64">
        <v>26</v>
      </c>
      <c r="D9874" s="13">
        <f t="shared" si="154"/>
        <v>572</v>
      </c>
    </row>
    <row r="9875" spans="1:4" x14ac:dyDescent="0.25">
      <c r="A9875" s="62" t="s">
        <v>318</v>
      </c>
      <c r="B9875" s="63">
        <v>69</v>
      </c>
      <c r="C9875" s="64">
        <v>21</v>
      </c>
      <c r="D9875" s="13">
        <f t="shared" si="154"/>
        <v>1449</v>
      </c>
    </row>
    <row r="9876" spans="1:4" x14ac:dyDescent="0.25">
      <c r="A9876" s="62" t="s">
        <v>319</v>
      </c>
      <c r="B9876" s="63">
        <v>36</v>
      </c>
      <c r="C9876" s="64">
        <v>53</v>
      </c>
      <c r="D9876" s="13">
        <f t="shared" si="154"/>
        <v>1908</v>
      </c>
    </row>
    <row r="9877" spans="1:4" x14ac:dyDescent="0.25">
      <c r="A9877" s="62" t="s">
        <v>320</v>
      </c>
      <c r="B9877" s="63">
        <v>57</v>
      </c>
      <c r="C9877" s="64">
        <v>54</v>
      </c>
      <c r="D9877" s="13">
        <f t="shared" si="154"/>
        <v>3078</v>
      </c>
    </row>
    <row r="9878" spans="1:4" x14ac:dyDescent="0.25">
      <c r="A9878" s="62" t="s">
        <v>321</v>
      </c>
      <c r="B9878" s="63">
        <v>51</v>
      </c>
      <c r="C9878" s="64">
        <v>49</v>
      </c>
      <c r="D9878" s="13">
        <f t="shared" si="154"/>
        <v>2499</v>
      </c>
    </row>
    <row r="9879" spans="1:4" x14ac:dyDescent="0.25">
      <c r="A9879" s="62" t="s">
        <v>322</v>
      </c>
      <c r="B9879" s="63">
        <v>32</v>
      </c>
      <c r="C9879" s="64">
        <v>43</v>
      </c>
      <c r="D9879" s="13">
        <f t="shared" si="154"/>
        <v>1376</v>
      </c>
    </row>
    <row r="9880" spans="1:4" x14ac:dyDescent="0.25">
      <c r="A9880" s="62" t="s">
        <v>323</v>
      </c>
      <c r="B9880" s="63">
        <v>30</v>
      </c>
      <c r="C9880" s="64">
        <v>29</v>
      </c>
      <c r="D9880" s="13">
        <f t="shared" si="154"/>
        <v>870</v>
      </c>
    </row>
    <row r="9881" spans="1:4" x14ac:dyDescent="0.25">
      <c r="A9881" s="62" t="s">
        <v>324</v>
      </c>
      <c r="B9881" s="63">
        <v>38</v>
      </c>
      <c r="C9881" s="64">
        <v>23</v>
      </c>
      <c r="D9881" s="13">
        <f t="shared" si="154"/>
        <v>874</v>
      </c>
    </row>
    <row r="9882" spans="1:4" x14ac:dyDescent="0.25">
      <c r="A9882" s="62" t="s">
        <v>325</v>
      </c>
      <c r="B9882" s="63">
        <v>52</v>
      </c>
      <c r="C9882" s="64">
        <v>66</v>
      </c>
      <c r="D9882" s="13">
        <f t="shared" si="154"/>
        <v>3432</v>
      </c>
    </row>
    <row r="9883" spans="1:4" x14ac:dyDescent="0.25">
      <c r="A9883" s="62" t="s">
        <v>326</v>
      </c>
      <c r="B9883" s="63">
        <v>9</v>
      </c>
      <c r="C9883" s="64">
        <v>31</v>
      </c>
      <c r="D9883" s="13">
        <f t="shared" si="154"/>
        <v>279</v>
      </c>
    </row>
    <row r="9884" spans="1:4" x14ac:dyDescent="0.25">
      <c r="A9884" s="62" t="s">
        <v>327</v>
      </c>
      <c r="B9884" s="63">
        <v>13</v>
      </c>
      <c r="C9884" s="64">
        <v>1</v>
      </c>
      <c r="D9884" s="13">
        <f t="shared" si="154"/>
        <v>13</v>
      </c>
    </row>
    <row r="9885" spans="1:4" x14ac:dyDescent="0.25">
      <c r="A9885" s="62" t="s">
        <v>328</v>
      </c>
      <c r="B9885" s="63">
        <v>10</v>
      </c>
      <c r="C9885" s="64">
        <v>37</v>
      </c>
      <c r="D9885" s="13">
        <f t="shared" si="154"/>
        <v>370</v>
      </c>
    </row>
    <row r="9886" spans="1:4" x14ac:dyDescent="0.25">
      <c r="A9886" s="62" t="s">
        <v>329</v>
      </c>
      <c r="B9886" s="63">
        <v>66</v>
      </c>
      <c r="C9886" s="64">
        <v>22</v>
      </c>
      <c r="D9886" s="13">
        <f t="shared" si="154"/>
        <v>1452</v>
      </c>
    </row>
    <row r="9887" spans="1:4" x14ac:dyDescent="0.25">
      <c r="A9887" s="62" t="s">
        <v>330</v>
      </c>
      <c r="B9887" s="63">
        <v>25</v>
      </c>
      <c r="C9887" s="64">
        <v>57</v>
      </c>
      <c r="D9887" s="13">
        <f t="shared" si="154"/>
        <v>1425</v>
      </c>
    </row>
    <row r="9888" spans="1:4" x14ac:dyDescent="0.25">
      <c r="A9888" s="62" t="s">
        <v>331</v>
      </c>
      <c r="B9888" s="63">
        <v>10</v>
      </c>
      <c r="C9888" s="64">
        <v>70</v>
      </c>
      <c r="D9888" s="13">
        <f t="shared" si="154"/>
        <v>700</v>
      </c>
    </row>
    <row r="9889" spans="1:4" x14ac:dyDescent="0.25">
      <c r="A9889" s="62" t="s">
        <v>332</v>
      </c>
      <c r="B9889" s="63">
        <v>28</v>
      </c>
      <c r="C9889" s="64">
        <v>16</v>
      </c>
      <c r="D9889" s="13">
        <f t="shared" si="154"/>
        <v>448</v>
      </c>
    </row>
    <row r="9890" spans="1:4" x14ac:dyDescent="0.25">
      <c r="A9890" s="62" t="s">
        <v>333</v>
      </c>
      <c r="B9890" s="63">
        <v>21</v>
      </c>
      <c r="C9890" s="64">
        <v>23</v>
      </c>
      <c r="D9890" s="13">
        <f t="shared" si="154"/>
        <v>483</v>
      </c>
    </row>
    <row r="9891" spans="1:4" x14ac:dyDescent="0.25">
      <c r="A9891" s="62" t="s">
        <v>334</v>
      </c>
      <c r="B9891" s="63">
        <v>22</v>
      </c>
      <c r="C9891" s="64">
        <v>36</v>
      </c>
      <c r="D9891" s="13">
        <f t="shared" si="154"/>
        <v>792</v>
      </c>
    </row>
    <row r="9892" spans="1:4" x14ac:dyDescent="0.25">
      <c r="A9892" s="62" t="s">
        <v>335</v>
      </c>
      <c r="B9892" s="63">
        <v>53</v>
      </c>
      <c r="C9892" s="64">
        <v>48</v>
      </c>
      <c r="D9892" s="13">
        <f t="shared" si="154"/>
        <v>2544</v>
      </c>
    </row>
    <row r="9893" spans="1:4" x14ac:dyDescent="0.25">
      <c r="A9893" s="62" t="s">
        <v>336</v>
      </c>
      <c r="B9893" s="63">
        <v>12</v>
      </c>
      <c r="C9893" s="64">
        <v>32</v>
      </c>
      <c r="D9893" s="13">
        <f t="shared" si="154"/>
        <v>384</v>
      </c>
    </row>
    <row r="9894" spans="1:4" x14ac:dyDescent="0.25">
      <c r="A9894" s="62" t="s">
        <v>337</v>
      </c>
      <c r="B9894" s="63">
        <v>57</v>
      </c>
      <c r="C9894" s="64">
        <v>60</v>
      </c>
      <c r="D9894" s="13">
        <f t="shared" si="154"/>
        <v>3420</v>
      </c>
    </row>
    <row r="9895" spans="1:4" x14ac:dyDescent="0.25">
      <c r="A9895" s="62" t="s">
        <v>338</v>
      </c>
      <c r="B9895" s="63">
        <v>66</v>
      </c>
      <c r="C9895" s="64">
        <v>52</v>
      </c>
      <c r="D9895" s="13">
        <f t="shared" si="154"/>
        <v>3432</v>
      </c>
    </row>
    <row r="9896" spans="1:4" x14ac:dyDescent="0.25">
      <c r="A9896" s="62" t="s">
        <v>339</v>
      </c>
      <c r="B9896" s="63">
        <v>31</v>
      </c>
      <c r="C9896" s="64">
        <v>65</v>
      </c>
      <c r="D9896" s="13">
        <f t="shared" si="154"/>
        <v>2015</v>
      </c>
    </row>
    <row r="9897" spans="1:4" x14ac:dyDescent="0.25">
      <c r="A9897" s="62" t="s">
        <v>340</v>
      </c>
      <c r="B9897" s="63">
        <v>67</v>
      </c>
      <c r="C9897" s="64">
        <v>35</v>
      </c>
      <c r="D9897" s="13">
        <f t="shared" si="154"/>
        <v>2345</v>
      </c>
    </row>
    <row r="9898" spans="1:4" x14ac:dyDescent="0.25">
      <c r="A9898" s="62" t="s">
        <v>341</v>
      </c>
      <c r="B9898" s="63">
        <v>41</v>
      </c>
      <c r="C9898" s="64">
        <v>25</v>
      </c>
      <c r="D9898" s="13">
        <f t="shared" si="154"/>
        <v>1025</v>
      </c>
    </row>
    <row r="9899" spans="1:4" x14ac:dyDescent="0.25">
      <c r="A9899" s="62" t="s">
        <v>342</v>
      </c>
      <c r="B9899" s="63">
        <v>22</v>
      </c>
      <c r="C9899" s="64">
        <v>41</v>
      </c>
      <c r="D9899" s="13">
        <f t="shared" si="154"/>
        <v>902</v>
      </c>
    </row>
    <row r="9900" spans="1:4" x14ac:dyDescent="0.25">
      <c r="A9900" s="62" t="s">
        <v>343</v>
      </c>
      <c r="B9900" s="63">
        <v>31</v>
      </c>
      <c r="C9900" s="64">
        <v>11</v>
      </c>
      <c r="D9900" s="13">
        <f t="shared" si="154"/>
        <v>341</v>
      </c>
    </row>
    <row r="9901" spans="1:4" x14ac:dyDescent="0.25">
      <c r="A9901" s="62" t="s">
        <v>344</v>
      </c>
      <c r="B9901" s="63">
        <v>11</v>
      </c>
      <c r="C9901" s="64">
        <v>44</v>
      </c>
      <c r="D9901" s="13">
        <f t="shared" si="154"/>
        <v>484</v>
      </c>
    </row>
    <row r="9902" spans="1:4" x14ac:dyDescent="0.25">
      <c r="A9902" s="62" t="s">
        <v>345</v>
      </c>
      <c r="B9902" s="63">
        <v>49</v>
      </c>
      <c r="C9902" s="64">
        <v>79</v>
      </c>
      <c r="D9902" s="13">
        <f t="shared" si="154"/>
        <v>3871</v>
      </c>
    </row>
    <row r="9903" spans="1:4" x14ac:dyDescent="0.25">
      <c r="A9903" s="62" t="s">
        <v>346</v>
      </c>
      <c r="B9903" s="63">
        <v>53</v>
      </c>
      <c r="C9903" s="64">
        <v>35</v>
      </c>
      <c r="D9903" s="13">
        <f t="shared" si="154"/>
        <v>1855</v>
      </c>
    </row>
    <row r="9904" spans="1:4" x14ac:dyDescent="0.25">
      <c r="A9904" s="62" t="s">
        <v>347</v>
      </c>
      <c r="B9904" s="63">
        <v>64</v>
      </c>
      <c r="C9904" s="64">
        <v>66</v>
      </c>
      <c r="D9904" s="13">
        <f t="shared" si="154"/>
        <v>4224</v>
      </c>
    </row>
    <row r="9905" spans="1:4" x14ac:dyDescent="0.25">
      <c r="A9905" s="62" t="s">
        <v>348</v>
      </c>
      <c r="B9905" s="63">
        <v>38</v>
      </c>
      <c r="C9905" s="64">
        <v>26</v>
      </c>
      <c r="D9905" s="13">
        <f t="shared" si="154"/>
        <v>988</v>
      </c>
    </row>
    <row r="9906" spans="1:4" x14ac:dyDescent="0.25">
      <c r="A9906" s="62" t="s">
        <v>349</v>
      </c>
      <c r="B9906" s="63">
        <v>59</v>
      </c>
      <c r="C9906" s="64">
        <v>24</v>
      </c>
      <c r="D9906" s="13">
        <f t="shared" si="154"/>
        <v>1416</v>
      </c>
    </row>
    <row r="9907" spans="1:4" x14ac:dyDescent="0.25">
      <c r="A9907" s="62" t="s">
        <v>350</v>
      </c>
      <c r="B9907" s="63">
        <v>26</v>
      </c>
      <c r="C9907" s="64">
        <v>63</v>
      </c>
      <c r="D9907" s="13">
        <f t="shared" si="154"/>
        <v>1638</v>
      </c>
    </row>
    <row r="9908" spans="1:4" x14ac:dyDescent="0.25">
      <c r="A9908" s="62" t="s">
        <v>351</v>
      </c>
      <c r="B9908" s="63">
        <v>37</v>
      </c>
      <c r="C9908" s="64">
        <v>28</v>
      </c>
      <c r="D9908" s="13">
        <f t="shared" si="154"/>
        <v>1036</v>
      </c>
    </row>
    <row r="9909" spans="1:4" x14ac:dyDescent="0.25">
      <c r="A9909" s="62" t="s">
        <v>352</v>
      </c>
      <c r="B9909" s="63">
        <v>11</v>
      </c>
      <c r="C9909" s="64">
        <v>61</v>
      </c>
      <c r="D9909" s="13">
        <f t="shared" si="154"/>
        <v>671</v>
      </c>
    </row>
    <row r="9910" spans="1:4" x14ac:dyDescent="0.25">
      <c r="A9910" s="62" t="s">
        <v>353</v>
      </c>
      <c r="B9910" s="63">
        <v>22</v>
      </c>
      <c r="C9910" s="64">
        <v>70</v>
      </c>
      <c r="D9910" s="13">
        <f t="shared" si="154"/>
        <v>1540</v>
      </c>
    </row>
    <row r="9911" spans="1:4" x14ac:dyDescent="0.25">
      <c r="A9911" s="62" t="s">
        <v>354</v>
      </c>
      <c r="B9911" s="63">
        <v>40</v>
      </c>
      <c r="C9911" s="64">
        <v>55</v>
      </c>
      <c r="D9911" s="13">
        <f t="shared" si="154"/>
        <v>2200</v>
      </c>
    </row>
    <row r="9912" spans="1:4" x14ac:dyDescent="0.25">
      <c r="A9912" s="62" t="s">
        <v>355</v>
      </c>
      <c r="B9912" s="63">
        <v>23</v>
      </c>
      <c r="C9912" s="64">
        <v>34</v>
      </c>
      <c r="D9912" s="13">
        <f t="shared" si="154"/>
        <v>782</v>
      </c>
    </row>
    <row r="9913" spans="1:4" x14ac:dyDescent="0.25">
      <c r="A9913" s="62" t="s">
        <v>356</v>
      </c>
      <c r="B9913" s="63">
        <v>24</v>
      </c>
      <c r="C9913" s="64">
        <v>23</v>
      </c>
      <c r="D9913" s="13">
        <f t="shared" si="154"/>
        <v>552</v>
      </c>
    </row>
    <row r="9914" spans="1:4" x14ac:dyDescent="0.25">
      <c r="A9914" s="62" t="s">
        <v>357</v>
      </c>
      <c r="B9914" s="63">
        <v>53</v>
      </c>
      <c r="C9914" s="64">
        <v>8</v>
      </c>
      <c r="D9914" s="13">
        <f t="shared" si="154"/>
        <v>424</v>
      </c>
    </row>
    <row r="9915" spans="1:4" x14ac:dyDescent="0.25">
      <c r="A9915" s="62" t="s">
        <v>358</v>
      </c>
      <c r="B9915" s="63">
        <v>8</v>
      </c>
      <c r="C9915" s="64">
        <v>65</v>
      </c>
      <c r="D9915" s="13">
        <f t="shared" si="154"/>
        <v>520</v>
      </c>
    </row>
    <row r="9916" spans="1:4" x14ac:dyDescent="0.25">
      <c r="A9916" s="62" t="s">
        <v>359</v>
      </c>
      <c r="B9916" s="63">
        <v>60</v>
      </c>
      <c r="C9916" s="64">
        <v>25</v>
      </c>
      <c r="D9916" s="13">
        <f t="shared" si="154"/>
        <v>1500</v>
      </c>
    </row>
    <row r="9917" spans="1:4" x14ac:dyDescent="0.25">
      <c r="A9917" s="62" t="s">
        <v>360</v>
      </c>
      <c r="B9917" s="63">
        <v>43</v>
      </c>
      <c r="C9917" s="64">
        <v>6</v>
      </c>
      <c r="D9917" s="13">
        <f t="shared" si="154"/>
        <v>258</v>
      </c>
    </row>
    <row r="9918" spans="1:4" x14ac:dyDescent="0.25">
      <c r="A9918" s="62" t="s">
        <v>361</v>
      </c>
      <c r="B9918" s="63">
        <v>50</v>
      </c>
      <c r="C9918" s="64">
        <v>64</v>
      </c>
      <c r="D9918" s="13">
        <f t="shared" si="154"/>
        <v>3200</v>
      </c>
    </row>
    <row r="9919" spans="1:4" x14ac:dyDescent="0.25">
      <c r="A9919" s="62" t="s">
        <v>362</v>
      </c>
      <c r="B9919" s="63">
        <v>65</v>
      </c>
      <c r="C9919" s="64">
        <v>32</v>
      </c>
      <c r="D9919" s="13">
        <f t="shared" si="154"/>
        <v>2080</v>
      </c>
    </row>
    <row r="9920" spans="1:4" x14ac:dyDescent="0.25">
      <c r="A9920" s="62" t="s">
        <v>363</v>
      </c>
      <c r="B9920" s="63">
        <v>14</v>
      </c>
      <c r="C9920" s="64">
        <v>17</v>
      </c>
      <c r="D9920" s="13">
        <f t="shared" si="154"/>
        <v>238</v>
      </c>
    </row>
    <row r="9921" spans="1:4" x14ac:dyDescent="0.25">
      <c r="A9921" s="62" t="s">
        <v>364</v>
      </c>
      <c r="B9921" s="63">
        <v>38</v>
      </c>
      <c r="C9921" s="64">
        <v>78</v>
      </c>
      <c r="D9921" s="13">
        <f t="shared" si="154"/>
        <v>2964</v>
      </c>
    </row>
    <row r="9922" spans="1:4" x14ac:dyDescent="0.25">
      <c r="A9922" s="62" t="s">
        <v>365</v>
      </c>
      <c r="B9922" s="63">
        <v>20</v>
      </c>
      <c r="C9922" s="64">
        <v>17</v>
      </c>
      <c r="D9922" s="13">
        <f t="shared" si="154"/>
        <v>340</v>
      </c>
    </row>
    <row r="9923" spans="1:4" x14ac:dyDescent="0.25">
      <c r="A9923" s="62" t="s">
        <v>366</v>
      </c>
      <c r="B9923" s="63">
        <v>33</v>
      </c>
      <c r="C9923" s="64">
        <v>22</v>
      </c>
      <c r="D9923" s="13">
        <f t="shared" ref="D9923:D9986" si="155">C9923*B9923</f>
        <v>726</v>
      </c>
    </row>
    <row r="9924" spans="1:4" x14ac:dyDescent="0.25">
      <c r="A9924" s="62" t="s">
        <v>367</v>
      </c>
      <c r="B9924" s="63">
        <v>26</v>
      </c>
      <c r="C9924" s="64">
        <v>43</v>
      </c>
      <c r="D9924" s="13">
        <f t="shared" si="155"/>
        <v>1118</v>
      </c>
    </row>
    <row r="9925" spans="1:4" x14ac:dyDescent="0.25">
      <c r="A9925" s="62" t="s">
        <v>368</v>
      </c>
      <c r="B9925" s="63">
        <v>41</v>
      </c>
      <c r="C9925" s="64">
        <v>17</v>
      </c>
      <c r="D9925" s="13">
        <f t="shared" si="155"/>
        <v>697</v>
      </c>
    </row>
    <row r="9926" spans="1:4" x14ac:dyDescent="0.25">
      <c r="A9926" s="62" t="s">
        <v>369</v>
      </c>
      <c r="B9926" s="63">
        <v>52</v>
      </c>
      <c r="C9926" s="64">
        <v>6</v>
      </c>
      <c r="D9926" s="13">
        <f t="shared" si="155"/>
        <v>312</v>
      </c>
    </row>
    <row r="9927" spans="1:4" x14ac:dyDescent="0.25">
      <c r="A9927" s="62" t="s">
        <v>370</v>
      </c>
      <c r="B9927" s="63">
        <v>48</v>
      </c>
      <c r="C9927" s="64">
        <v>30</v>
      </c>
      <c r="D9927" s="13">
        <f t="shared" si="155"/>
        <v>1440</v>
      </c>
    </row>
    <row r="9928" spans="1:4" x14ac:dyDescent="0.25">
      <c r="A9928" s="62" t="s">
        <v>371</v>
      </c>
      <c r="B9928" s="63">
        <v>23</v>
      </c>
      <c r="C9928" s="64">
        <v>80</v>
      </c>
      <c r="D9928" s="13">
        <f t="shared" si="155"/>
        <v>1840</v>
      </c>
    </row>
    <row r="9929" spans="1:4" x14ac:dyDescent="0.25">
      <c r="A9929" s="62" t="s">
        <v>372</v>
      </c>
      <c r="B9929" s="63">
        <v>64</v>
      </c>
      <c r="C9929" s="64">
        <v>4</v>
      </c>
      <c r="D9929" s="13">
        <f t="shared" si="155"/>
        <v>256</v>
      </c>
    </row>
    <row r="9930" spans="1:4" x14ac:dyDescent="0.25">
      <c r="A9930" s="62" t="s">
        <v>373</v>
      </c>
      <c r="B9930" s="63">
        <v>63</v>
      </c>
      <c r="C9930" s="64">
        <v>73</v>
      </c>
      <c r="D9930" s="13">
        <f t="shared" si="155"/>
        <v>4599</v>
      </c>
    </row>
    <row r="9931" spans="1:4" x14ac:dyDescent="0.25">
      <c r="A9931" s="62" t="s">
        <v>374</v>
      </c>
      <c r="B9931" s="63">
        <v>16</v>
      </c>
      <c r="C9931" s="64">
        <v>56</v>
      </c>
      <c r="D9931" s="13">
        <f t="shared" si="155"/>
        <v>896</v>
      </c>
    </row>
    <row r="9932" spans="1:4" x14ac:dyDescent="0.25">
      <c r="A9932" s="62" t="s">
        <v>375</v>
      </c>
      <c r="B9932" s="63">
        <v>12</v>
      </c>
      <c r="C9932" s="64">
        <v>77</v>
      </c>
      <c r="D9932" s="13">
        <f t="shared" si="155"/>
        <v>924</v>
      </c>
    </row>
    <row r="9933" spans="1:4" x14ac:dyDescent="0.25">
      <c r="A9933" s="62" t="s">
        <v>376</v>
      </c>
      <c r="B9933" s="63">
        <v>49</v>
      </c>
      <c r="C9933" s="64">
        <v>53</v>
      </c>
      <c r="D9933" s="13">
        <f t="shared" si="155"/>
        <v>2597</v>
      </c>
    </row>
    <row r="9934" spans="1:4" x14ac:dyDescent="0.25">
      <c r="A9934" s="62" t="s">
        <v>377</v>
      </c>
      <c r="B9934" s="63">
        <v>13</v>
      </c>
      <c r="C9934" s="64">
        <v>73</v>
      </c>
      <c r="D9934" s="13">
        <f t="shared" si="155"/>
        <v>949</v>
      </c>
    </row>
    <row r="9935" spans="1:4" x14ac:dyDescent="0.25">
      <c r="A9935" s="62" t="s">
        <v>300</v>
      </c>
      <c r="B9935" s="63">
        <v>32</v>
      </c>
      <c r="C9935" s="64">
        <v>12</v>
      </c>
      <c r="D9935" s="13">
        <f t="shared" si="155"/>
        <v>384</v>
      </c>
    </row>
    <row r="9936" spans="1:4" x14ac:dyDescent="0.25">
      <c r="A9936" s="62" t="s">
        <v>302</v>
      </c>
      <c r="B9936" s="63">
        <v>13</v>
      </c>
      <c r="C9936" s="64">
        <v>63</v>
      </c>
      <c r="D9936" s="13">
        <f t="shared" si="155"/>
        <v>819</v>
      </c>
    </row>
    <row r="9937" spans="1:4" x14ac:dyDescent="0.25">
      <c r="A9937" s="62" t="s">
        <v>303</v>
      </c>
      <c r="B9937" s="63">
        <v>28</v>
      </c>
      <c r="C9937" s="64">
        <v>9</v>
      </c>
      <c r="D9937" s="13">
        <f t="shared" si="155"/>
        <v>252</v>
      </c>
    </row>
    <row r="9938" spans="1:4" x14ac:dyDescent="0.25">
      <c r="A9938" s="62" t="s">
        <v>304</v>
      </c>
      <c r="B9938" s="63">
        <v>53</v>
      </c>
      <c r="C9938" s="64">
        <v>28</v>
      </c>
      <c r="D9938" s="13">
        <f t="shared" si="155"/>
        <v>1484</v>
      </c>
    </row>
    <row r="9939" spans="1:4" x14ac:dyDescent="0.25">
      <c r="A9939" s="62" t="s">
        <v>305</v>
      </c>
      <c r="B9939" s="63">
        <v>70</v>
      </c>
      <c r="C9939" s="64">
        <v>52</v>
      </c>
      <c r="D9939" s="13">
        <f t="shared" si="155"/>
        <v>3640</v>
      </c>
    </row>
    <row r="9940" spans="1:4" x14ac:dyDescent="0.25">
      <c r="A9940" s="62" t="s">
        <v>306</v>
      </c>
      <c r="B9940" s="63">
        <v>51</v>
      </c>
      <c r="C9940" s="64">
        <v>32</v>
      </c>
      <c r="D9940" s="13">
        <f t="shared" si="155"/>
        <v>1632</v>
      </c>
    </row>
    <row r="9941" spans="1:4" x14ac:dyDescent="0.25">
      <c r="A9941" s="62" t="s">
        <v>307</v>
      </c>
      <c r="B9941" s="63">
        <v>28</v>
      </c>
      <c r="C9941" s="64">
        <v>33</v>
      </c>
      <c r="D9941" s="13">
        <f t="shared" si="155"/>
        <v>924</v>
      </c>
    </row>
    <row r="9942" spans="1:4" x14ac:dyDescent="0.25">
      <c r="A9942" s="62" t="s">
        <v>308</v>
      </c>
      <c r="B9942" s="63">
        <v>13</v>
      </c>
      <c r="C9942" s="64">
        <v>52</v>
      </c>
      <c r="D9942" s="13">
        <f t="shared" si="155"/>
        <v>676</v>
      </c>
    </row>
    <row r="9943" spans="1:4" x14ac:dyDescent="0.25">
      <c r="A9943" s="62" t="s">
        <v>309</v>
      </c>
      <c r="B9943" s="63">
        <v>67</v>
      </c>
      <c r="C9943" s="64">
        <v>75</v>
      </c>
      <c r="D9943" s="13">
        <f t="shared" si="155"/>
        <v>5025</v>
      </c>
    </row>
    <row r="9944" spans="1:4" x14ac:dyDescent="0.25">
      <c r="A9944" s="62" t="s">
        <v>310</v>
      </c>
      <c r="B9944" s="63">
        <v>39</v>
      </c>
      <c r="C9944" s="64">
        <v>43</v>
      </c>
      <c r="D9944" s="13">
        <f t="shared" si="155"/>
        <v>1677</v>
      </c>
    </row>
    <row r="9945" spans="1:4" x14ac:dyDescent="0.25">
      <c r="A9945" s="62" t="s">
        <v>311</v>
      </c>
      <c r="B9945" s="63">
        <v>51</v>
      </c>
      <c r="C9945" s="64">
        <v>59</v>
      </c>
      <c r="D9945" s="13">
        <f t="shared" si="155"/>
        <v>3009</v>
      </c>
    </row>
    <row r="9946" spans="1:4" x14ac:dyDescent="0.25">
      <c r="A9946" s="62" t="s">
        <v>312</v>
      </c>
      <c r="B9946" s="63">
        <v>54</v>
      </c>
      <c r="C9946" s="64">
        <v>39</v>
      </c>
      <c r="D9946" s="13">
        <f t="shared" si="155"/>
        <v>2106</v>
      </c>
    </row>
    <row r="9947" spans="1:4" x14ac:dyDescent="0.25">
      <c r="A9947" s="62" t="s">
        <v>313</v>
      </c>
      <c r="B9947" s="63">
        <v>22</v>
      </c>
      <c r="C9947" s="64">
        <v>27</v>
      </c>
      <c r="D9947" s="13">
        <f t="shared" si="155"/>
        <v>594</v>
      </c>
    </row>
    <row r="9948" spans="1:4" x14ac:dyDescent="0.25">
      <c r="A9948" s="62" t="s">
        <v>314</v>
      </c>
      <c r="B9948" s="63">
        <v>46</v>
      </c>
      <c r="C9948" s="64">
        <v>61</v>
      </c>
      <c r="D9948" s="13">
        <f t="shared" si="155"/>
        <v>2806</v>
      </c>
    </row>
    <row r="9949" spans="1:4" x14ac:dyDescent="0.25">
      <c r="A9949" s="62" t="s">
        <v>315</v>
      </c>
      <c r="B9949" s="63">
        <v>18</v>
      </c>
      <c r="C9949" s="64">
        <v>19</v>
      </c>
      <c r="D9949" s="13">
        <f t="shared" si="155"/>
        <v>342</v>
      </c>
    </row>
    <row r="9950" spans="1:4" x14ac:dyDescent="0.25">
      <c r="A9950" s="62" t="s">
        <v>316</v>
      </c>
      <c r="B9950" s="63">
        <v>44</v>
      </c>
      <c r="C9950" s="64">
        <v>46</v>
      </c>
      <c r="D9950" s="13">
        <f t="shared" si="155"/>
        <v>2024</v>
      </c>
    </row>
    <row r="9951" spans="1:4" x14ac:dyDescent="0.25">
      <c r="A9951" s="62" t="s">
        <v>317</v>
      </c>
      <c r="B9951" s="63">
        <v>61</v>
      </c>
      <c r="C9951" s="64">
        <v>71</v>
      </c>
      <c r="D9951" s="13">
        <f t="shared" si="155"/>
        <v>4331</v>
      </c>
    </row>
    <row r="9952" spans="1:4" x14ac:dyDescent="0.25">
      <c r="A9952" s="62" t="s">
        <v>318</v>
      </c>
      <c r="B9952" s="63">
        <v>21</v>
      </c>
      <c r="C9952" s="64">
        <v>9</v>
      </c>
      <c r="D9952" s="13">
        <f t="shared" si="155"/>
        <v>189</v>
      </c>
    </row>
    <row r="9953" spans="1:4" x14ac:dyDescent="0.25">
      <c r="A9953" s="62" t="s">
        <v>319</v>
      </c>
      <c r="B9953" s="63">
        <v>43</v>
      </c>
      <c r="C9953" s="64">
        <v>40</v>
      </c>
      <c r="D9953" s="13">
        <f t="shared" si="155"/>
        <v>1720</v>
      </c>
    </row>
    <row r="9954" spans="1:4" x14ac:dyDescent="0.25">
      <c r="A9954" s="62" t="s">
        <v>320</v>
      </c>
      <c r="B9954" s="63">
        <v>42</v>
      </c>
      <c r="C9954" s="64">
        <v>27</v>
      </c>
      <c r="D9954" s="13">
        <f t="shared" si="155"/>
        <v>1134</v>
      </c>
    </row>
    <row r="9955" spans="1:4" x14ac:dyDescent="0.25">
      <c r="A9955" s="62" t="s">
        <v>321</v>
      </c>
      <c r="B9955" s="63">
        <v>45</v>
      </c>
      <c r="C9955" s="64">
        <v>8</v>
      </c>
      <c r="D9955" s="13">
        <f t="shared" si="155"/>
        <v>360</v>
      </c>
    </row>
    <row r="9956" spans="1:4" x14ac:dyDescent="0.25">
      <c r="A9956" s="62" t="s">
        <v>322</v>
      </c>
      <c r="B9956" s="63">
        <v>39</v>
      </c>
      <c r="C9956" s="64">
        <v>33</v>
      </c>
      <c r="D9956" s="13">
        <f t="shared" si="155"/>
        <v>1287</v>
      </c>
    </row>
    <row r="9957" spans="1:4" x14ac:dyDescent="0.25">
      <c r="A9957" s="62" t="s">
        <v>323</v>
      </c>
      <c r="B9957" s="63">
        <v>52</v>
      </c>
      <c r="C9957" s="64">
        <v>38</v>
      </c>
      <c r="D9957" s="13">
        <f t="shared" si="155"/>
        <v>1976</v>
      </c>
    </row>
    <row r="9958" spans="1:4" x14ac:dyDescent="0.25">
      <c r="A9958" s="62" t="s">
        <v>324</v>
      </c>
      <c r="B9958" s="63">
        <v>35</v>
      </c>
      <c r="C9958" s="64">
        <v>53</v>
      </c>
      <c r="D9958" s="13">
        <f t="shared" si="155"/>
        <v>1855</v>
      </c>
    </row>
    <row r="9959" spans="1:4" x14ac:dyDescent="0.25">
      <c r="A9959" s="62" t="s">
        <v>325</v>
      </c>
      <c r="B9959" s="63">
        <v>69</v>
      </c>
      <c r="C9959" s="64">
        <v>21</v>
      </c>
      <c r="D9959" s="13">
        <f t="shared" si="155"/>
        <v>1449</v>
      </c>
    </row>
    <row r="9960" spans="1:4" x14ac:dyDescent="0.25">
      <c r="A9960" s="62" t="s">
        <v>326</v>
      </c>
      <c r="B9960" s="63">
        <v>56</v>
      </c>
      <c r="C9960" s="64">
        <v>50</v>
      </c>
      <c r="D9960" s="13">
        <f t="shared" si="155"/>
        <v>2800</v>
      </c>
    </row>
    <row r="9961" spans="1:4" x14ac:dyDescent="0.25">
      <c r="A9961" s="62" t="s">
        <v>327</v>
      </c>
      <c r="B9961" s="63">
        <v>21</v>
      </c>
      <c r="C9961" s="64">
        <v>16</v>
      </c>
      <c r="D9961" s="13">
        <f t="shared" si="155"/>
        <v>336</v>
      </c>
    </row>
    <row r="9962" spans="1:4" x14ac:dyDescent="0.25">
      <c r="A9962" s="62" t="s">
        <v>328</v>
      </c>
      <c r="B9962" s="63">
        <v>65</v>
      </c>
      <c r="C9962" s="64">
        <v>20</v>
      </c>
      <c r="D9962" s="13">
        <f t="shared" si="155"/>
        <v>1300</v>
      </c>
    </row>
    <row r="9963" spans="1:4" x14ac:dyDescent="0.25">
      <c r="A9963" s="62" t="s">
        <v>329</v>
      </c>
      <c r="B9963" s="63">
        <v>50</v>
      </c>
      <c r="C9963" s="64">
        <v>61</v>
      </c>
      <c r="D9963" s="13">
        <f t="shared" si="155"/>
        <v>3050</v>
      </c>
    </row>
    <row r="9964" spans="1:4" x14ac:dyDescent="0.25">
      <c r="A9964" s="62" t="s">
        <v>330</v>
      </c>
      <c r="B9964" s="63">
        <v>15</v>
      </c>
      <c r="C9964" s="64">
        <v>57</v>
      </c>
      <c r="D9964" s="13">
        <f t="shared" si="155"/>
        <v>855</v>
      </c>
    </row>
    <row r="9965" spans="1:4" x14ac:dyDescent="0.25">
      <c r="A9965" s="62" t="s">
        <v>331</v>
      </c>
      <c r="B9965" s="63">
        <v>66</v>
      </c>
      <c r="C9965" s="64">
        <v>42</v>
      </c>
      <c r="D9965" s="13">
        <f t="shared" si="155"/>
        <v>2772</v>
      </c>
    </row>
    <row r="9966" spans="1:4" x14ac:dyDescent="0.25">
      <c r="A9966" s="62" t="s">
        <v>332</v>
      </c>
      <c r="B9966" s="63">
        <v>40</v>
      </c>
      <c r="C9966" s="64">
        <v>71</v>
      </c>
      <c r="D9966" s="13">
        <f t="shared" si="155"/>
        <v>2840</v>
      </c>
    </row>
    <row r="9967" spans="1:4" x14ac:dyDescent="0.25">
      <c r="A9967" s="62" t="s">
        <v>333</v>
      </c>
      <c r="B9967" s="63">
        <v>25</v>
      </c>
      <c r="C9967" s="64">
        <v>72</v>
      </c>
      <c r="D9967" s="13">
        <f t="shared" si="155"/>
        <v>1800</v>
      </c>
    </row>
    <row r="9968" spans="1:4" x14ac:dyDescent="0.25">
      <c r="A9968" s="62" t="s">
        <v>334</v>
      </c>
      <c r="B9968" s="63">
        <v>37</v>
      </c>
      <c r="C9968" s="64">
        <v>39</v>
      </c>
      <c r="D9968" s="13">
        <f t="shared" si="155"/>
        <v>1443</v>
      </c>
    </row>
    <row r="9969" spans="1:4" x14ac:dyDescent="0.25">
      <c r="A9969" s="62" t="s">
        <v>335</v>
      </c>
      <c r="B9969" s="63">
        <v>49</v>
      </c>
      <c r="C9969" s="64">
        <v>39</v>
      </c>
      <c r="D9969" s="13">
        <f t="shared" si="155"/>
        <v>1911</v>
      </c>
    </row>
    <row r="9970" spans="1:4" x14ac:dyDescent="0.25">
      <c r="A9970" s="62" t="s">
        <v>336</v>
      </c>
      <c r="B9970" s="63">
        <v>32</v>
      </c>
      <c r="C9970" s="64">
        <v>52</v>
      </c>
      <c r="D9970" s="13">
        <f t="shared" si="155"/>
        <v>1664</v>
      </c>
    </row>
    <row r="9971" spans="1:4" x14ac:dyDescent="0.25">
      <c r="A9971" s="62" t="s">
        <v>337</v>
      </c>
      <c r="B9971" s="63">
        <v>67</v>
      </c>
      <c r="C9971" s="64">
        <v>44</v>
      </c>
      <c r="D9971" s="13">
        <f t="shared" si="155"/>
        <v>2948</v>
      </c>
    </row>
    <row r="9972" spans="1:4" x14ac:dyDescent="0.25">
      <c r="A9972" s="62" t="s">
        <v>338</v>
      </c>
      <c r="B9972" s="63">
        <v>10</v>
      </c>
      <c r="C9972" s="64">
        <v>42</v>
      </c>
      <c r="D9972" s="13">
        <f t="shared" si="155"/>
        <v>420</v>
      </c>
    </row>
    <row r="9973" spans="1:4" x14ac:dyDescent="0.25">
      <c r="A9973" s="62" t="s">
        <v>339</v>
      </c>
      <c r="B9973" s="63">
        <v>48</v>
      </c>
      <c r="C9973" s="64">
        <v>40</v>
      </c>
      <c r="D9973" s="13">
        <f t="shared" si="155"/>
        <v>1920</v>
      </c>
    </row>
    <row r="9974" spans="1:4" x14ac:dyDescent="0.25">
      <c r="A9974" s="62" t="s">
        <v>340</v>
      </c>
      <c r="B9974" s="63">
        <v>26</v>
      </c>
      <c r="C9974" s="64">
        <v>36</v>
      </c>
      <c r="D9974" s="13">
        <f t="shared" si="155"/>
        <v>936</v>
      </c>
    </row>
    <row r="9975" spans="1:4" x14ac:dyDescent="0.25">
      <c r="A9975" s="62" t="s">
        <v>341</v>
      </c>
      <c r="B9975" s="63">
        <v>20</v>
      </c>
      <c r="C9975" s="64">
        <v>40</v>
      </c>
      <c r="D9975" s="13">
        <f t="shared" si="155"/>
        <v>800</v>
      </c>
    </row>
    <row r="9976" spans="1:4" x14ac:dyDescent="0.25">
      <c r="A9976" s="62" t="s">
        <v>342</v>
      </c>
      <c r="B9976" s="63">
        <v>40</v>
      </c>
      <c r="C9976" s="64">
        <v>54</v>
      </c>
      <c r="D9976" s="13">
        <f t="shared" si="155"/>
        <v>2160</v>
      </c>
    </row>
    <row r="9977" spans="1:4" x14ac:dyDescent="0.25">
      <c r="A9977" s="62" t="s">
        <v>343</v>
      </c>
      <c r="B9977" s="63">
        <v>14</v>
      </c>
      <c r="C9977" s="64">
        <v>7</v>
      </c>
      <c r="D9977" s="13">
        <f t="shared" si="155"/>
        <v>98</v>
      </c>
    </row>
    <row r="9978" spans="1:4" x14ac:dyDescent="0.25">
      <c r="A9978" s="62" t="s">
        <v>344</v>
      </c>
      <c r="B9978" s="63">
        <v>53</v>
      </c>
      <c r="C9978" s="64">
        <v>77</v>
      </c>
      <c r="D9978" s="13">
        <f t="shared" si="155"/>
        <v>4081</v>
      </c>
    </row>
    <row r="9979" spans="1:4" x14ac:dyDescent="0.25">
      <c r="A9979" s="62" t="s">
        <v>345</v>
      </c>
      <c r="B9979" s="63">
        <v>10</v>
      </c>
      <c r="C9979" s="64">
        <v>51</v>
      </c>
      <c r="D9979" s="13">
        <f t="shared" si="155"/>
        <v>510</v>
      </c>
    </row>
    <row r="9980" spans="1:4" x14ac:dyDescent="0.25">
      <c r="A9980" s="62" t="s">
        <v>346</v>
      </c>
      <c r="B9980" s="63">
        <v>18</v>
      </c>
      <c r="C9980" s="64">
        <v>20</v>
      </c>
      <c r="D9980" s="13">
        <f t="shared" si="155"/>
        <v>360</v>
      </c>
    </row>
    <row r="9981" spans="1:4" x14ac:dyDescent="0.25">
      <c r="A9981" s="62" t="s">
        <v>347</v>
      </c>
      <c r="B9981" s="63">
        <v>50</v>
      </c>
      <c r="C9981" s="64">
        <v>6</v>
      </c>
      <c r="D9981" s="13">
        <f t="shared" si="155"/>
        <v>300</v>
      </c>
    </row>
    <row r="9982" spans="1:4" x14ac:dyDescent="0.25">
      <c r="A9982" s="62" t="s">
        <v>348</v>
      </c>
      <c r="B9982" s="63">
        <v>53</v>
      </c>
      <c r="C9982" s="64">
        <v>33</v>
      </c>
      <c r="D9982" s="13">
        <f t="shared" si="155"/>
        <v>1749</v>
      </c>
    </row>
    <row r="9983" spans="1:4" x14ac:dyDescent="0.25">
      <c r="A9983" s="62" t="s">
        <v>349</v>
      </c>
      <c r="B9983" s="63">
        <v>37</v>
      </c>
      <c r="C9983" s="64">
        <v>80</v>
      </c>
      <c r="D9983" s="13">
        <f t="shared" si="155"/>
        <v>2960</v>
      </c>
    </row>
    <row r="9984" spans="1:4" x14ac:dyDescent="0.25">
      <c r="A9984" s="62" t="s">
        <v>350</v>
      </c>
      <c r="B9984" s="63">
        <v>51</v>
      </c>
      <c r="C9984" s="64">
        <v>9</v>
      </c>
      <c r="D9984" s="13">
        <f t="shared" si="155"/>
        <v>459</v>
      </c>
    </row>
    <row r="9985" spans="1:4" x14ac:dyDescent="0.25">
      <c r="A9985" s="62" t="s">
        <v>351</v>
      </c>
      <c r="B9985" s="63">
        <v>64</v>
      </c>
      <c r="C9985" s="64">
        <v>72</v>
      </c>
      <c r="D9985" s="13">
        <f t="shared" si="155"/>
        <v>4608</v>
      </c>
    </row>
    <row r="9986" spans="1:4" x14ac:dyDescent="0.25">
      <c r="A9986" s="62" t="s">
        <v>352</v>
      </c>
      <c r="B9986" s="63">
        <v>35</v>
      </c>
      <c r="C9986" s="64">
        <v>42</v>
      </c>
      <c r="D9986" s="13">
        <f t="shared" si="155"/>
        <v>1470</v>
      </c>
    </row>
    <row r="9987" spans="1:4" x14ac:dyDescent="0.25">
      <c r="A9987" s="62" t="s">
        <v>353</v>
      </c>
      <c r="B9987" s="63">
        <v>29</v>
      </c>
      <c r="C9987" s="64">
        <v>33</v>
      </c>
      <c r="D9987" s="13">
        <f t="shared" ref="D9987:D10027" si="156">C9987*B9987</f>
        <v>957</v>
      </c>
    </row>
    <row r="9988" spans="1:4" x14ac:dyDescent="0.25">
      <c r="A9988" s="62" t="s">
        <v>354</v>
      </c>
      <c r="B9988" s="63">
        <v>36</v>
      </c>
      <c r="C9988" s="64">
        <v>25</v>
      </c>
      <c r="D9988" s="13">
        <f t="shared" si="156"/>
        <v>900</v>
      </c>
    </row>
    <row r="9989" spans="1:4" x14ac:dyDescent="0.25">
      <c r="A9989" s="62" t="s">
        <v>355</v>
      </c>
      <c r="B9989" s="63">
        <v>64</v>
      </c>
      <c r="C9989" s="64">
        <v>51</v>
      </c>
      <c r="D9989" s="13">
        <f t="shared" si="156"/>
        <v>3264</v>
      </c>
    </row>
    <row r="9990" spans="1:4" x14ac:dyDescent="0.25">
      <c r="A9990" s="62" t="s">
        <v>356</v>
      </c>
      <c r="B9990" s="63">
        <v>37</v>
      </c>
      <c r="C9990" s="64">
        <v>12</v>
      </c>
      <c r="D9990" s="13">
        <f t="shared" si="156"/>
        <v>444</v>
      </c>
    </row>
    <row r="9991" spans="1:4" x14ac:dyDescent="0.25">
      <c r="A9991" s="62" t="s">
        <v>357</v>
      </c>
      <c r="B9991" s="63">
        <v>19</v>
      </c>
      <c r="C9991" s="64">
        <v>40</v>
      </c>
      <c r="D9991" s="13">
        <f t="shared" si="156"/>
        <v>760</v>
      </c>
    </row>
    <row r="9992" spans="1:4" x14ac:dyDescent="0.25">
      <c r="A9992" s="62" t="s">
        <v>358</v>
      </c>
      <c r="B9992" s="63">
        <v>12</v>
      </c>
      <c r="C9992" s="64">
        <v>57</v>
      </c>
      <c r="D9992" s="13">
        <f t="shared" si="156"/>
        <v>684</v>
      </c>
    </row>
    <row r="9993" spans="1:4" x14ac:dyDescent="0.25">
      <c r="A9993" s="62" t="s">
        <v>359</v>
      </c>
      <c r="B9993" s="63">
        <v>34</v>
      </c>
      <c r="C9993" s="64">
        <v>54</v>
      </c>
      <c r="D9993" s="13">
        <f t="shared" si="156"/>
        <v>1836</v>
      </c>
    </row>
    <row r="9994" spans="1:4" x14ac:dyDescent="0.25">
      <c r="A9994" s="62" t="s">
        <v>360</v>
      </c>
      <c r="B9994" s="63">
        <v>51</v>
      </c>
      <c r="C9994" s="64">
        <v>52</v>
      </c>
      <c r="D9994" s="13">
        <f t="shared" si="156"/>
        <v>2652</v>
      </c>
    </row>
    <row r="9995" spans="1:4" x14ac:dyDescent="0.25">
      <c r="A9995" s="62" t="s">
        <v>361</v>
      </c>
      <c r="B9995" s="63">
        <v>36</v>
      </c>
      <c r="C9995" s="64">
        <v>28</v>
      </c>
      <c r="D9995" s="13">
        <f t="shared" si="156"/>
        <v>1008</v>
      </c>
    </row>
    <row r="9996" spans="1:4" x14ac:dyDescent="0.25">
      <c r="A9996" s="62" t="s">
        <v>362</v>
      </c>
      <c r="B9996" s="63">
        <v>20</v>
      </c>
      <c r="C9996" s="64">
        <v>65</v>
      </c>
      <c r="D9996" s="13">
        <f t="shared" si="156"/>
        <v>1300</v>
      </c>
    </row>
    <row r="9997" spans="1:4" x14ac:dyDescent="0.25">
      <c r="A9997" s="62" t="s">
        <v>363</v>
      </c>
      <c r="B9997" s="63">
        <v>34</v>
      </c>
      <c r="C9997" s="64">
        <v>46</v>
      </c>
      <c r="D9997" s="13">
        <f t="shared" si="156"/>
        <v>1564</v>
      </c>
    </row>
    <row r="9998" spans="1:4" x14ac:dyDescent="0.25">
      <c r="A9998" s="62" t="s">
        <v>364</v>
      </c>
      <c r="B9998" s="63">
        <v>20</v>
      </c>
      <c r="C9998" s="64">
        <v>74</v>
      </c>
      <c r="D9998" s="13">
        <f t="shared" si="156"/>
        <v>1480</v>
      </c>
    </row>
    <row r="9999" spans="1:4" x14ac:dyDescent="0.25">
      <c r="A9999" s="62" t="s">
        <v>365</v>
      </c>
      <c r="B9999" s="63">
        <v>51</v>
      </c>
      <c r="C9999" s="64">
        <v>60</v>
      </c>
      <c r="D9999" s="13">
        <f t="shared" si="156"/>
        <v>3060</v>
      </c>
    </row>
    <row r="10000" spans="1:4" x14ac:dyDescent="0.25">
      <c r="A10000" s="62" t="s">
        <v>366</v>
      </c>
      <c r="B10000" s="63">
        <v>70</v>
      </c>
      <c r="C10000" s="64">
        <v>67</v>
      </c>
      <c r="D10000" s="13">
        <f t="shared" si="156"/>
        <v>4690</v>
      </c>
    </row>
    <row r="10001" spans="1:4" x14ac:dyDescent="0.25">
      <c r="A10001" s="62" t="s">
        <v>367</v>
      </c>
      <c r="B10001" s="63">
        <v>51</v>
      </c>
      <c r="C10001" s="64">
        <v>42</v>
      </c>
      <c r="D10001" s="13">
        <f t="shared" si="156"/>
        <v>2142</v>
      </c>
    </row>
    <row r="10002" spans="1:4" x14ac:dyDescent="0.25">
      <c r="A10002" s="62" t="s">
        <v>368</v>
      </c>
      <c r="B10002" s="63">
        <v>33</v>
      </c>
      <c r="C10002" s="64">
        <v>76</v>
      </c>
      <c r="D10002" s="13">
        <f t="shared" si="156"/>
        <v>2508</v>
      </c>
    </row>
    <row r="10003" spans="1:4" x14ac:dyDescent="0.25">
      <c r="A10003" s="62" t="s">
        <v>369</v>
      </c>
      <c r="B10003" s="63">
        <v>47</v>
      </c>
      <c r="C10003" s="64">
        <v>71</v>
      </c>
      <c r="D10003" s="13">
        <f t="shared" si="156"/>
        <v>3337</v>
      </c>
    </row>
    <row r="10004" spans="1:4" x14ac:dyDescent="0.25">
      <c r="A10004" s="62" t="s">
        <v>370</v>
      </c>
      <c r="B10004" s="63">
        <v>47</v>
      </c>
      <c r="C10004" s="64">
        <v>43</v>
      </c>
      <c r="D10004" s="13">
        <f t="shared" si="156"/>
        <v>2021</v>
      </c>
    </row>
    <row r="10005" spans="1:4" x14ac:dyDescent="0.25">
      <c r="A10005" s="62" t="s">
        <v>371</v>
      </c>
      <c r="B10005" s="63">
        <v>60</v>
      </c>
      <c r="C10005" s="64">
        <v>27</v>
      </c>
      <c r="D10005" s="13">
        <f t="shared" si="156"/>
        <v>1620</v>
      </c>
    </row>
    <row r="10006" spans="1:4" x14ac:dyDescent="0.25">
      <c r="A10006" s="62" t="s">
        <v>372</v>
      </c>
      <c r="B10006" s="63">
        <v>16</v>
      </c>
      <c r="C10006" s="64">
        <v>70</v>
      </c>
      <c r="D10006" s="13">
        <f t="shared" si="156"/>
        <v>1120</v>
      </c>
    </row>
    <row r="10007" spans="1:4" x14ac:dyDescent="0.25">
      <c r="A10007" s="62" t="s">
        <v>373</v>
      </c>
      <c r="B10007" s="63">
        <v>43</v>
      </c>
      <c r="C10007" s="64">
        <v>7</v>
      </c>
      <c r="D10007" s="13">
        <f t="shared" si="156"/>
        <v>301</v>
      </c>
    </row>
    <row r="10008" spans="1:4" x14ac:dyDescent="0.25">
      <c r="A10008" s="62" t="s">
        <v>374</v>
      </c>
      <c r="B10008" s="63">
        <v>36</v>
      </c>
      <c r="C10008" s="64">
        <v>33</v>
      </c>
      <c r="D10008" s="13">
        <f t="shared" si="156"/>
        <v>1188</v>
      </c>
    </row>
    <row r="10009" spans="1:4" x14ac:dyDescent="0.25">
      <c r="A10009" s="62" t="s">
        <v>375</v>
      </c>
      <c r="B10009" s="63">
        <v>63</v>
      </c>
      <c r="C10009" s="64">
        <v>57</v>
      </c>
      <c r="D10009" s="13">
        <f t="shared" si="156"/>
        <v>3591</v>
      </c>
    </row>
    <row r="10010" spans="1:4" x14ac:dyDescent="0.25">
      <c r="A10010" s="62" t="s">
        <v>376</v>
      </c>
      <c r="B10010" s="63">
        <v>39</v>
      </c>
      <c r="C10010" s="64">
        <v>80</v>
      </c>
      <c r="D10010" s="13">
        <f t="shared" si="156"/>
        <v>3120</v>
      </c>
    </row>
    <row r="10011" spans="1:4" x14ac:dyDescent="0.25">
      <c r="A10011" s="62" t="s">
        <v>377</v>
      </c>
      <c r="B10011" s="63">
        <v>26</v>
      </c>
      <c r="C10011" s="64">
        <v>44</v>
      </c>
      <c r="D10011" s="13">
        <f t="shared" si="156"/>
        <v>1144</v>
      </c>
    </row>
    <row r="10012" spans="1:4" x14ac:dyDescent="0.25">
      <c r="A10012" s="62" t="s">
        <v>300</v>
      </c>
      <c r="B10012" s="63">
        <v>65</v>
      </c>
      <c r="C10012" s="64">
        <v>12</v>
      </c>
      <c r="D10012" s="13">
        <f t="shared" si="156"/>
        <v>780</v>
      </c>
    </row>
    <row r="10013" spans="1:4" x14ac:dyDescent="0.25">
      <c r="A10013" s="62" t="s">
        <v>302</v>
      </c>
      <c r="B10013" s="63">
        <v>69</v>
      </c>
      <c r="C10013" s="64">
        <v>69</v>
      </c>
      <c r="D10013" s="13">
        <f t="shared" si="156"/>
        <v>4761</v>
      </c>
    </row>
    <row r="10014" spans="1:4" x14ac:dyDescent="0.25">
      <c r="A10014" s="62" t="s">
        <v>303</v>
      </c>
      <c r="B10014" s="63">
        <v>61</v>
      </c>
      <c r="C10014" s="64">
        <v>60</v>
      </c>
      <c r="D10014" s="13">
        <f t="shared" si="156"/>
        <v>3660</v>
      </c>
    </row>
    <row r="10015" spans="1:4" x14ac:dyDescent="0.25">
      <c r="A10015" s="62" t="s">
        <v>304</v>
      </c>
      <c r="B10015" s="63">
        <v>59</v>
      </c>
      <c r="C10015" s="64">
        <v>62</v>
      </c>
      <c r="D10015" s="13">
        <f t="shared" si="156"/>
        <v>3658</v>
      </c>
    </row>
    <row r="10016" spans="1:4" x14ac:dyDescent="0.25">
      <c r="A10016" s="62" t="s">
        <v>305</v>
      </c>
      <c r="B10016" s="63">
        <v>10</v>
      </c>
      <c r="C10016" s="64">
        <v>60</v>
      </c>
      <c r="D10016" s="13">
        <f t="shared" si="156"/>
        <v>600</v>
      </c>
    </row>
    <row r="10017" spans="1:4" x14ac:dyDescent="0.25">
      <c r="A10017" s="62" t="s">
        <v>306</v>
      </c>
      <c r="B10017" s="63">
        <v>66</v>
      </c>
      <c r="C10017" s="64">
        <v>30</v>
      </c>
      <c r="D10017" s="13">
        <f t="shared" si="156"/>
        <v>1980</v>
      </c>
    </row>
    <row r="10018" spans="1:4" x14ac:dyDescent="0.25">
      <c r="A10018" s="62" t="s">
        <v>307</v>
      </c>
      <c r="B10018" s="63">
        <v>47</v>
      </c>
      <c r="C10018" s="64">
        <v>77</v>
      </c>
      <c r="D10018" s="13">
        <f t="shared" si="156"/>
        <v>3619</v>
      </c>
    </row>
    <row r="10019" spans="1:4" x14ac:dyDescent="0.25">
      <c r="A10019" s="62" t="s">
        <v>308</v>
      </c>
      <c r="B10019" s="63">
        <v>69</v>
      </c>
      <c r="C10019" s="64">
        <v>65</v>
      </c>
      <c r="D10019" s="13">
        <f t="shared" si="156"/>
        <v>4485</v>
      </c>
    </row>
    <row r="10020" spans="1:4" x14ac:dyDescent="0.25">
      <c r="A10020" s="62" t="s">
        <v>309</v>
      </c>
      <c r="B10020" s="63">
        <v>22</v>
      </c>
      <c r="C10020" s="64">
        <v>62</v>
      </c>
      <c r="D10020" s="13">
        <f t="shared" si="156"/>
        <v>1364</v>
      </c>
    </row>
    <row r="10021" spans="1:4" x14ac:dyDescent="0.25">
      <c r="A10021" s="62" t="s">
        <v>310</v>
      </c>
      <c r="B10021" s="63">
        <v>20</v>
      </c>
      <c r="C10021" s="64">
        <v>57</v>
      </c>
      <c r="D10021" s="13">
        <f t="shared" si="156"/>
        <v>1140</v>
      </c>
    </row>
    <row r="10022" spans="1:4" x14ac:dyDescent="0.25">
      <c r="A10022" s="62" t="s">
        <v>311</v>
      </c>
      <c r="B10022" s="63">
        <v>11</v>
      </c>
      <c r="C10022" s="64">
        <v>39</v>
      </c>
      <c r="D10022" s="13">
        <f t="shared" si="156"/>
        <v>429</v>
      </c>
    </row>
    <row r="10023" spans="1:4" x14ac:dyDescent="0.25">
      <c r="A10023" s="62" t="s">
        <v>312</v>
      </c>
      <c r="B10023" s="63">
        <v>11</v>
      </c>
      <c r="C10023" s="64">
        <v>2</v>
      </c>
      <c r="D10023" s="13">
        <f t="shared" si="156"/>
        <v>22</v>
      </c>
    </row>
    <row r="10024" spans="1:4" x14ac:dyDescent="0.25">
      <c r="A10024" s="62" t="s">
        <v>313</v>
      </c>
      <c r="B10024" s="63">
        <v>47</v>
      </c>
      <c r="C10024" s="64">
        <v>11</v>
      </c>
      <c r="D10024" s="13">
        <f t="shared" si="156"/>
        <v>517</v>
      </c>
    </row>
    <row r="10025" spans="1:4" x14ac:dyDescent="0.25">
      <c r="A10025" s="62" t="s">
        <v>314</v>
      </c>
      <c r="B10025" s="63">
        <v>57</v>
      </c>
      <c r="C10025" s="64">
        <v>69</v>
      </c>
      <c r="D10025" s="13">
        <f t="shared" si="156"/>
        <v>3933</v>
      </c>
    </row>
    <row r="10026" spans="1:4" x14ac:dyDescent="0.25">
      <c r="A10026" s="62" t="s">
        <v>315</v>
      </c>
      <c r="B10026" s="63">
        <v>9</v>
      </c>
      <c r="C10026" s="64">
        <v>40</v>
      </c>
      <c r="D10026" s="13">
        <f t="shared" si="156"/>
        <v>360</v>
      </c>
    </row>
    <row r="10027" spans="1:4" x14ac:dyDescent="0.25">
      <c r="A10027" s="62" t="s">
        <v>316</v>
      </c>
      <c r="B10027" s="63">
        <v>44</v>
      </c>
      <c r="C10027" s="64">
        <v>21</v>
      </c>
      <c r="D10027" s="13">
        <f t="shared" si="156"/>
        <v>924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27"/>
  <sheetViews>
    <sheetView showGridLines="0" zoomScaleNormal="100" workbookViewId="0">
      <selection activeCell="G14" sqref="G14"/>
    </sheetView>
  </sheetViews>
  <sheetFormatPr defaultColWidth="32" defaultRowHeight="15" x14ac:dyDescent="0.25"/>
  <cols>
    <col min="1" max="1" width="31.85546875" bestFit="1" customWidth="1"/>
    <col min="2" max="2" width="10" bestFit="1" customWidth="1"/>
    <col min="3" max="3" width="17" bestFit="1" customWidth="1"/>
    <col min="4" max="4" width="12.140625" bestFit="1" customWidth="1"/>
    <col min="5" max="5" width="15.42578125" customWidth="1"/>
    <col min="6" max="6" width="22.140625" bestFit="1" customWidth="1"/>
    <col min="7" max="7" width="23.28515625" customWidth="1"/>
  </cols>
  <sheetData>
    <row r="1" spans="1:7" x14ac:dyDescent="0.25">
      <c r="A1" s="58" t="s">
        <v>0</v>
      </c>
      <c r="B1" s="58" t="s">
        <v>16</v>
      </c>
      <c r="C1" s="58" t="s">
        <v>299</v>
      </c>
      <c r="D1" s="59" t="s">
        <v>17</v>
      </c>
      <c r="E1" s="67"/>
    </row>
    <row r="2" spans="1:7" x14ac:dyDescent="0.25">
      <c r="A2" s="62" t="s">
        <v>300</v>
      </c>
      <c r="B2" s="63">
        <v>52</v>
      </c>
      <c r="C2" s="64"/>
      <c r="D2" s="13">
        <v>0</v>
      </c>
      <c r="F2" s="185" t="s">
        <v>378</v>
      </c>
      <c r="G2" s="186"/>
    </row>
    <row r="3" spans="1:7" x14ac:dyDescent="0.25">
      <c r="A3" s="62" t="s">
        <v>302</v>
      </c>
      <c r="B3" s="63">
        <v>7</v>
      </c>
      <c r="C3" s="64">
        <v>29</v>
      </c>
      <c r="D3" s="13">
        <v>203</v>
      </c>
      <c r="F3" s="68" t="s">
        <v>301</v>
      </c>
      <c r="G3" s="69">
        <f>COUNT(TBLSOMASE18[Unidades Pedidas])</f>
        <v>9705</v>
      </c>
    </row>
    <row r="4" spans="1:7" x14ac:dyDescent="0.25">
      <c r="A4" s="62" t="s">
        <v>303</v>
      </c>
      <c r="B4" s="63">
        <v>29</v>
      </c>
      <c r="C4" s="64">
        <v>55</v>
      </c>
      <c r="D4" s="13">
        <v>1595</v>
      </c>
    </row>
    <row r="5" spans="1:7" x14ac:dyDescent="0.25">
      <c r="A5" s="62" t="s">
        <v>304</v>
      </c>
      <c r="B5" s="63">
        <v>22</v>
      </c>
      <c r="C5" s="64"/>
      <c r="D5" s="13">
        <v>0</v>
      </c>
      <c r="F5" s="185" t="s">
        <v>379</v>
      </c>
      <c r="G5" s="186"/>
    </row>
    <row r="6" spans="1:7" x14ac:dyDescent="0.25">
      <c r="A6" s="62" t="s">
        <v>305</v>
      </c>
      <c r="B6" s="63">
        <v>43</v>
      </c>
      <c r="C6" s="64">
        <v>18</v>
      </c>
      <c r="D6" s="13">
        <v>774</v>
      </c>
      <c r="F6" s="68" t="s">
        <v>301</v>
      </c>
      <c r="G6" s="69">
        <f>COUNTA(TBLSOMASE18[Unidades Pedidas])</f>
        <v>9708</v>
      </c>
    </row>
    <row r="7" spans="1:7" x14ac:dyDescent="0.25">
      <c r="A7" s="62" t="s">
        <v>306</v>
      </c>
      <c r="B7" s="63">
        <v>13</v>
      </c>
      <c r="C7" s="64">
        <v>51</v>
      </c>
      <c r="D7" s="13">
        <v>663</v>
      </c>
    </row>
    <row r="8" spans="1:7" x14ac:dyDescent="0.25">
      <c r="A8" s="62" t="s">
        <v>307</v>
      </c>
      <c r="B8" s="63">
        <v>45</v>
      </c>
      <c r="C8" s="64">
        <v>39</v>
      </c>
      <c r="D8" s="13">
        <v>1755</v>
      </c>
      <c r="F8" s="185" t="s">
        <v>380</v>
      </c>
      <c r="G8" s="186"/>
    </row>
    <row r="9" spans="1:7" x14ac:dyDescent="0.25">
      <c r="A9" s="62" t="s">
        <v>308</v>
      </c>
      <c r="B9" s="63">
        <v>25</v>
      </c>
      <c r="C9" s="64">
        <v>4</v>
      </c>
      <c r="D9" s="13">
        <v>100</v>
      </c>
      <c r="F9" s="68" t="s">
        <v>301</v>
      </c>
      <c r="G9" s="69">
        <f>COUNTBLANK(TBLSOMASE18[Unidades Pedidas])</f>
        <v>318</v>
      </c>
    </row>
    <row r="10" spans="1:7" x14ac:dyDescent="0.25">
      <c r="A10" s="62" t="s">
        <v>309</v>
      </c>
      <c r="B10" s="63">
        <v>63</v>
      </c>
      <c r="C10" s="64">
        <v>28</v>
      </c>
      <c r="D10" s="13">
        <v>1764</v>
      </c>
    </row>
    <row r="11" spans="1:7" x14ac:dyDescent="0.25">
      <c r="A11" s="62" t="s">
        <v>310</v>
      </c>
      <c r="B11" s="63">
        <v>14</v>
      </c>
      <c r="C11" s="64">
        <v>60</v>
      </c>
      <c r="D11" s="13">
        <v>840</v>
      </c>
      <c r="F11" s="185" t="s">
        <v>381</v>
      </c>
      <c r="G11" s="186"/>
    </row>
    <row r="12" spans="1:7" x14ac:dyDescent="0.25">
      <c r="A12" s="62" t="s">
        <v>311</v>
      </c>
      <c r="B12" s="63">
        <v>31</v>
      </c>
      <c r="C12" s="64" t="s">
        <v>9601</v>
      </c>
      <c r="D12" s="13">
        <v>0</v>
      </c>
      <c r="F12" s="68" t="s">
        <v>0</v>
      </c>
      <c r="G12" s="69" t="s">
        <v>302</v>
      </c>
    </row>
    <row r="13" spans="1:7" x14ac:dyDescent="0.25">
      <c r="A13" s="62" t="s">
        <v>312</v>
      </c>
      <c r="B13" s="63">
        <v>16</v>
      </c>
      <c r="C13" s="64"/>
      <c r="D13" s="13">
        <v>0</v>
      </c>
      <c r="F13" s="68" t="s">
        <v>382</v>
      </c>
      <c r="G13" s="69">
        <f>COUNTIF(TBLSOMASE18[Produto],G12)</f>
        <v>131</v>
      </c>
    </row>
    <row r="14" spans="1:7" x14ac:dyDescent="0.25">
      <c r="A14" s="62" t="s">
        <v>313</v>
      </c>
      <c r="B14" s="63">
        <v>40</v>
      </c>
      <c r="C14" s="64" t="s">
        <v>9600</v>
      </c>
      <c r="D14" s="13">
        <v>0</v>
      </c>
    </row>
    <row r="15" spans="1:7" x14ac:dyDescent="0.25">
      <c r="A15" s="62" t="s">
        <v>314</v>
      </c>
      <c r="B15" s="63">
        <v>34</v>
      </c>
      <c r="C15" s="64" t="s">
        <v>9599</v>
      </c>
      <c r="D15" s="13">
        <v>0</v>
      </c>
    </row>
    <row r="16" spans="1:7" x14ac:dyDescent="0.25">
      <c r="A16" s="62" t="s">
        <v>315</v>
      </c>
      <c r="B16" s="63">
        <v>34</v>
      </c>
      <c r="C16" s="64">
        <v>23</v>
      </c>
      <c r="D16" s="13">
        <v>782</v>
      </c>
    </row>
    <row r="17" spans="1:4" x14ac:dyDescent="0.25">
      <c r="A17" s="62" t="s">
        <v>316</v>
      </c>
      <c r="B17" s="63">
        <v>61</v>
      </c>
      <c r="C17" s="64">
        <v>24</v>
      </c>
      <c r="D17" s="13">
        <v>1464</v>
      </c>
    </row>
    <row r="18" spans="1:4" x14ac:dyDescent="0.25">
      <c r="A18" s="62" t="s">
        <v>317</v>
      </c>
      <c r="B18" s="63">
        <v>58</v>
      </c>
      <c r="C18" s="64">
        <v>79</v>
      </c>
      <c r="D18" s="13">
        <v>4582</v>
      </c>
    </row>
    <row r="19" spans="1:4" x14ac:dyDescent="0.25">
      <c r="A19" s="62" t="s">
        <v>318</v>
      </c>
      <c r="B19" s="63">
        <v>57</v>
      </c>
      <c r="C19" s="64">
        <v>39</v>
      </c>
      <c r="D19" s="13">
        <v>2223</v>
      </c>
    </row>
    <row r="20" spans="1:4" x14ac:dyDescent="0.25">
      <c r="A20" s="62" t="s">
        <v>319</v>
      </c>
      <c r="B20" s="63">
        <v>62</v>
      </c>
      <c r="C20" s="64">
        <v>38</v>
      </c>
      <c r="D20" s="13">
        <v>2356</v>
      </c>
    </row>
    <row r="21" spans="1:4" x14ac:dyDescent="0.25">
      <c r="A21" s="62" t="s">
        <v>320</v>
      </c>
      <c r="B21" s="63">
        <v>16</v>
      </c>
      <c r="C21" s="64">
        <v>64</v>
      </c>
      <c r="D21" s="13">
        <v>1024</v>
      </c>
    </row>
    <row r="22" spans="1:4" x14ac:dyDescent="0.25">
      <c r="A22" s="62" t="s">
        <v>321</v>
      </c>
      <c r="B22" s="63">
        <v>38</v>
      </c>
      <c r="C22" s="64">
        <v>41</v>
      </c>
      <c r="D22" s="13">
        <v>1558</v>
      </c>
    </row>
    <row r="23" spans="1:4" x14ac:dyDescent="0.25">
      <c r="A23" s="62" t="s">
        <v>322</v>
      </c>
      <c r="B23" s="63">
        <v>8</v>
      </c>
      <c r="C23" s="64">
        <v>51</v>
      </c>
      <c r="D23" s="13">
        <v>408</v>
      </c>
    </row>
    <row r="24" spans="1:4" x14ac:dyDescent="0.25">
      <c r="A24" s="62" t="s">
        <v>323</v>
      </c>
      <c r="B24" s="63">
        <v>49</v>
      </c>
      <c r="C24" s="64">
        <v>66</v>
      </c>
      <c r="D24" s="13">
        <v>3234</v>
      </c>
    </row>
    <row r="25" spans="1:4" x14ac:dyDescent="0.25">
      <c r="A25" s="62" t="s">
        <v>324</v>
      </c>
      <c r="B25" s="63">
        <v>54</v>
      </c>
      <c r="C25" s="64">
        <v>18</v>
      </c>
      <c r="D25" s="13">
        <v>972</v>
      </c>
    </row>
    <row r="26" spans="1:4" x14ac:dyDescent="0.25">
      <c r="A26" s="62" t="s">
        <v>325</v>
      </c>
      <c r="B26" s="63">
        <v>62</v>
      </c>
      <c r="C26" s="64">
        <v>53</v>
      </c>
      <c r="D26" s="13">
        <v>3286</v>
      </c>
    </row>
    <row r="27" spans="1:4" x14ac:dyDescent="0.25">
      <c r="A27" s="62" t="s">
        <v>326</v>
      </c>
      <c r="B27" s="63">
        <v>41</v>
      </c>
      <c r="C27" s="64">
        <v>52</v>
      </c>
      <c r="D27" s="13">
        <v>2132</v>
      </c>
    </row>
    <row r="28" spans="1:4" x14ac:dyDescent="0.25">
      <c r="A28" s="62" t="s">
        <v>327</v>
      </c>
      <c r="B28" s="63">
        <v>30</v>
      </c>
      <c r="C28" s="64">
        <v>61</v>
      </c>
      <c r="D28" s="13">
        <v>1830</v>
      </c>
    </row>
    <row r="29" spans="1:4" x14ac:dyDescent="0.25">
      <c r="A29" s="62" t="s">
        <v>328</v>
      </c>
      <c r="B29" s="63">
        <v>10</v>
      </c>
      <c r="C29" s="64">
        <v>18</v>
      </c>
      <c r="D29" s="13">
        <v>180</v>
      </c>
    </row>
    <row r="30" spans="1:4" x14ac:dyDescent="0.25">
      <c r="A30" s="62" t="s">
        <v>329</v>
      </c>
      <c r="B30" s="63">
        <v>10</v>
      </c>
      <c r="C30" s="64">
        <v>62</v>
      </c>
      <c r="D30" s="13">
        <v>620</v>
      </c>
    </row>
    <row r="31" spans="1:4" x14ac:dyDescent="0.25">
      <c r="A31" s="62" t="s">
        <v>330</v>
      </c>
      <c r="B31" s="63">
        <v>20</v>
      </c>
      <c r="C31" s="64"/>
      <c r="D31" s="13">
        <v>0</v>
      </c>
    </row>
    <row r="32" spans="1:4" x14ac:dyDescent="0.25">
      <c r="A32" s="62" t="s">
        <v>331</v>
      </c>
      <c r="B32" s="63">
        <v>11</v>
      </c>
      <c r="C32" s="64">
        <v>17</v>
      </c>
      <c r="D32" s="13">
        <v>187</v>
      </c>
    </row>
    <row r="33" spans="1:4" x14ac:dyDescent="0.25">
      <c r="A33" s="62" t="s">
        <v>332</v>
      </c>
      <c r="B33" s="63">
        <v>27</v>
      </c>
      <c r="C33" s="64"/>
      <c r="D33" s="13">
        <v>0</v>
      </c>
    </row>
    <row r="34" spans="1:4" x14ac:dyDescent="0.25">
      <c r="A34" s="62" t="s">
        <v>333</v>
      </c>
      <c r="B34" s="63">
        <v>31</v>
      </c>
      <c r="C34" s="64">
        <v>16</v>
      </c>
      <c r="D34" s="13">
        <v>496</v>
      </c>
    </row>
    <row r="35" spans="1:4" x14ac:dyDescent="0.25">
      <c r="A35" s="62" t="s">
        <v>334</v>
      </c>
      <c r="B35" s="63">
        <v>47</v>
      </c>
      <c r="C35" s="64">
        <v>70</v>
      </c>
      <c r="D35" s="13">
        <v>3290</v>
      </c>
    </row>
    <row r="36" spans="1:4" x14ac:dyDescent="0.25">
      <c r="A36" s="62" t="s">
        <v>335</v>
      </c>
      <c r="B36" s="63">
        <v>39</v>
      </c>
      <c r="C36" s="64">
        <v>33</v>
      </c>
      <c r="D36" s="13">
        <v>1287</v>
      </c>
    </row>
    <row r="37" spans="1:4" x14ac:dyDescent="0.25">
      <c r="A37" s="62" t="s">
        <v>336</v>
      </c>
      <c r="B37" s="63">
        <v>29</v>
      </c>
      <c r="C37" s="64">
        <v>61</v>
      </c>
      <c r="D37" s="13">
        <v>1769</v>
      </c>
    </row>
    <row r="38" spans="1:4" x14ac:dyDescent="0.25">
      <c r="A38" s="62" t="s">
        <v>337</v>
      </c>
      <c r="B38" s="63">
        <v>9</v>
      </c>
      <c r="C38" s="64">
        <v>58</v>
      </c>
      <c r="D38" s="13">
        <v>522</v>
      </c>
    </row>
    <row r="39" spans="1:4" x14ac:dyDescent="0.25">
      <c r="A39" s="62" t="s">
        <v>338</v>
      </c>
      <c r="B39" s="63">
        <v>16</v>
      </c>
      <c r="C39" s="64">
        <v>2</v>
      </c>
      <c r="D39" s="13">
        <v>32</v>
      </c>
    </row>
    <row r="40" spans="1:4" x14ac:dyDescent="0.25">
      <c r="A40" s="62" t="s">
        <v>339</v>
      </c>
      <c r="B40" s="63">
        <v>55</v>
      </c>
      <c r="C40" s="64">
        <v>40</v>
      </c>
      <c r="D40" s="13">
        <v>2200</v>
      </c>
    </row>
    <row r="41" spans="1:4" x14ac:dyDescent="0.25">
      <c r="A41" s="62" t="s">
        <v>340</v>
      </c>
      <c r="B41" s="63">
        <v>31</v>
      </c>
      <c r="C41" s="64"/>
      <c r="D41" s="13">
        <v>0</v>
      </c>
    </row>
    <row r="42" spans="1:4" x14ac:dyDescent="0.25">
      <c r="A42" s="62" t="s">
        <v>341</v>
      </c>
      <c r="B42" s="63">
        <v>39</v>
      </c>
      <c r="C42" s="64"/>
      <c r="D42" s="13">
        <v>0</v>
      </c>
    </row>
    <row r="43" spans="1:4" x14ac:dyDescent="0.25">
      <c r="A43" s="62" t="s">
        <v>342</v>
      </c>
      <c r="B43" s="63">
        <v>69</v>
      </c>
      <c r="C43" s="64"/>
      <c r="D43" s="13">
        <v>0</v>
      </c>
    </row>
    <row r="44" spans="1:4" x14ac:dyDescent="0.25">
      <c r="A44" s="62" t="s">
        <v>343</v>
      </c>
      <c r="B44" s="63">
        <v>26</v>
      </c>
      <c r="C44" s="64"/>
      <c r="D44" s="13">
        <v>0</v>
      </c>
    </row>
    <row r="45" spans="1:4" x14ac:dyDescent="0.25">
      <c r="A45" s="62" t="s">
        <v>344</v>
      </c>
      <c r="B45" s="63">
        <v>69</v>
      </c>
      <c r="C45" s="64">
        <v>13</v>
      </c>
      <c r="D45" s="13">
        <v>897</v>
      </c>
    </row>
    <row r="46" spans="1:4" x14ac:dyDescent="0.25">
      <c r="A46" s="62" t="s">
        <v>345</v>
      </c>
      <c r="B46" s="63">
        <v>26</v>
      </c>
      <c r="C46" s="64">
        <v>10</v>
      </c>
      <c r="D46" s="13">
        <v>260</v>
      </c>
    </row>
    <row r="47" spans="1:4" x14ac:dyDescent="0.25">
      <c r="A47" s="62" t="s">
        <v>346</v>
      </c>
      <c r="B47" s="63">
        <v>53</v>
      </c>
      <c r="C47" s="64">
        <v>33</v>
      </c>
      <c r="D47" s="13">
        <v>1749</v>
      </c>
    </row>
    <row r="48" spans="1:4" x14ac:dyDescent="0.25">
      <c r="A48" s="62" t="s">
        <v>347</v>
      </c>
      <c r="B48" s="63">
        <v>17</v>
      </c>
      <c r="C48" s="64">
        <v>28</v>
      </c>
      <c r="D48" s="13">
        <v>476</v>
      </c>
    </row>
    <row r="49" spans="1:4" x14ac:dyDescent="0.25">
      <c r="A49" s="62" t="s">
        <v>348</v>
      </c>
      <c r="B49" s="63">
        <v>7</v>
      </c>
      <c r="C49" s="64">
        <v>2</v>
      </c>
      <c r="D49" s="13">
        <v>14</v>
      </c>
    </row>
    <row r="50" spans="1:4" x14ac:dyDescent="0.25">
      <c r="A50" s="62" t="s">
        <v>349</v>
      </c>
      <c r="B50" s="63">
        <v>66</v>
      </c>
      <c r="C50" s="64">
        <v>66</v>
      </c>
      <c r="D50" s="13">
        <v>4356</v>
      </c>
    </row>
    <row r="51" spans="1:4" x14ac:dyDescent="0.25">
      <c r="A51" s="62" t="s">
        <v>350</v>
      </c>
      <c r="B51" s="63">
        <v>52</v>
      </c>
      <c r="C51" s="64">
        <v>60</v>
      </c>
      <c r="D51" s="13">
        <v>3120</v>
      </c>
    </row>
    <row r="52" spans="1:4" x14ac:dyDescent="0.25">
      <c r="A52" s="62" t="s">
        <v>351</v>
      </c>
      <c r="B52" s="63">
        <v>33</v>
      </c>
      <c r="C52" s="64">
        <v>37</v>
      </c>
      <c r="D52" s="13">
        <v>1221</v>
      </c>
    </row>
    <row r="53" spans="1:4" x14ac:dyDescent="0.25">
      <c r="A53" s="62" t="s">
        <v>352</v>
      </c>
      <c r="B53" s="63">
        <v>19</v>
      </c>
      <c r="C53" s="64">
        <v>1</v>
      </c>
      <c r="D53" s="13">
        <v>19</v>
      </c>
    </row>
    <row r="54" spans="1:4" x14ac:dyDescent="0.25">
      <c r="A54" s="62" t="s">
        <v>353</v>
      </c>
      <c r="B54" s="63">
        <v>69</v>
      </c>
      <c r="C54" s="64">
        <v>43</v>
      </c>
      <c r="D54" s="13">
        <v>2967</v>
      </c>
    </row>
    <row r="55" spans="1:4" x14ac:dyDescent="0.25">
      <c r="A55" s="62" t="s">
        <v>354</v>
      </c>
      <c r="B55" s="63">
        <v>66</v>
      </c>
      <c r="C55" s="64">
        <v>31</v>
      </c>
      <c r="D55" s="13">
        <v>2046</v>
      </c>
    </row>
    <row r="56" spans="1:4" x14ac:dyDescent="0.25">
      <c r="A56" s="62" t="s">
        <v>355</v>
      </c>
      <c r="B56" s="63">
        <v>44</v>
      </c>
      <c r="C56" s="64">
        <v>23</v>
      </c>
      <c r="D56" s="13">
        <v>1012</v>
      </c>
    </row>
    <row r="57" spans="1:4" x14ac:dyDescent="0.25">
      <c r="A57" s="62" t="s">
        <v>356</v>
      </c>
      <c r="B57" s="63">
        <v>66</v>
      </c>
      <c r="C57" s="64"/>
      <c r="D57" s="13">
        <v>0</v>
      </c>
    </row>
    <row r="58" spans="1:4" x14ac:dyDescent="0.25">
      <c r="A58" s="62" t="s">
        <v>357</v>
      </c>
      <c r="B58" s="63">
        <v>38</v>
      </c>
      <c r="C58" s="64">
        <v>59</v>
      </c>
      <c r="D58" s="13">
        <v>2242</v>
      </c>
    </row>
    <row r="59" spans="1:4" x14ac:dyDescent="0.25">
      <c r="A59" s="62" t="s">
        <v>358</v>
      </c>
      <c r="B59" s="63">
        <v>8</v>
      </c>
      <c r="C59" s="64"/>
      <c r="D59" s="13">
        <v>0</v>
      </c>
    </row>
    <row r="60" spans="1:4" x14ac:dyDescent="0.25">
      <c r="A60" s="62" t="s">
        <v>359</v>
      </c>
      <c r="B60" s="63">
        <v>57</v>
      </c>
      <c r="C60" s="64"/>
      <c r="D60" s="13">
        <v>0</v>
      </c>
    </row>
    <row r="61" spans="1:4" x14ac:dyDescent="0.25">
      <c r="A61" s="62" t="s">
        <v>360</v>
      </c>
      <c r="B61" s="63">
        <v>30</v>
      </c>
      <c r="C61" s="64"/>
      <c r="D61" s="13">
        <v>0</v>
      </c>
    </row>
    <row r="62" spans="1:4" x14ac:dyDescent="0.25">
      <c r="A62" s="62" t="s">
        <v>361</v>
      </c>
      <c r="B62" s="63">
        <v>21</v>
      </c>
      <c r="C62" s="64">
        <v>9</v>
      </c>
      <c r="D62" s="13">
        <v>189</v>
      </c>
    </row>
    <row r="63" spans="1:4" x14ac:dyDescent="0.25">
      <c r="A63" s="62" t="s">
        <v>362</v>
      </c>
      <c r="B63" s="63">
        <v>12</v>
      </c>
      <c r="C63" s="64">
        <v>12</v>
      </c>
      <c r="D63" s="13">
        <v>144</v>
      </c>
    </row>
    <row r="64" spans="1:4" x14ac:dyDescent="0.25">
      <c r="A64" s="62" t="s">
        <v>363</v>
      </c>
      <c r="B64" s="63">
        <v>48</v>
      </c>
      <c r="C64" s="64">
        <v>63</v>
      </c>
      <c r="D64" s="13">
        <v>3024</v>
      </c>
    </row>
    <row r="65" spans="1:4" x14ac:dyDescent="0.25">
      <c r="A65" s="62" t="s">
        <v>364</v>
      </c>
      <c r="B65" s="63">
        <v>69</v>
      </c>
      <c r="C65" s="64"/>
      <c r="D65" s="13">
        <v>0</v>
      </c>
    </row>
    <row r="66" spans="1:4" x14ac:dyDescent="0.25">
      <c r="A66" s="62" t="s">
        <v>365</v>
      </c>
      <c r="B66" s="63">
        <v>36</v>
      </c>
      <c r="C66" s="64">
        <v>49</v>
      </c>
      <c r="D66" s="13">
        <v>1764</v>
      </c>
    </row>
    <row r="67" spans="1:4" x14ac:dyDescent="0.25">
      <c r="A67" s="62" t="s">
        <v>366</v>
      </c>
      <c r="B67" s="63">
        <v>54</v>
      </c>
      <c r="C67" s="64">
        <v>29</v>
      </c>
      <c r="D67" s="13">
        <v>1566</v>
      </c>
    </row>
    <row r="68" spans="1:4" x14ac:dyDescent="0.25">
      <c r="A68" s="62" t="s">
        <v>367</v>
      </c>
      <c r="B68" s="63">
        <v>50</v>
      </c>
      <c r="C68" s="64"/>
      <c r="D68" s="13">
        <v>0</v>
      </c>
    </row>
    <row r="69" spans="1:4" x14ac:dyDescent="0.25">
      <c r="A69" s="62" t="s">
        <v>368</v>
      </c>
      <c r="B69" s="63">
        <v>22</v>
      </c>
      <c r="C69" s="64">
        <v>10</v>
      </c>
      <c r="D69" s="13">
        <v>220</v>
      </c>
    </row>
    <row r="70" spans="1:4" x14ac:dyDescent="0.25">
      <c r="A70" s="62" t="s">
        <v>369</v>
      </c>
      <c r="B70" s="63">
        <v>13</v>
      </c>
      <c r="C70" s="64">
        <v>37</v>
      </c>
      <c r="D70" s="13">
        <v>481</v>
      </c>
    </row>
    <row r="71" spans="1:4" x14ac:dyDescent="0.25">
      <c r="A71" s="62" t="s">
        <v>370</v>
      </c>
      <c r="B71" s="63">
        <v>23</v>
      </c>
      <c r="C71" s="64">
        <v>42</v>
      </c>
      <c r="D71" s="13">
        <v>966</v>
      </c>
    </row>
    <row r="72" spans="1:4" x14ac:dyDescent="0.25">
      <c r="A72" s="62" t="s">
        <v>371</v>
      </c>
      <c r="B72" s="63">
        <v>53</v>
      </c>
      <c r="C72" s="64">
        <v>14</v>
      </c>
      <c r="D72" s="13">
        <v>742</v>
      </c>
    </row>
    <row r="73" spans="1:4" x14ac:dyDescent="0.25">
      <c r="A73" s="62" t="s">
        <v>372</v>
      </c>
      <c r="B73" s="63">
        <v>8</v>
      </c>
      <c r="C73" s="64"/>
      <c r="D73" s="13">
        <v>0</v>
      </c>
    </row>
    <row r="74" spans="1:4" x14ac:dyDescent="0.25">
      <c r="A74" s="62" t="s">
        <v>373</v>
      </c>
      <c r="B74" s="63">
        <v>14</v>
      </c>
      <c r="C74" s="64">
        <v>30</v>
      </c>
      <c r="D74" s="13">
        <v>420</v>
      </c>
    </row>
    <row r="75" spans="1:4" x14ac:dyDescent="0.25">
      <c r="A75" s="62" t="s">
        <v>374</v>
      </c>
      <c r="B75" s="63">
        <v>23</v>
      </c>
      <c r="C75" s="64">
        <v>54</v>
      </c>
      <c r="D75" s="13">
        <v>1242</v>
      </c>
    </row>
    <row r="76" spans="1:4" x14ac:dyDescent="0.25">
      <c r="A76" s="62" t="s">
        <v>375</v>
      </c>
      <c r="B76" s="63">
        <v>65</v>
      </c>
      <c r="C76" s="64"/>
      <c r="D76" s="13">
        <v>0</v>
      </c>
    </row>
    <row r="77" spans="1:4" x14ac:dyDescent="0.25">
      <c r="A77" s="62" t="s">
        <v>376</v>
      </c>
      <c r="B77" s="63">
        <v>59</v>
      </c>
      <c r="C77" s="64"/>
      <c r="D77" s="13">
        <v>0</v>
      </c>
    </row>
    <row r="78" spans="1:4" x14ac:dyDescent="0.25">
      <c r="A78" s="62" t="s">
        <v>377</v>
      </c>
      <c r="B78" s="63">
        <v>62</v>
      </c>
      <c r="C78" s="64">
        <v>34</v>
      </c>
      <c r="D78" s="13">
        <v>2108</v>
      </c>
    </row>
    <row r="79" spans="1:4" x14ac:dyDescent="0.25">
      <c r="A79" s="62" t="s">
        <v>300</v>
      </c>
      <c r="B79" s="63">
        <v>48</v>
      </c>
      <c r="C79" s="64"/>
      <c r="D79" s="13">
        <v>0</v>
      </c>
    </row>
    <row r="80" spans="1:4" x14ac:dyDescent="0.25">
      <c r="A80" s="62" t="s">
        <v>302</v>
      </c>
      <c r="B80" s="63">
        <v>33</v>
      </c>
      <c r="C80" s="64">
        <v>72</v>
      </c>
      <c r="D80" s="13">
        <v>2376</v>
      </c>
    </row>
    <row r="81" spans="1:4" x14ac:dyDescent="0.25">
      <c r="A81" s="62" t="s">
        <v>303</v>
      </c>
      <c r="B81" s="63">
        <v>53</v>
      </c>
      <c r="C81" s="64">
        <v>27</v>
      </c>
      <c r="D81" s="13">
        <v>1431</v>
      </c>
    </row>
    <row r="82" spans="1:4" x14ac:dyDescent="0.25">
      <c r="A82" s="62" t="s">
        <v>304</v>
      </c>
      <c r="B82" s="63">
        <v>7</v>
      </c>
      <c r="C82" s="64">
        <v>71</v>
      </c>
      <c r="D82" s="13">
        <v>497</v>
      </c>
    </row>
    <row r="83" spans="1:4" x14ac:dyDescent="0.25">
      <c r="A83" s="62" t="s">
        <v>305</v>
      </c>
      <c r="B83" s="63">
        <v>31</v>
      </c>
      <c r="C83" s="64">
        <v>11</v>
      </c>
      <c r="D83" s="13">
        <v>341</v>
      </c>
    </row>
    <row r="84" spans="1:4" x14ac:dyDescent="0.25">
      <c r="A84" s="62" t="s">
        <v>306</v>
      </c>
      <c r="B84" s="63">
        <v>70</v>
      </c>
      <c r="C84" s="64">
        <v>5</v>
      </c>
      <c r="D84" s="13">
        <v>350</v>
      </c>
    </row>
    <row r="85" spans="1:4" x14ac:dyDescent="0.25">
      <c r="A85" s="62" t="s">
        <v>307</v>
      </c>
      <c r="B85" s="63">
        <v>13</v>
      </c>
      <c r="C85" s="64">
        <v>49</v>
      </c>
      <c r="D85" s="13">
        <v>637</v>
      </c>
    </row>
    <row r="86" spans="1:4" x14ac:dyDescent="0.25">
      <c r="A86" s="62" t="s">
        <v>308</v>
      </c>
      <c r="B86" s="63">
        <v>29</v>
      </c>
      <c r="C86" s="64">
        <v>40</v>
      </c>
      <c r="D86" s="13">
        <v>1160</v>
      </c>
    </row>
    <row r="87" spans="1:4" x14ac:dyDescent="0.25">
      <c r="A87" s="62" t="s">
        <v>309</v>
      </c>
      <c r="B87" s="63">
        <v>20</v>
      </c>
      <c r="C87" s="64">
        <v>49</v>
      </c>
      <c r="D87" s="13">
        <v>980</v>
      </c>
    </row>
    <row r="88" spans="1:4" x14ac:dyDescent="0.25">
      <c r="A88" s="62" t="s">
        <v>310</v>
      </c>
      <c r="B88" s="63">
        <v>36</v>
      </c>
      <c r="C88" s="64">
        <v>49</v>
      </c>
      <c r="D88" s="13">
        <v>1764</v>
      </c>
    </row>
    <row r="89" spans="1:4" x14ac:dyDescent="0.25">
      <c r="A89" s="62" t="s">
        <v>311</v>
      </c>
      <c r="B89" s="63">
        <v>50</v>
      </c>
      <c r="C89" s="64">
        <v>50</v>
      </c>
      <c r="D89" s="13">
        <v>2500</v>
      </c>
    </row>
    <row r="90" spans="1:4" x14ac:dyDescent="0.25">
      <c r="A90" s="62" t="s">
        <v>312</v>
      </c>
      <c r="B90" s="63">
        <v>62</v>
      </c>
      <c r="C90" s="64">
        <v>41</v>
      </c>
      <c r="D90" s="13">
        <v>2542</v>
      </c>
    </row>
    <row r="91" spans="1:4" x14ac:dyDescent="0.25">
      <c r="A91" s="62" t="s">
        <v>313</v>
      </c>
      <c r="B91" s="63">
        <v>43</v>
      </c>
      <c r="C91" s="64">
        <v>80</v>
      </c>
      <c r="D91" s="13">
        <v>3440</v>
      </c>
    </row>
    <row r="92" spans="1:4" x14ac:dyDescent="0.25">
      <c r="A92" s="62" t="s">
        <v>314</v>
      </c>
      <c r="B92" s="63">
        <v>15</v>
      </c>
      <c r="C92" s="64"/>
      <c r="D92" s="13">
        <v>0</v>
      </c>
    </row>
    <row r="93" spans="1:4" x14ac:dyDescent="0.25">
      <c r="A93" s="62" t="s">
        <v>315</v>
      </c>
      <c r="B93" s="63">
        <v>21</v>
      </c>
      <c r="C93" s="64">
        <v>68</v>
      </c>
      <c r="D93" s="13">
        <v>1428</v>
      </c>
    </row>
    <row r="94" spans="1:4" x14ac:dyDescent="0.25">
      <c r="A94" s="62" t="s">
        <v>316</v>
      </c>
      <c r="B94" s="63">
        <v>24</v>
      </c>
      <c r="C94" s="64">
        <v>12</v>
      </c>
      <c r="D94" s="13">
        <v>288</v>
      </c>
    </row>
    <row r="95" spans="1:4" x14ac:dyDescent="0.25">
      <c r="A95" s="62" t="s">
        <v>317</v>
      </c>
      <c r="B95" s="63">
        <v>45</v>
      </c>
      <c r="C95" s="64">
        <v>64</v>
      </c>
      <c r="D95" s="13">
        <v>2880</v>
      </c>
    </row>
    <row r="96" spans="1:4" x14ac:dyDescent="0.25">
      <c r="A96" s="62" t="s">
        <v>318</v>
      </c>
      <c r="B96" s="63">
        <v>62</v>
      </c>
      <c r="C96" s="64"/>
      <c r="D96" s="13">
        <v>0</v>
      </c>
    </row>
    <row r="97" spans="1:4" x14ac:dyDescent="0.25">
      <c r="A97" s="62" t="s">
        <v>319</v>
      </c>
      <c r="B97" s="63">
        <v>60</v>
      </c>
      <c r="C97" s="64">
        <v>34</v>
      </c>
      <c r="D97" s="13">
        <v>2040</v>
      </c>
    </row>
    <row r="98" spans="1:4" x14ac:dyDescent="0.25">
      <c r="A98" s="62" t="s">
        <v>320</v>
      </c>
      <c r="B98" s="63">
        <v>22</v>
      </c>
      <c r="C98" s="64">
        <v>22</v>
      </c>
      <c r="D98" s="13">
        <v>484</v>
      </c>
    </row>
    <row r="99" spans="1:4" x14ac:dyDescent="0.25">
      <c r="A99" s="62" t="s">
        <v>321</v>
      </c>
      <c r="B99" s="63">
        <v>32</v>
      </c>
      <c r="C99" s="64">
        <v>58</v>
      </c>
      <c r="D99" s="13">
        <v>1856</v>
      </c>
    </row>
    <row r="100" spans="1:4" x14ac:dyDescent="0.25">
      <c r="A100" s="62" t="s">
        <v>322</v>
      </c>
      <c r="B100" s="63">
        <v>40</v>
      </c>
      <c r="C100" s="64">
        <v>7</v>
      </c>
      <c r="D100" s="13">
        <v>280</v>
      </c>
    </row>
    <row r="101" spans="1:4" x14ac:dyDescent="0.25">
      <c r="A101" s="62" t="s">
        <v>323</v>
      </c>
      <c r="B101" s="63">
        <v>12</v>
      </c>
      <c r="C101" s="64"/>
      <c r="D101" s="13">
        <v>0</v>
      </c>
    </row>
    <row r="102" spans="1:4" x14ac:dyDescent="0.25">
      <c r="A102" s="62" t="s">
        <v>324</v>
      </c>
      <c r="B102" s="63">
        <v>67</v>
      </c>
      <c r="C102" s="64">
        <v>28</v>
      </c>
      <c r="D102" s="13">
        <v>1876</v>
      </c>
    </row>
    <row r="103" spans="1:4" x14ac:dyDescent="0.25">
      <c r="A103" s="62" t="s">
        <v>325</v>
      </c>
      <c r="B103" s="63">
        <v>22</v>
      </c>
      <c r="C103" s="64">
        <v>56</v>
      </c>
      <c r="D103" s="13">
        <v>1232</v>
      </c>
    </row>
    <row r="104" spans="1:4" x14ac:dyDescent="0.25">
      <c r="A104" s="62" t="s">
        <v>326</v>
      </c>
      <c r="B104" s="63">
        <v>39</v>
      </c>
      <c r="C104" s="64">
        <v>25</v>
      </c>
      <c r="D104" s="13">
        <v>975</v>
      </c>
    </row>
    <row r="105" spans="1:4" x14ac:dyDescent="0.25">
      <c r="A105" s="62" t="s">
        <v>327</v>
      </c>
      <c r="B105" s="63">
        <v>24</v>
      </c>
      <c r="C105" s="64">
        <v>40</v>
      </c>
      <c r="D105" s="13">
        <v>960</v>
      </c>
    </row>
    <row r="106" spans="1:4" x14ac:dyDescent="0.25">
      <c r="A106" s="62" t="s">
        <v>328</v>
      </c>
      <c r="B106" s="63">
        <v>20</v>
      </c>
      <c r="C106" s="64"/>
      <c r="D106" s="13">
        <v>0</v>
      </c>
    </row>
    <row r="107" spans="1:4" x14ac:dyDescent="0.25">
      <c r="A107" s="62" t="s">
        <v>329</v>
      </c>
      <c r="B107" s="63">
        <v>62</v>
      </c>
      <c r="C107" s="64">
        <v>47</v>
      </c>
      <c r="D107" s="13">
        <v>2914</v>
      </c>
    </row>
    <row r="108" spans="1:4" x14ac:dyDescent="0.25">
      <c r="A108" s="62" t="s">
        <v>330</v>
      </c>
      <c r="B108" s="63">
        <v>32</v>
      </c>
      <c r="C108" s="64">
        <v>52</v>
      </c>
      <c r="D108" s="13">
        <v>1664</v>
      </c>
    </row>
    <row r="109" spans="1:4" x14ac:dyDescent="0.25">
      <c r="A109" s="62" t="s">
        <v>331</v>
      </c>
      <c r="B109" s="63">
        <v>15</v>
      </c>
      <c r="C109" s="64">
        <v>73</v>
      </c>
      <c r="D109" s="13">
        <v>1095</v>
      </c>
    </row>
    <row r="110" spans="1:4" x14ac:dyDescent="0.25">
      <c r="A110" s="62" t="s">
        <v>332</v>
      </c>
      <c r="B110" s="63">
        <v>41</v>
      </c>
      <c r="C110" s="64">
        <v>36</v>
      </c>
      <c r="D110" s="13">
        <v>1476</v>
      </c>
    </row>
    <row r="111" spans="1:4" x14ac:dyDescent="0.25">
      <c r="A111" s="62" t="s">
        <v>333</v>
      </c>
      <c r="B111" s="63">
        <v>22</v>
      </c>
      <c r="C111" s="64">
        <v>25</v>
      </c>
      <c r="D111" s="13">
        <v>550</v>
      </c>
    </row>
    <row r="112" spans="1:4" x14ac:dyDescent="0.25">
      <c r="A112" s="62" t="s">
        <v>334</v>
      </c>
      <c r="B112" s="63">
        <v>49</v>
      </c>
      <c r="C112" s="64">
        <v>22</v>
      </c>
      <c r="D112" s="13">
        <v>1078</v>
      </c>
    </row>
    <row r="113" spans="1:4" x14ac:dyDescent="0.25">
      <c r="A113" s="62" t="s">
        <v>335</v>
      </c>
      <c r="B113" s="63">
        <v>18</v>
      </c>
      <c r="C113" s="64"/>
      <c r="D113" s="13">
        <v>0</v>
      </c>
    </row>
    <row r="114" spans="1:4" x14ac:dyDescent="0.25">
      <c r="A114" s="62" t="s">
        <v>336</v>
      </c>
      <c r="B114" s="63">
        <v>54</v>
      </c>
      <c r="C114" s="64"/>
      <c r="D114" s="13">
        <v>0</v>
      </c>
    </row>
    <row r="115" spans="1:4" x14ac:dyDescent="0.25">
      <c r="A115" s="62" t="s">
        <v>337</v>
      </c>
      <c r="B115" s="63">
        <v>15</v>
      </c>
      <c r="C115" s="64">
        <v>32</v>
      </c>
      <c r="D115" s="13">
        <v>480</v>
      </c>
    </row>
    <row r="116" spans="1:4" x14ac:dyDescent="0.25">
      <c r="A116" s="62" t="s">
        <v>338</v>
      </c>
      <c r="B116" s="63">
        <v>22</v>
      </c>
      <c r="C116" s="64">
        <v>16</v>
      </c>
      <c r="D116" s="13">
        <v>352</v>
      </c>
    </row>
    <row r="117" spans="1:4" x14ac:dyDescent="0.25">
      <c r="A117" s="62" t="s">
        <v>339</v>
      </c>
      <c r="B117" s="63">
        <v>54</v>
      </c>
      <c r="C117" s="64">
        <v>19</v>
      </c>
      <c r="D117" s="13">
        <v>1026</v>
      </c>
    </row>
    <row r="118" spans="1:4" x14ac:dyDescent="0.25">
      <c r="A118" s="62" t="s">
        <v>340</v>
      </c>
      <c r="B118" s="63">
        <v>15</v>
      </c>
      <c r="C118" s="64">
        <v>25</v>
      </c>
      <c r="D118" s="13">
        <v>375</v>
      </c>
    </row>
    <row r="119" spans="1:4" x14ac:dyDescent="0.25">
      <c r="A119" s="62" t="s">
        <v>341</v>
      </c>
      <c r="B119" s="63">
        <v>68</v>
      </c>
      <c r="C119" s="64">
        <v>68</v>
      </c>
      <c r="D119" s="13">
        <v>4624</v>
      </c>
    </row>
    <row r="120" spans="1:4" x14ac:dyDescent="0.25">
      <c r="A120" s="62" t="s">
        <v>342</v>
      </c>
      <c r="B120" s="63">
        <v>25</v>
      </c>
      <c r="C120" s="64">
        <v>80</v>
      </c>
      <c r="D120" s="13">
        <v>2000</v>
      </c>
    </row>
    <row r="121" spans="1:4" x14ac:dyDescent="0.25">
      <c r="A121" s="62" t="s">
        <v>343</v>
      </c>
      <c r="B121" s="63">
        <v>34</v>
      </c>
      <c r="C121" s="64">
        <v>22</v>
      </c>
      <c r="D121" s="13">
        <v>748</v>
      </c>
    </row>
    <row r="122" spans="1:4" x14ac:dyDescent="0.25">
      <c r="A122" s="62" t="s">
        <v>344</v>
      </c>
      <c r="B122" s="63">
        <v>48</v>
      </c>
      <c r="C122" s="64">
        <v>79</v>
      </c>
      <c r="D122" s="13">
        <v>3792</v>
      </c>
    </row>
    <row r="123" spans="1:4" x14ac:dyDescent="0.25">
      <c r="A123" s="62" t="s">
        <v>345</v>
      </c>
      <c r="B123" s="63">
        <v>22</v>
      </c>
      <c r="C123" s="64">
        <v>30</v>
      </c>
      <c r="D123" s="13">
        <v>660</v>
      </c>
    </row>
    <row r="124" spans="1:4" x14ac:dyDescent="0.25">
      <c r="A124" s="62" t="s">
        <v>346</v>
      </c>
      <c r="B124" s="63">
        <v>38</v>
      </c>
      <c r="C124" s="64">
        <v>71</v>
      </c>
      <c r="D124" s="13">
        <v>2698</v>
      </c>
    </row>
    <row r="125" spans="1:4" x14ac:dyDescent="0.25">
      <c r="A125" s="62" t="s">
        <v>347</v>
      </c>
      <c r="B125" s="63">
        <v>25</v>
      </c>
      <c r="C125" s="64">
        <v>12</v>
      </c>
      <c r="D125" s="13">
        <v>300</v>
      </c>
    </row>
    <row r="126" spans="1:4" x14ac:dyDescent="0.25">
      <c r="A126" s="62" t="s">
        <v>348</v>
      </c>
      <c r="B126" s="63">
        <v>17</v>
      </c>
      <c r="C126" s="64">
        <v>31</v>
      </c>
      <c r="D126" s="13">
        <v>527</v>
      </c>
    </row>
    <row r="127" spans="1:4" x14ac:dyDescent="0.25">
      <c r="A127" s="62" t="s">
        <v>349</v>
      </c>
      <c r="B127" s="63">
        <v>52</v>
      </c>
      <c r="C127" s="64">
        <v>3</v>
      </c>
      <c r="D127" s="13">
        <v>156</v>
      </c>
    </row>
    <row r="128" spans="1:4" x14ac:dyDescent="0.25">
      <c r="A128" s="62" t="s">
        <v>350</v>
      </c>
      <c r="B128" s="63">
        <v>61</v>
      </c>
      <c r="C128" s="64"/>
      <c r="D128" s="13">
        <v>0</v>
      </c>
    </row>
    <row r="129" spans="1:4" x14ac:dyDescent="0.25">
      <c r="A129" s="62" t="s">
        <v>351</v>
      </c>
      <c r="B129" s="63">
        <v>14</v>
      </c>
      <c r="C129" s="64"/>
      <c r="D129" s="13">
        <v>0</v>
      </c>
    </row>
    <row r="130" spans="1:4" x14ac:dyDescent="0.25">
      <c r="A130" s="62" t="s">
        <v>352</v>
      </c>
      <c r="B130" s="63">
        <v>60</v>
      </c>
      <c r="C130" s="64">
        <v>52</v>
      </c>
      <c r="D130" s="13">
        <v>3120</v>
      </c>
    </row>
    <row r="131" spans="1:4" x14ac:dyDescent="0.25">
      <c r="A131" s="62" t="s">
        <v>353</v>
      </c>
      <c r="B131" s="63">
        <v>11</v>
      </c>
      <c r="C131" s="64">
        <v>16</v>
      </c>
      <c r="D131" s="13">
        <v>176</v>
      </c>
    </row>
    <row r="132" spans="1:4" x14ac:dyDescent="0.25">
      <c r="A132" s="62" t="s">
        <v>354</v>
      </c>
      <c r="B132" s="63">
        <v>45</v>
      </c>
      <c r="C132" s="64"/>
      <c r="D132" s="13">
        <v>0</v>
      </c>
    </row>
    <row r="133" spans="1:4" x14ac:dyDescent="0.25">
      <c r="A133" s="62" t="s">
        <v>355</v>
      </c>
      <c r="B133" s="63">
        <v>65</v>
      </c>
      <c r="C133" s="64"/>
      <c r="D133" s="13">
        <v>0</v>
      </c>
    </row>
    <row r="134" spans="1:4" x14ac:dyDescent="0.25">
      <c r="A134" s="62" t="s">
        <v>356</v>
      </c>
      <c r="B134" s="63">
        <v>33</v>
      </c>
      <c r="C134" s="64">
        <v>63</v>
      </c>
      <c r="D134" s="13">
        <v>2079</v>
      </c>
    </row>
    <row r="135" spans="1:4" x14ac:dyDescent="0.25">
      <c r="A135" s="62" t="s">
        <v>357</v>
      </c>
      <c r="B135" s="63">
        <v>46</v>
      </c>
      <c r="C135" s="64">
        <v>14</v>
      </c>
      <c r="D135" s="13">
        <v>644</v>
      </c>
    </row>
    <row r="136" spans="1:4" x14ac:dyDescent="0.25">
      <c r="A136" s="62" t="s">
        <v>358</v>
      </c>
      <c r="B136" s="63">
        <v>41</v>
      </c>
      <c r="C136" s="64">
        <v>4</v>
      </c>
      <c r="D136" s="13">
        <v>164</v>
      </c>
    </row>
    <row r="137" spans="1:4" x14ac:dyDescent="0.25">
      <c r="A137" s="62" t="s">
        <v>359</v>
      </c>
      <c r="B137" s="63">
        <v>20</v>
      </c>
      <c r="C137" s="64">
        <v>71</v>
      </c>
      <c r="D137" s="13">
        <v>1420</v>
      </c>
    </row>
    <row r="138" spans="1:4" x14ac:dyDescent="0.25">
      <c r="A138" s="62" t="s">
        <v>360</v>
      </c>
      <c r="B138" s="63">
        <v>25</v>
      </c>
      <c r="C138" s="64">
        <v>52</v>
      </c>
      <c r="D138" s="13">
        <v>1300</v>
      </c>
    </row>
    <row r="139" spans="1:4" x14ac:dyDescent="0.25">
      <c r="A139" s="62" t="s">
        <v>361</v>
      </c>
      <c r="B139" s="63">
        <v>22</v>
      </c>
      <c r="C139" s="64"/>
      <c r="D139" s="13">
        <v>0</v>
      </c>
    </row>
    <row r="140" spans="1:4" x14ac:dyDescent="0.25">
      <c r="A140" s="62" t="s">
        <v>362</v>
      </c>
      <c r="B140" s="63">
        <v>69</v>
      </c>
      <c r="C140" s="64">
        <v>28</v>
      </c>
      <c r="D140" s="13">
        <v>1932</v>
      </c>
    </row>
    <row r="141" spans="1:4" x14ac:dyDescent="0.25">
      <c r="A141" s="62" t="s">
        <v>363</v>
      </c>
      <c r="B141" s="63">
        <v>66</v>
      </c>
      <c r="C141" s="64">
        <v>54</v>
      </c>
      <c r="D141" s="13">
        <v>3564</v>
      </c>
    </row>
    <row r="142" spans="1:4" x14ac:dyDescent="0.25">
      <c r="A142" s="62" t="s">
        <v>364</v>
      </c>
      <c r="B142" s="63">
        <v>29</v>
      </c>
      <c r="C142" s="64">
        <v>53</v>
      </c>
      <c r="D142" s="13">
        <v>1537</v>
      </c>
    </row>
    <row r="143" spans="1:4" x14ac:dyDescent="0.25">
      <c r="A143" s="62" t="s">
        <v>365</v>
      </c>
      <c r="B143" s="63">
        <v>58</v>
      </c>
      <c r="C143" s="64">
        <v>77</v>
      </c>
      <c r="D143" s="13">
        <v>4466</v>
      </c>
    </row>
    <row r="144" spans="1:4" x14ac:dyDescent="0.25">
      <c r="A144" s="62" t="s">
        <v>366</v>
      </c>
      <c r="B144" s="63">
        <v>31</v>
      </c>
      <c r="C144" s="64">
        <v>79</v>
      </c>
      <c r="D144" s="13">
        <v>2449</v>
      </c>
    </row>
    <row r="145" spans="1:4" x14ac:dyDescent="0.25">
      <c r="A145" s="62" t="s">
        <v>367</v>
      </c>
      <c r="B145" s="63">
        <v>59</v>
      </c>
      <c r="C145" s="64"/>
      <c r="D145" s="13">
        <v>0</v>
      </c>
    </row>
    <row r="146" spans="1:4" x14ac:dyDescent="0.25">
      <c r="A146" s="62" t="s">
        <v>368</v>
      </c>
      <c r="B146" s="63">
        <v>10</v>
      </c>
      <c r="C146" s="64">
        <v>34</v>
      </c>
      <c r="D146" s="13">
        <v>340</v>
      </c>
    </row>
    <row r="147" spans="1:4" x14ac:dyDescent="0.25">
      <c r="A147" s="62" t="s">
        <v>369</v>
      </c>
      <c r="B147" s="63">
        <v>70</v>
      </c>
      <c r="C147" s="64">
        <v>54</v>
      </c>
      <c r="D147" s="13">
        <v>3780</v>
      </c>
    </row>
    <row r="148" spans="1:4" x14ac:dyDescent="0.25">
      <c r="A148" s="62" t="s">
        <v>370</v>
      </c>
      <c r="B148" s="63">
        <v>61</v>
      </c>
      <c r="C148" s="64">
        <v>64</v>
      </c>
      <c r="D148" s="13">
        <v>3904</v>
      </c>
    </row>
    <row r="149" spans="1:4" x14ac:dyDescent="0.25">
      <c r="A149" s="62" t="s">
        <v>371</v>
      </c>
      <c r="B149" s="63">
        <v>68</v>
      </c>
      <c r="C149" s="64">
        <v>63</v>
      </c>
      <c r="D149" s="13">
        <v>4284</v>
      </c>
    </row>
    <row r="150" spans="1:4" x14ac:dyDescent="0.25">
      <c r="A150" s="62" t="s">
        <v>372</v>
      </c>
      <c r="B150" s="63">
        <v>41</v>
      </c>
      <c r="C150" s="64">
        <v>73</v>
      </c>
      <c r="D150" s="13">
        <v>2993</v>
      </c>
    </row>
    <row r="151" spans="1:4" x14ac:dyDescent="0.25">
      <c r="A151" s="62" t="s">
        <v>373</v>
      </c>
      <c r="B151" s="63">
        <v>9</v>
      </c>
      <c r="C151" s="64"/>
      <c r="D151" s="13">
        <v>0</v>
      </c>
    </row>
    <row r="152" spans="1:4" x14ac:dyDescent="0.25">
      <c r="A152" s="62" t="s">
        <v>374</v>
      </c>
      <c r="B152" s="63">
        <v>38</v>
      </c>
      <c r="C152" s="64">
        <v>72</v>
      </c>
      <c r="D152" s="13">
        <v>2736</v>
      </c>
    </row>
    <row r="153" spans="1:4" x14ac:dyDescent="0.25">
      <c r="A153" s="62" t="s">
        <v>375</v>
      </c>
      <c r="B153" s="63">
        <v>33</v>
      </c>
      <c r="C153" s="64">
        <v>44</v>
      </c>
      <c r="D153" s="13">
        <v>1452</v>
      </c>
    </row>
    <row r="154" spans="1:4" x14ac:dyDescent="0.25">
      <c r="A154" s="62" t="s">
        <v>376</v>
      </c>
      <c r="B154" s="63">
        <v>34</v>
      </c>
      <c r="C154" s="64">
        <v>11</v>
      </c>
      <c r="D154" s="13">
        <v>374</v>
      </c>
    </row>
    <row r="155" spans="1:4" x14ac:dyDescent="0.25">
      <c r="A155" s="62" t="s">
        <v>377</v>
      </c>
      <c r="B155" s="63">
        <v>8</v>
      </c>
      <c r="C155" s="64">
        <v>40</v>
      </c>
      <c r="D155" s="13">
        <v>320</v>
      </c>
    </row>
    <row r="156" spans="1:4" x14ac:dyDescent="0.25">
      <c r="A156" s="62" t="s">
        <v>300</v>
      </c>
      <c r="B156" s="63">
        <v>69</v>
      </c>
      <c r="C156" s="64">
        <v>10</v>
      </c>
      <c r="D156" s="13">
        <v>690</v>
      </c>
    </row>
    <row r="157" spans="1:4" x14ac:dyDescent="0.25">
      <c r="A157" s="62" t="s">
        <v>302</v>
      </c>
      <c r="B157" s="63">
        <v>65</v>
      </c>
      <c r="C157" s="64">
        <v>43</v>
      </c>
      <c r="D157" s="13">
        <v>2795</v>
      </c>
    </row>
    <row r="158" spans="1:4" x14ac:dyDescent="0.25">
      <c r="A158" s="62" t="s">
        <v>303</v>
      </c>
      <c r="B158" s="63">
        <v>53</v>
      </c>
      <c r="C158" s="64">
        <v>6</v>
      </c>
      <c r="D158" s="13">
        <v>318</v>
      </c>
    </row>
    <row r="159" spans="1:4" x14ac:dyDescent="0.25">
      <c r="A159" s="62" t="s">
        <v>304</v>
      </c>
      <c r="B159" s="63">
        <v>7</v>
      </c>
      <c r="C159" s="64">
        <v>3</v>
      </c>
      <c r="D159" s="13">
        <v>21</v>
      </c>
    </row>
    <row r="160" spans="1:4" x14ac:dyDescent="0.25">
      <c r="A160" s="62" t="s">
        <v>305</v>
      </c>
      <c r="B160" s="63">
        <v>41</v>
      </c>
      <c r="C160" s="64"/>
      <c r="D160" s="13">
        <v>0</v>
      </c>
    </row>
    <row r="161" spans="1:4" x14ac:dyDescent="0.25">
      <c r="A161" s="62" t="s">
        <v>306</v>
      </c>
      <c r="B161" s="63">
        <v>15</v>
      </c>
      <c r="C161" s="64"/>
      <c r="D161" s="13">
        <v>0</v>
      </c>
    </row>
    <row r="162" spans="1:4" x14ac:dyDescent="0.25">
      <c r="A162" s="62" t="s">
        <v>307</v>
      </c>
      <c r="B162" s="63">
        <v>58</v>
      </c>
      <c r="C162" s="64">
        <v>2</v>
      </c>
      <c r="D162" s="13">
        <v>116</v>
      </c>
    </row>
    <row r="163" spans="1:4" x14ac:dyDescent="0.25">
      <c r="A163" s="62" t="s">
        <v>308</v>
      </c>
      <c r="B163" s="63">
        <v>27</v>
      </c>
      <c r="C163" s="64">
        <v>32</v>
      </c>
      <c r="D163" s="13">
        <v>864</v>
      </c>
    </row>
    <row r="164" spans="1:4" x14ac:dyDescent="0.25">
      <c r="A164" s="62" t="s">
        <v>309</v>
      </c>
      <c r="B164" s="63">
        <v>22</v>
      </c>
      <c r="C164" s="64"/>
      <c r="D164" s="13">
        <v>0</v>
      </c>
    </row>
    <row r="165" spans="1:4" x14ac:dyDescent="0.25">
      <c r="A165" s="62" t="s">
        <v>310</v>
      </c>
      <c r="B165" s="63">
        <v>64</v>
      </c>
      <c r="C165" s="64">
        <v>34</v>
      </c>
      <c r="D165" s="13">
        <v>2176</v>
      </c>
    </row>
    <row r="166" spans="1:4" x14ac:dyDescent="0.25">
      <c r="A166" s="62" t="s">
        <v>311</v>
      </c>
      <c r="B166" s="63">
        <v>24</v>
      </c>
      <c r="C166" s="64">
        <v>20</v>
      </c>
      <c r="D166" s="13">
        <v>480</v>
      </c>
    </row>
    <row r="167" spans="1:4" x14ac:dyDescent="0.25">
      <c r="A167" s="62" t="s">
        <v>312</v>
      </c>
      <c r="B167" s="63">
        <v>32</v>
      </c>
      <c r="C167" s="64"/>
      <c r="D167" s="13">
        <v>0</v>
      </c>
    </row>
    <row r="168" spans="1:4" x14ac:dyDescent="0.25">
      <c r="A168" s="62" t="s">
        <v>313</v>
      </c>
      <c r="B168" s="63">
        <v>27</v>
      </c>
      <c r="C168" s="64">
        <v>65</v>
      </c>
      <c r="D168" s="13">
        <v>1755</v>
      </c>
    </row>
    <row r="169" spans="1:4" x14ac:dyDescent="0.25">
      <c r="A169" s="62" t="s">
        <v>314</v>
      </c>
      <c r="B169" s="63">
        <v>66</v>
      </c>
      <c r="C169" s="64">
        <v>14</v>
      </c>
      <c r="D169" s="13">
        <v>924</v>
      </c>
    </row>
    <row r="170" spans="1:4" x14ac:dyDescent="0.25">
      <c r="A170" s="62" t="s">
        <v>315</v>
      </c>
      <c r="B170" s="63">
        <v>30</v>
      </c>
      <c r="C170" s="64">
        <v>21</v>
      </c>
      <c r="D170" s="13">
        <v>630</v>
      </c>
    </row>
    <row r="171" spans="1:4" x14ac:dyDescent="0.25">
      <c r="A171" s="62" t="s">
        <v>316</v>
      </c>
      <c r="B171" s="63">
        <v>7</v>
      </c>
      <c r="C171" s="64">
        <v>72</v>
      </c>
      <c r="D171" s="13">
        <v>504</v>
      </c>
    </row>
    <row r="172" spans="1:4" x14ac:dyDescent="0.25">
      <c r="A172" s="62" t="s">
        <v>317</v>
      </c>
      <c r="B172" s="63">
        <v>59</v>
      </c>
      <c r="C172" s="64">
        <v>11</v>
      </c>
      <c r="D172" s="13">
        <v>649</v>
      </c>
    </row>
    <row r="173" spans="1:4" x14ac:dyDescent="0.25">
      <c r="A173" s="62" t="s">
        <v>318</v>
      </c>
      <c r="B173" s="63">
        <v>33</v>
      </c>
      <c r="C173" s="64"/>
      <c r="D173" s="13">
        <v>0</v>
      </c>
    </row>
    <row r="174" spans="1:4" x14ac:dyDescent="0.25">
      <c r="A174" s="62" t="s">
        <v>319</v>
      </c>
      <c r="B174" s="63">
        <v>59</v>
      </c>
      <c r="C174" s="64">
        <v>17</v>
      </c>
      <c r="D174" s="13">
        <v>1003</v>
      </c>
    </row>
    <row r="175" spans="1:4" x14ac:dyDescent="0.25">
      <c r="A175" s="62" t="s">
        <v>320</v>
      </c>
      <c r="B175" s="63">
        <v>58</v>
      </c>
      <c r="C175" s="64">
        <v>13</v>
      </c>
      <c r="D175" s="13">
        <v>754</v>
      </c>
    </row>
    <row r="176" spans="1:4" x14ac:dyDescent="0.25">
      <c r="A176" s="62" t="s">
        <v>321</v>
      </c>
      <c r="B176" s="63">
        <v>50</v>
      </c>
      <c r="C176" s="64">
        <v>64</v>
      </c>
      <c r="D176" s="13">
        <v>3200</v>
      </c>
    </row>
    <row r="177" spans="1:4" x14ac:dyDescent="0.25">
      <c r="A177" s="62" t="s">
        <v>322</v>
      </c>
      <c r="B177" s="63">
        <v>45</v>
      </c>
      <c r="C177" s="64">
        <v>65</v>
      </c>
      <c r="D177" s="13">
        <v>2925</v>
      </c>
    </row>
    <row r="178" spans="1:4" x14ac:dyDescent="0.25">
      <c r="A178" s="62" t="s">
        <v>323</v>
      </c>
      <c r="B178" s="63">
        <v>54</v>
      </c>
      <c r="C178" s="64"/>
      <c r="D178" s="13">
        <v>0</v>
      </c>
    </row>
    <row r="179" spans="1:4" x14ac:dyDescent="0.25">
      <c r="A179" s="62" t="s">
        <v>324</v>
      </c>
      <c r="B179" s="63">
        <v>31</v>
      </c>
      <c r="C179" s="64">
        <v>20</v>
      </c>
      <c r="D179" s="13">
        <v>620</v>
      </c>
    </row>
    <row r="180" spans="1:4" x14ac:dyDescent="0.25">
      <c r="A180" s="62" t="s">
        <v>325</v>
      </c>
      <c r="B180" s="63">
        <v>45</v>
      </c>
      <c r="C180" s="64">
        <v>53</v>
      </c>
      <c r="D180" s="13">
        <v>2385</v>
      </c>
    </row>
    <row r="181" spans="1:4" x14ac:dyDescent="0.25">
      <c r="A181" s="62" t="s">
        <v>326</v>
      </c>
      <c r="B181" s="63">
        <v>61</v>
      </c>
      <c r="C181" s="64">
        <v>61</v>
      </c>
      <c r="D181" s="13">
        <v>3721</v>
      </c>
    </row>
    <row r="182" spans="1:4" x14ac:dyDescent="0.25">
      <c r="A182" s="62" t="s">
        <v>327</v>
      </c>
      <c r="B182" s="63">
        <v>26</v>
      </c>
      <c r="C182" s="64"/>
      <c r="D182" s="13">
        <v>0</v>
      </c>
    </row>
    <row r="183" spans="1:4" x14ac:dyDescent="0.25">
      <c r="A183" s="62" t="s">
        <v>328</v>
      </c>
      <c r="B183" s="63">
        <v>42</v>
      </c>
      <c r="C183" s="64">
        <v>65</v>
      </c>
      <c r="D183" s="13">
        <v>2730</v>
      </c>
    </row>
    <row r="184" spans="1:4" x14ac:dyDescent="0.25">
      <c r="A184" s="62" t="s">
        <v>329</v>
      </c>
      <c r="B184" s="63">
        <v>37</v>
      </c>
      <c r="C184" s="64">
        <v>44</v>
      </c>
      <c r="D184" s="13">
        <v>1628</v>
      </c>
    </row>
    <row r="185" spans="1:4" x14ac:dyDescent="0.25">
      <c r="A185" s="62" t="s">
        <v>330</v>
      </c>
      <c r="B185" s="63">
        <v>68</v>
      </c>
      <c r="C185" s="64">
        <v>65</v>
      </c>
      <c r="D185" s="13">
        <v>4420</v>
      </c>
    </row>
    <row r="186" spans="1:4" x14ac:dyDescent="0.25">
      <c r="A186" s="62" t="s">
        <v>331</v>
      </c>
      <c r="B186" s="63">
        <v>39</v>
      </c>
      <c r="C186" s="64">
        <v>18</v>
      </c>
      <c r="D186" s="13">
        <v>702</v>
      </c>
    </row>
    <row r="187" spans="1:4" x14ac:dyDescent="0.25">
      <c r="A187" s="62" t="s">
        <v>332</v>
      </c>
      <c r="B187" s="63">
        <v>25</v>
      </c>
      <c r="C187" s="64">
        <v>8</v>
      </c>
      <c r="D187" s="13">
        <v>200</v>
      </c>
    </row>
    <row r="188" spans="1:4" x14ac:dyDescent="0.25">
      <c r="A188" s="62" t="s">
        <v>333</v>
      </c>
      <c r="B188" s="63">
        <v>62</v>
      </c>
      <c r="C188" s="64">
        <v>80</v>
      </c>
      <c r="D188" s="13">
        <v>4960</v>
      </c>
    </row>
    <row r="189" spans="1:4" x14ac:dyDescent="0.25">
      <c r="A189" s="62" t="s">
        <v>334</v>
      </c>
      <c r="B189" s="63">
        <v>51</v>
      </c>
      <c r="C189" s="64">
        <v>27</v>
      </c>
      <c r="D189" s="13">
        <v>1377</v>
      </c>
    </row>
    <row r="190" spans="1:4" x14ac:dyDescent="0.25">
      <c r="A190" s="62" t="s">
        <v>335</v>
      </c>
      <c r="B190" s="63">
        <v>23</v>
      </c>
      <c r="C190" s="64">
        <v>24</v>
      </c>
      <c r="D190" s="13">
        <v>552</v>
      </c>
    </row>
    <row r="191" spans="1:4" x14ac:dyDescent="0.25">
      <c r="A191" s="62" t="s">
        <v>336</v>
      </c>
      <c r="B191" s="63">
        <v>32</v>
      </c>
      <c r="C191" s="64">
        <v>1</v>
      </c>
      <c r="D191" s="13">
        <v>32</v>
      </c>
    </row>
    <row r="192" spans="1:4" x14ac:dyDescent="0.25">
      <c r="A192" s="62" t="s">
        <v>337</v>
      </c>
      <c r="B192" s="63">
        <v>34</v>
      </c>
      <c r="C192" s="64">
        <v>64</v>
      </c>
      <c r="D192" s="13">
        <v>2176</v>
      </c>
    </row>
    <row r="193" spans="1:4" x14ac:dyDescent="0.25">
      <c r="A193" s="62" t="s">
        <v>338</v>
      </c>
      <c r="B193" s="63">
        <v>52</v>
      </c>
      <c r="C193" s="64">
        <v>70</v>
      </c>
      <c r="D193" s="13">
        <v>3640</v>
      </c>
    </row>
    <row r="194" spans="1:4" x14ac:dyDescent="0.25">
      <c r="A194" s="62" t="s">
        <v>339</v>
      </c>
      <c r="B194" s="63">
        <v>11</v>
      </c>
      <c r="C194" s="64">
        <v>4</v>
      </c>
      <c r="D194" s="13">
        <v>44</v>
      </c>
    </row>
    <row r="195" spans="1:4" x14ac:dyDescent="0.25">
      <c r="A195" s="62" t="s">
        <v>340</v>
      </c>
      <c r="B195" s="63">
        <v>34</v>
      </c>
      <c r="C195" s="64">
        <v>63</v>
      </c>
      <c r="D195" s="13">
        <v>2142</v>
      </c>
    </row>
    <row r="196" spans="1:4" x14ac:dyDescent="0.25">
      <c r="A196" s="62" t="s">
        <v>341</v>
      </c>
      <c r="B196" s="63">
        <v>20</v>
      </c>
      <c r="C196" s="64"/>
      <c r="D196" s="13">
        <v>0</v>
      </c>
    </row>
    <row r="197" spans="1:4" x14ac:dyDescent="0.25">
      <c r="A197" s="62" t="s">
        <v>342</v>
      </c>
      <c r="B197" s="63">
        <v>67</v>
      </c>
      <c r="C197" s="64">
        <v>59</v>
      </c>
      <c r="D197" s="13">
        <v>3953</v>
      </c>
    </row>
    <row r="198" spans="1:4" x14ac:dyDescent="0.25">
      <c r="A198" s="62" t="s">
        <v>343</v>
      </c>
      <c r="B198" s="63">
        <v>23</v>
      </c>
      <c r="C198" s="64">
        <v>40</v>
      </c>
      <c r="D198" s="13">
        <v>920</v>
      </c>
    </row>
    <row r="199" spans="1:4" x14ac:dyDescent="0.25">
      <c r="A199" s="62" t="s">
        <v>344</v>
      </c>
      <c r="B199" s="63">
        <v>27</v>
      </c>
      <c r="C199" s="64"/>
      <c r="D199" s="13">
        <v>0</v>
      </c>
    </row>
    <row r="200" spans="1:4" x14ac:dyDescent="0.25">
      <c r="A200" s="62" t="s">
        <v>345</v>
      </c>
      <c r="B200" s="63">
        <v>40</v>
      </c>
      <c r="C200" s="64">
        <v>52</v>
      </c>
      <c r="D200" s="13">
        <v>2080</v>
      </c>
    </row>
    <row r="201" spans="1:4" x14ac:dyDescent="0.25">
      <c r="A201" s="62" t="s">
        <v>346</v>
      </c>
      <c r="B201" s="63">
        <v>41</v>
      </c>
      <c r="C201" s="64">
        <v>34</v>
      </c>
      <c r="D201" s="13">
        <v>1394</v>
      </c>
    </row>
    <row r="202" spans="1:4" x14ac:dyDescent="0.25">
      <c r="A202" s="62" t="s">
        <v>347</v>
      </c>
      <c r="B202" s="63">
        <v>23</v>
      </c>
      <c r="C202" s="64"/>
      <c r="D202" s="13">
        <v>0</v>
      </c>
    </row>
    <row r="203" spans="1:4" x14ac:dyDescent="0.25">
      <c r="A203" s="62" t="s">
        <v>348</v>
      </c>
      <c r="B203" s="63">
        <v>14</v>
      </c>
      <c r="C203" s="64">
        <v>1</v>
      </c>
      <c r="D203" s="13">
        <v>14</v>
      </c>
    </row>
    <row r="204" spans="1:4" x14ac:dyDescent="0.25">
      <c r="A204" s="62" t="s">
        <v>349</v>
      </c>
      <c r="B204" s="63">
        <v>32</v>
      </c>
      <c r="C204" s="64">
        <v>75</v>
      </c>
      <c r="D204" s="13">
        <v>2400</v>
      </c>
    </row>
    <row r="205" spans="1:4" x14ac:dyDescent="0.25">
      <c r="A205" s="62" t="s">
        <v>350</v>
      </c>
      <c r="B205" s="63">
        <v>7</v>
      </c>
      <c r="C205" s="64">
        <v>59</v>
      </c>
      <c r="D205" s="13">
        <v>413</v>
      </c>
    </row>
    <row r="206" spans="1:4" x14ac:dyDescent="0.25">
      <c r="A206" s="62" t="s">
        <v>351</v>
      </c>
      <c r="B206" s="63">
        <v>63</v>
      </c>
      <c r="C206" s="64"/>
      <c r="D206" s="13">
        <v>0</v>
      </c>
    </row>
    <row r="207" spans="1:4" x14ac:dyDescent="0.25">
      <c r="A207" s="62" t="s">
        <v>352</v>
      </c>
      <c r="B207" s="63">
        <v>70</v>
      </c>
      <c r="C207" s="64"/>
      <c r="D207" s="13">
        <v>0</v>
      </c>
    </row>
    <row r="208" spans="1:4" x14ac:dyDescent="0.25">
      <c r="A208" s="62" t="s">
        <v>353</v>
      </c>
      <c r="B208" s="63">
        <v>34</v>
      </c>
      <c r="C208" s="64">
        <v>59</v>
      </c>
      <c r="D208" s="13">
        <v>2006</v>
      </c>
    </row>
    <row r="209" spans="1:4" x14ac:dyDescent="0.25">
      <c r="A209" s="62" t="s">
        <v>354</v>
      </c>
      <c r="B209" s="63">
        <v>32</v>
      </c>
      <c r="C209" s="64">
        <v>8</v>
      </c>
      <c r="D209" s="13">
        <v>256</v>
      </c>
    </row>
    <row r="210" spans="1:4" x14ac:dyDescent="0.25">
      <c r="A210" s="62" t="s">
        <v>355</v>
      </c>
      <c r="B210" s="63">
        <v>49</v>
      </c>
      <c r="C210" s="64">
        <v>70</v>
      </c>
      <c r="D210" s="13">
        <v>3430</v>
      </c>
    </row>
    <row r="211" spans="1:4" x14ac:dyDescent="0.25">
      <c r="A211" s="62" t="s">
        <v>356</v>
      </c>
      <c r="B211" s="63">
        <v>38</v>
      </c>
      <c r="C211" s="64">
        <v>24</v>
      </c>
      <c r="D211" s="13">
        <v>912</v>
      </c>
    </row>
    <row r="212" spans="1:4" x14ac:dyDescent="0.25">
      <c r="A212" s="62" t="s">
        <v>357</v>
      </c>
      <c r="B212" s="63">
        <v>33</v>
      </c>
      <c r="C212" s="64"/>
      <c r="D212" s="13">
        <v>0</v>
      </c>
    </row>
    <row r="213" spans="1:4" x14ac:dyDescent="0.25">
      <c r="A213" s="62" t="s">
        <v>358</v>
      </c>
      <c r="B213" s="63">
        <v>47</v>
      </c>
      <c r="C213" s="64">
        <v>76</v>
      </c>
      <c r="D213" s="13">
        <v>3572</v>
      </c>
    </row>
    <row r="214" spans="1:4" x14ac:dyDescent="0.25">
      <c r="A214" s="62" t="s">
        <v>359</v>
      </c>
      <c r="B214" s="63">
        <v>62</v>
      </c>
      <c r="C214" s="64">
        <v>5</v>
      </c>
      <c r="D214" s="13">
        <v>310</v>
      </c>
    </row>
    <row r="215" spans="1:4" x14ac:dyDescent="0.25">
      <c r="A215" s="62" t="s">
        <v>360</v>
      </c>
      <c r="B215" s="63">
        <v>13</v>
      </c>
      <c r="C215" s="64">
        <v>39</v>
      </c>
      <c r="D215" s="13">
        <v>507</v>
      </c>
    </row>
    <row r="216" spans="1:4" x14ac:dyDescent="0.25">
      <c r="A216" s="62" t="s">
        <v>361</v>
      </c>
      <c r="B216" s="63">
        <v>53</v>
      </c>
      <c r="C216" s="64">
        <v>80</v>
      </c>
      <c r="D216" s="13">
        <v>4240</v>
      </c>
    </row>
    <row r="217" spans="1:4" x14ac:dyDescent="0.25">
      <c r="A217" s="62" t="s">
        <v>362</v>
      </c>
      <c r="B217" s="63">
        <v>65</v>
      </c>
      <c r="C217" s="64">
        <v>64</v>
      </c>
      <c r="D217" s="13">
        <v>4160</v>
      </c>
    </row>
    <row r="218" spans="1:4" x14ac:dyDescent="0.25">
      <c r="A218" s="62" t="s">
        <v>363</v>
      </c>
      <c r="B218" s="63">
        <v>64</v>
      </c>
      <c r="C218" s="64"/>
      <c r="D218" s="13">
        <v>0</v>
      </c>
    </row>
    <row r="219" spans="1:4" x14ac:dyDescent="0.25">
      <c r="A219" s="62" t="s">
        <v>364</v>
      </c>
      <c r="B219" s="63">
        <v>37</v>
      </c>
      <c r="C219" s="64">
        <v>54</v>
      </c>
      <c r="D219" s="13">
        <v>1998</v>
      </c>
    </row>
    <row r="220" spans="1:4" x14ac:dyDescent="0.25">
      <c r="A220" s="62" t="s">
        <v>365</v>
      </c>
      <c r="B220" s="63">
        <v>12</v>
      </c>
      <c r="C220" s="64">
        <v>77</v>
      </c>
      <c r="D220" s="13">
        <v>924</v>
      </c>
    </row>
    <row r="221" spans="1:4" x14ac:dyDescent="0.25">
      <c r="A221" s="62" t="s">
        <v>366</v>
      </c>
      <c r="B221" s="63">
        <v>46</v>
      </c>
      <c r="C221" s="64">
        <v>59</v>
      </c>
      <c r="D221" s="13">
        <v>2714</v>
      </c>
    </row>
    <row r="222" spans="1:4" x14ac:dyDescent="0.25">
      <c r="A222" s="62" t="s">
        <v>367</v>
      </c>
      <c r="B222" s="63">
        <v>11</v>
      </c>
      <c r="C222" s="64"/>
      <c r="D222" s="13">
        <v>0</v>
      </c>
    </row>
    <row r="223" spans="1:4" x14ac:dyDescent="0.25">
      <c r="A223" s="62" t="s">
        <v>368</v>
      </c>
      <c r="B223" s="63">
        <v>42</v>
      </c>
      <c r="C223" s="64">
        <v>45</v>
      </c>
      <c r="D223" s="13">
        <v>1890</v>
      </c>
    </row>
    <row r="224" spans="1:4" x14ac:dyDescent="0.25">
      <c r="A224" s="62" t="s">
        <v>369</v>
      </c>
      <c r="B224" s="63">
        <v>51</v>
      </c>
      <c r="C224" s="64">
        <v>53</v>
      </c>
      <c r="D224" s="13">
        <v>2703</v>
      </c>
    </row>
    <row r="225" spans="1:4" x14ac:dyDescent="0.25">
      <c r="A225" s="62" t="s">
        <v>370</v>
      </c>
      <c r="B225" s="63">
        <v>34</v>
      </c>
      <c r="C225" s="64">
        <v>8</v>
      </c>
      <c r="D225" s="13">
        <v>272</v>
      </c>
    </row>
    <row r="226" spans="1:4" x14ac:dyDescent="0.25">
      <c r="A226" s="62" t="s">
        <v>371</v>
      </c>
      <c r="B226" s="63">
        <v>68</v>
      </c>
      <c r="C226" s="64">
        <v>73</v>
      </c>
      <c r="D226" s="13">
        <v>4964</v>
      </c>
    </row>
    <row r="227" spans="1:4" x14ac:dyDescent="0.25">
      <c r="A227" s="62" t="s">
        <v>372</v>
      </c>
      <c r="B227" s="63">
        <v>17</v>
      </c>
      <c r="C227" s="64"/>
      <c r="D227" s="13">
        <v>0</v>
      </c>
    </row>
    <row r="228" spans="1:4" x14ac:dyDescent="0.25">
      <c r="A228" s="62" t="s">
        <v>373</v>
      </c>
      <c r="B228" s="63">
        <v>15</v>
      </c>
      <c r="C228" s="64">
        <v>21</v>
      </c>
      <c r="D228" s="13">
        <v>315</v>
      </c>
    </row>
    <row r="229" spans="1:4" x14ac:dyDescent="0.25">
      <c r="A229" s="62" t="s">
        <v>374</v>
      </c>
      <c r="B229" s="63">
        <v>53</v>
      </c>
      <c r="C229" s="64"/>
      <c r="D229" s="13">
        <v>0</v>
      </c>
    </row>
    <row r="230" spans="1:4" x14ac:dyDescent="0.25">
      <c r="A230" s="62" t="s">
        <v>375</v>
      </c>
      <c r="B230" s="63">
        <v>62</v>
      </c>
      <c r="C230" s="64">
        <v>24</v>
      </c>
      <c r="D230" s="13">
        <v>1488</v>
      </c>
    </row>
    <row r="231" spans="1:4" x14ac:dyDescent="0.25">
      <c r="A231" s="62" t="s">
        <v>376</v>
      </c>
      <c r="B231" s="63">
        <v>43</v>
      </c>
      <c r="C231" s="64">
        <v>43</v>
      </c>
      <c r="D231" s="13">
        <v>1849</v>
      </c>
    </row>
    <row r="232" spans="1:4" x14ac:dyDescent="0.25">
      <c r="A232" s="62" t="s">
        <v>377</v>
      </c>
      <c r="B232" s="63">
        <v>10</v>
      </c>
      <c r="C232" s="64">
        <v>50</v>
      </c>
      <c r="D232" s="13">
        <v>500</v>
      </c>
    </row>
    <row r="233" spans="1:4" x14ac:dyDescent="0.25">
      <c r="A233" s="62" t="s">
        <v>300</v>
      </c>
      <c r="B233" s="63">
        <v>55</v>
      </c>
      <c r="C233" s="64">
        <v>59</v>
      </c>
      <c r="D233" s="13">
        <v>3245</v>
      </c>
    </row>
    <row r="234" spans="1:4" x14ac:dyDescent="0.25">
      <c r="A234" s="62" t="s">
        <v>302</v>
      </c>
      <c r="B234" s="63">
        <v>58</v>
      </c>
      <c r="C234" s="64">
        <v>74</v>
      </c>
      <c r="D234" s="13">
        <v>4292</v>
      </c>
    </row>
    <row r="235" spans="1:4" x14ac:dyDescent="0.25">
      <c r="A235" s="62" t="s">
        <v>303</v>
      </c>
      <c r="B235" s="63">
        <v>61</v>
      </c>
      <c r="C235" s="64"/>
      <c r="D235" s="13">
        <v>0</v>
      </c>
    </row>
    <row r="236" spans="1:4" x14ac:dyDescent="0.25">
      <c r="A236" s="62" t="s">
        <v>304</v>
      </c>
      <c r="B236" s="63">
        <v>66</v>
      </c>
      <c r="C236" s="64"/>
      <c r="D236" s="13">
        <v>0</v>
      </c>
    </row>
    <row r="237" spans="1:4" x14ac:dyDescent="0.25">
      <c r="A237" s="62" t="s">
        <v>305</v>
      </c>
      <c r="B237" s="63">
        <v>11</v>
      </c>
      <c r="C237" s="64">
        <v>48</v>
      </c>
      <c r="D237" s="13">
        <v>528</v>
      </c>
    </row>
    <row r="238" spans="1:4" x14ac:dyDescent="0.25">
      <c r="A238" s="62" t="s">
        <v>306</v>
      </c>
      <c r="B238" s="63">
        <v>32</v>
      </c>
      <c r="C238" s="64">
        <v>12</v>
      </c>
      <c r="D238" s="13">
        <v>384</v>
      </c>
    </row>
    <row r="239" spans="1:4" x14ac:dyDescent="0.25">
      <c r="A239" s="62" t="s">
        <v>307</v>
      </c>
      <c r="B239" s="63">
        <v>29</v>
      </c>
      <c r="C239" s="64">
        <v>7</v>
      </c>
      <c r="D239" s="13">
        <v>203</v>
      </c>
    </row>
    <row r="240" spans="1:4" x14ac:dyDescent="0.25">
      <c r="A240" s="62" t="s">
        <v>308</v>
      </c>
      <c r="B240" s="63">
        <v>48</v>
      </c>
      <c r="C240" s="64"/>
      <c r="D240" s="13">
        <v>0</v>
      </c>
    </row>
    <row r="241" spans="1:4" x14ac:dyDescent="0.25">
      <c r="A241" s="62" t="s">
        <v>309</v>
      </c>
      <c r="B241" s="63">
        <v>58</v>
      </c>
      <c r="C241" s="64">
        <v>66</v>
      </c>
      <c r="D241" s="13">
        <v>3828</v>
      </c>
    </row>
    <row r="242" spans="1:4" x14ac:dyDescent="0.25">
      <c r="A242" s="62" t="s">
        <v>310</v>
      </c>
      <c r="B242" s="63">
        <v>33</v>
      </c>
      <c r="C242" s="64">
        <v>28</v>
      </c>
      <c r="D242" s="13">
        <v>924</v>
      </c>
    </row>
    <row r="243" spans="1:4" x14ac:dyDescent="0.25">
      <c r="A243" s="62" t="s">
        <v>311</v>
      </c>
      <c r="B243" s="63">
        <v>57</v>
      </c>
      <c r="C243" s="64">
        <v>29</v>
      </c>
      <c r="D243" s="13">
        <v>1653</v>
      </c>
    </row>
    <row r="244" spans="1:4" x14ac:dyDescent="0.25">
      <c r="A244" s="62" t="s">
        <v>312</v>
      </c>
      <c r="B244" s="63">
        <v>39</v>
      </c>
      <c r="C244" s="64">
        <v>59</v>
      </c>
      <c r="D244" s="13">
        <v>2301</v>
      </c>
    </row>
    <row r="245" spans="1:4" x14ac:dyDescent="0.25">
      <c r="A245" s="62" t="s">
        <v>313</v>
      </c>
      <c r="B245" s="63">
        <v>22</v>
      </c>
      <c r="C245" s="64"/>
      <c r="D245" s="13">
        <v>0</v>
      </c>
    </row>
    <row r="246" spans="1:4" x14ac:dyDescent="0.25">
      <c r="A246" s="62" t="s">
        <v>314</v>
      </c>
      <c r="B246" s="63">
        <v>30</v>
      </c>
      <c r="C246" s="64">
        <v>67</v>
      </c>
      <c r="D246" s="13">
        <v>2010</v>
      </c>
    </row>
    <row r="247" spans="1:4" x14ac:dyDescent="0.25">
      <c r="A247" s="62" t="s">
        <v>315</v>
      </c>
      <c r="B247" s="63">
        <v>10</v>
      </c>
      <c r="C247" s="64">
        <v>73</v>
      </c>
      <c r="D247" s="13">
        <v>730</v>
      </c>
    </row>
    <row r="248" spans="1:4" x14ac:dyDescent="0.25">
      <c r="A248" s="62" t="s">
        <v>316</v>
      </c>
      <c r="B248" s="63">
        <v>14</v>
      </c>
      <c r="C248" s="64">
        <v>6</v>
      </c>
      <c r="D248" s="13">
        <v>84</v>
      </c>
    </row>
    <row r="249" spans="1:4" x14ac:dyDescent="0.25">
      <c r="A249" s="62" t="s">
        <v>317</v>
      </c>
      <c r="B249" s="63">
        <v>31</v>
      </c>
      <c r="C249" s="64">
        <v>32</v>
      </c>
      <c r="D249" s="13">
        <v>992</v>
      </c>
    </row>
    <row r="250" spans="1:4" x14ac:dyDescent="0.25">
      <c r="A250" s="62" t="s">
        <v>318</v>
      </c>
      <c r="B250" s="63">
        <v>65</v>
      </c>
      <c r="C250" s="64">
        <v>49</v>
      </c>
      <c r="D250" s="13">
        <v>3185</v>
      </c>
    </row>
    <row r="251" spans="1:4" x14ac:dyDescent="0.25">
      <c r="A251" s="62" t="s">
        <v>319</v>
      </c>
      <c r="B251" s="63">
        <v>53</v>
      </c>
      <c r="C251" s="64">
        <v>13</v>
      </c>
      <c r="D251" s="13">
        <v>689</v>
      </c>
    </row>
    <row r="252" spans="1:4" x14ac:dyDescent="0.25">
      <c r="A252" s="62" t="s">
        <v>320</v>
      </c>
      <c r="B252" s="63">
        <v>10</v>
      </c>
      <c r="C252" s="64">
        <v>80</v>
      </c>
      <c r="D252" s="13">
        <v>800</v>
      </c>
    </row>
    <row r="253" spans="1:4" x14ac:dyDescent="0.25">
      <c r="A253" s="62" t="s">
        <v>321</v>
      </c>
      <c r="B253" s="63">
        <v>25</v>
      </c>
      <c r="C253" s="64"/>
      <c r="D253" s="13">
        <v>0</v>
      </c>
    </row>
    <row r="254" spans="1:4" x14ac:dyDescent="0.25">
      <c r="A254" s="62" t="s">
        <v>322</v>
      </c>
      <c r="B254" s="63">
        <v>15</v>
      </c>
      <c r="C254" s="64">
        <v>31</v>
      </c>
      <c r="D254" s="13">
        <v>465</v>
      </c>
    </row>
    <row r="255" spans="1:4" x14ac:dyDescent="0.25">
      <c r="A255" s="62" t="s">
        <v>323</v>
      </c>
      <c r="B255" s="63">
        <v>52</v>
      </c>
      <c r="C255" s="64">
        <v>56</v>
      </c>
      <c r="D255" s="13">
        <v>2912</v>
      </c>
    </row>
    <row r="256" spans="1:4" x14ac:dyDescent="0.25">
      <c r="A256" s="62" t="s">
        <v>324</v>
      </c>
      <c r="B256" s="63">
        <v>51</v>
      </c>
      <c r="C256" s="64">
        <v>13</v>
      </c>
      <c r="D256" s="13">
        <v>663</v>
      </c>
    </row>
    <row r="257" spans="1:4" x14ac:dyDescent="0.25">
      <c r="A257" s="62" t="s">
        <v>325</v>
      </c>
      <c r="B257" s="63">
        <v>69</v>
      </c>
      <c r="C257" s="64">
        <v>49</v>
      </c>
      <c r="D257" s="13">
        <v>3381</v>
      </c>
    </row>
    <row r="258" spans="1:4" x14ac:dyDescent="0.25">
      <c r="A258" s="62" t="s">
        <v>326</v>
      </c>
      <c r="B258" s="63">
        <v>60</v>
      </c>
      <c r="C258" s="64"/>
      <c r="D258" s="13">
        <v>0</v>
      </c>
    </row>
    <row r="259" spans="1:4" x14ac:dyDescent="0.25">
      <c r="A259" s="62" t="s">
        <v>327</v>
      </c>
      <c r="B259" s="63">
        <v>58</v>
      </c>
      <c r="C259" s="64">
        <v>60</v>
      </c>
      <c r="D259" s="13">
        <v>3480</v>
      </c>
    </row>
    <row r="260" spans="1:4" x14ac:dyDescent="0.25">
      <c r="A260" s="62" t="s">
        <v>328</v>
      </c>
      <c r="B260" s="63">
        <v>22</v>
      </c>
      <c r="C260" s="64">
        <v>16</v>
      </c>
      <c r="D260" s="13">
        <v>352</v>
      </c>
    </row>
    <row r="261" spans="1:4" x14ac:dyDescent="0.25">
      <c r="A261" s="62" t="s">
        <v>329</v>
      </c>
      <c r="B261" s="63">
        <v>13</v>
      </c>
      <c r="C261" s="64"/>
      <c r="D261" s="13">
        <v>0</v>
      </c>
    </row>
    <row r="262" spans="1:4" x14ac:dyDescent="0.25">
      <c r="A262" s="62" t="s">
        <v>330</v>
      </c>
      <c r="B262" s="63">
        <v>51</v>
      </c>
      <c r="C262" s="64"/>
      <c r="D262" s="13">
        <v>0</v>
      </c>
    </row>
    <row r="263" spans="1:4" x14ac:dyDescent="0.25">
      <c r="A263" s="62" t="s">
        <v>331</v>
      </c>
      <c r="B263" s="63">
        <v>26</v>
      </c>
      <c r="C263" s="64">
        <v>5</v>
      </c>
      <c r="D263" s="13">
        <v>130</v>
      </c>
    </row>
    <row r="264" spans="1:4" x14ac:dyDescent="0.25">
      <c r="A264" s="62" t="s">
        <v>332</v>
      </c>
      <c r="B264" s="63">
        <v>56</v>
      </c>
      <c r="C264" s="64">
        <v>41</v>
      </c>
      <c r="D264" s="13">
        <v>2296</v>
      </c>
    </row>
    <row r="265" spans="1:4" x14ac:dyDescent="0.25">
      <c r="A265" s="62" t="s">
        <v>333</v>
      </c>
      <c r="B265" s="63">
        <v>58</v>
      </c>
      <c r="C265" s="64"/>
      <c r="D265" s="13">
        <v>0</v>
      </c>
    </row>
    <row r="266" spans="1:4" x14ac:dyDescent="0.25">
      <c r="A266" s="62" t="s">
        <v>334</v>
      </c>
      <c r="B266" s="63">
        <v>53</v>
      </c>
      <c r="C266" s="64"/>
      <c r="D266" s="13">
        <v>0</v>
      </c>
    </row>
    <row r="267" spans="1:4" x14ac:dyDescent="0.25">
      <c r="A267" s="62" t="s">
        <v>335</v>
      </c>
      <c r="B267" s="63">
        <v>55</v>
      </c>
      <c r="C267" s="64">
        <v>25</v>
      </c>
      <c r="D267" s="13">
        <v>1375</v>
      </c>
    </row>
    <row r="268" spans="1:4" x14ac:dyDescent="0.25">
      <c r="A268" s="62" t="s">
        <v>336</v>
      </c>
      <c r="B268" s="63">
        <v>19</v>
      </c>
      <c r="C268" s="64">
        <v>64</v>
      </c>
      <c r="D268" s="13">
        <v>1216</v>
      </c>
    </row>
    <row r="269" spans="1:4" x14ac:dyDescent="0.25">
      <c r="A269" s="62" t="s">
        <v>337</v>
      </c>
      <c r="B269" s="63">
        <v>27</v>
      </c>
      <c r="C269" s="64">
        <v>55</v>
      </c>
      <c r="D269" s="13">
        <v>1485</v>
      </c>
    </row>
    <row r="270" spans="1:4" x14ac:dyDescent="0.25">
      <c r="A270" s="62" t="s">
        <v>338</v>
      </c>
      <c r="B270" s="63">
        <v>59</v>
      </c>
      <c r="C270" s="64">
        <v>22</v>
      </c>
      <c r="D270" s="13">
        <v>1298</v>
      </c>
    </row>
    <row r="271" spans="1:4" x14ac:dyDescent="0.25">
      <c r="A271" s="62" t="s">
        <v>339</v>
      </c>
      <c r="B271" s="63">
        <v>11</v>
      </c>
      <c r="C271" s="64">
        <v>39</v>
      </c>
      <c r="D271" s="13">
        <v>429</v>
      </c>
    </row>
    <row r="272" spans="1:4" x14ac:dyDescent="0.25">
      <c r="A272" s="62" t="s">
        <v>340</v>
      </c>
      <c r="B272" s="63">
        <v>64</v>
      </c>
      <c r="C272" s="64">
        <v>13</v>
      </c>
      <c r="D272" s="13">
        <v>832</v>
      </c>
    </row>
    <row r="273" spans="1:4" x14ac:dyDescent="0.25">
      <c r="A273" s="62" t="s">
        <v>341</v>
      </c>
      <c r="B273" s="63">
        <v>25</v>
      </c>
      <c r="C273" s="64"/>
      <c r="D273" s="13">
        <v>0</v>
      </c>
    </row>
    <row r="274" spans="1:4" x14ac:dyDescent="0.25">
      <c r="A274" s="62" t="s">
        <v>342</v>
      </c>
      <c r="B274" s="63">
        <v>41</v>
      </c>
      <c r="C274" s="64">
        <v>37</v>
      </c>
      <c r="D274" s="13">
        <v>1517</v>
      </c>
    </row>
    <row r="275" spans="1:4" x14ac:dyDescent="0.25">
      <c r="A275" s="62" t="s">
        <v>343</v>
      </c>
      <c r="B275" s="63">
        <v>50</v>
      </c>
      <c r="C275" s="64">
        <v>4</v>
      </c>
      <c r="D275" s="13">
        <v>200</v>
      </c>
    </row>
    <row r="276" spans="1:4" x14ac:dyDescent="0.25">
      <c r="A276" s="62" t="s">
        <v>344</v>
      </c>
      <c r="B276" s="63">
        <v>12</v>
      </c>
      <c r="C276" s="64">
        <v>59</v>
      </c>
      <c r="D276" s="13">
        <v>708</v>
      </c>
    </row>
    <row r="277" spans="1:4" x14ac:dyDescent="0.25">
      <c r="A277" s="62" t="s">
        <v>345</v>
      </c>
      <c r="B277" s="63">
        <v>13</v>
      </c>
      <c r="C277" s="64">
        <v>59</v>
      </c>
      <c r="D277" s="13">
        <v>767</v>
      </c>
    </row>
    <row r="278" spans="1:4" x14ac:dyDescent="0.25">
      <c r="A278" s="62" t="s">
        <v>346</v>
      </c>
      <c r="B278" s="63">
        <v>27</v>
      </c>
      <c r="C278" s="64">
        <v>67</v>
      </c>
      <c r="D278" s="13">
        <v>1809</v>
      </c>
    </row>
    <row r="279" spans="1:4" x14ac:dyDescent="0.25">
      <c r="A279" s="62" t="s">
        <v>347</v>
      </c>
      <c r="B279" s="63">
        <v>29</v>
      </c>
      <c r="C279" s="64"/>
      <c r="D279" s="13">
        <v>0</v>
      </c>
    </row>
    <row r="280" spans="1:4" x14ac:dyDescent="0.25">
      <c r="A280" s="62" t="s">
        <v>348</v>
      </c>
      <c r="B280" s="63">
        <v>24</v>
      </c>
      <c r="C280" s="64">
        <v>48</v>
      </c>
      <c r="D280" s="13">
        <v>1152</v>
      </c>
    </row>
    <row r="281" spans="1:4" x14ac:dyDescent="0.25">
      <c r="A281" s="62" t="s">
        <v>349</v>
      </c>
      <c r="B281" s="63">
        <v>12</v>
      </c>
      <c r="C281" s="64">
        <v>53</v>
      </c>
      <c r="D281" s="13">
        <v>636</v>
      </c>
    </row>
    <row r="282" spans="1:4" x14ac:dyDescent="0.25">
      <c r="A282" s="62" t="s">
        <v>350</v>
      </c>
      <c r="B282" s="63">
        <v>68</v>
      </c>
      <c r="C282" s="64">
        <v>22</v>
      </c>
      <c r="D282" s="13">
        <v>1496</v>
      </c>
    </row>
    <row r="283" spans="1:4" x14ac:dyDescent="0.25">
      <c r="A283" s="62" t="s">
        <v>351</v>
      </c>
      <c r="B283" s="63">
        <v>44</v>
      </c>
      <c r="C283" s="64">
        <v>8</v>
      </c>
      <c r="D283" s="13">
        <v>352</v>
      </c>
    </row>
    <row r="284" spans="1:4" x14ac:dyDescent="0.25">
      <c r="A284" s="62" t="s">
        <v>352</v>
      </c>
      <c r="B284" s="63">
        <v>44</v>
      </c>
      <c r="C284" s="64">
        <v>43</v>
      </c>
      <c r="D284" s="13">
        <v>1892</v>
      </c>
    </row>
    <row r="285" spans="1:4" x14ac:dyDescent="0.25">
      <c r="A285" s="62" t="s">
        <v>353</v>
      </c>
      <c r="B285" s="63">
        <v>18</v>
      </c>
      <c r="C285" s="64">
        <v>64</v>
      </c>
      <c r="D285" s="13">
        <v>1152</v>
      </c>
    </row>
    <row r="286" spans="1:4" x14ac:dyDescent="0.25">
      <c r="A286" s="62" t="s">
        <v>354</v>
      </c>
      <c r="B286" s="63">
        <v>46</v>
      </c>
      <c r="C286" s="64">
        <v>42</v>
      </c>
      <c r="D286" s="13">
        <v>1932</v>
      </c>
    </row>
    <row r="287" spans="1:4" x14ac:dyDescent="0.25">
      <c r="A287" s="62" t="s">
        <v>355</v>
      </c>
      <c r="B287" s="63">
        <v>38</v>
      </c>
      <c r="C287" s="64">
        <v>61</v>
      </c>
      <c r="D287" s="13">
        <v>2318</v>
      </c>
    </row>
    <row r="288" spans="1:4" x14ac:dyDescent="0.25">
      <c r="A288" s="62" t="s">
        <v>356</v>
      </c>
      <c r="B288" s="63">
        <v>48</v>
      </c>
      <c r="C288" s="64">
        <v>18</v>
      </c>
      <c r="D288" s="13">
        <v>864</v>
      </c>
    </row>
    <row r="289" spans="1:4" x14ac:dyDescent="0.25">
      <c r="A289" s="62" t="s">
        <v>357</v>
      </c>
      <c r="B289" s="63">
        <v>63</v>
      </c>
      <c r="C289" s="64">
        <v>16</v>
      </c>
      <c r="D289" s="13">
        <v>1008</v>
      </c>
    </row>
    <row r="290" spans="1:4" x14ac:dyDescent="0.25">
      <c r="A290" s="62" t="s">
        <v>358</v>
      </c>
      <c r="B290" s="63">
        <v>47</v>
      </c>
      <c r="C290" s="64">
        <v>46</v>
      </c>
      <c r="D290" s="13">
        <v>2162</v>
      </c>
    </row>
    <row r="291" spans="1:4" x14ac:dyDescent="0.25">
      <c r="A291" s="62" t="s">
        <v>359</v>
      </c>
      <c r="B291" s="63">
        <v>55</v>
      </c>
      <c r="C291" s="64"/>
      <c r="D291" s="13">
        <v>0</v>
      </c>
    </row>
    <row r="292" spans="1:4" x14ac:dyDescent="0.25">
      <c r="A292" s="62" t="s">
        <v>360</v>
      </c>
      <c r="B292" s="63">
        <v>65</v>
      </c>
      <c r="C292" s="64">
        <v>37</v>
      </c>
      <c r="D292" s="13">
        <v>2405</v>
      </c>
    </row>
    <row r="293" spans="1:4" x14ac:dyDescent="0.25">
      <c r="A293" s="62" t="s">
        <v>361</v>
      </c>
      <c r="B293" s="63">
        <v>48</v>
      </c>
      <c r="C293" s="64">
        <v>39</v>
      </c>
      <c r="D293" s="13">
        <v>1872</v>
      </c>
    </row>
    <row r="294" spans="1:4" x14ac:dyDescent="0.25">
      <c r="A294" s="62" t="s">
        <v>362</v>
      </c>
      <c r="B294" s="63">
        <v>31</v>
      </c>
      <c r="C294" s="64">
        <v>14</v>
      </c>
      <c r="D294" s="13">
        <v>434</v>
      </c>
    </row>
    <row r="295" spans="1:4" x14ac:dyDescent="0.25">
      <c r="A295" s="62" t="s">
        <v>363</v>
      </c>
      <c r="B295" s="63">
        <v>40</v>
      </c>
      <c r="C295" s="64">
        <v>46</v>
      </c>
      <c r="D295" s="13">
        <v>1840</v>
      </c>
    </row>
    <row r="296" spans="1:4" x14ac:dyDescent="0.25">
      <c r="A296" s="62" t="s">
        <v>364</v>
      </c>
      <c r="B296" s="63">
        <v>44</v>
      </c>
      <c r="C296" s="64">
        <v>46</v>
      </c>
      <c r="D296" s="13">
        <v>2024</v>
      </c>
    </row>
    <row r="297" spans="1:4" x14ac:dyDescent="0.25">
      <c r="A297" s="62" t="s">
        <v>365</v>
      </c>
      <c r="B297" s="63">
        <v>67</v>
      </c>
      <c r="C297" s="64">
        <v>36</v>
      </c>
      <c r="D297" s="13">
        <v>2412</v>
      </c>
    </row>
    <row r="298" spans="1:4" x14ac:dyDescent="0.25">
      <c r="A298" s="62" t="s">
        <v>366</v>
      </c>
      <c r="B298" s="63">
        <v>13</v>
      </c>
      <c r="C298" s="64">
        <v>60</v>
      </c>
      <c r="D298" s="13">
        <v>780</v>
      </c>
    </row>
    <row r="299" spans="1:4" x14ac:dyDescent="0.25">
      <c r="A299" s="62" t="s">
        <v>367</v>
      </c>
      <c r="B299" s="63">
        <v>28</v>
      </c>
      <c r="C299" s="64"/>
      <c r="D299" s="13">
        <v>0</v>
      </c>
    </row>
    <row r="300" spans="1:4" x14ac:dyDescent="0.25">
      <c r="A300" s="62" t="s">
        <v>368</v>
      </c>
      <c r="B300" s="63">
        <v>25</v>
      </c>
      <c r="C300" s="64"/>
      <c r="D300" s="13">
        <v>0</v>
      </c>
    </row>
    <row r="301" spans="1:4" x14ac:dyDescent="0.25">
      <c r="A301" s="62" t="s">
        <v>369</v>
      </c>
      <c r="B301" s="63">
        <v>34</v>
      </c>
      <c r="C301" s="64"/>
      <c r="D301" s="13">
        <v>0</v>
      </c>
    </row>
    <row r="302" spans="1:4" x14ac:dyDescent="0.25">
      <c r="A302" s="62" t="s">
        <v>370</v>
      </c>
      <c r="B302" s="63">
        <v>27</v>
      </c>
      <c r="C302" s="64"/>
      <c r="D302" s="13">
        <v>0</v>
      </c>
    </row>
    <row r="303" spans="1:4" x14ac:dyDescent="0.25">
      <c r="A303" s="62" t="s">
        <v>371</v>
      </c>
      <c r="B303" s="63">
        <v>30</v>
      </c>
      <c r="C303" s="64">
        <v>20</v>
      </c>
      <c r="D303" s="13">
        <v>600</v>
      </c>
    </row>
    <row r="304" spans="1:4" x14ac:dyDescent="0.25">
      <c r="A304" s="62" t="s">
        <v>372</v>
      </c>
      <c r="B304" s="63">
        <v>20</v>
      </c>
      <c r="C304" s="64"/>
      <c r="D304" s="13">
        <v>0</v>
      </c>
    </row>
    <row r="305" spans="1:4" x14ac:dyDescent="0.25">
      <c r="A305" s="62" t="s">
        <v>373</v>
      </c>
      <c r="B305" s="63">
        <v>8</v>
      </c>
      <c r="C305" s="64"/>
      <c r="D305" s="13">
        <v>0</v>
      </c>
    </row>
    <row r="306" spans="1:4" x14ac:dyDescent="0.25">
      <c r="A306" s="62" t="s">
        <v>374</v>
      </c>
      <c r="B306" s="63">
        <v>48</v>
      </c>
      <c r="C306" s="64">
        <v>64</v>
      </c>
      <c r="D306" s="13">
        <v>3072</v>
      </c>
    </row>
    <row r="307" spans="1:4" x14ac:dyDescent="0.25">
      <c r="A307" s="62" t="s">
        <v>375</v>
      </c>
      <c r="B307" s="63">
        <v>11</v>
      </c>
      <c r="C307" s="64">
        <v>45</v>
      </c>
      <c r="D307" s="13">
        <v>495</v>
      </c>
    </row>
    <row r="308" spans="1:4" x14ac:dyDescent="0.25">
      <c r="A308" s="62" t="s">
        <v>376</v>
      </c>
      <c r="B308" s="63">
        <v>61</v>
      </c>
      <c r="C308" s="64">
        <v>51</v>
      </c>
      <c r="D308" s="13">
        <v>3111</v>
      </c>
    </row>
    <row r="309" spans="1:4" x14ac:dyDescent="0.25">
      <c r="A309" s="62" t="s">
        <v>377</v>
      </c>
      <c r="B309" s="63">
        <v>70</v>
      </c>
      <c r="C309" s="64"/>
      <c r="D309" s="13">
        <v>0</v>
      </c>
    </row>
    <row r="310" spans="1:4" x14ac:dyDescent="0.25">
      <c r="A310" s="62" t="s">
        <v>300</v>
      </c>
      <c r="B310" s="63">
        <v>13</v>
      </c>
      <c r="C310" s="64">
        <v>48</v>
      </c>
      <c r="D310" s="13">
        <v>624</v>
      </c>
    </row>
    <row r="311" spans="1:4" x14ac:dyDescent="0.25">
      <c r="A311" s="62" t="s">
        <v>302</v>
      </c>
      <c r="B311" s="63">
        <v>8</v>
      </c>
      <c r="C311" s="64">
        <v>10</v>
      </c>
      <c r="D311" s="13">
        <v>80</v>
      </c>
    </row>
    <row r="312" spans="1:4" x14ac:dyDescent="0.25">
      <c r="A312" s="62" t="s">
        <v>303</v>
      </c>
      <c r="B312" s="63">
        <v>28</v>
      </c>
      <c r="C312" s="64"/>
      <c r="D312" s="13">
        <v>0</v>
      </c>
    </row>
    <row r="313" spans="1:4" x14ac:dyDescent="0.25">
      <c r="A313" s="62" t="s">
        <v>304</v>
      </c>
      <c r="B313" s="63">
        <v>47</v>
      </c>
      <c r="C313" s="64">
        <v>4</v>
      </c>
      <c r="D313" s="13">
        <v>188</v>
      </c>
    </row>
    <row r="314" spans="1:4" x14ac:dyDescent="0.25">
      <c r="A314" s="62" t="s">
        <v>305</v>
      </c>
      <c r="B314" s="63">
        <v>17</v>
      </c>
      <c r="C314" s="64">
        <v>61</v>
      </c>
      <c r="D314" s="13">
        <v>1037</v>
      </c>
    </row>
    <row r="315" spans="1:4" x14ac:dyDescent="0.25">
      <c r="A315" s="62" t="s">
        <v>306</v>
      </c>
      <c r="B315" s="63">
        <v>14</v>
      </c>
      <c r="C315" s="64"/>
      <c r="D315" s="13">
        <v>0</v>
      </c>
    </row>
    <row r="316" spans="1:4" x14ac:dyDescent="0.25">
      <c r="A316" s="62" t="s">
        <v>307</v>
      </c>
      <c r="B316" s="63">
        <v>26</v>
      </c>
      <c r="C316" s="64">
        <v>50</v>
      </c>
      <c r="D316" s="13">
        <v>1300</v>
      </c>
    </row>
    <row r="317" spans="1:4" x14ac:dyDescent="0.25">
      <c r="A317" s="62" t="s">
        <v>308</v>
      </c>
      <c r="B317" s="63">
        <v>66</v>
      </c>
      <c r="C317" s="64">
        <v>45</v>
      </c>
      <c r="D317" s="13">
        <v>2970</v>
      </c>
    </row>
    <row r="318" spans="1:4" x14ac:dyDescent="0.25">
      <c r="A318" s="62" t="s">
        <v>309</v>
      </c>
      <c r="B318" s="63">
        <v>43</v>
      </c>
      <c r="C318" s="64"/>
      <c r="D318" s="13">
        <v>0</v>
      </c>
    </row>
    <row r="319" spans="1:4" x14ac:dyDescent="0.25">
      <c r="A319" s="62" t="s">
        <v>310</v>
      </c>
      <c r="B319" s="63">
        <v>55</v>
      </c>
      <c r="C319" s="64">
        <v>71</v>
      </c>
      <c r="D319" s="13">
        <v>3905</v>
      </c>
    </row>
    <row r="320" spans="1:4" x14ac:dyDescent="0.25">
      <c r="A320" s="62" t="s">
        <v>311</v>
      </c>
      <c r="B320" s="63">
        <v>62</v>
      </c>
      <c r="C320" s="64">
        <v>4</v>
      </c>
      <c r="D320" s="13">
        <v>248</v>
      </c>
    </row>
    <row r="321" spans="1:4" x14ac:dyDescent="0.25">
      <c r="A321" s="62" t="s">
        <v>312</v>
      </c>
      <c r="B321" s="63">
        <v>61</v>
      </c>
      <c r="C321" s="64">
        <v>22</v>
      </c>
      <c r="D321" s="13">
        <v>1342</v>
      </c>
    </row>
    <row r="322" spans="1:4" x14ac:dyDescent="0.25">
      <c r="A322" s="62" t="s">
        <v>313</v>
      </c>
      <c r="B322" s="63">
        <v>22</v>
      </c>
      <c r="C322" s="64">
        <v>70</v>
      </c>
      <c r="D322" s="13">
        <v>1540</v>
      </c>
    </row>
    <row r="323" spans="1:4" x14ac:dyDescent="0.25">
      <c r="A323" s="62" t="s">
        <v>314</v>
      </c>
      <c r="B323" s="63">
        <v>40</v>
      </c>
      <c r="C323" s="64">
        <v>24</v>
      </c>
      <c r="D323" s="13">
        <v>960</v>
      </c>
    </row>
    <row r="324" spans="1:4" x14ac:dyDescent="0.25">
      <c r="A324" s="62" t="s">
        <v>315</v>
      </c>
      <c r="B324" s="63">
        <v>30</v>
      </c>
      <c r="C324" s="64">
        <v>26</v>
      </c>
      <c r="D324" s="13">
        <v>780</v>
      </c>
    </row>
    <row r="325" spans="1:4" x14ac:dyDescent="0.25">
      <c r="A325" s="62" t="s">
        <v>316</v>
      </c>
      <c r="B325" s="63">
        <v>9</v>
      </c>
      <c r="C325" s="64"/>
      <c r="D325" s="13">
        <v>0</v>
      </c>
    </row>
    <row r="326" spans="1:4" x14ac:dyDescent="0.25">
      <c r="A326" s="62" t="s">
        <v>317</v>
      </c>
      <c r="B326" s="63">
        <v>38</v>
      </c>
      <c r="C326" s="64">
        <v>39</v>
      </c>
      <c r="D326" s="13">
        <v>1482</v>
      </c>
    </row>
    <row r="327" spans="1:4" x14ac:dyDescent="0.25">
      <c r="A327" s="62" t="s">
        <v>318</v>
      </c>
      <c r="B327" s="63">
        <v>10</v>
      </c>
      <c r="C327" s="64">
        <v>24</v>
      </c>
      <c r="D327" s="13">
        <v>240</v>
      </c>
    </row>
    <row r="328" spans="1:4" x14ac:dyDescent="0.25">
      <c r="A328" s="62" t="s">
        <v>319</v>
      </c>
      <c r="B328" s="63">
        <v>8</v>
      </c>
      <c r="C328" s="64"/>
      <c r="D328" s="13">
        <v>0</v>
      </c>
    </row>
    <row r="329" spans="1:4" x14ac:dyDescent="0.25">
      <c r="A329" s="62" t="s">
        <v>320</v>
      </c>
      <c r="B329" s="63">
        <v>67</v>
      </c>
      <c r="C329" s="64">
        <v>49</v>
      </c>
      <c r="D329" s="13">
        <v>3283</v>
      </c>
    </row>
    <row r="330" spans="1:4" x14ac:dyDescent="0.25">
      <c r="A330" s="62" t="s">
        <v>321</v>
      </c>
      <c r="B330" s="63">
        <v>61</v>
      </c>
      <c r="C330" s="64"/>
      <c r="D330" s="13">
        <v>0</v>
      </c>
    </row>
    <row r="331" spans="1:4" x14ac:dyDescent="0.25">
      <c r="A331" s="62" t="s">
        <v>322</v>
      </c>
      <c r="B331" s="63">
        <v>57</v>
      </c>
      <c r="C331" s="64">
        <v>18</v>
      </c>
      <c r="D331" s="13">
        <v>1026</v>
      </c>
    </row>
    <row r="332" spans="1:4" x14ac:dyDescent="0.25">
      <c r="A332" s="62" t="s">
        <v>323</v>
      </c>
      <c r="B332" s="63">
        <v>21</v>
      </c>
      <c r="C332" s="64">
        <v>72</v>
      </c>
      <c r="D332" s="13">
        <v>1512</v>
      </c>
    </row>
    <row r="333" spans="1:4" x14ac:dyDescent="0.25">
      <c r="A333" s="62" t="s">
        <v>324</v>
      </c>
      <c r="B333" s="63">
        <v>53</v>
      </c>
      <c r="C333" s="64">
        <v>30</v>
      </c>
      <c r="D333" s="13">
        <v>1590</v>
      </c>
    </row>
    <row r="334" spans="1:4" x14ac:dyDescent="0.25">
      <c r="A334" s="62" t="s">
        <v>325</v>
      </c>
      <c r="B334" s="63">
        <v>50</v>
      </c>
      <c r="C334" s="64">
        <v>48</v>
      </c>
      <c r="D334" s="13">
        <v>2400</v>
      </c>
    </row>
    <row r="335" spans="1:4" x14ac:dyDescent="0.25">
      <c r="A335" s="62" t="s">
        <v>326</v>
      </c>
      <c r="B335" s="63">
        <v>40</v>
      </c>
      <c r="C335" s="64">
        <v>79</v>
      </c>
      <c r="D335" s="13">
        <v>3160</v>
      </c>
    </row>
    <row r="336" spans="1:4" x14ac:dyDescent="0.25">
      <c r="A336" s="62" t="s">
        <v>327</v>
      </c>
      <c r="B336" s="63">
        <v>26</v>
      </c>
      <c r="C336" s="64">
        <v>59</v>
      </c>
      <c r="D336" s="13">
        <v>1534</v>
      </c>
    </row>
    <row r="337" spans="1:4" x14ac:dyDescent="0.25">
      <c r="A337" s="62" t="s">
        <v>328</v>
      </c>
      <c r="B337" s="63">
        <v>45</v>
      </c>
      <c r="C337" s="64">
        <v>43</v>
      </c>
      <c r="D337" s="13">
        <v>1935</v>
      </c>
    </row>
    <row r="338" spans="1:4" x14ac:dyDescent="0.25">
      <c r="A338" s="62" t="s">
        <v>329</v>
      </c>
      <c r="B338" s="63">
        <v>65</v>
      </c>
      <c r="C338" s="64">
        <v>40</v>
      </c>
      <c r="D338" s="13">
        <v>2600</v>
      </c>
    </row>
    <row r="339" spans="1:4" x14ac:dyDescent="0.25">
      <c r="A339" s="62" t="s">
        <v>330</v>
      </c>
      <c r="B339" s="63">
        <v>66</v>
      </c>
      <c r="C339" s="64"/>
      <c r="D339" s="13">
        <v>0</v>
      </c>
    </row>
    <row r="340" spans="1:4" x14ac:dyDescent="0.25">
      <c r="A340" s="62" t="s">
        <v>331</v>
      </c>
      <c r="B340" s="63">
        <v>58</v>
      </c>
      <c r="C340" s="64">
        <v>49</v>
      </c>
      <c r="D340" s="13">
        <v>2842</v>
      </c>
    </row>
    <row r="341" spans="1:4" x14ac:dyDescent="0.25">
      <c r="A341" s="62" t="s">
        <v>332</v>
      </c>
      <c r="B341" s="63">
        <v>51</v>
      </c>
      <c r="C341" s="64">
        <v>76</v>
      </c>
      <c r="D341" s="13">
        <v>3876</v>
      </c>
    </row>
    <row r="342" spans="1:4" x14ac:dyDescent="0.25">
      <c r="A342" s="62" t="s">
        <v>333</v>
      </c>
      <c r="B342" s="63">
        <v>47</v>
      </c>
      <c r="C342" s="64">
        <v>69</v>
      </c>
      <c r="D342" s="13">
        <v>3243</v>
      </c>
    </row>
    <row r="343" spans="1:4" x14ac:dyDescent="0.25">
      <c r="A343" s="62" t="s">
        <v>334</v>
      </c>
      <c r="B343" s="63">
        <v>23</v>
      </c>
      <c r="C343" s="64"/>
      <c r="D343" s="13">
        <v>0</v>
      </c>
    </row>
    <row r="344" spans="1:4" x14ac:dyDescent="0.25">
      <c r="A344" s="62" t="s">
        <v>335</v>
      </c>
      <c r="B344" s="63">
        <v>21</v>
      </c>
      <c r="C344" s="64">
        <v>44</v>
      </c>
      <c r="D344" s="13">
        <v>924</v>
      </c>
    </row>
    <row r="345" spans="1:4" x14ac:dyDescent="0.25">
      <c r="A345" s="62" t="s">
        <v>336</v>
      </c>
      <c r="B345" s="63">
        <v>37</v>
      </c>
      <c r="C345" s="64">
        <v>10</v>
      </c>
      <c r="D345" s="13">
        <v>370</v>
      </c>
    </row>
    <row r="346" spans="1:4" x14ac:dyDescent="0.25">
      <c r="A346" s="62" t="s">
        <v>337</v>
      </c>
      <c r="B346" s="63">
        <v>32</v>
      </c>
      <c r="C346" s="64">
        <v>42</v>
      </c>
      <c r="D346" s="13">
        <v>1344</v>
      </c>
    </row>
    <row r="347" spans="1:4" x14ac:dyDescent="0.25">
      <c r="A347" s="62" t="s">
        <v>338</v>
      </c>
      <c r="B347" s="63">
        <v>16</v>
      </c>
      <c r="C347" s="64">
        <v>72</v>
      </c>
      <c r="D347" s="13">
        <v>1152</v>
      </c>
    </row>
    <row r="348" spans="1:4" x14ac:dyDescent="0.25">
      <c r="A348" s="62" t="s">
        <v>339</v>
      </c>
      <c r="B348" s="63">
        <v>40</v>
      </c>
      <c r="C348" s="64"/>
      <c r="D348" s="13">
        <v>0</v>
      </c>
    </row>
    <row r="349" spans="1:4" x14ac:dyDescent="0.25">
      <c r="A349" s="62" t="s">
        <v>340</v>
      </c>
      <c r="B349" s="63">
        <v>43</v>
      </c>
      <c r="C349" s="64">
        <v>7</v>
      </c>
      <c r="D349" s="13">
        <v>301</v>
      </c>
    </row>
    <row r="350" spans="1:4" x14ac:dyDescent="0.25">
      <c r="A350" s="62" t="s">
        <v>341</v>
      </c>
      <c r="B350" s="63">
        <v>66</v>
      </c>
      <c r="C350" s="64">
        <v>45</v>
      </c>
      <c r="D350" s="13">
        <v>2970</v>
      </c>
    </row>
    <row r="351" spans="1:4" x14ac:dyDescent="0.25">
      <c r="A351" s="62" t="s">
        <v>342</v>
      </c>
      <c r="B351" s="63">
        <v>33</v>
      </c>
      <c r="C351" s="64">
        <v>19</v>
      </c>
      <c r="D351" s="13">
        <v>627</v>
      </c>
    </row>
    <row r="352" spans="1:4" x14ac:dyDescent="0.25">
      <c r="A352" s="62" t="s">
        <v>343</v>
      </c>
      <c r="B352" s="63">
        <v>18</v>
      </c>
      <c r="C352" s="64">
        <v>26</v>
      </c>
      <c r="D352" s="13">
        <v>468</v>
      </c>
    </row>
    <row r="353" spans="1:4" x14ac:dyDescent="0.25">
      <c r="A353" s="62" t="s">
        <v>344</v>
      </c>
      <c r="B353" s="63">
        <v>56</v>
      </c>
      <c r="C353" s="64">
        <v>67</v>
      </c>
      <c r="D353" s="13">
        <v>3752</v>
      </c>
    </row>
    <row r="354" spans="1:4" x14ac:dyDescent="0.25">
      <c r="A354" s="62" t="s">
        <v>345</v>
      </c>
      <c r="B354" s="63">
        <v>38</v>
      </c>
      <c r="C354" s="64">
        <v>18</v>
      </c>
      <c r="D354" s="13">
        <v>684</v>
      </c>
    </row>
    <row r="355" spans="1:4" x14ac:dyDescent="0.25">
      <c r="A355" s="62" t="s">
        <v>346</v>
      </c>
      <c r="B355" s="63">
        <v>29</v>
      </c>
      <c r="C355" s="64"/>
      <c r="D355" s="13">
        <v>0</v>
      </c>
    </row>
    <row r="356" spans="1:4" x14ac:dyDescent="0.25">
      <c r="A356" s="62" t="s">
        <v>347</v>
      </c>
      <c r="B356" s="63">
        <v>54</v>
      </c>
      <c r="C356" s="64">
        <v>4</v>
      </c>
      <c r="D356" s="13">
        <v>216</v>
      </c>
    </row>
    <row r="357" spans="1:4" x14ac:dyDescent="0.25">
      <c r="A357" s="62" t="s">
        <v>348</v>
      </c>
      <c r="B357" s="63">
        <v>46</v>
      </c>
      <c r="C357" s="64">
        <v>3</v>
      </c>
      <c r="D357" s="13">
        <v>138</v>
      </c>
    </row>
    <row r="358" spans="1:4" x14ac:dyDescent="0.25">
      <c r="A358" s="62" t="s">
        <v>349</v>
      </c>
      <c r="B358" s="63">
        <v>59</v>
      </c>
      <c r="C358" s="64">
        <v>67</v>
      </c>
      <c r="D358" s="13">
        <v>3953</v>
      </c>
    </row>
    <row r="359" spans="1:4" x14ac:dyDescent="0.25">
      <c r="A359" s="62" t="s">
        <v>350</v>
      </c>
      <c r="B359" s="63">
        <v>10</v>
      </c>
      <c r="C359" s="64">
        <v>69</v>
      </c>
      <c r="D359" s="13">
        <v>690</v>
      </c>
    </row>
    <row r="360" spans="1:4" x14ac:dyDescent="0.25">
      <c r="A360" s="62" t="s">
        <v>351</v>
      </c>
      <c r="B360" s="63">
        <v>32</v>
      </c>
      <c r="C360" s="64">
        <v>75</v>
      </c>
      <c r="D360" s="13">
        <v>2400</v>
      </c>
    </row>
    <row r="361" spans="1:4" x14ac:dyDescent="0.25">
      <c r="A361" s="62" t="s">
        <v>352</v>
      </c>
      <c r="B361" s="63">
        <v>43</v>
      </c>
      <c r="C361" s="64">
        <v>29</v>
      </c>
      <c r="D361" s="13">
        <v>1247</v>
      </c>
    </row>
    <row r="362" spans="1:4" x14ac:dyDescent="0.25">
      <c r="A362" s="62" t="s">
        <v>353</v>
      </c>
      <c r="B362" s="63">
        <v>42</v>
      </c>
      <c r="C362" s="64">
        <v>48</v>
      </c>
      <c r="D362" s="13">
        <v>2016</v>
      </c>
    </row>
    <row r="363" spans="1:4" x14ac:dyDescent="0.25">
      <c r="A363" s="62" t="s">
        <v>354</v>
      </c>
      <c r="B363" s="63">
        <v>8</v>
      </c>
      <c r="C363" s="64">
        <v>10</v>
      </c>
      <c r="D363" s="13">
        <v>80</v>
      </c>
    </row>
    <row r="364" spans="1:4" x14ac:dyDescent="0.25">
      <c r="A364" s="62" t="s">
        <v>355</v>
      </c>
      <c r="B364" s="63">
        <v>29</v>
      </c>
      <c r="C364" s="64">
        <v>23</v>
      </c>
      <c r="D364" s="13">
        <v>667</v>
      </c>
    </row>
    <row r="365" spans="1:4" x14ac:dyDescent="0.25">
      <c r="A365" s="62" t="s">
        <v>356</v>
      </c>
      <c r="B365" s="63">
        <v>58</v>
      </c>
      <c r="C365" s="64"/>
      <c r="D365" s="13">
        <v>0</v>
      </c>
    </row>
    <row r="366" spans="1:4" x14ac:dyDescent="0.25">
      <c r="A366" s="62" t="s">
        <v>357</v>
      </c>
      <c r="B366" s="63">
        <v>62</v>
      </c>
      <c r="C366" s="64">
        <v>64</v>
      </c>
      <c r="D366" s="13">
        <v>3968</v>
      </c>
    </row>
    <row r="367" spans="1:4" x14ac:dyDescent="0.25">
      <c r="A367" s="62" t="s">
        <v>358</v>
      </c>
      <c r="B367" s="63">
        <v>15</v>
      </c>
      <c r="C367" s="64">
        <v>8</v>
      </c>
      <c r="D367" s="13">
        <v>120</v>
      </c>
    </row>
    <row r="368" spans="1:4" x14ac:dyDescent="0.25">
      <c r="A368" s="62" t="s">
        <v>359</v>
      </c>
      <c r="B368" s="63">
        <v>20</v>
      </c>
      <c r="C368" s="64">
        <v>10</v>
      </c>
      <c r="D368" s="13">
        <v>200</v>
      </c>
    </row>
    <row r="369" spans="1:4" x14ac:dyDescent="0.25">
      <c r="A369" s="62" t="s">
        <v>360</v>
      </c>
      <c r="B369" s="63">
        <v>36</v>
      </c>
      <c r="C369" s="64"/>
      <c r="D369" s="13">
        <v>0</v>
      </c>
    </row>
    <row r="370" spans="1:4" x14ac:dyDescent="0.25">
      <c r="A370" s="62" t="s">
        <v>361</v>
      </c>
      <c r="B370" s="63">
        <v>19</v>
      </c>
      <c r="C370" s="64">
        <v>30</v>
      </c>
      <c r="D370" s="13">
        <v>570</v>
      </c>
    </row>
    <row r="371" spans="1:4" x14ac:dyDescent="0.25">
      <c r="A371" s="62" t="s">
        <v>362</v>
      </c>
      <c r="B371" s="63">
        <v>65</v>
      </c>
      <c r="C371" s="64">
        <v>51</v>
      </c>
      <c r="D371" s="13">
        <v>3315</v>
      </c>
    </row>
    <row r="372" spans="1:4" x14ac:dyDescent="0.25">
      <c r="A372" s="62" t="s">
        <v>363</v>
      </c>
      <c r="B372" s="63">
        <v>43</v>
      </c>
      <c r="C372" s="64">
        <v>15</v>
      </c>
      <c r="D372" s="13">
        <v>645</v>
      </c>
    </row>
    <row r="373" spans="1:4" x14ac:dyDescent="0.25">
      <c r="A373" s="62" t="s">
        <v>364</v>
      </c>
      <c r="B373" s="63">
        <v>64</v>
      </c>
      <c r="C373" s="64">
        <v>74</v>
      </c>
      <c r="D373" s="13">
        <v>4736</v>
      </c>
    </row>
    <row r="374" spans="1:4" x14ac:dyDescent="0.25">
      <c r="A374" s="62" t="s">
        <v>365</v>
      </c>
      <c r="B374" s="63">
        <v>50</v>
      </c>
      <c r="C374" s="64"/>
      <c r="D374" s="13">
        <v>0</v>
      </c>
    </row>
    <row r="375" spans="1:4" x14ac:dyDescent="0.25">
      <c r="A375" s="62" t="s">
        <v>366</v>
      </c>
      <c r="B375" s="63">
        <v>13</v>
      </c>
      <c r="C375" s="64">
        <v>11</v>
      </c>
      <c r="D375" s="13">
        <v>143</v>
      </c>
    </row>
    <row r="376" spans="1:4" x14ac:dyDescent="0.25">
      <c r="A376" s="62" t="s">
        <v>367</v>
      </c>
      <c r="B376" s="63">
        <v>13</v>
      </c>
      <c r="C376" s="64">
        <v>52</v>
      </c>
      <c r="D376" s="13">
        <v>676</v>
      </c>
    </row>
    <row r="377" spans="1:4" x14ac:dyDescent="0.25">
      <c r="A377" s="62" t="s">
        <v>368</v>
      </c>
      <c r="B377" s="63">
        <v>52</v>
      </c>
      <c r="C377" s="64">
        <v>41</v>
      </c>
      <c r="D377" s="13">
        <v>2132</v>
      </c>
    </row>
    <row r="378" spans="1:4" x14ac:dyDescent="0.25">
      <c r="A378" s="62" t="s">
        <v>369</v>
      </c>
      <c r="B378" s="63">
        <v>44</v>
      </c>
      <c r="C378" s="64">
        <v>58</v>
      </c>
      <c r="D378" s="13">
        <v>2552</v>
      </c>
    </row>
    <row r="379" spans="1:4" x14ac:dyDescent="0.25">
      <c r="A379" s="62" t="s">
        <v>370</v>
      </c>
      <c r="B379" s="63">
        <v>66</v>
      </c>
      <c r="C379" s="64">
        <v>50</v>
      </c>
      <c r="D379" s="13">
        <v>3300</v>
      </c>
    </row>
    <row r="380" spans="1:4" x14ac:dyDescent="0.25">
      <c r="A380" s="62" t="s">
        <v>371</v>
      </c>
      <c r="B380" s="63">
        <v>8</v>
      </c>
      <c r="C380" s="64">
        <v>66</v>
      </c>
      <c r="D380" s="13">
        <v>528</v>
      </c>
    </row>
    <row r="381" spans="1:4" x14ac:dyDescent="0.25">
      <c r="A381" s="62" t="s">
        <v>372</v>
      </c>
      <c r="B381" s="63">
        <v>11</v>
      </c>
      <c r="C381" s="64">
        <v>51</v>
      </c>
      <c r="D381" s="13">
        <v>561</v>
      </c>
    </row>
    <row r="382" spans="1:4" x14ac:dyDescent="0.25">
      <c r="A382" s="62" t="s">
        <v>373</v>
      </c>
      <c r="B382" s="63">
        <v>17</v>
      </c>
      <c r="C382" s="64"/>
      <c r="D382" s="13">
        <v>0</v>
      </c>
    </row>
    <row r="383" spans="1:4" x14ac:dyDescent="0.25">
      <c r="A383" s="62" t="s">
        <v>374</v>
      </c>
      <c r="B383" s="63">
        <v>65</v>
      </c>
      <c r="C383" s="64">
        <v>43</v>
      </c>
      <c r="D383" s="13">
        <v>2795</v>
      </c>
    </row>
    <row r="384" spans="1:4" x14ac:dyDescent="0.25">
      <c r="A384" s="62" t="s">
        <v>375</v>
      </c>
      <c r="B384" s="63">
        <v>36</v>
      </c>
      <c r="C384" s="64">
        <v>67</v>
      </c>
      <c r="D384" s="13">
        <v>2412</v>
      </c>
    </row>
    <row r="385" spans="1:4" x14ac:dyDescent="0.25">
      <c r="A385" s="62" t="s">
        <v>376</v>
      </c>
      <c r="B385" s="63">
        <v>28</v>
      </c>
      <c r="C385" s="64">
        <v>29</v>
      </c>
      <c r="D385" s="13">
        <v>812</v>
      </c>
    </row>
    <row r="386" spans="1:4" x14ac:dyDescent="0.25">
      <c r="A386" s="62" t="s">
        <v>377</v>
      </c>
      <c r="B386" s="63">
        <v>66</v>
      </c>
      <c r="C386" s="64"/>
      <c r="D386" s="13">
        <v>0</v>
      </c>
    </row>
    <row r="387" spans="1:4" x14ac:dyDescent="0.25">
      <c r="A387" s="62" t="s">
        <v>300</v>
      </c>
      <c r="B387" s="63">
        <v>37</v>
      </c>
      <c r="C387" s="64">
        <v>49</v>
      </c>
      <c r="D387" s="13">
        <v>1813</v>
      </c>
    </row>
    <row r="388" spans="1:4" x14ac:dyDescent="0.25">
      <c r="A388" s="62" t="s">
        <v>302</v>
      </c>
      <c r="B388" s="63">
        <v>45</v>
      </c>
      <c r="C388" s="64"/>
      <c r="D388" s="13">
        <v>0</v>
      </c>
    </row>
    <row r="389" spans="1:4" x14ac:dyDescent="0.25">
      <c r="A389" s="62" t="s">
        <v>303</v>
      </c>
      <c r="B389" s="63">
        <v>43</v>
      </c>
      <c r="C389" s="64">
        <v>55</v>
      </c>
      <c r="D389" s="13">
        <v>2365</v>
      </c>
    </row>
    <row r="390" spans="1:4" x14ac:dyDescent="0.25">
      <c r="A390" s="62" t="s">
        <v>304</v>
      </c>
      <c r="B390" s="63">
        <v>23</v>
      </c>
      <c r="C390" s="64">
        <v>52</v>
      </c>
      <c r="D390" s="13">
        <v>1196</v>
      </c>
    </row>
    <row r="391" spans="1:4" x14ac:dyDescent="0.25">
      <c r="A391" s="62" t="s">
        <v>305</v>
      </c>
      <c r="B391" s="63">
        <v>8</v>
      </c>
      <c r="C391" s="64">
        <v>60</v>
      </c>
      <c r="D391" s="13">
        <v>480</v>
      </c>
    </row>
    <row r="392" spans="1:4" x14ac:dyDescent="0.25">
      <c r="A392" s="62" t="s">
        <v>306</v>
      </c>
      <c r="B392" s="63">
        <v>31</v>
      </c>
      <c r="C392" s="64"/>
      <c r="D392" s="13">
        <v>0</v>
      </c>
    </row>
    <row r="393" spans="1:4" x14ac:dyDescent="0.25">
      <c r="A393" s="62" t="s">
        <v>307</v>
      </c>
      <c r="B393" s="63">
        <v>59</v>
      </c>
      <c r="C393" s="64">
        <v>23</v>
      </c>
      <c r="D393" s="13">
        <v>1357</v>
      </c>
    </row>
    <row r="394" spans="1:4" x14ac:dyDescent="0.25">
      <c r="A394" s="62" t="s">
        <v>308</v>
      </c>
      <c r="B394" s="63">
        <v>16</v>
      </c>
      <c r="C394" s="64">
        <v>46</v>
      </c>
      <c r="D394" s="13">
        <v>736</v>
      </c>
    </row>
    <row r="395" spans="1:4" x14ac:dyDescent="0.25">
      <c r="A395" s="62" t="s">
        <v>309</v>
      </c>
      <c r="B395" s="63">
        <v>13</v>
      </c>
      <c r="C395" s="64">
        <v>53</v>
      </c>
      <c r="D395" s="13">
        <v>689</v>
      </c>
    </row>
    <row r="396" spans="1:4" x14ac:dyDescent="0.25">
      <c r="A396" s="62" t="s">
        <v>310</v>
      </c>
      <c r="B396" s="63">
        <v>40</v>
      </c>
      <c r="C396" s="64">
        <v>28</v>
      </c>
      <c r="D396" s="13">
        <v>1120</v>
      </c>
    </row>
    <row r="397" spans="1:4" x14ac:dyDescent="0.25">
      <c r="A397" s="62" t="s">
        <v>311</v>
      </c>
      <c r="B397" s="63">
        <v>67</v>
      </c>
      <c r="C397" s="64">
        <v>24</v>
      </c>
      <c r="D397" s="13">
        <v>1608</v>
      </c>
    </row>
    <row r="398" spans="1:4" x14ac:dyDescent="0.25">
      <c r="A398" s="62" t="s">
        <v>312</v>
      </c>
      <c r="B398" s="63">
        <v>26</v>
      </c>
      <c r="C398" s="64">
        <v>45</v>
      </c>
      <c r="D398" s="13">
        <v>1170</v>
      </c>
    </row>
    <row r="399" spans="1:4" x14ac:dyDescent="0.25">
      <c r="A399" s="62" t="s">
        <v>313</v>
      </c>
      <c r="B399" s="63">
        <v>27</v>
      </c>
      <c r="C399" s="64">
        <v>9</v>
      </c>
      <c r="D399" s="13">
        <v>243</v>
      </c>
    </row>
    <row r="400" spans="1:4" x14ac:dyDescent="0.25">
      <c r="A400" s="62" t="s">
        <v>314</v>
      </c>
      <c r="B400" s="63">
        <v>60</v>
      </c>
      <c r="C400" s="64">
        <v>24</v>
      </c>
      <c r="D400" s="13">
        <v>1440</v>
      </c>
    </row>
    <row r="401" spans="1:4" x14ac:dyDescent="0.25">
      <c r="A401" s="62" t="s">
        <v>315</v>
      </c>
      <c r="B401" s="63">
        <v>24</v>
      </c>
      <c r="C401" s="64">
        <v>41</v>
      </c>
      <c r="D401" s="13">
        <v>984</v>
      </c>
    </row>
    <row r="402" spans="1:4" x14ac:dyDescent="0.25">
      <c r="A402" s="62" t="s">
        <v>316</v>
      </c>
      <c r="B402" s="63">
        <v>32</v>
      </c>
      <c r="C402" s="64">
        <v>58</v>
      </c>
      <c r="D402" s="13">
        <v>1856</v>
      </c>
    </row>
    <row r="403" spans="1:4" x14ac:dyDescent="0.25">
      <c r="A403" s="62" t="s">
        <v>317</v>
      </c>
      <c r="B403" s="63">
        <v>14</v>
      </c>
      <c r="C403" s="64">
        <v>32</v>
      </c>
      <c r="D403" s="13">
        <v>448</v>
      </c>
    </row>
    <row r="404" spans="1:4" x14ac:dyDescent="0.25">
      <c r="A404" s="62" t="s">
        <v>318</v>
      </c>
      <c r="B404" s="63">
        <v>70</v>
      </c>
      <c r="C404" s="64">
        <v>34</v>
      </c>
      <c r="D404" s="13">
        <v>2380</v>
      </c>
    </row>
    <row r="405" spans="1:4" x14ac:dyDescent="0.25">
      <c r="A405" s="62" t="s">
        <v>319</v>
      </c>
      <c r="B405" s="63">
        <v>24</v>
      </c>
      <c r="C405" s="64"/>
      <c r="D405" s="13">
        <v>0</v>
      </c>
    </row>
    <row r="406" spans="1:4" x14ac:dyDescent="0.25">
      <c r="A406" s="62" t="s">
        <v>320</v>
      </c>
      <c r="B406" s="63">
        <v>16</v>
      </c>
      <c r="C406" s="64">
        <v>46</v>
      </c>
      <c r="D406" s="13">
        <v>736</v>
      </c>
    </row>
    <row r="407" spans="1:4" x14ac:dyDescent="0.25">
      <c r="A407" s="62" t="s">
        <v>321</v>
      </c>
      <c r="B407" s="63">
        <v>49</v>
      </c>
      <c r="C407" s="64">
        <v>70</v>
      </c>
      <c r="D407" s="13">
        <v>3430</v>
      </c>
    </row>
    <row r="408" spans="1:4" x14ac:dyDescent="0.25">
      <c r="A408" s="62" t="s">
        <v>322</v>
      </c>
      <c r="B408" s="63">
        <v>47</v>
      </c>
      <c r="C408" s="64">
        <v>70</v>
      </c>
      <c r="D408" s="13">
        <v>3290</v>
      </c>
    </row>
    <row r="409" spans="1:4" x14ac:dyDescent="0.25">
      <c r="A409" s="62" t="s">
        <v>323</v>
      </c>
      <c r="B409" s="63">
        <v>67</v>
      </c>
      <c r="C409" s="64">
        <v>22</v>
      </c>
      <c r="D409" s="13">
        <v>1474</v>
      </c>
    </row>
    <row r="410" spans="1:4" x14ac:dyDescent="0.25">
      <c r="A410" s="62" t="s">
        <v>324</v>
      </c>
      <c r="B410" s="63">
        <v>62</v>
      </c>
      <c r="C410" s="64">
        <v>9</v>
      </c>
      <c r="D410" s="13">
        <v>558</v>
      </c>
    </row>
    <row r="411" spans="1:4" x14ac:dyDescent="0.25">
      <c r="A411" s="62" t="s">
        <v>325</v>
      </c>
      <c r="B411" s="63">
        <v>30</v>
      </c>
      <c r="C411" s="64">
        <v>51</v>
      </c>
      <c r="D411" s="13">
        <v>1530</v>
      </c>
    </row>
    <row r="412" spans="1:4" x14ac:dyDescent="0.25">
      <c r="A412" s="62" t="s">
        <v>326</v>
      </c>
      <c r="B412" s="63">
        <v>69</v>
      </c>
      <c r="C412" s="64">
        <v>36</v>
      </c>
      <c r="D412" s="13">
        <v>2484</v>
      </c>
    </row>
    <row r="413" spans="1:4" x14ac:dyDescent="0.25">
      <c r="A413" s="62" t="s">
        <v>327</v>
      </c>
      <c r="B413" s="63">
        <v>33</v>
      </c>
      <c r="C413" s="64">
        <v>15</v>
      </c>
      <c r="D413" s="13">
        <v>495</v>
      </c>
    </row>
    <row r="414" spans="1:4" x14ac:dyDescent="0.25">
      <c r="A414" s="62" t="s">
        <v>328</v>
      </c>
      <c r="B414" s="63">
        <v>33</v>
      </c>
      <c r="C414" s="64"/>
      <c r="D414" s="13">
        <v>0</v>
      </c>
    </row>
    <row r="415" spans="1:4" x14ac:dyDescent="0.25">
      <c r="A415" s="62" t="s">
        <v>329</v>
      </c>
      <c r="B415" s="63">
        <v>23</v>
      </c>
      <c r="C415" s="64">
        <v>46</v>
      </c>
      <c r="D415" s="13">
        <v>1058</v>
      </c>
    </row>
    <row r="416" spans="1:4" x14ac:dyDescent="0.25">
      <c r="A416" s="62" t="s">
        <v>330</v>
      </c>
      <c r="B416" s="63">
        <v>13</v>
      </c>
      <c r="C416" s="64">
        <v>76</v>
      </c>
      <c r="D416" s="13">
        <v>988</v>
      </c>
    </row>
    <row r="417" spans="1:4" x14ac:dyDescent="0.25">
      <c r="A417" s="62" t="s">
        <v>331</v>
      </c>
      <c r="B417" s="63">
        <v>39</v>
      </c>
      <c r="C417" s="64">
        <v>41</v>
      </c>
      <c r="D417" s="13">
        <v>1599</v>
      </c>
    </row>
    <row r="418" spans="1:4" x14ac:dyDescent="0.25">
      <c r="A418" s="62" t="s">
        <v>332</v>
      </c>
      <c r="B418" s="63">
        <v>8</v>
      </c>
      <c r="C418" s="64">
        <v>43</v>
      </c>
      <c r="D418" s="13">
        <v>344</v>
      </c>
    </row>
    <row r="419" spans="1:4" x14ac:dyDescent="0.25">
      <c r="A419" s="62" t="s">
        <v>333</v>
      </c>
      <c r="B419" s="63">
        <v>70</v>
      </c>
      <c r="C419" s="64"/>
      <c r="D419" s="13">
        <v>0</v>
      </c>
    </row>
    <row r="420" spans="1:4" x14ac:dyDescent="0.25">
      <c r="A420" s="62" t="s">
        <v>334</v>
      </c>
      <c r="B420" s="63">
        <v>55</v>
      </c>
      <c r="C420" s="64">
        <v>57</v>
      </c>
      <c r="D420" s="13">
        <v>3135</v>
      </c>
    </row>
    <row r="421" spans="1:4" x14ac:dyDescent="0.25">
      <c r="A421" s="62" t="s">
        <v>335</v>
      </c>
      <c r="B421" s="63">
        <v>11</v>
      </c>
      <c r="C421" s="64">
        <v>4</v>
      </c>
      <c r="D421" s="13">
        <v>44</v>
      </c>
    </row>
    <row r="422" spans="1:4" x14ac:dyDescent="0.25">
      <c r="A422" s="62" t="s">
        <v>336</v>
      </c>
      <c r="B422" s="63">
        <v>36</v>
      </c>
      <c r="C422" s="64">
        <v>72</v>
      </c>
      <c r="D422" s="13">
        <v>2592</v>
      </c>
    </row>
    <row r="423" spans="1:4" x14ac:dyDescent="0.25">
      <c r="A423" s="62" t="s">
        <v>337</v>
      </c>
      <c r="B423" s="63">
        <v>49</v>
      </c>
      <c r="C423" s="64">
        <v>33</v>
      </c>
      <c r="D423" s="13">
        <v>1617</v>
      </c>
    </row>
    <row r="424" spans="1:4" x14ac:dyDescent="0.25">
      <c r="A424" s="62" t="s">
        <v>338</v>
      </c>
      <c r="B424" s="63">
        <v>68</v>
      </c>
      <c r="C424" s="64">
        <v>49</v>
      </c>
      <c r="D424" s="13">
        <v>3332</v>
      </c>
    </row>
    <row r="425" spans="1:4" x14ac:dyDescent="0.25">
      <c r="A425" s="62" t="s">
        <v>339</v>
      </c>
      <c r="B425" s="63">
        <v>44</v>
      </c>
      <c r="C425" s="64">
        <v>61</v>
      </c>
      <c r="D425" s="13">
        <v>2684</v>
      </c>
    </row>
    <row r="426" spans="1:4" x14ac:dyDescent="0.25">
      <c r="A426" s="62" t="s">
        <v>340</v>
      </c>
      <c r="B426" s="63">
        <v>70</v>
      </c>
      <c r="C426" s="64">
        <v>50</v>
      </c>
      <c r="D426" s="13">
        <v>3500</v>
      </c>
    </row>
    <row r="427" spans="1:4" x14ac:dyDescent="0.25">
      <c r="A427" s="62" t="s">
        <v>341</v>
      </c>
      <c r="B427" s="63">
        <v>56</v>
      </c>
      <c r="C427" s="64"/>
      <c r="D427" s="13">
        <v>0</v>
      </c>
    </row>
    <row r="428" spans="1:4" x14ac:dyDescent="0.25">
      <c r="A428" s="62" t="s">
        <v>342</v>
      </c>
      <c r="B428" s="63">
        <v>27</v>
      </c>
      <c r="C428" s="64"/>
      <c r="D428" s="13">
        <v>0</v>
      </c>
    </row>
    <row r="429" spans="1:4" x14ac:dyDescent="0.25">
      <c r="A429" s="62" t="s">
        <v>343</v>
      </c>
      <c r="B429" s="63">
        <v>61</v>
      </c>
      <c r="C429" s="64"/>
      <c r="D429" s="13">
        <v>0</v>
      </c>
    </row>
    <row r="430" spans="1:4" x14ac:dyDescent="0.25">
      <c r="A430" s="62" t="s">
        <v>344</v>
      </c>
      <c r="B430" s="63">
        <v>9</v>
      </c>
      <c r="C430" s="64">
        <v>42</v>
      </c>
      <c r="D430" s="13">
        <v>378</v>
      </c>
    </row>
    <row r="431" spans="1:4" x14ac:dyDescent="0.25">
      <c r="A431" s="62" t="s">
        <v>345</v>
      </c>
      <c r="B431" s="63">
        <v>37</v>
      </c>
      <c r="C431" s="64">
        <v>38</v>
      </c>
      <c r="D431" s="13">
        <v>1406</v>
      </c>
    </row>
    <row r="432" spans="1:4" x14ac:dyDescent="0.25">
      <c r="A432" s="62" t="s">
        <v>346</v>
      </c>
      <c r="B432" s="63">
        <v>34</v>
      </c>
      <c r="C432" s="64">
        <v>56</v>
      </c>
      <c r="D432" s="13">
        <v>1904</v>
      </c>
    </row>
    <row r="433" spans="1:4" x14ac:dyDescent="0.25">
      <c r="A433" s="62" t="s">
        <v>347</v>
      </c>
      <c r="B433" s="63">
        <v>54</v>
      </c>
      <c r="C433" s="64"/>
      <c r="D433" s="13">
        <v>0</v>
      </c>
    </row>
    <row r="434" spans="1:4" x14ac:dyDescent="0.25">
      <c r="A434" s="62" t="s">
        <v>348</v>
      </c>
      <c r="B434" s="63">
        <v>15</v>
      </c>
      <c r="C434" s="64">
        <v>49</v>
      </c>
      <c r="D434" s="13">
        <v>735</v>
      </c>
    </row>
    <row r="435" spans="1:4" x14ac:dyDescent="0.25">
      <c r="A435" s="62" t="s">
        <v>349</v>
      </c>
      <c r="B435" s="63">
        <v>20</v>
      </c>
      <c r="C435" s="64">
        <v>68</v>
      </c>
      <c r="D435" s="13">
        <v>1360</v>
      </c>
    </row>
    <row r="436" spans="1:4" x14ac:dyDescent="0.25">
      <c r="A436" s="62" t="s">
        <v>350</v>
      </c>
      <c r="B436" s="63">
        <v>52</v>
      </c>
      <c r="C436" s="64">
        <v>56</v>
      </c>
      <c r="D436" s="13">
        <v>2912</v>
      </c>
    </row>
    <row r="437" spans="1:4" x14ac:dyDescent="0.25">
      <c r="A437" s="62" t="s">
        <v>351</v>
      </c>
      <c r="B437" s="63">
        <v>13</v>
      </c>
      <c r="C437" s="64">
        <v>33</v>
      </c>
      <c r="D437" s="13">
        <v>429</v>
      </c>
    </row>
    <row r="438" spans="1:4" x14ac:dyDescent="0.25">
      <c r="A438" s="62" t="s">
        <v>352</v>
      </c>
      <c r="B438" s="63">
        <v>32</v>
      </c>
      <c r="C438" s="64">
        <v>59</v>
      </c>
      <c r="D438" s="13">
        <v>1888</v>
      </c>
    </row>
    <row r="439" spans="1:4" x14ac:dyDescent="0.25">
      <c r="A439" s="62" t="s">
        <v>353</v>
      </c>
      <c r="B439" s="63">
        <v>44</v>
      </c>
      <c r="C439" s="64">
        <v>21</v>
      </c>
      <c r="D439" s="13">
        <v>924</v>
      </c>
    </row>
    <row r="440" spans="1:4" x14ac:dyDescent="0.25">
      <c r="A440" s="62" t="s">
        <v>354</v>
      </c>
      <c r="B440" s="63">
        <v>33</v>
      </c>
      <c r="C440" s="64"/>
      <c r="D440" s="13">
        <v>0</v>
      </c>
    </row>
    <row r="441" spans="1:4" x14ac:dyDescent="0.25">
      <c r="A441" s="62" t="s">
        <v>355</v>
      </c>
      <c r="B441" s="63">
        <v>57</v>
      </c>
      <c r="C441" s="64">
        <v>23</v>
      </c>
      <c r="D441" s="13">
        <v>1311</v>
      </c>
    </row>
    <row r="442" spans="1:4" x14ac:dyDescent="0.25">
      <c r="A442" s="62" t="s">
        <v>356</v>
      </c>
      <c r="B442" s="63">
        <v>33</v>
      </c>
      <c r="C442" s="64">
        <v>37</v>
      </c>
      <c r="D442" s="13">
        <v>1221</v>
      </c>
    </row>
    <row r="443" spans="1:4" x14ac:dyDescent="0.25">
      <c r="A443" s="62" t="s">
        <v>357</v>
      </c>
      <c r="B443" s="63">
        <v>35</v>
      </c>
      <c r="C443" s="64">
        <v>43</v>
      </c>
      <c r="D443" s="13">
        <v>1505</v>
      </c>
    </row>
    <row r="444" spans="1:4" x14ac:dyDescent="0.25">
      <c r="A444" s="62" t="s">
        <v>358</v>
      </c>
      <c r="B444" s="63">
        <v>32</v>
      </c>
      <c r="C444" s="64">
        <v>80</v>
      </c>
      <c r="D444" s="13">
        <v>2560</v>
      </c>
    </row>
    <row r="445" spans="1:4" x14ac:dyDescent="0.25">
      <c r="A445" s="62" t="s">
        <v>359</v>
      </c>
      <c r="B445" s="63">
        <v>43</v>
      </c>
      <c r="C445" s="64">
        <v>22</v>
      </c>
      <c r="D445" s="13">
        <v>946</v>
      </c>
    </row>
    <row r="446" spans="1:4" x14ac:dyDescent="0.25">
      <c r="A446" s="62" t="s">
        <v>360</v>
      </c>
      <c r="B446" s="63">
        <v>14</v>
      </c>
      <c r="C446" s="64">
        <v>79</v>
      </c>
      <c r="D446" s="13">
        <v>1106</v>
      </c>
    </row>
    <row r="447" spans="1:4" x14ac:dyDescent="0.25">
      <c r="A447" s="62" t="s">
        <v>361</v>
      </c>
      <c r="B447" s="63">
        <v>17</v>
      </c>
      <c r="C447" s="64">
        <v>15</v>
      </c>
      <c r="D447" s="13">
        <v>255</v>
      </c>
    </row>
    <row r="448" spans="1:4" x14ac:dyDescent="0.25">
      <c r="A448" s="62" t="s">
        <v>362</v>
      </c>
      <c r="B448" s="63">
        <v>25</v>
      </c>
      <c r="C448" s="64">
        <v>19</v>
      </c>
      <c r="D448" s="13">
        <v>475</v>
      </c>
    </row>
    <row r="449" spans="1:4" x14ac:dyDescent="0.25">
      <c r="A449" s="62" t="s">
        <v>363</v>
      </c>
      <c r="B449" s="63">
        <v>45</v>
      </c>
      <c r="C449" s="64">
        <v>61</v>
      </c>
      <c r="D449" s="13">
        <v>2745</v>
      </c>
    </row>
    <row r="450" spans="1:4" x14ac:dyDescent="0.25">
      <c r="A450" s="62" t="s">
        <v>364</v>
      </c>
      <c r="B450" s="63">
        <v>42</v>
      </c>
      <c r="C450" s="64">
        <v>13</v>
      </c>
      <c r="D450" s="13">
        <v>546</v>
      </c>
    </row>
    <row r="451" spans="1:4" x14ac:dyDescent="0.25">
      <c r="A451" s="62" t="s">
        <v>365</v>
      </c>
      <c r="B451" s="63">
        <v>16</v>
      </c>
      <c r="C451" s="64">
        <v>42</v>
      </c>
      <c r="D451" s="13">
        <v>672</v>
      </c>
    </row>
    <row r="452" spans="1:4" x14ac:dyDescent="0.25">
      <c r="A452" s="62" t="s">
        <v>366</v>
      </c>
      <c r="B452" s="63">
        <v>18</v>
      </c>
      <c r="C452" s="64"/>
      <c r="D452" s="13">
        <v>0</v>
      </c>
    </row>
    <row r="453" spans="1:4" x14ac:dyDescent="0.25">
      <c r="A453" s="62" t="s">
        <v>367</v>
      </c>
      <c r="B453" s="63">
        <v>22</v>
      </c>
      <c r="C453" s="64">
        <v>71</v>
      </c>
      <c r="D453" s="13">
        <v>1562</v>
      </c>
    </row>
    <row r="454" spans="1:4" x14ac:dyDescent="0.25">
      <c r="A454" s="62" t="s">
        <v>368</v>
      </c>
      <c r="B454" s="63">
        <v>26</v>
      </c>
      <c r="C454" s="64">
        <v>22</v>
      </c>
      <c r="D454" s="13">
        <v>572</v>
      </c>
    </row>
    <row r="455" spans="1:4" x14ac:dyDescent="0.25">
      <c r="A455" s="62" t="s">
        <v>369</v>
      </c>
      <c r="B455" s="63">
        <v>45</v>
      </c>
      <c r="C455" s="64">
        <v>11</v>
      </c>
      <c r="D455" s="13">
        <v>495</v>
      </c>
    </row>
    <row r="456" spans="1:4" x14ac:dyDescent="0.25">
      <c r="A456" s="62" t="s">
        <v>370</v>
      </c>
      <c r="B456" s="63">
        <v>63</v>
      </c>
      <c r="C456" s="64">
        <v>15</v>
      </c>
      <c r="D456" s="13">
        <v>945</v>
      </c>
    </row>
    <row r="457" spans="1:4" x14ac:dyDescent="0.25">
      <c r="A457" s="62" t="s">
        <v>371</v>
      </c>
      <c r="B457" s="63">
        <v>29</v>
      </c>
      <c r="C457" s="64">
        <v>74</v>
      </c>
      <c r="D457" s="13">
        <v>2146</v>
      </c>
    </row>
    <row r="458" spans="1:4" x14ac:dyDescent="0.25">
      <c r="A458" s="62" t="s">
        <v>372</v>
      </c>
      <c r="B458" s="63">
        <v>14</v>
      </c>
      <c r="C458" s="64">
        <v>74</v>
      </c>
      <c r="D458" s="13">
        <v>1036</v>
      </c>
    </row>
    <row r="459" spans="1:4" x14ac:dyDescent="0.25">
      <c r="A459" s="62" t="s">
        <v>373</v>
      </c>
      <c r="B459" s="63">
        <v>8</v>
      </c>
      <c r="C459" s="64">
        <v>5</v>
      </c>
      <c r="D459" s="13">
        <v>40</v>
      </c>
    </row>
    <row r="460" spans="1:4" x14ac:dyDescent="0.25">
      <c r="A460" s="62" t="s">
        <v>374</v>
      </c>
      <c r="B460" s="63">
        <v>8</v>
      </c>
      <c r="C460" s="64">
        <v>18</v>
      </c>
      <c r="D460" s="13">
        <v>144</v>
      </c>
    </row>
    <row r="461" spans="1:4" x14ac:dyDescent="0.25">
      <c r="A461" s="62" t="s">
        <v>375</v>
      </c>
      <c r="B461" s="63">
        <v>19</v>
      </c>
      <c r="C461" s="64">
        <v>24</v>
      </c>
      <c r="D461" s="13">
        <v>456</v>
      </c>
    </row>
    <row r="462" spans="1:4" x14ac:dyDescent="0.25">
      <c r="A462" s="62" t="s">
        <v>376</v>
      </c>
      <c r="B462" s="63">
        <v>70</v>
      </c>
      <c r="C462" s="64"/>
      <c r="D462" s="13">
        <v>0</v>
      </c>
    </row>
    <row r="463" spans="1:4" x14ac:dyDescent="0.25">
      <c r="A463" s="62" t="s">
        <v>377</v>
      </c>
      <c r="B463" s="63">
        <v>53</v>
      </c>
      <c r="C463" s="64">
        <v>49</v>
      </c>
      <c r="D463" s="13">
        <v>2597</v>
      </c>
    </row>
    <row r="464" spans="1:4" x14ac:dyDescent="0.25">
      <c r="A464" s="62" t="s">
        <v>300</v>
      </c>
      <c r="B464" s="63">
        <v>46</v>
      </c>
      <c r="C464" s="64">
        <v>73</v>
      </c>
      <c r="D464" s="13">
        <v>3358</v>
      </c>
    </row>
    <row r="465" spans="1:4" x14ac:dyDescent="0.25">
      <c r="A465" s="62" t="s">
        <v>302</v>
      </c>
      <c r="B465" s="63">
        <v>34</v>
      </c>
      <c r="C465" s="64">
        <v>51</v>
      </c>
      <c r="D465" s="13">
        <v>1734</v>
      </c>
    </row>
    <row r="466" spans="1:4" x14ac:dyDescent="0.25">
      <c r="A466" s="62" t="s">
        <v>303</v>
      </c>
      <c r="B466" s="63">
        <v>37</v>
      </c>
      <c r="C466" s="64">
        <v>45</v>
      </c>
      <c r="D466" s="13">
        <v>1665</v>
      </c>
    </row>
    <row r="467" spans="1:4" x14ac:dyDescent="0.25">
      <c r="A467" s="62" t="s">
        <v>304</v>
      </c>
      <c r="B467" s="63">
        <v>19</v>
      </c>
      <c r="C467" s="64">
        <v>2</v>
      </c>
      <c r="D467" s="13">
        <v>38</v>
      </c>
    </row>
    <row r="468" spans="1:4" x14ac:dyDescent="0.25">
      <c r="A468" s="62" t="s">
        <v>305</v>
      </c>
      <c r="B468" s="63">
        <v>66</v>
      </c>
      <c r="C468" s="64"/>
      <c r="D468" s="13">
        <v>0</v>
      </c>
    </row>
    <row r="469" spans="1:4" x14ac:dyDescent="0.25">
      <c r="A469" s="62" t="s">
        <v>306</v>
      </c>
      <c r="B469" s="63">
        <v>65</v>
      </c>
      <c r="C469" s="64">
        <v>74</v>
      </c>
      <c r="D469" s="13">
        <v>4810</v>
      </c>
    </row>
    <row r="470" spans="1:4" x14ac:dyDescent="0.25">
      <c r="A470" s="62" t="s">
        <v>307</v>
      </c>
      <c r="B470" s="63">
        <v>25</v>
      </c>
      <c r="C470" s="64">
        <v>8</v>
      </c>
      <c r="D470" s="13">
        <v>200</v>
      </c>
    </row>
    <row r="471" spans="1:4" x14ac:dyDescent="0.25">
      <c r="A471" s="62" t="s">
        <v>308</v>
      </c>
      <c r="B471" s="63">
        <v>19</v>
      </c>
      <c r="C471" s="64">
        <v>37</v>
      </c>
      <c r="D471" s="13">
        <v>703</v>
      </c>
    </row>
    <row r="472" spans="1:4" x14ac:dyDescent="0.25">
      <c r="A472" s="62" t="s">
        <v>309</v>
      </c>
      <c r="B472" s="63">
        <v>17</v>
      </c>
      <c r="C472" s="64">
        <v>79</v>
      </c>
      <c r="D472" s="13">
        <v>1343</v>
      </c>
    </row>
    <row r="473" spans="1:4" x14ac:dyDescent="0.25">
      <c r="A473" s="62" t="s">
        <v>310</v>
      </c>
      <c r="B473" s="63">
        <v>58</v>
      </c>
      <c r="C473" s="64">
        <v>6</v>
      </c>
      <c r="D473" s="13">
        <v>348</v>
      </c>
    </row>
    <row r="474" spans="1:4" x14ac:dyDescent="0.25">
      <c r="A474" s="62" t="s">
        <v>311</v>
      </c>
      <c r="B474" s="63">
        <v>42</v>
      </c>
      <c r="C474" s="64"/>
      <c r="D474" s="13">
        <v>0</v>
      </c>
    </row>
    <row r="475" spans="1:4" x14ac:dyDescent="0.25">
      <c r="A475" s="62" t="s">
        <v>312</v>
      </c>
      <c r="B475" s="63">
        <v>20</v>
      </c>
      <c r="C475" s="64">
        <v>8</v>
      </c>
      <c r="D475" s="13">
        <v>160</v>
      </c>
    </row>
    <row r="476" spans="1:4" x14ac:dyDescent="0.25">
      <c r="A476" s="62" t="s">
        <v>313</v>
      </c>
      <c r="B476" s="63">
        <v>15</v>
      </c>
      <c r="C476" s="64">
        <v>78</v>
      </c>
      <c r="D476" s="13">
        <v>1170</v>
      </c>
    </row>
    <row r="477" spans="1:4" x14ac:dyDescent="0.25">
      <c r="A477" s="62" t="s">
        <v>314</v>
      </c>
      <c r="B477" s="63">
        <v>51</v>
      </c>
      <c r="C477" s="64">
        <v>4</v>
      </c>
      <c r="D477" s="13">
        <v>204</v>
      </c>
    </row>
    <row r="478" spans="1:4" x14ac:dyDescent="0.25">
      <c r="A478" s="62" t="s">
        <v>315</v>
      </c>
      <c r="B478" s="63">
        <v>59</v>
      </c>
      <c r="C478" s="64">
        <v>39</v>
      </c>
      <c r="D478" s="13">
        <v>2301</v>
      </c>
    </row>
    <row r="479" spans="1:4" x14ac:dyDescent="0.25">
      <c r="A479" s="62" t="s">
        <v>316</v>
      </c>
      <c r="B479" s="63">
        <v>33</v>
      </c>
      <c r="C479" s="64">
        <v>1</v>
      </c>
      <c r="D479" s="13">
        <v>33</v>
      </c>
    </row>
    <row r="480" spans="1:4" x14ac:dyDescent="0.25">
      <c r="A480" s="62" t="s">
        <v>317</v>
      </c>
      <c r="B480" s="63">
        <v>51</v>
      </c>
      <c r="C480" s="64">
        <v>56</v>
      </c>
      <c r="D480" s="13">
        <v>2856</v>
      </c>
    </row>
    <row r="481" spans="1:4" x14ac:dyDescent="0.25">
      <c r="A481" s="62" t="s">
        <v>318</v>
      </c>
      <c r="B481" s="63">
        <v>18</v>
      </c>
      <c r="C481" s="64">
        <v>12</v>
      </c>
      <c r="D481" s="13">
        <v>216</v>
      </c>
    </row>
    <row r="482" spans="1:4" x14ac:dyDescent="0.25">
      <c r="A482" s="62" t="s">
        <v>319</v>
      </c>
      <c r="B482" s="63">
        <v>32</v>
      </c>
      <c r="C482" s="64">
        <v>72</v>
      </c>
      <c r="D482" s="13">
        <v>2304</v>
      </c>
    </row>
    <row r="483" spans="1:4" x14ac:dyDescent="0.25">
      <c r="A483" s="62" t="s">
        <v>320</v>
      </c>
      <c r="B483" s="63">
        <v>24</v>
      </c>
      <c r="C483" s="64"/>
      <c r="D483" s="13">
        <v>0</v>
      </c>
    </row>
    <row r="484" spans="1:4" x14ac:dyDescent="0.25">
      <c r="A484" s="62" t="s">
        <v>321</v>
      </c>
      <c r="B484" s="63">
        <v>49</v>
      </c>
      <c r="C484" s="64">
        <v>15</v>
      </c>
      <c r="D484" s="13">
        <v>735</v>
      </c>
    </row>
    <row r="485" spans="1:4" x14ac:dyDescent="0.25">
      <c r="A485" s="62" t="s">
        <v>322</v>
      </c>
      <c r="B485" s="63">
        <v>69</v>
      </c>
      <c r="C485" s="64">
        <v>77</v>
      </c>
      <c r="D485" s="13">
        <v>5313</v>
      </c>
    </row>
    <row r="486" spans="1:4" x14ac:dyDescent="0.25">
      <c r="A486" s="62" t="s">
        <v>323</v>
      </c>
      <c r="B486" s="63">
        <v>38</v>
      </c>
      <c r="C486" s="64">
        <v>59</v>
      </c>
      <c r="D486" s="13">
        <v>2242</v>
      </c>
    </row>
    <row r="487" spans="1:4" x14ac:dyDescent="0.25">
      <c r="A487" s="62" t="s">
        <v>324</v>
      </c>
      <c r="B487" s="63">
        <v>13</v>
      </c>
      <c r="C487" s="64">
        <v>77</v>
      </c>
      <c r="D487" s="13">
        <v>1001</v>
      </c>
    </row>
    <row r="488" spans="1:4" x14ac:dyDescent="0.25">
      <c r="A488" s="62" t="s">
        <v>325</v>
      </c>
      <c r="B488" s="63">
        <v>67</v>
      </c>
      <c r="C488" s="64">
        <v>75</v>
      </c>
      <c r="D488" s="13">
        <v>5025</v>
      </c>
    </row>
    <row r="489" spans="1:4" x14ac:dyDescent="0.25">
      <c r="A489" s="62" t="s">
        <v>326</v>
      </c>
      <c r="B489" s="63">
        <v>60</v>
      </c>
      <c r="C489" s="64">
        <v>7</v>
      </c>
      <c r="D489" s="13">
        <v>420</v>
      </c>
    </row>
    <row r="490" spans="1:4" x14ac:dyDescent="0.25">
      <c r="A490" s="62" t="s">
        <v>327</v>
      </c>
      <c r="B490" s="63">
        <v>69</v>
      </c>
      <c r="C490" s="64"/>
      <c r="D490" s="13">
        <v>0</v>
      </c>
    </row>
    <row r="491" spans="1:4" x14ac:dyDescent="0.25">
      <c r="A491" s="62" t="s">
        <v>328</v>
      </c>
      <c r="B491" s="63">
        <v>68</v>
      </c>
      <c r="C491" s="64">
        <v>68</v>
      </c>
      <c r="D491" s="13">
        <v>4624</v>
      </c>
    </row>
    <row r="492" spans="1:4" x14ac:dyDescent="0.25">
      <c r="A492" s="62" t="s">
        <v>329</v>
      </c>
      <c r="B492" s="63">
        <v>16</v>
      </c>
      <c r="C492" s="64">
        <v>35</v>
      </c>
      <c r="D492" s="13">
        <v>560</v>
      </c>
    </row>
    <row r="493" spans="1:4" x14ac:dyDescent="0.25">
      <c r="A493" s="62" t="s">
        <v>330</v>
      </c>
      <c r="B493" s="63">
        <v>23</v>
      </c>
      <c r="C493" s="64">
        <v>13</v>
      </c>
      <c r="D493" s="13">
        <v>299</v>
      </c>
    </row>
    <row r="494" spans="1:4" x14ac:dyDescent="0.25">
      <c r="A494" s="62" t="s">
        <v>331</v>
      </c>
      <c r="B494" s="63">
        <v>44</v>
      </c>
      <c r="C494" s="64">
        <v>37</v>
      </c>
      <c r="D494" s="13">
        <v>1628</v>
      </c>
    </row>
    <row r="495" spans="1:4" x14ac:dyDescent="0.25">
      <c r="A495" s="62" t="s">
        <v>332</v>
      </c>
      <c r="B495" s="63">
        <v>29</v>
      </c>
      <c r="C495" s="64">
        <v>56</v>
      </c>
      <c r="D495" s="13">
        <v>1624</v>
      </c>
    </row>
    <row r="496" spans="1:4" x14ac:dyDescent="0.25">
      <c r="A496" s="62" t="s">
        <v>333</v>
      </c>
      <c r="B496" s="63">
        <v>27</v>
      </c>
      <c r="C496" s="64">
        <v>32</v>
      </c>
      <c r="D496" s="13">
        <v>864</v>
      </c>
    </row>
    <row r="497" spans="1:4" x14ac:dyDescent="0.25">
      <c r="A497" s="62" t="s">
        <v>334</v>
      </c>
      <c r="B497" s="63">
        <v>54</v>
      </c>
      <c r="C497" s="64"/>
      <c r="D497" s="13">
        <v>0</v>
      </c>
    </row>
    <row r="498" spans="1:4" x14ac:dyDescent="0.25">
      <c r="A498" s="62" t="s">
        <v>335</v>
      </c>
      <c r="B498" s="63">
        <v>47</v>
      </c>
      <c r="C498" s="64">
        <v>61</v>
      </c>
      <c r="D498" s="13">
        <v>2867</v>
      </c>
    </row>
    <row r="499" spans="1:4" x14ac:dyDescent="0.25">
      <c r="A499" s="62" t="s">
        <v>336</v>
      </c>
      <c r="B499" s="63">
        <v>66</v>
      </c>
      <c r="C499" s="64">
        <v>78</v>
      </c>
      <c r="D499" s="13">
        <v>5148</v>
      </c>
    </row>
    <row r="500" spans="1:4" x14ac:dyDescent="0.25">
      <c r="A500" s="62" t="s">
        <v>337</v>
      </c>
      <c r="B500" s="63">
        <v>45</v>
      </c>
      <c r="C500" s="64">
        <v>62</v>
      </c>
      <c r="D500" s="13">
        <v>2790</v>
      </c>
    </row>
    <row r="501" spans="1:4" x14ac:dyDescent="0.25">
      <c r="A501" s="62" t="s">
        <v>338</v>
      </c>
      <c r="B501" s="63">
        <v>63</v>
      </c>
      <c r="C501" s="64"/>
      <c r="D501" s="13">
        <v>0</v>
      </c>
    </row>
    <row r="502" spans="1:4" x14ac:dyDescent="0.25">
      <c r="A502" s="62" t="s">
        <v>339</v>
      </c>
      <c r="B502" s="63">
        <v>31</v>
      </c>
      <c r="C502" s="64">
        <v>3</v>
      </c>
      <c r="D502" s="13">
        <v>93</v>
      </c>
    </row>
    <row r="503" spans="1:4" x14ac:dyDescent="0.25">
      <c r="A503" s="62" t="s">
        <v>340</v>
      </c>
      <c r="B503" s="63">
        <v>51</v>
      </c>
      <c r="C503" s="64">
        <v>4</v>
      </c>
      <c r="D503" s="13">
        <v>204</v>
      </c>
    </row>
    <row r="504" spans="1:4" x14ac:dyDescent="0.25">
      <c r="A504" s="62" t="s">
        <v>341</v>
      </c>
      <c r="B504" s="63">
        <v>34</v>
      </c>
      <c r="C504" s="64">
        <v>75</v>
      </c>
      <c r="D504" s="13">
        <v>2550</v>
      </c>
    </row>
    <row r="505" spans="1:4" x14ac:dyDescent="0.25">
      <c r="A505" s="62" t="s">
        <v>342</v>
      </c>
      <c r="B505" s="63">
        <v>17</v>
      </c>
      <c r="C505" s="64">
        <v>28</v>
      </c>
      <c r="D505" s="13">
        <v>476</v>
      </c>
    </row>
    <row r="506" spans="1:4" x14ac:dyDescent="0.25">
      <c r="A506" s="62" t="s">
        <v>343</v>
      </c>
      <c r="B506" s="63">
        <v>66</v>
      </c>
      <c r="C506" s="64">
        <v>17</v>
      </c>
      <c r="D506" s="13">
        <v>1122</v>
      </c>
    </row>
    <row r="507" spans="1:4" x14ac:dyDescent="0.25">
      <c r="A507" s="62" t="s">
        <v>344</v>
      </c>
      <c r="B507" s="63">
        <v>63</v>
      </c>
      <c r="C507" s="64">
        <v>26</v>
      </c>
      <c r="D507" s="13">
        <v>1638</v>
      </c>
    </row>
    <row r="508" spans="1:4" x14ac:dyDescent="0.25">
      <c r="A508" s="62" t="s">
        <v>345</v>
      </c>
      <c r="B508" s="63">
        <v>47</v>
      </c>
      <c r="C508" s="64"/>
      <c r="D508" s="13">
        <v>0</v>
      </c>
    </row>
    <row r="509" spans="1:4" x14ac:dyDescent="0.25">
      <c r="A509" s="62" t="s">
        <v>346</v>
      </c>
      <c r="B509" s="63">
        <v>66</v>
      </c>
      <c r="C509" s="64">
        <v>65</v>
      </c>
      <c r="D509" s="13">
        <v>4290</v>
      </c>
    </row>
    <row r="510" spans="1:4" x14ac:dyDescent="0.25">
      <c r="A510" s="62" t="s">
        <v>347</v>
      </c>
      <c r="B510" s="63">
        <v>37</v>
      </c>
      <c r="C510" s="64">
        <v>45</v>
      </c>
      <c r="D510" s="13">
        <v>1665</v>
      </c>
    </row>
    <row r="511" spans="1:4" x14ac:dyDescent="0.25">
      <c r="A511" s="62" t="s">
        <v>348</v>
      </c>
      <c r="B511" s="63">
        <v>67</v>
      </c>
      <c r="C511" s="64">
        <v>67</v>
      </c>
      <c r="D511" s="13">
        <v>4489</v>
      </c>
    </row>
    <row r="512" spans="1:4" x14ac:dyDescent="0.25">
      <c r="A512" s="62" t="s">
        <v>349</v>
      </c>
      <c r="B512" s="63">
        <v>35</v>
      </c>
      <c r="C512" s="64">
        <v>80</v>
      </c>
      <c r="D512" s="13">
        <v>2800</v>
      </c>
    </row>
    <row r="513" spans="1:4" x14ac:dyDescent="0.25">
      <c r="A513" s="62" t="s">
        <v>350</v>
      </c>
      <c r="B513" s="63">
        <v>65</v>
      </c>
      <c r="C513" s="64">
        <v>26</v>
      </c>
      <c r="D513" s="13">
        <v>1690</v>
      </c>
    </row>
    <row r="514" spans="1:4" x14ac:dyDescent="0.25">
      <c r="A514" s="62" t="s">
        <v>351</v>
      </c>
      <c r="B514" s="63">
        <v>35</v>
      </c>
      <c r="C514" s="64">
        <v>24</v>
      </c>
      <c r="D514" s="13">
        <v>840</v>
      </c>
    </row>
    <row r="515" spans="1:4" x14ac:dyDescent="0.25">
      <c r="A515" s="62" t="s">
        <v>352</v>
      </c>
      <c r="B515" s="63">
        <v>64</v>
      </c>
      <c r="C515" s="64">
        <v>78</v>
      </c>
      <c r="D515" s="13">
        <v>4992</v>
      </c>
    </row>
    <row r="516" spans="1:4" x14ac:dyDescent="0.25">
      <c r="A516" s="62" t="s">
        <v>353</v>
      </c>
      <c r="B516" s="63">
        <v>68</v>
      </c>
      <c r="C516" s="64">
        <v>18</v>
      </c>
      <c r="D516" s="13">
        <v>1224</v>
      </c>
    </row>
    <row r="517" spans="1:4" x14ac:dyDescent="0.25">
      <c r="A517" s="62" t="s">
        <v>354</v>
      </c>
      <c r="B517" s="63">
        <v>15</v>
      </c>
      <c r="C517" s="64">
        <v>5</v>
      </c>
      <c r="D517" s="13">
        <v>75</v>
      </c>
    </row>
    <row r="518" spans="1:4" x14ac:dyDescent="0.25">
      <c r="A518" s="62" t="s">
        <v>355</v>
      </c>
      <c r="B518" s="63">
        <v>12</v>
      </c>
      <c r="C518" s="64">
        <v>37</v>
      </c>
      <c r="D518" s="13">
        <v>444</v>
      </c>
    </row>
    <row r="519" spans="1:4" x14ac:dyDescent="0.25">
      <c r="A519" s="62" t="s">
        <v>356</v>
      </c>
      <c r="B519" s="63">
        <v>64</v>
      </c>
      <c r="C519" s="64"/>
      <c r="D519" s="13">
        <v>0</v>
      </c>
    </row>
    <row r="520" spans="1:4" x14ac:dyDescent="0.25">
      <c r="A520" s="62" t="s">
        <v>357</v>
      </c>
      <c r="B520" s="63">
        <v>63</v>
      </c>
      <c r="C520" s="64">
        <v>37</v>
      </c>
      <c r="D520" s="13">
        <v>2331</v>
      </c>
    </row>
    <row r="521" spans="1:4" x14ac:dyDescent="0.25">
      <c r="A521" s="62" t="s">
        <v>358</v>
      </c>
      <c r="B521" s="63">
        <v>32</v>
      </c>
      <c r="C521" s="64">
        <v>8</v>
      </c>
      <c r="D521" s="13">
        <v>256</v>
      </c>
    </row>
    <row r="522" spans="1:4" x14ac:dyDescent="0.25">
      <c r="A522" s="62" t="s">
        <v>359</v>
      </c>
      <c r="B522" s="63">
        <v>67</v>
      </c>
      <c r="C522" s="64">
        <v>64</v>
      </c>
      <c r="D522" s="13">
        <v>4288</v>
      </c>
    </row>
    <row r="523" spans="1:4" x14ac:dyDescent="0.25">
      <c r="A523" s="62" t="s">
        <v>360</v>
      </c>
      <c r="B523" s="63">
        <v>29</v>
      </c>
      <c r="C523" s="64">
        <v>28</v>
      </c>
      <c r="D523" s="13">
        <v>812</v>
      </c>
    </row>
    <row r="524" spans="1:4" x14ac:dyDescent="0.25">
      <c r="A524" s="62" t="s">
        <v>361</v>
      </c>
      <c r="B524" s="63">
        <v>47</v>
      </c>
      <c r="C524" s="64">
        <v>44</v>
      </c>
      <c r="D524" s="13">
        <v>2068</v>
      </c>
    </row>
    <row r="525" spans="1:4" x14ac:dyDescent="0.25">
      <c r="A525" s="62" t="s">
        <v>362</v>
      </c>
      <c r="B525" s="63">
        <v>43</v>
      </c>
      <c r="C525" s="64">
        <v>66</v>
      </c>
      <c r="D525" s="13">
        <v>2838</v>
      </c>
    </row>
    <row r="526" spans="1:4" x14ac:dyDescent="0.25">
      <c r="A526" s="62" t="s">
        <v>363</v>
      </c>
      <c r="B526" s="63">
        <v>26</v>
      </c>
      <c r="C526" s="64"/>
      <c r="D526" s="13">
        <v>0</v>
      </c>
    </row>
    <row r="527" spans="1:4" x14ac:dyDescent="0.25">
      <c r="A527" s="62" t="s">
        <v>364</v>
      </c>
      <c r="B527" s="63">
        <v>11</v>
      </c>
      <c r="C527" s="64">
        <v>7</v>
      </c>
      <c r="D527" s="13">
        <v>77</v>
      </c>
    </row>
    <row r="528" spans="1:4" x14ac:dyDescent="0.25">
      <c r="A528" s="62" t="s">
        <v>365</v>
      </c>
      <c r="B528" s="63">
        <v>68</v>
      </c>
      <c r="C528" s="64">
        <v>11</v>
      </c>
      <c r="D528" s="13">
        <v>748</v>
      </c>
    </row>
    <row r="529" spans="1:4" x14ac:dyDescent="0.25">
      <c r="A529" s="62" t="s">
        <v>366</v>
      </c>
      <c r="B529" s="63">
        <v>33</v>
      </c>
      <c r="C529" s="64"/>
      <c r="D529" s="13">
        <v>0</v>
      </c>
    </row>
    <row r="530" spans="1:4" x14ac:dyDescent="0.25">
      <c r="A530" s="62" t="s">
        <v>367</v>
      </c>
      <c r="B530" s="63">
        <v>50</v>
      </c>
      <c r="C530" s="64">
        <v>43</v>
      </c>
      <c r="D530" s="13">
        <v>2150</v>
      </c>
    </row>
    <row r="531" spans="1:4" x14ac:dyDescent="0.25">
      <c r="A531" s="62" t="s">
        <v>368</v>
      </c>
      <c r="B531" s="63">
        <v>17</v>
      </c>
      <c r="C531" s="64">
        <v>59</v>
      </c>
      <c r="D531" s="13">
        <v>1003</v>
      </c>
    </row>
    <row r="532" spans="1:4" x14ac:dyDescent="0.25">
      <c r="A532" s="62" t="s">
        <v>369</v>
      </c>
      <c r="B532" s="63">
        <v>26</v>
      </c>
      <c r="C532" s="64">
        <v>60</v>
      </c>
      <c r="D532" s="13">
        <v>1560</v>
      </c>
    </row>
    <row r="533" spans="1:4" x14ac:dyDescent="0.25">
      <c r="A533" s="62" t="s">
        <v>370</v>
      </c>
      <c r="B533" s="63">
        <v>60</v>
      </c>
      <c r="C533" s="64">
        <v>56</v>
      </c>
      <c r="D533" s="13">
        <v>3360</v>
      </c>
    </row>
    <row r="534" spans="1:4" x14ac:dyDescent="0.25">
      <c r="A534" s="62" t="s">
        <v>371</v>
      </c>
      <c r="B534" s="63">
        <v>57</v>
      </c>
      <c r="C534" s="64">
        <v>9</v>
      </c>
      <c r="D534" s="13">
        <v>513</v>
      </c>
    </row>
    <row r="535" spans="1:4" x14ac:dyDescent="0.25">
      <c r="A535" s="62" t="s">
        <v>372</v>
      </c>
      <c r="B535" s="63">
        <v>34</v>
      </c>
      <c r="C535" s="64">
        <v>61</v>
      </c>
      <c r="D535" s="13">
        <v>2074</v>
      </c>
    </row>
    <row r="536" spans="1:4" x14ac:dyDescent="0.25">
      <c r="A536" s="62" t="s">
        <v>373</v>
      </c>
      <c r="B536" s="63">
        <v>65</v>
      </c>
      <c r="C536" s="64">
        <v>40</v>
      </c>
      <c r="D536" s="13">
        <v>2600</v>
      </c>
    </row>
    <row r="537" spans="1:4" x14ac:dyDescent="0.25">
      <c r="A537" s="62" t="s">
        <v>374</v>
      </c>
      <c r="B537" s="63">
        <v>10</v>
      </c>
      <c r="C537" s="64">
        <v>33</v>
      </c>
      <c r="D537" s="13">
        <v>330</v>
      </c>
    </row>
    <row r="538" spans="1:4" x14ac:dyDescent="0.25">
      <c r="A538" s="62" t="s">
        <v>375</v>
      </c>
      <c r="B538" s="63">
        <v>25</v>
      </c>
      <c r="C538" s="64">
        <v>63</v>
      </c>
      <c r="D538" s="13">
        <v>1575</v>
      </c>
    </row>
    <row r="539" spans="1:4" x14ac:dyDescent="0.25">
      <c r="A539" s="62" t="s">
        <v>376</v>
      </c>
      <c r="B539" s="63">
        <v>9</v>
      </c>
      <c r="C539" s="64">
        <v>61</v>
      </c>
      <c r="D539" s="13">
        <v>549</v>
      </c>
    </row>
    <row r="540" spans="1:4" x14ac:dyDescent="0.25">
      <c r="A540" s="62" t="s">
        <v>377</v>
      </c>
      <c r="B540" s="63">
        <v>42</v>
      </c>
      <c r="C540" s="64">
        <v>74</v>
      </c>
      <c r="D540" s="13">
        <v>3108</v>
      </c>
    </row>
    <row r="541" spans="1:4" x14ac:dyDescent="0.25">
      <c r="A541" s="62" t="s">
        <v>300</v>
      </c>
      <c r="B541" s="63">
        <v>38</v>
      </c>
      <c r="C541" s="64"/>
      <c r="D541" s="13">
        <v>0</v>
      </c>
    </row>
    <row r="542" spans="1:4" x14ac:dyDescent="0.25">
      <c r="A542" s="62" t="s">
        <v>302</v>
      </c>
      <c r="B542" s="63">
        <v>61</v>
      </c>
      <c r="C542" s="64">
        <v>12</v>
      </c>
      <c r="D542" s="13">
        <v>732</v>
      </c>
    </row>
    <row r="543" spans="1:4" x14ac:dyDescent="0.25">
      <c r="A543" s="62" t="s">
        <v>303</v>
      </c>
      <c r="B543" s="63">
        <v>28</v>
      </c>
      <c r="C543" s="64">
        <v>3</v>
      </c>
      <c r="D543" s="13">
        <v>84</v>
      </c>
    </row>
    <row r="544" spans="1:4" x14ac:dyDescent="0.25">
      <c r="A544" s="62" t="s">
        <v>304</v>
      </c>
      <c r="B544" s="63">
        <v>46</v>
      </c>
      <c r="C544" s="64">
        <v>48</v>
      </c>
      <c r="D544" s="13">
        <v>2208</v>
      </c>
    </row>
    <row r="545" spans="1:4" x14ac:dyDescent="0.25">
      <c r="A545" s="62" t="s">
        <v>305</v>
      </c>
      <c r="B545" s="63">
        <v>21</v>
      </c>
      <c r="C545" s="64">
        <v>58</v>
      </c>
      <c r="D545" s="13">
        <v>1218</v>
      </c>
    </row>
    <row r="546" spans="1:4" x14ac:dyDescent="0.25">
      <c r="A546" s="62" t="s">
        <v>306</v>
      </c>
      <c r="B546" s="63">
        <v>45</v>
      </c>
      <c r="C546" s="64"/>
      <c r="D546" s="13">
        <v>0</v>
      </c>
    </row>
    <row r="547" spans="1:4" x14ac:dyDescent="0.25">
      <c r="A547" s="62" t="s">
        <v>307</v>
      </c>
      <c r="B547" s="63">
        <v>20</v>
      </c>
      <c r="C547" s="64">
        <v>34</v>
      </c>
      <c r="D547" s="13">
        <v>680</v>
      </c>
    </row>
    <row r="548" spans="1:4" x14ac:dyDescent="0.25">
      <c r="A548" s="62" t="s">
        <v>308</v>
      </c>
      <c r="B548" s="63">
        <v>41</v>
      </c>
      <c r="C548" s="64">
        <v>17</v>
      </c>
      <c r="D548" s="13">
        <v>697</v>
      </c>
    </row>
    <row r="549" spans="1:4" x14ac:dyDescent="0.25">
      <c r="A549" s="62" t="s">
        <v>309</v>
      </c>
      <c r="B549" s="63">
        <v>48</v>
      </c>
      <c r="C549" s="64">
        <v>49</v>
      </c>
      <c r="D549" s="13">
        <v>2352</v>
      </c>
    </row>
    <row r="550" spans="1:4" x14ac:dyDescent="0.25">
      <c r="A550" s="62" t="s">
        <v>310</v>
      </c>
      <c r="B550" s="63">
        <v>48</v>
      </c>
      <c r="C550" s="64">
        <v>21</v>
      </c>
      <c r="D550" s="13">
        <v>1008</v>
      </c>
    </row>
    <row r="551" spans="1:4" x14ac:dyDescent="0.25">
      <c r="A551" s="62" t="s">
        <v>311</v>
      </c>
      <c r="B551" s="63">
        <v>67</v>
      </c>
      <c r="C551" s="64"/>
      <c r="D551" s="13">
        <v>0</v>
      </c>
    </row>
    <row r="552" spans="1:4" x14ac:dyDescent="0.25">
      <c r="A552" s="62" t="s">
        <v>312</v>
      </c>
      <c r="B552" s="63">
        <v>55</v>
      </c>
      <c r="C552" s="64">
        <v>45</v>
      </c>
      <c r="D552" s="13">
        <v>2475</v>
      </c>
    </row>
    <row r="553" spans="1:4" x14ac:dyDescent="0.25">
      <c r="A553" s="62" t="s">
        <v>313</v>
      </c>
      <c r="B553" s="63">
        <v>54</v>
      </c>
      <c r="C553" s="64">
        <v>76</v>
      </c>
      <c r="D553" s="13">
        <v>4104</v>
      </c>
    </row>
    <row r="554" spans="1:4" x14ac:dyDescent="0.25">
      <c r="A554" s="62" t="s">
        <v>314</v>
      </c>
      <c r="B554" s="63">
        <v>66</v>
      </c>
      <c r="C554" s="64">
        <v>40</v>
      </c>
      <c r="D554" s="13">
        <v>2640</v>
      </c>
    </row>
    <row r="555" spans="1:4" x14ac:dyDescent="0.25">
      <c r="A555" s="62" t="s">
        <v>315</v>
      </c>
      <c r="B555" s="63">
        <v>63</v>
      </c>
      <c r="C555" s="64">
        <v>21</v>
      </c>
      <c r="D555" s="13">
        <v>1323</v>
      </c>
    </row>
    <row r="556" spans="1:4" x14ac:dyDescent="0.25">
      <c r="A556" s="62" t="s">
        <v>316</v>
      </c>
      <c r="B556" s="63">
        <v>65</v>
      </c>
      <c r="C556" s="64">
        <v>4</v>
      </c>
      <c r="D556" s="13">
        <v>260</v>
      </c>
    </row>
    <row r="557" spans="1:4" x14ac:dyDescent="0.25">
      <c r="A557" s="62" t="s">
        <v>317</v>
      </c>
      <c r="B557" s="63">
        <v>27</v>
      </c>
      <c r="C557" s="64">
        <v>30</v>
      </c>
      <c r="D557" s="13">
        <v>810</v>
      </c>
    </row>
    <row r="558" spans="1:4" x14ac:dyDescent="0.25">
      <c r="A558" s="62" t="s">
        <v>318</v>
      </c>
      <c r="B558" s="63">
        <v>42</v>
      </c>
      <c r="C558" s="64">
        <v>47</v>
      </c>
      <c r="D558" s="13">
        <v>1974</v>
      </c>
    </row>
    <row r="559" spans="1:4" x14ac:dyDescent="0.25">
      <c r="A559" s="62" t="s">
        <v>319</v>
      </c>
      <c r="B559" s="63">
        <v>36</v>
      </c>
      <c r="C559" s="64">
        <v>14</v>
      </c>
      <c r="D559" s="13">
        <v>504</v>
      </c>
    </row>
    <row r="560" spans="1:4" x14ac:dyDescent="0.25">
      <c r="A560" s="62" t="s">
        <v>320</v>
      </c>
      <c r="B560" s="63">
        <v>68</v>
      </c>
      <c r="C560" s="64">
        <v>39</v>
      </c>
      <c r="D560" s="13">
        <v>2652</v>
      </c>
    </row>
    <row r="561" spans="1:4" x14ac:dyDescent="0.25">
      <c r="A561" s="62" t="s">
        <v>321</v>
      </c>
      <c r="B561" s="63">
        <v>45</v>
      </c>
      <c r="C561" s="64">
        <v>4</v>
      </c>
      <c r="D561" s="13">
        <v>180</v>
      </c>
    </row>
    <row r="562" spans="1:4" x14ac:dyDescent="0.25">
      <c r="A562" s="62" t="s">
        <v>322</v>
      </c>
      <c r="B562" s="63">
        <v>43</v>
      </c>
      <c r="C562" s="64">
        <v>41</v>
      </c>
      <c r="D562" s="13">
        <v>1763</v>
      </c>
    </row>
    <row r="563" spans="1:4" x14ac:dyDescent="0.25">
      <c r="A563" s="62" t="s">
        <v>323</v>
      </c>
      <c r="B563" s="63">
        <v>57</v>
      </c>
      <c r="C563" s="64">
        <v>2</v>
      </c>
      <c r="D563" s="13">
        <v>114</v>
      </c>
    </row>
    <row r="564" spans="1:4" x14ac:dyDescent="0.25">
      <c r="A564" s="62" t="s">
        <v>324</v>
      </c>
      <c r="B564" s="63">
        <v>45</v>
      </c>
      <c r="C564" s="64">
        <v>41</v>
      </c>
      <c r="D564" s="13">
        <v>1845</v>
      </c>
    </row>
    <row r="565" spans="1:4" x14ac:dyDescent="0.25">
      <c r="A565" s="62" t="s">
        <v>325</v>
      </c>
      <c r="B565" s="63">
        <v>27</v>
      </c>
      <c r="C565" s="64">
        <v>67</v>
      </c>
      <c r="D565" s="13">
        <v>1809</v>
      </c>
    </row>
    <row r="566" spans="1:4" x14ac:dyDescent="0.25">
      <c r="A566" s="62" t="s">
        <v>326</v>
      </c>
      <c r="B566" s="63">
        <v>14</v>
      </c>
      <c r="C566" s="64"/>
      <c r="D566" s="13">
        <v>0</v>
      </c>
    </row>
    <row r="567" spans="1:4" x14ac:dyDescent="0.25">
      <c r="A567" s="62" t="s">
        <v>327</v>
      </c>
      <c r="B567" s="63">
        <v>60</v>
      </c>
      <c r="C567" s="64">
        <v>32</v>
      </c>
      <c r="D567" s="13">
        <v>1920</v>
      </c>
    </row>
    <row r="568" spans="1:4" x14ac:dyDescent="0.25">
      <c r="A568" s="62" t="s">
        <v>328</v>
      </c>
      <c r="B568" s="63">
        <v>62</v>
      </c>
      <c r="C568" s="64">
        <v>35</v>
      </c>
      <c r="D568" s="13">
        <v>2170</v>
      </c>
    </row>
    <row r="569" spans="1:4" x14ac:dyDescent="0.25">
      <c r="A569" s="62" t="s">
        <v>329</v>
      </c>
      <c r="B569" s="63">
        <v>20</v>
      </c>
      <c r="C569" s="64">
        <v>33</v>
      </c>
      <c r="D569" s="13">
        <v>660</v>
      </c>
    </row>
    <row r="570" spans="1:4" x14ac:dyDescent="0.25">
      <c r="A570" s="62" t="s">
        <v>330</v>
      </c>
      <c r="B570" s="63">
        <v>17</v>
      </c>
      <c r="C570" s="64">
        <v>50</v>
      </c>
      <c r="D570" s="13">
        <v>850</v>
      </c>
    </row>
    <row r="571" spans="1:4" x14ac:dyDescent="0.25">
      <c r="A571" s="62" t="s">
        <v>331</v>
      </c>
      <c r="B571" s="63">
        <v>40</v>
      </c>
      <c r="C571" s="64">
        <v>28</v>
      </c>
      <c r="D571" s="13">
        <v>1120</v>
      </c>
    </row>
    <row r="572" spans="1:4" x14ac:dyDescent="0.25">
      <c r="A572" s="62" t="s">
        <v>332</v>
      </c>
      <c r="B572" s="63">
        <v>29</v>
      </c>
      <c r="C572" s="64">
        <v>13</v>
      </c>
      <c r="D572" s="13">
        <v>377</v>
      </c>
    </row>
    <row r="573" spans="1:4" x14ac:dyDescent="0.25">
      <c r="A573" s="62" t="s">
        <v>333</v>
      </c>
      <c r="B573" s="63">
        <v>52</v>
      </c>
      <c r="C573" s="64"/>
      <c r="D573" s="13">
        <v>0</v>
      </c>
    </row>
    <row r="574" spans="1:4" x14ac:dyDescent="0.25">
      <c r="A574" s="62" t="s">
        <v>334</v>
      </c>
      <c r="B574" s="63">
        <v>48</v>
      </c>
      <c r="C574" s="64"/>
      <c r="D574" s="13">
        <v>0</v>
      </c>
    </row>
    <row r="575" spans="1:4" x14ac:dyDescent="0.25">
      <c r="A575" s="62" t="s">
        <v>335</v>
      </c>
      <c r="B575" s="63">
        <v>44</v>
      </c>
      <c r="C575" s="64">
        <v>1</v>
      </c>
      <c r="D575" s="13">
        <v>44</v>
      </c>
    </row>
    <row r="576" spans="1:4" x14ac:dyDescent="0.25">
      <c r="A576" s="62" t="s">
        <v>336</v>
      </c>
      <c r="B576" s="63">
        <v>32</v>
      </c>
      <c r="C576" s="64"/>
      <c r="D576" s="13">
        <v>0</v>
      </c>
    </row>
    <row r="577" spans="1:4" x14ac:dyDescent="0.25">
      <c r="A577" s="62" t="s">
        <v>337</v>
      </c>
      <c r="B577" s="63">
        <v>49</v>
      </c>
      <c r="C577" s="64"/>
      <c r="D577" s="13">
        <v>0</v>
      </c>
    </row>
    <row r="578" spans="1:4" x14ac:dyDescent="0.25">
      <c r="A578" s="62" t="s">
        <v>338</v>
      </c>
      <c r="B578" s="63">
        <v>32</v>
      </c>
      <c r="C578" s="64">
        <v>24</v>
      </c>
      <c r="D578" s="13">
        <v>768</v>
      </c>
    </row>
    <row r="579" spans="1:4" x14ac:dyDescent="0.25">
      <c r="A579" s="62" t="s">
        <v>339</v>
      </c>
      <c r="B579" s="63">
        <v>62</v>
      </c>
      <c r="C579" s="64">
        <v>8</v>
      </c>
      <c r="D579" s="13">
        <v>496</v>
      </c>
    </row>
    <row r="580" spans="1:4" x14ac:dyDescent="0.25">
      <c r="A580" s="62" t="s">
        <v>340</v>
      </c>
      <c r="B580" s="63">
        <v>27</v>
      </c>
      <c r="C580" s="64">
        <v>14</v>
      </c>
      <c r="D580" s="13">
        <v>378</v>
      </c>
    </row>
    <row r="581" spans="1:4" x14ac:dyDescent="0.25">
      <c r="A581" s="62" t="s">
        <v>341</v>
      </c>
      <c r="B581" s="63">
        <v>69</v>
      </c>
      <c r="C581" s="64">
        <v>35</v>
      </c>
      <c r="D581" s="13">
        <v>2415</v>
      </c>
    </row>
    <row r="582" spans="1:4" x14ac:dyDescent="0.25">
      <c r="A582" s="62" t="s">
        <v>342</v>
      </c>
      <c r="B582" s="63">
        <v>65</v>
      </c>
      <c r="C582" s="64">
        <v>59</v>
      </c>
      <c r="D582" s="13">
        <v>3835</v>
      </c>
    </row>
    <row r="583" spans="1:4" x14ac:dyDescent="0.25">
      <c r="A583" s="62" t="s">
        <v>343</v>
      </c>
      <c r="B583" s="63">
        <v>46</v>
      </c>
      <c r="C583" s="64"/>
      <c r="D583" s="13">
        <v>0</v>
      </c>
    </row>
    <row r="584" spans="1:4" x14ac:dyDescent="0.25">
      <c r="A584" s="62" t="s">
        <v>344</v>
      </c>
      <c r="B584" s="63">
        <v>63</v>
      </c>
      <c r="C584" s="64">
        <v>2</v>
      </c>
      <c r="D584" s="13">
        <v>126</v>
      </c>
    </row>
    <row r="585" spans="1:4" x14ac:dyDescent="0.25">
      <c r="A585" s="62" t="s">
        <v>345</v>
      </c>
      <c r="B585" s="63">
        <v>11</v>
      </c>
      <c r="C585" s="64">
        <v>9</v>
      </c>
      <c r="D585" s="13">
        <v>99</v>
      </c>
    </row>
    <row r="586" spans="1:4" x14ac:dyDescent="0.25">
      <c r="A586" s="62" t="s">
        <v>346</v>
      </c>
      <c r="B586" s="63">
        <v>19</v>
      </c>
      <c r="C586" s="64">
        <v>78</v>
      </c>
      <c r="D586" s="13">
        <v>1482</v>
      </c>
    </row>
    <row r="587" spans="1:4" x14ac:dyDescent="0.25">
      <c r="A587" s="62" t="s">
        <v>347</v>
      </c>
      <c r="B587" s="63">
        <v>47</v>
      </c>
      <c r="C587" s="64">
        <v>38</v>
      </c>
      <c r="D587" s="13">
        <v>1786</v>
      </c>
    </row>
    <row r="588" spans="1:4" x14ac:dyDescent="0.25">
      <c r="A588" s="62" t="s">
        <v>348</v>
      </c>
      <c r="B588" s="63">
        <v>62</v>
      </c>
      <c r="C588" s="64">
        <v>23</v>
      </c>
      <c r="D588" s="13">
        <v>1426</v>
      </c>
    </row>
    <row r="589" spans="1:4" x14ac:dyDescent="0.25">
      <c r="A589" s="62" t="s">
        <v>349</v>
      </c>
      <c r="B589" s="63">
        <v>62</v>
      </c>
      <c r="C589" s="64">
        <v>52</v>
      </c>
      <c r="D589" s="13">
        <v>3224</v>
      </c>
    </row>
    <row r="590" spans="1:4" x14ac:dyDescent="0.25">
      <c r="A590" s="62" t="s">
        <v>350</v>
      </c>
      <c r="B590" s="63">
        <v>28</v>
      </c>
      <c r="C590" s="64">
        <v>22</v>
      </c>
      <c r="D590" s="13">
        <v>616</v>
      </c>
    </row>
    <row r="591" spans="1:4" x14ac:dyDescent="0.25">
      <c r="A591" s="62" t="s">
        <v>351</v>
      </c>
      <c r="B591" s="63">
        <v>46</v>
      </c>
      <c r="C591" s="64">
        <v>41</v>
      </c>
      <c r="D591" s="13">
        <v>1886</v>
      </c>
    </row>
    <row r="592" spans="1:4" x14ac:dyDescent="0.25">
      <c r="A592" s="62" t="s">
        <v>352</v>
      </c>
      <c r="B592" s="63">
        <v>64</v>
      </c>
      <c r="C592" s="64">
        <v>10</v>
      </c>
      <c r="D592" s="13">
        <v>640</v>
      </c>
    </row>
    <row r="593" spans="1:4" x14ac:dyDescent="0.25">
      <c r="A593" s="62" t="s">
        <v>353</v>
      </c>
      <c r="B593" s="63">
        <v>24</v>
      </c>
      <c r="C593" s="64"/>
      <c r="D593" s="13">
        <v>0</v>
      </c>
    </row>
    <row r="594" spans="1:4" x14ac:dyDescent="0.25">
      <c r="A594" s="62" t="s">
        <v>354</v>
      </c>
      <c r="B594" s="63">
        <v>58</v>
      </c>
      <c r="C594" s="64">
        <v>41</v>
      </c>
      <c r="D594" s="13">
        <v>2378</v>
      </c>
    </row>
    <row r="595" spans="1:4" x14ac:dyDescent="0.25">
      <c r="A595" s="62" t="s">
        <v>355</v>
      </c>
      <c r="B595" s="63">
        <v>9</v>
      </c>
      <c r="C595" s="64">
        <v>41</v>
      </c>
      <c r="D595" s="13">
        <v>369</v>
      </c>
    </row>
    <row r="596" spans="1:4" x14ac:dyDescent="0.25">
      <c r="A596" s="62" t="s">
        <v>356</v>
      </c>
      <c r="B596" s="63">
        <v>12</v>
      </c>
      <c r="C596" s="64">
        <v>4</v>
      </c>
      <c r="D596" s="13">
        <v>48</v>
      </c>
    </row>
    <row r="597" spans="1:4" x14ac:dyDescent="0.25">
      <c r="A597" s="62" t="s">
        <v>357</v>
      </c>
      <c r="B597" s="63">
        <v>36</v>
      </c>
      <c r="C597" s="64"/>
      <c r="D597" s="13">
        <v>0</v>
      </c>
    </row>
    <row r="598" spans="1:4" x14ac:dyDescent="0.25">
      <c r="A598" s="62" t="s">
        <v>358</v>
      </c>
      <c r="B598" s="63">
        <v>10</v>
      </c>
      <c r="C598" s="64">
        <v>14</v>
      </c>
      <c r="D598" s="13">
        <v>140</v>
      </c>
    </row>
    <row r="599" spans="1:4" x14ac:dyDescent="0.25">
      <c r="A599" s="62" t="s">
        <v>359</v>
      </c>
      <c r="B599" s="63">
        <v>52</v>
      </c>
      <c r="C599" s="64">
        <v>53</v>
      </c>
      <c r="D599" s="13">
        <v>2756</v>
      </c>
    </row>
    <row r="600" spans="1:4" x14ac:dyDescent="0.25">
      <c r="A600" s="62" t="s">
        <v>360</v>
      </c>
      <c r="B600" s="63">
        <v>20</v>
      </c>
      <c r="C600" s="64"/>
      <c r="D600" s="13">
        <v>0</v>
      </c>
    </row>
    <row r="601" spans="1:4" x14ac:dyDescent="0.25">
      <c r="A601" s="62" t="s">
        <v>361</v>
      </c>
      <c r="B601" s="63">
        <v>63</v>
      </c>
      <c r="C601" s="64"/>
      <c r="D601" s="13">
        <v>0</v>
      </c>
    </row>
    <row r="602" spans="1:4" x14ac:dyDescent="0.25">
      <c r="A602" s="62" t="s">
        <v>362</v>
      </c>
      <c r="B602" s="63">
        <v>64</v>
      </c>
      <c r="C602" s="64">
        <v>43</v>
      </c>
      <c r="D602" s="13">
        <v>2752</v>
      </c>
    </row>
    <row r="603" spans="1:4" x14ac:dyDescent="0.25">
      <c r="A603" s="62" t="s">
        <v>363</v>
      </c>
      <c r="B603" s="63">
        <v>34</v>
      </c>
      <c r="C603" s="64">
        <v>18</v>
      </c>
      <c r="D603" s="13">
        <v>612</v>
      </c>
    </row>
    <row r="604" spans="1:4" x14ac:dyDescent="0.25">
      <c r="A604" s="62" t="s">
        <v>364</v>
      </c>
      <c r="B604" s="63">
        <v>58</v>
      </c>
      <c r="C604" s="64">
        <v>30</v>
      </c>
      <c r="D604" s="13">
        <v>1740</v>
      </c>
    </row>
    <row r="605" spans="1:4" x14ac:dyDescent="0.25">
      <c r="A605" s="62" t="s">
        <v>365</v>
      </c>
      <c r="B605" s="63">
        <v>36</v>
      </c>
      <c r="C605" s="64">
        <v>34</v>
      </c>
      <c r="D605" s="13">
        <v>1224</v>
      </c>
    </row>
    <row r="606" spans="1:4" x14ac:dyDescent="0.25">
      <c r="A606" s="62" t="s">
        <v>366</v>
      </c>
      <c r="B606" s="63">
        <v>55</v>
      </c>
      <c r="C606" s="64"/>
      <c r="D606" s="13">
        <v>0</v>
      </c>
    </row>
    <row r="607" spans="1:4" x14ac:dyDescent="0.25">
      <c r="A607" s="62" t="s">
        <v>367</v>
      </c>
      <c r="B607" s="63">
        <v>42</v>
      </c>
      <c r="C607" s="64">
        <v>9</v>
      </c>
      <c r="D607" s="13">
        <v>378</v>
      </c>
    </row>
    <row r="608" spans="1:4" x14ac:dyDescent="0.25">
      <c r="A608" s="62" t="s">
        <v>368</v>
      </c>
      <c r="B608" s="63">
        <v>30</v>
      </c>
      <c r="C608" s="64">
        <v>46</v>
      </c>
      <c r="D608" s="13">
        <v>1380</v>
      </c>
    </row>
    <row r="609" spans="1:4" x14ac:dyDescent="0.25">
      <c r="A609" s="62" t="s">
        <v>369</v>
      </c>
      <c r="B609" s="63">
        <v>68</v>
      </c>
      <c r="C609" s="64">
        <v>67</v>
      </c>
      <c r="D609" s="13">
        <v>4556</v>
      </c>
    </row>
    <row r="610" spans="1:4" x14ac:dyDescent="0.25">
      <c r="A610" s="62" t="s">
        <v>370</v>
      </c>
      <c r="B610" s="63">
        <v>31</v>
      </c>
      <c r="C610" s="64">
        <v>35</v>
      </c>
      <c r="D610" s="13">
        <v>1085</v>
      </c>
    </row>
    <row r="611" spans="1:4" x14ac:dyDescent="0.25">
      <c r="A611" s="62" t="s">
        <v>371</v>
      </c>
      <c r="B611" s="63">
        <v>68</v>
      </c>
      <c r="C611" s="64">
        <v>50</v>
      </c>
      <c r="D611" s="13">
        <v>3400</v>
      </c>
    </row>
    <row r="612" spans="1:4" x14ac:dyDescent="0.25">
      <c r="A612" s="62" t="s">
        <v>372</v>
      </c>
      <c r="B612" s="63">
        <v>47</v>
      </c>
      <c r="C612" s="64">
        <v>1</v>
      </c>
      <c r="D612" s="13">
        <v>47</v>
      </c>
    </row>
    <row r="613" spans="1:4" x14ac:dyDescent="0.25">
      <c r="A613" s="62" t="s">
        <v>373</v>
      </c>
      <c r="B613" s="63">
        <v>56</v>
      </c>
      <c r="C613" s="64">
        <v>58</v>
      </c>
      <c r="D613" s="13">
        <v>3248</v>
      </c>
    </row>
    <row r="614" spans="1:4" x14ac:dyDescent="0.25">
      <c r="A614" s="62" t="s">
        <v>374</v>
      </c>
      <c r="B614" s="63">
        <v>28</v>
      </c>
      <c r="C614" s="64">
        <v>57</v>
      </c>
      <c r="D614" s="13">
        <v>1596</v>
      </c>
    </row>
    <row r="615" spans="1:4" x14ac:dyDescent="0.25">
      <c r="A615" s="62" t="s">
        <v>375</v>
      </c>
      <c r="B615" s="63">
        <v>8</v>
      </c>
      <c r="C615" s="64">
        <v>52</v>
      </c>
      <c r="D615" s="13">
        <v>416</v>
      </c>
    </row>
    <row r="616" spans="1:4" x14ac:dyDescent="0.25">
      <c r="A616" s="62" t="s">
        <v>376</v>
      </c>
      <c r="B616" s="63">
        <v>46</v>
      </c>
      <c r="C616" s="64">
        <v>21</v>
      </c>
      <c r="D616" s="13">
        <v>966</v>
      </c>
    </row>
    <row r="617" spans="1:4" x14ac:dyDescent="0.25">
      <c r="A617" s="62" t="s">
        <v>377</v>
      </c>
      <c r="B617" s="63">
        <v>21</v>
      </c>
      <c r="C617" s="64"/>
      <c r="D617" s="13">
        <v>0</v>
      </c>
    </row>
    <row r="618" spans="1:4" x14ac:dyDescent="0.25">
      <c r="A618" s="62" t="s">
        <v>300</v>
      </c>
      <c r="B618" s="63">
        <v>33</v>
      </c>
      <c r="C618" s="64">
        <v>69</v>
      </c>
      <c r="D618" s="13">
        <v>2277</v>
      </c>
    </row>
    <row r="619" spans="1:4" x14ac:dyDescent="0.25">
      <c r="A619" s="62" t="s">
        <v>302</v>
      </c>
      <c r="B619" s="63">
        <v>22</v>
      </c>
      <c r="C619" s="64">
        <v>61</v>
      </c>
      <c r="D619" s="13">
        <v>1342</v>
      </c>
    </row>
    <row r="620" spans="1:4" x14ac:dyDescent="0.25">
      <c r="A620" s="62" t="s">
        <v>303</v>
      </c>
      <c r="B620" s="63">
        <v>46</v>
      </c>
      <c r="C620" s="64">
        <v>33</v>
      </c>
      <c r="D620" s="13">
        <v>1518</v>
      </c>
    </row>
    <row r="621" spans="1:4" x14ac:dyDescent="0.25">
      <c r="A621" s="62" t="s">
        <v>304</v>
      </c>
      <c r="B621" s="63">
        <v>57</v>
      </c>
      <c r="C621" s="64">
        <v>23</v>
      </c>
      <c r="D621" s="13">
        <v>1311</v>
      </c>
    </row>
    <row r="622" spans="1:4" x14ac:dyDescent="0.25">
      <c r="A622" s="62" t="s">
        <v>305</v>
      </c>
      <c r="B622" s="63">
        <v>66</v>
      </c>
      <c r="C622" s="64">
        <v>78</v>
      </c>
      <c r="D622" s="13">
        <v>5148</v>
      </c>
    </row>
    <row r="623" spans="1:4" x14ac:dyDescent="0.25">
      <c r="A623" s="62" t="s">
        <v>306</v>
      </c>
      <c r="B623" s="63">
        <v>65</v>
      </c>
      <c r="C623" s="64"/>
      <c r="D623" s="13">
        <v>0</v>
      </c>
    </row>
    <row r="624" spans="1:4" x14ac:dyDescent="0.25">
      <c r="A624" s="62" t="s">
        <v>307</v>
      </c>
      <c r="B624" s="63">
        <v>27</v>
      </c>
      <c r="C624" s="64">
        <v>41</v>
      </c>
      <c r="D624" s="13">
        <v>1107</v>
      </c>
    </row>
    <row r="625" spans="1:4" x14ac:dyDescent="0.25">
      <c r="A625" s="62" t="s">
        <v>308</v>
      </c>
      <c r="B625" s="63">
        <v>22</v>
      </c>
      <c r="C625" s="64">
        <v>25</v>
      </c>
      <c r="D625" s="13">
        <v>550</v>
      </c>
    </row>
    <row r="626" spans="1:4" x14ac:dyDescent="0.25">
      <c r="A626" s="62" t="s">
        <v>309</v>
      </c>
      <c r="B626" s="63">
        <v>35</v>
      </c>
      <c r="C626" s="64">
        <v>78</v>
      </c>
      <c r="D626" s="13">
        <v>2730</v>
      </c>
    </row>
    <row r="627" spans="1:4" x14ac:dyDescent="0.25">
      <c r="A627" s="62" t="s">
        <v>310</v>
      </c>
      <c r="B627" s="63">
        <v>39</v>
      </c>
      <c r="C627" s="64">
        <v>34</v>
      </c>
      <c r="D627" s="13">
        <v>1326</v>
      </c>
    </row>
    <row r="628" spans="1:4" x14ac:dyDescent="0.25">
      <c r="A628" s="62" t="s">
        <v>311</v>
      </c>
      <c r="B628" s="63">
        <v>67</v>
      </c>
      <c r="C628" s="64">
        <v>12</v>
      </c>
      <c r="D628" s="13">
        <v>804</v>
      </c>
    </row>
    <row r="629" spans="1:4" x14ac:dyDescent="0.25">
      <c r="A629" s="62" t="s">
        <v>312</v>
      </c>
      <c r="B629" s="63">
        <v>31</v>
      </c>
      <c r="C629" s="64">
        <v>45</v>
      </c>
      <c r="D629" s="13">
        <v>1395</v>
      </c>
    </row>
    <row r="630" spans="1:4" x14ac:dyDescent="0.25">
      <c r="A630" s="62" t="s">
        <v>313</v>
      </c>
      <c r="B630" s="63">
        <v>64</v>
      </c>
      <c r="C630" s="64">
        <v>44</v>
      </c>
      <c r="D630" s="13">
        <v>2816</v>
      </c>
    </row>
    <row r="631" spans="1:4" x14ac:dyDescent="0.25">
      <c r="A631" s="62" t="s">
        <v>314</v>
      </c>
      <c r="B631" s="63">
        <v>27</v>
      </c>
      <c r="C631" s="64"/>
      <c r="D631" s="13">
        <v>0</v>
      </c>
    </row>
    <row r="632" spans="1:4" x14ac:dyDescent="0.25">
      <c r="A632" s="62" t="s">
        <v>315</v>
      </c>
      <c r="B632" s="63">
        <v>35</v>
      </c>
      <c r="C632" s="64">
        <v>50</v>
      </c>
      <c r="D632" s="13">
        <v>1750</v>
      </c>
    </row>
    <row r="633" spans="1:4" x14ac:dyDescent="0.25">
      <c r="A633" s="62" t="s">
        <v>316</v>
      </c>
      <c r="B633" s="63">
        <v>12</v>
      </c>
      <c r="C633" s="64">
        <v>9</v>
      </c>
      <c r="D633" s="13">
        <v>108</v>
      </c>
    </row>
    <row r="634" spans="1:4" x14ac:dyDescent="0.25">
      <c r="A634" s="62" t="s">
        <v>317</v>
      </c>
      <c r="B634" s="63">
        <v>13</v>
      </c>
      <c r="C634" s="64">
        <v>80</v>
      </c>
      <c r="D634" s="13">
        <v>1040</v>
      </c>
    </row>
    <row r="635" spans="1:4" x14ac:dyDescent="0.25">
      <c r="A635" s="62" t="s">
        <v>318</v>
      </c>
      <c r="B635" s="63">
        <v>50</v>
      </c>
      <c r="C635" s="64">
        <v>2</v>
      </c>
      <c r="D635" s="13">
        <v>100</v>
      </c>
    </row>
    <row r="636" spans="1:4" x14ac:dyDescent="0.25">
      <c r="A636" s="62" t="s">
        <v>319</v>
      </c>
      <c r="B636" s="63">
        <v>8</v>
      </c>
      <c r="C636" s="64">
        <v>64</v>
      </c>
      <c r="D636" s="13">
        <v>512</v>
      </c>
    </row>
    <row r="637" spans="1:4" x14ac:dyDescent="0.25">
      <c r="A637" s="62" t="s">
        <v>320</v>
      </c>
      <c r="B637" s="63">
        <v>35</v>
      </c>
      <c r="C637" s="64">
        <v>35</v>
      </c>
      <c r="D637" s="13">
        <v>1225</v>
      </c>
    </row>
    <row r="638" spans="1:4" x14ac:dyDescent="0.25">
      <c r="A638" s="62" t="s">
        <v>321</v>
      </c>
      <c r="B638" s="63">
        <v>41</v>
      </c>
      <c r="C638" s="64">
        <v>22</v>
      </c>
      <c r="D638" s="13">
        <v>902</v>
      </c>
    </row>
    <row r="639" spans="1:4" x14ac:dyDescent="0.25">
      <c r="A639" s="62" t="s">
        <v>322</v>
      </c>
      <c r="B639" s="63">
        <v>45</v>
      </c>
      <c r="C639" s="64">
        <v>59</v>
      </c>
      <c r="D639" s="13">
        <v>2655</v>
      </c>
    </row>
    <row r="640" spans="1:4" x14ac:dyDescent="0.25">
      <c r="A640" s="62" t="s">
        <v>323</v>
      </c>
      <c r="B640" s="63">
        <v>12</v>
      </c>
      <c r="C640" s="64">
        <v>56</v>
      </c>
      <c r="D640" s="13">
        <v>672</v>
      </c>
    </row>
    <row r="641" spans="1:4" x14ac:dyDescent="0.25">
      <c r="A641" s="62" t="s">
        <v>324</v>
      </c>
      <c r="B641" s="63">
        <v>23</v>
      </c>
      <c r="C641" s="64">
        <v>78</v>
      </c>
      <c r="D641" s="13">
        <v>1794</v>
      </c>
    </row>
    <row r="642" spans="1:4" x14ac:dyDescent="0.25">
      <c r="A642" s="62" t="s">
        <v>325</v>
      </c>
      <c r="B642" s="63">
        <v>58</v>
      </c>
      <c r="C642" s="64">
        <v>22</v>
      </c>
      <c r="D642" s="13">
        <v>1276</v>
      </c>
    </row>
    <row r="643" spans="1:4" x14ac:dyDescent="0.25">
      <c r="A643" s="62" t="s">
        <v>326</v>
      </c>
      <c r="B643" s="63">
        <v>26</v>
      </c>
      <c r="C643" s="64">
        <v>38</v>
      </c>
      <c r="D643" s="13">
        <v>988</v>
      </c>
    </row>
    <row r="644" spans="1:4" x14ac:dyDescent="0.25">
      <c r="A644" s="62" t="s">
        <v>327</v>
      </c>
      <c r="B644" s="63">
        <v>17</v>
      </c>
      <c r="C644" s="64">
        <v>10</v>
      </c>
      <c r="D644" s="13">
        <v>170</v>
      </c>
    </row>
    <row r="645" spans="1:4" x14ac:dyDescent="0.25">
      <c r="A645" s="62" t="s">
        <v>328</v>
      </c>
      <c r="B645" s="63">
        <v>54</v>
      </c>
      <c r="C645" s="64"/>
      <c r="D645" s="13">
        <v>0</v>
      </c>
    </row>
    <row r="646" spans="1:4" x14ac:dyDescent="0.25">
      <c r="A646" s="62" t="s">
        <v>329</v>
      </c>
      <c r="B646" s="63">
        <v>33</v>
      </c>
      <c r="C646" s="64">
        <v>71</v>
      </c>
      <c r="D646" s="13">
        <v>2343</v>
      </c>
    </row>
    <row r="647" spans="1:4" x14ac:dyDescent="0.25">
      <c r="A647" s="62" t="s">
        <v>330</v>
      </c>
      <c r="B647" s="63">
        <v>58</v>
      </c>
      <c r="C647" s="64">
        <v>24</v>
      </c>
      <c r="D647" s="13">
        <v>1392</v>
      </c>
    </row>
    <row r="648" spans="1:4" x14ac:dyDescent="0.25">
      <c r="A648" s="62" t="s">
        <v>331</v>
      </c>
      <c r="B648" s="63">
        <v>47</v>
      </c>
      <c r="C648" s="64">
        <v>76</v>
      </c>
      <c r="D648" s="13">
        <v>3572</v>
      </c>
    </row>
    <row r="649" spans="1:4" x14ac:dyDescent="0.25">
      <c r="A649" s="62" t="s">
        <v>332</v>
      </c>
      <c r="B649" s="63">
        <v>43</v>
      </c>
      <c r="C649" s="64">
        <v>55</v>
      </c>
      <c r="D649" s="13">
        <v>2365</v>
      </c>
    </row>
    <row r="650" spans="1:4" x14ac:dyDescent="0.25">
      <c r="A650" s="62" t="s">
        <v>333</v>
      </c>
      <c r="B650" s="63">
        <v>31</v>
      </c>
      <c r="C650" s="64">
        <v>58</v>
      </c>
      <c r="D650" s="13">
        <v>1798</v>
      </c>
    </row>
    <row r="651" spans="1:4" x14ac:dyDescent="0.25">
      <c r="A651" s="62" t="s">
        <v>334</v>
      </c>
      <c r="B651" s="63">
        <v>50</v>
      </c>
      <c r="C651" s="64"/>
      <c r="D651" s="13">
        <v>0</v>
      </c>
    </row>
    <row r="652" spans="1:4" x14ac:dyDescent="0.25">
      <c r="A652" s="62" t="s">
        <v>335</v>
      </c>
      <c r="B652" s="63">
        <v>28</v>
      </c>
      <c r="C652" s="64">
        <v>51</v>
      </c>
      <c r="D652" s="13">
        <v>1428</v>
      </c>
    </row>
    <row r="653" spans="1:4" x14ac:dyDescent="0.25">
      <c r="A653" s="62" t="s">
        <v>336</v>
      </c>
      <c r="B653" s="63">
        <v>68</v>
      </c>
      <c r="C653" s="64">
        <v>49</v>
      </c>
      <c r="D653" s="13">
        <v>3332</v>
      </c>
    </row>
    <row r="654" spans="1:4" x14ac:dyDescent="0.25">
      <c r="A654" s="62" t="s">
        <v>337</v>
      </c>
      <c r="B654" s="63">
        <v>55</v>
      </c>
      <c r="C654" s="64">
        <v>74</v>
      </c>
      <c r="D654" s="13">
        <v>4070</v>
      </c>
    </row>
    <row r="655" spans="1:4" x14ac:dyDescent="0.25">
      <c r="A655" s="62" t="s">
        <v>338</v>
      </c>
      <c r="B655" s="63">
        <v>26</v>
      </c>
      <c r="C655" s="64">
        <v>59</v>
      </c>
      <c r="D655" s="13">
        <v>1534</v>
      </c>
    </row>
    <row r="656" spans="1:4" x14ac:dyDescent="0.25">
      <c r="A656" s="62" t="s">
        <v>339</v>
      </c>
      <c r="B656" s="63">
        <v>14</v>
      </c>
      <c r="C656" s="64">
        <v>41</v>
      </c>
      <c r="D656" s="13">
        <v>574</v>
      </c>
    </row>
    <row r="657" spans="1:4" x14ac:dyDescent="0.25">
      <c r="A657" s="62" t="s">
        <v>340</v>
      </c>
      <c r="B657" s="63">
        <v>35</v>
      </c>
      <c r="C657" s="64"/>
      <c r="D657" s="13">
        <v>0</v>
      </c>
    </row>
    <row r="658" spans="1:4" x14ac:dyDescent="0.25">
      <c r="A658" s="62" t="s">
        <v>341</v>
      </c>
      <c r="B658" s="63">
        <v>55</v>
      </c>
      <c r="C658" s="64">
        <v>61</v>
      </c>
      <c r="D658" s="13">
        <v>3355</v>
      </c>
    </row>
    <row r="659" spans="1:4" x14ac:dyDescent="0.25">
      <c r="A659" s="62" t="s">
        <v>342</v>
      </c>
      <c r="B659" s="63">
        <v>63</v>
      </c>
      <c r="C659" s="64">
        <v>46</v>
      </c>
      <c r="D659" s="13">
        <v>2898</v>
      </c>
    </row>
    <row r="660" spans="1:4" x14ac:dyDescent="0.25">
      <c r="A660" s="62" t="s">
        <v>343</v>
      </c>
      <c r="B660" s="63">
        <v>29</v>
      </c>
      <c r="C660" s="64">
        <v>47</v>
      </c>
      <c r="D660" s="13">
        <v>1363</v>
      </c>
    </row>
    <row r="661" spans="1:4" x14ac:dyDescent="0.25">
      <c r="A661" s="62" t="s">
        <v>344</v>
      </c>
      <c r="B661" s="63">
        <v>28</v>
      </c>
      <c r="C661" s="64">
        <v>78</v>
      </c>
      <c r="D661" s="13">
        <v>2184</v>
      </c>
    </row>
    <row r="662" spans="1:4" x14ac:dyDescent="0.25">
      <c r="A662" s="62" t="s">
        <v>345</v>
      </c>
      <c r="B662" s="63">
        <v>69</v>
      </c>
      <c r="C662" s="64">
        <v>77</v>
      </c>
      <c r="D662" s="13">
        <v>5313</v>
      </c>
    </row>
    <row r="663" spans="1:4" x14ac:dyDescent="0.25">
      <c r="A663" s="62" t="s">
        <v>346</v>
      </c>
      <c r="B663" s="63">
        <v>27</v>
      </c>
      <c r="C663" s="64"/>
      <c r="D663" s="13">
        <v>0</v>
      </c>
    </row>
    <row r="664" spans="1:4" x14ac:dyDescent="0.25">
      <c r="A664" s="62" t="s">
        <v>347</v>
      </c>
      <c r="B664" s="63">
        <v>19</v>
      </c>
      <c r="C664" s="64">
        <v>4</v>
      </c>
      <c r="D664" s="13">
        <v>76</v>
      </c>
    </row>
    <row r="665" spans="1:4" x14ac:dyDescent="0.25">
      <c r="A665" s="62" t="s">
        <v>348</v>
      </c>
      <c r="B665" s="63">
        <v>69</v>
      </c>
      <c r="C665" s="64"/>
      <c r="D665" s="13">
        <v>0</v>
      </c>
    </row>
    <row r="666" spans="1:4" x14ac:dyDescent="0.25">
      <c r="A666" s="62" t="s">
        <v>349</v>
      </c>
      <c r="B666" s="63">
        <v>40</v>
      </c>
      <c r="C666" s="64">
        <v>53</v>
      </c>
      <c r="D666" s="13">
        <v>2120</v>
      </c>
    </row>
    <row r="667" spans="1:4" x14ac:dyDescent="0.25">
      <c r="A667" s="62" t="s">
        <v>350</v>
      </c>
      <c r="B667" s="63">
        <v>32</v>
      </c>
      <c r="C667" s="64">
        <v>60</v>
      </c>
      <c r="D667" s="13">
        <v>1920</v>
      </c>
    </row>
    <row r="668" spans="1:4" x14ac:dyDescent="0.25">
      <c r="A668" s="62" t="s">
        <v>351</v>
      </c>
      <c r="B668" s="63">
        <v>7</v>
      </c>
      <c r="C668" s="64">
        <v>29</v>
      </c>
      <c r="D668" s="13">
        <v>203</v>
      </c>
    </row>
    <row r="669" spans="1:4" x14ac:dyDescent="0.25">
      <c r="A669" s="62" t="s">
        <v>352</v>
      </c>
      <c r="B669" s="63">
        <v>11</v>
      </c>
      <c r="C669" s="64"/>
      <c r="D669" s="13">
        <v>0</v>
      </c>
    </row>
    <row r="670" spans="1:4" x14ac:dyDescent="0.25">
      <c r="A670" s="62" t="s">
        <v>353</v>
      </c>
      <c r="B670" s="63">
        <v>16</v>
      </c>
      <c r="C670" s="64">
        <v>40</v>
      </c>
      <c r="D670" s="13">
        <v>640</v>
      </c>
    </row>
    <row r="671" spans="1:4" x14ac:dyDescent="0.25">
      <c r="A671" s="62" t="s">
        <v>354</v>
      </c>
      <c r="B671" s="63">
        <v>47</v>
      </c>
      <c r="C671" s="64"/>
      <c r="D671" s="13">
        <v>0</v>
      </c>
    </row>
    <row r="672" spans="1:4" x14ac:dyDescent="0.25">
      <c r="A672" s="62" t="s">
        <v>355</v>
      </c>
      <c r="B672" s="63">
        <v>15</v>
      </c>
      <c r="C672" s="64">
        <v>19</v>
      </c>
      <c r="D672" s="13">
        <v>285</v>
      </c>
    </row>
    <row r="673" spans="1:4" x14ac:dyDescent="0.25">
      <c r="A673" s="62" t="s">
        <v>356</v>
      </c>
      <c r="B673" s="63">
        <v>7</v>
      </c>
      <c r="C673" s="64"/>
      <c r="D673" s="13">
        <v>0</v>
      </c>
    </row>
    <row r="674" spans="1:4" x14ac:dyDescent="0.25">
      <c r="A674" s="62" t="s">
        <v>357</v>
      </c>
      <c r="B674" s="63">
        <v>20</v>
      </c>
      <c r="C674" s="64"/>
      <c r="D674" s="13">
        <v>0</v>
      </c>
    </row>
    <row r="675" spans="1:4" x14ac:dyDescent="0.25">
      <c r="A675" s="62" t="s">
        <v>358</v>
      </c>
      <c r="B675" s="63">
        <v>44</v>
      </c>
      <c r="C675" s="64">
        <v>22</v>
      </c>
      <c r="D675" s="13">
        <v>968</v>
      </c>
    </row>
    <row r="676" spans="1:4" x14ac:dyDescent="0.25">
      <c r="A676" s="62" t="s">
        <v>359</v>
      </c>
      <c r="B676" s="63">
        <v>16</v>
      </c>
      <c r="C676" s="64">
        <v>78</v>
      </c>
      <c r="D676" s="13">
        <v>1248</v>
      </c>
    </row>
    <row r="677" spans="1:4" x14ac:dyDescent="0.25">
      <c r="A677" s="62" t="s">
        <v>360</v>
      </c>
      <c r="B677" s="63">
        <v>68</v>
      </c>
      <c r="C677" s="64">
        <v>55</v>
      </c>
      <c r="D677" s="13">
        <v>3740</v>
      </c>
    </row>
    <row r="678" spans="1:4" x14ac:dyDescent="0.25">
      <c r="A678" s="62" t="s">
        <v>361</v>
      </c>
      <c r="B678" s="63">
        <v>26</v>
      </c>
      <c r="C678" s="64">
        <v>27</v>
      </c>
      <c r="D678" s="13">
        <v>702</v>
      </c>
    </row>
    <row r="679" spans="1:4" x14ac:dyDescent="0.25">
      <c r="A679" s="62" t="s">
        <v>362</v>
      </c>
      <c r="B679" s="63">
        <v>15</v>
      </c>
      <c r="C679" s="64"/>
      <c r="D679" s="13">
        <v>0</v>
      </c>
    </row>
    <row r="680" spans="1:4" x14ac:dyDescent="0.25">
      <c r="A680" s="62" t="s">
        <v>363</v>
      </c>
      <c r="B680" s="63">
        <v>45</v>
      </c>
      <c r="C680" s="64">
        <v>72</v>
      </c>
      <c r="D680" s="13">
        <v>3240</v>
      </c>
    </row>
    <row r="681" spans="1:4" x14ac:dyDescent="0.25">
      <c r="A681" s="62" t="s">
        <v>364</v>
      </c>
      <c r="B681" s="63">
        <v>10</v>
      </c>
      <c r="C681" s="64">
        <v>43</v>
      </c>
      <c r="D681" s="13">
        <v>430</v>
      </c>
    </row>
    <row r="682" spans="1:4" x14ac:dyDescent="0.25">
      <c r="A682" s="62" t="s">
        <v>365</v>
      </c>
      <c r="B682" s="63">
        <v>56</v>
      </c>
      <c r="C682" s="64">
        <v>71</v>
      </c>
      <c r="D682" s="13">
        <v>3976</v>
      </c>
    </row>
    <row r="683" spans="1:4" x14ac:dyDescent="0.25">
      <c r="A683" s="62" t="s">
        <v>366</v>
      </c>
      <c r="B683" s="63">
        <v>25</v>
      </c>
      <c r="C683" s="64">
        <v>39</v>
      </c>
      <c r="D683" s="13">
        <v>975</v>
      </c>
    </row>
    <row r="684" spans="1:4" x14ac:dyDescent="0.25">
      <c r="A684" s="62" t="s">
        <v>367</v>
      </c>
      <c r="B684" s="63">
        <v>54</v>
      </c>
      <c r="C684" s="64">
        <v>26</v>
      </c>
      <c r="D684" s="13">
        <v>1404</v>
      </c>
    </row>
    <row r="685" spans="1:4" x14ac:dyDescent="0.25">
      <c r="A685" s="62" t="s">
        <v>368</v>
      </c>
      <c r="B685" s="63">
        <v>45</v>
      </c>
      <c r="C685" s="64">
        <v>16</v>
      </c>
      <c r="D685" s="13">
        <v>720</v>
      </c>
    </row>
    <row r="686" spans="1:4" x14ac:dyDescent="0.25">
      <c r="A686" s="62" t="s">
        <v>369</v>
      </c>
      <c r="B686" s="63">
        <v>24</v>
      </c>
      <c r="C686" s="64">
        <v>31</v>
      </c>
      <c r="D686" s="13">
        <v>744</v>
      </c>
    </row>
    <row r="687" spans="1:4" x14ac:dyDescent="0.25">
      <c r="A687" s="62" t="s">
        <v>370</v>
      </c>
      <c r="B687" s="63">
        <v>7</v>
      </c>
      <c r="C687" s="64">
        <v>24</v>
      </c>
      <c r="D687" s="13">
        <v>168</v>
      </c>
    </row>
    <row r="688" spans="1:4" x14ac:dyDescent="0.25">
      <c r="A688" s="62" t="s">
        <v>371</v>
      </c>
      <c r="B688" s="63">
        <v>41</v>
      </c>
      <c r="C688" s="64"/>
      <c r="D688" s="13">
        <v>0</v>
      </c>
    </row>
    <row r="689" spans="1:4" x14ac:dyDescent="0.25">
      <c r="A689" s="62" t="s">
        <v>372</v>
      </c>
      <c r="B689" s="63">
        <v>30</v>
      </c>
      <c r="C689" s="64">
        <v>42</v>
      </c>
      <c r="D689" s="13">
        <v>1260</v>
      </c>
    </row>
    <row r="690" spans="1:4" x14ac:dyDescent="0.25">
      <c r="A690" s="62" t="s">
        <v>373</v>
      </c>
      <c r="B690" s="63">
        <v>47</v>
      </c>
      <c r="C690" s="64">
        <v>58</v>
      </c>
      <c r="D690" s="13">
        <v>2726</v>
      </c>
    </row>
    <row r="691" spans="1:4" x14ac:dyDescent="0.25">
      <c r="A691" s="62" t="s">
        <v>374</v>
      </c>
      <c r="B691" s="63">
        <v>67</v>
      </c>
      <c r="C691" s="64">
        <v>22</v>
      </c>
      <c r="D691" s="13">
        <v>1474</v>
      </c>
    </row>
    <row r="692" spans="1:4" x14ac:dyDescent="0.25">
      <c r="A692" s="62" t="s">
        <v>375</v>
      </c>
      <c r="B692" s="63">
        <v>29</v>
      </c>
      <c r="C692" s="64">
        <v>61</v>
      </c>
      <c r="D692" s="13">
        <v>1769</v>
      </c>
    </row>
    <row r="693" spans="1:4" x14ac:dyDescent="0.25">
      <c r="A693" s="62" t="s">
        <v>376</v>
      </c>
      <c r="B693" s="63">
        <v>25</v>
      </c>
      <c r="C693" s="64"/>
      <c r="D693" s="13">
        <v>0</v>
      </c>
    </row>
    <row r="694" spans="1:4" x14ac:dyDescent="0.25">
      <c r="A694" s="62" t="s">
        <v>377</v>
      </c>
      <c r="B694" s="63">
        <v>32</v>
      </c>
      <c r="C694" s="64">
        <v>45</v>
      </c>
      <c r="D694" s="13">
        <v>1440</v>
      </c>
    </row>
    <row r="695" spans="1:4" x14ac:dyDescent="0.25">
      <c r="A695" s="62" t="s">
        <v>300</v>
      </c>
      <c r="B695" s="63">
        <v>36</v>
      </c>
      <c r="C695" s="64">
        <v>21</v>
      </c>
      <c r="D695" s="13">
        <v>756</v>
      </c>
    </row>
    <row r="696" spans="1:4" x14ac:dyDescent="0.25">
      <c r="A696" s="62" t="s">
        <v>302</v>
      </c>
      <c r="B696" s="63">
        <v>16</v>
      </c>
      <c r="C696" s="64">
        <v>77</v>
      </c>
      <c r="D696" s="13">
        <v>1232</v>
      </c>
    </row>
    <row r="697" spans="1:4" x14ac:dyDescent="0.25">
      <c r="A697" s="62" t="s">
        <v>303</v>
      </c>
      <c r="B697" s="63">
        <v>50</v>
      </c>
      <c r="C697" s="64">
        <v>39</v>
      </c>
      <c r="D697" s="13">
        <v>1950</v>
      </c>
    </row>
    <row r="698" spans="1:4" x14ac:dyDescent="0.25">
      <c r="A698" s="62" t="s">
        <v>304</v>
      </c>
      <c r="B698" s="63">
        <v>39</v>
      </c>
      <c r="C698" s="64"/>
      <c r="D698" s="13">
        <v>0</v>
      </c>
    </row>
    <row r="699" spans="1:4" x14ac:dyDescent="0.25">
      <c r="A699" s="62" t="s">
        <v>305</v>
      </c>
      <c r="B699" s="63">
        <v>46</v>
      </c>
      <c r="C699" s="64">
        <v>23</v>
      </c>
      <c r="D699" s="13">
        <v>1058</v>
      </c>
    </row>
    <row r="700" spans="1:4" x14ac:dyDescent="0.25">
      <c r="A700" s="62" t="s">
        <v>306</v>
      </c>
      <c r="B700" s="63">
        <v>11</v>
      </c>
      <c r="C700" s="64">
        <v>11</v>
      </c>
      <c r="D700" s="13">
        <v>121</v>
      </c>
    </row>
    <row r="701" spans="1:4" x14ac:dyDescent="0.25">
      <c r="A701" s="62" t="s">
        <v>307</v>
      </c>
      <c r="B701" s="63">
        <v>7</v>
      </c>
      <c r="C701" s="64">
        <v>74</v>
      </c>
      <c r="D701" s="13">
        <v>518</v>
      </c>
    </row>
    <row r="702" spans="1:4" x14ac:dyDescent="0.25">
      <c r="A702" s="62" t="s">
        <v>308</v>
      </c>
      <c r="B702" s="63">
        <v>33</v>
      </c>
      <c r="C702" s="64">
        <v>64</v>
      </c>
      <c r="D702" s="13">
        <v>2112</v>
      </c>
    </row>
    <row r="703" spans="1:4" x14ac:dyDescent="0.25">
      <c r="A703" s="62" t="s">
        <v>309</v>
      </c>
      <c r="B703" s="63">
        <v>32</v>
      </c>
      <c r="C703" s="64">
        <v>1</v>
      </c>
      <c r="D703" s="13">
        <v>32</v>
      </c>
    </row>
    <row r="704" spans="1:4" x14ac:dyDescent="0.25">
      <c r="A704" s="62" t="s">
        <v>310</v>
      </c>
      <c r="B704" s="63">
        <v>14</v>
      </c>
      <c r="C704" s="64"/>
      <c r="D704" s="13">
        <v>0</v>
      </c>
    </row>
    <row r="705" spans="1:4" x14ac:dyDescent="0.25">
      <c r="A705" s="62" t="s">
        <v>311</v>
      </c>
      <c r="B705" s="63">
        <v>32</v>
      </c>
      <c r="C705" s="64">
        <v>65</v>
      </c>
      <c r="D705" s="13">
        <v>2080</v>
      </c>
    </row>
    <row r="706" spans="1:4" x14ac:dyDescent="0.25">
      <c r="A706" s="62" t="s">
        <v>312</v>
      </c>
      <c r="B706" s="63">
        <v>62</v>
      </c>
      <c r="C706" s="64">
        <v>55</v>
      </c>
      <c r="D706" s="13">
        <v>3410</v>
      </c>
    </row>
    <row r="707" spans="1:4" x14ac:dyDescent="0.25">
      <c r="A707" s="62" t="s">
        <v>313</v>
      </c>
      <c r="B707" s="63">
        <v>56</v>
      </c>
      <c r="C707" s="64">
        <v>63</v>
      </c>
      <c r="D707" s="13">
        <v>3528</v>
      </c>
    </row>
    <row r="708" spans="1:4" x14ac:dyDescent="0.25">
      <c r="A708" s="62" t="s">
        <v>314</v>
      </c>
      <c r="B708" s="63">
        <v>44</v>
      </c>
      <c r="C708" s="64">
        <v>52</v>
      </c>
      <c r="D708" s="13">
        <v>2288</v>
      </c>
    </row>
    <row r="709" spans="1:4" x14ac:dyDescent="0.25">
      <c r="A709" s="62" t="s">
        <v>315</v>
      </c>
      <c r="B709" s="63">
        <v>42</v>
      </c>
      <c r="C709" s="64">
        <v>39</v>
      </c>
      <c r="D709" s="13">
        <v>1638</v>
      </c>
    </row>
    <row r="710" spans="1:4" x14ac:dyDescent="0.25">
      <c r="A710" s="62" t="s">
        <v>316</v>
      </c>
      <c r="B710" s="63">
        <v>60</v>
      </c>
      <c r="C710" s="64">
        <v>18</v>
      </c>
      <c r="D710" s="13">
        <v>1080</v>
      </c>
    </row>
    <row r="711" spans="1:4" x14ac:dyDescent="0.25">
      <c r="A711" s="62" t="s">
        <v>317</v>
      </c>
      <c r="B711" s="63">
        <v>11</v>
      </c>
      <c r="C711" s="64">
        <v>63</v>
      </c>
      <c r="D711" s="13">
        <v>693</v>
      </c>
    </row>
    <row r="712" spans="1:4" x14ac:dyDescent="0.25">
      <c r="A712" s="62" t="s">
        <v>318</v>
      </c>
      <c r="B712" s="63">
        <v>52</v>
      </c>
      <c r="C712" s="64">
        <v>66</v>
      </c>
      <c r="D712" s="13">
        <v>3432</v>
      </c>
    </row>
    <row r="713" spans="1:4" x14ac:dyDescent="0.25">
      <c r="A713" s="62" t="s">
        <v>319</v>
      </c>
      <c r="B713" s="63">
        <v>54</v>
      </c>
      <c r="C713" s="64">
        <v>36</v>
      </c>
      <c r="D713" s="13">
        <v>1944</v>
      </c>
    </row>
    <row r="714" spans="1:4" x14ac:dyDescent="0.25">
      <c r="A714" s="62" t="s">
        <v>320</v>
      </c>
      <c r="B714" s="63">
        <v>25</v>
      </c>
      <c r="C714" s="64">
        <v>68</v>
      </c>
      <c r="D714" s="13">
        <v>1700</v>
      </c>
    </row>
    <row r="715" spans="1:4" x14ac:dyDescent="0.25">
      <c r="A715" s="62" t="s">
        <v>321</v>
      </c>
      <c r="B715" s="63">
        <v>16</v>
      </c>
      <c r="C715" s="64">
        <v>16</v>
      </c>
      <c r="D715" s="13">
        <v>256</v>
      </c>
    </row>
    <row r="716" spans="1:4" x14ac:dyDescent="0.25">
      <c r="A716" s="62" t="s">
        <v>322</v>
      </c>
      <c r="B716" s="63">
        <v>57</v>
      </c>
      <c r="C716" s="64"/>
      <c r="D716" s="13">
        <v>0</v>
      </c>
    </row>
    <row r="717" spans="1:4" x14ac:dyDescent="0.25">
      <c r="A717" s="62" t="s">
        <v>323</v>
      </c>
      <c r="B717" s="63">
        <v>9</v>
      </c>
      <c r="C717" s="64">
        <v>18</v>
      </c>
      <c r="D717" s="13">
        <v>162</v>
      </c>
    </row>
    <row r="718" spans="1:4" x14ac:dyDescent="0.25">
      <c r="A718" s="62" t="s">
        <v>324</v>
      </c>
      <c r="B718" s="63">
        <v>40</v>
      </c>
      <c r="C718" s="64">
        <v>47</v>
      </c>
      <c r="D718" s="13">
        <v>1880</v>
      </c>
    </row>
    <row r="719" spans="1:4" x14ac:dyDescent="0.25">
      <c r="A719" s="62" t="s">
        <v>325</v>
      </c>
      <c r="B719" s="63">
        <v>64</v>
      </c>
      <c r="C719" s="64">
        <v>40</v>
      </c>
      <c r="D719" s="13">
        <v>2560</v>
      </c>
    </row>
    <row r="720" spans="1:4" x14ac:dyDescent="0.25">
      <c r="A720" s="62" t="s">
        <v>326</v>
      </c>
      <c r="B720" s="63">
        <v>60</v>
      </c>
      <c r="C720" s="64">
        <v>17</v>
      </c>
      <c r="D720" s="13">
        <v>1020</v>
      </c>
    </row>
    <row r="721" spans="1:4" x14ac:dyDescent="0.25">
      <c r="A721" s="62" t="s">
        <v>327</v>
      </c>
      <c r="B721" s="63">
        <v>53</v>
      </c>
      <c r="C721" s="64">
        <v>32</v>
      </c>
      <c r="D721" s="13">
        <v>1696</v>
      </c>
    </row>
    <row r="722" spans="1:4" x14ac:dyDescent="0.25">
      <c r="A722" s="62" t="s">
        <v>328</v>
      </c>
      <c r="B722" s="63">
        <v>16</v>
      </c>
      <c r="C722" s="64">
        <v>54</v>
      </c>
      <c r="D722" s="13">
        <v>864</v>
      </c>
    </row>
    <row r="723" spans="1:4" x14ac:dyDescent="0.25">
      <c r="A723" s="62" t="s">
        <v>329</v>
      </c>
      <c r="B723" s="63">
        <v>30</v>
      </c>
      <c r="C723" s="64"/>
      <c r="D723" s="13">
        <v>0</v>
      </c>
    </row>
    <row r="724" spans="1:4" x14ac:dyDescent="0.25">
      <c r="A724" s="62" t="s">
        <v>330</v>
      </c>
      <c r="B724" s="63">
        <v>58</v>
      </c>
      <c r="C724" s="64">
        <v>44</v>
      </c>
      <c r="D724" s="13">
        <v>2552</v>
      </c>
    </row>
    <row r="725" spans="1:4" x14ac:dyDescent="0.25">
      <c r="A725" s="62" t="s">
        <v>331</v>
      </c>
      <c r="B725" s="63">
        <v>26</v>
      </c>
      <c r="C725" s="64"/>
      <c r="D725" s="13">
        <v>0</v>
      </c>
    </row>
    <row r="726" spans="1:4" x14ac:dyDescent="0.25">
      <c r="A726" s="62" t="s">
        <v>332</v>
      </c>
      <c r="B726" s="63">
        <v>24</v>
      </c>
      <c r="C726" s="64">
        <v>68</v>
      </c>
      <c r="D726" s="13">
        <v>1632</v>
      </c>
    </row>
    <row r="727" spans="1:4" x14ac:dyDescent="0.25">
      <c r="A727" s="62" t="s">
        <v>333</v>
      </c>
      <c r="B727" s="63">
        <v>59</v>
      </c>
      <c r="C727" s="64">
        <v>65</v>
      </c>
      <c r="D727" s="13">
        <v>3835</v>
      </c>
    </row>
    <row r="728" spans="1:4" x14ac:dyDescent="0.25">
      <c r="A728" s="62" t="s">
        <v>334</v>
      </c>
      <c r="B728" s="63">
        <v>32</v>
      </c>
      <c r="C728" s="64">
        <v>8</v>
      </c>
      <c r="D728" s="13">
        <v>256</v>
      </c>
    </row>
    <row r="729" spans="1:4" x14ac:dyDescent="0.25">
      <c r="A729" s="62" t="s">
        <v>335</v>
      </c>
      <c r="B729" s="63">
        <v>35</v>
      </c>
      <c r="C729" s="64"/>
      <c r="D729" s="13">
        <v>0</v>
      </c>
    </row>
    <row r="730" spans="1:4" x14ac:dyDescent="0.25">
      <c r="A730" s="62" t="s">
        <v>336</v>
      </c>
      <c r="B730" s="63">
        <v>46</v>
      </c>
      <c r="C730" s="64">
        <v>45</v>
      </c>
      <c r="D730" s="13">
        <v>2070</v>
      </c>
    </row>
    <row r="731" spans="1:4" x14ac:dyDescent="0.25">
      <c r="A731" s="62" t="s">
        <v>337</v>
      </c>
      <c r="B731" s="63">
        <v>17</v>
      </c>
      <c r="C731" s="64">
        <v>60</v>
      </c>
      <c r="D731" s="13">
        <v>1020</v>
      </c>
    </row>
    <row r="732" spans="1:4" x14ac:dyDescent="0.25">
      <c r="A732" s="62" t="s">
        <v>338</v>
      </c>
      <c r="B732" s="63">
        <v>31</v>
      </c>
      <c r="C732" s="64">
        <v>52</v>
      </c>
      <c r="D732" s="13">
        <v>1612</v>
      </c>
    </row>
    <row r="733" spans="1:4" x14ac:dyDescent="0.25">
      <c r="A733" s="62" t="s">
        <v>339</v>
      </c>
      <c r="B733" s="63">
        <v>30</v>
      </c>
      <c r="C733" s="64">
        <v>20</v>
      </c>
      <c r="D733" s="13">
        <v>600</v>
      </c>
    </row>
    <row r="734" spans="1:4" x14ac:dyDescent="0.25">
      <c r="A734" s="62" t="s">
        <v>340</v>
      </c>
      <c r="B734" s="63">
        <v>54</v>
      </c>
      <c r="C734" s="64">
        <v>57</v>
      </c>
      <c r="D734" s="13">
        <v>3078</v>
      </c>
    </row>
    <row r="735" spans="1:4" x14ac:dyDescent="0.25">
      <c r="A735" s="62" t="s">
        <v>341</v>
      </c>
      <c r="B735" s="63">
        <v>41</v>
      </c>
      <c r="C735" s="64">
        <v>71</v>
      </c>
      <c r="D735" s="13">
        <v>2911</v>
      </c>
    </row>
    <row r="736" spans="1:4" x14ac:dyDescent="0.25">
      <c r="A736" s="62" t="s">
        <v>342</v>
      </c>
      <c r="B736" s="63">
        <v>51</v>
      </c>
      <c r="C736" s="64">
        <v>62</v>
      </c>
      <c r="D736" s="13">
        <v>3162</v>
      </c>
    </row>
    <row r="737" spans="1:4" x14ac:dyDescent="0.25">
      <c r="A737" s="62" t="s">
        <v>343</v>
      </c>
      <c r="B737" s="63">
        <v>46</v>
      </c>
      <c r="C737" s="64">
        <v>69</v>
      </c>
      <c r="D737" s="13">
        <v>3174</v>
      </c>
    </row>
    <row r="738" spans="1:4" x14ac:dyDescent="0.25">
      <c r="A738" s="62" t="s">
        <v>344</v>
      </c>
      <c r="B738" s="63">
        <v>10</v>
      </c>
      <c r="C738" s="64"/>
      <c r="D738" s="13">
        <v>0</v>
      </c>
    </row>
    <row r="739" spans="1:4" x14ac:dyDescent="0.25">
      <c r="A739" s="62" t="s">
        <v>345</v>
      </c>
      <c r="B739" s="63">
        <v>56</v>
      </c>
      <c r="C739" s="64">
        <v>68</v>
      </c>
      <c r="D739" s="13">
        <v>3808</v>
      </c>
    </row>
    <row r="740" spans="1:4" x14ac:dyDescent="0.25">
      <c r="A740" s="62" t="s">
        <v>346</v>
      </c>
      <c r="B740" s="63">
        <v>66</v>
      </c>
      <c r="C740" s="64">
        <v>52</v>
      </c>
      <c r="D740" s="13">
        <v>3432</v>
      </c>
    </row>
    <row r="741" spans="1:4" x14ac:dyDescent="0.25">
      <c r="A741" s="62" t="s">
        <v>347</v>
      </c>
      <c r="B741" s="63">
        <v>45</v>
      </c>
      <c r="C741" s="64">
        <v>52</v>
      </c>
      <c r="D741" s="13">
        <v>2340</v>
      </c>
    </row>
    <row r="742" spans="1:4" x14ac:dyDescent="0.25">
      <c r="A742" s="62" t="s">
        <v>348</v>
      </c>
      <c r="B742" s="63">
        <v>30</v>
      </c>
      <c r="C742" s="64">
        <v>77</v>
      </c>
      <c r="D742" s="13">
        <v>2310</v>
      </c>
    </row>
    <row r="743" spans="1:4" x14ac:dyDescent="0.25">
      <c r="A743" s="62" t="s">
        <v>349</v>
      </c>
      <c r="B743" s="63">
        <v>62</v>
      </c>
      <c r="C743" s="64">
        <v>2</v>
      </c>
      <c r="D743" s="13">
        <v>124</v>
      </c>
    </row>
    <row r="744" spans="1:4" x14ac:dyDescent="0.25">
      <c r="A744" s="62" t="s">
        <v>350</v>
      </c>
      <c r="B744" s="63">
        <v>13</v>
      </c>
      <c r="C744" s="64"/>
      <c r="D744" s="13">
        <v>0</v>
      </c>
    </row>
    <row r="745" spans="1:4" x14ac:dyDescent="0.25">
      <c r="A745" s="62" t="s">
        <v>351</v>
      </c>
      <c r="B745" s="63">
        <v>31</v>
      </c>
      <c r="C745" s="64">
        <v>56</v>
      </c>
      <c r="D745" s="13">
        <v>1736</v>
      </c>
    </row>
    <row r="746" spans="1:4" x14ac:dyDescent="0.25">
      <c r="A746" s="62" t="s">
        <v>352</v>
      </c>
      <c r="B746" s="63">
        <v>33</v>
      </c>
      <c r="C746" s="64"/>
      <c r="D746" s="13">
        <v>0</v>
      </c>
    </row>
    <row r="747" spans="1:4" x14ac:dyDescent="0.25">
      <c r="A747" s="62" t="s">
        <v>353</v>
      </c>
      <c r="B747" s="63">
        <v>47</v>
      </c>
      <c r="C747" s="64">
        <v>68</v>
      </c>
      <c r="D747" s="13">
        <v>3196</v>
      </c>
    </row>
    <row r="748" spans="1:4" x14ac:dyDescent="0.25">
      <c r="A748" s="62" t="s">
        <v>354</v>
      </c>
      <c r="B748" s="63">
        <v>58</v>
      </c>
      <c r="C748" s="64">
        <v>4</v>
      </c>
      <c r="D748" s="13">
        <v>232</v>
      </c>
    </row>
    <row r="749" spans="1:4" x14ac:dyDescent="0.25">
      <c r="A749" s="62" t="s">
        <v>355</v>
      </c>
      <c r="B749" s="63">
        <v>20</v>
      </c>
      <c r="C749" s="64">
        <v>65</v>
      </c>
      <c r="D749" s="13">
        <v>1300</v>
      </c>
    </row>
    <row r="750" spans="1:4" x14ac:dyDescent="0.25">
      <c r="A750" s="62" t="s">
        <v>356</v>
      </c>
      <c r="B750" s="63">
        <v>46</v>
      </c>
      <c r="C750" s="64"/>
      <c r="D750" s="13">
        <v>0</v>
      </c>
    </row>
    <row r="751" spans="1:4" x14ac:dyDescent="0.25">
      <c r="A751" s="62" t="s">
        <v>357</v>
      </c>
      <c r="B751" s="63">
        <v>26</v>
      </c>
      <c r="C751" s="64">
        <v>6</v>
      </c>
      <c r="D751" s="13">
        <v>156</v>
      </c>
    </row>
    <row r="752" spans="1:4" x14ac:dyDescent="0.25">
      <c r="A752" s="62" t="s">
        <v>358</v>
      </c>
      <c r="B752" s="63">
        <v>53</v>
      </c>
      <c r="C752" s="64"/>
      <c r="D752" s="13">
        <v>0</v>
      </c>
    </row>
    <row r="753" spans="1:4" x14ac:dyDescent="0.25">
      <c r="A753" s="62" t="s">
        <v>359</v>
      </c>
      <c r="B753" s="63">
        <v>45</v>
      </c>
      <c r="C753" s="64">
        <v>41</v>
      </c>
      <c r="D753" s="13">
        <v>1845</v>
      </c>
    </row>
    <row r="754" spans="1:4" x14ac:dyDescent="0.25">
      <c r="A754" s="62" t="s">
        <v>360</v>
      </c>
      <c r="B754" s="63">
        <v>33</v>
      </c>
      <c r="C754" s="64">
        <v>61</v>
      </c>
      <c r="D754" s="13">
        <v>2013</v>
      </c>
    </row>
    <row r="755" spans="1:4" x14ac:dyDescent="0.25">
      <c r="A755" s="62" t="s">
        <v>361</v>
      </c>
      <c r="B755" s="63">
        <v>66</v>
      </c>
      <c r="C755" s="64"/>
      <c r="D755" s="13">
        <v>0</v>
      </c>
    </row>
    <row r="756" spans="1:4" x14ac:dyDescent="0.25">
      <c r="A756" s="62" t="s">
        <v>362</v>
      </c>
      <c r="B756" s="63">
        <v>56</v>
      </c>
      <c r="C756" s="64">
        <v>49</v>
      </c>
      <c r="D756" s="13">
        <v>2744</v>
      </c>
    </row>
    <row r="757" spans="1:4" x14ac:dyDescent="0.25">
      <c r="A757" s="62" t="s">
        <v>363</v>
      </c>
      <c r="B757" s="63">
        <v>27</v>
      </c>
      <c r="C757" s="64">
        <v>41</v>
      </c>
      <c r="D757" s="13">
        <v>1107</v>
      </c>
    </row>
    <row r="758" spans="1:4" x14ac:dyDescent="0.25">
      <c r="A758" s="62" t="s">
        <v>364</v>
      </c>
      <c r="B758" s="63">
        <v>49</v>
      </c>
      <c r="C758" s="64"/>
      <c r="D758" s="13">
        <v>0</v>
      </c>
    </row>
    <row r="759" spans="1:4" x14ac:dyDescent="0.25">
      <c r="A759" s="62" t="s">
        <v>365</v>
      </c>
      <c r="B759" s="63">
        <v>31</v>
      </c>
      <c r="C759" s="64"/>
      <c r="D759" s="13">
        <v>0</v>
      </c>
    </row>
    <row r="760" spans="1:4" x14ac:dyDescent="0.25">
      <c r="A760" s="62" t="s">
        <v>366</v>
      </c>
      <c r="B760" s="63">
        <v>36</v>
      </c>
      <c r="C760" s="64">
        <v>66</v>
      </c>
      <c r="D760" s="13">
        <v>2376</v>
      </c>
    </row>
    <row r="761" spans="1:4" x14ac:dyDescent="0.25">
      <c r="A761" s="62" t="s">
        <v>367</v>
      </c>
      <c r="B761" s="63">
        <v>8</v>
      </c>
      <c r="C761" s="64">
        <v>41</v>
      </c>
      <c r="D761" s="13">
        <v>328</v>
      </c>
    </row>
    <row r="762" spans="1:4" x14ac:dyDescent="0.25">
      <c r="A762" s="62" t="s">
        <v>368</v>
      </c>
      <c r="B762" s="63">
        <v>20</v>
      </c>
      <c r="C762" s="64">
        <v>32</v>
      </c>
      <c r="D762" s="13">
        <v>640</v>
      </c>
    </row>
    <row r="763" spans="1:4" x14ac:dyDescent="0.25">
      <c r="A763" s="62" t="s">
        <v>369</v>
      </c>
      <c r="B763" s="63">
        <v>9</v>
      </c>
      <c r="C763" s="64">
        <v>55</v>
      </c>
      <c r="D763" s="13">
        <v>495</v>
      </c>
    </row>
    <row r="764" spans="1:4" x14ac:dyDescent="0.25">
      <c r="A764" s="62" t="s">
        <v>370</v>
      </c>
      <c r="B764" s="63">
        <v>34</v>
      </c>
      <c r="C764" s="64">
        <v>23</v>
      </c>
      <c r="D764" s="13">
        <v>782</v>
      </c>
    </row>
    <row r="765" spans="1:4" x14ac:dyDescent="0.25">
      <c r="A765" s="62" t="s">
        <v>371</v>
      </c>
      <c r="B765" s="63">
        <v>17</v>
      </c>
      <c r="C765" s="64"/>
      <c r="D765" s="13">
        <v>0</v>
      </c>
    </row>
    <row r="766" spans="1:4" x14ac:dyDescent="0.25">
      <c r="A766" s="62" t="s">
        <v>372</v>
      </c>
      <c r="B766" s="63">
        <v>44</v>
      </c>
      <c r="C766" s="64">
        <v>67</v>
      </c>
      <c r="D766" s="13">
        <v>2948</v>
      </c>
    </row>
    <row r="767" spans="1:4" x14ac:dyDescent="0.25">
      <c r="A767" s="62" t="s">
        <v>373</v>
      </c>
      <c r="B767" s="63">
        <v>68</v>
      </c>
      <c r="C767" s="64">
        <v>63</v>
      </c>
      <c r="D767" s="13">
        <v>4284</v>
      </c>
    </row>
    <row r="768" spans="1:4" x14ac:dyDescent="0.25">
      <c r="A768" s="62" t="s">
        <v>374</v>
      </c>
      <c r="B768" s="63">
        <v>42</v>
      </c>
      <c r="C768" s="64">
        <v>61</v>
      </c>
      <c r="D768" s="13">
        <v>2562</v>
      </c>
    </row>
    <row r="769" spans="1:4" x14ac:dyDescent="0.25">
      <c r="A769" s="62" t="s">
        <v>375</v>
      </c>
      <c r="B769" s="63">
        <v>64</v>
      </c>
      <c r="C769" s="64"/>
      <c r="D769" s="13">
        <v>0</v>
      </c>
    </row>
    <row r="770" spans="1:4" x14ac:dyDescent="0.25">
      <c r="A770" s="62" t="s">
        <v>376</v>
      </c>
      <c r="B770" s="63">
        <v>20</v>
      </c>
      <c r="C770" s="64">
        <v>16</v>
      </c>
      <c r="D770" s="13">
        <v>320</v>
      </c>
    </row>
    <row r="771" spans="1:4" x14ac:dyDescent="0.25">
      <c r="A771" s="62" t="s">
        <v>377</v>
      </c>
      <c r="B771" s="63">
        <v>51</v>
      </c>
      <c r="C771" s="64">
        <v>59</v>
      </c>
      <c r="D771" s="13">
        <v>3009</v>
      </c>
    </row>
    <row r="772" spans="1:4" x14ac:dyDescent="0.25">
      <c r="A772" s="62" t="s">
        <v>300</v>
      </c>
      <c r="B772" s="63">
        <v>70</v>
      </c>
      <c r="C772" s="64"/>
      <c r="D772" s="13">
        <v>0</v>
      </c>
    </row>
    <row r="773" spans="1:4" x14ac:dyDescent="0.25">
      <c r="A773" s="62" t="s">
        <v>302</v>
      </c>
      <c r="B773" s="63">
        <v>41</v>
      </c>
      <c r="C773" s="64"/>
      <c r="D773" s="13">
        <v>0</v>
      </c>
    </row>
    <row r="774" spans="1:4" x14ac:dyDescent="0.25">
      <c r="A774" s="62" t="s">
        <v>303</v>
      </c>
      <c r="B774" s="63">
        <v>48</v>
      </c>
      <c r="C774" s="64">
        <v>5</v>
      </c>
      <c r="D774" s="13">
        <v>240</v>
      </c>
    </row>
    <row r="775" spans="1:4" x14ac:dyDescent="0.25">
      <c r="A775" s="62" t="s">
        <v>304</v>
      </c>
      <c r="B775" s="63">
        <v>57</v>
      </c>
      <c r="C775" s="64">
        <v>46</v>
      </c>
      <c r="D775" s="13">
        <v>2622</v>
      </c>
    </row>
    <row r="776" spans="1:4" x14ac:dyDescent="0.25">
      <c r="A776" s="62" t="s">
        <v>305</v>
      </c>
      <c r="B776" s="63">
        <v>12</v>
      </c>
      <c r="C776" s="64"/>
      <c r="D776" s="13">
        <v>0</v>
      </c>
    </row>
    <row r="777" spans="1:4" x14ac:dyDescent="0.25">
      <c r="A777" s="62" t="s">
        <v>306</v>
      </c>
      <c r="B777" s="63">
        <v>8</v>
      </c>
      <c r="C777" s="64">
        <v>75</v>
      </c>
      <c r="D777" s="13">
        <v>600</v>
      </c>
    </row>
    <row r="778" spans="1:4" x14ac:dyDescent="0.25">
      <c r="A778" s="62" t="s">
        <v>307</v>
      </c>
      <c r="B778" s="63">
        <v>70</v>
      </c>
      <c r="C778" s="64">
        <v>51</v>
      </c>
      <c r="D778" s="13">
        <v>3570</v>
      </c>
    </row>
    <row r="779" spans="1:4" x14ac:dyDescent="0.25">
      <c r="A779" s="62" t="s">
        <v>308</v>
      </c>
      <c r="B779" s="63">
        <v>16</v>
      </c>
      <c r="C779" s="64">
        <v>64</v>
      </c>
      <c r="D779" s="13">
        <v>1024</v>
      </c>
    </row>
    <row r="780" spans="1:4" x14ac:dyDescent="0.25">
      <c r="A780" s="62" t="s">
        <v>309</v>
      </c>
      <c r="B780" s="63">
        <v>7</v>
      </c>
      <c r="C780" s="64">
        <v>49</v>
      </c>
      <c r="D780" s="13">
        <v>343</v>
      </c>
    </row>
    <row r="781" spans="1:4" x14ac:dyDescent="0.25">
      <c r="A781" s="62" t="s">
        <v>310</v>
      </c>
      <c r="B781" s="63">
        <v>20</v>
      </c>
      <c r="C781" s="64"/>
      <c r="D781" s="13">
        <v>0</v>
      </c>
    </row>
    <row r="782" spans="1:4" x14ac:dyDescent="0.25">
      <c r="A782" s="62" t="s">
        <v>311</v>
      </c>
      <c r="B782" s="63">
        <v>25</v>
      </c>
      <c r="C782" s="64">
        <v>63</v>
      </c>
      <c r="D782" s="13">
        <v>1575</v>
      </c>
    </row>
    <row r="783" spans="1:4" x14ac:dyDescent="0.25">
      <c r="A783" s="62" t="s">
        <v>312</v>
      </c>
      <c r="B783" s="63">
        <v>10</v>
      </c>
      <c r="C783" s="64">
        <v>55</v>
      </c>
      <c r="D783" s="13">
        <v>550</v>
      </c>
    </row>
    <row r="784" spans="1:4" x14ac:dyDescent="0.25">
      <c r="A784" s="62" t="s">
        <v>313</v>
      </c>
      <c r="B784" s="63">
        <v>51</v>
      </c>
      <c r="C784" s="64">
        <v>20</v>
      </c>
      <c r="D784" s="13">
        <v>1020</v>
      </c>
    </row>
    <row r="785" spans="1:4" x14ac:dyDescent="0.25">
      <c r="A785" s="62" t="s">
        <v>314</v>
      </c>
      <c r="B785" s="63">
        <v>43</v>
      </c>
      <c r="C785" s="64">
        <v>41</v>
      </c>
      <c r="D785" s="13">
        <v>1763</v>
      </c>
    </row>
    <row r="786" spans="1:4" x14ac:dyDescent="0.25">
      <c r="A786" s="62" t="s">
        <v>315</v>
      </c>
      <c r="B786" s="63">
        <v>57</v>
      </c>
      <c r="C786" s="64">
        <v>9</v>
      </c>
      <c r="D786" s="13">
        <v>513</v>
      </c>
    </row>
    <row r="787" spans="1:4" x14ac:dyDescent="0.25">
      <c r="A787" s="62" t="s">
        <v>316</v>
      </c>
      <c r="B787" s="63">
        <v>38</v>
      </c>
      <c r="C787" s="64">
        <v>48</v>
      </c>
      <c r="D787" s="13">
        <v>1824</v>
      </c>
    </row>
    <row r="788" spans="1:4" x14ac:dyDescent="0.25">
      <c r="A788" s="62" t="s">
        <v>317</v>
      </c>
      <c r="B788" s="63">
        <v>35</v>
      </c>
      <c r="C788" s="64">
        <v>60</v>
      </c>
      <c r="D788" s="13">
        <v>2100</v>
      </c>
    </row>
    <row r="789" spans="1:4" x14ac:dyDescent="0.25">
      <c r="A789" s="62" t="s">
        <v>318</v>
      </c>
      <c r="B789" s="63">
        <v>44</v>
      </c>
      <c r="C789" s="64">
        <v>10</v>
      </c>
      <c r="D789" s="13">
        <v>440</v>
      </c>
    </row>
    <row r="790" spans="1:4" x14ac:dyDescent="0.25">
      <c r="A790" s="62" t="s">
        <v>319</v>
      </c>
      <c r="B790" s="63">
        <v>12</v>
      </c>
      <c r="C790" s="64">
        <v>8</v>
      </c>
      <c r="D790" s="13">
        <v>96</v>
      </c>
    </row>
    <row r="791" spans="1:4" x14ac:dyDescent="0.25">
      <c r="A791" s="62" t="s">
        <v>320</v>
      </c>
      <c r="B791" s="63">
        <v>42</v>
      </c>
      <c r="C791" s="64"/>
      <c r="D791" s="13">
        <v>0</v>
      </c>
    </row>
    <row r="792" spans="1:4" x14ac:dyDescent="0.25">
      <c r="A792" s="62" t="s">
        <v>321</v>
      </c>
      <c r="B792" s="63">
        <v>21</v>
      </c>
      <c r="C792" s="64">
        <v>32</v>
      </c>
      <c r="D792" s="13">
        <v>672</v>
      </c>
    </row>
    <row r="793" spans="1:4" x14ac:dyDescent="0.25">
      <c r="A793" s="62" t="s">
        <v>322</v>
      </c>
      <c r="B793" s="63">
        <v>69</v>
      </c>
      <c r="C793" s="64">
        <v>56</v>
      </c>
      <c r="D793" s="13">
        <v>3864</v>
      </c>
    </row>
    <row r="794" spans="1:4" x14ac:dyDescent="0.25">
      <c r="A794" s="62" t="s">
        <v>323</v>
      </c>
      <c r="B794" s="63">
        <v>58</v>
      </c>
      <c r="C794" s="64">
        <v>32</v>
      </c>
      <c r="D794" s="13">
        <v>1856</v>
      </c>
    </row>
    <row r="795" spans="1:4" x14ac:dyDescent="0.25">
      <c r="A795" s="62" t="s">
        <v>324</v>
      </c>
      <c r="B795" s="63">
        <v>58</v>
      </c>
      <c r="C795" s="64">
        <v>29</v>
      </c>
      <c r="D795" s="13">
        <v>1682</v>
      </c>
    </row>
    <row r="796" spans="1:4" x14ac:dyDescent="0.25">
      <c r="A796" s="62" t="s">
        <v>325</v>
      </c>
      <c r="B796" s="63">
        <v>21</v>
      </c>
      <c r="C796" s="64">
        <v>3</v>
      </c>
      <c r="D796" s="13">
        <v>63</v>
      </c>
    </row>
    <row r="797" spans="1:4" x14ac:dyDescent="0.25">
      <c r="A797" s="62" t="s">
        <v>326</v>
      </c>
      <c r="B797" s="63">
        <v>24</v>
      </c>
      <c r="C797" s="64">
        <v>43</v>
      </c>
      <c r="D797" s="13">
        <v>1032</v>
      </c>
    </row>
    <row r="798" spans="1:4" x14ac:dyDescent="0.25">
      <c r="A798" s="62" t="s">
        <v>327</v>
      </c>
      <c r="B798" s="63">
        <v>43</v>
      </c>
      <c r="C798" s="64">
        <v>35</v>
      </c>
      <c r="D798" s="13">
        <v>1505</v>
      </c>
    </row>
    <row r="799" spans="1:4" x14ac:dyDescent="0.25">
      <c r="A799" s="62" t="s">
        <v>328</v>
      </c>
      <c r="B799" s="63">
        <v>44</v>
      </c>
      <c r="C799" s="64">
        <v>28</v>
      </c>
      <c r="D799" s="13">
        <v>1232</v>
      </c>
    </row>
    <row r="800" spans="1:4" x14ac:dyDescent="0.25">
      <c r="A800" s="62" t="s">
        <v>329</v>
      </c>
      <c r="B800" s="63">
        <v>62</v>
      </c>
      <c r="C800" s="64">
        <v>58</v>
      </c>
      <c r="D800" s="13">
        <v>3596</v>
      </c>
    </row>
    <row r="801" spans="1:4" x14ac:dyDescent="0.25">
      <c r="A801" s="62" t="s">
        <v>330</v>
      </c>
      <c r="B801" s="63">
        <v>35</v>
      </c>
      <c r="C801" s="64">
        <v>58</v>
      </c>
      <c r="D801" s="13">
        <v>2030</v>
      </c>
    </row>
    <row r="802" spans="1:4" x14ac:dyDescent="0.25">
      <c r="A802" s="62" t="s">
        <v>331</v>
      </c>
      <c r="B802" s="63">
        <v>56</v>
      </c>
      <c r="C802" s="64">
        <v>53</v>
      </c>
      <c r="D802" s="13">
        <v>2968</v>
      </c>
    </row>
    <row r="803" spans="1:4" x14ac:dyDescent="0.25">
      <c r="A803" s="62" t="s">
        <v>332</v>
      </c>
      <c r="B803" s="63">
        <v>52</v>
      </c>
      <c r="C803" s="64">
        <v>51</v>
      </c>
      <c r="D803" s="13">
        <v>2652</v>
      </c>
    </row>
    <row r="804" spans="1:4" x14ac:dyDescent="0.25">
      <c r="A804" s="62" t="s">
        <v>333</v>
      </c>
      <c r="B804" s="63">
        <v>36</v>
      </c>
      <c r="C804" s="64">
        <v>52</v>
      </c>
      <c r="D804" s="13">
        <v>1872</v>
      </c>
    </row>
    <row r="805" spans="1:4" x14ac:dyDescent="0.25">
      <c r="A805" s="62" t="s">
        <v>334</v>
      </c>
      <c r="B805" s="63">
        <v>70</v>
      </c>
      <c r="C805" s="64">
        <v>20</v>
      </c>
      <c r="D805" s="13">
        <v>1400</v>
      </c>
    </row>
    <row r="806" spans="1:4" x14ac:dyDescent="0.25">
      <c r="A806" s="62" t="s">
        <v>335</v>
      </c>
      <c r="B806" s="63">
        <v>30</v>
      </c>
      <c r="C806" s="64">
        <v>25</v>
      </c>
      <c r="D806" s="13">
        <v>750</v>
      </c>
    </row>
    <row r="807" spans="1:4" x14ac:dyDescent="0.25">
      <c r="A807" s="62" t="s">
        <v>336</v>
      </c>
      <c r="B807" s="63">
        <v>38</v>
      </c>
      <c r="C807" s="64">
        <v>55</v>
      </c>
      <c r="D807" s="13">
        <v>2090</v>
      </c>
    </row>
    <row r="808" spans="1:4" x14ac:dyDescent="0.25">
      <c r="A808" s="62" t="s">
        <v>337</v>
      </c>
      <c r="B808" s="63">
        <v>65</v>
      </c>
      <c r="C808" s="64">
        <v>10</v>
      </c>
      <c r="D808" s="13">
        <v>650</v>
      </c>
    </row>
    <row r="809" spans="1:4" x14ac:dyDescent="0.25">
      <c r="A809" s="62" t="s">
        <v>338</v>
      </c>
      <c r="B809" s="63">
        <v>63</v>
      </c>
      <c r="C809" s="64">
        <v>63</v>
      </c>
      <c r="D809" s="13">
        <v>3969</v>
      </c>
    </row>
    <row r="810" spans="1:4" x14ac:dyDescent="0.25">
      <c r="A810" s="62" t="s">
        <v>339</v>
      </c>
      <c r="B810" s="63">
        <v>26</v>
      </c>
      <c r="C810" s="64"/>
      <c r="D810" s="13">
        <v>0</v>
      </c>
    </row>
    <row r="811" spans="1:4" x14ac:dyDescent="0.25">
      <c r="A811" s="62" t="s">
        <v>340</v>
      </c>
      <c r="B811" s="63">
        <v>36</v>
      </c>
      <c r="C811" s="64">
        <v>68</v>
      </c>
      <c r="D811" s="13">
        <v>2448</v>
      </c>
    </row>
    <row r="812" spans="1:4" x14ac:dyDescent="0.25">
      <c r="A812" s="62" t="s">
        <v>341</v>
      </c>
      <c r="B812" s="63">
        <v>9</v>
      </c>
      <c r="C812" s="64">
        <v>12</v>
      </c>
      <c r="D812" s="13">
        <v>108</v>
      </c>
    </row>
    <row r="813" spans="1:4" x14ac:dyDescent="0.25">
      <c r="A813" s="62" t="s">
        <v>342</v>
      </c>
      <c r="B813" s="63">
        <v>21</v>
      </c>
      <c r="C813" s="64"/>
      <c r="D813" s="13">
        <v>0</v>
      </c>
    </row>
    <row r="814" spans="1:4" x14ac:dyDescent="0.25">
      <c r="A814" s="62" t="s">
        <v>343</v>
      </c>
      <c r="B814" s="63">
        <v>21</v>
      </c>
      <c r="C814" s="64">
        <v>74</v>
      </c>
      <c r="D814" s="13">
        <v>1554</v>
      </c>
    </row>
    <row r="815" spans="1:4" x14ac:dyDescent="0.25">
      <c r="A815" s="62" t="s">
        <v>344</v>
      </c>
      <c r="B815" s="63">
        <v>56</v>
      </c>
      <c r="C815" s="64">
        <v>44</v>
      </c>
      <c r="D815" s="13">
        <v>2464</v>
      </c>
    </row>
    <row r="816" spans="1:4" x14ac:dyDescent="0.25">
      <c r="A816" s="62" t="s">
        <v>345</v>
      </c>
      <c r="B816" s="63">
        <v>62</v>
      </c>
      <c r="C816" s="64"/>
      <c r="D816" s="13">
        <v>0</v>
      </c>
    </row>
    <row r="817" spans="1:4" x14ac:dyDescent="0.25">
      <c r="A817" s="62" t="s">
        <v>346</v>
      </c>
      <c r="B817" s="63">
        <v>40</v>
      </c>
      <c r="C817" s="64">
        <v>42</v>
      </c>
      <c r="D817" s="13">
        <v>1680</v>
      </c>
    </row>
    <row r="818" spans="1:4" x14ac:dyDescent="0.25">
      <c r="A818" s="62" t="s">
        <v>347</v>
      </c>
      <c r="B818" s="63">
        <v>58</v>
      </c>
      <c r="C818" s="64">
        <v>64</v>
      </c>
      <c r="D818" s="13">
        <v>3712</v>
      </c>
    </row>
    <row r="819" spans="1:4" x14ac:dyDescent="0.25">
      <c r="A819" s="62" t="s">
        <v>348</v>
      </c>
      <c r="B819" s="63">
        <v>51</v>
      </c>
      <c r="C819" s="64"/>
      <c r="D819" s="13">
        <v>0</v>
      </c>
    </row>
    <row r="820" spans="1:4" x14ac:dyDescent="0.25">
      <c r="A820" s="62" t="s">
        <v>349</v>
      </c>
      <c r="B820" s="63">
        <v>32</v>
      </c>
      <c r="C820" s="64">
        <v>66</v>
      </c>
      <c r="D820" s="13">
        <v>2112</v>
      </c>
    </row>
    <row r="821" spans="1:4" x14ac:dyDescent="0.25">
      <c r="A821" s="62" t="s">
        <v>350</v>
      </c>
      <c r="B821" s="63">
        <v>7</v>
      </c>
      <c r="C821" s="64">
        <v>44</v>
      </c>
      <c r="D821" s="13">
        <v>308</v>
      </c>
    </row>
    <row r="822" spans="1:4" x14ac:dyDescent="0.25">
      <c r="A822" s="62" t="s">
        <v>351</v>
      </c>
      <c r="B822" s="63">
        <v>45</v>
      </c>
      <c r="C822" s="64">
        <v>1</v>
      </c>
      <c r="D822" s="13">
        <v>45</v>
      </c>
    </row>
    <row r="823" spans="1:4" x14ac:dyDescent="0.25">
      <c r="A823" s="62" t="s">
        <v>352</v>
      </c>
      <c r="B823" s="63">
        <v>28</v>
      </c>
      <c r="C823" s="64">
        <v>41</v>
      </c>
      <c r="D823" s="13">
        <v>1148</v>
      </c>
    </row>
    <row r="824" spans="1:4" x14ac:dyDescent="0.25">
      <c r="A824" s="62" t="s">
        <v>353</v>
      </c>
      <c r="B824" s="63">
        <v>37</v>
      </c>
      <c r="C824" s="64">
        <v>40</v>
      </c>
      <c r="D824" s="13">
        <v>1480</v>
      </c>
    </row>
    <row r="825" spans="1:4" x14ac:dyDescent="0.25">
      <c r="A825" s="62" t="s">
        <v>354</v>
      </c>
      <c r="B825" s="63">
        <v>39</v>
      </c>
      <c r="C825" s="64">
        <v>59</v>
      </c>
      <c r="D825" s="13">
        <v>2301</v>
      </c>
    </row>
    <row r="826" spans="1:4" x14ac:dyDescent="0.25">
      <c r="A826" s="62" t="s">
        <v>355</v>
      </c>
      <c r="B826" s="63">
        <v>17</v>
      </c>
      <c r="C826" s="64">
        <v>68</v>
      </c>
      <c r="D826" s="13">
        <v>1156</v>
      </c>
    </row>
    <row r="827" spans="1:4" x14ac:dyDescent="0.25">
      <c r="A827" s="62" t="s">
        <v>356</v>
      </c>
      <c r="B827" s="63">
        <v>21</v>
      </c>
      <c r="C827" s="64">
        <v>8</v>
      </c>
      <c r="D827" s="13">
        <v>168</v>
      </c>
    </row>
    <row r="828" spans="1:4" x14ac:dyDescent="0.25">
      <c r="A828" s="62" t="s">
        <v>357</v>
      </c>
      <c r="B828" s="63">
        <v>12</v>
      </c>
      <c r="C828" s="64"/>
      <c r="D828" s="13">
        <v>0</v>
      </c>
    </row>
    <row r="829" spans="1:4" x14ac:dyDescent="0.25">
      <c r="A829" s="62" t="s">
        <v>358</v>
      </c>
      <c r="B829" s="63">
        <v>48</v>
      </c>
      <c r="C829" s="64">
        <v>21</v>
      </c>
      <c r="D829" s="13">
        <v>1008</v>
      </c>
    </row>
    <row r="830" spans="1:4" x14ac:dyDescent="0.25">
      <c r="A830" s="62" t="s">
        <v>359</v>
      </c>
      <c r="B830" s="63">
        <v>58</v>
      </c>
      <c r="C830" s="64">
        <v>32</v>
      </c>
      <c r="D830" s="13">
        <v>1856</v>
      </c>
    </row>
    <row r="831" spans="1:4" x14ac:dyDescent="0.25">
      <c r="A831" s="62" t="s">
        <v>360</v>
      </c>
      <c r="B831" s="63">
        <v>48</v>
      </c>
      <c r="C831" s="64">
        <v>41</v>
      </c>
      <c r="D831" s="13">
        <v>1968</v>
      </c>
    </row>
    <row r="832" spans="1:4" x14ac:dyDescent="0.25">
      <c r="A832" s="62" t="s">
        <v>361</v>
      </c>
      <c r="B832" s="63">
        <v>32</v>
      </c>
      <c r="C832" s="64">
        <v>41</v>
      </c>
      <c r="D832" s="13">
        <v>1312</v>
      </c>
    </row>
    <row r="833" spans="1:4" x14ac:dyDescent="0.25">
      <c r="A833" s="62" t="s">
        <v>362</v>
      </c>
      <c r="B833" s="63">
        <v>10</v>
      </c>
      <c r="C833" s="64">
        <v>5</v>
      </c>
      <c r="D833" s="13">
        <v>50</v>
      </c>
    </row>
    <row r="834" spans="1:4" x14ac:dyDescent="0.25">
      <c r="A834" s="62" t="s">
        <v>363</v>
      </c>
      <c r="B834" s="63">
        <v>48</v>
      </c>
      <c r="C834" s="64">
        <v>12</v>
      </c>
      <c r="D834" s="13">
        <v>576</v>
      </c>
    </row>
    <row r="835" spans="1:4" x14ac:dyDescent="0.25">
      <c r="A835" s="62" t="s">
        <v>364</v>
      </c>
      <c r="B835" s="63">
        <v>43</v>
      </c>
      <c r="C835" s="64">
        <v>20</v>
      </c>
      <c r="D835" s="13">
        <v>860</v>
      </c>
    </row>
    <row r="836" spans="1:4" x14ac:dyDescent="0.25">
      <c r="A836" s="62" t="s">
        <v>365</v>
      </c>
      <c r="B836" s="63">
        <v>34</v>
      </c>
      <c r="C836" s="64"/>
      <c r="D836" s="13">
        <v>0</v>
      </c>
    </row>
    <row r="837" spans="1:4" x14ac:dyDescent="0.25">
      <c r="A837" s="62" t="s">
        <v>366</v>
      </c>
      <c r="B837" s="63">
        <v>26</v>
      </c>
      <c r="C837" s="64">
        <v>33</v>
      </c>
      <c r="D837" s="13">
        <v>858</v>
      </c>
    </row>
    <row r="838" spans="1:4" x14ac:dyDescent="0.25">
      <c r="A838" s="62" t="s">
        <v>367</v>
      </c>
      <c r="B838" s="63">
        <v>19</v>
      </c>
      <c r="C838" s="64">
        <v>22</v>
      </c>
      <c r="D838" s="13">
        <v>418</v>
      </c>
    </row>
    <row r="839" spans="1:4" x14ac:dyDescent="0.25">
      <c r="A839" s="62" t="s">
        <v>368</v>
      </c>
      <c r="B839" s="63">
        <v>13</v>
      </c>
      <c r="C839" s="64">
        <v>80</v>
      </c>
      <c r="D839" s="13">
        <v>1040</v>
      </c>
    </row>
    <row r="840" spans="1:4" x14ac:dyDescent="0.25">
      <c r="A840" s="62" t="s">
        <v>369</v>
      </c>
      <c r="B840" s="63">
        <v>41</v>
      </c>
      <c r="C840" s="64"/>
      <c r="D840" s="13">
        <v>0</v>
      </c>
    </row>
    <row r="841" spans="1:4" x14ac:dyDescent="0.25">
      <c r="A841" s="62" t="s">
        <v>370</v>
      </c>
      <c r="B841" s="63">
        <v>57</v>
      </c>
      <c r="C841" s="64">
        <v>67</v>
      </c>
      <c r="D841" s="13">
        <v>3819</v>
      </c>
    </row>
    <row r="842" spans="1:4" x14ac:dyDescent="0.25">
      <c r="A842" s="62" t="s">
        <v>371</v>
      </c>
      <c r="B842" s="63">
        <v>44</v>
      </c>
      <c r="C842" s="64">
        <v>19</v>
      </c>
      <c r="D842" s="13">
        <v>836</v>
      </c>
    </row>
    <row r="843" spans="1:4" x14ac:dyDescent="0.25">
      <c r="A843" s="62" t="s">
        <v>372</v>
      </c>
      <c r="B843" s="63">
        <v>8</v>
      </c>
      <c r="C843" s="64">
        <v>17</v>
      </c>
      <c r="D843" s="13">
        <v>136</v>
      </c>
    </row>
    <row r="844" spans="1:4" x14ac:dyDescent="0.25">
      <c r="A844" s="62" t="s">
        <v>373</v>
      </c>
      <c r="B844" s="63">
        <v>21</v>
      </c>
      <c r="C844" s="64">
        <v>56</v>
      </c>
      <c r="D844" s="13">
        <v>1176</v>
      </c>
    </row>
    <row r="845" spans="1:4" x14ac:dyDescent="0.25">
      <c r="A845" s="62" t="s">
        <v>374</v>
      </c>
      <c r="B845" s="63">
        <v>52</v>
      </c>
      <c r="C845" s="64">
        <v>40</v>
      </c>
      <c r="D845" s="13">
        <v>2080</v>
      </c>
    </row>
    <row r="846" spans="1:4" x14ac:dyDescent="0.25">
      <c r="A846" s="62" t="s">
        <v>375</v>
      </c>
      <c r="B846" s="63">
        <v>67</v>
      </c>
      <c r="C846" s="64">
        <v>33</v>
      </c>
      <c r="D846" s="13">
        <v>2211</v>
      </c>
    </row>
    <row r="847" spans="1:4" x14ac:dyDescent="0.25">
      <c r="A847" s="62" t="s">
        <v>376</v>
      </c>
      <c r="B847" s="63">
        <v>59</v>
      </c>
      <c r="C847" s="64">
        <v>20</v>
      </c>
      <c r="D847" s="13">
        <v>1180</v>
      </c>
    </row>
    <row r="848" spans="1:4" x14ac:dyDescent="0.25">
      <c r="A848" s="62" t="s">
        <v>377</v>
      </c>
      <c r="B848" s="63">
        <v>66</v>
      </c>
      <c r="C848" s="64">
        <v>62</v>
      </c>
      <c r="D848" s="13">
        <v>4092</v>
      </c>
    </row>
    <row r="849" spans="1:4" x14ac:dyDescent="0.25">
      <c r="A849" s="62" t="s">
        <v>300</v>
      </c>
      <c r="B849" s="63">
        <v>26</v>
      </c>
      <c r="C849" s="64">
        <v>23</v>
      </c>
      <c r="D849" s="13">
        <v>598</v>
      </c>
    </row>
    <row r="850" spans="1:4" x14ac:dyDescent="0.25">
      <c r="A850" s="62" t="s">
        <v>302</v>
      </c>
      <c r="B850" s="63">
        <v>53</v>
      </c>
      <c r="C850" s="64">
        <v>77</v>
      </c>
      <c r="D850" s="13">
        <v>4081</v>
      </c>
    </row>
    <row r="851" spans="1:4" x14ac:dyDescent="0.25">
      <c r="A851" s="62" t="s">
        <v>303</v>
      </c>
      <c r="B851" s="63">
        <v>53</v>
      </c>
      <c r="C851" s="64">
        <v>74</v>
      </c>
      <c r="D851" s="13">
        <v>3922</v>
      </c>
    </row>
    <row r="852" spans="1:4" x14ac:dyDescent="0.25">
      <c r="A852" s="62" t="s">
        <v>304</v>
      </c>
      <c r="B852" s="63">
        <v>50</v>
      </c>
      <c r="C852" s="64">
        <v>79</v>
      </c>
      <c r="D852" s="13">
        <v>3950</v>
      </c>
    </row>
    <row r="853" spans="1:4" x14ac:dyDescent="0.25">
      <c r="A853" s="62" t="s">
        <v>305</v>
      </c>
      <c r="B853" s="63">
        <v>54</v>
      </c>
      <c r="C853" s="64">
        <v>56</v>
      </c>
      <c r="D853" s="13">
        <v>3024</v>
      </c>
    </row>
    <row r="854" spans="1:4" x14ac:dyDescent="0.25">
      <c r="A854" s="62" t="s">
        <v>306</v>
      </c>
      <c r="B854" s="63">
        <v>57</v>
      </c>
      <c r="C854" s="64">
        <v>49</v>
      </c>
      <c r="D854" s="13">
        <v>2793</v>
      </c>
    </row>
    <row r="855" spans="1:4" x14ac:dyDescent="0.25">
      <c r="A855" s="62" t="s">
        <v>307</v>
      </c>
      <c r="B855" s="63">
        <v>26</v>
      </c>
      <c r="C855" s="64">
        <v>6</v>
      </c>
      <c r="D855" s="13">
        <v>156</v>
      </c>
    </row>
    <row r="856" spans="1:4" x14ac:dyDescent="0.25">
      <c r="A856" s="62" t="s">
        <v>308</v>
      </c>
      <c r="B856" s="63">
        <v>64</v>
      </c>
      <c r="C856" s="64">
        <v>24</v>
      </c>
      <c r="D856" s="13">
        <v>1536</v>
      </c>
    </row>
    <row r="857" spans="1:4" x14ac:dyDescent="0.25">
      <c r="A857" s="62" t="s">
        <v>309</v>
      </c>
      <c r="B857" s="63">
        <v>27</v>
      </c>
      <c r="C857" s="64">
        <v>8</v>
      </c>
      <c r="D857" s="13">
        <v>216</v>
      </c>
    </row>
    <row r="858" spans="1:4" x14ac:dyDescent="0.25">
      <c r="A858" s="62" t="s">
        <v>310</v>
      </c>
      <c r="B858" s="63">
        <v>66</v>
      </c>
      <c r="C858" s="64">
        <v>30</v>
      </c>
      <c r="D858" s="13">
        <v>1980</v>
      </c>
    </row>
    <row r="859" spans="1:4" x14ac:dyDescent="0.25">
      <c r="A859" s="62" t="s">
        <v>311</v>
      </c>
      <c r="B859" s="63">
        <v>28</v>
      </c>
      <c r="C859" s="64">
        <v>78</v>
      </c>
      <c r="D859" s="13">
        <v>2184</v>
      </c>
    </row>
    <row r="860" spans="1:4" x14ac:dyDescent="0.25">
      <c r="A860" s="62" t="s">
        <v>312</v>
      </c>
      <c r="B860" s="63">
        <v>55</v>
      </c>
      <c r="C860" s="64">
        <v>18</v>
      </c>
      <c r="D860" s="13">
        <v>990</v>
      </c>
    </row>
    <row r="861" spans="1:4" x14ac:dyDescent="0.25">
      <c r="A861" s="62" t="s">
        <v>313</v>
      </c>
      <c r="B861" s="63">
        <v>66</v>
      </c>
      <c r="C861" s="64"/>
      <c r="D861" s="13">
        <v>0</v>
      </c>
    </row>
    <row r="862" spans="1:4" x14ac:dyDescent="0.25">
      <c r="A862" s="62" t="s">
        <v>314</v>
      </c>
      <c r="B862" s="63">
        <v>29</v>
      </c>
      <c r="C862" s="64">
        <v>34</v>
      </c>
      <c r="D862" s="13">
        <v>986</v>
      </c>
    </row>
    <row r="863" spans="1:4" x14ac:dyDescent="0.25">
      <c r="A863" s="62" t="s">
        <v>315</v>
      </c>
      <c r="B863" s="63">
        <v>23</v>
      </c>
      <c r="C863" s="64">
        <v>39</v>
      </c>
      <c r="D863" s="13">
        <v>897</v>
      </c>
    </row>
    <row r="864" spans="1:4" x14ac:dyDescent="0.25">
      <c r="A864" s="62" t="s">
        <v>316</v>
      </c>
      <c r="B864" s="63">
        <v>39</v>
      </c>
      <c r="C864" s="64">
        <v>69</v>
      </c>
      <c r="D864" s="13">
        <v>2691</v>
      </c>
    </row>
    <row r="865" spans="1:4" x14ac:dyDescent="0.25">
      <c r="A865" s="62" t="s">
        <v>317</v>
      </c>
      <c r="B865" s="63">
        <v>65</v>
      </c>
      <c r="C865" s="64">
        <v>4</v>
      </c>
      <c r="D865" s="13">
        <v>260</v>
      </c>
    </row>
    <row r="866" spans="1:4" x14ac:dyDescent="0.25">
      <c r="A866" s="62" t="s">
        <v>318</v>
      </c>
      <c r="B866" s="63">
        <v>54</v>
      </c>
      <c r="C866" s="64">
        <v>38</v>
      </c>
      <c r="D866" s="13">
        <v>2052</v>
      </c>
    </row>
    <row r="867" spans="1:4" x14ac:dyDescent="0.25">
      <c r="A867" s="62" t="s">
        <v>319</v>
      </c>
      <c r="B867" s="63">
        <v>21</v>
      </c>
      <c r="C867" s="64">
        <v>64</v>
      </c>
      <c r="D867" s="13">
        <v>1344</v>
      </c>
    </row>
    <row r="868" spans="1:4" x14ac:dyDescent="0.25">
      <c r="A868" s="62" t="s">
        <v>320</v>
      </c>
      <c r="B868" s="63">
        <v>55</v>
      </c>
      <c r="C868" s="64">
        <v>70</v>
      </c>
      <c r="D868" s="13">
        <v>3850</v>
      </c>
    </row>
    <row r="869" spans="1:4" x14ac:dyDescent="0.25">
      <c r="A869" s="62" t="s">
        <v>321</v>
      </c>
      <c r="B869" s="63">
        <v>66</v>
      </c>
      <c r="C869" s="64">
        <v>38</v>
      </c>
      <c r="D869" s="13">
        <v>2508</v>
      </c>
    </row>
    <row r="870" spans="1:4" x14ac:dyDescent="0.25">
      <c r="A870" s="62" t="s">
        <v>322</v>
      </c>
      <c r="B870" s="63">
        <v>15</v>
      </c>
      <c r="C870" s="64">
        <v>27</v>
      </c>
      <c r="D870" s="13">
        <v>405</v>
      </c>
    </row>
    <row r="871" spans="1:4" x14ac:dyDescent="0.25">
      <c r="A871" s="62" t="s">
        <v>323</v>
      </c>
      <c r="B871" s="63">
        <v>15</v>
      </c>
      <c r="C871" s="64">
        <v>48</v>
      </c>
      <c r="D871" s="13">
        <v>720</v>
      </c>
    </row>
    <row r="872" spans="1:4" x14ac:dyDescent="0.25">
      <c r="A872" s="62" t="s">
        <v>324</v>
      </c>
      <c r="B872" s="63">
        <v>38</v>
      </c>
      <c r="C872" s="64">
        <v>8</v>
      </c>
      <c r="D872" s="13">
        <v>304</v>
      </c>
    </row>
    <row r="873" spans="1:4" x14ac:dyDescent="0.25">
      <c r="A873" s="62" t="s">
        <v>325</v>
      </c>
      <c r="B873" s="63">
        <v>33</v>
      </c>
      <c r="C873" s="64">
        <v>54</v>
      </c>
      <c r="D873" s="13">
        <v>1782</v>
      </c>
    </row>
    <row r="874" spans="1:4" x14ac:dyDescent="0.25">
      <c r="A874" s="62" t="s">
        <v>326</v>
      </c>
      <c r="B874" s="63">
        <v>32</v>
      </c>
      <c r="C874" s="64">
        <v>67</v>
      </c>
      <c r="D874" s="13">
        <v>2144</v>
      </c>
    </row>
    <row r="875" spans="1:4" x14ac:dyDescent="0.25">
      <c r="A875" s="62" t="s">
        <v>327</v>
      </c>
      <c r="B875" s="63">
        <v>49</v>
      </c>
      <c r="C875" s="64">
        <v>50</v>
      </c>
      <c r="D875" s="13">
        <v>2450</v>
      </c>
    </row>
    <row r="876" spans="1:4" x14ac:dyDescent="0.25">
      <c r="A876" s="62" t="s">
        <v>328</v>
      </c>
      <c r="B876" s="63">
        <v>36</v>
      </c>
      <c r="C876" s="64">
        <v>54</v>
      </c>
      <c r="D876" s="13">
        <v>1944</v>
      </c>
    </row>
    <row r="877" spans="1:4" x14ac:dyDescent="0.25">
      <c r="A877" s="62" t="s">
        <v>329</v>
      </c>
      <c r="B877" s="63">
        <v>50</v>
      </c>
      <c r="C877" s="64">
        <v>2</v>
      </c>
      <c r="D877" s="13">
        <v>100</v>
      </c>
    </row>
    <row r="878" spans="1:4" x14ac:dyDescent="0.25">
      <c r="A878" s="62" t="s">
        <v>330</v>
      </c>
      <c r="B878" s="63">
        <v>18</v>
      </c>
      <c r="C878" s="64">
        <v>66</v>
      </c>
      <c r="D878" s="13">
        <v>1188</v>
      </c>
    </row>
    <row r="879" spans="1:4" x14ac:dyDescent="0.25">
      <c r="A879" s="62" t="s">
        <v>331</v>
      </c>
      <c r="B879" s="63">
        <v>12</v>
      </c>
      <c r="C879" s="64">
        <v>5</v>
      </c>
      <c r="D879" s="13">
        <v>60</v>
      </c>
    </row>
    <row r="880" spans="1:4" x14ac:dyDescent="0.25">
      <c r="A880" s="62" t="s">
        <v>332</v>
      </c>
      <c r="B880" s="63">
        <v>7</v>
      </c>
      <c r="C880" s="64">
        <v>22</v>
      </c>
      <c r="D880" s="13">
        <v>154</v>
      </c>
    </row>
    <row r="881" spans="1:4" x14ac:dyDescent="0.25">
      <c r="A881" s="62" t="s">
        <v>333</v>
      </c>
      <c r="B881" s="63">
        <v>57</v>
      </c>
      <c r="C881" s="64">
        <v>64</v>
      </c>
      <c r="D881" s="13">
        <v>3648</v>
      </c>
    </row>
    <row r="882" spans="1:4" x14ac:dyDescent="0.25">
      <c r="A882" s="62" t="s">
        <v>334</v>
      </c>
      <c r="B882" s="63">
        <v>39</v>
      </c>
      <c r="C882" s="64">
        <v>73</v>
      </c>
      <c r="D882" s="13">
        <v>2847</v>
      </c>
    </row>
    <row r="883" spans="1:4" x14ac:dyDescent="0.25">
      <c r="A883" s="62" t="s">
        <v>335</v>
      </c>
      <c r="B883" s="63">
        <v>25</v>
      </c>
      <c r="C883" s="64">
        <v>25</v>
      </c>
      <c r="D883" s="13">
        <v>625</v>
      </c>
    </row>
    <row r="884" spans="1:4" x14ac:dyDescent="0.25">
      <c r="A884" s="62" t="s">
        <v>336</v>
      </c>
      <c r="B884" s="63">
        <v>41</v>
      </c>
      <c r="C884" s="64">
        <v>39</v>
      </c>
      <c r="D884" s="13">
        <v>1599</v>
      </c>
    </row>
    <row r="885" spans="1:4" x14ac:dyDescent="0.25">
      <c r="A885" s="62" t="s">
        <v>337</v>
      </c>
      <c r="B885" s="63">
        <v>28</v>
      </c>
      <c r="C885" s="64">
        <v>3</v>
      </c>
      <c r="D885" s="13">
        <v>84</v>
      </c>
    </row>
    <row r="886" spans="1:4" x14ac:dyDescent="0.25">
      <c r="A886" s="62" t="s">
        <v>338</v>
      </c>
      <c r="B886" s="63">
        <v>11</v>
      </c>
      <c r="C886" s="64">
        <v>13</v>
      </c>
      <c r="D886" s="13">
        <v>143</v>
      </c>
    </row>
    <row r="887" spans="1:4" x14ac:dyDescent="0.25">
      <c r="A887" s="62" t="s">
        <v>339</v>
      </c>
      <c r="B887" s="63">
        <v>7</v>
      </c>
      <c r="C887" s="64">
        <v>77</v>
      </c>
      <c r="D887" s="13">
        <v>539</v>
      </c>
    </row>
    <row r="888" spans="1:4" x14ac:dyDescent="0.25">
      <c r="A888" s="62" t="s">
        <v>340</v>
      </c>
      <c r="B888" s="63">
        <v>64</v>
      </c>
      <c r="C888" s="64">
        <v>23</v>
      </c>
      <c r="D888" s="13">
        <v>1472</v>
      </c>
    </row>
    <row r="889" spans="1:4" x14ac:dyDescent="0.25">
      <c r="A889" s="62" t="s">
        <v>341</v>
      </c>
      <c r="B889" s="63">
        <v>34</v>
      </c>
      <c r="C889" s="64">
        <v>69</v>
      </c>
      <c r="D889" s="13">
        <v>2346</v>
      </c>
    </row>
    <row r="890" spans="1:4" x14ac:dyDescent="0.25">
      <c r="A890" s="62" t="s">
        <v>342</v>
      </c>
      <c r="B890" s="63">
        <v>17</v>
      </c>
      <c r="C890" s="64">
        <v>65</v>
      </c>
      <c r="D890" s="13">
        <v>1105</v>
      </c>
    </row>
    <row r="891" spans="1:4" x14ac:dyDescent="0.25">
      <c r="A891" s="62" t="s">
        <v>343</v>
      </c>
      <c r="B891" s="63">
        <v>34</v>
      </c>
      <c r="C891" s="64"/>
      <c r="D891" s="13">
        <v>0</v>
      </c>
    </row>
    <row r="892" spans="1:4" x14ac:dyDescent="0.25">
      <c r="A892" s="62" t="s">
        <v>344</v>
      </c>
      <c r="B892" s="63">
        <v>28</v>
      </c>
      <c r="C892" s="64">
        <v>27</v>
      </c>
      <c r="D892" s="13">
        <v>756</v>
      </c>
    </row>
    <row r="893" spans="1:4" x14ac:dyDescent="0.25">
      <c r="A893" s="62" t="s">
        <v>345</v>
      </c>
      <c r="B893" s="63">
        <v>54</v>
      </c>
      <c r="C893" s="64">
        <v>64</v>
      </c>
      <c r="D893" s="13">
        <v>3456</v>
      </c>
    </row>
    <row r="894" spans="1:4" x14ac:dyDescent="0.25">
      <c r="A894" s="62" t="s">
        <v>346</v>
      </c>
      <c r="B894" s="63">
        <v>32</v>
      </c>
      <c r="C894" s="64">
        <v>48</v>
      </c>
      <c r="D894" s="13">
        <v>1536</v>
      </c>
    </row>
    <row r="895" spans="1:4" x14ac:dyDescent="0.25">
      <c r="A895" s="62" t="s">
        <v>347</v>
      </c>
      <c r="B895" s="63">
        <v>51</v>
      </c>
      <c r="C895" s="64">
        <v>38</v>
      </c>
      <c r="D895" s="13">
        <v>1938</v>
      </c>
    </row>
    <row r="896" spans="1:4" x14ac:dyDescent="0.25">
      <c r="A896" s="62" t="s">
        <v>348</v>
      </c>
      <c r="B896" s="63">
        <v>38</v>
      </c>
      <c r="C896" s="64">
        <v>49</v>
      </c>
      <c r="D896" s="13">
        <v>1862</v>
      </c>
    </row>
    <row r="897" spans="1:4" x14ac:dyDescent="0.25">
      <c r="A897" s="62" t="s">
        <v>349</v>
      </c>
      <c r="B897" s="63">
        <v>51</v>
      </c>
      <c r="C897" s="64">
        <v>55</v>
      </c>
      <c r="D897" s="13">
        <v>2805</v>
      </c>
    </row>
    <row r="898" spans="1:4" x14ac:dyDescent="0.25">
      <c r="A898" s="62" t="s">
        <v>350</v>
      </c>
      <c r="B898" s="63">
        <v>21</v>
      </c>
      <c r="C898" s="64">
        <v>71</v>
      </c>
      <c r="D898" s="13">
        <v>1491</v>
      </c>
    </row>
    <row r="899" spans="1:4" x14ac:dyDescent="0.25">
      <c r="A899" s="62" t="s">
        <v>351</v>
      </c>
      <c r="B899" s="63">
        <v>64</v>
      </c>
      <c r="C899" s="64">
        <v>23</v>
      </c>
      <c r="D899" s="13">
        <v>1472</v>
      </c>
    </row>
    <row r="900" spans="1:4" x14ac:dyDescent="0.25">
      <c r="A900" s="62" t="s">
        <v>352</v>
      </c>
      <c r="B900" s="63">
        <v>24</v>
      </c>
      <c r="C900" s="64">
        <v>41</v>
      </c>
      <c r="D900" s="13">
        <v>984</v>
      </c>
    </row>
    <row r="901" spans="1:4" x14ac:dyDescent="0.25">
      <c r="A901" s="62" t="s">
        <v>353</v>
      </c>
      <c r="B901" s="63">
        <v>36</v>
      </c>
      <c r="C901" s="64">
        <v>55</v>
      </c>
      <c r="D901" s="13">
        <v>1980</v>
      </c>
    </row>
    <row r="902" spans="1:4" x14ac:dyDescent="0.25">
      <c r="A902" s="62" t="s">
        <v>354</v>
      </c>
      <c r="B902" s="63">
        <v>62</v>
      </c>
      <c r="C902" s="64">
        <v>18</v>
      </c>
      <c r="D902" s="13">
        <v>1116</v>
      </c>
    </row>
    <row r="903" spans="1:4" x14ac:dyDescent="0.25">
      <c r="A903" s="62" t="s">
        <v>355</v>
      </c>
      <c r="B903" s="63">
        <v>12</v>
      </c>
      <c r="C903" s="64">
        <v>77</v>
      </c>
      <c r="D903" s="13">
        <v>924</v>
      </c>
    </row>
    <row r="904" spans="1:4" x14ac:dyDescent="0.25">
      <c r="A904" s="62" t="s">
        <v>356</v>
      </c>
      <c r="B904" s="63">
        <v>14</v>
      </c>
      <c r="C904" s="64">
        <v>13</v>
      </c>
      <c r="D904" s="13">
        <v>182</v>
      </c>
    </row>
    <row r="905" spans="1:4" x14ac:dyDescent="0.25">
      <c r="A905" s="62" t="s">
        <v>357</v>
      </c>
      <c r="B905" s="63">
        <v>24</v>
      </c>
      <c r="C905" s="64">
        <v>55</v>
      </c>
      <c r="D905" s="13">
        <v>1320</v>
      </c>
    </row>
    <row r="906" spans="1:4" x14ac:dyDescent="0.25">
      <c r="A906" s="62" t="s">
        <v>358</v>
      </c>
      <c r="B906" s="63">
        <v>24</v>
      </c>
      <c r="C906" s="64">
        <v>16</v>
      </c>
      <c r="D906" s="13">
        <v>384</v>
      </c>
    </row>
    <row r="907" spans="1:4" x14ac:dyDescent="0.25">
      <c r="A907" s="62" t="s">
        <v>359</v>
      </c>
      <c r="B907" s="63">
        <v>30</v>
      </c>
      <c r="C907" s="64">
        <v>29</v>
      </c>
      <c r="D907" s="13">
        <v>870</v>
      </c>
    </row>
    <row r="908" spans="1:4" x14ac:dyDescent="0.25">
      <c r="A908" s="62" t="s">
        <v>360</v>
      </c>
      <c r="B908" s="63">
        <v>56</v>
      </c>
      <c r="C908" s="64">
        <v>62</v>
      </c>
      <c r="D908" s="13">
        <v>3472</v>
      </c>
    </row>
    <row r="909" spans="1:4" x14ac:dyDescent="0.25">
      <c r="A909" s="62" t="s">
        <v>361</v>
      </c>
      <c r="B909" s="63">
        <v>64</v>
      </c>
      <c r="C909" s="64">
        <v>9</v>
      </c>
      <c r="D909" s="13">
        <v>576</v>
      </c>
    </row>
    <row r="910" spans="1:4" x14ac:dyDescent="0.25">
      <c r="A910" s="62" t="s">
        <v>362</v>
      </c>
      <c r="B910" s="63">
        <v>69</v>
      </c>
      <c r="C910" s="64">
        <v>41</v>
      </c>
      <c r="D910" s="13">
        <v>2829</v>
      </c>
    </row>
    <row r="911" spans="1:4" x14ac:dyDescent="0.25">
      <c r="A911" s="62" t="s">
        <v>363</v>
      </c>
      <c r="B911" s="63">
        <v>14</v>
      </c>
      <c r="C911" s="64">
        <v>32</v>
      </c>
      <c r="D911" s="13">
        <v>448</v>
      </c>
    </row>
    <row r="912" spans="1:4" x14ac:dyDescent="0.25">
      <c r="A912" s="62" t="s">
        <v>364</v>
      </c>
      <c r="B912" s="63">
        <v>42</v>
      </c>
      <c r="C912" s="64">
        <v>49</v>
      </c>
      <c r="D912" s="13">
        <v>2058</v>
      </c>
    </row>
    <row r="913" spans="1:4" x14ac:dyDescent="0.25">
      <c r="A913" s="62" t="s">
        <v>365</v>
      </c>
      <c r="B913" s="63">
        <v>20</v>
      </c>
      <c r="C913" s="64">
        <v>12</v>
      </c>
      <c r="D913" s="13">
        <v>240</v>
      </c>
    </row>
    <row r="914" spans="1:4" x14ac:dyDescent="0.25">
      <c r="A914" s="62" t="s">
        <v>366</v>
      </c>
      <c r="B914" s="63">
        <v>20</v>
      </c>
      <c r="C914" s="64">
        <v>20</v>
      </c>
      <c r="D914" s="13">
        <v>400</v>
      </c>
    </row>
    <row r="915" spans="1:4" x14ac:dyDescent="0.25">
      <c r="A915" s="62" t="s">
        <v>367</v>
      </c>
      <c r="B915" s="63">
        <v>41</v>
      </c>
      <c r="C915" s="64"/>
      <c r="D915" s="13">
        <v>0</v>
      </c>
    </row>
    <row r="916" spans="1:4" x14ac:dyDescent="0.25">
      <c r="A916" s="62" t="s">
        <v>368</v>
      </c>
      <c r="B916" s="63">
        <v>27</v>
      </c>
      <c r="C916" s="64">
        <v>48</v>
      </c>
      <c r="D916" s="13">
        <v>1296</v>
      </c>
    </row>
    <row r="917" spans="1:4" x14ac:dyDescent="0.25">
      <c r="A917" s="62" t="s">
        <v>369</v>
      </c>
      <c r="B917" s="63">
        <v>7</v>
      </c>
      <c r="C917" s="64">
        <v>29</v>
      </c>
      <c r="D917" s="13">
        <v>203</v>
      </c>
    </row>
    <row r="918" spans="1:4" x14ac:dyDescent="0.25">
      <c r="A918" s="62" t="s">
        <v>370</v>
      </c>
      <c r="B918" s="63">
        <v>69</v>
      </c>
      <c r="C918" s="64">
        <v>30</v>
      </c>
      <c r="D918" s="13">
        <v>2070</v>
      </c>
    </row>
    <row r="919" spans="1:4" x14ac:dyDescent="0.25">
      <c r="A919" s="62" t="s">
        <v>371</v>
      </c>
      <c r="B919" s="63">
        <v>32</v>
      </c>
      <c r="C919" s="64">
        <v>3</v>
      </c>
      <c r="D919" s="13">
        <v>96</v>
      </c>
    </row>
    <row r="920" spans="1:4" x14ac:dyDescent="0.25">
      <c r="A920" s="62" t="s">
        <v>372</v>
      </c>
      <c r="B920" s="63">
        <v>62</v>
      </c>
      <c r="C920" s="64">
        <v>80</v>
      </c>
      <c r="D920" s="13">
        <v>4960</v>
      </c>
    </row>
    <row r="921" spans="1:4" x14ac:dyDescent="0.25">
      <c r="A921" s="62" t="s">
        <v>373</v>
      </c>
      <c r="B921" s="63">
        <v>56</v>
      </c>
      <c r="C921" s="64">
        <v>6</v>
      </c>
      <c r="D921" s="13">
        <v>336</v>
      </c>
    </row>
    <row r="922" spans="1:4" x14ac:dyDescent="0.25">
      <c r="A922" s="62" t="s">
        <v>374</v>
      </c>
      <c r="B922" s="63">
        <v>59</v>
      </c>
      <c r="C922" s="64">
        <v>54</v>
      </c>
      <c r="D922" s="13">
        <v>3186</v>
      </c>
    </row>
    <row r="923" spans="1:4" x14ac:dyDescent="0.25">
      <c r="A923" s="62" t="s">
        <v>375</v>
      </c>
      <c r="B923" s="63">
        <v>55</v>
      </c>
      <c r="C923" s="64">
        <v>64</v>
      </c>
      <c r="D923" s="13">
        <v>3520</v>
      </c>
    </row>
    <row r="924" spans="1:4" x14ac:dyDescent="0.25">
      <c r="A924" s="62" t="s">
        <v>376</v>
      </c>
      <c r="B924" s="63">
        <v>50</v>
      </c>
      <c r="C924" s="64">
        <v>16</v>
      </c>
      <c r="D924" s="13">
        <v>800</v>
      </c>
    </row>
    <row r="925" spans="1:4" x14ac:dyDescent="0.25">
      <c r="A925" s="62" t="s">
        <v>377</v>
      </c>
      <c r="B925" s="63">
        <v>17</v>
      </c>
      <c r="C925" s="64">
        <v>15</v>
      </c>
      <c r="D925" s="13">
        <v>255</v>
      </c>
    </row>
    <row r="926" spans="1:4" x14ac:dyDescent="0.25">
      <c r="A926" s="62" t="s">
        <v>300</v>
      </c>
      <c r="B926" s="63">
        <v>20</v>
      </c>
      <c r="C926" s="64">
        <v>45</v>
      </c>
      <c r="D926" s="13">
        <v>900</v>
      </c>
    </row>
    <row r="927" spans="1:4" x14ac:dyDescent="0.25">
      <c r="A927" s="62" t="s">
        <v>302</v>
      </c>
      <c r="B927" s="63">
        <v>39</v>
      </c>
      <c r="C927" s="64">
        <v>79</v>
      </c>
      <c r="D927" s="13">
        <v>3081</v>
      </c>
    </row>
    <row r="928" spans="1:4" x14ac:dyDescent="0.25">
      <c r="A928" s="62" t="s">
        <v>303</v>
      </c>
      <c r="B928" s="63">
        <v>21</v>
      </c>
      <c r="C928" s="64">
        <v>32</v>
      </c>
      <c r="D928" s="13">
        <v>672</v>
      </c>
    </row>
    <row r="929" spans="1:4" x14ac:dyDescent="0.25">
      <c r="A929" s="62" t="s">
        <v>304</v>
      </c>
      <c r="B929" s="63">
        <v>56</v>
      </c>
      <c r="C929" s="64">
        <v>57</v>
      </c>
      <c r="D929" s="13">
        <v>3192</v>
      </c>
    </row>
    <row r="930" spans="1:4" x14ac:dyDescent="0.25">
      <c r="A930" s="62" t="s">
        <v>305</v>
      </c>
      <c r="B930" s="63">
        <v>39</v>
      </c>
      <c r="C930" s="64">
        <v>78</v>
      </c>
      <c r="D930" s="13">
        <v>3042</v>
      </c>
    </row>
    <row r="931" spans="1:4" x14ac:dyDescent="0.25">
      <c r="A931" s="62" t="s">
        <v>306</v>
      </c>
      <c r="B931" s="63">
        <v>29</v>
      </c>
      <c r="C931" s="64">
        <v>47</v>
      </c>
      <c r="D931" s="13">
        <v>1363</v>
      </c>
    </row>
    <row r="932" spans="1:4" x14ac:dyDescent="0.25">
      <c r="A932" s="62" t="s">
        <v>307</v>
      </c>
      <c r="B932" s="63">
        <v>7</v>
      </c>
      <c r="C932" s="64">
        <v>70</v>
      </c>
      <c r="D932" s="13">
        <v>490</v>
      </c>
    </row>
    <row r="933" spans="1:4" x14ac:dyDescent="0.25">
      <c r="A933" s="62" t="s">
        <v>308</v>
      </c>
      <c r="B933" s="63">
        <v>39</v>
      </c>
      <c r="C933" s="64">
        <v>35</v>
      </c>
      <c r="D933" s="13">
        <v>1365</v>
      </c>
    </row>
    <row r="934" spans="1:4" x14ac:dyDescent="0.25">
      <c r="A934" s="62" t="s">
        <v>309</v>
      </c>
      <c r="B934" s="63">
        <v>65</v>
      </c>
      <c r="C934" s="64">
        <v>21</v>
      </c>
      <c r="D934" s="13">
        <v>1365</v>
      </c>
    </row>
    <row r="935" spans="1:4" x14ac:dyDescent="0.25">
      <c r="A935" s="62" t="s">
        <v>310</v>
      </c>
      <c r="B935" s="63">
        <v>28</v>
      </c>
      <c r="C935" s="64">
        <v>43</v>
      </c>
      <c r="D935" s="13">
        <v>1204</v>
      </c>
    </row>
    <row r="936" spans="1:4" x14ac:dyDescent="0.25">
      <c r="A936" s="62" t="s">
        <v>311</v>
      </c>
      <c r="B936" s="63">
        <v>23</v>
      </c>
      <c r="C936" s="64">
        <v>6</v>
      </c>
      <c r="D936" s="13">
        <v>138</v>
      </c>
    </row>
    <row r="937" spans="1:4" x14ac:dyDescent="0.25">
      <c r="A937" s="62" t="s">
        <v>312</v>
      </c>
      <c r="B937" s="63">
        <v>15</v>
      </c>
      <c r="C937" s="64">
        <v>17</v>
      </c>
      <c r="D937" s="13">
        <v>255</v>
      </c>
    </row>
    <row r="938" spans="1:4" x14ac:dyDescent="0.25">
      <c r="A938" s="62" t="s">
        <v>313</v>
      </c>
      <c r="B938" s="63">
        <v>41</v>
      </c>
      <c r="C938" s="64">
        <v>30</v>
      </c>
      <c r="D938" s="13">
        <v>1230</v>
      </c>
    </row>
    <row r="939" spans="1:4" x14ac:dyDescent="0.25">
      <c r="A939" s="62" t="s">
        <v>314</v>
      </c>
      <c r="B939" s="63">
        <v>7</v>
      </c>
      <c r="C939" s="64">
        <v>18</v>
      </c>
      <c r="D939" s="13">
        <v>126</v>
      </c>
    </row>
    <row r="940" spans="1:4" x14ac:dyDescent="0.25">
      <c r="A940" s="62" t="s">
        <v>315</v>
      </c>
      <c r="B940" s="63">
        <v>31</v>
      </c>
      <c r="C940" s="64">
        <v>53</v>
      </c>
      <c r="D940" s="13">
        <v>1643</v>
      </c>
    </row>
    <row r="941" spans="1:4" x14ac:dyDescent="0.25">
      <c r="A941" s="62" t="s">
        <v>316</v>
      </c>
      <c r="B941" s="63">
        <v>52</v>
      </c>
      <c r="C941" s="64">
        <v>65</v>
      </c>
      <c r="D941" s="13">
        <v>3380</v>
      </c>
    </row>
    <row r="942" spans="1:4" x14ac:dyDescent="0.25">
      <c r="A942" s="62" t="s">
        <v>317</v>
      </c>
      <c r="B942" s="63">
        <v>8</v>
      </c>
      <c r="C942" s="64"/>
      <c r="D942" s="13">
        <v>0</v>
      </c>
    </row>
    <row r="943" spans="1:4" x14ac:dyDescent="0.25">
      <c r="A943" s="62" t="s">
        <v>318</v>
      </c>
      <c r="B943" s="63">
        <v>40</v>
      </c>
      <c r="C943" s="64">
        <v>42</v>
      </c>
      <c r="D943" s="13">
        <v>1680</v>
      </c>
    </row>
    <row r="944" spans="1:4" x14ac:dyDescent="0.25">
      <c r="A944" s="62" t="s">
        <v>319</v>
      </c>
      <c r="B944" s="63">
        <v>67</v>
      </c>
      <c r="C944" s="64">
        <v>80</v>
      </c>
      <c r="D944" s="13">
        <v>5360</v>
      </c>
    </row>
    <row r="945" spans="1:4" x14ac:dyDescent="0.25">
      <c r="A945" s="62" t="s">
        <v>320</v>
      </c>
      <c r="B945" s="63">
        <v>37</v>
      </c>
      <c r="C945" s="64">
        <v>57</v>
      </c>
      <c r="D945" s="13">
        <v>2109</v>
      </c>
    </row>
    <row r="946" spans="1:4" x14ac:dyDescent="0.25">
      <c r="A946" s="62" t="s">
        <v>321</v>
      </c>
      <c r="B946" s="63">
        <v>70</v>
      </c>
      <c r="C946" s="64">
        <v>14</v>
      </c>
      <c r="D946" s="13">
        <v>980</v>
      </c>
    </row>
    <row r="947" spans="1:4" x14ac:dyDescent="0.25">
      <c r="A947" s="62" t="s">
        <v>322</v>
      </c>
      <c r="B947" s="63">
        <v>52</v>
      </c>
      <c r="C947" s="64">
        <v>20</v>
      </c>
      <c r="D947" s="13">
        <v>1040</v>
      </c>
    </row>
    <row r="948" spans="1:4" x14ac:dyDescent="0.25">
      <c r="A948" s="62" t="s">
        <v>323</v>
      </c>
      <c r="B948" s="63">
        <v>39</v>
      </c>
      <c r="C948" s="64">
        <v>63</v>
      </c>
      <c r="D948" s="13">
        <v>2457</v>
      </c>
    </row>
    <row r="949" spans="1:4" x14ac:dyDescent="0.25">
      <c r="A949" s="62" t="s">
        <v>324</v>
      </c>
      <c r="B949" s="63">
        <v>70</v>
      </c>
      <c r="C949" s="64">
        <v>64</v>
      </c>
      <c r="D949" s="13">
        <v>4480</v>
      </c>
    </row>
    <row r="950" spans="1:4" x14ac:dyDescent="0.25">
      <c r="A950" s="62" t="s">
        <v>325</v>
      </c>
      <c r="B950" s="63">
        <v>40</v>
      </c>
      <c r="C950" s="64">
        <v>39</v>
      </c>
      <c r="D950" s="13">
        <v>1560</v>
      </c>
    </row>
    <row r="951" spans="1:4" x14ac:dyDescent="0.25">
      <c r="A951" s="62" t="s">
        <v>326</v>
      </c>
      <c r="B951" s="63">
        <v>62</v>
      </c>
      <c r="C951" s="64">
        <v>28</v>
      </c>
      <c r="D951" s="13">
        <v>1736</v>
      </c>
    </row>
    <row r="952" spans="1:4" x14ac:dyDescent="0.25">
      <c r="A952" s="62" t="s">
        <v>327</v>
      </c>
      <c r="B952" s="63">
        <v>23</v>
      </c>
      <c r="C952" s="64">
        <v>41</v>
      </c>
      <c r="D952" s="13">
        <v>943</v>
      </c>
    </row>
    <row r="953" spans="1:4" x14ac:dyDescent="0.25">
      <c r="A953" s="62" t="s">
        <v>328</v>
      </c>
      <c r="B953" s="63">
        <v>30</v>
      </c>
      <c r="C953" s="64">
        <v>20</v>
      </c>
      <c r="D953" s="13">
        <v>600</v>
      </c>
    </row>
    <row r="954" spans="1:4" x14ac:dyDescent="0.25">
      <c r="A954" s="62" t="s">
        <v>329</v>
      </c>
      <c r="B954" s="63">
        <v>52</v>
      </c>
      <c r="C954" s="64">
        <v>7</v>
      </c>
      <c r="D954" s="13">
        <v>364</v>
      </c>
    </row>
    <row r="955" spans="1:4" x14ac:dyDescent="0.25">
      <c r="A955" s="62" t="s">
        <v>330</v>
      </c>
      <c r="B955" s="63">
        <v>15</v>
      </c>
      <c r="C955" s="64">
        <v>14</v>
      </c>
      <c r="D955" s="13">
        <v>210</v>
      </c>
    </row>
    <row r="956" spans="1:4" x14ac:dyDescent="0.25">
      <c r="A956" s="62" t="s">
        <v>331</v>
      </c>
      <c r="B956" s="63">
        <v>35</v>
      </c>
      <c r="C956" s="64">
        <v>32</v>
      </c>
      <c r="D956" s="13">
        <v>1120</v>
      </c>
    </row>
    <row r="957" spans="1:4" x14ac:dyDescent="0.25">
      <c r="A957" s="62" t="s">
        <v>332</v>
      </c>
      <c r="B957" s="63">
        <v>25</v>
      </c>
      <c r="C957" s="64">
        <v>32</v>
      </c>
      <c r="D957" s="13">
        <v>800</v>
      </c>
    </row>
    <row r="958" spans="1:4" x14ac:dyDescent="0.25">
      <c r="A958" s="62" t="s">
        <v>333</v>
      </c>
      <c r="B958" s="63">
        <v>54</v>
      </c>
      <c r="C958" s="64">
        <v>62</v>
      </c>
      <c r="D958" s="13">
        <v>3348</v>
      </c>
    </row>
    <row r="959" spans="1:4" x14ac:dyDescent="0.25">
      <c r="A959" s="62" t="s">
        <v>334</v>
      </c>
      <c r="B959" s="63">
        <v>42</v>
      </c>
      <c r="C959" s="64">
        <v>45</v>
      </c>
      <c r="D959" s="13">
        <v>1890</v>
      </c>
    </row>
    <row r="960" spans="1:4" x14ac:dyDescent="0.25">
      <c r="A960" s="62" t="s">
        <v>335</v>
      </c>
      <c r="B960" s="63">
        <v>18</v>
      </c>
      <c r="C960" s="64">
        <v>35</v>
      </c>
      <c r="D960" s="13">
        <v>630</v>
      </c>
    </row>
    <row r="961" spans="1:4" x14ac:dyDescent="0.25">
      <c r="A961" s="62" t="s">
        <v>336</v>
      </c>
      <c r="B961" s="63">
        <v>53</v>
      </c>
      <c r="C961" s="64">
        <v>13</v>
      </c>
      <c r="D961" s="13">
        <v>689</v>
      </c>
    </row>
    <row r="962" spans="1:4" x14ac:dyDescent="0.25">
      <c r="A962" s="62" t="s">
        <v>337</v>
      </c>
      <c r="B962" s="63">
        <v>61</v>
      </c>
      <c r="C962" s="64">
        <v>66</v>
      </c>
      <c r="D962" s="13">
        <v>4026</v>
      </c>
    </row>
    <row r="963" spans="1:4" x14ac:dyDescent="0.25">
      <c r="A963" s="62" t="s">
        <v>338</v>
      </c>
      <c r="B963" s="63">
        <v>16</v>
      </c>
      <c r="C963" s="64">
        <v>3</v>
      </c>
      <c r="D963" s="13">
        <v>48</v>
      </c>
    </row>
    <row r="964" spans="1:4" x14ac:dyDescent="0.25">
      <c r="A964" s="62" t="s">
        <v>339</v>
      </c>
      <c r="B964" s="63">
        <v>51</v>
      </c>
      <c r="C964" s="64">
        <v>67</v>
      </c>
      <c r="D964" s="13">
        <v>3417</v>
      </c>
    </row>
    <row r="965" spans="1:4" x14ac:dyDescent="0.25">
      <c r="A965" s="62" t="s">
        <v>340</v>
      </c>
      <c r="B965" s="63">
        <v>44</v>
      </c>
      <c r="C965" s="64">
        <v>76</v>
      </c>
      <c r="D965" s="13">
        <v>3344</v>
      </c>
    </row>
    <row r="966" spans="1:4" x14ac:dyDescent="0.25">
      <c r="A966" s="62" t="s">
        <v>341</v>
      </c>
      <c r="B966" s="63">
        <v>46</v>
      </c>
      <c r="C966" s="64">
        <v>80</v>
      </c>
      <c r="D966" s="13">
        <v>3680</v>
      </c>
    </row>
    <row r="967" spans="1:4" x14ac:dyDescent="0.25">
      <c r="A967" s="62" t="s">
        <v>342</v>
      </c>
      <c r="B967" s="63">
        <v>62</v>
      </c>
      <c r="C967" s="64">
        <v>35</v>
      </c>
      <c r="D967" s="13">
        <v>2170</v>
      </c>
    </row>
    <row r="968" spans="1:4" x14ac:dyDescent="0.25">
      <c r="A968" s="62" t="s">
        <v>343</v>
      </c>
      <c r="B968" s="63">
        <v>34</v>
      </c>
      <c r="C968" s="64">
        <v>1</v>
      </c>
      <c r="D968" s="13">
        <v>34</v>
      </c>
    </row>
    <row r="969" spans="1:4" x14ac:dyDescent="0.25">
      <c r="A969" s="62" t="s">
        <v>344</v>
      </c>
      <c r="B969" s="63">
        <v>36</v>
      </c>
      <c r="C969" s="64"/>
      <c r="D969" s="13">
        <v>0</v>
      </c>
    </row>
    <row r="970" spans="1:4" x14ac:dyDescent="0.25">
      <c r="A970" s="62" t="s">
        <v>345</v>
      </c>
      <c r="B970" s="63">
        <v>67</v>
      </c>
      <c r="C970" s="64">
        <v>41</v>
      </c>
      <c r="D970" s="13">
        <v>2747</v>
      </c>
    </row>
    <row r="971" spans="1:4" x14ac:dyDescent="0.25">
      <c r="A971" s="62" t="s">
        <v>346</v>
      </c>
      <c r="B971" s="63">
        <v>27</v>
      </c>
      <c r="C971" s="64">
        <v>2</v>
      </c>
      <c r="D971" s="13">
        <v>54</v>
      </c>
    </row>
    <row r="972" spans="1:4" x14ac:dyDescent="0.25">
      <c r="A972" s="62" t="s">
        <v>347</v>
      </c>
      <c r="B972" s="63">
        <v>35</v>
      </c>
      <c r="C972" s="64">
        <v>56</v>
      </c>
      <c r="D972" s="13">
        <v>1960</v>
      </c>
    </row>
    <row r="973" spans="1:4" x14ac:dyDescent="0.25">
      <c r="A973" s="62" t="s">
        <v>348</v>
      </c>
      <c r="B973" s="63">
        <v>31</v>
      </c>
      <c r="C973" s="64">
        <v>80</v>
      </c>
      <c r="D973" s="13">
        <v>2480</v>
      </c>
    </row>
    <row r="974" spans="1:4" x14ac:dyDescent="0.25">
      <c r="A974" s="62" t="s">
        <v>349</v>
      </c>
      <c r="B974" s="63">
        <v>11</v>
      </c>
      <c r="C974" s="64">
        <v>62</v>
      </c>
      <c r="D974" s="13">
        <v>682</v>
      </c>
    </row>
    <row r="975" spans="1:4" x14ac:dyDescent="0.25">
      <c r="A975" s="62" t="s">
        <v>350</v>
      </c>
      <c r="B975" s="63">
        <v>25</v>
      </c>
      <c r="C975" s="64">
        <v>70</v>
      </c>
      <c r="D975" s="13">
        <v>1750</v>
      </c>
    </row>
    <row r="976" spans="1:4" x14ac:dyDescent="0.25">
      <c r="A976" s="62" t="s">
        <v>351</v>
      </c>
      <c r="B976" s="63">
        <v>9</v>
      </c>
      <c r="C976" s="64">
        <v>55</v>
      </c>
      <c r="D976" s="13">
        <v>495</v>
      </c>
    </row>
    <row r="977" spans="1:4" x14ac:dyDescent="0.25">
      <c r="A977" s="62" t="s">
        <v>352</v>
      </c>
      <c r="B977" s="63">
        <v>17</v>
      </c>
      <c r="C977" s="64">
        <v>49</v>
      </c>
      <c r="D977" s="13">
        <v>833</v>
      </c>
    </row>
    <row r="978" spans="1:4" x14ac:dyDescent="0.25">
      <c r="A978" s="62" t="s">
        <v>353</v>
      </c>
      <c r="B978" s="63">
        <v>46</v>
      </c>
      <c r="C978" s="64">
        <v>36</v>
      </c>
      <c r="D978" s="13">
        <v>1656</v>
      </c>
    </row>
    <row r="979" spans="1:4" x14ac:dyDescent="0.25">
      <c r="A979" s="62" t="s">
        <v>354</v>
      </c>
      <c r="B979" s="63">
        <v>67</v>
      </c>
      <c r="C979" s="64">
        <v>71</v>
      </c>
      <c r="D979" s="13">
        <v>4757</v>
      </c>
    </row>
    <row r="980" spans="1:4" x14ac:dyDescent="0.25">
      <c r="A980" s="62" t="s">
        <v>355</v>
      </c>
      <c r="B980" s="63">
        <v>60</v>
      </c>
      <c r="C980" s="64">
        <v>66</v>
      </c>
      <c r="D980" s="13">
        <v>3960</v>
      </c>
    </row>
    <row r="981" spans="1:4" x14ac:dyDescent="0.25">
      <c r="A981" s="62" t="s">
        <v>356</v>
      </c>
      <c r="B981" s="63">
        <v>32</v>
      </c>
      <c r="C981" s="64">
        <v>14</v>
      </c>
      <c r="D981" s="13">
        <v>448</v>
      </c>
    </row>
    <row r="982" spans="1:4" x14ac:dyDescent="0.25">
      <c r="A982" s="62" t="s">
        <v>357</v>
      </c>
      <c r="B982" s="63">
        <v>69</v>
      </c>
      <c r="C982" s="64">
        <v>56</v>
      </c>
      <c r="D982" s="13">
        <v>3864</v>
      </c>
    </row>
    <row r="983" spans="1:4" x14ac:dyDescent="0.25">
      <c r="A983" s="62" t="s">
        <v>358</v>
      </c>
      <c r="B983" s="63">
        <v>46</v>
      </c>
      <c r="C983" s="64">
        <v>47</v>
      </c>
      <c r="D983" s="13">
        <v>2162</v>
      </c>
    </row>
    <row r="984" spans="1:4" x14ac:dyDescent="0.25">
      <c r="A984" s="62" t="s">
        <v>359</v>
      </c>
      <c r="B984" s="63">
        <v>38</v>
      </c>
      <c r="C984" s="64">
        <v>75</v>
      </c>
      <c r="D984" s="13">
        <v>2850</v>
      </c>
    </row>
    <row r="985" spans="1:4" x14ac:dyDescent="0.25">
      <c r="A985" s="62" t="s">
        <v>360</v>
      </c>
      <c r="B985" s="63">
        <v>48</v>
      </c>
      <c r="C985" s="64">
        <v>76</v>
      </c>
      <c r="D985" s="13">
        <v>3648</v>
      </c>
    </row>
    <row r="986" spans="1:4" x14ac:dyDescent="0.25">
      <c r="A986" s="62" t="s">
        <v>361</v>
      </c>
      <c r="B986" s="63">
        <v>28</v>
      </c>
      <c r="C986" s="64">
        <v>56</v>
      </c>
      <c r="D986" s="13">
        <v>1568</v>
      </c>
    </row>
    <row r="987" spans="1:4" x14ac:dyDescent="0.25">
      <c r="A987" s="62" t="s">
        <v>362</v>
      </c>
      <c r="B987" s="63">
        <v>61</v>
      </c>
      <c r="C987" s="64">
        <v>1</v>
      </c>
      <c r="D987" s="13">
        <v>61</v>
      </c>
    </row>
    <row r="988" spans="1:4" x14ac:dyDescent="0.25">
      <c r="A988" s="62" t="s">
        <v>363</v>
      </c>
      <c r="B988" s="63">
        <v>48</v>
      </c>
      <c r="C988" s="64">
        <v>44</v>
      </c>
      <c r="D988" s="13">
        <v>2112</v>
      </c>
    </row>
    <row r="989" spans="1:4" x14ac:dyDescent="0.25">
      <c r="A989" s="62" t="s">
        <v>364</v>
      </c>
      <c r="B989" s="63">
        <v>50</v>
      </c>
      <c r="C989" s="64">
        <v>73</v>
      </c>
      <c r="D989" s="13">
        <v>3650</v>
      </c>
    </row>
    <row r="990" spans="1:4" x14ac:dyDescent="0.25">
      <c r="A990" s="62" t="s">
        <v>365</v>
      </c>
      <c r="B990" s="63">
        <v>13</v>
      </c>
      <c r="C990" s="64"/>
      <c r="D990" s="13">
        <v>0</v>
      </c>
    </row>
    <row r="991" spans="1:4" x14ac:dyDescent="0.25">
      <c r="A991" s="62" t="s">
        <v>366</v>
      </c>
      <c r="B991" s="63">
        <v>55</v>
      </c>
      <c r="C991" s="64">
        <v>34</v>
      </c>
      <c r="D991" s="13">
        <v>1870</v>
      </c>
    </row>
    <row r="992" spans="1:4" x14ac:dyDescent="0.25">
      <c r="A992" s="62" t="s">
        <v>367</v>
      </c>
      <c r="B992" s="63">
        <v>50</v>
      </c>
      <c r="C992" s="64">
        <v>34</v>
      </c>
      <c r="D992" s="13">
        <v>1700</v>
      </c>
    </row>
    <row r="993" spans="1:4" x14ac:dyDescent="0.25">
      <c r="A993" s="62" t="s">
        <v>368</v>
      </c>
      <c r="B993" s="63">
        <v>59</v>
      </c>
      <c r="C993" s="64">
        <v>53</v>
      </c>
      <c r="D993" s="13">
        <v>3127</v>
      </c>
    </row>
    <row r="994" spans="1:4" x14ac:dyDescent="0.25">
      <c r="A994" s="62" t="s">
        <v>369</v>
      </c>
      <c r="B994" s="63">
        <v>49</v>
      </c>
      <c r="C994" s="64">
        <v>41</v>
      </c>
      <c r="D994" s="13">
        <v>2009</v>
      </c>
    </row>
    <row r="995" spans="1:4" x14ac:dyDescent="0.25">
      <c r="A995" s="62" t="s">
        <v>370</v>
      </c>
      <c r="B995" s="63">
        <v>23</v>
      </c>
      <c r="C995" s="64">
        <v>40</v>
      </c>
      <c r="D995" s="13">
        <v>920</v>
      </c>
    </row>
    <row r="996" spans="1:4" x14ac:dyDescent="0.25">
      <c r="A996" s="62" t="s">
        <v>371</v>
      </c>
      <c r="B996" s="63">
        <v>18</v>
      </c>
      <c r="C996" s="64">
        <v>9</v>
      </c>
      <c r="D996" s="13">
        <v>162</v>
      </c>
    </row>
    <row r="997" spans="1:4" x14ac:dyDescent="0.25">
      <c r="A997" s="62" t="s">
        <v>372</v>
      </c>
      <c r="B997" s="63">
        <v>40</v>
      </c>
      <c r="C997" s="64">
        <v>72</v>
      </c>
      <c r="D997" s="13">
        <v>2880</v>
      </c>
    </row>
    <row r="998" spans="1:4" x14ac:dyDescent="0.25">
      <c r="A998" s="62" t="s">
        <v>373</v>
      </c>
      <c r="B998" s="63">
        <v>8</v>
      </c>
      <c r="C998" s="64">
        <v>17</v>
      </c>
      <c r="D998" s="13">
        <v>136</v>
      </c>
    </row>
    <row r="999" spans="1:4" x14ac:dyDescent="0.25">
      <c r="A999" s="62" t="s">
        <v>374</v>
      </c>
      <c r="B999" s="63">
        <v>38</v>
      </c>
      <c r="C999" s="64">
        <v>11</v>
      </c>
      <c r="D999" s="13">
        <v>418</v>
      </c>
    </row>
    <row r="1000" spans="1:4" x14ac:dyDescent="0.25">
      <c r="A1000" s="62" t="s">
        <v>375</v>
      </c>
      <c r="B1000" s="63">
        <v>17</v>
      </c>
      <c r="C1000" s="64">
        <v>21</v>
      </c>
      <c r="D1000" s="13">
        <v>357</v>
      </c>
    </row>
    <row r="1001" spans="1:4" x14ac:dyDescent="0.25">
      <c r="A1001" s="62" t="s">
        <v>376</v>
      </c>
      <c r="B1001" s="63">
        <v>29</v>
      </c>
      <c r="C1001" s="64">
        <v>71</v>
      </c>
      <c r="D1001" s="13">
        <v>2059</v>
      </c>
    </row>
    <row r="1002" spans="1:4" x14ac:dyDescent="0.25">
      <c r="A1002" s="62" t="s">
        <v>377</v>
      </c>
      <c r="B1002" s="63">
        <v>59</v>
      </c>
      <c r="C1002" s="64">
        <v>40</v>
      </c>
      <c r="D1002" s="13">
        <v>2360</v>
      </c>
    </row>
    <row r="1003" spans="1:4" x14ac:dyDescent="0.25">
      <c r="A1003" s="62" t="s">
        <v>300</v>
      </c>
      <c r="B1003" s="63">
        <v>40</v>
      </c>
      <c r="C1003" s="64">
        <v>43</v>
      </c>
      <c r="D1003" s="13">
        <v>1720</v>
      </c>
    </row>
    <row r="1004" spans="1:4" x14ac:dyDescent="0.25">
      <c r="A1004" s="62" t="s">
        <v>302</v>
      </c>
      <c r="B1004" s="63">
        <v>22</v>
      </c>
      <c r="C1004" s="64">
        <v>31</v>
      </c>
      <c r="D1004" s="13">
        <v>682</v>
      </c>
    </row>
    <row r="1005" spans="1:4" x14ac:dyDescent="0.25">
      <c r="A1005" s="62" t="s">
        <v>303</v>
      </c>
      <c r="B1005" s="63">
        <v>29</v>
      </c>
      <c r="C1005" s="64"/>
      <c r="D1005" s="13">
        <v>0</v>
      </c>
    </row>
    <row r="1006" spans="1:4" x14ac:dyDescent="0.25">
      <c r="A1006" s="62" t="s">
        <v>304</v>
      </c>
      <c r="B1006" s="63">
        <v>8</v>
      </c>
      <c r="C1006" s="64">
        <v>3</v>
      </c>
      <c r="D1006" s="13">
        <v>24</v>
      </c>
    </row>
    <row r="1007" spans="1:4" x14ac:dyDescent="0.25">
      <c r="A1007" s="62" t="s">
        <v>305</v>
      </c>
      <c r="B1007" s="63">
        <v>28</v>
      </c>
      <c r="C1007" s="64">
        <v>62</v>
      </c>
      <c r="D1007" s="13">
        <v>1736</v>
      </c>
    </row>
    <row r="1008" spans="1:4" x14ac:dyDescent="0.25">
      <c r="A1008" s="62" t="s">
        <v>306</v>
      </c>
      <c r="B1008" s="63">
        <v>69</v>
      </c>
      <c r="C1008" s="64">
        <v>18</v>
      </c>
      <c r="D1008" s="13">
        <v>1242</v>
      </c>
    </row>
    <row r="1009" spans="1:4" x14ac:dyDescent="0.25">
      <c r="A1009" s="62" t="s">
        <v>307</v>
      </c>
      <c r="B1009" s="63">
        <v>21</v>
      </c>
      <c r="C1009" s="64">
        <v>71</v>
      </c>
      <c r="D1009" s="13">
        <v>1491</v>
      </c>
    </row>
    <row r="1010" spans="1:4" x14ac:dyDescent="0.25">
      <c r="A1010" s="62" t="s">
        <v>308</v>
      </c>
      <c r="B1010" s="63">
        <v>62</v>
      </c>
      <c r="C1010" s="64">
        <v>11</v>
      </c>
      <c r="D1010" s="13">
        <v>682</v>
      </c>
    </row>
    <row r="1011" spans="1:4" x14ac:dyDescent="0.25">
      <c r="A1011" s="62" t="s">
        <v>309</v>
      </c>
      <c r="B1011" s="63">
        <v>63</v>
      </c>
      <c r="C1011" s="64">
        <v>10</v>
      </c>
      <c r="D1011" s="13">
        <v>630</v>
      </c>
    </row>
    <row r="1012" spans="1:4" x14ac:dyDescent="0.25">
      <c r="A1012" s="62" t="s">
        <v>310</v>
      </c>
      <c r="B1012" s="63">
        <v>52</v>
      </c>
      <c r="C1012" s="64">
        <v>3</v>
      </c>
      <c r="D1012" s="13">
        <v>156</v>
      </c>
    </row>
    <row r="1013" spans="1:4" x14ac:dyDescent="0.25">
      <c r="A1013" s="62" t="s">
        <v>311</v>
      </c>
      <c r="B1013" s="63">
        <v>44</v>
      </c>
      <c r="C1013" s="64">
        <v>25</v>
      </c>
      <c r="D1013" s="13">
        <v>1100</v>
      </c>
    </row>
    <row r="1014" spans="1:4" x14ac:dyDescent="0.25">
      <c r="A1014" s="62" t="s">
        <v>312</v>
      </c>
      <c r="B1014" s="63">
        <v>29</v>
      </c>
      <c r="C1014" s="64">
        <v>27</v>
      </c>
      <c r="D1014" s="13">
        <v>783</v>
      </c>
    </row>
    <row r="1015" spans="1:4" x14ac:dyDescent="0.25">
      <c r="A1015" s="62" t="s">
        <v>313</v>
      </c>
      <c r="B1015" s="63">
        <v>68</v>
      </c>
      <c r="C1015" s="64">
        <v>61</v>
      </c>
      <c r="D1015" s="13">
        <v>4148</v>
      </c>
    </row>
    <row r="1016" spans="1:4" x14ac:dyDescent="0.25">
      <c r="A1016" s="62" t="s">
        <v>314</v>
      </c>
      <c r="B1016" s="63">
        <v>69</v>
      </c>
      <c r="C1016" s="64">
        <v>74</v>
      </c>
      <c r="D1016" s="13">
        <v>5106</v>
      </c>
    </row>
    <row r="1017" spans="1:4" x14ac:dyDescent="0.25">
      <c r="A1017" s="62" t="s">
        <v>315</v>
      </c>
      <c r="B1017" s="63">
        <v>32</v>
      </c>
      <c r="C1017" s="64"/>
      <c r="D1017" s="13">
        <v>0</v>
      </c>
    </row>
    <row r="1018" spans="1:4" x14ac:dyDescent="0.25">
      <c r="A1018" s="62" t="s">
        <v>316</v>
      </c>
      <c r="B1018" s="63">
        <v>10</v>
      </c>
      <c r="C1018" s="64">
        <v>67</v>
      </c>
      <c r="D1018" s="13">
        <v>670</v>
      </c>
    </row>
    <row r="1019" spans="1:4" x14ac:dyDescent="0.25">
      <c r="A1019" s="62" t="s">
        <v>317</v>
      </c>
      <c r="B1019" s="63">
        <v>63</v>
      </c>
      <c r="C1019" s="64">
        <v>52</v>
      </c>
      <c r="D1019" s="13">
        <v>3276</v>
      </c>
    </row>
    <row r="1020" spans="1:4" x14ac:dyDescent="0.25">
      <c r="A1020" s="62" t="s">
        <v>318</v>
      </c>
      <c r="B1020" s="63">
        <v>36</v>
      </c>
      <c r="C1020" s="64">
        <v>24</v>
      </c>
      <c r="D1020" s="13">
        <v>864</v>
      </c>
    </row>
    <row r="1021" spans="1:4" x14ac:dyDescent="0.25">
      <c r="A1021" s="62" t="s">
        <v>319</v>
      </c>
      <c r="B1021" s="63">
        <v>38</v>
      </c>
      <c r="C1021" s="64">
        <v>46</v>
      </c>
      <c r="D1021" s="13">
        <v>1748</v>
      </c>
    </row>
    <row r="1022" spans="1:4" x14ac:dyDescent="0.25">
      <c r="A1022" s="62" t="s">
        <v>320</v>
      </c>
      <c r="B1022" s="63">
        <v>12</v>
      </c>
      <c r="C1022" s="64">
        <v>16</v>
      </c>
      <c r="D1022" s="13">
        <v>192</v>
      </c>
    </row>
    <row r="1023" spans="1:4" x14ac:dyDescent="0.25">
      <c r="A1023" s="62" t="s">
        <v>321</v>
      </c>
      <c r="B1023" s="63">
        <v>30</v>
      </c>
      <c r="C1023" s="64">
        <v>50</v>
      </c>
      <c r="D1023" s="13">
        <v>1500</v>
      </c>
    </row>
    <row r="1024" spans="1:4" x14ac:dyDescent="0.25">
      <c r="A1024" s="62" t="s">
        <v>322</v>
      </c>
      <c r="B1024" s="63">
        <v>34</v>
      </c>
      <c r="C1024" s="64">
        <v>44</v>
      </c>
      <c r="D1024" s="13">
        <v>1496</v>
      </c>
    </row>
    <row r="1025" spans="1:4" x14ac:dyDescent="0.25">
      <c r="A1025" s="62" t="s">
        <v>323</v>
      </c>
      <c r="B1025" s="63">
        <v>15</v>
      </c>
      <c r="C1025" s="64">
        <v>76</v>
      </c>
      <c r="D1025" s="13">
        <v>1140</v>
      </c>
    </row>
    <row r="1026" spans="1:4" x14ac:dyDescent="0.25">
      <c r="A1026" s="62" t="s">
        <v>324</v>
      </c>
      <c r="B1026" s="63">
        <v>49</v>
      </c>
      <c r="C1026" s="64">
        <v>21</v>
      </c>
      <c r="D1026" s="13">
        <v>1029</v>
      </c>
    </row>
    <row r="1027" spans="1:4" x14ac:dyDescent="0.25">
      <c r="A1027" s="62" t="s">
        <v>325</v>
      </c>
      <c r="B1027" s="63">
        <v>31</v>
      </c>
      <c r="C1027" s="64">
        <v>65</v>
      </c>
      <c r="D1027" s="13">
        <v>2015</v>
      </c>
    </row>
    <row r="1028" spans="1:4" x14ac:dyDescent="0.25">
      <c r="A1028" s="62" t="s">
        <v>326</v>
      </c>
      <c r="B1028" s="63">
        <v>46</v>
      </c>
      <c r="C1028" s="64">
        <v>16</v>
      </c>
      <c r="D1028" s="13">
        <v>736</v>
      </c>
    </row>
    <row r="1029" spans="1:4" x14ac:dyDescent="0.25">
      <c r="A1029" s="62" t="s">
        <v>327</v>
      </c>
      <c r="B1029" s="63">
        <v>44</v>
      </c>
      <c r="C1029" s="64"/>
      <c r="D1029" s="13">
        <v>0</v>
      </c>
    </row>
    <row r="1030" spans="1:4" x14ac:dyDescent="0.25">
      <c r="A1030" s="62" t="s">
        <v>328</v>
      </c>
      <c r="B1030" s="63">
        <v>36</v>
      </c>
      <c r="C1030" s="64">
        <v>22</v>
      </c>
      <c r="D1030" s="13">
        <v>792</v>
      </c>
    </row>
    <row r="1031" spans="1:4" x14ac:dyDescent="0.25">
      <c r="A1031" s="62" t="s">
        <v>329</v>
      </c>
      <c r="B1031" s="63">
        <v>14</v>
      </c>
      <c r="C1031" s="64">
        <v>58</v>
      </c>
      <c r="D1031" s="13">
        <v>812</v>
      </c>
    </row>
    <row r="1032" spans="1:4" x14ac:dyDescent="0.25">
      <c r="A1032" s="62" t="s">
        <v>330</v>
      </c>
      <c r="B1032" s="63">
        <v>46</v>
      </c>
      <c r="C1032" s="64">
        <v>49</v>
      </c>
      <c r="D1032" s="13">
        <v>2254</v>
      </c>
    </row>
    <row r="1033" spans="1:4" x14ac:dyDescent="0.25">
      <c r="A1033" s="62" t="s">
        <v>331</v>
      </c>
      <c r="B1033" s="63">
        <v>12</v>
      </c>
      <c r="C1033" s="64">
        <v>17</v>
      </c>
      <c r="D1033" s="13">
        <v>204</v>
      </c>
    </row>
    <row r="1034" spans="1:4" x14ac:dyDescent="0.25">
      <c r="A1034" s="62" t="s">
        <v>332</v>
      </c>
      <c r="B1034" s="63">
        <v>35</v>
      </c>
      <c r="C1034" s="64">
        <v>78</v>
      </c>
      <c r="D1034" s="13">
        <v>2730</v>
      </c>
    </row>
    <row r="1035" spans="1:4" x14ac:dyDescent="0.25">
      <c r="A1035" s="62" t="s">
        <v>333</v>
      </c>
      <c r="B1035" s="63">
        <v>12</v>
      </c>
      <c r="C1035" s="64">
        <v>76</v>
      </c>
      <c r="D1035" s="13">
        <v>912</v>
      </c>
    </row>
    <row r="1036" spans="1:4" x14ac:dyDescent="0.25">
      <c r="A1036" s="62" t="s">
        <v>334</v>
      </c>
      <c r="B1036" s="63">
        <v>29</v>
      </c>
      <c r="C1036" s="64">
        <v>54</v>
      </c>
      <c r="D1036" s="13">
        <v>1566</v>
      </c>
    </row>
    <row r="1037" spans="1:4" x14ac:dyDescent="0.25">
      <c r="A1037" s="62" t="s">
        <v>335</v>
      </c>
      <c r="B1037" s="63">
        <v>21</v>
      </c>
      <c r="C1037" s="64">
        <v>40</v>
      </c>
      <c r="D1037" s="13">
        <v>840</v>
      </c>
    </row>
    <row r="1038" spans="1:4" x14ac:dyDescent="0.25">
      <c r="A1038" s="62" t="s">
        <v>336</v>
      </c>
      <c r="B1038" s="63">
        <v>40</v>
      </c>
      <c r="C1038" s="64">
        <v>49</v>
      </c>
      <c r="D1038" s="13">
        <v>1960</v>
      </c>
    </row>
    <row r="1039" spans="1:4" x14ac:dyDescent="0.25">
      <c r="A1039" s="62" t="s">
        <v>337</v>
      </c>
      <c r="B1039" s="63">
        <v>64</v>
      </c>
      <c r="C1039" s="64">
        <v>57</v>
      </c>
      <c r="D1039" s="13">
        <v>3648</v>
      </c>
    </row>
    <row r="1040" spans="1:4" x14ac:dyDescent="0.25">
      <c r="A1040" s="62" t="s">
        <v>338</v>
      </c>
      <c r="B1040" s="63">
        <v>33</v>
      </c>
      <c r="C1040" s="64">
        <v>40</v>
      </c>
      <c r="D1040" s="13">
        <v>1320</v>
      </c>
    </row>
    <row r="1041" spans="1:4" x14ac:dyDescent="0.25">
      <c r="A1041" s="62" t="s">
        <v>339</v>
      </c>
      <c r="B1041" s="63">
        <v>51</v>
      </c>
      <c r="C1041" s="64"/>
      <c r="D1041" s="13">
        <v>0</v>
      </c>
    </row>
    <row r="1042" spans="1:4" x14ac:dyDescent="0.25">
      <c r="A1042" s="62" t="s">
        <v>340</v>
      </c>
      <c r="B1042" s="63">
        <v>57</v>
      </c>
      <c r="C1042" s="64">
        <v>9</v>
      </c>
      <c r="D1042" s="13">
        <v>513</v>
      </c>
    </row>
    <row r="1043" spans="1:4" x14ac:dyDescent="0.25">
      <c r="A1043" s="62" t="s">
        <v>341</v>
      </c>
      <c r="B1043" s="63">
        <v>54</v>
      </c>
      <c r="C1043" s="64">
        <v>74</v>
      </c>
      <c r="D1043" s="13">
        <v>3996</v>
      </c>
    </row>
    <row r="1044" spans="1:4" x14ac:dyDescent="0.25">
      <c r="A1044" s="62" t="s">
        <v>342</v>
      </c>
      <c r="B1044" s="63">
        <v>38</v>
      </c>
      <c r="C1044" s="64">
        <v>1</v>
      </c>
      <c r="D1044" s="13">
        <v>38</v>
      </c>
    </row>
    <row r="1045" spans="1:4" x14ac:dyDescent="0.25">
      <c r="A1045" s="62" t="s">
        <v>343</v>
      </c>
      <c r="B1045" s="63">
        <v>27</v>
      </c>
      <c r="C1045" s="64">
        <v>40</v>
      </c>
      <c r="D1045" s="13">
        <v>1080</v>
      </c>
    </row>
    <row r="1046" spans="1:4" x14ac:dyDescent="0.25">
      <c r="A1046" s="62" t="s">
        <v>344</v>
      </c>
      <c r="B1046" s="63">
        <v>42</v>
      </c>
      <c r="C1046" s="64">
        <v>23</v>
      </c>
      <c r="D1046" s="13">
        <v>966</v>
      </c>
    </row>
    <row r="1047" spans="1:4" x14ac:dyDescent="0.25">
      <c r="A1047" s="62" t="s">
        <v>345</v>
      </c>
      <c r="B1047" s="63">
        <v>43</v>
      </c>
      <c r="C1047" s="64">
        <v>19</v>
      </c>
      <c r="D1047" s="13">
        <v>817</v>
      </c>
    </row>
    <row r="1048" spans="1:4" x14ac:dyDescent="0.25">
      <c r="A1048" s="62" t="s">
        <v>346</v>
      </c>
      <c r="B1048" s="63">
        <v>11</v>
      </c>
      <c r="C1048" s="64">
        <v>58</v>
      </c>
      <c r="D1048" s="13">
        <v>638</v>
      </c>
    </row>
    <row r="1049" spans="1:4" x14ac:dyDescent="0.25">
      <c r="A1049" s="62" t="s">
        <v>347</v>
      </c>
      <c r="B1049" s="63">
        <v>54</v>
      </c>
      <c r="C1049" s="64">
        <v>35</v>
      </c>
      <c r="D1049" s="13">
        <v>1890</v>
      </c>
    </row>
    <row r="1050" spans="1:4" x14ac:dyDescent="0.25">
      <c r="A1050" s="62" t="s">
        <v>348</v>
      </c>
      <c r="B1050" s="63">
        <v>57</v>
      </c>
      <c r="C1050" s="64">
        <v>33</v>
      </c>
      <c r="D1050" s="13">
        <v>1881</v>
      </c>
    </row>
    <row r="1051" spans="1:4" x14ac:dyDescent="0.25">
      <c r="A1051" s="62" t="s">
        <v>349</v>
      </c>
      <c r="B1051" s="63">
        <v>8</v>
      </c>
      <c r="C1051" s="64">
        <v>49</v>
      </c>
      <c r="D1051" s="13">
        <v>392</v>
      </c>
    </row>
    <row r="1052" spans="1:4" x14ac:dyDescent="0.25">
      <c r="A1052" s="62" t="s">
        <v>350</v>
      </c>
      <c r="B1052" s="63">
        <v>28</v>
      </c>
      <c r="C1052" s="64">
        <v>57</v>
      </c>
      <c r="D1052" s="13">
        <v>1596</v>
      </c>
    </row>
    <row r="1053" spans="1:4" x14ac:dyDescent="0.25">
      <c r="A1053" s="62" t="s">
        <v>351</v>
      </c>
      <c r="B1053" s="63">
        <v>54</v>
      </c>
      <c r="C1053" s="64"/>
      <c r="D1053" s="13">
        <v>0</v>
      </c>
    </row>
    <row r="1054" spans="1:4" x14ac:dyDescent="0.25">
      <c r="A1054" s="62" t="s">
        <v>352</v>
      </c>
      <c r="B1054" s="63">
        <v>31</v>
      </c>
      <c r="C1054" s="64">
        <v>49</v>
      </c>
      <c r="D1054" s="13">
        <v>1519</v>
      </c>
    </row>
    <row r="1055" spans="1:4" x14ac:dyDescent="0.25">
      <c r="A1055" s="62" t="s">
        <v>353</v>
      </c>
      <c r="B1055" s="63">
        <v>21</v>
      </c>
      <c r="C1055" s="64">
        <v>34</v>
      </c>
      <c r="D1055" s="13">
        <v>714</v>
      </c>
    </row>
    <row r="1056" spans="1:4" x14ac:dyDescent="0.25">
      <c r="A1056" s="62" t="s">
        <v>354</v>
      </c>
      <c r="B1056" s="63">
        <v>17</v>
      </c>
      <c r="C1056" s="64">
        <v>68</v>
      </c>
      <c r="D1056" s="13">
        <v>1156</v>
      </c>
    </row>
    <row r="1057" spans="1:4" x14ac:dyDescent="0.25">
      <c r="A1057" s="62" t="s">
        <v>355</v>
      </c>
      <c r="B1057" s="63">
        <v>63</v>
      </c>
      <c r="C1057" s="64">
        <v>17</v>
      </c>
      <c r="D1057" s="13">
        <v>1071</v>
      </c>
    </row>
    <row r="1058" spans="1:4" x14ac:dyDescent="0.25">
      <c r="A1058" s="62" t="s">
        <v>356</v>
      </c>
      <c r="B1058" s="63">
        <v>27</v>
      </c>
      <c r="C1058" s="64">
        <v>12</v>
      </c>
      <c r="D1058" s="13">
        <v>324</v>
      </c>
    </row>
    <row r="1059" spans="1:4" x14ac:dyDescent="0.25">
      <c r="A1059" s="62" t="s">
        <v>357</v>
      </c>
      <c r="B1059" s="63">
        <v>54</v>
      </c>
      <c r="C1059" s="64">
        <v>46</v>
      </c>
      <c r="D1059" s="13">
        <v>2484</v>
      </c>
    </row>
    <row r="1060" spans="1:4" x14ac:dyDescent="0.25">
      <c r="A1060" s="62" t="s">
        <v>358</v>
      </c>
      <c r="B1060" s="63">
        <v>14</v>
      </c>
      <c r="C1060" s="64">
        <v>76</v>
      </c>
      <c r="D1060" s="13">
        <v>1064</v>
      </c>
    </row>
    <row r="1061" spans="1:4" x14ac:dyDescent="0.25">
      <c r="A1061" s="62" t="s">
        <v>359</v>
      </c>
      <c r="B1061" s="63">
        <v>70</v>
      </c>
      <c r="C1061" s="64">
        <v>1</v>
      </c>
      <c r="D1061" s="13">
        <v>70</v>
      </c>
    </row>
    <row r="1062" spans="1:4" x14ac:dyDescent="0.25">
      <c r="A1062" s="62" t="s">
        <v>360</v>
      </c>
      <c r="B1062" s="63">
        <v>30</v>
      </c>
      <c r="C1062" s="64">
        <v>75</v>
      </c>
      <c r="D1062" s="13">
        <v>2250</v>
      </c>
    </row>
    <row r="1063" spans="1:4" x14ac:dyDescent="0.25">
      <c r="A1063" s="62" t="s">
        <v>361</v>
      </c>
      <c r="B1063" s="63">
        <v>68</v>
      </c>
      <c r="C1063" s="64"/>
      <c r="D1063" s="13">
        <v>0</v>
      </c>
    </row>
    <row r="1064" spans="1:4" x14ac:dyDescent="0.25">
      <c r="A1064" s="62" t="s">
        <v>362</v>
      </c>
      <c r="B1064" s="63">
        <v>22</v>
      </c>
      <c r="C1064" s="64">
        <v>73</v>
      </c>
      <c r="D1064" s="13">
        <v>1606</v>
      </c>
    </row>
    <row r="1065" spans="1:4" x14ac:dyDescent="0.25">
      <c r="A1065" s="62" t="s">
        <v>363</v>
      </c>
      <c r="B1065" s="63">
        <v>32</v>
      </c>
      <c r="C1065" s="64">
        <v>46</v>
      </c>
      <c r="D1065" s="13">
        <v>1472</v>
      </c>
    </row>
    <row r="1066" spans="1:4" x14ac:dyDescent="0.25">
      <c r="A1066" s="62" t="s">
        <v>364</v>
      </c>
      <c r="B1066" s="63">
        <v>63</v>
      </c>
      <c r="C1066" s="64">
        <v>52</v>
      </c>
      <c r="D1066" s="13">
        <v>3276</v>
      </c>
    </row>
    <row r="1067" spans="1:4" x14ac:dyDescent="0.25">
      <c r="A1067" s="62" t="s">
        <v>365</v>
      </c>
      <c r="B1067" s="63">
        <v>41</v>
      </c>
      <c r="C1067" s="64">
        <v>37</v>
      </c>
      <c r="D1067" s="13">
        <v>1517</v>
      </c>
    </row>
    <row r="1068" spans="1:4" x14ac:dyDescent="0.25">
      <c r="A1068" s="62" t="s">
        <v>366</v>
      </c>
      <c r="B1068" s="63">
        <v>11</v>
      </c>
      <c r="C1068" s="64">
        <v>38</v>
      </c>
      <c r="D1068" s="13">
        <v>418</v>
      </c>
    </row>
    <row r="1069" spans="1:4" x14ac:dyDescent="0.25">
      <c r="A1069" s="62" t="s">
        <v>367</v>
      </c>
      <c r="B1069" s="63">
        <v>67</v>
      </c>
      <c r="C1069" s="64">
        <v>30</v>
      </c>
      <c r="D1069" s="13">
        <v>2010</v>
      </c>
    </row>
    <row r="1070" spans="1:4" x14ac:dyDescent="0.25">
      <c r="A1070" s="62" t="s">
        <v>368</v>
      </c>
      <c r="B1070" s="63">
        <v>60</v>
      </c>
      <c r="C1070" s="64">
        <v>49</v>
      </c>
      <c r="D1070" s="13">
        <v>2940</v>
      </c>
    </row>
    <row r="1071" spans="1:4" x14ac:dyDescent="0.25">
      <c r="A1071" s="62" t="s">
        <v>369</v>
      </c>
      <c r="B1071" s="63">
        <v>7</v>
      </c>
      <c r="C1071" s="64">
        <v>78</v>
      </c>
      <c r="D1071" s="13">
        <v>546</v>
      </c>
    </row>
    <row r="1072" spans="1:4" x14ac:dyDescent="0.25">
      <c r="A1072" s="62" t="s">
        <v>370</v>
      </c>
      <c r="B1072" s="63">
        <v>51</v>
      </c>
      <c r="C1072" s="64">
        <v>47</v>
      </c>
      <c r="D1072" s="13">
        <v>2397</v>
      </c>
    </row>
    <row r="1073" spans="1:4" x14ac:dyDescent="0.25">
      <c r="A1073" s="62" t="s">
        <v>371</v>
      </c>
      <c r="B1073" s="63">
        <v>14</v>
      </c>
      <c r="C1073" s="64">
        <v>29</v>
      </c>
      <c r="D1073" s="13">
        <v>406</v>
      </c>
    </row>
    <row r="1074" spans="1:4" x14ac:dyDescent="0.25">
      <c r="A1074" s="62" t="s">
        <v>372</v>
      </c>
      <c r="B1074" s="63">
        <v>28</v>
      </c>
      <c r="C1074" s="64">
        <v>27</v>
      </c>
      <c r="D1074" s="13">
        <v>756</v>
      </c>
    </row>
    <row r="1075" spans="1:4" x14ac:dyDescent="0.25">
      <c r="A1075" s="62" t="s">
        <v>373</v>
      </c>
      <c r="B1075" s="63">
        <v>65</v>
      </c>
      <c r="C1075" s="64">
        <v>4</v>
      </c>
      <c r="D1075" s="13">
        <v>260</v>
      </c>
    </row>
    <row r="1076" spans="1:4" x14ac:dyDescent="0.25">
      <c r="A1076" s="62" t="s">
        <v>374</v>
      </c>
      <c r="B1076" s="63">
        <v>13</v>
      </c>
      <c r="C1076" s="64">
        <v>54</v>
      </c>
      <c r="D1076" s="13">
        <v>702</v>
      </c>
    </row>
    <row r="1077" spans="1:4" x14ac:dyDescent="0.25">
      <c r="A1077" s="62" t="s">
        <v>375</v>
      </c>
      <c r="B1077" s="63">
        <v>18</v>
      </c>
      <c r="C1077" s="64">
        <v>27</v>
      </c>
      <c r="D1077" s="13">
        <v>486</v>
      </c>
    </row>
    <row r="1078" spans="1:4" x14ac:dyDescent="0.25">
      <c r="A1078" s="62" t="s">
        <v>376</v>
      </c>
      <c r="B1078" s="63">
        <v>58</v>
      </c>
      <c r="C1078" s="64">
        <v>73</v>
      </c>
      <c r="D1078" s="13">
        <v>4234</v>
      </c>
    </row>
    <row r="1079" spans="1:4" x14ac:dyDescent="0.25">
      <c r="A1079" s="62" t="s">
        <v>377</v>
      </c>
      <c r="B1079" s="63">
        <v>16</v>
      </c>
      <c r="C1079" s="64">
        <v>80</v>
      </c>
      <c r="D1079" s="13">
        <v>1280</v>
      </c>
    </row>
    <row r="1080" spans="1:4" x14ac:dyDescent="0.25">
      <c r="A1080" s="62" t="s">
        <v>300</v>
      </c>
      <c r="B1080" s="63">
        <v>30</v>
      </c>
      <c r="C1080" s="64">
        <v>78</v>
      </c>
      <c r="D1080" s="13">
        <v>2340</v>
      </c>
    </row>
    <row r="1081" spans="1:4" x14ac:dyDescent="0.25">
      <c r="A1081" s="62" t="s">
        <v>302</v>
      </c>
      <c r="B1081" s="63">
        <v>29</v>
      </c>
      <c r="C1081" s="64"/>
      <c r="D1081" s="13">
        <v>0</v>
      </c>
    </row>
    <row r="1082" spans="1:4" x14ac:dyDescent="0.25">
      <c r="A1082" s="62" t="s">
        <v>303</v>
      </c>
      <c r="B1082" s="63">
        <v>23</v>
      </c>
      <c r="C1082" s="64">
        <v>3</v>
      </c>
      <c r="D1082" s="13">
        <v>69</v>
      </c>
    </row>
    <row r="1083" spans="1:4" x14ac:dyDescent="0.25">
      <c r="A1083" s="62" t="s">
        <v>304</v>
      </c>
      <c r="B1083" s="63">
        <v>27</v>
      </c>
      <c r="C1083" s="64">
        <v>43</v>
      </c>
      <c r="D1083" s="13">
        <v>1161</v>
      </c>
    </row>
    <row r="1084" spans="1:4" x14ac:dyDescent="0.25">
      <c r="A1084" s="62" t="s">
        <v>305</v>
      </c>
      <c r="B1084" s="63">
        <v>30</v>
      </c>
      <c r="C1084" s="64">
        <v>32</v>
      </c>
      <c r="D1084" s="13">
        <v>960</v>
      </c>
    </row>
    <row r="1085" spans="1:4" x14ac:dyDescent="0.25">
      <c r="A1085" s="62" t="s">
        <v>306</v>
      </c>
      <c r="B1085" s="63">
        <v>69</v>
      </c>
      <c r="C1085" s="64">
        <v>38</v>
      </c>
      <c r="D1085" s="13">
        <v>2622</v>
      </c>
    </row>
    <row r="1086" spans="1:4" x14ac:dyDescent="0.25">
      <c r="A1086" s="62" t="s">
        <v>307</v>
      </c>
      <c r="B1086" s="63">
        <v>30</v>
      </c>
      <c r="C1086" s="64">
        <v>30</v>
      </c>
      <c r="D1086" s="13">
        <v>900</v>
      </c>
    </row>
    <row r="1087" spans="1:4" x14ac:dyDescent="0.25">
      <c r="A1087" s="62" t="s">
        <v>308</v>
      </c>
      <c r="B1087" s="63">
        <v>58</v>
      </c>
      <c r="C1087" s="64">
        <v>56</v>
      </c>
      <c r="D1087" s="13">
        <v>3248</v>
      </c>
    </row>
    <row r="1088" spans="1:4" x14ac:dyDescent="0.25">
      <c r="A1088" s="62" t="s">
        <v>309</v>
      </c>
      <c r="B1088" s="63">
        <v>10</v>
      </c>
      <c r="C1088" s="64">
        <v>54</v>
      </c>
      <c r="D1088" s="13">
        <v>540</v>
      </c>
    </row>
    <row r="1089" spans="1:4" x14ac:dyDescent="0.25">
      <c r="A1089" s="62" t="s">
        <v>310</v>
      </c>
      <c r="B1089" s="63">
        <v>19</v>
      </c>
      <c r="C1089" s="64">
        <v>36</v>
      </c>
      <c r="D1089" s="13">
        <v>684</v>
      </c>
    </row>
    <row r="1090" spans="1:4" x14ac:dyDescent="0.25">
      <c r="A1090" s="62" t="s">
        <v>311</v>
      </c>
      <c r="B1090" s="63">
        <v>38</v>
      </c>
      <c r="C1090" s="64"/>
      <c r="D1090" s="13">
        <v>0</v>
      </c>
    </row>
    <row r="1091" spans="1:4" x14ac:dyDescent="0.25">
      <c r="A1091" s="62" t="s">
        <v>312</v>
      </c>
      <c r="B1091" s="63">
        <v>55</v>
      </c>
      <c r="C1091" s="64">
        <v>73</v>
      </c>
      <c r="D1091" s="13">
        <v>4015</v>
      </c>
    </row>
    <row r="1092" spans="1:4" x14ac:dyDescent="0.25">
      <c r="A1092" s="62" t="s">
        <v>313</v>
      </c>
      <c r="B1092" s="63">
        <v>32</v>
      </c>
      <c r="C1092" s="64">
        <v>22</v>
      </c>
      <c r="D1092" s="13">
        <v>704</v>
      </c>
    </row>
    <row r="1093" spans="1:4" x14ac:dyDescent="0.25">
      <c r="A1093" s="62" t="s">
        <v>314</v>
      </c>
      <c r="B1093" s="63">
        <v>22</v>
      </c>
      <c r="C1093" s="64">
        <v>50</v>
      </c>
      <c r="D1093" s="13">
        <v>1100</v>
      </c>
    </row>
    <row r="1094" spans="1:4" x14ac:dyDescent="0.25">
      <c r="A1094" s="62" t="s">
        <v>315</v>
      </c>
      <c r="B1094" s="63">
        <v>55</v>
      </c>
      <c r="C1094" s="64">
        <v>36</v>
      </c>
      <c r="D1094" s="13">
        <v>1980</v>
      </c>
    </row>
    <row r="1095" spans="1:4" x14ac:dyDescent="0.25">
      <c r="A1095" s="62" t="s">
        <v>316</v>
      </c>
      <c r="B1095" s="63">
        <v>39</v>
      </c>
      <c r="C1095" s="64">
        <v>19</v>
      </c>
      <c r="D1095" s="13">
        <v>741</v>
      </c>
    </row>
    <row r="1096" spans="1:4" x14ac:dyDescent="0.25">
      <c r="A1096" s="62" t="s">
        <v>317</v>
      </c>
      <c r="B1096" s="63">
        <v>60</v>
      </c>
      <c r="C1096" s="64">
        <v>66</v>
      </c>
      <c r="D1096" s="13">
        <v>3960</v>
      </c>
    </row>
    <row r="1097" spans="1:4" x14ac:dyDescent="0.25">
      <c r="A1097" s="62" t="s">
        <v>318</v>
      </c>
      <c r="B1097" s="63">
        <v>17</v>
      </c>
      <c r="C1097" s="64">
        <v>78</v>
      </c>
      <c r="D1097" s="13">
        <v>1326</v>
      </c>
    </row>
    <row r="1098" spans="1:4" x14ac:dyDescent="0.25">
      <c r="A1098" s="62" t="s">
        <v>319</v>
      </c>
      <c r="B1098" s="63">
        <v>20</v>
      </c>
      <c r="C1098" s="64">
        <v>26</v>
      </c>
      <c r="D1098" s="13">
        <v>520</v>
      </c>
    </row>
    <row r="1099" spans="1:4" x14ac:dyDescent="0.25">
      <c r="A1099" s="62" t="s">
        <v>320</v>
      </c>
      <c r="B1099" s="63">
        <v>62</v>
      </c>
      <c r="C1099" s="64"/>
      <c r="D1099" s="13">
        <v>0</v>
      </c>
    </row>
    <row r="1100" spans="1:4" x14ac:dyDescent="0.25">
      <c r="A1100" s="62" t="s">
        <v>321</v>
      </c>
      <c r="B1100" s="63">
        <v>34</v>
      </c>
      <c r="C1100" s="64">
        <v>22</v>
      </c>
      <c r="D1100" s="13">
        <v>748</v>
      </c>
    </row>
    <row r="1101" spans="1:4" x14ac:dyDescent="0.25">
      <c r="A1101" s="62" t="s">
        <v>322</v>
      </c>
      <c r="B1101" s="63">
        <v>55</v>
      </c>
      <c r="C1101" s="64">
        <v>79</v>
      </c>
      <c r="D1101" s="13">
        <v>4345</v>
      </c>
    </row>
    <row r="1102" spans="1:4" x14ac:dyDescent="0.25">
      <c r="A1102" s="62" t="s">
        <v>323</v>
      </c>
      <c r="B1102" s="63">
        <v>61</v>
      </c>
      <c r="C1102" s="64">
        <v>22</v>
      </c>
      <c r="D1102" s="13">
        <v>1342</v>
      </c>
    </row>
    <row r="1103" spans="1:4" x14ac:dyDescent="0.25">
      <c r="A1103" s="62" t="s">
        <v>324</v>
      </c>
      <c r="B1103" s="63">
        <v>50</v>
      </c>
      <c r="C1103" s="64"/>
      <c r="D1103" s="13">
        <v>0</v>
      </c>
    </row>
    <row r="1104" spans="1:4" x14ac:dyDescent="0.25">
      <c r="A1104" s="62" t="s">
        <v>325</v>
      </c>
      <c r="B1104" s="63">
        <v>70</v>
      </c>
      <c r="C1104" s="64">
        <v>7</v>
      </c>
      <c r="D1104" s="13">
        <v>490</v>
      </c>
    </row>
    <row r="1105" spans="1:4" x14ac:dyDescent="0.25">
      <c r="A1105" s="62" t="s">
        <v>326</v>
      </c>
      <c r="B1105" s="63">
        <v>20</v>
      </c>
      <c r="C1105" s="64">
        <v>2</v>
      </c>
      <c r="D1105" s="13">
        <v>40</v>
      </c>
    </row>
    <row r="1106" spans="1:4" x14ac:dyDescent="0.25">
      <c r="A1106" s="62" t="s">
        <v>327</v>
      </c>
      <c r="B1106" s="63">
        <v>31</v>
      </c>
      <c r="C1106" s="64">
        <v>12</v>
      </c>
      <c r="D1106" s="13">
        <v>372</v>
      </c>
    </row>
    <row r="1107" spans="1:4" x14ac:dyDescent="0.25">
      <c r="A1107" s="62" t="s">
        <v>328</v>
      </c>
      <c r="B1107" s="63">
        <v>46</v>
      </c>
      <c r="C1107" s="64">
        <v>78</v>
      </c>
      <c r="D1107" s="13">
        <v>3588</v>
      </c>
    </row>
    <row r="1108" spans="1:4" x14ac:dyDescent="0.25">
      <c r="A1108" s="62" t="s">
        <v>329</v>
      </c>
      <c r="B1108" s="63">
        <v>65</v>
      </c>
      <c r="C1108" s="64">
        <v>9</v>
      </c>
      <c r="D1108" s="13">
        <v>585</v>
      </c>
    </row>
    <row r="1109" spans="1:4" x14ac:dyDescent="0.25">
      <c r="A1109" s="62" t="s">
        <v>330</v>
      </c>
      <c r="B1109" s="63">
        <v>24</v>
      </c>
      <c r="C1109" s="64">
        <v>49</v>
      </c>
      <c r="D1109" s="13">
        <v>1176</v>
      </c>
    </row>
    <row r="1110" spans="1:4" x14ac:dyDescent="0.25">
      <c r="A1110" s="62" t="s">
        <v>331</v>
      </c>
      <c r="B1110" s="63">
        <v>8</v>
      </c>
      <c r="C1110" s="64">
        <v>39</v>
      </c>
      <c r="D1110" s="13">
        <v>312</v>
      </c>
    </row>
    <row r="1111" spans="1:4" x14ac:dyDescent="0.25">
      <c r="A1111" s="62" t="s">
        <v>332</v>
      </c>
      <c r="B1111" s="63">
        <v>58</v>
      </c>
      <c r="C1111" s="64"/>
      <c r="D1111" s="13">
        <v>0</v>
      </c>
    </row>
    <row r="1112" spans="1:4" x14ac:dyDescent="0.25">
      <c r="A1112" s="62" t="s">
        <v>333</v>
      </c>
      <c r="B1112" s="63">
        <v>44</v>
      </c>
      <c r="C1112" s="64">
        <v>72</v>
      </c>
      <c r="D1112" s="13">
        <v>3168</v>
      </c>
    </row>
    <row r="1113" spans="1:4" x14ac:dyDescent="0.25">
      <c r="A1113" s="62" t="s">
        <v>334</v>
      </c>
      <c r="B1113" s="63">
        <v>19</v>
      </c>
      <c r="C1113" s="64">
        <v>2</v>
      </c>
      <c r="D1113" s="13">
        <v>38</v>
      </c>
    </row>
    <row r="1114" spans="1:4" x14ac:dyDescent="0.25">
      <c r="A1114" s="62" t="s">
        <v>335</v>
      </c>
      <c r="B1114" s="63">
        <v>55</v>
      </c>
      <c r="C1114" s="64">
        <v>16</v>
      </c>
      <c r="D1114" s="13">
        <v>880</v>
      </c>
    </row>
    <row r="1115" spans="1:4" x14ac:dyDescent="0.25">
      <c r="A1115" s="62" t="s">
        <v>336</v>
      </c>
      <c r="B1115" s="63">
        <v>51</v>
      </c>
      <c r="C1115" s="64">
        <v>45</v>
      </c>
      <c r="D1115" s="13">
        <v>2295</v>
      </c>
    </row>
    <row r="1116" spans="1:4" x14ac:dyDescent="0.25">
      <c r="A1116" s="62" t="s">
        <v>337</v>
      </c>
      <c r="B1116" s="63">
        <v>15</v>
      </c>
      <c r="C1116" s="64">
        <v>60</v>
      </c>
      <c r="D1116" s="13">
        <v>900</v>
      </c>
    </row>
    <row r="1117" spans="1:4" x14ac:dyDescent="0.25">
      <c r="A1117" s="62" t="s">
        <v>338</v>
      </c>
      <c r="B1117" s="63">
        <v>7</v>
      </c>
      <c r="C1117" s="64">
        <v>78</v>
      </c>
      <c r="D1117" s="13">
        <v>546</v>
      </c>
    </row>
    <row r="1118" spans="1:4" x14ac:dyDescent="0.25">
      <c r="A1118" s="62" t="s">
        <v>339</v>
      </c>
      <c r="B1118" s="63">
        <v>19</v>
      </c>
      <c r="C1118" s="64">
        <v>1</v>
      </c>
      <c r="D1118" s="13">
        <v>19</v>
      </c>
    </row>
    <row r="1119" spans="1:4" x14ac:dyDescent="0.25">
      <c r="A1119" s="62" t="s">
        <v>340</v>
      </c>
      <c r="B1119" s="63">
        <v>45</v>
      </c>
      <c r="C1119" s="64">
        <v>40</v>
      </c>
      <c r="D1119" s="13">
        <v>1800</v>
      </c>
    </row>
    <row r="1120" spans="1:4" x14ac:dyDescent="0.25">
      <c r="A1120" s="62" t="s">
        <v>341</v>
      </c>
      <c r="B1120" s="63">
        <v>21</v>
      </c>
      <c r="C1120" s="64">
        <v>14</v>
      </c>
      <c r="D1120" s="13">
        <v>294</v>
      </c>
    </row>
    <row r="1121" spans="1:4" x14ac:dyDescent="0.25">
      <c r="A1121" s="62" t="s">
        <v>342</v>
      </c>
      <c r="B1121" s="63">
        <v>22</v>
      </c>
      <c r="C1121" s="64">
        <v>49</v>
      </c>
      <c r="D1121" s="13">
        <v>1078</v>
      </c>
    </row>
    <row r="1122" spans="1:4" x14ac:dyDescent="0.25">
      <c r="A1122" s="62" t="s">
        <v>343</v>
      </c>
      <c r="B1122" s="63">
        <v>57</v>
      </c>
      <c r="C1122" s="64"/>
      <c r="D1122" s="13">
        <v>0</v>
      </c>
    </row>
    <row r="1123" spans="1:4" x14ac:dyDescent="0.25">
      <c r="A1123" s="62" t="s">
        <v>344</v>
      </c>
      <c r="B1123" s="63">
        <v>23</v>
      </c>
      <c r="C1123" s="64">
        <v>12</v>
      </c>
      <c r="D1123" s="13">
        <v>276</v>
      </c>
    </row>
    <row r="1124" spans="1:4" x14ac:dyDescent="0.25">
      <c r="A1124" s="62" t="s">
        <v>345</v>
      </c>
      <c r="B1124" s="63">
        <v>13</v>
      </c>
      <c r="C1124" s="64">
        <v>62</v>
      </c>
      <c r="D1124" s="13">
        <v>806</v>
      </c>
    </row>
    <row r="1125" spans="1:4" x14ac:dyDescent="0.25">
      <c r="A1125" s="62" t="s">
        <v>346</v>
      </c>
      <c r="B1125" s="63">
        <v>33</v>
      </c>
      <c r="C1125" s="64">
        <v>63</v>
      </c>
      <c r="D1125" s="13">
        <v>2079</v>
      </c>
    </row>
    <row r="1126" spans="1:4" x14ac:dyDescent="0.25">
      <c r="A1126" s="62" t="s">
        <v>347</v>
      </c>
      <c r="B1126" s="63">
        <v>63</v>
      </c>
      <c r="C1126" s="64">
        <v>33</v>
      </c>
      <c r="D1126" s="13">
        <v>2079</v>
      </c>
    </row>
    <row r="1127" spans="1:4" x14ac:dyDescent="0.25">
      <c r="A1127" s="62" t="s">
        <v>348</v>
      </c>
      <c r="B1127" s="63">
        <v>41</v>
      </c>
      <c r="C1127" s="64">
        <v>80</v>
      </c>
      <c r="D1127" s="13">
        <v>3280</v>
      </c>
    </row>
    <row r="1128" spans="1:4" x14ac:dyDescent="0.25">
      <c r="A1128" s="62" t="s">
        <v>349</v>
      </c>
      <c r="B1128" s="63">
        <v>21</v>
      </c>
      <c r="C1128" s="64"/>
      <c r="D1128" s="13">
        <v>0</v>
      </c>
    </row>
    <row r="1129" spans="1:4" x14ac:dyDescent="0.25">
      <c r="A1129" s="62" t="s">
        <v>350</v>
      </c>
      <c r="B1129" s="63">
        <v>67</v>
      </c>
      <c r="C1129" s="64">
        <v>2</v>
      </c>
      <c r="D1129" s="13">
        <v>134</v>
      </c>
    </row>
    <row r="1130" spans="1:4" x14ac:dyDescent="0.25">
      <c r="A1130" s="62" t="s">
        <v>351</v>
      </c>
      <c r="B1130" s="63">
        <v>61</v>
      </c>
      <c r="C1130" s="64">
        <v>72</v>
      </c>
      <c r="D1130" s="13">
        <v>4392</v>
      </c>
    </row>
    <row r="1131" spans="1:4" x14ac:dyDescent="0.25">
      <c r="A1131" s="62" t="s">
        <v>352</v>
      </c>
      <c r="B1131" s="63">
        <v>11</v>
      </c>
      <c r="C1131" s="64">
        <v>33</v>
      </c>
      <c r="D1131" s="13">
        <v>363</v>
      </c>
    </row>
    <row r="1132" spans="1:4" x14ac:dyDescent="0.25">
      <c r="A1132" s="62" t="s">
        <v>353</v>
      </c>
      <c r="B1132" s="63">
        <v>45</v>
      </c>
      <c r="C1132" s="64"/>
      <c r="D1132" s="13">
        <v>0</v>
      </c>
    </row>
    <row r="1133" spans="1:4" x14ac:dyDescent="0.25">
      <c r="A1133" s="62" t="s">
        <v>354</v>
      </c>
      <c r="B1133" s="63">
        <v>36</v>
      </c>
      <c r="C1133" s="64">
        <v>36</v>
      </c>
      <c r="D1133" s="13">
        <v>1296</v>
      </c>
    </row>
    <row r="1134" spans="1:4" x14ac:dyDescent="0.25">
      <c r="A1134" s="62" t="s">
        <v>355</v>
      </c>
      <c r="B1134" s="63">
        <v>22</v>
      </c>
      <c r="C1134" s="64">
        <v>66</v>
      </c>
      <c r="D1134" s="13">
        <v>1452</v>
      </c>
    </row>
    <row r="1135" spans="1:4" x14ac:dyDescent="0.25">
      <c r="A1135" s="62" t="s">
        <v>356</v>
      </c>
      <c r="B1135" s="63">
        <v>69</v>
      </c>
      <c r="C1135" s="64">
        <v>32</v>
      </c>
      <c r="D1135" s="13">
        <v>2208</v>
      </c>
    </row>
    <row r="1136" spans="1:4" x14ac:dyDescent="0.25">
      <c r="A1136" s="62" t="s">
        <v>357</v>
      </c>
      <c r="B1136" s="63">
        <v>31</v>
      </c>
      <c r="C1136" s="64">
        <v>62</v>
      </c>
      <c r="D1136" s="13">
        <v>1922</v>
      </c>
    </row>
    <row r="1137" spans="1:4" x14ac:dyDescent="0.25">
      <c r="A1137" s="62" t="s">
        <v>358</v>
      </c>
      <c r="B1137" s="63">
        <v>60</v>
      </c>
      <c r="C1137" s="64">
        <v>76</v>
      </c>
      <c r="D1137" s="13">
        <v>4560</v>
      </c>
    </row>
    <row r="1138" spans="1:4" x14ac:dyDescent="0.25">
      <c r="A1138" s="62" t="s">
        <v>359</v>
      </c>
      <c r="B1138" s="63">
        <v>21</v>
      </c>
      <c r="C1138" s="64"/>
      <c r="D1138" s="13">
        <v>0</v>
      </c>
    </row>
    <row r="1139" spans="1:4" x14ac:dyDescent="0.25">
      <c r="A1139" s="62" t="s">
        <v>360</v>
      </c>
      <c r="B1139" s="63">
        <v>9</v>
      </c>
      <c r="C1139" s="64">
        <v>57</v>
      </c>
      <c r="D1139" s="13">
        <v>513</v>
      </c>
    </row>
    <row r="1140" spans="1:4" x14ac:dyDescent="0.25">
      <c r="A1140" s="62" t="s">
        <v>361</v>
      </c>
      <c r="B1140" s="63">
        <v>12</v>
      </c>
      <c r="C1140" s="64">
        <v>44</v>
      </c>
      <c r="D1140" s="13">
        <v>528</v>
      </c>
    </row>
    <row r="1141" spans="1:4" x14ac:dyDescent="0.25">
      <c r="A1141" s="62" t="s">
        <v>362</v>
      </c>
      <c r="B1141" s="63">
        <v>9</v>
      </c>
      <c r="C1141" s="64">
        <v>37</v>
      </c>
      <c r="D1141" s="13">
        <v>333</v>
      </c>
    </row>
    <row r="1142" spans="1:4" x14ac:dyDescent="0.25">
      <c r="A1142" s="62" t="s">
        <v>363</v>
      </c>
      <c r="B1142" s="63">
        <v>51</v>
      </c>
      <c r="C1142" s="64">
        <v>57</v>
      </c>
      <c r="D1142" s="13">
        <v>2907</v>
      </c>
    </row>
    <row r="1143" spans="1:4" x14ac:dyDescent="0.25">
      <c r="A1143" s="62" t="s">
        <v>364</v>
      </c>
      <c r="B1143" s="63">
        <v>52</v>
      </c>
      <c r="C1143" s="64">
        <v>44</v>
      </c>
      <c r="D1143" s="13">
        <v>2288</v>
      </c>
    </row>
    <row r="1144" spans="1:4" x14ac:dyDescent="0.25">
      <c r="A1144" s="62" t="s">
        <v>365</v>
      </c>
      <c r="B1144" s="63">
        <v>66</v>
      </c>
      <c r="C1144" s="64">
        <v>26</v>
      </c>
      <c r="D1144" s="13">
        <v>1716</v>
      </c>
    </row>
    <row r="1145" spans="1:4" x14ac:dyDescent="0.25">
      <c r="A1145" s="62" t="s">
        <v>366</v>
      </c>
      <c r="B1145" s="63">
        <v>42</v>
      </c>
      <c r="C1145" s="64">
        <v>31</v>
      </c>
      <c r="D1145" s="13">
        <v>1302</v>
      </c>
    </row>
    <row r="1146" spans="1:4" x14ac:dyDescent="0.25">
      <c r="A1146" s="62" t="s">
        <v>367</v>
      </c>
      <c r="B1146" s="63">
        <v>34</v>
      </c>
      <c r="C1146" s="64">
        <v>38</v>
      </c>
      <c r="D1146" s="13">
        <v>1292</v>
      </c>
    </row>
    <row r="1147" spans="1:4" x14ac:dyDescent="0.25">
      <c r="A1147" s="62" t="s">
        <v>368</v>
      </c>
      <c r="B1147" s="63">
        <v>24</v>
      </c>
      <c r="C1147" s="64"/>
      <c r="D1147" s="13">
        <v>0</v>
      </c>
    </row>
    <row r="1148" spans="1:4" x14ac:dyDescent="0.25">
      <c r="A1148" s="62" t="s">
        <v>369</v>
      </c>
      <c r="B1148" s="63">
        <v>35</v>
      </c>
      <c r="C1148" s="64">
        <v>25</v>
      </c>
      <c r="D1148" s="13">
        <v>875</v>
      </c>
    </row>
    <row r="1149" spans="1:4" x14ac:dyDescent="0.25">
      <c r="A1149" s="62" t="s">
        <v>370</v>
      </c>
      <c r="B1149" s="63">
        <v>10</v>
      </c>
      <c r="C1149" s="64">
        <v>22</v>
      </c>
      <c r="D1149" s="13">
        <v>220</v>
      </c>
    </row>
    <row r="1150" spans="1:4" x14ac:dyDescent="0.25">
      <c r="A1150" s="62" t="s">
        <v>371</v>
      </c>
      <c r="B1150" s="63">
        <v>64</v>
      </c>
      <c r="C1150" s="64"/>
      <c r="D1150" s="13">
        <v>0</v>
      </c>
    </row>
    <row r="1151" spans="1:4" x14ac:dyDescent="0.25">
      <c r="A1151" s="62" t="s">
        <v>372</v>
      </c>
      <c r="B1151" s="63">
        <v>48</v>
      </c>
      <c r="C1151" s="64">
        <v>66</v>
      </c>
      <c r="D1151" s="13">
        <v>3168</v>
      </c>
    </row>
    <row r="1152" spans="1:4" x14ac:dyDescent="0.25">
      <c r="A1152" s="62" t="s">
        <v>373</v>
      </c>
      <c r="B1152" s="63">
        <v>7</v>
      </c>
      <c r="C1152" s="64">
        <v>12</v>
      </c>
      <c r="D1152" s="13">
        <v>84</v>
      </c>
    </row>
    <row r="1153" spans="1:4" x14ac:dyDescent="0.25">
      <c r="A1153" s="62" t="s">
        <v>374</v>
      </c>
      <c r="B1153" s="63">
        <v>41</v>
      </c>
      <c r="C1153" s="64">
        <v>80</v>
      </c>
      <c r="D1153" s="13">
        <v>3280</v>
      </c>
    </row>
    <row r="1154" spans="1:4" x14ac:dyDescent="0.25">
      <c r="A1154" s="62" t="s">
        <v>375</v>
      </c>
      <c r="B1154" s="63">
        <v>28</v>
      </c>
      <c r="C1154" s="64">
        <v>77</v>
      </c>
      <c r="D1154" s="13">
        <v>2156</v>
      </c>
    </row>
    <row r="1155" spans="1:4" x14ac:dyDescent="0.25">
      <c r="A1155" s="62" t="s">
        <v>376</v>
      </c>
      <c r="B1155" s="63">
        <v>22</v>
      </c>
      <c r="C1155" s="64">
        <v>45</v>
      </c>
      <c r="D1155" s="13">
        <v>990</v>
      </c>
    </row>
    <row r="1156" spans="1:4" x14ac:dyDescent="0.25">
      <c r="A1156" s="62" t="s">
        <v>377</v>
      </c>
      <c r="B1156" s="63">
        <v>50</v>
      </c>
      <c r="C1156" s="64">
        <v>50</v>
      </c>
      <c r="D1156" s="13">
        <v>2500</v>
      </c>
    </row>
    <row r="1157" spans="1:4" x14ac:dyDescent="0.25">
      <c r="A1157" s="62" t="s">
        <v>300</v>
      </c>
      <c r="B1157" s="63">
        <v>24</v>
      </c>
      <c r="C1157" s="64"/>
      <c r="D1157" s="13">
        <v>0</v>
      </c>
    </row>
    <row r="1158" spans="1:4" x14ac:dyDescent="0.25">
      <c r="A1158" s="62" t="s">
        <v>302</v>
      </c>
      <c r="B1158" s="63">
        <v>36</v>
      </c>
      <c r="C1158" s="64">
        <v>58</v>
      </c>
      <c r="D1158" s="13">
        <v>2088</v>
      </c>
    </row>
    <row r="1159" spans="1:4" x14ac:dyDescent="0.25">
      <c r="A1159" s="62" t="s">
        <v>303</v>
      </c>
      <c r="B1159" s="63">
        <v>33</v>
      </c>
      <c r="C1159" s="64">
        <v>72</v>
      </c>
      <c r="D1159" s="13">
        <v>2376</v>
      </c>
    </row>
    <row r="1160" spans="1:4" x14ac:dyDescent="0.25">
      <c r="A1160" s="62" t="s">
        <v>304</v>
      </c>
      <c r="B1160" s="63">
        <v>62</v>
      </c>
      <c r="C1160" s="64">
        <v>32</v>
      </c>
      <c r="D1160" s="13">
        <v>1984</v>
      </c>
    </row>
    <row r="1161" spans="1:4" x14ac:dyDescent="0.25">
      <c r="A1161" s="62" t="s">
        <v>305</v>
      </c>
      <c r="B1161" s="63">
        <v>17</v>
      </c>
      <c r="C1161" s="64">
        <v>24</v>
      </c>
      <c r="D1161" s="13">
        <v>408</v>
      </c>
    </row>
    <row r="1162" spans="1:4" x14ac:dyDescent="0.25">
      <c r="A1162" s="62" t="s">
        <v>306</v>
      </c>
      <c r="B1162" s="63">
        <v>16</v>
      </c>
      <c r="C1162" s="64">
        <v>61</v>
      </c>
      <c r="D1162" s="13">
        <v>976</v>
      </c>
    </row>
    <row r="1163" spans="1:4" x14ac:dyDescent="0.25">
      <c r="A1163" s="62" t="s">
        <v>307</v>
      </c>
      <c r="B1163" s="63">
        <v>56</v>
      </c>
      <c r="C1163" s="64">
        <v>33</v>
      </c>
      <c r="D1163" s="13">
        <v>1848</v>
      </c>
    </row>
    <row r="1164" spans="1:4" x14ac:dyDescent="0.25">
      <c r="A1164" s="62" t="s">
        <v>308</v>
      </c>
      <c r="B1164" s="63">
        <v>61</v>
      </c>
      <c r="C1164" s="64">
        <v>59</v>
      </c>
      <c r="D1164" s="13">
        <v>3599</v>
      </c>
    </row>
    <row r="1165" spans="1:4" x14ac:dyDescent="0.25">
      <c r="A1165" s="62" t="s">
        <v>309</v>
      </c>
      <c r="B1165" s="63">
        <v>69</v>
      </c>
      <c r="C1165" s="64"/>
      <c r="D1165" s="13">
        <v>0</v>
      </c>
    </row>
    <row r="1166" spans="1:4" x14ac:dyDescent="0.25">
      <c r="A1166" s="62" t="s">
        <v>310</v>
      </c>
      <c r="B1166" s="63">
        <v>65</v>
      </c>
      <c r="C1166" s="64">
        <v>57</v>
      </c>
      <c r="D1166" s="13">
        <v>3705</v>
      </c>
    </row>
    <row r="1167" spans="1:4" x14ac:dyDescent="0.25">
      <c r="A1167" s="62" t="s">
        <v>311</v>
      </c>
      <c r="B1167" s="63">
        <v>46</v>
      </c>
      <c r="C1167" s="64">
        <v>72</v>
      </c>
      <c r="D1167" s="13">
        <v>3312</v>
      </c>
    </row>
    <row r="1168" spans="1:4" x14ac:dyDescent="0.25">
      <c r="A1168" s="62" t="s">
        <v>312</v>
      </c>
      <c r="B1168" s="63">
        <v>59</v>
      </c>
      <c r="C1168" s="64">
        <v>65</v>
      </c>
      <c r="D1168" s="13">
        <v>3835</v>
      </c>
    </row>
    <row r="1169" spans="1:4" x14ac:dyDescent="0.25">
      <c r="A1169" s="62" t="s">
        <v>313</v>
      </c>
      <c r="B1169" s="63">
        <v>17</v>
      </c>
      <c r="C1169" s="64"/>
      <c r="D1169" s="13">
        <v>0</v>
      </c>
    </row>
    <row r="1170" spans="1:4" x14ac:dyDescent="0.25">
      <c r="A1170" s="62" t="s">
        <v>314</v>
      </c>
      <c r="B1170" s="63">
        <v>14</v>
      </c>
      <c r="C1170" s="64">
        <v>3</v>
      </c>
      <c r="D1170" s="13">
        <v>42</v>
      </c>
    </row>
    <row r="1171" spans="1:4" x14ac:dyDescent="0.25">
      <c r="A1171" s="62" t="s">
        <v>315</v>
      </c>
      <c r="B1171" s="63">
        <v>36</v>
      </c>
      <c r="C1171" s="64">
        <v>13</v>
      </c>
      <c r="D1171" s="13">
        <v>468</v>
      </c>
    </row>
    <row r="1172" spans="1:4" x14ac:dyDescent="0.25">
      <c r="A1172" s="62" t="s">
        <v>316</v>
      </c>
      <c r="B1172" s="63">
        <v>19</v>
      </c>
      <c r="C1172" s="64">
        <v>56</v>
      </c>
      <c r="D1172" s="13">
        <v>1064</v>
      </c>
    </row>
    <row r="1173" spans="1:4" x14ac:dyDescent="0.25">
      <c r="A1173" s="62" t="s">
        <v>317</v>
      </c>
      <c r="B1173" s="63">
        <v>58</v>
      </c>
      <c r="C1173" s="64">
        <v>76</v>
      </c>
      <c r="D1173" s="13">
        <v>4408</v>
      </c>
    </row>
    <row r="1174" spans="1:4" x14ac:dyDescent="0.25">
      <c r="A1174" s="62" t="s">
        <v>318</v>
      </c>
      <c r="B1174" s="63">
        <v>8</v>
      </c>
      <c r="C1174" s="64">
        <v>78</v>
      </c>
      <c r="D1174" s="13">
        <v>624</v>
      </c>
    </row>
    <row r="1175" spans="1:4" x14ac:dyDescent="0.25">
      <c r="A1175" s="62" t="s">
        <v>319</v>
      </c>
      <c r="B1175" s="63">
        <v>21</v>
      </c>
      <c r="C1175" s="64"/>
      <c r="D1175" s="13">
        <v>0</v>
      </c>
    </row>
    <row r="1176" spans="1:4" x14ac:dyDescent="0.25">
      <c r="A1176" s="62" t="s">
        <v>320</v>
      </c>
      <c r="B1176" s="63">
        <v>24</v>
      </c>
      <c r="C1176" s="64">
        <v>79</v>
      </c>
      <c r="D1176" s="13">
        <v>1896</v>
      </c>
    </row>
    <row r="1177" spans="1:4" x14ac:dyDescent="0.25">
      <c r="A1177" s="62" t="s">
        <v>321</v>
      </c>
      <c r="B1177" s="63">
        <v>17</v>
      </c>
      <c r="C1177" s="64">
        <v>35</v>
      </c>
      <c r="D1177" s="13">
        <v>595</v>
      </c>
    </row>
    <row r="1178" spans="1:4" x14ac:dyDescent="0.25">
      <c r="A1178" s="62" t="s">
        <v>322</v>
      </c>
      <c r="B1178" s="63">
        <v>15</v>
      </c>
      <c r="C1178" s="64">
        <v>13</v>
      </c>
      <c r="D1178" s="13">
        <v>195</v>
      </c>
    </row>
    <row r="1179" spans="1:4" x14ac:dyDescent="0.25">
      <c r="A1179" s="62" t="s">
        <v>323</v>
      </c>
      <c r="B1179" s="63">
        <v>14</v>
      </c>
      <c r="C1179" s="64">
        <v>8</v>
      </c>
      <c r="D1179" s="13">
        <v>112</v>
      </c>
    </row>
    <row r="1180" spans="1:4" x14ac:dyDescent="0.25">
      <c r="A1180" s="62" t="s">
        <v>324</v>
      </c>
      <c r="B1180" s="63">
        <v>22</v>
      </c>
      <c r="C1180" s="64">
        <v>19</v>
      </c>
      <c r="D1180" s="13">
        <v>418</v>
      </c>
    </row>
    <row r="1181" spans="1:4" x14ac:dyDescent="0.25">
      <c r="A1181" s="62" t="s">
        <v>325</v>
      </c>
      <c r="B1181" s="63">
        <v>54</v>
      </c>
      <c r="C1181" s="64"/>
      <c r="D1181" s="13">
        <v>0</v>
      </c>
    </row>
    <row r="1182" spans="1:4" x14ac:dyDescent="0.25">
      <c r="A1182" s="62" t="s">
        <v>326</v>
      </c>
      <c r="B1182" s="63">
        <v>40</v>
      </c>
      <c r="C1182" s="64">
        <v>43</v>
      </c>
      <c r="D1182" s="13">
        <v>1720</v>
      </c>
    </row>
    <row r="1183" spans="1:4" x14ac:dyDescent="0.25">
      <c r="A1183" s="62" t="s">
        <v>327</v>
      </c>
      <c r="B1183" s="63">
        <v>30</v>
      </c>
      <c r="C1183" s="64">
        <v>63</v>
      </c>
      <c r="D1183" s="13">
        <v>1890</v>
      </c>
    </row>
    <row r="1184" spans="1:4" x14ac:dyDescent="0.25">
      <c r="A1184" s="62" t="s">
        <v>328</v>
      </c>
      <c r="B1184" s="63">
        <v>50</v>
      </c>
      <c r="C1184" s="64">
        <v>9</v>
      </c>
      <c r="D1184" s="13">
        <v>450</v>
      </c>
    </row>
    <row r="1185" spans="1:4" x14ac:dyDescent="0.25">
      <c r="A1185" s="62" t="s">
        <v>329</v>
      </c>
      <c r="B1185" s="63">
        <v>57</v>
      </c>
      <c r="C1185" s="64">
        <v>78</v>
      </c>
      <c r="D1185" s="13">
        <v>4446</v>
      </c>
    </row>
    <row r="1186" spans="1:4" x14ac:dyDescent="0.25">
      <c r="A1186" s="62" t="s">
        <v>330</v>
      </c>
      <c r="B1186" s="63">
        <v>14</v>
      </c>
      <c r="C1186" s="64">
        <v>17</v>
      </c>
      <c r="D1186" s="13">
        <v>238</v>
      </c>
    </row>
    <row r="1187" spans="1:4" x14ac:dyDescent="0.25">
      <c r="A1187" s="62" t="s">
        <v>331</v>
      </c>
      <c r="B1187" s="63">
        <v>57</v>
      </c>
      <c r="C1187" s="64"/>
      <c r="D1187" s="13">
        <v>0</v>
      </c>
    </row>
    <row r="1188" spans="1:4" x14ac:dyDescent="0.25">
      <c r="A1188" s="62" t="s">
        <v>332</v>
      </c>
      <c r="B1188" s="63">
        <v>32</v>
      </c>
      <c r="C1188" s="64"/>
      <c r="D1188" s="13">
        <v>0</v>
      </c>
    </row>
    <row r="1189" spans="1:4" x14ac:dyDescent="0.25">
      <c r="A1189" s="62" t="s">
        <v>333</v>
      </c>
      <c r="B1189" s="63">
        <v>53</v>
      </c>
      <c r="C1189" s="64"/>
      <c r="D1189" s="13">
        <v>0</v>
      </c>
    </row>
    <row r="1190" spans="1:4" x14ac:dyDescent="0.25">
      <c r="A1190" s="62" t="s">
        <v>334</v>
      </c>
      <c r="B1190" s="63">
        <v>15</v>
      </c>
      <c r="C1190" s="64">
        <v>69</v>
      </c>
      <c r="D1190" s="13">
        <v>1035</v>
      </c>
    </row>
    <row r="1191" spans="1:4" x14ac:dyDescent="0.25">
      <c r="A1191" s="62" t="s">
        <v>335</v>
      </c>
      <c r="B1191" s="63">
        <v>58</v>
      </c>
      <c r="C1191" s="64">
        <v>50</v>
      </c>
      <c r="D1191" s="13">
        <v>2900</v>
      </c>
    </row>
    <row r="1192" spans="1:4" x14ac:dyDescent="0.25">
      <c r="A1192" s="62" t="s">
        <v>336</v>
      </c>
      <c r="B1192" s="63">
        <v>56</v>
      </c>
      <c r="C1192" s="64">
        <v>22</v>
      </c>
      <c r="D1192" s="13">
        <v>1232</v>
      </c>
    </row>
    <row r="1193" spans="1:4" x14ac:dyDescent="0.25">
      <c r="A1193" s="62" t="s">
        <v>337</v>
      </c>
      <c r="B1193" s="63">
        <v>61</v>
      </c>
      <c r="C1193" s="64">
        <v>59</v>
      </c>
      <c r="D1193" s="13">
        <v>3599</v>
      </c>
    </row>
    <row r="1194" spans="1:4" x14ac:dyDescent="0.25">
      <c r="A1194" s="62" t="s">
        <v>338</v>
      </c>
      <c r="B1194" s="63">
        <v>62</v>
      </c>
      <c r="C1194" s="64">
        <v>33</v>
      </c>
      <c r="D1194" s="13">
        <v>2046</v>
      </c>
    </row>
    <row r="1195" spans="1:4" x14ac:dyDescent="0.25">
      <c r="A1195" s="62" t="s">
        <v>339</v>
      </c>
      <c r="B1195" s="63">
        <v>14</v>
      </c>
      <c r="C1195" s="64">
        <v>73</v>
      </c>
      <c r="D1195" s="13">
        <v>1022</v>
      </c>
    </row>
    <row r="1196" spans="1:4" x14ac:dyDescent="0.25">
      <c r="A1196" s="62" t="s">
        <v>340</v>
      </c>
      <c r="B1196" s="63">
        <v>52</v>
      </c>
      <c r="C1196" s="64">
        <v>39</v>
      </c>
      <c r="D1196" s="13">
        <v>2028</v>
      </c>
    </row>
    <row r="1197" spans="1:4" x14ac:dyDescent="0.25">
      <c r="A1197" s="62" t="s">
        <v>341</v>
      </c>
      <c r="B1197" s="63">
        <v>41</v>
      </c>
      <c r="C1197" s="64">
        <v>9</v>
      </c>
      <c r="D1197" s="13">
        <v>369</v>
      </c>
    </row>
    <row r="1198" spans="1:4" x14ac:dyDescent="0.25">
      <c r="A1198" s="62" t="s">
        <v>342</v>
      </c>
      <c r="B1198" s="63">
        <v>46</v>
      </c>
      <c r="C1198" s="64">
        <v>51</v>
      </c>
      <c r="D1198" s="13">
        <v>2346</v>
      </c>
    </row>
    <row r="1199" spans="1:4" x14ac:dyDescent="0.25">
      <c r="A1199" s="62" t="s">
        <v>343</v>
      </c>
      <c r="B1199" s="63">
        <v>10</v>
      </c>
      <c r="C1199" s="64">
        <v>2</v>
      </c>
      <c r="D1199" s="13">
        <v>20</v>
      </c>
    </row>
    <row r="1200" spans="1:4" x14ac:dyDescent="0.25">
      <c r="A1200" s="62" t="s">
        <v>344</v>
      </c>
      <c r="B1200" s="63">
        <v>64</v>
      </c>
      <c r="C1200" s="64">
        <v>42</v>
      </c>
      <c r="D1200" s="13">
        <v>2688</v>
      </c>
    </row>
    <row r="1201" spans="1:4" x14ac:dyDescent="0.25">
      <c r="A1201" s="62" t="s">
        <v>345</v>
      </c>
      <c r="B1201" s="63">
        <v>21</v>
      </c>
      <c r="C1201" s="64">
        <v>49</v>
      </c>
      <c r="D1201" s="13">
        <v>1029</v>
      </c>
    </row>
    <row r="1202" spans="1:4" x14ac:dyDescent="0.25">
      <c r="A1202" s="62" t="s">
        <v>346</v>
      </c>
      <c r="B1202" s="63">
        <v>49</v>
      </c>
      <c r="C1202" s="64"/>
      <c r="D1202" s="13">
        <v>0</v>
      </c>
    </row>
    <row r="1203" spans="1:4" x14ac:dyDescent="0.25">
      <c r="A1203" s="62" t="s">
        <v>347</v>
      </c>
      <c r="B1203" s="63">
        <v>21</v>
      </c>
      <c r="C1203" s="64">
        <v>61</v>
      </c>
      <c r="D1203" s="13">
        <v>1281</v>
      </c>
    </row>
    <row r="1204" spans="1:4" x14ac:dyDescent="0.25">
      <c r="A1204" s="62" t="s">
        <v>348</v>
      </c>
      <c r="B1204" s="63">
        <v>68</v>
      </c>
      <c r="C1204" s="64">
        <v>4</v>
      </c>
      <c r="D1204" s="13">
        <v>272</v>
      </c>
    </row>
    <row r="1205" spans="1:4" x14ac:dyDescent="0.25">
      <c r="A1205" s="62" t="s">
        <v>349</v>
      </c>
      <c r="B1205" s="63">
        <v>44</v>
      </c>
      <c r="C1205" s="64">
        <v>4</v>
      </c>
      <c r="D1205" s="13">
        <v>176</v>
      </c>
    </row>
    <row r="1206" spans="1:4" x14ac:dyDescent="0.25">
      <c r="A1206" s="62" t="s">
        <v>350</v>
      </c>
      <c r="B1206" s="63">
        <v>47</v>
      </c>
      <c r="C1206" s="64">
        <v>38</v>
      </c>
      <c r="D1206" s="13">
        <v>1786</v>
      </c>
    </row>
    <row r="1207" spans="1:4" x14ac:dyDescent="0.25">
      <c r="A1207" s="62" t="s">
        <v>351</v>
      </c>
      <c r="B1207" s="63">
        <v>43</v>
      </c>
      <c r="C1207" s="64">
        <v>45</v>
      </c>
      <c r="D1207" s="13">
        <v>1935</v>
      </c>
    </row>
    <row r="1208" spans="1:4" x14ac:dyDescent="0.25">
      <c r="A1208" s="62" t="s">
        <v>352</v>
      </c>
      <c r="B1208" s="63">
        <v>28</v>
      </c>
      <c r="C1208" s="64">
        <v>14</v>
      </c>
      <c r="D1208" s="13">
        <v>392</v>
      </c>
    </row>
    <row r="1209" spans="1:4" x14ac:dyDescent="0.25">
      <c r="A1209" s="62" t="s">
        <v>353</v>
      </c>
      <c r="B1209" s="63">
        <v>56</v>
      </c>
      <c r="C1209" s="64">
        <v>17</v>
      </c>
      <c r="D1209" s="13">
        <v>952</v>
      </c>
    </row>
    <row r="1210" spans="1:4" x14ac:dyDescent="0.25">
      <c r="A1210" s="62" t="s">
        <v>354</v>
      </c>
      <c r="B1210" s="63">
        <v>20</v>
      </c>
      <c r="C1210" s="64">
        <v>77</v>
      </c>
      <c r="D1210" s="13">
        <v>1540</v>
      </c>
    </row>
    <row r="1211" spans="1:4" x14ac:dyDescent="0.25">
      <c r="A1211" s="62" t="s">
        <v>355</v>
      </c>
      <c r="B1211" s="63">
        <v>17</v>
      </c>
      <c r="C1211" s="64">
        <v>20</v>
      </c>
      <c r="D1211" s="13">
        <v>340</v>
      </c>
    </row>
    <row r="1212" spans="1:4" x14ac:dyDescent="0.25">
      <c r="A1212" s="62" t="s">
        <v>356</v>
      </c>
      <c r="B1212" s="63">
        <v>35</v>
      </c>
      <c r="C1212" s="64">
        <v>62</v>
      </c>
      <c r="D1212" s="13">
        <v>2170</v>
      </c>
    </row>
    <row r="1213" spans="1:4" x14ac:dyDescent="0.25">
      <c r="A1213" s="62" t="s">
        <v>357</v>
      </c>
      <c r="B1213" s="63">
        <v>22</v>
      </c>
      <c r="C1213" s="64">
        <v>40</v>
      </c>
      <c r="D1213" s="13">
        <v>880</v>
      </c>
    </row>
    <row r="1214" spans="1:4" x14ac:dyDescent="0.25">
      <c r="A1214" s="62" t="s">
        <v>358</v>
      </c>
      <c r="B1214" s="63">
        <v>25</v>
      </c>
      <c r="C1214" s="64">
        <v>7</v>
      </c>
      <c r="D1214" s="13">
        <v>175</v>
      </c>
    </row>
    <row r="1215" spans="1:4" x14ac:dyDescent="0.25">
      <c r="A1215" s="62" t="s">
        <v>359</v>
      </c>
      <c r="B1215" s="63">
        <v>48</v>
      </c>
      <c r="C1215" s="64">
        <v>23</v>
      </c>
      <c r="D1215" s="13">
        <v>1104</v>
      </c>
    </row>
    <row r="1216" spans="1:4" x14ac:dyDescent="0.25">
      <c r="A1216" s="62" t="s">
        <v>360</v>
      </c>
      <c r="B1216" s="63">
        <v>22</v>
      </c>
      <c r="C1216" s="64">
        <v>47</v>
      </c>
      <c r="D1216" s="13">
        <v>1034</v>
      </c>
    </row>
    <row r="1217" spans="1:4" x14ac:dyDescent="0.25">
      <c r="A1217" s="62" t="s">
        <v>361</v>
      </c>
      <c r="B1217" s="63">
        <v>40</v>
      </c>
      <c r="C1217" s="64">
        <v>6</v>
      </c>
      <c r="D1217" s="13">
        <v>240</v>
      </c>
    </row>
    <row r="1218" spans="1:4" x14ac:dyDescent="0.25">
      <c r="A1218" s="62" t="s">
        <v>362</v>
      </c>
      <c r="B1218" s="63">
        <v>70</v>
      </c>
      <c r="C1218" s="64">
        <v>76</v>
      </c>
      <c r="D1218" s="13">
        <v>5320</v>
      </c>
    </row>
    <row r="1219" spans="1:4" x14ac:dyDescent="0.25">
      <c r="A1219" s="62" t="s">
        <v>363</v>
      </c>
      <c r="B1219" s="63">
        <v>31</v>
      </c>
      <c r="C1219" s="64">
        <v>21</v>
      </c>
      <c r="D1219" s="13">
        <v>651</v>
      </c>
    </row>
    <row r="1220" spans="1:4" x14ac:dyDescent="0.25">
      <c r="A1220" s="62" t="s">
        <v>364</v>
      </c>
      <c r="B1220" s="63">
        <v>16</v>
      </c>
      <c r="C1220" s="64"/>
      <c r="D1220" s="13">
        <v>0</v>
      </c>
    </row>
    <row r="1221" spans="1:4" x14ac:dyDescent="0.25">
      <c r="A1221" s="62" t="s">
        <v>365</v>
      </c>
      <c r="B1221" s="63">
        <v>42</v>
      </c>
      <c r="C1221" s="64">
        <v>25</v>
      </c>
      <c r="D1221" s="13">
        <v>1050</v>
      </c>
    </row>
    <row r="1222" spans="1:4" x14ac:dyDescent="0.25">
      <c r="A1222" s="62" t="s">
        <v>366</v>
      </c>
      <c r="B1222" s="63">
        <v>20</v>
      </c>
      <c r="C1222" s="64">
        <v>23</v>
      </c>
      <c r="D1222" s="13">
        <v>460</v>
      </c>
    </row>
    <row r="1223" spans="1:4" x14ac:dyDescent="0.25">
      <c r="A1223" s="62" t="s">
        <v>367</v>
      </c>
      <c r="B1223" s="63">
        <v>43</v>
      </c>
      <c r="C1223" s="64">
        <v>45</v>
      </c>
      <c r="D1223" s="13">
        <v>1935</v>
      </c>
    </row>
    <row r="1224" spans="1:4" x14ac:dyDescent="0.25">
      <c r="A1224" s="62" t="s">
        <v>368</v>
      </c>
      <c r="B1224" s="63">
        <v>51</v>
      </c>
      <c r="C1224" s="64">
        <v>31</v>
      </c>
      <c r="D1224" s="13">
        <v>1581</v>
      </c>
    </row>
    <row r="1225" spans="1:4" x14ac:dyDescent="0.25">
      <c r="A1225" s="62" t="s">
        <v>369</v>
      </c>
      <c r="B1225" s="63">
        <v>64</v>
      </c>
      <c r="C1225" s="64">
        <v>67</v>
      </c>
      <c r="D1225" s="13">
        <v>4288</v>
      </c>
    </row>
    <row r="1226" spans="1:4" x14ac:dyDescent="0.25">
      <c r="A1226" s="62" t="s">
        <v>370</v>
      </c>
      <c r="B1226" s="63">
        <v>13</v>
      </c>
      <c r="C1226" s="64">
        <v>40</v>
      </c>
      <c r="D1226" s="13">
        <v>520</v>
      </c>
    </row>
    <row r="1227" spans="1:4" x14ac:dyDescent="0.25">
      <c r="A1227" s="62" t="s">
        <v>371</v>
      </c>
      <c r="B1227" s="63">
        <v>14</v>
      </c>
      <c r="C1227" s="64">
        <v>35</v>
      </c>
      <c r="D1227" s="13">
        <v>490</v>
      </c>
    </row>
    <row r="1228" spans="1:4" x14ac:dyDescent="0.25">
      <c r="A1228" s="62" t="s">
        <v>372</v>
      </c>
      <c r="B1228" s="63">
        <v>53</v>
      </c>
      <c r="C1228" s="64">
        <v>77</v>
      </c>
      <c r="D1228" s="13">
        <v>4081</v>
      </c>
    </row>
    <row r="1229" spans="1:4" x14ac:dyDescent="0.25">
      <c r="A1229" s="62" t="s">
        <v>373</v>
      </c>
      <c r="B1229" s="63">
        <v>35</v>
      </c>
      <c r="C1229" s="64">
        <v>27</v>
      </c>
      <c r="D1229" s="13">
        <v>945</v>
      </c>
    </row>
    <row r="1230" spans="1:4" x14ac:dyDescent="0.25">
      <c r="A1230" s="62" t="s">
        <v>374</v>
      </c>
      <c r="B1230" s="63">
        <v>29</v>
      </c>
      <c r="C1230" s="64">
        <v>24</v>
      </c>
      <c r="D1230" s="13">
        <v>696</v>
      </c>
    </row>
    <row r="1231" spans="1:4" x14ac:dyDescent="0.25">
      <c r="A1231" s="62" t="s">
        <v>375</v>
      </c>
      <c r="B1231" s="63">
        <v>44</v>
      </c>
      <c r="C1231" s="64">
        <v>45</v>
      </c>
      <c r="D1231" s="13">
        <v>1980</v>
      </c>
    </row>
    <row r="1232" spans="1:4" x14ac:dyDescent="0.25">
      <c r="A1232" s="62" t="s">
        <v>376</v>
      </c>
      <c r="B1232" s="63">
        <v>61</v>
      </c>
      <c r="C1232" s="64">
        <v>56</v>
      </c>
      <c r="D1232" s="13">
        <v>3416</v>
      </c>
    </row>
    <row r="1233" spans="1:4" x14ac:dyDescent="0.25">
      <c r="A1233" s="62" t="s">
        <v>377</v>
      </c>
      <c r="B1233" s="63">
        <v>33</v>
      </c>
      <c r="C1233" s="64">
        <v>16</v>
      </c>
      <c r="D1233" s="13">
        <v>528</v>
      </c>
    </row>
    <row r="1234" spans="1:4" x14ac:dyDescent="0.25">
      <c r="A1234" s="62" t="s">
        <v>300</v>
      </c>
      <c r="B1234" s="63">
        <v>53</v>
      </c>
      <c r="C1234" s="64">
        <v>64</v>
      </c>
      <c r="D1234" s="13">
        <v>3392</v>
      </c>
    </row>
    <row r="1235" spans="1:4" x14ac:dyDescent="0.25">
      <c r="A1235" s="62" t="s">
        <v>302</v>
      </c>
      <c r="B1235" s="63">
        <v>41</v>
      </c>
      <c r="C1235" s="64">
        <v>48</v>
      </c>
      <c r="D1235" s="13">
        <v>1968</v>
      </c>
    </row>
    <row r="1236" spans="1:4" x14ac:dyDescent="0.25">
      <c r="A1236" s="62" t="s">
        <v>303</v>
      </c>
      <c r="B1236" s="63">
        <v>54</v>
      </c>
      <c r="C1236" s="64">
        <v>45</v>
      </c>
      <c r="D1236" s="13">
        <v>2430</v>
      </c>
    </row>
    <row r="1237" spans="1:4" x14ac:dyDescent="0.25">
      <c r="A1237" s="62" t="s">
        <v>304</v>
      </c>
      <c r="B1237" s="63">
        <v>56</v>
      </c>
      <c r="C1237" s="64">
        <v>63</v>
      </c>
      <c r="D1237" s="13">
        <v>3528</v>
      </c>
    </row>
    <row r="1238" spans="1:4" x14ac:dyDescent="0.25">
      <c r="A1238" s="62" t="s">
        <v>305</v>
      </c>
      <c r="B1238" s="63">
        <v>52</v>
      </c>
      <c r="C1238" s="64">
        <v>15</v>
      </c>
      <c r="D1238" s="13">
        <v>780</v>
      </c>
    </row>
    <row r="1239" spans="1:4" x14ac:dyDescent="0.25">
      <c r="A1239" s="62" t="s">
        <v>306</v>
      </c>
      <c r="B1239" s="63">
        <v>30</v>
      </c>
      <c r="C1239" s="64">
        <v>24</v>
      </c>
      <c r="D1239" s="13">
        <v>720</v>
      </c>
    </row>
    <row r="1240" spans="1:4" x14ac:dyDescent="0.25">
      <c r="A1240" s="62" t="s">
        <v>307</v>
      </c>
      <c r="B1240" s="63">
        <v>70</v>
      </c>
      <c r="C1240" s="64">
        <v>55</v>
      </c>
      <c r="D1240" s="13">
        <v>3850</v>
      </c>
    </row>
    <row r="1241" spans="1:4" x14ac:dyDescent="0.25">
      <c r="A1241" s="62" t="s">
        <v>308</v>
      </c>
      <c r="B1241" s="63">
        <v>53</v>
      </c>
      <c r="C1241" s="64">
        <v>46</v>
      </c>
      <c r="D1241" s="13">
        <v>2438</v>
      </c>
    </row>
    <row r="1242" spans="1:4" x14ac:dyDescent="0.25">
      <c r="A1242" s="62" t="s">
        <v>309</v>
      </c>
      <c r="B1242" s="63">
        <v>62</v>
      </c>
      <c r="C1242" s="64">
        <v>25</v>
      </c>
      <c r="D1242" s="13">
        <v>1550</v>
      </c>
    </row>
    <row r="1243" spans="1:4" x14ac:dyDescent="0.25">
      <c r="A1243" s="62" t="s">
        <v>310</v>
      </c>
      <c r="B1243" s="63">
        <v>28</v>
      </c>
      <c r="C1243" s="64">
        <v>32</v>
      </c>
      <c r="D1243" s="13">
        <v>896</v>
      </c>
    </row>
    <row r="1244" spans="1:4" x14ac:dyDescent="0.25">
      <c r="A1244" s="62" t="s">
        <v>311</v>
      </c>
      <c r="B1244" s="63">
        <v>9</v>
      </c>
      <c r="C1244" s="64">
        <v>14</v>
      </c>
      <c r="D1244" s="13">
        <v>126</v>
      </c>
    </row>
    <row r="1245" spans="1:4" x14ac:dyDescent="0.25">
      <c r="A1245" s="62" t="s">
        <v>312</v>
      </c>
      <c r="B1245" s="63">
        <v>51</v>
      </c>
      <c r="C1245" s="64">
        <v>14</v>
      </c>
      <c r="D1245" s="13">
        <v>714</v>
      </c>
    </row>
    <row r="1246" spans="1:4" x14ac:dyDescent="0.25">
      <c r="A1246" s="62" t="s">
        <v>313</v>
      </c>
      <c r="B1246" s="63">
        <v>16</v>
      </c>
      <c r="C1246" s="64">
        <v>50</v>
      </c>
      <c r="D1246" s="13">
        <v>800</v>
      </c>
    </row>
    <row r="1247" spans="1:4" x14ac:dyDescent="0.25">
      <c r="A1247" s="62" t="s">
        <v>314</v>
      </c>
      <c r="B1247" s="63">
        <v>27</v>
      </c>
      <c r="C1247" s="64">
        <v>20</v>
      </c>
      <c r="D1247" s="13">
        <v>540</v>
      </c>
    </row>
    <row r="1248" spans="1:4" x14ac:dyDescent="0.25">
      <c r="A1248" s="62" t="s">
        <v>315</v>
      </c>
      <c r="B1248" s="63">
        <v>62</v>
      </c>
      <c r="C1248" s="64">
        <v>72</v>
      </c>
      <c r="D1248" s="13">
        <v>4464</v>
      </c>
    </row>
    <row r="1249" spans="1:4" x14ac:dyDescent="0.25">
      <c r="A1249" s="62" t="s">
        <v>316</v>
      </c>
      <c r="B1249" s="63">
        <v>26</v>
      </c>
      <c r="C1249" s="64">
        <v>63</v>
      </c>
      <c r="D1249" s="13">
        <v>1638</v>
      </c>
    </row>
    <row r="1250" spans="1:4" x14ac:dyDescent="0.25">
      <c r="A1250" s="62" t="s">
        <v>317</v>
      </c>
      <c r="B1250" s="63">
        <v>51</v>
      </c>
      <c r="C1250" s="64">
        <v>75</v>
      </c>
      <c r="D1250" s="13">
        <v>3825</v>
      </c>
    </row>
    <row r="1251" spans="1:4" x14ac:dyDescent="0.25">
      <c r="A1251" s="62" t="s">
        <v>318</v>
      </c>
      <c r="B1251" s="63">
        <v>45</v>
      </c>
      <c r="C1251" s="64">
        <v>18</v>
      </c>
      <c r="D1251" s="13">
        <v>810</v>
      </c>
    </row>
    <row r="1252" spans="1:4" x14ac:dyDescent="0.25">
      <c r="A1252" s="62" t="s">
        <v>319</v>
      </c>
      <c r="B1252" s="63">
        <v>15</v>
      </c>
      <c r="C1252" s="64">
        <v>37</v>
      </c>
      <c r="D1252" s="13">
        <v>555</v>
      </c>
    </row>
    <row r="1253" spans="1:4" x14ac:dyDescent="0.25">
      <c r="A1253" s="62" t="s">
        <v>320</v>
      </c>
      <c r="B1253" s="63">
        <v>67</v>
      </c>
      <c r="C1253" s="64">
        <v>58</v>
      </c>
      <c r="D1253" s="13">
        <v>3886</v>
      </c>
    </row>
    <row r="1254" spans="1:4" x14ac:dyDescent="0.25">
      <c r="A1254" s="62" t="s">
        <v>321</v>
      </c>
      <c r="B1254" s="63">
        <v>54</v>
      </c>
      <c r="C1254" s="64">
        <v>62</v>
      </c>
      <c r="D1254" s="13">
        <v>3348</v>
      </c>
    </row>
    <row r="1255" spans="1:4" x14ac:dyDescent="0.25">
      <c r="A1255" s="62" t="s">
        <v>322</v>
      </c>
      <c r="B1255" s="63">
        <v>55</v>
      </c>
      <c r="C1255" s="64">
        <v>80</v>
      </c>
      <c r="D1255" s="13">
        <v>4400</v>
      </c>
    </row>
    <row r="1256" spans="1:4" x14ac:dyDescent="0.25">
      <c r="A1256" s="62" t="s">
        <v>323</v>
      </c>
      <c r="B1256" s="63">
        <v>47</v>
      </c>
      <c r="C1256" s="64">
        <v>1</v>
      </c>
      <c r="D1256" s="13">
        <v>47</v>
      </c>
    </row>
    <row r="1257" spans="1:4" x14ac:dyDescent="0.25">
      <c r="A1257" s="62" t="s">
        <v>324</v>
      </c>
      <c r="B1257" s="63">
        <v>8</v>
      </c>
      <c r="C1257" s="64">
        <v>9</v>
      </c>
      <c r="D1257" s="13">
        <v>72</v>
      </c>
    </row>
    <row r="1258" spans="1:4" x14ac:dyDescent="0.25">
      <c r="A1258" s="62" t="s">
        <v>325</v>
      </c>
      <c r="B1258" s="63">
        <v>12</v>
      </c>
      <c r="C1258" s="64">
        <v>1</v>
      </c>
      <c r="D1258" s="13">
        <v>12</v>
      </c>
    </row>
    <row r="1259" spans="1:4" x14ac:dyDescent="0.25">
      <c r="A1259" s="62" t="s">
        <v>326</v>
      </c>
      <c r="B1259" s="63">
        <v>26</v>
      </c>
      <c r="C1259" s="64"/>
      <c r="D1259" s="13">
        <v>0</v>
      </c>
    </row>
    <row r="1260" spans="1:4" x14ac:dyDescent="0.25">
      <c r="A1260" s="62" t="s">
        <v>327</v>
      </c>
      <c r="B1260" s="63">
        <v>67</v>
      </c>
      <c r="C1260" s="64">
        <v>55</v>
      </c>
      <c r="D1260" s="13">
        <v>3685</v>
      </c>
    </row>
    <row r="1261" spans="1:4" x14ac:dyDescent="0.25">
      <c r="A1261" s="62" t="s">
        <v>328</v>
      </c>
      <c r="B1261" s="63">
        <v>20</v>
      </c>
      <c r="C1261" s="64">
        <v>69</v>
      </c>
      <c r="D1261" s="13">
        <v>1380</v>
      </c>
    </row>
    <row r="1262" spans="1:4" x14ac:dyDescent="0.25">
      <c r="A1262" s="62" t="s">
        <v>329</v>
      </c>
      <c r="B1262" s="63">
        <v>53</v>
      </c>
      <c r="C1262" s="64">
        <v>32</v>
      </c>
      <c r="D1262" s="13">
        <v>1696</v>
      </c>
    </row>
    <row r="1263" spans="1:4" x14ac:dyDescent="0.25">
      <c r="A1263" s="62" t="s">
        <v>330</v>
      </c>
      <c r="B1263" s="63">
        <v>12</v>
      </c>
      <c r="C1263" s="64">
        <v>75</v>
      </c>
      <c r="D1263" s="13">
        <v>900</v>
      </c>
    </row>
    <row r="1264" spans="1:4" x14ac:dyDescent="0.25">
      <c r="A1264" s="62" t="s">
        <v>331</v>
      </c>
      <c r="B1264" s="63">
        <v>19</v>
      </c>
      <c r="C1264" s="64">
        <v>11</v>
      </c>
      <c r="D1264" s="13">
        <v>209</v>
      </c>
    </row>
    <row r="1265" spans="1:4" x14ac:dyDescent="0.25">
      <c r="A1265" s="62" t="s">
        <v>332</v>
      </c>
      <c r="B1265" s="63">
        <v>25</v>
      </c>
      <c r="C1265" s="64">
        <v>37</v>
      </c>
      <c r="D1265" s="13">
        <v>925</v>
      </c>
    </row>
    <row r="1266" spans="1:4" x14ac:dyDescent="0.25">
      <c r="A1266" s="62" t="s">
        <v>333</v>
      </c>
      <c r="B1266" s="63">
        <v>7</v>
      </c>
      <c r="C1266" s="64">
        <v>28</v>
      </c>
      <c r="D1266" s="13">
        <v>196</v>
      </c>
    </row>
    <row r="1267" spans="1:4" x14ac:dyDescent="0.25">
      <c r="A1267" s="62" t="s">
        <v>334</v>
      </c>
      <c r="B1267" s="63">
        <v>30</v>
      </c>
      <c r="C1267" s="64">
        <v>35</v>
      </c>
      <c r="D1267" s="13">
        <v>1050</v>
      </c>
    </row>
    <row r="1268" spans="1:4" x14ac:dyDescent="0.25">
      <c r="A1268" s="62" t="s">
        <v>335</v>
      </c>
      <c r="B1268" s="63">
        <v>60</v>
      </c>
      <c r="C1268" s="64">
        <v>35</v>
      </c>
      <c r="D1268" s="13">
        <v>2100</v>
      </c>
    </row>
    <row r="1269" spans="1:4" x14ac:dyDescent="0.25">
      <c r="A1269" s="62" t="s">
        <v>336</v>
      </c>
      <c r="B1269" s="63">
        <v>16</v>
      </c>
      <c r="C1269" s="64">
        <v>26</v>
      </c>
      <c r="D1269" s="13">
        <v>416</v>
      </c>
    </row>
    <row r="1270" spans="1:4" x14ac:dyDescent="0.25">
      <c r="A1270" s="62" t="s">
        <v>337</v>
      </c>
      <c r="B1270" s="63">
        <v>22</v>
      </c>
      <c r="C1270" s="64">
        <v>11</v>
      </c>
      <c r="D1270" s="13">
        <v>242</v>
      </c>
    </row>
    <row r="1271" spans="1:4" x14ac:dyDescent="0.25">
      <c r="A1271" s="62" t="s">
        <v>338</v>
      </c>
      <c r="B1271" s="63">
        <v>66</v>
      </c>
      <c r="C1271" s="64">
        <v>71</v>
      </c>
      <c r="D1271" s="13">
        <v>4686</v>
      </c>
    </row>
    <row r="1272" spans="1:4" x14ac:dyDescent="0.25">
      <c r="A1272" s="62" t="s">
        <v>339</v>
      </c>
      <c r="B1272" s="63">
        <v>18</v>
      </c>
      <c r="C1272" s="64">
        <v>52</v>
      </c>
      <c r="D1272" s="13">
        <v>936</v>
      </c>
    </row>
    <row r="1273" spans="1:4" x14ac:dyDescent="0.25">
      <c r="A1273" s="62" t="s">
        <v>340</v>
      </c>
      <c r="B1273" s="63">
        <v>59</v>
      </c>
      <c r="C1273" s="64">
        <v>62</v>
      </c>
      <c r="D1273" s="13">
        <v>3658</v>
      </c>
    </row>
    <row r="1274" spans="1:4" x14ac:dyDescent="0.25">
      <c r="A1274" s="62" t="s">
        <v>341</v>
      </c>
      <c r="B1274" s="63">
        <v>48</v>
      </c>
      <c r="C1274" s="64">
        <v>60</v>
      </c>
      <c r="D1274" s="13">
        <v>2880</v>
      </c>
    </row>
    <row r="1275" spans="1:4" x14ac:dyDescent="0.25">
      <c r="A1275" s="62" t="s">
        <v>342</v>
      </c>
      <c r="B1275" s="63">
        <v>23</v>
      </c>
      <c r="C1275" s="64">
        <v>6</v>
      </c>
      <c r="D1275" s="13">
        <v>138</v>
      </c>
    </row>
    <row r="1276" spans="1:4" x14ac:dyDescent="0.25">
      <c r="A1276" s="62" t="s">
        <v>343</v>
      </c>
      <c r="B1276" s="63">
        <v>8</v>
      </c>
      <c r="C1276" s="64">
        <v>79</v>
      </c>
      <c r="D1276" s="13">
        <v>632</v>
      </c>
    </row>
    <row r="1277" spans="1:4" x14ac:dyDescent="0.25">
      <c r="A1277" s="62" t="s">
        <v>344</v>
      </c>
      <c r="B1277" s="63">
        <v>45</v>
      </c>
      <c r="C1277" s="64">
        <v>19</v>
      </c>
      <c r="D1277" s="13">
        <v>855</v>
      </c>
    </row>
    <row r="1278" spans="1:4" x14ac:dyDescent="0.25">
      <c r="A1278" s="62" t="s">
        <v>345</v>
      </c>
      <c r="B1278" s="63">
        <v>51</v>
      </c>
      <c r="C1278" s="64">
        <v>62</v>
      </c>
      <c r="D1278" s="13">
        <v>3162</v>
      </c>
    </row>
    <row r="1279" spans="1:4" x14ac:dyDescent="0.25">
      <c r="A1279" s="62" t="s">
        <v>346</v>
      </c>
      <c r="B1279" s="63">
        <v>16</v>
      </c>
      <c r="C1279" s="64">
        <v>44</v>
      </c>
      <c r="D1279" s="13">
        <v>704</v>
      </c>
    </row>
    <row r="1280" spans="1:4" x14ac:dyDescent="0.25">
      <c r="A1280" s="62" t="s">
        <v>347</v>
      </c>
      <c r="B1280" s="63">
        <v>67</v>
      </c>
      <c r="C1280" s="64">
        <v>47</v>
      </c>
      <c r="D1280" s="13">
        <v>3149</v>
      </c>
    </row>
    <row r="1281" spans="1:4" x14ac:dyDescent="0.25">
      <c r="A1281" s="62" t="s">
        <v>348</v>
      </c>
      <c r="B1281" s="63">
        <v>11</v>
      </c>
      <c r="C1281" s="64">
        <v>2</v>
      </c>
      <c r="D1281" s="13">
        <v>22</v>
      </c>
    </row>
    <row r="1282" spans="1:4" x14ac:dyDescent="0.25">
      <c r="A1282" s="62" t="s">
        <v>349</v>
      </c>
      <c r="B1282" s="63">
        <v>17</v>
      </c>
      <c r="C1282" s="64">
        <v>3</v>
      </c>
      <c r="D1282" s="13">
        <v>51</v>
      </c>
    </row>
    <row r="1283" spans="1:4" x14ac:dyDescent="0.25">
      <c r="A1283" s="62" t="s">
        <v>350</v>
      </c>
      <c r="B1283" s="63">
        <v>41</v>
      </c>
      <c r="C1283" s="64">
        <v>31</v>
      </c>
      <c r="D1283" s="13">
        <v>1271</v>
      </c>
    </row>
    <row r="1284" spans="1:4" x14ac:dyDescent="0.25">
      <c r="A1284" s="62" t="s">
        <v>351</v>
      </c>
      <c r="B1284" s="63">
        <v>37</v>
      </c>
      <c r="C1284" s="64">
        <v>4</v>
      </c>
      <c r="D1284" s="13">
        <v>148</v>
      </c>
    </row>
    <row r="1285" spans="1:4" x14ac:dyDescent="0.25">
      <c r="A1285" s="62" t="s">
        <v>352</v>
      </c>
      <c r="B1285" s="63">
        <v>20</v>
      </c>
      <c r="C1285" s="64">
        <v>27</v>
      </c>
      <c r="D1285" s="13">
        <v>540</v>
      </c>
    </row>
    <row r="1286" spans="1:4" x14ac:dyDescent="0.25">
      <c r="A1286" s="62" t="s">
        <v>353</v>
      </c>
      <c r="B1286" s="63">
        <v>66</v>
      </c>
      <c r="C1286" s="64">
        <v>18</v>
      </c>
      <c r="D1286" s="13">
        <v>1188</v>
      </c>
    </row>
    <row r="1287" spans="1:4" x14ac:dyDescent="0.25">
      <c r="A1287" s="62" t="s">
        <v>354</v>
      </c>
      <c r="B1287" s="63">
        <v>43</v>
      </c>
      <c r="C1287" s="64">
        <v>79</v>
      </c>
      <c r="D1287" s="13">
        <v>3397</v>
      </c>
    </row>
    <row r="1288" spans="1:4" x14ac:dyDescent="0.25">
      <c r="A1288" s="62" t="s">
        <v>355</v>
      </c>
      <c r="B1288" s="63">
        <v>23</v>
      </c>
      <c r="C1288" s="64">
        <v>11</v>
      </c>
      <c r="D1288" s="13">
        <v>253</v>
      </c>
    </row>
    <row r="1289" spans="1:4" x14ac:dyDescent="0.25">
      <c r="A1289" s="62" t="s">
        <v>356</v>
      </c>
      <c r="B1289" s="63">
        <v>39</v>
      </c>
      <c r="C1289" s="64">
        <v>60</v>
      </c>
      <c r="D1289" s="13">
        <v>2340</v>
      </c>
    </row>
    <row r="1290" spans="1:4" x14ac:dyDescent="0.25">
      <c r="A1290" s="62" t="s">
        <v>357</v>
      </c>
      <c r="B1290" s="63">
        <v>45</v>
      </c>
      <c r="C1290" s="64">
        <v>76</v>
      </c>
      <c r="D1290" s="13">
        <v>3420</v>
      </c>
    </row>
    <row r="1291" spans="1:4" x14ac:dyDescent="0.25">
      <c r="A1291" s="62" t="s">
        <v>358</v>
      </c>
      <c r="B1291" s="63">
        <v>31</v>
      </c>
      <c r="C1291" s="64">
        <v>60</v>
      </c>
      <c r="D1291" s="13">
        <v>1860</v>
      </c>
    </row>
    <row r="1292" spans="1:4" x14ac:dyDescent="0.25">
      <c r="A1292" s="62" t="s">
        <v>359</v>
      </c>
      <c r="B1292" s="63">
        <v>68</v>
      </c>
      <c r="C1292" s="64">
        <v>58</v>
      </c>
      <c r="D1292" s="13">
        <v>3944</v>
      </c>
    </row>
    <row r="1293" spans="1:4" x14ac:dyDescent="0.25">
      <c r="A1293" s="62" t="s">
        <v>360</v>
      </c>
      <c r="B1293" s="63">
        <v>60</v>
      </c>
      <c r="C1293" s="64">
        <v>3</v>
      </c>
      <c r="D1293" s="13">
        <v>180</v>
      </c>
    </row>
    <row r="1294" spans="1:4" x14ac:dyDescent="0.25">
      <c r="A1294" s="62" t="s">
        <v>361</v>
      </c>
      <c r="B1294" s="63">
        <v>13</v>
      </c>
      <c r="C1294" s="64">
        <v>58</v>
      </c>
      <c r="D1294" s="13">
        <v>754</v>
      </c>
    </row>
    <row r="1295" spans="1:4" x14ac:dyDescent="0.25">
      <c r="A1295" s="62" t="s">
        <v>362</v>
      </c>
      <c r="B1295" s="63">
        <v>10</v>
      </c>
      <c r="C1295" s="64"/>
      <c r="D1295" s="13">
        <v>0</v>
      </c>
    </row>
    <row r="1296" spans="1:4" x14ac:dyDescent="0.25">
      <c r="A1296" s="62" t="s">
        <v>363</v>
      </c>
      <c r="B1296" s="63">
        <v>19</v>
      </c>
      <c r="C1296" s="64">
        <v>26</v>
      </c>
      <c r="D1296" s="13">
        <v>494</v>
      </c>
    </row>
    <row r="1297" spans="1:4" x14ac:dyDescent="0.25">
      <c r="A1297" s="62" t="s">
        <v>364</v>
      </c>
      <c r="B1297" s="63">
        <v>46</v>
      </c>
      <c r="C1297" s="64">
        <v>5</v>
      </c>
      <c r="D1297" s="13">
        <v>230</v>
      </c>
    </row>
    <row r="1298" spans="1:4" x14ac:dyDescent="0.25">
      <c r="A1298" s="62" t="s">
        <v>365</v>
      </c>
      <c r="B1298" s="63">
        <v>34</v>
      </c>
      <c r="C1298" s="64">
        <v>68</v>
      </c>
      <c r="D1298" s="13">
        <v>2312</v>
      </c>
    </row>
    <row r="1299" spans="1:4" x14ac:dyDescent="0.25">
      <c r="A1299" s="62" t="s">
        <v>366</v>
      </c>
      <c r="B1299" s="63">
        <v>45</v>
      </c>
      <c r="C1299" s="64">
        <v>68</v>
      </c>
      <c r="D1299" s="13">
        <v>3060</v>
      </c>
    </row>
    <row r="1300" spans="1:4" x14ac:dyDescent="0.25">
      <c r="A1300" s="62" t="s">
        <v>367</v>
      </c>
      <c r="B1300" s="63">
        <v>13</v>
      </c>
      <c r="C1300" s="64">
        <v>53</v>
      </c>
      <c r="D1300" s="13">
        <v>689</v>
      </c>
    </row>
    <row r="1301" spans="1:4" x14ac:dyDescent="0.25">
      <c r="A1301" s="62" t="s">
        <v>368</v>
      </c>
      <c r="B1301" s="63">
        <v>67</v>
      </c>
      <c r="C1301" s="64">
        <v>10</v>
      </c>
      <c r="D1301" s="13">
        <v>670</v>
      </c>
    </row>
    <row r="1302" spans="1:4" x14ac:dyDescent="0.25">
      <c r="A1302" s="62" t="s">
        <v>369</v>
      </c>
      <c r="B1302" s="63">
        <v>39</v>
      </c>
      <c r="C1302" s="64">
        <v>55</v>
      </c>
      <c r="D1302" s="13">
        <v>2145</v>
      </c>
    </row>
    <row r="1303" spans="1:4" x14ac:dyDescent="0.25">
      <c r="A1303" s="62" t="s">
        <v>370</v>
      </c>
      <c r="B1303" s="63">
        <v>15</v>
      </c>
      <c r="C1303" s="64">
        <v>32</v>
      </c>
      <c r="D1303" s="13">
        <v>480</v>
      </c>
    </row>
    <row r="1304" spans="1:4" x14ac:dyDescent="0.25">
      <c r="A1304" s="62" t="s">
        <v>371</v>
      </c>
      <c r="B1304" s="63">
        <v>55</v>
      </c>
      <c r="C1304" s="64">
        <v>37</v>
      </c>
      <c r="D1304" s="13">
        <v>2035</v>
      </c>
    </row>
    <row r="1305" spans="1:4" x14ac:dyDescent="0.25">
      <c r="A1305" s="62" t="s">
        <v>372</v>
      </c>
      <c r="B1305" s="63">
        <v>31</v>
      </c>
      <c r="C1305" s="64">
        <v>49</v>
      </c>
      <c r="D1305" s="13">
        <v>1519</v>
      </c>
    </row>
    <row r="1306" spans="1:4" x14ac:dyDescent="0.25">
      <c r="A1306" s="62" t="s">
        <v>373</v>
      </c>
      <c r="B1306" s="63">
        <v>12</v>
      </c>
      <c r="C1306" s="64">
        <v>4</v>
      </c>
      <c r="D1306" s="13">
        <v>48</v>
      </c>
    </row>
    <row r="1307" spans="1:4" x14ac:dyDescent="0.25">
      <c r="A1307" s="62" t="s">
        <v>374</v>
      </c>
      <c r="B1307" s="63">
        <v>67</v>
      </c>
      <c r="C1307" s="64">
        <v>8</v>
      </c>
      <c r="D1307" s="13">
        <v>536</v>
      </c>
    </row>
    <row r="1308" spans="1:4" x14ac:dyDescent="0.25">
      <c r="A1308" s="62" t="s">
        <v>375</v>
      </c>
      <c r="B1308" s="63">
        <v>43</v>
      </c>
      <c r="C1308" s="64">
        <v>37</v>
      </c>
      <c r="D1308" s="13">
        <v>1591</v>
      </c>
    </row>
    <row r="1309" spans="1:4" x14ac:dyDescent="0.25">
      <c r="A1309" s="62" t="s">
        <v>376</v>
      </c>
      <c r="B1309" s="63">
        <v>12</v>
      </c>
      <c r="C1309" s="64">
        <v>19</v>
      </c>
      <c r="D1309" s="13">
        <v>228</v>
      </c>
    </row>
    <row r="1310" spans="1:4" x14ac:dyDescent="0.25">
      <c r="A1310" s="62" t="s">
        <v>377</v>
      </c>
      <c r="B1310" s="63">
        <v>46</v>
      </c>
      <c r="C1310" s="64">
        <v>49</v>
      </c>
      <c r="D1310" s="13">
        <v>2254</v>
      </c>
    </row>
    <row r="1311" spans="1:4" x14ac:dyDescent="0.25">
      <c r="A1311" s="62" t="s">
        <v>300</v>
      </c>
      <c r="B1311" s="63">
        <v>12</v>
      </c>
      <c r="C1311" s="64">
        <v>63</v>
      </c>
      <c r="D1311" s="13">
        <v>756</v>
      </c>
    </row>
    <row r="1312" spans="1:4" x14ac:dyDescent="0.25">
      <c r="A1312" s="62" t="s">
        <v>302</v>
      </c>
      <c r="B1312" s="63">
        <v>26</v>
      </c>
      <c r="C1312" s="64">
        <v>27</v>
      </c>
      <c r="D1312" s="13">
        <v>702</v>
      </c>
    </row>
    <row r="1313" spans="1:4" x14ac:dyDescent="0.25">
      <c r="A1313" s="62" t="s">
        <v>303</v>
      </c>
      <c r="B1313" s="63">
        <v>66</v>
      </c>
      <c r="C1313" s="64">
        <v>20</v>
      </c>
      <c r="D1313" s="13">
        <v>1320</v>
      </c>
    </row>
    <row r="1314" spans="1:4" x14ac:dyDescent="0.25">
      <c r="A1314" s="62" t="s">
        <v>304</v>
      </c>
      <c r="B1314" s="63">
        <v>56</v>
      </c>
      <c r="C1314" s="64">
        <v>62</v>
      </c>
      <c r="D1314" s="13">
        <v>3472</v>
      </c>
    </row>
    <row r="1315" spans="1:4" x14ac:dyDescent="0.25">
      <c r="A1315" s="62" t="s">
        <v>305</v>
      </c>
      <c r="B1315" s="63">
        <v>69</v>
      </c>
      <c r="C1315" s="64">
        <v>49</v>
      </c>
      <c r="D1315" s="13">
        <v>3381</v>
      </c>
    </row>
    <row r="1316" spans="1:4" x14ac:dyDescent="0.25">
      <c r="A1316" s="62" t="s">
        <v>306</v>
      </c>
      <c r="B1316" s="63">
        <v>49</v>
      </c>
      <c r="C1316" s="64">
        <v>12</v>
      </c>
      <c r="D1316" s="13">
        <v>588</v>
      </c>
    </row>
    <row r="1317" spans="1:4" x14ac:dyDescent="0.25">
      <c r="A1317" s="62" t="s">
        <v>307</v>
      </c>
      <c r="B1317" s="63">
        <v>10</v>
      </c>
      <c r="C1317" s="64">
        <v>11</v>
      </c>
      <c r="D1317" s="13">
        <v>110</v>
      </c>
    </row>
    <row r="1318" spans="1:4" x14ac:dyDescent="0.25">
      <c r="A1318" s="62" t="s">
        <v>308</v>
      </c>
      <c r="B1318" s="63">
        <v>34</v>
      </c>
      <c r="C1318" s="64">
        <v>21</v>
      </c>
      <c r="D1318" s="13">
        <v>714</v>
      </c>
    </row>
    <row r="1319" spans="1:4" x14ac:dyDescent="0.25">
      <c r="A1319" s="62" t="s">
        <v>309</v>
      </c>
      <c r="B1319" s="63">
        <v>51</v>
      </c>
      <c r="C1319" s="64"/>
      <c r="D1319" s="13">
        <v>0</v>
      </c>
    </row>
    <row r="1320" spans="1:4" x14ac:dyDescent="0.25">
      <c r="A1320" s="62" t="s">
        <v>310</v>
      </c>
      <c r="B1320" s="63">
        <v>34</v>
      </c>
      <c r="C1320" s="64">
        <v>67</v>
      </c>
      <c r="D1320" s="13">
        <v>2278</v>
      </c>
    </row>
    <row r="1321" spans="1:4" x14ac:dyDescent="0.25">
      <c r="A1321" s="62" t="s">
        <v>311</v>
      </c>
      <c r="B1321" s="63">
        <v>63</v>
      </c>
      <c r="C1321" s="64">
        <v>13</v>
      </c>
      <c r="D1321" s="13">
        <v>819</v>
      </c>
    </row>
    <row r="1322" spans="1:4" x14ac:dyDescent="0.25">
      <c r="A1322" s="62" t="s">
        <v>312</v>
      </c>
      <c r="B1322" s="63">
        <v>13</v>
      </c>
      <c r="C1322" s="64">
        <v>75</v>
      </c>
      <c r="D1322" s="13">
        <v>975</v>
      </c>
    </row>
    <row r="1323" spans="1:4" x14ac:dyDescent="0.25">
      <c r="A1323" s="62" t="s">
        <v>313</v>
      </c>
      <c r="B1323" s="63">
        <v>45</v>
      </c>
      <c r="C1323" s="64">
        <v>77</v>
      </c>
      <c r="D1323" s="13">
        <v>3465</v>
      </c>
    </row>
    <row r="1324" spans="1:4" x14ac:dyDescent="0.25">
      <c r="A1324" s="62" t="s">
        <v>314</v>
      </c>
      <c r="B1324" s="63">
        <v>35</v>
      </c>
      <c r="C1324" s="64">
        <v>45</v>
      </c>
      <c r="D1324" s="13">
        <v>1575</v>
      </c>
    </row>
    <row r="1325" spans="1:4" x14ac:dyDescent="0.25">
      <c r="A1325" s="62" t="s">
        <v>315</v>
      </c>
      <c r="B1325" s="63">
        <v>29</v>
      </c>
      <c r="C1325" s="64">
        <v>35</v>
      </c>
      <c r="D1325" s="13">
        <v>1015</v>
      </c>
    </row>
    <row r="1326" spans="1:4" x14ac:dyDescent="0.25">
      <c r="A1326" s="62" t="s">
        <v>316</v>
      </c>
      <c r="B1326" s="63">
        <v>57</v>
      </c>
      <c r="C1326" s="64">
        <v>34</v>
      </c>
      <c r="D1326" s="13">
        <v>1938</v>
      </c>
    </row>
    <row r="1327" spans="1:4" x14ac:dyDescent="0.25">
      <c r="A1327" s="62" t="s">
        <v>317</v>
      </c>
      <c r="B1327" s="63">
        <v>68</v>
      </c>
      <c r="C1327" s="64">
        <v>10</v>
      </c>
      <c r="D1327" s="13">
        <v>680</v>
      </c>
    </row>
    <row r="1328" spans="1:4" x14ac:dyDescent="0.25">
      <c r="A1328" s="62" t="s">
        <v>318</v>
      </c>
      <c r="B1328" s="63">
        <v>27</v>
      </c>
      <c r="C1328" s="64">
        <v>43</v>
      </c>
      <c r="D1328" s="13">
        <v>1161</v>
      </c>
    </row>
    <row r="1329" spans="1:4" x14ac:dyDescent="0.25">
      <c r="A1329" s="62" t="s">
        <v>319</v>
      </c>
      <c r="B1329" s="63">
        <v>40</v>
      </c>
      <c r="C1329" s="64">
        <v>28</v>
      </c>
      <c r="D1329" s="13">
        <v>1120</v>
      </c>
    </row>
    <row r="1330" spans="1:4" x14ac:dyDescent="0.25">
      <c r="A1330" s="62" t="s">
        <v>320</v>
      </c>
      <c r="B1330" s="63">
        <v>22</v>
      </c>
      <c r="C1330" s="64">
        <v>35</v>
      </c>
      <c r="D1330" s="13">
        <v>770</v>
      </c>
    </row>
    <row r="1331" spans="1:4" x14ac:dyDescent="0.25">
      <c r="A1331" s="62" t="s">
        <v>321</v>
      </c>
      <c r="B1331" s="63">
        <v>60</v>
      </c>
      <c r="C1331" s="64">
        <v>34</v>
      </c>
      <c r="D1331" s="13">
        <v>2040</v>
      </c>
    </row>
    <row r="1332" spans="1:4" x14ac:dyDescent="0.25">
      <c r="A1332" s="62" t="s">
        <v>322</v>
      </c>
      <c r="B1332" s="63">
        <v>37</v>
      </c>
      <c r="C1332" s="64">
        <v>23</v>
      </c>
      <c r="D1332" s="13">
        <v>851</v>
      </c>
    </row>
    <row r="1333" spans="1:4" x14ac:dyDescent="0.25">
      <c r="A1333" s="62" t="s">
        <v>323</v>
      </c>
      <c r="B1333" s="63">
        <v>41</v>
      </c>
      <c r="C1333" s="64">
        <v>43</v>
      </c>
      <c r="D1333" s="13">
        <v>1763</v>
      </c>
    </row>
    <row r="1334" spans="1:4" x14ac:dyDescent="0.25">
      <c r="A1334" s="62" t="s">
        <v>324</v>
      </c>
      <c r="B1334" s="63">
        <v>65</v>
      </c>
      <c r="C1334" s="64">
        <v>12</v>
      </c>
      <c r="D1334" s="13">
        <v>780</v>
      </c>
    </row>
    <row r="1335" spans="1:4" x14ac:dyDescent="0.25">
      <c r="A1335" s="62" t="s">
        <v>325</v>
      </c>
      <c r="B1335" s="63">
        <v>43</v>
      </c>
      <c r="C1335" s="64">
        <v>37</v>
      </c>
      <c r="D1335" s="13">
        <v>1591</v>
      </c>
    </row>
    <row r="1336" spans="1:4" x14ac:dyDescent="0.25">
      <c r="A1336" s="62" t="s">
        <v>326</v>
      </c>
      <c r="B1336" s="63">
        <v>42</v>
      </c>
      <c r="C1336" s="64">
        <v>9</v>
      </c>
      <c r="D1336" s="13">
        <v>378</v>
      </c>
    </row>
    <row r="1337" spans="1:4" x14ac:dyDescent="0.25">
      <c r="A1337" s="62" t="s">
        <v>327</v>
      </c>
      <c r="B1337" s="63">
        <v>26</v>
      </c>
      <c r="C1337" s="64">
        <v>50</v>
      </c>
      <c r="D1337" s="13">
        <v>1300</v>
      </c>
    </row>
    <row r="1338" spans="1:4" x14ac:dyDescent="0.25">
      <c r="A1338" s="62" t="s">
        <v>328</v>
      </c>
      <c r="B1338" s="63">
        <v>22</v>
      </c>
      <c r="C1338" s="64">
        <v>15</v>
      </c>
      <c r="D1338" s="13">
        <v>330</v>
      </c>
    </row>
    <row r="1339" spans="1:4" x14ac:dyDescent="0.25">
      <c r="A1339" s="62" t="s">
        <v>329</v>
      </c>
      <c r="B1339" s="63">
        <v>57</v>
      </c>
      <c r="C1339" s="64"/>
      <c r="D1339" s="13">
        <v>0</v>
      </c>
    </row>
    <row r="1340" spans="1:4" x14ac:dyDescent="0.25">
      <c r="A1340" s="62" t="s">
        <v>330</v>
      </c>
      <c r="B1340" s="63">
        <v>29</v>
      </c>
      <c r="C1340" s="64">
        <v>73</v>
      </c>
      <c r="D1340" s="13">
        <v>2117</v>
      </c>
    </row>
    <row r="1341" spans="1:4" x14ac:dyDescent="0.25">
      <c r="A1341" s="62" t="s">
        <v>331</v>
      </c>
      <c r="B1341" s="63">
        <v>61</v>
      </c>
      <c r="C1341" s="64">
        <v>48</v>
      </c>
      <c r="D1341" s="13">
        <v>2928</v>
      </c>
    </row>
    <row r="1342" spans="1:4" x14ac:dyDescent="0.25">
      <c r="A1342" s="62" t="s">
        <v>332</v>
      </c>
      <c r="B1342" s="63">
        <v>15</v>
      </c>
      <c r="C1342" s="64">
        <v>44</v>
      </c>
      <c r="D1342" s="13">
        <v>660</v>
      </c>
    </row>
    <row r="1343" spans="1:4" x14ac:dyDescent="0.25">
      <c r="A1343" s="62" t="s">
        <v>333</v>
      </c>
      <c r="B1343" s="63">
        <v>18</v>
      </c>
      <c r="C1343" s="64">
        <v>57</v>
      </c>
      <c r="D1343" s="13">
        <v>1026</v>
      </c>
    </row>
    <row r="1344" spans="1:4" x14ac:dyDescent="0.25">
      <c r="A1344" s="62" t="s">
        <v>334</v>
      </c>
      <c r="B1344" s="63">
        <v>20</v>
      </c>
      <c r="C1344" s="64">
        <v>8</v>
      </c>
      <c r="D1344" s="13">
        <v>160</v>
      </c>
    </row>
    <row r="1345" spans="1:4" x14ac:dyDescent="0.25">
      <c r="A1345" s="62" t="s">
        <v>335</v>
      </c>
      <c r="B1345" s="63">
        <v>14</v>
      </c>
      <c r="C1345" s="64">
        <v>67</v>
      </c>
      <c r="D1345" s="13">
        <v>938</v>
      </c>
    </row>
    <row r="1346" spans="1:4" x14ac:dyDescent="0.25">
      <c r="A1346" s="62" t="s">
        <v>336</v>
      </c>
      <c r="B1346" s="63">
        <v>66</v>
      </c>
      <c r="C1346" s="64">
        <v>41</v>
      </c>
      <c r="D1346" s="13">
        <v>2706</v>
      </c>
    </row>
    <row r="1347" spans="1:4" x14ac:dyDescent="0.25">
      <c r="A1347" s="62" t="s">
        <v>337</v>
      </c>
      <c r="B1347" s="63">
        <v>70</v>
      </c>
      <c r="C1347" s="64">
        <v>76</v>
      </c>
      <c r="D1347" s="13">
        <v>5320</v>
      </c>
    </row>
    <row r="1348" spans="1:4" x14ac:dyDescent="0.25">
      <c r="A1348" s="62" t="s">
        <v>338</v>
      </c>
      <c r="B1348" s="63">
        <v>46</v>
      </c>
      <c r="C1348" s="64">
        <v>65</v>
      </c>
      <c r="D1348" s="13">
        <v>2990</v>
      </c>
    </row>
    <row r="1349" spans="1:4" x14ac:dyDescent="0.25">
      <c r="A1349" s="62" t="s">
        <v>339</v>
      </c>
      <c r="B1349" s="63">
        <v>16</v>
      </c>
      <c r="C1349" s="64">
        <v>43</v>
      </c>
      <c r="D1349" s="13">
        <v>688</v>
      </c>
    </row>
    <row r="1350" spans="1:4" x14ac:dyDescent="0.25">
      <c r="A1350" s="62" t="s">
        <v>340</v>
      </c>
      <c r="B1350" s="63">
        <v>8</v>
      </c>
      <c r="C1350" s="64">
        <v>60</v>
      </c>
      <c r="D1350" s="13">
        <v>480</v>
      </c>
    </row>
    <row r="1351" spans="1:4" x14ac:dyDescent="0.25">
      <c r="A1351" s="62" t="s">
        <v>341</v>
      </c>
      <c r="B1351" s="63">
        <v>18</v>
      </c>
      <c r="C1351" s="64">
        <v>29</v>
      </c>
      <c r="D1351" s="13">
        <v>522</v>
      </c>
    </row>
    <row r="1352" spans="1:4" x14ac:dyDescent="0.25">
      <c r="A1352" s="62" t="s">
        <v>342</v>
      </c>
      <c r="B1352" s="63">
        <v>15</v>
      </c>
      <c r="C1352" s="64">
        <v>41</v>
      </c>
      <c r="D1352" s="13">
        <v>615</v>
      </c>
    </row>
    <row r="1353" spans="1:4" x14ac:dyDescent="0.25">
      <c r="A1353" s="62" t="s">
        <v>343</v>
      </c>
      <c r="B1353" s="63">
        <v>69</v>
      </c>
      <c r="C1353" s="64">
        <v>42</v>
      </c>
      <c r="D1353" s="13">
        <v>2898</v>
      </c>
    </row>
    <row r="1354" spans="1:4" x14ac:dyDescent="0.25">
      <c r="A1354" s="62" t="s">
        <v>344</v>
      </c>
      <c r="B1354" s="63">
        <v>66</v>
      </c>
      <c r="C1354" s="64">
        <v>71</v>
      </c>
      <c r="D1354" s="13">
        <v>4686</v>
      </c>
    </row>
    <row r="1355" spans="1:4" x14ac:dyDescent="0.25">
      <c r="A1355" s="62" t="s">
        <v>345</v>
      </c>
      <c r="B1355" s="63">
        <v>15</v>
      </c>
      <c r="C1355" s="64">
        <v>60</v>
      </c>
      <c r="D1355" s="13">
        <v>900</v>
      </c>
    </row>
    <row r="1356" spans="1:4" x14ac:dyDescent="0.25">
      <c r="A1356" s="62" t="s">
        <v>346</v>
      </c>
      <c r="B1356" s="63">
        <v>43</v>
      </c>
      <c r="C1356" s="64">
        <v>42</v>
      </c>
      <c r="D1356" s="13">
        <v>1806</v>
      </c>
    </row>
    <row r="1357" spans="1:4" x14ac:dyDescent="0.25">
      <c r="A1357" s="62" t="s">
        <v>347</v>
      </c>
      <c r="B1357" s="63">
        <v>61</v>
      </c>
      <c r="C1357" s="64">
        <v>21</v>
      </c>
      <c r="D1357" s="13">
        <v>1281</v>
      </c>
    </row>
    <row r="1358" spans="1:4" x14ac:dyDescent="0.25">
      <c r="A1358" s="62" t="s">
        <v>348</v>
      </c>
      <c r="B1358" s="63">
        <v>15</v>
      </c>
      <c r="C1358" s="64"/>
      <c r="D1358" s="13">
        <v>0</v>
      </c>
    </row>
    <row r="1359" spans="1:4" x14ac:dyDescent="0.25">
      <c r="A1359" s="62" t="s">
        <v>349</v>
      </c>
      <c r="B1359" s="63">
        <v>54</v>
      </c>
      <c r="C1359" s="64">
        <v>33</v>
      </c>
      <c r="D1359" s="13">
        <v>1782</v>
      </c>
    </row>
    <row r="1360" spans="1:4" x14ac:dyDescent="0.25">
      <c r="A1360" s="62" t="s">
        <v>350</v>
      </c>
      <c r="B1360" s="63">
        <v>61</v>
      </c>
      <c r="C1360" s="64">
        <v>77</v>
      </c>
      <c r="D1360" s="13">
        <v>4697</v>
      </c>
    </row>
    <row r="1361" spans="1:4" x14ac:dyDescent="0.25">
      <c r="A1361" s="62" t="s">
        <v>351</v>
      </c>
      <c r="B1361" s="63">
        <v>22</v>
      </c>
      <c r="C1361" s="64">
        <v>33</v>
      </c>
      <c r="D1361" s="13">
        <v>726</v>
      </c>
    </row>
    <row r="1362" spans="1:4" x14ac:dyDescent="0.25">
      <c r="A1362" s="62" t="s">
        <v>352</v>
      </c>
      <c r="B1362" s="63">
        <v>58</v>
      </c>
      <c r="C1362" s="64">
        <v>64</v>
      </c>
      <c r="D1362" s="13">
        <v>3712</v>
      </c>
    </row>
    <row r="1363" spans="1:4" x14ac:dyDescent="0.25">
      <c r="A1363" s="62" t="s">
        <v>353</v>
      </c>
      <c r="B1363" s="63">
        <v>19</v>
      </c>
      <c r="C1363" s="64">
        <v>66</v>
      </c>
      <c r="D1363" s="13">
        <v>1254</v>
      </c>
    </row>
    <row r="1364" spans="1:4" x14ac:dyDescent="0.25">
      <c r="A1364" s="62" t="s">
        <v>354</v>
      </c>
      <c r="B1364" s="63">
        <v>20</v>
      </c>
      <c r="C1364" s="64">
        <v>41</v>
      </c>
      <c r="D1364" s="13">
        <v>820</v>
      </c>
    </row>
    <row r="1365" spans="1:4" x14ac:dyDescent="0.25">
      <c r="A1365" s="62" t="s">
        <v>355</v>
      </c>
      <c r="B1365" s="63">
        <v>55</v>
      </c>
      <c r="C1365" s="64">
        <v>17</v>
      </c>
      <c r="D1365" s="13">
        <v>935</v>
      </c>
    </row>
    <row r="1366" spans="1:4" x14ac:dyDescent="0.25">
      <c r="A1366" s="62" t="s">
        <v>356</v>
      </c>
      <c r="B1366" s="63">
        <v>35</v>
      </c>
      <c r="C1366" s="64">
        <v>59</v>
      </c>
      <c r="D1366" s="13">
        <v>2065</v>
      </c>
    </row>
    <row r="1367" spans="1:4" x14ac:dyDescent="0.25">
      <c r="A1367" s="62" t="s">
        <v>357</v>
      </c>
      <c r="B1367" s="63">
        <v>42</v>
      </c>
      <c r="C1367" s="64"/>
      <c r="D1367" s="13">
        <v>0</v>
      </c>
    </row>
    <row r="1368" spans="1:4" x14ac:dyDescent="0.25">
      <c r="A1368" s="62" t="s">
        <v>358</v>
      </c>
      <c r="B1368" s="63">
        <v>37</v>
      </c>
      <c r="C1368" s="64">
        <v>63</v>
      </c>
      <c r="D1368" s="13">
        <v>2331</v>
      </c>
    </row>
    <row r="1369" spans="1:4" x14ac:dyDescent="0.25">
      <c r="A1369" s="62" t="s">
        <v>359</v>
      </c>
      <c r="B1369" s="63">
        <v>42</v>
      </c>
      <c r="C1369" s="64">
        <v>39</v>
      </c>
      <c r="D1369" s="13">
        <v>1638</v>
      </c>
    </row>
    <row r="1370" spans="1:4" x14ac:dyDescent="0.25">
      <c r="A1370" s="62" t="s">
        <v>360</v>
      </c>
      <c r="B1370" s="63">
        <v>16</v>
      </c>
      <c r="C1370" s="64">
        <v>64</v>
      </c>
      <c r="D1370" s="13">
        <v>1024</v>
      </c>
    </row>
    <row r="1371" spans="1:4" x14ac:dyDescent="0.25">
      <c r="A1371" s="62" t="s">
        <v>361</v>
      </c>
      <c r="B1371" s="63">
        <v>28</v>
      </c>
      <c r="C1371" s="64">
        <v>50</v>
      </c>
      <c r="D1371" s="13">
        <v>1400</v>
      </c>
    </row>
    <row r="1372" spans="1:4" x14ac:dyDescent="0.25">
      <c r="A1372" s="62" t="s">
        <v>362</v>
      </c>
      <c r="B1372" s="63">
        <v>9</v>
      </c>
      <c r="C1372" s="64">
        <v>23</v>
      </c>
      <c r="D1372" s="13">
        <v>207</v>
      </c>
    </row>
    <row r="1373" spans="1:4" x14ac:dyDescent="0.25">
      <c r="A1373" s="62" t="s">
        <v>363</v>
      </c>
      <c r="B1373" s="63">
        <v>17</v>
      </c>
      <c r="C1373" s="64">
        <v>7</v>
      </c>
      <c r="D1373" s="13">
        <v>119</v>
      </c>
    </row>
    <row r="1374" spans="1:4" x14ac:dyDescent="0.25">
      <c r="A1374" s="62" t="s">
        <v>364</v>
      </c>
      <c r="B1374" s="63">
        <v>50</v>
      </c>
      <c r="C1374" s="64">
        <v>22</v>
      </c>
      <c r="D1374" s="13">
        <v>1100</v>
      </c>
    </row>
    <row r="1375" spans="1:4" x14ac:dyDescent="0.25">
      <c r="A1375" s="62" t="s">
        <v>365</v>
      </c>
      <c r="B1375" s="63">
        <v>54</v>
      </c>
      <c r="C1375" s="64">
        <v>21</v>
      </c>
      <c r="D1375" s="13">
        <v>1134</v>
      </c>
    </row>
    <row r="1376" spans="1:4" x14ac:dyDescent="0.25">
      <c r="A1376" s="62" t="s">
        <v>366</v>
      </c>
      <c r="B1376" s="63">
        <v>61</v>
      </c>
      <c r="C1376" s="64">
        <v>16</v>
      </c>
      <c r="D1376" s="13">
        <v>976</v>
      </c>
    </row>
    <row r="1377" spans="1:4" x14ac:dyDescent="0.25">
      <c r="A1377" s="62" t="s">
        <v>367</v>
      </c>
      <c r="B1377" s="63">
        <v>28</v>
      </c>
      <c r="C1377" s="64">
        <v>24</v>
      </c>
      <c r="D1377" s="13">
        <v>672</v>
      </c>
    </row>
    <row r="1378" spans="1:4" x14ac:dyDescent="0.25">
      <c r="A1378" s="62" t="s">
        <v>368</v>
      </c>
      <c r="B1378" s="63">
        <v>35</v>
      </c>
      <c r="C1378" s="64">
        <v>61</v>
      </c>
      <c r="D1378" s="13">
        <v>2135</v>
      </c>
    </row>
    <row r="1379" spans="1:4" x14ac:dyDescent="0.25">
      <c r="A1379" s="62" t="s">
        <v>369</v>
      </c>
      <c r="B1379" s="63">
        <v>13</v>
      </c>
      <c r="C1379" s="64">
        <v>53</v>
      </c>
      <c r="D1379" s="13">
        <v>689</v>
      </c>
    </row>
    <row r="1380" spans="1:4" x14ac:dyDescent="0.25">
      <c r="A1380" s="62" t="s">
        <v>370</v>
      </c>
      <c r="B1380" s="63">
        <v>58</v>
      </c>
      <c r="C1380" s="64">
        <v>43</v>
      </c>
      <c r="D1380" s="13">
        <v>2494</v>
      </c>
    </row>
    <row r="1381" spans="1:4" x14ac:dyDescent="0.25">
      <c r="A1381" s="62" t="s">
        <v>371</v>
      </c>
      <c r="B1381" s="63">
        <v>49</v>
      </c>
      <c r="C1381" s="64">
        <v>69</v>
      </c>
      <c r="D1381" s="13">
        <v>3381</v>
      </c>
    </row>
    <row r="1382" spans="1:4" x14ac:dyDescent="0.25">
      <c r="A1382" s="62" t="s">
        <v>372</v>
      </c>
      <c r="B1382" s="63">
        <v>57</v>
      </c>
      <c r="C1382" s="64">
        <v>29</v>
      </c>
      <c r="D1382" s="13">
        <v>1653</v>
      </c>
    </row>
    <row r="1383" spans="1:4" x14ac:dyDescent="0.25">
      <c r="A1383" s="62" t="s">
        <v>373</v>
      </c>
      <c r="B1383" s="63">
        <v>11</v>
      </c>
      <c r="C1383" s="64">
        <v>76</v>
      </c>
      <c r="D1383" s="13">
        <v>836</v>
      </c>
    </row>
    <row r="1384" spans="1:4" x14ac:dyDescent="0.25">
      <c r="A1384" s="62" t="s">
        <v>374</v>
      </c>
      <c r="B1384" s="63">
        <v>70</v>
      </c>
      <c r="C1384" s="64">
        <v>55</v>
      </c>
      <c r="D1384" s="13">
        <v>3850</v>
      </c>
    </row>
    <row r="1385" spans="1:4" x14ac:dyDescent="0.25">
      <c r="A1385" s="62" t="s">
        <v>375</v>
      </c>
      <c r="B1385" s="63">
        <v>32</v>
      </c>
      <c r="C1385" s="64">
        <v>75</v>
      </c>
      <c r="D1385" s="13">
        <v>2400</v>
      </c>
    </row>
    <row r="1386" spans="1:4" x14ac:dyDescent="0.25">
      <c r="A1386" s="62" t="s">
        <v>376</v>
      </c>
      <c r="B1386" s="63">
        <v>60</v>
      </c>
      <c r="C1386" s="64">
        <v>55</v>
      </c>
      <c r="D1386" s="13">
        <v>3300</v>
      </c>
    </row>
    <row r="1387" spans="1:4" x14ac:dyDescent="0.25">
      <c r="A1387" s="62" t="s">
        <v>377</v>
      </c>
      <c r="B1387" s="63">
        <v>11</v>
      </c>
      <c r="C1387" s="64">
        <v>45</v>
      </c>
      <c r="D1387" s="13">
        <v>495</v>
      </c>
    </row>
    <row r="1388" spans="1:4" x14ac:dyDescent="0.25">
      <c r="A1388" s="62" t="s">
        <v>300</v>
      </c>
      <c r="B1388" s="63">
        <v>45</v>
      </c>
      <c r="C1388" s="64">
        <v>41</v>
      </c>
      <c r="D1388" s="13">
        <v>1845</v>
      </c>
    </row>
    <row r="1389" spans="1:4" x14ac:dyDescent="0.25">
      <c r="A1389" s="62" t="s">
        <v>302</v>
      </c>
      <c r="B1389" s="63">
        <v>13</v>
      </c>
      <c r="C1389" s="64">
        <v>3</v>
      </c>
      <c r="D1389" s="13">
        <v>39</v>
      </c>
    </row>
    <row r="1390" spans="1:4" x14ac:dyDescent="0.25">
      <c r="A1390" s="62" t="s">
        <v>303</v>
      </c>
      <c r="B1390" s="63">
        <v>65</v>
      </c>
      <c r="C1390" s="64">
        <v>50</v>
      </c>
      <c r="D1390" s="13">
        <v>3250</v>
      </c>
    </row>
    <row r="1391" spans="1:4" x14ac:dyDescent="0.25">
      <c r="A1391" s="62" t="s">
        <v>304</v>
      </c>
      <c r="B1391" s="63">
        <v>40</v>
      </c>
      <c r="C1391" s="64">
        <v>66</v>
      </c>
      <c r="D1391" s="13">
        <v>2640</v>
      </c>
    </row>
    <row r="1392" spans="1:4" x14ac:dyDescent="0.25">
      <c r="A1392" s="62" t="s">
        <v>305</v>
      </c>
      <c r="B1392" s="63">
        <v>63</v>
      </c>
      <c r="C1392" s="64">
        <v>15</v>
      </c>
      <c r="D1392" s="13">
        <v>945</v>
      </c>
    </row>
    <row r="1393" spans="1:4" x14ac:dyDescent="0.25">
      <c r="A1393" s="62" t="s">
        <v>306</v>
      </c>
      <c r="B1393" s="63">
        <v>10</v>
      </c>
      <c r="C1393" s="64">
        <v>20</v>
      </c>
      <c r="D1393" s="13">
        <v>200</v>
      </c>
    </row>
    <row r="1394" spans="1:4" x14ac:dyDescent="0.25">
      <c r="A1394" s="62" t="s">
        <v>307</v>
      </c>
      <c r="B1394" s="63">
        <v>47</v>
      </c>
      <c r="C1394" s="64">
        <v>15</v>
      </c>
      <c r="D1394" s="13">
        <v>705</v>
      </c>
    </row>
    <row r="1395" spans="1:4" x14ac:dyDescent="0.25">
      <c r="A1395" s="62" t="s">
        <v>308</v>
      </c>
      <c r="B1395" s="63">
        <v>61</v>
      </c>
      <c r="C1395" s="64"/>
      <c r="D1395" s="13">
        <v>0</v>
      </c>
    </row>
    <row r="1396" spans="1:4" x14ac:dyDescent="0.25">
      <c r="A1396" s="62" t="s">
        <v>309</v>
      </c>
      <c r="B1396" s="63">
        <v>64</v>
      </c>
      <c r="C1396" s="64">
        <v>49</v>
      </c>
      <c r="D1396" s="13">
        <v>3136</v>
      </c>
    </row>
    <row r="1397" spans="1:4" x14ac:dyDescent="0.25">
      <c r="A1397" s="62" t="s">
        <v>310</v>
      </c>
      <c r="B1397" s="63">
        <v>26</v>
      </c>
      <c r="C1397" s="64">
        <v>68</v>
      </c>
      <c r="D1397" s="13">
        <v>1768</v>
      </c>
    </row>
    <row r="1398" spans="1:4" x14ac:dyDescent="0.25">
      <c r="A1398" s="62" t="s">
        <v>311</v>
      </c>
      <c r="B1398" s="63">
        <v>46</v>
      </c>
      <c r="C1398" s="64">
        <v>6</v>
      </c>
      <c r="D1398" s="13">
        <v>276</v>
      </c>
    </row>
    <row r="1399" spans="1:4" x14ac:dyDescent="0.25">
      <c r="A1399" s="62" t="s">
        <v>312</v>
      </c>
      <c r="B1399" s="63">
        <v>30</v>
      </c>
      <c r="C1399" s="64"/>
      <c r="D1399" s="13">
        <v>0</v>
      </c>
    </row>
    <row r="1400" spans="1:4" x14ac:dyDescent="0.25">
      <c r="A1400" s="62" t="s">
        <v>313</v>
      </c>
      <c r="B1400" s="63">
        <v>51</v>
      </c>
      <c r="C1400" s="64">
        <v>1</v>
      </c>
      <c r="D1400" s="13">
        <v>51</v>
      </c>
    </row>
    <row r="1401" spans="1:4" x14ac:dyDescent="0.25">
      <c r="A1401" s="62" t="s">
        <v>314</v>
      </c>
      <c r="B1401" s="63">
        <v>25</v>
      </c>
      <c r="C1401" s="64">
        <v>18</v>
      </c>
      <c r="D1401" s="13">
        <v>450</v>
      </c>
    </row>
    <row r="1402" spans="1:4" x14ac:dyDescent="0.25">
      <c r="A1402" s="62" t="s">
        <v>315</v>
      </c>
      <c r="B1402" s="63">
        <v>40</v>
      </c>
      <c r="C1402" s="64">
        <v>41</v>
      </c>
      <c r="D1402" s="13">
        <v>1640</v>
      </c>
    </row>
    <row r="1403" spans="1:4" x14ac:dyDescent="0.25">
      <c r="A1403" s="62" t="s">
        <v>316</v>
      </c>
      <c r="B1403" s="63">
        <v>31</v>
      </c>
      <c r="C1403" s="64">
        <v>17</v>
      </c>
      <c r="D1403" s="13">
        <v>527</v>
      </c>
    </row>
    <row r="1404" spans="1:4" x14ac:dyDescent="0.25">
      <c r="A1404" s="62" t="s">
        <v>317</v>
      </c>
      <c r="B1404" s="63">
        <v>24</v>
      </c>
      <c r="C1404" s="64">
        <v>53</v>
      </c>
      <c r="D1404" s="13">
        <v>1272</v>
      </c>
    </row>
    <row r="1405" spans="1:4" x14ac:dyDescent="0.25">
      <c r="A1405" s="62" t="s">
        <v>318</v>
      </c>
      <c r="B1405" s="63">
        <v>19</v>
      </c>
      <c r="C1405" s="64">
        <v>6</v>
      </c>
      <c r="D1405" s="13">
        <v>114</v>
      </c>
    </row>
    <row r="1406" spans="1:4" x14ac:dyDescent="0.25">
      <c r="A1406" s="62" t="s">
        <v>319</v>
      </c>
      <c r="B1406" s="63">
        <v>29</v>
      </c>
      <c r="C1406" s="64"/>
      <c r="D1406" s="13">
        <v>0</v>
      </c>
    </row>
    <row r="1407" spans="1:4" x14ac:dyDescent="0.25">
      <c r="A1407" s="62" t="s">
        <v>320</v>
      </c>
      <c r="B1407" s="63">
        <v>55</v>
      </c>
      <c r="C1407" s="64">
        <v>60</v>
      </c>
      <c r="D1407" s="13">
        <v>3300</v>
      </c>
    </row>
    <row r="1408" spans="1:4" x14ac:dyDescent="0.25">
      <c r="A1408" s="62" t="s">
        <v>321</v>
      </c>
      <c r="B1408" s="63">
        <v>54</v>
      </c>
      <c r="C1408" s="64">
        <v>1</v>
      </c>
      <c r="D1408" s="13">
        <v>54</v>
      </c>
    </row>
    <row r="1409" spans="1:4" x14ac:dyDescent="0.25">
      <c r="A1409" s="62" t="s">
        <v>322</v>
      </c>
      <c r="B1409" s="63">
        <v>11</v>
      </c>
      <c r="C1409" s="64">
        <v>40</v>
      </c>
      <c r="D1409" s="13">
        <v>440</v>
      </c>
    </row>
    <row r="1410" spans="1:4" x14ac:dyDescent="0.25">
      <c r="A1410" s="62" t="s">
        <v>323</v>
      </c>
      <c r="B1410" s="63">
        <v>35</v>
      </c>
      <c r="C1410" s="64">
        <v>54</v>
      </c>
      <c r="D1410" s="13">
        <v>1890</v>
      </c>
    </row>
    <row r="1411" spans="1:4" x14ac:dyDescent="0.25">
      <c r="A1411" s="62" t="s">
        <v>324</v>
      </c>
      <c r="B1411" s="63">
        <v>58</v>
      </c>
      <c r="C1411" s="64">
        <v>27</v>
      </c>
      <c r="D1411" s="13">
        <v>1566</v>
      </c>
    </row>
    <row r="1412" spans="1:4" x14ac:dyDescent="0.25">
      <c r="A1412" s="62" t="s">
        <v>325</v>
      </c>
      <c r="B1412" s="63">
        <v>70</v>
      </c>
      <c r="C1412" s="64">
        <v>48</v>
      </c>
      <c r="D1412" s="13">
        <v>3360</v>
      </c>
    </row>
    <row r="1413" spans="1:4" x14ac:dyDescent="0.25">
      <c r="A1413" s="62" t="s">
        <v>326</v>
      </c>
      <c r="B1413" s="63">
        <v>41</v>
      </c>
      <c r="C1413" s="64">
        <v>24</v>
      </c>
      <c r="D1413" s="13">
        <v>984</v>
      </c>
    </row>
    <row r="1414" spans="1:4" x14ac:dyDescent="0.25">
      <c r="A1414" s="62" t="s">
        <v>327</v>
      </c>
      <c r="B1414" s="63">
        <v>23</v>
      </c>
      <c r="C1414" s="64">
        <v>63</v>
      </c>
      <c r="D1414" s="13">
        <v>1449</v>
      </c>
    </row>
    <row r="1415" spans="1:4" x14ac:dyDescent="0.25">
      <c r="A1415" s="62" t="s">
        <v>328</v>
      </c>
      <c r="B1415" s="63">
        <v>55</v>
      </c>
      <c r="C1415" s="64">
        <v>50</v>
      </c>
      <c r="D1415" s="13">
        <v>2750</v>
      </c>
    </row>
    <row r="1416" spans="1:4" x14ac:dyDescent="0.25">
      <c r="A1416" s="62" t="s">
        <v>329</v>
      </c>
      <c r="B1416" s="63">
        <v>7</v>
      </c>
      <c r="C1416" s="64">
        <v>35</v>
      </c>
      <c r="D1416" s="13">
        <v>245</v>
      </c>
    </row>
    <row r="1417" spans="1:4" x14ac:dyDescent="0.25">
      <c r="A1417" s="62" t="s">
        <v>330</v>
      </c>
      <c r="B1417" s="63">
        <v>31</v>
      </c>
      <c r="C1417" s="64"/>
      <c r="D1417" s="13">
        <v>0</v>
      </c>
    </row>
    <row r="1418" spans="1:4" x14ac:dyDescent="0.25">
      <c r="A1418" s="62" t="s">
        <v>331</v>
      </c>
      <c r="B1418" s="63">
        <v>34</v>
      </c>
      <c r="C1418" s="64">
        <v>2</v>
      </c>
      <c r="D1418" s="13">
        <v>68</v>
      </c>
    </row>
    <row r="1419" spans="1:4" x14ac:dyDescent="0.25">
      <c r="A1419" s="62" t="s">
        <v>332</v>
      </c>
      <c r="B1419" s="63">
        <v>33</v>
      </c>
      <c r="C1419" s="64">
        <v>38</v>
      </c>
      <c r="D1419" s="13">
        <v>1254</v>
      </c>
    </row>
    <row r="1420" spans="1:4" x14ac:dyDescent="0.25">
      <c r="A1420" s="62" t="s">
        <v>333</v>
      </c>
      <c r="B1420" s="63">
        <v>66</v>
      </c>
      <c r="C1420" s="64">
        <v>34</v>
      </c>
      <c r="D1420" s="13">
        <v>2244</v>
      </c>
    </row>
    <row r="1421" spans="1:4" x14ac:dyDescent="0.25">
      <c r="A1421" s="62" t="s">
        <v>334</v>
      </c>
      <c r="B1421" s="63">
        <v>25</v>
      </c>
      <c r="C1421" s="64">
        <v>69</v>
      </c>
      <c r="D1421" s="13">
        <v>1725</v>
      </c>
    </row>
    <row r="1422" spans="1:4" x14ac:dyDescent="0.25">
      <c r="A1422" s="62" t="s">
        <v>335</v>
      </c>
      <c r="B1422" s="63">
        <v>30</v>
      </c>
      <c r="C1422" s="64"/>
      <c r="D1422" s="13">
        <v>0</v>
      </c>
    </row>
    <row r="1423" spans="1:4" x14ac:dyDescent="0.25">
      <c r="A1423" s="62" t="s">
        <v>336</v>
      </c>
      <c r="B1423" s="63">
        <v>13</v>
      </c>
      <c r="C1423" s="64">
        <v>12</v>
      </c>
      <c r="D1423" s="13">
        <v>156</v>
      </c>
    </row>
    <row r="1424" spans="1:4" x14ac:dyDescent="0.25">
      <c r="A1424" s="62" t="s">
        <v>337</v>
      </c>
      <c r="B1424" s="63">
        <v>30</v>
      </c>
      <c r="C1424" s="64">
        <v>7</v>
      </c>
      <c r="D1424" s="13">
        <v>210</v>
      </c>
    </row>
    <row r="1425" spans="1:4" x14ac:dyDescent="0.25">
      <c r="A1425" s="62" t="s">
        <v>338</v>
      </c>
      <c r="B1425" s="63">
        <v>47</v>
      </c>
      <c r="C1425" s="64">
        <v>34</v>
      </c>
      <c r="D1425" s="13">
        <v>1598</v>
      </c>
    </row>
    <row r="1426" spans="1:4" x14ac:dyDescent="0.25">
      <c r="A1426" s="62" t="s">
        <v>339</v>
      </c>
      <c r="B1426" s="63">
        <v>25</v>
      </c>
      <c r="C1426" s="64">
        <v>21</v>
      </c>
      <c r="D1426" s="13">
        <v>525</v>
      </c>
    </row>
    <row r="1427" spans="1:4" x14ac:dyDescent="0.25">
      <c r="A1427" s="62" t="s">
        <v>340</v>
      </c>
      <c r="B1427" s="63">
        <v>45</v>
      </c>
      <c r="C1427" s="64">
        <v>46</v>
      </c>
      <c r="D1427" s="13">
        <v>2070</v>
      </c>
    </row>
    <row r="1428" spans="1:4" x14ac:dyDescent="0.25">
      <c r="A1428" s="62" t="s">
        <v>341</v>
      </c>
      <c r="B1428" s="63">
        <v>47</v>
      </c>
      <c r="C1428" s="64">
        <v>7</v>
      </c>
      <c r="D1428" s="13">
        <v>329</v>
      </c>
    </row>
    <row r="1429" spans="1:4" x14ac:dyDescent="0.25">
      <c r="A1429" s="62" t="s">
        <v>342</v>
      </c>
      <c r="B1429" s="63">
        <v>67</v>
      </c>
      <c r="C1429" s="64">
        <v>30</v>
      </c>
      <c r="D1429" s="13">
        <v>2010</v>
      </c>
    </row>
    <row r="1430" spans="1:4" x14ac:dyDescent="0.25">
      <c r="A1430" s="62" t="s">
        <v>343</v>
      </c>
      <c r="B1430" s="63">
        <v>41</v>
      </c>
      <c r="C1430" s="64">
        <v>8</v>
      </c>
      <c r="D1430" s="13">
        <v>328</v>
      </c>
    </row>
    <row r="1431" spans="1:4" x14ac:dyDescent="0.25">
      <c r="A1431" s="62" t="s">
        <v>344</v>
      </c>
      <c r="B1431" s="63">
        <v>44</v>
      </c>
      <c r="C1431" s="64">
        <v>49</v>
      </c>
      <c r="D1431" s="13">
        <v>2156</v>
      </c>
    </row>
    <row r="1432" spans="1:4" x14ac:dyDescent="0.25">
      <c r="A1432" s="62" t="s">
        <v>345</v>
      </c>
      <c r="B1432" s="63">
        <v>31</v>
      </c>
      <c r="C1432" s="64">
        <v>4</v>
      </c>
      <c r="D1432" s="13">
        <v>124</v>
      </c>
    </row>
    <row r="1433" spans="1:4" x14ac:dyDescent="0.25">
      <c r="A1433" s="62" t="s">
        <v>346</v>
      </c>
      <c r="B1433" s="63">
        <v>27</v>
      </c>
      <c r="C1433" s="64">
        <v>35</v>
      </c>
      <c r="D1433" s="13">
        <v>945</v>
      </c>
    </row>
    <row r="1434" spans="1:4" x14ac:dyDescent="0.25">
      <c r="A1434" s="62" t="s">
        <v>347</v>
      </c>
      <c r="B1434" s="63">
        <v>27</v>
      </c>
      <c r="C1434" s="64">
        <v>14</v>
      </c>
      <c r="D1434" s="13">
        <v>378</v>
      </c>
    </row>
    <row r="1435" spans="1:4" x14ac:dyDescent="0.25">
      <c r="A1435" s="62" t="s">
        <v>348</v>
      </c>
      <c r="B1435" s="63">
        <v>67</v>
      </c>
      <c r="C1435" s="64">
        <v>78</v>
      </c>
      <c r="D1435" s="13">
        <v>5226</v>
      </c>
    </row>
    <row r="1436" spans="1:4" x14ac:dyDescent="0.25">
      <c r="A1436" s="62" t="s">
        <v>349</v>
      </c>
      <c r="B1436" s="63">
        <v>60</v>
      </c>
      <c r="C1436" s="64">
        <v>34</v>
      </c>
      <c r="D1436" s="13">
        <v>2040</v>
      </c>
    </row>
    <row r="1437" spans="1:4" x14ac:dyDescent="0.25">
      <c r="A1437" s="62" t="s">
        <v>350</v>
      </c>
      <c r="B1437" s="63">
        <v>15</v>
      </c>
      <c r="C1437" s="64">
        <v>53</v>
      </c>
      <c r="D1437" s="13">
        <v>795</v>
      </c>
    </row>
    <row r="1438" spans="1:4" x14ac:dyDescent="0.25">
      <c r="A1438" s="62" t="s">
        <v>351</v>
      </c>
      <c r="B1438" s="63">
        <v>25</v>
      </c>
      <c r="C1438" s="64">
        <v>31</v>
      </c>
      <c r="D1438" s="13">
        <v>775</v>
      </c>
    </row>
    <row r="1439" spans="1:4" x14ac:dyDescent="0.25">
      <c r="A1439" s="62" t="s">
        <v>352</v>
      </c>
      <c r="B1439" s="63">
        <v>26</v>
      </c>
      <c r="C1439" s="64">
        <v>17</v>
      </c>
      <c r="D1439" s="13">
        <v>442</v>
      </c>
    </row>
    <row r="1440" spans="1:4" x14ac:dyDescent="0.25">
      <c r="A1440" s="62" t="s">
        <v>353</v>
      </c>
      <c r="B1440" s="63">
        <v>27</v>
      </c>
      <c r="C1440" s="64">
        <v>45</v>
      </c>
      <c r="D1440" s="13">
        <v>1215</v>
      </c>
    </row>
    <row r="1441" spans="1:4" x14ac:dyDescent="0.25">
      <c r="A1441" s="62" t="s">
        <v>354</v>
      </c>
      <c r="B1441" s="63">
        <v>41</v>
      </c>
      <c r="C1441" s="64"/>
      <c r="D1441" s="13">
        <v>0</v>
      </c>
    </row>
    <row r="1442" spans="1:4" x14ac:dyDescent="0.25">
      <c r="A1442" s="62" t="s">
        <v>355</v>
      </c>
      <c r="B1442" s="63">
        <v>31</v>
      </c>
      <c r="C1442" s="64">
        <v>74</v>
      </c>
      <c r="D1442" s="13">
        <v>2294</v>
      </c>
    </row>
    <row r="1443" spans="1:4" x14ac:dyDescent="0.25">
      <c r="A1443" s="62" t="s">
        <v>356</v>
      </c>
      <c r="B1443" s="63">
        <v>20</v>
      </c>
      <c r="C1443" s="64">
        <v>43</v>
      </c>
      <c r="D1443" s="13">
        <v>860</v>
      </c>
    </row>
    <row r="1444" spans="1:4" x14ac:dyDescent="0.25">
      <c r="A1444" s="62" t="s">
        <v>357</v>
      </c>
      <c r="B1444" s="63">
        <v>11</v>
      </c>
      <c r="C1444" s="64">
        <v>41</v>
      </c>
      <c r="D1444" s="13">
        <v>451</v>
      </c>
    </row>
    <row r="1445" spans="1:4" x14ac:dyDescent="0.25">
      <c r="A1445" s="62" t="s">
        <v>358</v>
      </c>
      <c r="B1445" s="63">
        <v>57</v>
      </c>
      <c r="C1445" s="64">
        <v>51</v>
      </c>
      <c r="D1445" s="13">
        <v>2907</v>
      </c>
    </row>
    <row r="1446" spans="1:4" x14ac:dyDescent="0.25">
      <c r="A1446" s="62" t="s">
        <v>359</v>
      </c>
      <c r="B1446" s="63">
        <v>50</v>
      </c>
      <c r="C1446" s="64">
        <v>13</v>
      </c>
      <c r="D1446" s="13">
        <v>650</v>
      </c>
    </row>
    <row r="1447" spans="1:4" x14ac:dyDescent="0.25">
      <c r="A1447" s="62" t="s">
        <v>360</v>
      </c>
      <c r="B1447" s="63">
        <v>56</v>
      </c>
      <c r="C1447" s="64">
        <v>40</v>
      </c>
      <c r="D1447" s="13">
        <v>2240</v>
      </c>
    </row>
    <row r="1448" spans="1:4" x14ac:dyDescent="0.25">
      <c r="A1448" s="62" t="s">
        <v>361</v>
      </c>
      <c r="B1448" s="63">
        <v>25</v>
      </c>
      <c r="C1448" s="64">
        <v>34</v>
      </c>
      <c r="D1448" s="13">
        <v>850</v>
      </c>
    </row>
    <row r="1449" spans="1:4" x14ac:dyDescent="0.25">
      <c r="A1449" s="62" t="s">
        <v>362</v>
      </c>
      <c r="B1449" s="63">
        <v>44</v>
      </c>
      <c r="C1449" s="64">
        <v>7</v>
      </c>
      <c r="D1449" s="13">
        <v>308</v>
      </c>
    </row>
    <row r="1450" spans="1:4" x14ac:dyDescent="0.25">
      <c r="A1450" s="62" t="s">
        <v>363</v>
      </c>
      <c r="B1450" s="63">
        <v>36</v>
      </c>
      <c r="C1450" s="64">
        <v>42</v>
      </c>
      <c r="D1450" s="13">
        <v>1512</v>
      </c>
    </row>
    <row r="1451" spans="1:4" x14ac:dyDescent="0.25">
      <c r="A1451" s="62" t="s">
        <v>364</v>
      </c>
      <c r="B1451" s="63">
        <v>29</v>
      </c>
      <c r="C1451" s="64">
        <v>29</v>
      </c>
      <c r="D1451" s="13">
        <v>841</v>
      </c>
    </row>
    <row r="1452" spans="1:4" x14ac:dyDescent="0.25">
      <c r="A1452" s="62" t="s">
        <v>365</v>
      </c>
      <c r="B1452" s="63">
        <v>25</v>
      </c>
      <c r="C1452" s="64">
        <v>68</v>
      </c>
      <c r="D1452" s="13">
        <v>1700</v>
      </c>
    </row>
    <row r="1453" spans="1:4" x14ac:dyDescent="0.25">
      <c r="A1453" s="62" t="s">
        <v>366</v>
      </c>
      <c r="B1453" s="63">
        <v>59</v>
      </c>
      <c r="C1453" s="64">
        <v>74</v>
      </c>
      <c r="D1453" s="13">
        <v>4366</v>
      </c>
    </row>
    <row r="1454" spans="1:4" x14ac:dyDescent="0.25">
      <c r="A1454" s="62" t="s">
        <v>367</v>
      </c>
      <c r="B1454" s="63">
        <v>63</v>
      </c>
      <c r="C1454" s="64">
        <v>57</v>
      </c>
      <c r="D1454" s="13">
        <v>3591</v>
      </c>
    </row>
    <row r="1455" spans="1:4" x14ac:dyDescent="0.25">
      <c r="A1455" s="62" t="s">
        <v>368</v>
      </c>
      <c r="B1455" s="63">
        <v>61</v>
      </c>
      <c r="C1455" s="64">
        <v>76</v>
      </c>
      <c r="D1455" s="13">
        <v>4636</v>
      </c>
    </row>
    <row r="1456" spans="1:4" x14ac:dyDescent="0.25">
      <c r="A1456" s="62" t="s">
        <v>369</v>
      </c>
      <c r="B1456" s="63">
        <v>35</v>
      </c>
      <c r="C1456" s="64">
        <v>2</v>
      </c>
      <c r="D1456" s="13">
        <v>70</v>
      </c>
    </row>
    <row r="1457" spans="1:4" x14ac:dyDescent="0.25">
      <c r="A1457" s="62" t="s">
        <v>370</v>
      </c>
      <c r="B1457" s="63">
        <v>59</v>
      </c>
      <c r="C1457" s="64">
        <v>36</v>
      </c>
      <c r="D1457" s="13">
        <v>2124</v>
      </c>
    </row>
    <row r="1458" spans="1:4" x14ac:dyDescent="0.25">
      <c r="A1458" s="62" t="s">
        <v>371</v>
      </c>
      <c r="B1458" s="63">
        <v>9</v>
      </c>
      <c r="C1458" s="64">
        <v>2</v>
      </c>
      <c r="D1458" s="13">
        <v>18</v>
      </c>
    </row>
    <row r="1459" spans="1:4" x14ac:dyDescent="0.25">
      <c r="A1459" s="62" t="s">
        <v>372</v>
      </c>
      <c r="B1459" s="63">
        <v>12</v>
      </c>
      <c r="C1459" s="64">
        <v>43</v>
      </c>
      <c r="D1459" s="13">
        <v>516</v>
      </c>
    </row>
    <row r="1460" spans="1:4" x14ac:dyDescent="0.25">
      <c r="A1460" s="62" t="s">
        <v>373</v>
      </c>
      <c r="B1460" s="63">
        <v>50</v>
      </c>
      <c r="C1460" s="64">
        <v>5</v>
      </c>
      <c r="D1460" s="13">
        <v>250</v>
      </c>
    </row>
    <row r="1461" spans="1:4" x14ac:dyDescent="0.25">
      <c r="A1461" s="62" t="s">
        <v>374</v>
      </c>
      <c r="B1461" s="63">
        <v>7</v>
      </c>
      <c r="C1461" s="64">
        <v>13</v>
      </c>
      <c r="D1461" s="13">
        <v>91</v>
      </c>
    </row>
    <row r="1462" spans="1:4" x14ac:dyDescent="0.25">
      <c r="A1462" s="62" t="s">
        <v>375</v>
      </c>
      <c r="B1462" s="63">
        <v>14</v>
      </c>
      <c r="C1462" s="64">
        <v>51</v>
      </c>
      <c r="D1462" s="13">
        <v>714</v>
      </c>
    </row>
    <row r="1463" spans="1:4" x14ac:dyDescent="0.25">
      <c r="A1463" s="62" t="s">
        <v>376</v>
      </c>
      <c r="B1463" s="63">
        <v>44</v>
      </c>
      <c r="C1463" s="64"/>
      <c r="D1463" s="13">
        <v>0</v>
      </c>
    </row>
    <row r="1464" spans="1:4" x14ac:dyDescent="0.25">
      <c r="A1464" s="62" t="s">
        <v>377</v>
      </c>
      <c r="B1464" s="63">
        <v>59</v>
      </c>
      <c r="C1464" s="64">
        <v>64</v>
      </c>
      <c r="D1464" s="13">
        <v>3776</v>
      </c>
    </row>
    <row r="1465" spans="1:4" x14ac:dyDescent="0.25">
      <c r="A1465" s="62" t="s">
        <v>300</v>
      </c>
      <c r="B1465" s="63">
        <v>46</v>
      </c>
      <c r="C1465" s="64">
        <v>75</v>
      </c>
      <c r="D1465" s="13">
        <v>3450</v>
      </c>
    </row>
    <row r="1466" spans="1:4" x14ac:dyDescent="0.25">
      <c r="A1466" s="62" t="s">
        <v>302</v>
      </c>
      <c r="B1466" s="63">
        <v>64</v>
      </c>
      <c r="C1466" s="64">
        <v>24</v>
      </c>
      <c r="D1466" s="13">
        <v>1536</v>
      </c>
    </row>
    <row r="1467" spans="1:4" x14ac:dyDescent="0.25">
      <c r="A1467" s="62" t="s">
        <v>303</v>
      </c>
      <c r="B1467" s="63">
        <v>40</v>
      </c>
      <c r="C1467" s="64">
        <v>50</v>
      </c>
      <c r="D1467" s="13">
        <v>2000</v>
      </c>
    </row>
    <row r="1468" spans="1:4" x14ac:dyDescent="0.25">
      <c r="A1468" s="62" t="s">
        <v>304</v>
      </c>
      <c r="B1468" s="63">
        <v>61</v>
      </c>
      <c r="C1468" s="64">
        <v>14</v>
      </c>
      <c r="D1468" s="13">
        <v>854</v>
      </c>
    </row>
    <row r="1469" spans="1:4" x14ac:dyDescent="0.25">
      <c r="A1469" s="62" t="s">
        <v>305</v>
      </c>
      <c r="B1469" s="63">
        <v>26</v>
      </c>
      <c r="C1469" s="64">
        <v>66</v>
      </c>
      <c r="D1469" s="13">
        <v>1716</v>
      </c>
    </row>
    <row r="1470" spans="1:4" x14ac:dyDescent="0.25">
      <c r="A1470" s="62" t="s">
        <v>306</v>
      </c>
      <c r="B1470" s="63">
        <v>65</v>
      </c>
      <c r="C1470" s="64">
        <v>34</v>
      </c>
      <c r="D1470" s="13">
        <v>2210</v>
      </c>
    </row>
    <row r="1471" spans="1:4" x14ac:dyDescent="0.25">
      <c r="A1471" s="62" t="s">
        <v>307</v>
      </c>
      <c r="B1471" s="63">
        <v>15</v>
      </c>
      <c r="C1471" s="64">
        <v>78</v>
      </c>
      <c r="D1471" s="13">
        <v>1170</v>
      </c>
    </row>
    <row r="1472" spans="1:4" x14ac:dyDescent="0.25">
      <c r="A1472" s="62" t="s">
        <v>308</v>
      </c>
      <c r="B1472" s="63">
        <v>17</v>
      </c>
      <c r="C1472" s="64">
        <v>70</v>
      </c>
      <c r="D1472" s="13">
        <v>1190</v>
      </c>
    </row>
    <row r="1473" spans="1:4" x14ac:dyDescent="0.25">
      <c r="A1473" s="62" t="s">
        <v>309</v>
      </c>
      <c r="B1473" s="63">
        <v>33</v>
      </c>
      <c r="C1473" s="64">
        <v>41</v>
      </c>
      <c r="D1473" s="13">
        <v>1353</v>
      </c>
    </row>
    <row r="1474" spans="1:4" x14ac:dyDescent="0.25">
      <c r="A1474" s="62" t="s">
        <v>310</v>
      </c>
      <c r="B1474" s="63">
        <v>45</v>
      </c>
      <c r="C1474" s="64">
        <v>69</v>
      </c>
      <c r="D1474" s="13">
        <v>3105</v>
      </c>
    </row>
    <row r="1475" spans="1:4" x14ac:dyDescent="0.25">
      <c r="A1475" s="62" t="s">
        <v>311</v>
      </c>
      <c r="B1475" s="63">
        <v>32</v>
      </c>
      <c r="C1475" s="64">
        <v>3</v>
      </c>
      <c r="D1475" s="13">
        <v>96</v>
      </c>
    </row>
    <row r="1476" spans="1:4" x14ac:dyDescent="0.25">
      <c r="A1476" s="62" t="s">
        <v>312</v>
      </c>
      <c r="B1476" s="63">
        <v>67</v>
      </c>
      <c r="C1476" s="64">
        <v>22</v>
      </c>
      <c r="D1476" s="13">
        <v>1474</v>
      </c>
    </row>
    <row r="1477" spans="1:4" x14ac:dyDescent="0.25">
      <c r="A1477" s="62" t="s">
        <v>313</v>
      </c>
      <c r="B1477" s="63">
        <v>17</v>
      </c>
      <c r="C1477" s="64">
        <v>8</v>
      </c>
      <c r="D1477" s="13">
        <v>136</v>
      </c>
    </row>
    <row r="1478" spans="1:4" x14ac:dyDescent="0.25">
      <c r="A1478" s="62" t="s">
        <v>314</v>
      </c>
      <c r="B1478" s="63">
        <v>11</v>
      </c>
      <c r="C1478" s="64">
        <v>53</v>
      </c>
      <c r="D1478" s="13">
        <v>583</v>
      </c>
    </row>
    <row r="1479" spans="1:4" x14ac:dyDescent="0.25">
      <c r="A1479" s="62" t="s">
        <v>315</v>
      </c>
      <c r="B1479" s="63">
        <v>61</v>
      </c>
      <c r="C1479" s="64">
        <v>13</v>
      </c>
      <c r="D1479" s="13">
        <v>793</v>
      </c>
    </row>
    <row r="1480" spans="1:4" x14ac:dyDescent="0.25">
      <c r="A1480" s="62" t="s">
        <v>316</v>
      </c>
      <c r="B1480" s="63">
        <v>36</v>
      </c>
      <c r="C1480" s="64">
        <v>23</v>
      </c>
      <c r="D1480" s="13">
        <v>828</v>
      </c>
    </row>
    <row r="1481" spans="1:4" x14ac:dyDescent="0.25">
      <c r="A1481" s="62" t="s">
        <v>317</v>
      </c>
      <c r="B1481" s="63">
        <v>12</v>
      </c>
      <c r="C1481" s="64">
        <v>10</v>
      </c>
      <c r="D1481" s="13">
        <v>120</v>
      </c>
    </row>
    <row r="1482" spans="1:4" x14ac:dyDescent="0.25">
      <c r="A1482" s="62" t="s">
        <v>318</v>
      </c>
      <c r="B1482" s="63">
        <v>30</v>
      </c>
      <c r="C1482" s="64">
        <v>75</v>
      </c>
      <c r="D1482" s="13">
        <v>2250</v>
      </c>
    </row>
    <row r="1483" spans="1:4" x14ac:dyDescent="0.25">
      <c r="A1483" s="62" t="s">
        <v>319</v>
      </c>
      <c r="B1483" s="63">
        <v>46</v>
      </c>
      <c r="C1483" s="64">
        <v>34</v>
      </c>
      <c r="D1483" s="13">
        <v>1564</v>
      </c>
    </row>
    <row r="1484" spans="1:4" x14ac:dyDescent="0.25">
      <c r="A1484" s="62" t="s">
        <v>320</v>
      </c>
      <c r="B1484" s="63">
        <v>53</v>
      </c>
      <c r="C1484" s="64">
        <v>38</v>
      </c>
      <c r="D1484" s="13">
        <v>2014</v>
      </c>
    </row>
    <row r="1485" spans="1:4" x14ac:dyDescent="0.25">
      <c r="A1485" s="62" t="s">
        <v>321</v>
      </c>
      <c r="B1485" s="63">
        <v>27</v>
      </c>
      <c r="C1485" s="64">
        <v>5</v>
      </c>
      <c r="D1485" s="13">
        <v>135</v>
      </c>
    </row>
    <row r="1486" spans="1:4" x14ac:dyDescent="0.25">
      <c r="A1486" s="62" t="s">
        <v>322</v>
      </c>
      <c r="B1486" s="63">
        <v>64</v>
      </c>
      <c r="C1486" s="64">
        <v>13</v>
      </c>
      <c r="D1486" s="13">
        <v>832</v>
      </c>
    </row>
    <row r="1487" spans="1:4" x14ac:dyDescent="0.25">
      <c r="A1487" s="62" t="s">
        <v>323</v>
      </c>
      <c r="B1487" s="63">
        <v>41</v>
      </c>
      <c r="C1487" s="64">
        <v>42</v>
      </c>
      <c r="D1487" s="13">
        <v>1722</v>
      </c>
    </row>
    <row r="1488" spans="1:4" x14ac:dyDescent="0.25">
      <c r="A1488" s="62" t="s">
        <v>324</v>
      </c>
      <c r="B1488" s="63">
        <v>26</v>
      </c>
      <c r="C1488" s="64">
        <v>72</v>
      </c>
      <c r="D1488" s="13">
        <v>1872</v>
      </c>
    </row>
    <row r="1489" spans="1:4" x14ac:dyDescent="0.25">
      <c r="A1489" s="62" t="s">
        <v>325</v>
      </c>
      <c r="B1489" s="63">
        <v>50</v>
      </c>
      <c r="C1489" s="64">
        <v>50</v>
      </c>
      <c r="D1489" s="13">
        <v>2500</v>
      </c>
    </row>
    <row r="1490" spans="1:4" x14ac:dyDescent="0.25">
      <c r="A1490" s="62" t="s">
        <v>326</v>
      </c>
      <c r="B1490" s="63">
        <v>18</v>
      </c>
      <c r="C1490" s="64">
        <v>26</v>
      </c>
      <c r="D1490" s="13">
        <v>468</v>
      </c>
    </row>
    <row r="1491" spans="1:4" x14ac:dyDescent="0.25">
      <c r="A1491" s="62" t="s">
        <v>327</v>
      </c>
      <c r="B1491" s="63">
        <v>28</v>
      </c>
      <c r="C1491" s="64">
        <v>74</v>
      </c>
      <c r="D1491" s="13">
        <v>2072</v>
      </c>
    </row>
    <row r="1492" spans="1:4" x14ac:dyDescent="0.25">
      <c r="A1492" s="62" t="s">
        <v>328</v>
      </c>
      <c r="B1492" s="63">
        <v>7</v>
      </c>
      <c r="C1492" s="64">
        <v>40</v>
      </c>
      <c r="D1492" s="13">
        <v>280</v>
      </c>
    </row>
    <row r="1493" spans="1:4" x14ac:dyDescent="0.25">
      <c r="A1493" s="62" t="s">
        <v>329</v>
      </c>
      <c r="B1493" s="63">
        <v>55</v>
      </c>
      <c r="C1493" s="64">
        <v>21</v>
      </c>
      <c r="D1493" s="13">
        <v>1155</v>
      </c>
    </row>
    <row r="1494" spans="1:4" x14ac:dyDescent="0.25">
      <c r="A1494" s="62" t="s">
        <v>330</v>
      </c>
      <c r="B1494" s="63">
        <v>59</v>
      </c>
      <c r="C1494" s="64">
        <v>77</v>
      </c>
      <c r="D1494" s="13">
        <v>4543</v>
      </c>
    </row>
    <row r="1495" spans="1:4" x14ac:dyDescent="0.25">
      <c r="A1495" s="62" t="s">
        <v>331</v>
      </c>
      <c r="B1495" s="63">
        <v>47</v>
      </c>
      <c r="C1495" s="64"/>
      <c r="D1495" s="13">
        <v>0</v>
      </c>
    </row>
    <row r="1496" spans="1:4" x14ac:dyDescent="0.25">
      <c r="A1496" s="62" t="s">
        <v>332</v>
      </c>
      <c r="B1496" s="63">
        <v>31</v>
      </c>
      <c r="C1496" s="64">
        <v>67</v>
      </c>
      <c r="D1496" s="13">
        <v>2077</v>
      </c>
    </row>
    <row r="1497" spans="1:4" x14ac:dyDescent="0.25">
      <c r="A1497" s="62" t="s">
        <v>333</v>
      </c>
      <c r="B1497" s="63">
        <v>12</v>
      </c>
      <c r="C1497" s="64">
        <v>21</v>
      </c>
      <c r="D1497" s="13">
        <v>252</v>
      </c>
    </row>
    <row r="1498" spans="1:4" x14ac:dyDescent="0.25">
      <c r="A1498" s="62" t="s">
        <v>334</v>
      </c>
      <c r="B1498" s="63">
        <v>8</v>
      </c>
      <c r="C1498" s="64">
        <v>22</v>
      </c>
      <c r="D1498" s="13">
        <v>176</v>
      </c>
    </row>
    <row r="1499" spans="1:4" x14ac:dyDescent="0.25">
      <c r="A1499" s="62" t="s">
        <v>335</v>
      </c>
      <c r="B1499" s="63">
        <v>18</v>
      </c>
      <c r="C1499" s="64">
        <v>1</v>
      </c>
      <c r="D1499" s="13">
        <v>18</v>
      </c>
    </row>
    <row r="1500" spans="1:4" x14ac:dyDescent="0.25">
      <c r="A1500" s="62" t="s">
        <v>336</v>
      </c>
      <c r="B1500" s="63">
        <v>44</v>
      </c>
      <c r="C1500" s="64">
        <v>3</v>
      </c>
      <c r="D1500" s="13">
        <v>132</v>
      </c>
    </row>
    <row r="1501" spans="1:4" x14ac:dyDescent="0.25">
      <c r="A1501" s="62" t="s">
        <v>337</v>
      </c>
      <c r="B1501" s="63">
        <v>54</v>
      </c>
      <c r="C1501" s="64">
        <v>52</v>
      </c>
      <c r="D1501" s="13">
        <v>2808</v>
      </c>
    </row>
    <row r="1502" spans="1:4" x14ac:dyDescent="0.25">
      <c r="A1502" s="62" t="s">
        <v>338</v>
      </c>
      <c r="B1502" s="63">
        <v>25</v>
      </c>
      <c r="C1502" s="64">
        <v>49</v>
      </c>
      <c r="D1502" s="13">
        <v>1225</v>
      </c>
    </row>
    <row r="1503" spans="1:4" x14ac:dyDescent="0.25">
      <c r="A1503" s="62" t="s">
        <v>339</v>
      </c>
      <c r="B1503" s="63">
        <v>19</v>
      </c>
      <c r="C1503" s="64">
        <v>1</v>
      </c>
      <c r="D1503" s="13">
        <v>19</v>
      </c>
    </row>
    <row r="1504" spans="1:4" x14ac:dyDescent="0.25">
      <c r="A1504" s="62" t="s">
        <v>340</v>
      </c>
      <c r="B1504" s="63">
        <v>20</v>
      </c>
      <c r="C1504" s="64">
        <v>68</v>
      </c>
      <c r="D1504" s="13">
        <v>1360</v>
      </c>
    </row>
    <row r="1505" spans="1:4" x14ac:dyDescent="0.25">
      <c r="A1505" s="62" t="s">
        <v>341</v>
      </c>
      <c r="B1505" s="63">
        <v>21</v>
      </c>
      <c r="C1505" s="64"/>
      <c r="D1505" s="13">
        <v>0</v>
      </c>
    </row>
    <row r="1506" spans="1:4" x14ac:dyDescent="0.25">
      <c r="A1506" s="62" t="s">
        <v>342</v>
      </c>
      <c r="B1506" s="63">
        <v>69</v>
      </c>
      <c r="C1506" s="64">
        <v>41</v>
      </c>
      <c r="D1506" s="13">
        <v>2829</v>
      </c>
    </row>
    <row r="1507" spans="1:4" x14ac:dyDescent="0.25">
      <c r="A1507" s="62" t="s">
        <v>343</v>
      </c>
      <c r="B1507" s="63">
        <v>62</v>
      </c>
      <c r="C1507" s="64">
        <v>12</v>
      </c>
      <c r="D1507" s="13">
        <v>744</v>
      </c>
    </row>
    <row r="1508" spans="1:4" x14ac:dyDescent="0.25">
      <c r="A1508" s="62" t="s">
        <v>344</v>
      </c>
      <c r="B1508" s="63">
        <v>38</v>
      </c>
      <c r="C1508" s="64">
        <v>2</v>
      </c>
      <c r="D1508" s="13">
        <v>76</v>
      </c>
    </row>
    <row r="1509" spans="1:4" x14ac:dyDescent="0.25">
      <c r="A1509" s="62" t="s">
        <v>345</v>
      </c>
      <c r="B1509" s="63">
        <v>20</v>
      </c>
      <c r="C1509" s="64">
        <v>78</v>
      </c>
      <c r="D1509" s="13">
        <v>1560</v>
      </c>
    </row>
    <row r="1510" spans="1:4" x14ac:dyDescent="0.25">
      <c r="A1510" s="62" t="s">
        <v>346</v>
      </c>
      <c r="B1510" s="63">
        <v>29</v>
      </c>
      <c r="C1510" s="64">
        <v>76</v>
      </c>
      <c r="D1510" s="13">
        <v>2204</v>
      </c>
    </row>
    <row r="1511" spans="1:4" x14ac:dyDescent="0.25">
      <c r="A1511" s="62" t="s">
        <v>347</v>
      </c>
      <c r="B1511" s="63">
        <v>62</v>
      </c>
      <c r="C1511" s="64">
        <v>7</v>
      </c>
      <c r="D1511" s="13">
        <v>434</v>
      </c>
    </row>
    <row r="1512" spans="1:4" x14ac:dyDescent="0.25">
      <c r="A1512" s="62" t="s">
        <v>348</v>
      </c>
      <c r="B1512" s="63">
        <v>52</v>
      </c>
      <c r="C1512" s="64">
        <v>73</v>
      </c>
      <c r="D1512" s="13">
        <v>3796</v>
      </c>
    </row>
    <row r="1513" spans="1:4" x14ac:dyDescent="0.25">
      <c r="A1513" s="62" t="s">
        <v>349</v>
      </c>
      <c r="B1513" s="63">
        <v>18</v>
      </c>
      <c r="C1513" s="64">
        <v>72</v>
      </c>
      <c r="D1513" s="13">
        <v>1296</v>
      </c>
    </row>
    <row r="1514" spans="1:4" x14ac:dyDescent="0.25">
      <c r="A1514" s="62" t="s">
        <v>350</v>
      </c>
      <c r="B1514" s="63">
        <v>56</v>
      </c>
      <c r="C1514" s="64">
        <v>34</v>
      </c>
      <c r="D1514" s="13">
        <v>1904</v>
      </c>
    </row>
    <row r="1515" spans="1:4" x14ac:dyDescent="0.25">
      <c r="A1515" s="62" t="s">
        <v>351</v>
      </c>
      <c r="B1515" s="63">
        <v>49</v>
      </c>
      <c r="C1515" s="64">
        <v>22</v>
      </c>
      <c r="D1515" s="13">
        <v>1078</v>
      </c>
    </row>
    <row r="1516" spans="1:4" x14ac:dyDescent="0.25">
      <c r="A1516" s="62" t="s">
        <v>352</v>
      </c>
      <c r="B1516" s="63">
        <v>8</v>
      </c>
      <c r="C1516" s="64">
        <v>59</v>
      </c>
      <c r="D1516" s="13">
        <v>472</v>
      </c>
    </row>
    <row r="1517" spans="1:4" x14ac:dyDescent="0.25">
      <c r="A1517" s="62" t="s">
        <v>353</v>
      </c>
      <c r="B1517" s="63">
        <v>57</v>
      </c>
      <c r="C1517" s="64">
        <v>6</v>
      </c>
      <c r="D1517" s="13">
        <v>342</v>
      </c>
    </row>
    <row r="1518" spans="1:4" x14ac:dyDescent="0.25">
      <c r="A1518" s="62" t="s">
        <v>354</v>
      </c>
      <c r="B1518" s="63">
        <v>37</v>
      </c>
      <c r="C1518" s="64">
        <v>3</v>
      </c>
      <c r="D1518" s="13">
        <v>111</v>
      </c>
    </row>
    <row r="1519" spans="1:4" x14ac:dyDescent="0.25">
      <c r="A1519" s="62" t="s">
        <v>355</v>
      </c>
      <c r="B1519" s="63">
        <v>53</v>
      </c>
      <c r="C1519" s="64">
        <v>16</v>
      </c>
      <c r="D1519" s="13">
        <v>848</v>
      </c>
    </row>
    <row r="1520" spans="1:4" x14ac:dyDescent="0.25">
      <c r="A1520" s="62" t="s">
        <v>356</v>
      </c>
      <c r="B1520" s="63">
        <v>24</v>
      </c>
      <c r="C1520" s="64">
        <v>20</v>
      </c>
      <c r="D1520" s="13">
        <v>480</v>
      </c>
    </row>
    <row r="1521" spans="1:4" x14ac:dyDescent="0.25">
      <c r="A1521" s="62" t="s">
        <v>357</v>
      </c>
      <c r="B1521" s="63">
        <v>62</v>
      </c>
      <c r="C1521" s="64">
        <v>29</v>
      </c>
      <c r="D1521" s="13">
        <v>1798</v>
      </c>
    </row>
    <row r="1522" spans="1:4" x14ac:dyDescent="0.25">
      <c r="A1522" s="62" t="s">
        <v>358</v>
      </c>
      <c r="B1522" s="63">
        <v>11</v>
      </c>
      <c r="C1522" s="64">
        <v>13</v>
      </c>
      <c r="D1522" s="13">
        <v>143</v>
      </c>
    </row>
    <row r="1523" spans="1:4" x14ac:dyDescent="0.25">
      <c r="A1523" s="62" t="s">
        <v>359</v>
      </c>
      <c r="B1523" s="63">
        <v>12</v>
      </c>
      <c r="C1523" s="64">
        <v>19</v>
      </c>
      <c r="D1523" s="13">
        <v>228</v>
      </c>
    </row>
    <row r="1524" spans="1:4" x14ac:dyDescent="0.25">
      <c r="A1524" s="62" t="s">
        <v>360</v>
      </c>
      <c r="B1524" s="63">
        <v>70</v>
      </c>
      <c r="C1524" s="64">
        <v>25</v>
      </c>
      <c r="D1524" s="13">
        <v>1750</v>
      </c>
    </row>
    <row r="1525" spans="1:4" x14ac:dyDescent="0.25">
      <c r="A1525" s="62" t="s">
        <v>361</v>
      </c>
      <c r="B1525" s="63">
        <v>8</v>
      </c>
      <c r="C1525" s="64">
        <v>72</v>
      </c>
      <c r="D1525" s="13">
        <v>576</v>
      </c>
    </row>
    <row r="1526" spans="1:4" x14ac:dyDescent="0.25">
      <c r="A1526" s="62" t="s">
        <v>362</v>
      </c>
      <c r="B1526" s="63">
        <v>16</v>
      </c>
      <c r="C1526" s="64">
        <v>19</v>
      </c>
      <c r="D1526" s="13">
        <v>304</v>
      </c>
    </row>
    <row r="1527" spans="1:4" x14ac:dyDescent="0.25">
      <c r="A1527" s="62" t="s">
        <v>363</v>
      </c>
      <c r="B1527" s="63">
        <v>49</v>
      </c>
      <c r="C1527" s="64">
        <v>79</v>
      </c>
      <c r="D1527" s="13">
        <v>3871</v>
      </c>
    </row>
    <row r="1528" spans="1:4" x14ac:dyDescent="0.25">
      <c r="A1528" s="62" t="s">
        <v>364</v>
      </c>
      <c r="B1528" s="63">
        <v>61</v>
      </c>
      <c r="C1528" s="64">
        <v>77</v>
      </c>
      <c r="D1528" s="13">
        <v>4697</v>
      </c>
    </row>
    <row r="1529" spans="1:4" x14ac:dyDescent="0.25">
      <c r="A1529" s="62" t="s">
        <v>365</v>
      </c>
      <c r="B1529" s="63">
        <v>46</v>
      </c>
      <c r="C1529" s="64">
        <v>39</v>
      </c>
      <c r="D1529" s="13">
        <v>1794</v>
      </c>
    </row>
    <row r="1530" spans="1:4" x14ac:dyDescent="0.25">
      <c r="A1530" s="62" t="s">
        <v>366</v>
      </c>
      <c r="B1530" s="63">
        <v>65</v>
      </c>
      <c r="C1530" s="64">
        <v>23</v>
      </c>
      <c r="D1530" s="13">
        <v>1495</v>
      </c>
    </row>
    <row r="1531" spans="1:4" x14ac:dyDescent="0.25">
      <c r="A1531" s="62" t="s">
        <v>367</v>
      </c>
      <c r="B1531" s="63">
        <v>68</v>
      </c>
      <c r="C1531" s="64">
        <v>68</v>
      </c>
      <c r="D1531" s="13">
        <v>4624</v>
      </c>
    </row>
    <row r="1532" spans="1:4" x14ac:dyDescent="0.25">
      <c r="A1532" s="62" t="s">
        <v>368</v>
      </c>
      <c r="B1532" s="63">
        <v>28</v>
      </c>
      <c r="C1532" s="64">
        <v>1</v>
      </c>
      <c r="D1532" s="13">
        <v>28</v>
      </c>
    </row>
    <row r="1533" spans="1:4" x14ac:dyDescent="0.25">
      <c r="A1533" s="62" t="s">
        <v>369</v>
      </c>
      <c r="B1533" s="63">
        <v>30</v>
      </c>
      <c r="C1533" s="64">
        <v>49</v>
      </c>
      <c r="D1533" s="13">
        <v>1470</v>
      </c>
    </row>
    <row r="1534" spans="1:4" x14ac:dyDescent="0.25">
      <c r="A1534" s="62" t="s">
        <v>370</v>
      </c>
      <c r="B1534" s="63">
        <v>45</v>
      </c>
      <c r="C1534" s="64">
        <v>23</v>
      </c>
      <c r="D1534" s="13">
        <v>1035</v>
      </c>
    </row>
    <row r="1535" spans="1:4" x14ac:dyDescent="0.25">
      <c r="A1535" s="62" t="s">
        <v>371</v>
      </c>
      <c r="B1535" s="63">
        <v>62</v>
      </c>
      <c r="C1535" s="64">
        <v>74</v>
      </c>
      <c r="D1535" s="13">
        <v>4588</v>
      </c>
    </row>
    <row r="1536" spans="1:4" x14ac:dyDescent="0.25">
      <c r="A1536" s="62" t="s">
        <v>372</v>
      </c>
      <c r="B1536" s="63">
        <v>19</v>
      </c>
      <c r="C1536" s="64">
        <v>54</v>
      </c>
      <c r="D1536" s="13">
        <v>1026</v>
      </c>
    </row>
    <row r="1537" spans="1:4" x14ac:dyDescent="0.25">
      <c r="A1537" s="62" t="s">
        <v>373</v>
      </c>
      <c r="B1537" s="63">
        <v>66</v>
      </c>
      <c r="C1537" s="64">
        <v>52</v>
      </c>
      <c r="D1537" s="13">
        <v>3432</v>
      </c>
    </row>
    <row r="1538" spans="1:4" x14ac:dyDescent="0.25">
      <c r="A1538" s="62" t="s">
        <v>374</v>
      </c>
      <c r="B1538" s="63">
        <v>39</v>
      </c>
      <c r="C1538" s="64">
        <v>64</v>
      </c>
      <c r="D1538" s="13">
        <v>2496</v>
      </c>
    </row>
    <row r="1539" spans="1:4" x14ac:dyDescent="0.25">
      <c r="A1539" s="62" t="s">
        <v>375</v>
      </c>
      <c r="B1539" s="63">
        <v>29</v>
      </c>
      <c r="C1539" s="64">
        <v>2</v>
      </c>
      <c r="D1539" s="13">
        <v>58</v>
      </c>
    </row>
    <row r="1540" spans="1:4" x14ac:dyDescent="0.25">
      <c r="A1540" s="62" t="s">
        <v>376</v>
      </c>
      <c r="B1540" s="63">
        <v>38</v>
      </c>
      <c r="C1540" s="64">
        <v>71</v>
      </c>
      <c r="D1540" s="13">
        <v>2698</v>
      </c>
    </row>
    <row r="1541" spans="1:4" x14ac:dyDescent="0.25">
      <c r="A1541" s="62" t="s">
        <v>377</v>
      </c>
      <c r="B1541" s="63">
        <v>31</v>
      </c>
      <c r="C1541" s="64">
        <v>20</v>
      </c>
      <c r="D1541" s="13">
        <v>620</v>
      </c>
    </row>
    <row r="1542" spans="1:4" x14ac:dyDescent="0.25">
      <c r="A1542" s="62" t="s">
        <v>300</v>
      </c>
      <c r="B1542" s="63">
        <v>27</v>
      </c>
      <c r="C1542" s="64">
        <v>52</v>
      </c>
      <c r="D1542" s="13">
        <v>1404</v>
      </c>
    </row>
    <row r="1543" spans="1:4" x14ac:dyDescent="0.25">
      <c r="A1543" s="62" t="s">
        <v>302</v>
      </c>
      <c r="B1543" s="63">
        <v>70</v>
      </c>
      <c r="C1543" s="64">
        <v>70</v>
      </c>
      <c r="D1543" s="13">
        <v>4900</v>
      </c>
    </row>
    <row r="1544" spans="1:4" x14ac:dyDescent="0.25">
      <c r="A1544" s="62" t="s">
        <v>303</v>
      </c>
      <c r="B1544" s="63">
        <v>37</v>
      </c>
      <c r="C1544" s="64">
        <v>1</v>
      </c>
      <c r="D1544" s="13">
        <v>37</v>
      </c>
    </row>
    <row r="1545" spans="1:4" x14ac:dyDescent="0.25">
      <c r="A1545" s="62" t="s">
        <v>304</v>
      </c>
      <c r="B1545" s="63">
        <v>8</v>
      </c>
      <c r="C1545" s="64">
        <v>52</v>
      </c>
      <c r="D1545" s="13">
        <v>416</v>
      </c>
    </row>
    <row r="1546" spans="1:4" x14ac:dyDescent="0.25">
      <c r="A1546" s="62" t="s">
        <v>305</v>
      </c>
      <c r="B1546" s="63">
        <v>51</v>
      </c>
      <c r="C1546" s="64">
        <v>7</v>
      </c>
      <c r="D1546" s="13">
        <v>357</v>
      </c>
    </row>
    <row r="1547" spans="1:4" x14ac:dyDescent="0.25">
      <c r="A1547" s="62" t="s">
        <v>306</v>
      </c>
      <c r="B1547" s="63">
        <v>42</v>
      </c>
      <c r="C1547" s="64">
        <v>72</v>
      </c>
      <c r="D1547" s="13">
        <v>3024</v>
      </c>
    </row>
    <row r="1548" spans="1:4" x14ac:dyDescent="0.25">
      <c r="A1548" s="62" t="s">
        <v>307</v>
      </c>
      <c r="B1548" s="63">
        <v>34</v>
      </c>
      <c r="C1548" s="64">
        <v>72</v>
      </c>
      <c r="D1548" s="13">
        <v>2448</v>
      </c>
    </row>
    <row r="1549" spans="1:4" x14ac:dyDescent="0.25">
      <c r="A1549" s="62" t="s">
        <v>308</v>
      </c>
      <c r="B1549" s="63">
        <v>28</v>
      </c>
      <c r="C1549" s="64">
        <v>8</v>
      </c>
      <c r="D1549" s="13">
        <v>224</v>
      </c>
    </row>
    <row r="1550" spans="1:4" x14ac:dyDescent="0.25">
      <c r="A1550" s="62" t="s">
        <v>309</v>
      </c>
      <c r="B1550" s="63">
        <v>49</v>
      </c>
      <c r="C1550" s="64">
        <v>20</v>
      </c>
      <c r="D1550" s="13">
        <v>980</v>
      </c>
    </row>
    <row r="1551" spans="1:4" x14ac:dyDescent="0.25">
      <c r="A1551" s="62" t="s">
        <v>310</v>
      </c>
      <c r="B1551" s="63">
        <v>45</v>
      </c>
      <c r="C1551" s="64">
        <v>48</v>
      </c>
      <c r="D1551" s="13">
        <v>2160</v>
      </c>
    </row>
    <row r="1552" spans="1:4" x14ac:dyDescent="0.25">
      <c r="A1552" s="62" t="s">
        <v>311</v>
      </c>
      <c r="B1552" s="63">
        <v>16</v>
      </c>
      <c r="C1552" s="64">
        <v>53</v>
      </c>
      <c r="D1552" s="13">
        <v>848</v>
      </c>
    </row>
    <row r="1553" spans="1:4" x14ac:dyDescent="0.25">
      <c r="A1553" s="62" t="s">
        <v>312</v>
      </c>
      <c r="B1553" s="63">
        <v>62</v>
      </c>
      <c r="C1553" s="64">
        <v>6</v>
      </c>
      <c r="D1553" s="13">
        <v>372</v>
      </c>
    </row>
    <row r="1554" spans="1:4" x14ac:dyDescent="0.25">
      <c r="A1554" s="62" t="s">
        <v>313</v>
      </c>
      <c r="B1554" s="63">
        <v>14</v>
      </c>
      <c r="C1554" s="64">
        <v>30</v>
      </c>
      <c r="D1554" s="13">
        <v>420</v>
      </c>
    </row>
    <row r="1555" spans="1:4" x14ac:dyDescent="0.25">
      <c r="A1555" s="62" t="s">
        <v>314</v>
      </c>
      <c r="B1555" s="63">
        <v>67</v>
      </c>
      <c r="C1555" s="64">
        <v>78</v>
      </c>
      <c r="D1555" s="13">
        <v>5226</v>
      </c>
    </row>
    <row r="1556" spans="1:4" x14ac:dyDescent="0.25">
      <c r="A1556" s="62" t="s">
        <v>315</v>
      </c>
      <c r="B1556" s="63">
        <v>42</v>
      </c>
      <c r="C1556" s="64">
        <v>15</v>
      </c>
      <c r="D1556" s="13">
        <v>630</v>
      </c>
    </row>
    <row r="1557" spans="1:4" x14ac:dyDescent="0.25">
      <c r="A1557" s="62" t="s">
        <v>316</v>
      </c>
      <c r="B1557" s="63">
        <v>13</v>
      </c>
      <c r="C1557" s="64">
        <v>43</v>
      </c>
      <c r="D1557" s="13">
        <v>559</v>
      </c>
    </row>
    <row r="1558" spans="1:4" x14ac:dyDescent="0.25">
      <c r="A1558" s="62" t="s">
        <v>317</v>
      </c>
      <c r="B1558" s="63">
        <v>33</v>
      </c>
      <c r="C1558" s="64">
        <v>42</v>
      </c>
      <c r="D1558" s="13">
        <v>1386</v>
      </c>
    </row>
    <row r="1559" spans="1:4" x14ac:dyDescent="0.25">
      <c r="A1559" s="62" t="s">
        <v>318</v>
      </c>
      <c r="B1559" s="63">
        <v>30</v>
      </c>
      <c r="C1559" s="64">
        <v>21</v>
      </c>
      <c r="D1559" s="13">
        <v>630</v>
      </c>
    </row>
    <row r="1560" spans="1:4" x14ac:dyDescent="0.25">
      <c r="A1560" s="62" t="s">
        <v>319</v>
      </c>
      <c r="B1560" s="63">
        <v>15</v>
      </c>
      <c r="C1560" s="64">
        <v>61</v>
      </c>
      <c r="D1560" s="13">
        <v>915</v>
      </c>
    </row>
    <row r="1561" spans="1:4" x14ac:dyDescent="0.25">
      <c r="A1561" s="62" t="s">
        <v>320</v>
      </c>
      <c r="B1561" s="63">
        <v>47</v>
      </c>
      <c r="C1561" s="64">
        <v>79</v>
      </c>
      <c r="D1561" s="13">
        <v>3713</v>
      </c>
    </row>
    <row r="1562" spans="1:4" x14ac:dyDescent="0.25">
      <c r="A1562" s="62" t="s">
        <v>321</v>
      </c>
      <c r="B1562" s="63">
        <v>39</v>
      </c>
      <c r="C1562" s="64">
        <v>36</v>
      </c>
      <c r="D1562" s="13">
        <v>1404</v>
      </c>
    </row>
    <row r="1563" spans="1:4" x14ac:dyDescent="0.25">
      <c r="A1563" s="62" t="s">
        <v>322</v>
      </c>
      <c r="B1563" s="63">
        <v>53</v>
      </c>
      <c r="C1563" s="64">
        <v>11</v>
      </c>
      <c r="D1563" s="13">
        <v>583</v>
      </c>
    </row>
    <row r="1564" spans="1:4" x14ac:dyDescent="0.25">
      <c r="A1564" s="62" t="s">
        <v>323</v>
      </c>
      <c r="B1564" s="63">
        <v>17</v>
      </c>
      <c r="C1564" s="64">
        <v>23</v>
      </c>
      <c r="D1564" s="13">
        <v>391</v>
      </c>
    </row>
    <row r="1565" spans="1:4" x14ac:dyDescent="0.25">
      <c r="A1565" s="62" t="s">
        <v>324</v>
      </c>
      <c r="B1565" s="63">
        <v>65</v>
      </c>
      <c r="C1565" s="64">
        <v>56</v>
      </c>
      <c r="D1565" s="13">
        <v>3640</v>
      </c>
    </row>
    <row r="1566" spans="1:4" x14ac:dyDescent="0.25">
      <c r="A1566" s="62" t="s">
        <v>325</v>
      </c>
      <c r="B1566" s="63">
        <v>28</v>
      </c>
      <c r="C1566" s="64">
        <v>38</v>
      </c>
      <c r="D1566" s="13">
        <v>1064</v>
      </c>
    </row>
    <row r="1567" spans="1:4" x14ac:dyDescent="0.25">
      <c r="A1567" s="62" t="s">
        <v>326</v>
      </c>
      <c r="B1567" s="63">
        <v>45</v>
      </c>
      <c r="C1567" s="64">
        <v>5</v>
      </c>
      <c r="D1567" s="13">
        <v>225</v>
      </c>
    </row>
    <row r="1568" spans="1:4" x14ac:dyDescent="0.25">
      <c r="A1568" s="62" t="s">
        <v>327</v>
      </c>
      <c r="B1568" s="63">
        <v>30</v>
      </c>
      <c r="C1568" s="64">
        <v>77</v>
      </c>
      <c r="D1568" s="13">
        <v>2310</v>
      </c>
    </row>
    <row r="1569" spans="1:4" x14ac:dyDescent="0.25">
      <c r="A1569" s="62" t="s">
        <v>328</v>
      </c>
      <c r="B1569" s="63">
        <v>17</v>
      </c>
      <c r="C1569" s="64">
        <v>28</v>
      </c>
      <c r="D1569" s="13">
        <v>476</v>
      </c>
    </row>
    <row r="1570" spans="1:4" x14ac:dyDescent="0.25">
      <c r="A1570" s="62" t="s">
        <v>329</v>
      </c>
      <c r="B1570" s="63">
        <v>29</v>
      </c>
      <c r="C1570" s="64">
        <v>30</v>
      </c>
      <c r="D1570" s="13">
        <v>870</v>
      </c>
    </row>
    <row r="1571" spans="1:4" x14ac:dyDescent="0.25">
      <c r="A1571" s="62" t="s">
        <v>330</v>
      </c>
      <c r="B1571" s="63">
        <v>18</v>
      </c>
      <c r="C1571" s="64">
        <v>7</v>
      </c>
      <c r="D1571" s="13">
        <v>126</v>
      </c>
    </row>
    <row r="1572" spans="1:4" x14ac:dyDescent="0.25">
      <c r="A1572" s="62" t="s">
        <v>331</v>
      </c>
      <c r="B1572" s="63">
        <v>52</v>
      </c>
      <c r="C1572" s="64">
        <v>45</v>
      </c>
      <c r="D1572" s="13">
        <v>2340</v>
      </c>
    </row>
    <row r="1573" spans="1:4" x14ac:dyDescent="0.25">
      <c r="A1573" s="62" t="s">
        <v>332</v>
      </c>
      <c r="B1573" s="63">
        <v>43</v>
      </c>
      <c r="C1573" s="64">
        <v>8</v>
      </c>
      <c r="D1573" s="13">
        <v>344</v>
      </c>
    </row>
    <row r="1574" spans="1:4" x14ac:dyDescent="0.25">
      <c r="A1574" s="62" t="s">
        <v>333</v>
      </c>
      <c r="B1574" s="63">
        <v>38</v>
      </c>
      <c r="C1574" s="64">
        <v>20</v>
      </c>
      <c r="D1574" s="13">
        <v>760</v>
      </c>
    </row>
    <row r="1575" spans="1:4" x14ac:dyDescent="0.25">
      <c r="A1575" s="62" t="s">
        <v>334</v>
      </c>
      <c r="B1575" s="63">
        <v>8</v>
      </c>
      <c r="C1575" s="64">
        <v>11</v>
      </c>
      <c r="D1575" s="13">
        <v>88</v>
      </c>
    </row>
    <row r="1576" spans="1:4" x14ac:dyDescent="0.25">
      <c r="A1576" s="62" t="s">
        <v>335</v>
      </c>
      <c r="B1576" s="63">
        <v>19</v>
      </c>
      <c r="C1576" s="64">
        <v>46</v>
      </c>
      <c r="D1576" s="13">
        <v>874</v>
      </c>
    </row>
    <row r="1577" spans="1:4" x14ac:dyDescent="0.25">
      <c r="A1577" s="62" t="s">
        <v>336</v>
      </c>
      <c r="B1577" s="63">
        <v>53</v>
      </c>
      <c r="C1577" s="64">
        <v>18</v>
      </c>
      <c r="D1577" s="13">
        <v>954</v>
      </c>
    </row>
    <row r="1578" spans="1:4" x14ac:dyDescent="0.25">
      <c r="A1578" s="62" t="s">
        <v>337</v>
      </c>
      <c r="B1578" s="63">
        <v>34</v>
      </c>
      <c r="C1578" s="64">
        <v>76</v>
      </c>
      <c r="D1578" s="13">
        <v>2584</v>
      </c>
    </row>
    <row r="1579" spans="1:4" x14ac:dyDescent="0.25">
      <c r="A1579" s="62" t="s">
        <v>338</v>
      </c>
      <c r="B1579" s="63">
        <v>37</v>
      </c>
      <c r="C1579" s="64">
        <v>35</v>
      </c>
      <c r="D1579" s="13">
        <v>1295</v>
      </c>
    </row>
    <row r="1580" spans="1:4" x14ac:dyDescent="0.25">
      <c r="A1580" s="62" t="s">
        <v>339</v>
      </c>
      <c r="B1580" s="63">
        <v>45</v>
      </c>
      <c r="C1580" s="64">
        <v>12</v>
      </c>
      <c r="D1580" s="13">
        <v>540</v>
      </c>
    </row>
    <row r="1581" spans="1:4" x14ac:dyDescent="0.25">
      <c r="A1581" s="62" t="s">
        <v>340</v>
      </c>
      <c r="B1581" s="63">
        <v>47</v>
      </c>
      <c r="C1581" s="64">
        <v>57</v>
      </c>
      <c r="D1581" s="13">
        <v>2679</v>
      </c>
    </row>
    <row r="1582" spans="1:4" x14ac:dyDescent="0.25">
      <c r="A1582" s="62" t="s">
        <v>341</v>
      </c>
      <c r="B1582" s="63">
        <v>63</v>
      </c>
      <c r="C1582" s="64">
        <v>74</v>
      </c>
      <c r="D1582" s="13">
        <v>4662</v>
      </c>
    </row>
    <row r="1583" spans="1:4" x14ac:dyDescent="0.25">
      <c r="A1583" s="62" t="s">
        <v>342</v>
      </c>
      <c r="B1583" s="63">
        <v>23</v>
      </c>
      <c r="C1583" s="64">
        <v>69</v>
      </c>
      <c r="D1583" s="13">
        <v>1587</v>
      </c>
    </row>
    <row r="1584" spans="1:4" x14ac:dyDescent="0.25">
      <c r="A1584" s="62" t="s">
        <v>343</v>
      </c>
      <c r="B1584" s="63">
        <v>21</v>
      </c>
      <c r="C1584" s="64">
        <v>44</v>
      </c>
      <c r="D1584" s="13">
        <v>924</v>
      </c>
    </row>
    <row r="1585" spans="1:4" x14ac:dyDescent="0.25">
      <c r="A1585" s="62" t="s">
        <v>344</v>
      </c>
      <c r="B1585" s="63">
        <v>55</v>
      </c>
      <c r="C1585" s="64">
        <v>79</v>
      </c>
      <c r="D1585" s="13">
        <v>4345</v>
      </c>
    </row>
    <row r="1586" spans="1:4" x14ac:dyDescent="0.25">
      <c r="A1586" s="62" t="s">
        <v>345</v>
      </c>
      <c r="B1586" s="63">
        <v>57</v>
      </c>
      <c r="C1586" s="64">
        <v>77</v>
      </c>
      <c r="D1586" s="13">
        <v>4389</v>
      </c>
    </row>
    <row r="1587" spans="1:4" x14ac:dyDescent="0.25">
      <c r="A1587" s="62" t="s">
        <v>346</v>
      </c>
      <c r="B1587" s="63">
        <v>45</v>
      </c>
      <c r="C1587" s="64">
        <v>22</v>
      </c>
      <c r="D1587" s="13">
        <v>990</v>
      </c>
    </row>
    <row r="1588" spans="1:4" x14ac:dyDescent="0.25">
      <c r="A1588" s="62" t="s">
        <v>347</v>
      </c>
      <c r="B1588" s="63">
        <v>17</v>
      </c>
      <c r="C1588" s="64">
        <v>51</v>
      </c>
      <c r="D1588" s="13">
        <v>867</v>
      </c>
    </row>
    <row r="1589" spans="1:4" x14ac:dyDescent="0.25">
      <c r="A1589" s="62" t="s">
        <v>348</v>
      </c>
      <c r="B1589" s="63">
        <v>35</v>
      </c>
      <c r="C1589" s="64">
        <v>38</v>
      </c>
      <c r="D1589" s="13">
        <v>1330</v>
      </c>
    </row>
    <row r="1590" spans="1:4" x14ac:dyDescent="0.25">
      <c r="A1590" s="62" t="s">
        <v>349</v>
      </c>
      <c r="B1590" s="63">
        <v>36</v>
      </c>
      <c r="C1590" s="64">
        <v>72</v>
      </c>
      <c r="D1590" s="13">
        <v>2592</v>
      </c>
    </row>
    <row r="1591" spans="1:4" x14ac:dyDescent="0.25">
      <c r="A1591" s="62" t="s">
        <v>350</v>
      </c>
      <c r="B1591" s="63">
        <v>56</v>
      </c>
      <c r="C1591" s="64">
        <v>27</v>
      </c>
      <c r="D1591" s="13">
        <v>1512</v>
      </c>
    </row>
    <row r="1592" spans="1:4" x14ac:dyDescent="0.25">
      <c r="A1592" s="62" t="s">
        <v>351</v>
      </c>
      <c r="B1592" s="63">
        <v>16</v>
      </c>
      <c r="C1592" s="64">
        <v>70</v>
      </c>
      <c r="D1592" s="13">
        <v>1120</v>
      </c>
    </row>
    <row r="1593" spans="1:4" x14ac:dyDescent="0.25">
      <c r="A1593" s="62" t="s">
        <v>352</v>
      </c>
      <c r="B1593" s="63">
        <v>27</v>
      </c>
      <c r="C1593" s="64">
        <v>70</v>
      </c>
      <c r="D1593" s="13">
        <v>1890</v>
      </c>
    </row>
    <row r="1594" spans="1:4" x14ac:dyDescent="0.25">
      <c r="A1594" s="62" t="s">
        <v>353</v>
      </c>
      <c r="B1594" s="63">
        <v>36</v>
      </c>
      <c r="C1594" s="64">
        <v>49</v>
      </c>
      <c r="D1594" s="13">
        <v>1764</v>
      </c>
    </row>
    <row r="1595" spans="1:4" x14ac:dyDescent="0.25">
      <c r="A1595" s="62" t="s">
        <v>354</v>
      </c>
      <c r="B1595" s="63">
        <v>50</v>
      </c>
      <c r="C1595" s="64">
        <v>70</v>
      </c>
      <c r="D1595" s="13">
        <v>3500</v>
      </c>
    </row>
    <row r="1596" spans="1:4" x14ac:dyDescent="0.25">
      <c r="A1596" s="62" t="s">
        <v>355</v>
      </c>
      <c r="B1596" s="63">
        <v>27</v>
      </c>
      <c r="C1596" s="64">
        <v>69</v>
      </c>
      <c r="D1596" s="13">
        <v>1863</v>
      </c>
    </row>
    <row r="1597" spans="1:4" x14ac:dyDescent="0.25">
      <c r="A1597" s="62" t="s">
        <v>356</v>
      </c>
      <c r="B1597" s="63">
        <v>28</v>
      </c>
      <c r="C1597" s="64">
        <v>64</v>
      </c>
      <c r="D1597" s="13">
        <v>1792</v>
      </c>
    </row>
    <row r="1598" spans="1:4" x14ac:dyDescent="0.25">
      <c r="A1598" s="62" t="s">
        <v>357</v>
      </c>
      <c r="B1598" s="63">
        <v>33</v>
      </c>
      <c r="C1598" s="64">
        <v>30</v>
      </c>
      <c r="D1598" s="13">
        <v>990</v>
      </c>
    </row>
    <row r="1599" spans="1:4" x14ac:dyDescent="0.25">
      <c r="A1599" s="62" t="s">
        <v>358</v>
      </c>
      <c r="B1599" s="63">
        <v>31</v>
      </c>
      <c r="C1599" s="64">
        <v>68</v>
      </c>
      <c r="D1599" s="13">
        <v>2108</v>
      </c>
    </row>
    <row r="1600" spans="1:4" x14ac:dyDescent="0.25">
      <c r="A1600" s="62" t="s">
        <v>359</v>
      </c>
      <c r="B1600" s="63">
        <v>11</v>
      </c>
      <c r="C1600" s="64">
        <v>39</v>
      </c>
      <c r="D1600" s="13">
        <v>429</v>
      </c>
    </row>
    <row r="1601" spans="1:4" x14ac:dyDescent="0.25">
      <c r="A1601" s="62" t="s">
        <v>360</v>
      </c>
      <c r="B1601" s="63">
        <v>31</v>
      </c>
      <c r="C1601" s="64">
        <v>14</v>
      </c>
      <c r="D1601" s="13">
        <v>434</v>
      </c>
    </row>
    <row r="1602" spans="1:4" x14ac:dyDescent="0.25">
      <c r="A1602" s="62" t="s">
        <v>361</v>
      </c>
      <c r="B1602" s="63">
        <v>34</v>
      </c>
      <c r="C1602" s="64">
        <v>50</v>
      </c>
      <c r="D1602" s="13">
        <v>1700</v>
      </c>
    </row>
    <row r="1603" spans="1:4" x14ac:dyDescent="0.25">
      <c r="A1603" s="62" t="s">
        <v>362</v>
      </c>
      <c r="B1603" s="63">
        <v>66</v>
      </c>
      <c r="C1603" s="64">
        <v>46</v>
      </c>
      <c r="D1603" s="13">
        <v>3036</v>
      </c>
    </row>
    <row r="1604" spans="1:4" x14ac:dyDescent="0.25">
      <c r="A1604" s="62" t="s">
        <v>363</v>
      </c>
      <c r="B1604" s="63">
        <v>34</v>
      </c>
      <c r="C1604" s="64">
        <v>29</v>
      </c>
      <c r="D1604" s="13">
        <v>986</v>
      </c>
    </row>
    <row r="1605" spans="1:4" x14ac:dyDescent="0.25">
      <c r="A1605" s="62" t="s">
        <v>364</v>
      </c>
      <c r="B1605" s="63">
        <v>9</v>
      </c>
      <c r="C1605" s="64">
        <v>36</v>
      </c>
      <c r="D1605" s="13">
        <v>324</v>
      </c>
    </row>
    <row r="1606" spans="1:4" x14ac:dyDescent="0.25">
      <c r="A1606" s="62" t="s">
        <v>365</v>
      </c>
      <c r="B1606" s="63">
        <v>21</v>
      </c>
      <c r="C1606" s="64">
        <v>35</v>
      </c>
      <c r="D1606" s="13">
        <v>735</v>
      </c>
    </row>
    <row r="1607" spans="1:4" x14ac:dyDescent="0.25">
      <c r="A1607" s="62" t="s">
        <v>366</v>
      </c>
      <c r="B1607" s="63">
        <v>49</v>
      </c>
      <c r="C1607" s="64">
        <v>56</v>
      </c>
      <c r="D1607" s="13">
        <v>2744</v>
      </c>
    </row>
    <row r="1608" spans="1:4" x14ac:dyDescent="0.25">
      <c r="A1608" s="62" t="s">
        <v>367</v>
      </c>
      <c r="B1608" s="63">
        <v>37</v>
      </c>
      <c r="C1608" s="64">
        <v>35</v>
      </c>
      <c r="D1608" s="13">
        <v>1295</v>
      </c>
    </row>
    <row r="1609" spans="1:4" x14ac:dyDescent="0.25">
      <c r="A1609" s="62" t="s">
        <v>368</v>
      </c>
      <c r="B1609" s="63">
        <v>32</v>
      </c>
      <c r="C1609" s="64">
        <v>38</v>
      </c>
      <c r="D1609" s="13">
        <v>1216</v>
      </c>
    </row>
    <row r="1610" spans="1:4" x14ac:dyDescent="0.25">
      <c r="A1610" s="62" t="s">
        <v>369</v>
      </c>
      <c r="B1610" s="63">
        <v>54</v>
      </c>
      <c r="C1610" s="64">
        <v>7</v>
      </c>
      <c r="D1610" s="13">
        <v>378</v>
      </c>
    </row>
    <row r="1611" spans="1:4" x14ac:dyDescent="0.25">
      <c r="A1611" s="62" t="s">
        <v>370</v>
      </c>
      <c r="B1611" s="63">
        <v>10</v>
      </c>
      <c r="C1611" s="64">
        <v>65</v>
      </c>
      <c r="D1611" s="13">
        <v>650</v>
      </c>
    </row>
    <row r="1612" spans="1:4" x14ac:dyDescent="0.25">
      <c r="A1612" s="62" t="s">
        <v>371</v>
      </c>
      <c r="B1612" s="63">
        <v>35</v>
      </c>
      <c r="C1612" s="64">
        <v>51</v>
      </c>
      <c r="D1612" s="13">
        <v>1785</v>
      </c>
    </row>
    <row r="1613" spans="1:4" x14ac:dyDescent="0.25">
      <c r="A1613" s="62" t="s">
        <v>372</v>
      </c>
      <c r="B1613" s="63">
        <v>55</v>
      </c>
      <c r="C1613" s="64">
        <v>74</v>
      </c>
      <c r="D1613" s="13">
        <v>4070</v>
      </c>
    </row>
    <row r="1614" spans="1:4" x14ac:dyDescent="0.25">
      <c r="A1614" s="62" t="s">
        <v>373</v>
      </c>
      <c r="B1614" s="63">
        <v>65</v>
      </c>
      <c r="C1614" s="64">
        <v>59</v>
      </c>
      <c r="D1614" s="13">
        <v>3835</v>
      </c>
    </row>
    <row r="1615" spans="1:4" x14ac:dyDescent="0.25">
      <c r="A1615" s="62" t="s">
        <v>374</v>
      </c>
      <c r="B1615" s="63">
        <v>57</v>
      </c>
      <c r="C1615" s="64">
        <v>21</v>
      </c>
      <c r="D1615" s="13">
        <v>1197</v>
      </c>
    </row>
    <row r="1616" spans="1:4" x14ac:dyDescent="0.25">
      <c r="A1616" s="62" t="s">
        <v>375</v>
      </c>
      <c r="B1616" s="63">
        <v>34</v>
      </c>
      <c r="C1616" s="64">
        <v>19</v>
      </c>
      <c r="D1616" s="13">
        <v>646</v>
      </c>
    </row>
    <row r="1617" spans="1:4" x14ac:dyDescent="0.25">
      <c r="A1617" s="62" t="s">
        <v>376</v>
      </c>
      <c r="B1617" s="63">
        <v>31</v>
      </c>
      <c r="C1617" s="64">
        <v>29</v>
      </c>
      <c r="D1617" s="13">
        <v>899</v>
      </c>
    </row>
    <row r="1618" spans="1:4" x14ac:dyDescent="0.25">
      <c r="A1618" s="62" t="s">
        <v>377</v>
      </c>
      <c r="B1618" s="63">
        <v>53</v>
      </c>
      <c r="C1618" s="64">
        <v>43</v>
      </c>
      <c r="D1618" s="13">
        <v>2279</v>
      </c>
    </row>
    <row r="1619" spans="1:4" x14ac:dyDescent="0.25">
      <c r="A1619" s="62" t="s">
        <v>300</v>
      </c>
      <c r="B1619" s="63">
        <v>55</v>
      </c>
      <c r="C1619" s="64">
        <v>70</v>
      </c>
      <c r="D1619" s="13">
        <v>3850</v>
      </c>
    </row>
    <row r="1620" spans="1:4" x14ac:dyDescent="0.25">
      <c r="A1620" s="62" t="s">
        <v>302</v>
      </c>
      <c r="B1620" s="63">
        <v>56</v>
      </c>
      <c r="C1620" s="64">
        <v>3</v>
      </c>
      <c r="D1620" s="13">
        <v>168</v>
      </c>
    </row>
    <row r="1621" spans="1:4" x14ac:dyDescent="0.25">
      <c r="A1621" s="62" t="s">
        <v>303</v>
      </c>
      <c r="B1621" s="63">
        <v>40</v>
      </c>
      <c r="C1621" s="64">
        <v>44</v>
      </c>
      <c r="D1621" s="13">
        <v>1760</v>
      </c>
    </row>
    <row r="1622" spans="1:4" x14ac:dyDescent="0.25">
      <c r="A1622" s="62" t="s">
        <v>304</v>
      </c>
      <c r="B1622" s="63">
        <v>25</v>
      </c>
      <c r="C1622" s="64">
        <v>65</v>
      </c>
      <c r="D1622" s="13">
        <v>1625</v>
      </c>
    </row>
    <row r="1623" spans="1:4" x14ac:dyDescent="0.25">
      <c r="A1623" s="62" t="s">
        <v>305</v>
      </c>
      <c r="B1623" s="63">
        <v>24</v>
      </c>
      <c r="C1623" s="64">
        <v>22</v>
      </c>
      <c r="D1623" s="13">
        <v>528</v>
      </c>
    </row>
    <row r="1624" spans="1:4" x14ac:dyDescent="0.25">
      <c r="A1624" s="62" t="s">
        <v>306</v>
      </c>
      <c r="B1624" s="63">
        <v>37</v>
      </c>
      <c r="C1624" s="64">
        <v>13</v>
      </c>
      <c r="D1624" s="13">
        <v>481</v>
      </c>
    </row>
    <row r="1625" spans="1:4" x14ac:dyDescent="0.25">
      <c r="A1625" s="62" t="s">
        <v>307</v>
      </c>
      <c r="B1625" s="63">
        <v>70</v>
      </c>
      <c r="C1625" s="64">
        <v>26</v>
      </c>
      <c r="D1625" s="13">
        <v>1820</v>
      </c>
    </row>
    <row r="1626" spans="1:4" x14ac:dyDescent="0.25">
      <c r="A1626" s="62" t="s">
        <v>308</v>
      </c>
      <c r="B1626" s="63">
        <v>24</v>
      </c>
      <c r="C1626" s="64">
        <v>74</v>
      </c>
      <c r="D1626" s="13">
        <v>1776</v>
      </c>
    </row>
    <row r="1627" spans="1:4" x14ac:dyDescent="0.25">
      <c r="A1627" s="62" t="s">
        <v>309</v>
      </c>
      <c r="B1627" s="63">
        <v>13</v>
      </c>
      <c r="C1627" s="64">
        <v>63</v>
      </c>
      <c r="D1627" s="13">
        <v>819</v>
      </c>
    </row>
    <row r="1628" spans="1:4" x14ac:dyDescent="0.25">
      <c r="A1628" s="62" t="s">
        <v>310</v>
      </c>
      <c r="B1628" s="63">
        <v>31</v>
      </c>
      <c r="C1628" s="64">
        <v>56</v>
      </c>
      <c r="D1628" s="13">
        <v>1736</v>
      </c>
    </row>
    <row r="1629" spans="1:4" x14ac:dyDescent="0.25">
      <c r="A1629" s="62" t="s">
        <v>311</v>
      </c>
      <c r="B1629" s="63">
        <v>29</v>
      </c>
      <c r="C1629" s="64">
        <v>56</v>
      </c>
      <c r="D1629" s="13">
        <v>1624</v>
      </c>
    </row>
    <row r="1630" spans="1:4" x14ac:dyDescent="0.25">
      <c r="A1630" s="62" t="s">
        <v>312</v>
      </c>
      <c r="B1630" s="63">
        <v>41</v>
      </c>
      <c r="C1630" s="64">
        <v>30</v>
      </c>
      <c r="D1630" s="13">
        <v>1230</v>
      </c>
    </row>
    <row r="1631" spans="1:4" x14ac:dyDescent="0.25">
      <c r="A1631" s="62" t="s">
        <v>313</v>
      </c>
      <c r="B1631" s="63">
        <v>70</v>
      </c>
      <c r="C1631" s="64">
        <v>41</v>
      </c>
      <c r="D1631" s="13">
        <v>2870</v>
      </c>
    </row>
    <row r="1632" spans="1:4" x14ac:dyDescent="0.25">
      <c r="A1632" s="62" t="s">
        <v>314</v>
      </c>
      <c r="B1632" s="63">
        <v>67</v>
      </c>
      <c r="C1632" s="64">
        <v>54</v>
      </c>
      <c r="D1632" s="13">
        <v>3618</v>
      </c>
    </row>
    <row r="1633" spans="1:4" x14ac:dyDescent="0.25">
      <c r="A1633" s="62" t="s">
        <v>315</v>
      </c>
      <c r="B1633" s="63">
        <v>64</v>
      </c>
      <c r="C1633" s="64">
        <v>33</v>
      </c>
      <c r="D1633" s="13">
        <v>2112</v>
      </c>
    </row>
    <row r="1634" spans="1:4" x14ac:dyDescent="0.25">
      <c r="A1634" s="62" t="s">
        <v>316</v>
      </c>
      <c r="B1634" s="63">
        <v>22</v>
      </c>
      <c r="C1634" s="64">
        <v>11</v>
      </c>
      <c r="D1634" s="13">
        <v>242</v>
      </c>
    </row>
    <row r="1635" spans="1:4" x14ac:dyDescent="0.25">
      <c r="A1635" s="62" t="s">
        <v>317</v>
      </c>
      <c r="B1635" s="63">
        <v>13</v>
      </c>
      <c r="C1635" s="64">
        <v>71</v>
      </c>
      <c r="D1635" s="13">
        <v>923</v>
      </c>
    </row>
    <row r="1636" spans="1:4" x14ac:dyDescent="0.25">
      <c r="A1636" s="62" t="s">
        <v>318</v>
      </c>
      <c r="B1636" s="63">
        <v>23</v>
      </c>
      <c r="C1636" s="64">
        <v>56</v>
      </c>
      <c r="D1636" s="13">
        <v>1288</v>
      </c>
    </row>
    <row r="1637" spans="1:4" x14ac:dyDescent="0.25">
      <c r="A1637" s="62" t="s">
        <v>319</v>
      </c>
      <c r="B1637" s="63">
        <v>48</v>
      </c>
      <c r="C1637" s="64">
        <v>64</v>
      </c>
      <c r="D1637" s="13">
        <v>3072</v>
      </c>
    </row>
    <row r="1638" spans="1:4" x14ac:dyDescent="0.25">
      <c r="A1638" s="62" t="s">
        <v>320</v>
      </c>
      <c r="B1638" s="63">
        <v>41</v>
      </c>
      <c r="C1638" s="64">
        <v>30</v>
      </c>
      <c r="D1638" s="13">
        <v>1230</v>
      </c>
    </row>
    <row r="1639" spans="1:4" x14ac:dyDescent="0.25">
      <c r="A1639" s="62" t="s">
        <v>321</v>
      </c>
      <c r="B1639" s="63">
        <v>28</v>
      </c>
      <c r="C1639" s="64">
        <v>21</v>
      </c>
      <c r="D1639" s="13">
        <v>588</v>
      </c>
    </row>
    <row r="1640" spans="1:4" x14ac:dyDescent="0.25">
      <c r="A1640" s="62" t="s">
        <v>322</v>
      </c>
      <c r="B1640" s="63">
        <v>32</v>
      </c>
      <c r="C1640" s="64">
        <v>12</v>
      </c>
      <c r="D1640" s="13">
        <v>384</v>
      </c>
    </row>
    <row r="1641" spans="1:4" x14ac:dyDescent="0.25">
      <c r="A1641" s="62" t="s">
        <v>323</v>
      </c>
      <c r="B1641" s="63">
        <v>53</v>
      </c>
      <c r="C1641" s="64">
        <v>24</v>
      </c>
      <c r="D1641" s="13">
        <v>1272</v>
      </c>
    </row>
    <row r="1642" spans="1:4" x14ac:dyDescent="0.25">
      <c r="A1642" s="62" t="s">
        <v>324</v>
      </c>
      <c r="B1642" s="63">
        <v>61</v>
      </c>
      <c r="C1642" s="64">
        <v>44</v>
      </c>
      <c r="D1642" s="13">
        <v>2684</v>
      </c>
    </row>
    <row r="1643" spans="1:4" x14ac:dyDescent="0.25">
      <c r="A1643" s="62" t="s">
        <v>325</v>
      </c>
      <c r="B1643" s="63">
        <v>45</v>
      </c>
      <c r="C1643" s="64">
        <v>31</v>
      </c>
      <c r="D1643" s="13">
        <v>1395</v>
      </c>
    </row>
    <row r="1644" spans="1:4" x14ac:dyDescent="0.25">
      <c r="A1644" s="62" t="s">
        <v>326</v>
      </c>
      <c r="B1644" s="63">
        <v>18</v>
      </c>
      <c r="C1644" s="64">
        <v>76</v>
      </c>
      <c r="D1644" s="13">
        <v>1368</v>
      </c>
    </row>
    <row r="1645" spans="1:4" x14ac:dyDescent="0.25">
      <c r="A1645" s="62" t="s">
        <v>327</v>
      </c>
      <c r="B1645" s="63">
        <v>27</v>
      </c>
      <c r="C1645" s="64">
        <v>52</v>
      </c>
      <c r="D1645" s="13">
        <v>1404</v>
      </c>
    </row>
    <row r="1646" spans="1:4" x14ac:dyDescent="0.25">
      <c r="A1646" s="62" t="s">
        <v>328</v>
      </c>
      <c r="B1646" s="63">
        <v>45</v>
      </c>
      <c r="C1646" s="64">
        <v>39</v>
      </c>
      <c r="D1646" s="13">
        <v>1755</v>
      </c>
    </row>
    <row r="1647" spans="1:4" x14ac:dyDescent="0.25">
      <c r="A1647" s="62" t="s">
        <v>329</v>
      </c>
      <c r="B1647" s="63">
        <v>19</v>
      </c>
      <c r="C1647" s="64">
        <v>34</v>
      </c>
      <c r="D1647" s="13">
        <v>646</v>
      </c>
    </row>
    <row r="1648" spans="1:4" x14ac:dyDescent="0.25">
      <c r="A1648" s="62" t="s">
        <v>330</v>
      </c>
      <c r="B1648" s="63">
        <v>21</v>
      </c>
      <c r="C1648" s="64">
        <v>39</v>
      </c>
      <c r="D1648" s="13">
        <v>819</v>
      </c>
    </row>
    <row r="1649" spans="1:4" x14ac:dyDescent="0.25">
      <c r="A1649" s="62" t="s">
        <v>331</v>
      </c>
      <c r="B1649" s="63">
        <v>50</v>
      </c>
      <c r="C1649" s="64">
        <v>46</v>
      </c>
      <c r="D1649" s="13">
        <v>2300</v>
      </c>
    </row>
    <row r="1650" spans="1:4" x14ac:dyDescent="0.25">
      <c r="A1650" s="62" t="s">
        <v>332</v>
      </c>
      <c r="B1650" s="63">
        <v>66</v>
      </c>
      <c r="C1650" s="64">
        <v>68</v>
      </c>
      <c r="D1650" s="13">
        <v>4488</v>
      </c>
    </row>
    <row r="1651" spans="1:4" x14ac:dyDescent="0.25">
      <c r="A1651" s="62" t="s">
        <v>333</v>
      </c>
      <c r="B1651" s="63">
        <v>59</v>
      </c>
      <c r="C1651" s="64">
        <v>62</v>
      </c>
      <c r="D1651" s="13">
        <v>3658</v>
      </c>
    </row>
    <row r="1652" spans="1:4" x14ac:dyDescent="0.25">
      <c r="A1652" s="62" t="s">
        <v>334</v>
      </c>
      <c r="B1652" s="63">
        <v>52</v>
      </c>
      <c r="C1652" s="64">
        <v>12</v>
      </c>
      <c r="D1652" s="13">
        <v>624</v>
      </c>
    </row>
    <row r="1653" spans="1:4" x14ac:dyDescent="0.25">
      <c r="A1653" s="62" t="s">
        <v>335</v>
      </c>
      <c r="B1653" s="63">
        <v>45</v>
      </c>
      <c r="C1653" s="64">
        <v>59</v>
      </c>
      <c r="D1653" s="13">
        <v>2655</v>
      </c>
    </row>
    <row r="1654" spans="1:4" x14ac:dyDescent="0.25">
      <c r="A1654" s="62" t="s">
        <v>336</v>
      </c>
      <c r="B1654" s="63">
        <v>29</v>
      </c>
      <c r="C1654" s="64">
        <v>54</v>
      </c>
      <c r="D1654" s="13">
        <v>1566</v>
      </c>
    </row>
    <row r="1655" spans="1:4" x14ac:dyDescent="0.25">
      <c r="A1655" s="62" t="s">
        <v>337</v>
      </c>
      <c r="B1655" s="63">
        <v>26</v>
      </c>
      <c r="C1655" s="64">
        <v>80</v>
      </c>
      <c r="D1655" s="13">
        <v>2080</v>
      </c>
    </row>
    <row r="1656" spans="1:4" x14ac:dyDescent="0.25">
      <c r="A1656" s="62" t="s">
        <v>338</v>
      </c>
      <c r="B1656" s="63">
        <v>70</v>
      </c>
      <c r="C1656" s="64">
        <v>72</v>
      </c>
      <c r="D1656" s="13">
        <v>5040</v>
      </c>
    </row>
    <row r="1657" spans="1:4" x14ac:dyDescent="0.25">
      <c r="A1657" s="62" t="s">
        <v>339</v>
      </c>
      <c r="B1657" s="63">
        <v>62</v>
      </c>
      <c r="C1657" s="64">
        <v>80</v>
      </c>
      <c r="D1657" s="13">
        <v>4960</v>
      </c>
    </row>
    <row r="1658" spans="1:4" x14ac:dyDescent="0.25">
      <c r="A1658" s="62" t="s">
        <v>340</v>
      </c>
      <c r="B1658" s="63">
        <v>12</v>
      </c>
      <c r="C1658" s="64">
        <v>47</v>
      </c>
      <c r="D1658" s="13">
        <v>564</v>
      </c>
    </row>
    <row r="1659" spans="1:4" x14ac:dyDescent="0.25">
      <c r="A1659" s="62" t="s">
        <v>341</v>
      </c>
      <c r="B1659" s="63">
        <v>39</v>
      </c>
      <c r="C1659" s="64">
        <v>27</v>
      </c>
      <c r="D1659" s="13">
        <v>1053</v>
      </c>
    </row>
    <row r="1660" spans="1:4" x14ac:dyDescent="0.25">
      <c r="A1660" s="62" t="s">
        <v>342</v>
      </c>
      <c r="B1660" s="63">
        <v>30</v>
      </c>
      <c r="C1660" s="64">
        <v>11</v>
      </c>
      <c r="D1660" s="13">
        <v>330</v>
      </c>
    </row>
    <row r="1661" spans="1:4" x14ac:dyDescent="0.25">
      <c r="A1661" s="62" t="s">
        <v>343</v>
      </c>
      <c r="B1661" s="63">
        <v>20</v>
      </c>
      <c r="C1661" s="64">
        <v>38</v>
      </c>
      <c r="D1661" s="13">
        <v>760</v>
      </c>
    </row>
    <row r="1662" spans="1:4" x14ac:dyDescent="0.25">
      <c r="A1662" s="62" t="s">
        <v>344</v>
      </c>
      <c r="B1662" s="63">
        <v>10</v>
      </c>
      <c r="C1662" s="64">
        <v>39</v>
      </c>
      <c r="D1662" s="13">
        <v>390</v>
      </c>
    </row>
    <row r="1663" spans="1:4" x14ac:dyDescent="0.25">
      <c r="A1663" s="62" t="s">
        <v>345</v>
      </c>
      <c r="B1663" s="63">
        <v>21</v>
      </c>
      <c r="C1663" s="64">
        <v>8</v>
      </c>
      <c r="D1663" s="13">
        <v>168</v>
      </c>
    </row>
    <row r="1664" spans="1:4" x14ac:dyDescent="0.25">
      <c r="A1664" s="62" t="s">
        <v>346</v>
      </c>
      <c r="B1664" s="63">
        <v>22</v>
      </c>
      <c r="C1664" s="64">
        <v>29</v>
      </c>
      <c r="D1664" s="13">
        <v>638</v>
      </c>
    </row>
    <row r="1665" spans="1:4" x14ac:dyDescent="0.25">
      <c r="A1665" s="62" t="s">
        <v>347</v>
      </c>
      <c r="B1665" s="63">
        <v>62</v>
      </c>
      <c r="C1665" s="64">
        <v>13</v>
      </c>
      <c r="D1665" s="13">
        <v>806</v>
      </c>
    </row>
    <row r="1666" spans="1:4" x14ac:dyDescent="0.25">
      <c r="A1666" s="62" t="s">
        <v>348</v>
      </c>
      <c r="B1666" s="63">
        <v>39</v>
      </c>
      <c r="C1666" s="64">
        <v>25</v>
      </c>
      <c r="D1666" s="13">
        <v>975</v>
      </c>
    </row>
    <row r="1667" spans="1:4" x14ac:dyDescent="0.25">
      <c r="A1667" s="62" t="s">
        <v>349</v>
      </c>
      <c r="B1667" s="63">
        <v>25</v>
      </c>
      <c r="C1667" s="64">
        <v>5</v>
      </c>
      <c r="D1667" s="13">
        <v>125</v>
      </c>
    </row>
    <row r="1668" spans="1:4" x14ac:dyDescent="0.25">
      <c r="A1668" s="62" t="s">
        <v>350</v>
      </c>
      <c r="B1668" s="63">
        <v>38</v>
      </c>
      <c r="C1668" s="64">
        <v>45</v>
      </c>
      <c r="D1668" s="13">
        <v>1710</v>
      </c>
    </row>
    <row r="1669" spans="1:4" x14ac:dyDescent="0.25">
      <c r="A1669" s="62" t="s">
        <v>351</v>
      </c>
      <c r="B1669" s="63">
        <v>25</v>
      </c>
      <c r="C1669" s="64">
        <v>10</v>
      </c>
      <c r="D1669" s="13">
        <v>250</v>
      </c>
    </row>
    <row r="1670" spans="1:4" x14ac:dyDescent="0.25">
      <c r="A1670" s="62" t="s">
        <v>352</v>
      </c>
      <c r="B1670" s="63">
        <v>49</v>
      </c>
      <c r="C1670" s="64">
        <v>47</v>
      </c>
      <c r="D1670" s="13">
        <v>2303</v>
      </c>
    </row>
    <row r="1671" spans="1:4" x14ac:dyDescent="0.25">
      <c r="A1671" s="62" t="s">
        <v>353</v>
      </c>
      <c r="B1671" s="63">
        <v>45</v>
      </c>
      <c r="C1671" s="64">
        <v>73</v>
      </c>
      <c r="D1671" s="13">
        <v>3285</v>
      </c>
    </row>
    <row r="1672" spans="1:4" x14ac:dyDescent="0.25">
      <c r="A1672" s="62" t="s">
        <v>354</v>
      </c>
      <c r="B1672" s="63">
        <v>21</v>
      </c>
      <c r="C1672" s="64">
        <v>12</v>
      </c>
      <c r="D1672" s="13">
        <v>252</v>
      </c>
    </row>
    <row r="1673" spans="1:4" x14ac:dyDescent="0.25">
      <c r="A1673" s="62" t="s">
        <v>355</v>
      </c>
      <c r="B1673" s="63">
        <v>28</v>
      </c>
      <c r="C1673" s="64">
        <v>9</v>
      </c>
      <c r="D1673" s="13">
        <v>252</v>
      </c>
    </row>
    <row r="1674" spans="1:4" x14ac:dyDescent="0.25">
      <c r="A1674" s="62" t="s">
        <v>356</v>
      </c>
      <c r="B1674" s="63">
        <v>38</v>
      </c>
      <c r="C1674" s="64">
        <v>63</v>
      </c>
      <c r="D1674" s="13">
        <v>2394</v>
      </c>
    </row>
    <row r="1675" spans="1:4" x14ac:dyDescent="0.25">
      <c r="A1675" s="62" t="s">
        <v>357</v>
      </c>
      <c r="B1675" s="63">
        <v>12</v>
      </c>
      <c r="C1675" s="64">
        <v>17</v>
      </c>
      <c r="D1675" s="13">
        <v>204</v>
      </c>
    </row>
    <row r="1676" spans="1:4" x14ac:dyDescent="0.25">
      <c r="A1676" s="62" t="s">
        <v>358</v>
      </c>
      <c r="B1676" s="63">
        <v>12</v>
      </c>
      <c r="C1676" s="64">
        <v>46</v>
      </c>
      <c r="D1676" s="13">
        <v>552</v>
      </c>
    </row>
    <row r="1677" spans="1:4" x14ac:dyDescent="0.25">
      <c r="A1677" s="62" t="s">
        <v>359</v>
      </c>
      <c r="B1677" s="63">
        <v>58</v>
      </c>
      <c r="C1677" s="64">
        <v>73</v>
      </c>
      <c r="D1677" s="13">
        <v>4234</v>
      </c>
    </row>
    <row r="1678" spans="1:4" x14ac:dyDescent="0.25">
      <c r="A1678" s="62" t="s">
        <v>360</v>
      </c>
      <c r="B1678" s="63">
        <v>25</v>
      </c>
      <c r="C1678" s="64">
        <v>9</v>
      </c>
      <c r="D1678" s="13">
        <v>225</v>
      </c>
    </row>
    <row r="1679" spans="1:4" x14ac:dyDescent="0.25">
      <c r="A1679" s="62" t="s">
        <v>361</v>
      </c>
      <c r="B1679" s="63">
        <v>41</v>
      </c>
      <c r="C1679" s="64">
        <v>67</v>
      </c>
      <c r="D1679" s="13">
        <v>2747</v>
      </c>
    </row>
    <row r="1680" spans="1:4" x14ac:dyDescent="0.25">
      <c r="A1680" s="62" t="s">
        <v>362</v>
      </c>
      <c r="B1680" s="63">
        <v>7</v>
      </c>
      <c r="C1680" s="64">
        <v>72</v>
      </c>
      <c r="D1680" s="13">
        <v>504</v>
      </c>
    </row>
    <row r="1681" spans="1:4" x14ac:dyDescent="0.25">
      <c r="A1681" s="62" t="s">
        <v>363</v>
      </c>
      <c r="B1681" s="63">
        <v>44</v>
      </c>
      <c r="C1681" s="64">
        <v>76</v>
      </c>
      <c r="D1681" s="13">
        <v>3344</v>
      </c>
    </row>
    <row r="1682" spans="1:4" x14ac:dyDescent="0.25">
      <c r="A1682" s="62" t="s">
        <v>364</v>
      </c>
      <c r="B1682" s="63">
        <v>55</v>
      </c>
      <c r="C1682" s="64">
        <v>16</v>
      </c>
      <c r="D1682" s="13">
        <v>880</v>
      </c>
    </row>
    <row r="1683" spans="1:4" x14ac:dyDescent="0.25">
      <c r="A1683" s="62" t="s">
        <v>365</v>
      </c>
      <c r="B1683" s="63">
        <v>38</v>
      </c>
      <c r="C1683" s="64">
        <v>47</v>
      </c>
      <c r="D1683" s="13">
        <v>1786</v>
      </c>
    </row>
    <row r="1684" spans="1:4" x14ac:dyDescent="0.25">
      <c r="A1684" s="62" t="s">
        <v>366</v>
      </c>
      <c r="B1684" s="63">
        <v>12</v>
      </c>
      <c r="C1684" s="64">
        <v>14</v>
      </c>
      <c r="D1684" s="13">
        <v>168</v>
      </c>
    </row>
    <row r="1685" spans="1:4" x14ac:dyDescent="0.25">
      <c r="A1685" s="62" t="s">
        <v>367</v>
      </c>
      <c r="B1685" s="63">
        <v>56</v>
      </c>
      <c r="C1685" s="64">
        <v>50</v>
      </c>
      <c r="D1685" s="13">
        <v>2800</v>
      </c>
    </row>
    <row r="1686" spans="1:4" x14ac:dyDescent="0.25">
      <c r="A1686" s="62" t="s">
        <v>368</v>
      </c>
      <c r="B1686" s="63">
        <v>33</v>
      </c>
      <c r="C1686" s="64">
        <v>49</v>
      </c>
      <c r="D1686" s="13">
        <v>1617</v>
      </c>
    </row>
    <row r="1687" spans="1:4" x14ac:dyDescent="0.25">
      <c r="A1687" s="62" t="s">
        <v>369</v>
      </c>
      <c r="B1687" s="63">
        <v>28</v>
      </c>
      <c r="C1687" s="64">
        <v>26</v>
      </c>
      <c r="D1687" s="13">
        <v>728</v>
      </c>
    </row>
    <row r="1688" spans="1:4" x14ac:dyDescent="0.25">
      <c r="A1688" s="62" t="s">
        <v>370</v>
      </c>
      <c r="B1688" s="63">
        <v>15</v>
      </c>
      <c r="C1688" s="64">
        <v>75</v>
      </c>
      <c r="D1688" s="13">
        <v>1125</v>
      </c>
    </row>
    <row r="1689" spans="1:4" x14ac:dyDescent="0.25">
      <c r="A1689" s="62" t="s">
        <v>371</v>
      </c>
      <c r="B1689" s="63">
        <v>64</v>
      </c>
      <c r="C1689" s="64">
        <v>31</v>
      </c>
      <c r="D1689" s="13">
        <v>1984</v>
      </c>
    </row>
    <row r="1690" spans="1:4" x14ac:dyDescent="0.25">
      <c r="A1690" s="62" t="s">
        <v>372</v>
      </c>
      <c r="B1690" s="63">
        <v>11</v>
      </c>
      <c r="C1690" s="64">
        <v>52</v>
      </c>
      <c r="D1690" s="13">
        <v>572</v>
      </c>
    </row>
    <row r="1691" spans="1:4" x14ac:dyDescent="0.25">
      <c r="A1691" s="62" t="s">
        <v>373</v>
      </c>
      <c r="B1691" s="63">
        <v>65</v>
      </c>
      <c r="C1691" s="64">
        <v>75</v>
      </c>
      <c r="D1691" s="13">
        <v>4875</v>
      </c>
    </row>
    <row r="1692" spans="1:4" x14ac:dyDescent="0.25">
      <c r="A1692" s="62" t="s">
        <v>374</v>
      </c>
      <c r="B1692" s="63">
        <v>40</v>
      </c>
      <c r="C1692" s="64">
        <v>71</v>
      </c>
      <c r="D1692" s="13">
        <v>2840</v>
      </c>
    </row>
    <row r="1693" spans="1:4" x14ac:dyDescent="0.25">
      <c r="A1693" s="62" t="s">
        <v>375</v>
      </c>
      <c r="B1693" s="63">
        <v>39</v>
      </c>
      <c r="C1693" s="64">
        <v>78</v>
      </c>
      <c r="D1693" s="13">
        <v>3042</v>
      </c>
    </row>
    <row r="1694" spans="1:4" x14ac:dyDescent="0.25">
      <c r="A1694" s="62" t="s">
        <v>376</v>
      </c>
      <c r="B1694" s="63">
        <v>23</v>
      </c>
      <c r="C1694" s="64">
        <v>14</v>
      </c>
      <c r="D1694" s="13">
        <v>322</v>
      </c>
    </row>
    <row r="1695" spans="1:4" x14ac:dyDescent="0.25">
      <c r="A1695" s="62" t="s">
        <v>377</v>
      </c>
      <c r="B1695" s="63">
        <v>25</v>
      </c>
      <c r="C1695" s="64">
        <v>51</v>
      </c>
      <c r="D1695" s="13">
        <v>1275</v>
      </c>
    </row>
    <row r="1696" spans="1:4" x14ac:dyDescent="0.25">
      <c r="A1696" s="62" t="s">
        <v>300</v>
      </c>
      <c r="B1696" s="63">
        <v>55</v>
      </c>
      <c r="C1696" s="64">
        <v>25</v>
      </c>
      <c r="D1696" s="13">
        <v>1375</v>
      </c>
    </row>
    <row r="1697" spans="1:4" x14ac:dyDescent="0.25">
      <c r="A1697" s="62" t="s">
        <v>302</v>
      </c>
      <c r="B1697" s="63">
        <v>53</v>
      </c>
      <c r="C1697" s="64">
        <v>80</v>
      </c>
      <c r="D1697" s="13">
        <v>4240</v>
      </c>
    </row>
    <row r="1698" spans="1:4" x14ac:dyDescent="0.25">
      <c r="A1698" s="62" t="s">
        <v>303</v>
      </c>
      <c r="B1698" s="63">
        <v>60</v>
      </c>
      <c r="C1698" s="64">
        <v>44</v>
      </c>
      <c r="D1698" s="13">
        <v>2640</v>
      </c>
    </row>
    <row r="1699" spans="1:4" x14ac:dyDescent="0.25">
      <c r="A1699" s="62" t="s">
        <v>304</v>
      </c>
      <c r="B1699" s="63">
        <v>62</v>
      </c>
      <c r="C1699" s="64">
        <v>42</v>
      </c>
      <c r="D1699" s="13">
        <v>2604</v>
      </c>
    </row>
    <row r="1700" spans="1:4" x14ac:dyDescent="0.25">
      <c r="A1700" s="62" t="s">
        <v>305</v>
      </c>
      <c r="B1700" s="63">
        <v>21</v>
      </c>
      <c r="C1700" s="64">
        <v>78</v>
      </c>
      <c r="D1700" s="13">
        <v>1638</v>
      </c>
    </row>
    <row r="1701" spans="1:4" x14ac:dyDescent="0.25">
      <c r="A1701" s="62" t="s">
        <v>306</v>
      </c>
      <c r="B1701" s="63">
        <v>54</v>
      </c>
      <c r="C1701" s="64">
        <v>8</v>
      </c>
      <c r="D1701" s="13">
        <v>432</v>
      </c>
    </row>
    <row r="1702" spans="1:4" x14ac:dyDescent="0.25">
      <c r="A1702" s="62" t="s">
        <v>307</v>
      </c>
      <c r="B1702" s="63">
        <v>40</v>
      </c>
      <c r="C1702" s="64">
        <v>40</v>
      </c>
      <c r="D1702" s="13">
        <v>1600</v>
      </c>
    </row>
    <row r="1703" spans="1:4" x14ac:dyDescent="0.25">
      <c r="A1703" s="62" t="s">
        <v>308</v>
      </c>
      <c r="B1703" s="63">
        <v>39</v>
      </c>
      <c r="C1703" s="64">
        <v>74</v>
      </c>
      <c r="D1703" s="13">
        <v>2886</v>
      </c>
    </row>
    <row r="1704" spans="1:4" x14ac:dyDescent="0.25">
      <c r="A1704" s="62" t="s">
        <v>309</v>
      </c>
      <c r="B1704" s="63">
        <v>40</v>
      </c>
      <c r="C1704" s="64">
        <v>55</v>
      </c>
      <c r="D1704" s="13">
        <v>2200</v>
      </c>
    </row>
    <row r="1705" spans="1:4" x14ac:dyDescent="0.25">
      <c r="A1705" s="62" t="s">
        <v>310</v>
      </c>
      <c r="B1705" s="63">
        <v>19</v>
      </c>
      <c r="C1705" s="64">
        <v>49</v>
      </c>
      <c r="D1705" s="13">
        <v>931</v>
      </c>
    </row>
    <row r="1706" spans="1:4" x14ac:dyDescent="0.25">
      <c r="A1706" s="62" t="s">
        <v>311</v>
      </c>
      <c r="B1706" s="63">
        <v>38</v>
      </c>
      <c r="C1706" s="64">
        <v>13</v>
      </c>
      <c r="D1706" s="13">
        <v>494</v>
      </c>
    </row>
    <row r="1707" spans="1:4" x14ac:dyDescent="0.25">
      <c r="A1707" s="62" t="s">
        <v>312</v>
      </c>
      <c r="B1707" s="63">
        <v>28</v>
      </c>
      <c r="C1707" s="64">
        <v>79</v>
      </c>
      <c r="D1707" s="13">
        <v>2212</v>
      </c>
    </row>
    <row r="1708" spans="1:4" x14ac:dyDescent="0.25">
      <c r="A1708" s="62" t="s">
        <v>313</v>
      </c>
      <c r="B1708" s="63">
        <v>31</v>
      </c>
      <c r="C1708" s="64">
        <v>38</v>
      </c>
      <c r="D1708" s="13">
        <v>1178</v>
      </c>
    </row>
    <row r="1709" spans="1:4" x14ac:dyDescent="0.25">
      <c r="A1709" s="62" t="s">
        <v>314</v>
      </c>
      <c r="B1709" s="63">
        <v>15</v>
      </c>
      <c r="C1709" s="64">
        <v>37</v>
      </c>
      <c r="D1709" s="13">
        <v>555</v>
      </c>
    </row>
    <row r="1710" spans="1:4" x14ac:dyDescent="0.25">
      <c r="A1710" s="62" t="s">
        <v>315</v>
      </c>
      <c r="B1710" s="63">
        <v>54</v>
      </c>
      <c r="C1710" s="64">
        <v>70</v>
      </c>
      <c r="D1710" s="13">
        <v>3780</v>
      </c>
    </row>
    <row r="1711" spans="1:4" x14ac:dyDescent="0.25">
      <c r="A1711" s="62" t="s">
        <v>316</v>
      </c>
      <c r="B1711" s="63">
        <v>55</v>
      </c>
      <c r="C1711" s="64">
        <v>35</v>
      </c>
      <c r="D1711" s="13">
        <v>1925</v>
      </c>
    </row>
    <row r="1712" spans="1:4" x14ac:dyDescent="0.25">
      <c r="A1712" s="62" t="s">
        <v>317</v>
      </c>
      <c r="B1712" s="63">
        <v>15</v>
      </c>
      <c r="C1712" s="64">
        <v>60</v>
      </c>
      <c r="D1712" s="13">
        <v>900</v>
      </c>
    </row>
    <row r="1713" spans="1:4" x14ac:dyDescent="0.25">
      <c r="A1713" s="62" t="s">
        <v>318</v>
      </c>
      <c r="B1713" s="63">
        <v>46</v>
      </c>
      <c r="C1713" s="64">
        <v>67</v>
      </c>
      <c r="D1713" s="13">
        <v>3082</v>
      </c>
    </row>
    <row r="1714" spans="1:4" x14ac:dyDescent="0.25">
      <c r="A1714" s="62" t="s">
        <v>319</v>
      </c>
      <c r="B1714" s="63">
        <v>49</v>
      </c>
      <c r="C1714" s="64">
        <v>11</v>
      </c>
      <c r="D1714" s="13">
        <v>539</v>
      </c>
    </row>
    <row r="1715" spans="1:4" x14ac:dyDescent="0.25">
      <c r="A1715" s="62" t="s">
        <v>320</v>
      </c>
      <c r="B1715" s="63">
        <v>47</v>
      </c>
      <c r="C1715" s="64">
        <v>48</v>
      </c>
      <c r="D1715" s="13">
        <v>2256</v>
      </c>
    </row>
    <row r="1716" spans="1:4" x14ac:dyDescent="0.25">
      <c r="A1716" s="62" t="s">
        <v>321</v>
      </c>
      <c r="B1716" s="63">
        <v>55</v>
      </c>
      <c r="C1716" s="64">
        <v>12</v>
      </c>
      <c r="D1716" s="13">
        <v>660</v>
      </c>
    </row>
    <row r="1717" spans="1:4" x14ac:dyDescent="0.25">
      <c r="A1717" s="62" t="s">
        <v>322</v>
      </c>
      <c r="B1717" s="63">
        <v>15</v>
      </c>
      <c r="C1717" s="64">
        <v>18</v>
      </c>
      <c r="D1717" s="13">
        <v>270</v>
      </c>
    </row>
    <row r="1718" spans="1:4" x14ac:dyDescent="0.25">
      <c r="A1718" s="62" t="s">
        <v>323</v>
      </c>
      <c r="B1718" s="63">
        <v>56</v>
      </c>
      <c r="C1718" s="64">
        <v>5</v>
      </c>
      <c r="D1718" s="13">
        <v>280</v>
      </c>
    </row>
    <row r="1719" spans="1:4" x14ac:dyDescent="0.25">
      <c r="A1719" s="62" t="s">
        <v>324</v>
      </c>
      <c r="B1719" s="63">
        <v>51</v>
      </c>
      <c r="C1719" s="64">
        <v>80</v>
      </c>
      <c r="D1719" s="13">
        <v>4080</v>
      </c>
    </row>
    <row r="1720" spans="1:4" x14ac:dyDescent="0.25">
      <c r="A1720" s="62" t="s">
        <v>325</v>
      </c>
      <c r="B1720" s="63">
        <v>70</v>
      </c>
      <c r="C1720" s="64">
        <v>62</v>
      </c>
      <c r="D1720" s="13">
        <v>4340</v>
      </c>
    </row>
    <row r="1721" spans="1:4" x14ac:dyDescent="0.25">
      <c r="A1721" s="62" t="s">
        <v>326</v>
      </c>
      <c r="B1721" s="63">
        <v>49</v>
      </c>
      <c r="C1721" s="64">
        <v>51</v>
      </c>
      <c r="D1721" s="13">
        <v>2499</v>
      </c>
    </row>
    <row r="1722" spans="1:4" x14ac:dyDescent="0.25">
      <c r="A1722" s="62" t="s">
        <v>327</v>
      </c>
      <c r="B1722" s="63">
        <v>26</v>
      </c>
      <c r="C1722" s="64">
        <v>11</v>
      </c>
      <c r="D1722" s="13">
        <v>286</v>
      </c>
    </row>
    <row r="1723" spans="1:4" x14ac:dyDescent="0.25">
      <c r="A1723" s="62" t="s">
        <v>328</v>
      </c>
      <c r="B1723" s="63">
        <v>24</v>
      </c>
      <c r="C1723" s="64">
        <v>10</v>
      </c>
      <c r="D1723" s="13">
        <v>240</v>
      </c>
    </row>
    <row r="1724" spans="1:4" x14ac:dyDescent="0.25">
      <c r="A1724" s="62" t="s">
        <v>329</v>
      </c>
      <c r="B1724" s="63">
        <v>66</v>
      </c>
      <c r="C1724" s="64">
        <v>17</v>
      </c>
      <c r="D1724" s="13">
        <v>1122</v>
      </c>
    </row>
    <row r="1725" spans="1:4" x14ac:dyDescent="0.25">
      <c r="A1725" s="62" t="s">
        <v>330</v>
      </c>
      <c r="B1725" s="63">
        <v>54</v>
      </c>
      <c r="C1725" s="64">
        <v>20</v>
      </c>
      <c r="D1725" s="13">
        <v>1080</v>
      </c>
    </row>
    <row r="1726" spans="1:4" x14ac:dyDescent="0.25">
      <c r="A1726" s="62" t="s">
        <v>331</v>
      </c>
      <c r="B1726" s="63">
        <v>57</v>
      </c>
      <c r="C1726" s="64">
        <v>68</v>
      </c>
      <c r="D1726" s="13">
        <v>3876</v>
      </c>
    </row>
    <row r="1727" spans="1:4" x14ac:dyDescent="0.25">
      <c r="A1727" s="62" t="s">
        <v>332</v>
      </c>
      <c r="B1727" s="63">
        <v>63</v>
      </c>
      <c r="C1727" s="64">
        <v>60</v>
      </c>
      <c r="D1727" s="13">
        <v>3780</v>
      </c>
    </row>
    <row r="1728" spans="1:4" x14ac:dyDescent="0.25">
      <c r="A1728" s="62" t="s">
        <v>333</v>
      </c>
      <c r="B1728" s="63">
        <v>15</v>
      </c>
      <c r="C1728" s="64">
        <v>78</v>
      </c>
      <c r="D1728" s="13">
        <v>1170</v>
      </c>
    </row>
    <row r="1729" spans="1:4" x14ac:dyDescent="0.25">
      <c r="A1729" s="62" t="s">
        <v>334</v>
      </c>
      <c r="B1729" s="63">
        <v>52</v>
      </c>
      <c r="C1729" s="64">
        <v>3</v>
      </c>
      <c r="D1729" s="13">
        <v>156</v>
      </c>
    </row>
    <row r="1730" spans="1:4" x14ac:dyDescent="0.25">
      <c r="A1730" s="62" t="s">
        <v>335</v>
      </c>
      <c r="B1730" s="63">
        <v>33</v>
      </c>
      <c r="C1730" s="64">
        <v>26</v>
      </c>
      <c r="D1730" s="13">
        <v>858</v>
      </c>
    </row>
    <row r="1731" spans="1:4" x14ac:dyDescent="0.25">
      <c r="A1731" s="62" t="s">
        <v>336</v>
      </c>
      <c r="B1731" s="63">
        <v>26</v>
      </c>
      <c r="C1731" s="64">
        <v>15</v>
      </c>
      <c r="D1731" s="13">
        <v>390</v>
      </c>
    </row>
    <row r="1732" spans="1:4" x14ac:dyDescent="0.25">
      <c r="A1732" s="62" t="s">
        <v>337</v>
      </c>
      <c r="B1732" s="63">
        <v>61</v>
      </c>
      <c r="C1732" s="64">
        <v>62</v>
      </c>
      <c r="D1732" s="13">
        <v>3782</v>
      </c>
    </row>
    <row r="1733" spans="1:4" x14ac:dyDescent="0.25">
      <c r="A1733" s="62" t="s">
        <v>338</v>
      </c>
      <c r="B1733" s="63">
        <v>17</v>
      </c>
      <c r="C1733" s="64">
        <v>17</v>
      </c>
      <c r="D1733" s="13">
        <v>289</v>
      </c>
    </row>
    <row r="1734" spans="1:4" x14ac:dyDescent="0.25">
      <c r="A1734" s="62" t="s">
        <v>339</v>
      </c>
      <c r="B1734" s="63">
        <v>58</v>
      </c>
      <c r="C1734" s="64">
        <v>38</v>
      </c>
      <c r="D1734" s="13">
        <v>2204</v>
      </c>
    </row>
    <row r="1735" spans="1:4" x14ac:dyDescent="0.25">
      <c r="A1735" s="62" t="s">
        <v>340</v>
      </c>
      <c r="B1735" s="63">
        <v>8</v>
      </c>
      <c r="C1735" s="64">
        <v>59</v>
      </c>
      <c r="D1735" s="13">
        <v>472</v>
      </c>
    </row>
    <row r="1736" spans="1:4" x14ac:dyDescent="0.25">
      <c r="A1736" s="62" t="s">
        <v>341</v>
      </c>
      <c r="B1736" s="63">
        <v>40</v>
      </c>
      <c r="C1736" s="64">
        <v>39</v>
      </c>
      <c r="D1736" s="13">
        <v>1560</v>
      </c>
    </row>
    <row r="1737" spans="1:4" x14ac:dyDescent="0.25">
      <c r="A1737" s="62" t="s">
        <v>342</v>
      </c>
      <c r="B1737" s="63">
        <v>12</v>
      </c>
      <c r="C1737" s="64">
        <v>72</v>
      </c>
      <c r="D1737" s="13">
        <v>864</v>
      </c>
    </row>
    <row r="1738" spans="1:4" x14ac:dyDescent="0.25">
      <c r="A1738" s="62" t="s">
        <v>343</v>
      </c>
      <c r="B1738" s="63">
        <v>16</v>
      </c>
      <c r="C1738" s="64">
        <v>74</v>
      </c>
      <c r="D1738" s="13">
        <v>1184</v>
      </c>
    </row>
    <row r="1739" spans="1:4" x14ac:dyDescent="0.25">
      <c r="A1739" s="62" t="s">
        <v>344</v>
      </c>
      <c r="B1739" s="63">
        <v>69</v>
      </c>
      <c r="C1739" s="64">
        <v>19</v>
      </c>
      <c r="D1739" s="13">
        <v>1311</v>
      </c>
    </row>
    <row r="1740" spans="1:4" x14ac:dyDescent="0.25">
      <c r="A1740" s="62" t="s">
        <v>345</v>
      </c>
      <c r="B1740" s="63">
        <v>19</v>
      </c>
      <c r="C1740" s="64">
        <v>62</v>
      </c>
      <c r="D1740" s="13">
        <v>1178</v>
      </c>
    </row>
    <row r="1741" spans="1:4" x14ac:dyDescent="0.25">
      <c r="A1741" s="62" t="s">
        <v>346</v>
      </c>
      <c r="B1741" s="63">
        <v>50</v>
      </c>
      <c r="C1741" s="64">
        <v>46</v>
      </c>
      <c r="D1741" s="13">
        <v>2300</v>
      </c>
    </row>
    <row r="1742" spans="1:4" x14ac:dyDescent="0.25">
      <c r="A1742" s="62" t="s">
        <v>347</v>
      </c>
      <c r="B1742" s="63">
        <v>57</v>
      </c>
      <c r="C1742" s="64">
        <v>40</v>
      </c>
      <c r="D1742" s="13">
        <v>2280</v>
      </c>
    </row>
    <row r="1743" spans="1:4" x14ac:dyDescent="0.25">
      <c r="A1743" s="62" t="s">
        <v>348</v>
      </c>
      <c r="B1743" s="63">
        <v>62</v>
      </c>
      <c r="C1743" s="64">
        <v>12</v>
      </c>
      <c r="D1743" s="13">
        <v>744</v>
      </c>
    </row>
    <row r="1744" spans="1:4" x14ac:dyDescent="0.25">
      <c r="A1744" s="62" t="s">
        <v>349</v>
      </c>
      <c r="B1744" s="63">
        <v>19</v>
      </c>
      <c r="C1744" s="64">
        <v>65</v>
      </c>
      <c r="D1744" s="13">
        <v>1235</v>
      </c>
    </row>
    <row r="1745" spans="1:4" x14ac:dyDescent="0.25">
      <c r="A1745" s="62" t="s">
        <v>350</v>
      </c>
      <c r="B1745" s="63">
        <v>50</v>
      </c>
      <c r="C1745" s="64">
        <v>60</v>
      </c>
      <c r="D1745" s="13">
        <v>3000</v>
      </c>
    </row>
    <row r="1746" spans="1:4" x14ac:dyDescent="0.25">
      <c r="A1746" s="62" t="s">
        <v>351</v>
      </c>
      <c r="B1746" s="63">
        <v>17</v>
      </c>
      <c r="C1746" s="64">
        <v>42</v>
      </c>
      <c r="D1746" s="13">
        <v>714</v>
      </c>
    </row>
    <row r="1747" spans="1:4" x14ac:dyDescent="0.25">
      <c r="A1747" s="62" t="s">
        <v>352</v>
      </c>
      <c r="B1747" s="63">
        <v>51</v>
      </c>
      <c r="C1747" s="64">
        <v>34</v>
      </c>
      <c r="D1747" s="13">
        <v>1734</v>
      </c>
    </row>
    <row r="1748" spans="1:4" x14ac:dyDescent="0.25">
      <c r="A1748" s="62" t="s">
        <v>353</v>
      </c>
      <c r="B1748" s="63">
        <v>55</v>
      </c>
      <c r="C1748" s="64">
        <v>8</v>
      </c>
      <c r="D1748" s="13">
        <v>440</v>
      </c>
    </row>
    <row r="1749" spans="1:4" x14ac:dyDescent="0.25">
      <c r="A1749" s="62" t="s">
        <v>354</v>
      </c>
      <c r="B1749" s="63">
        <v>17</v>
      </c>
      <c r="C1749" s="64">
        <v>47</v>
      </c>
      <c r="D1749" s="13">
        <v>799</v>
      </c>
    </row>
    <row r="1750" spans="1:4" x14ac:dyDescent="0.25">
      <c r="A1750" s="62" t="s">
        <v>355</v>
      </c>
      <c r="B1750" s="63">
        <v>54</v>
      </c>
      <c r="C1750" s="64">
        <v>16</v>
      </c>
      <c r="D1750" s="13">
        <v>864</v>
      </c>
    </row>
    <row r="1751" spans="1:4" x14ac:dyDescent="0.25">
      <c r="A1751" s="62" t="s">
        <v>356</v>
      </c>
      <c r="B1751" s="63">
        <v>39</v>
      </c>
      <c r="C1751" s="64">
        <v>38</v>
      </c>
      <c r="D1751" s="13">
        <v>1482</v>
      </c>
    </row>
    <row r="1752" spans="1:4" x14ac:dyDescent="0.25">
      <c r="A1752" s="62" t="s">
        <v>357</v>
      </c>
      <c r="B1752" s="63">
        <v>68</v>
      </c>
      <c r="C1752" s="64">
        <v>58</v>
      </c>
      <c r="D1752" s="13">
        <v>3944</v>
      </c>
    </row>
    <row r="1753" spans="1:4" x14ac:dyDescent="0.25">
      <c r="A1753" s="62" t="s">
        <v>358</v>
      </c>
      <c r="B1753" s="63">
        <v>38</v>
      </c>
      <c r="C1753" s="64">
        <v>37</v>
      </c>
      <c r="D1753" s="13">
        <v>1406</v>
      </c>
    </row>
    <row r="1754" spans="1:4" x14ac:dyDescent="0.25">
      <c r="A1754" s="62" t="s">
        <v>359</v>
      </c>
      <c r="B1754" s="63">
        <v>59</v>
      </c>
      <c r="C1754" s="64">
        <v>70</v>
      </c>
      <c r="D1754" s="13">
        <v>4130</v>
      </c>
    </row>
    <row r="1755" spans="1:4" x14ac:dyDescent="0.25">
      <c r="A1755" s="62" t="s">
        <v>360</v>
      </c>
      <c r="B1755" s="63">
        <v>51</v>
      </c>
      <c r="C1755" s="64">
        <v>46</v>
      </c>
      <c r="D1755" s="13">
        <v>2346</v>
      </c>
    </row>
    <row r="1756" spans="1:4" x14ac:dyDescent="0.25">
      <c r="A1756" s="62" t="s">
        <v>361</v>
      </c>
      <c r="B1756" s="63">
        <v>48</v>
      </c>
      <c r="C1756" s="64">
        <v>38</v>
      </c>
      <c r="D1756" s="13">
        <v>1824</v>
      </c>
    </row>
    <row r="1757" spans="1:4" x14ac:dyDescent="0.25">
      <c r="A1757" s="62" t="s">
        <v>362</v>
      </c>
      <c r="B1757" s="63">
        <v>50</v>
      </c>
      <c r="C1757" s="64">
        <v>73</v>
      </c>
      <c r="D1757" s="13">
        <v>3650</v>
      </c>
    </row>
    <row r="1758" spans="1:4" x14ac:dyDescent="0.25">
      <c r="A1758" s="62" t="s">
        <v>363</v>
      </c>
      <c r="B1758" s="63">
        <v>56</v>
      </c>
      <c r="C1758" s="64">
        <v>74</v>
      </c>
      <c r="D1758" s="13">
        <v>4144</v>
      </c>
    </row>
    <row r="1759" spans="1:4" x14ac:dyDescent="0.25">
      <c r="A1759" s="62" t="s">
        <v>364</v>
      </c>
      <c r="B1759" s="63">
        <v>68</v>
      </c>
      <c r="C1759" s="64">
        <v>80</v>
      </c>
      <c r="D1759" s="13">
        <v>5440</v>
      </c>
    </row>
    <row r="1760" spans="1:4" x14ac:dyDescent="0.25">
      <c r="A1760" s="62" t="s">
        <v>365</v>
      </c>
      <c r="B1760" s="63">
        <v>26</v>
      </c>
      <c r="C1760" s="64">
        <v>30</v>
      </c>
      <c r="D1760" s="13">
        <v>780</v>
      </c>
    </row>
    <row r="1761" spans="1:4" x14ac:dyDescent="0.25">
      <c r="A1761" s="62" t="s">
        <v>366</v>
      </c>
      <c r="B1761" s="63">
        <v>61</v>
      </c>
      <c r="C1761" s="64">
        <v>17</v>
      </c>
      <c r="D1761" s="13">
        <v>1037</v>
      </c>
    </row>
    <row r="1762" spans="1:4" x14ac:dyDescent="0.25">
      <c r="A1762" s="62" t="s">
        <v>367</v>
      </c>
      <c r="B1762" s="63">
        <v>23</v>
      </c>
      <c r="C1762" s="64">
        <v>57</v>
      </c>
      <c r="D1762" s="13">
        <v>1311</v>
      </c>
    </row>
    <row r="1763" spans="1:4" x14ac:dyDescent="0.25">
      <c r="A1763" s="62" t="s">
        <v>368</v>
      </c>
      <c r="B1763" s="63">
        <v>29</v>
      </c>
      <c r="C1763" s="64">
        <v>50</v>
      </c>
      <c r="D1763" s="13">
        <v>1450</v>
      </c>
    </row>
    <row r="1764" spans="1:4" x14ac:dyDescent="0.25">
      <c r="A1764" s="62" t="s">
        <v>369</v>
      </c>
      <c r="B1764" s="63">
        <v>63</v>
      </c>
      <c r="C1764" s="64">
        <v>57</v>
      </c>
      <c r="D1764" s="13">
        <v>3591</v>
      </c>
    </row>
    <row r="1765" spans="1:4" x14ac:dyDescent="0.25">
      <c r="A1765" s="62" t="s">
        <v>370</v>
      </c>
      <c r="B1765" s="63">
        <v>11</v>
      </c>
      <c r="C1765" s="64">
        <v>45</v>
      </c>
      <c r="D1765" s="13">
        <v>495</v>
      </c>
    </row>
    <row r="1766" spans="1:4" x14ac:dyDescent="0.25">
      <c r="A1766" s="62" t="s">
        <v>371</v>
      </c>
      <c r="B1766" s="63">
        <v>10</v>
      </c>
      <c r="C1766" s="64">
        <v>8</v>
      </c>
      <c r="D1766" s="13">
        <v>80</v>
      </c>
    </row>
    <row r="1767" spans="1:4" x14ac:dyDescent="0.25">
      <c r="A1767" s="62" t="s">
        <v>372</v>
      </c>
      <c r="B1767" s="63">
        <v>45</v>
      </c>
      <c r="C1767" s="64">
        <v>27</v>
      </c>
      <c r="D1767" s="13">
        <v>1215</v>
      </c>
    </row>
    <row r="1768" spans="1:4" x14ac:dyDescent="0.25">
      <c r="A1768" s="62" t="s">
        <v>373</v>
      </c>
      <c r="B1768" s="63">
        <v>48</v>
      </c>
      <c r="C1768" s="64">
        <v>65</v>
      </c>
      <c r="D1768" s="13">
        <v>3120</v>
      </c>
    </row>
    <row r="1769" spans="1:4" x14ac:dyDescent="0.25">
      <c r="A1769" s="62" t="s">
        <v>374</v>
      </c>
      <c r="B1769" s="63">
        <v>12</v>
      </c>
      <c r="C1769" s="64">
        <v>27</v>
      </c>
      <c r="D1769" s="13">
        <v>324</v>
      </c>
    </row>
    <row r="1770" spans="1:4" x14ac:dyDescent="0.25">
      <c r="A1770" s="62" t="s">
        <v>375</v>
      </c>
      <c r="B1770" s="63">
        <v>8</v>
      </c>
      <c r="C1770" s="64">
        <v>77</v>
      </c>
      <c r="D1770" s="13">
        <v>616</v>
      </c>
    </row>
    <row r="1771" spans="1:4" x14ac:dyDescent="0.25">
      <c r="A1771" s="62" t="s">
        <v>376</v>
      </c>
      <c r="B1771" s="63">
        <v>55</v>
      </c>
      <c r="C1771" s="64">
        <v>61</v>
      </c>
      <c r="D1771" s="13">
        <v>3355</v>
      </c>
    </row>
    <row r="1772" spans="1:4" x14ac:dyDescent="0.25">
      <c r="A1772" s="62" t="s">
        <v>377</v>
      </c>
      <c r="B1772" s="63">
        <v>27</v>
      </c>
      <c r="C1772" s="64">
        <v>33</v>
      </c>
      <c r="D1772" s="13">
        <v>891</v>
      </c>
    </row>
    <row r="1773" spans="1:4" x14ac:dyDescent="0.25">
      <c r="A1773" s="62" t="s">
        <v>300</v>
      </c>
      <c r="B1773" s="63">
        <v>43</v>
      </c>
      <c r="C1773" s="64">
        <v>7</v>
      </c>
      <c r="D1773" s="13">
        <v>301</v>
      </c>
    </row>
    <row r="1774" spans="1:4" x14ac:dyDescent="0.25">
      <c r="A1774" s="62" t="s">
        <v>302</v>
      </c>
      <c r="B1774" s="63">
        <v>7</v>
      </c>
      <c r="C1774" s="64">
        <v>21</v>
      </c>
      <c r="D1774" s="13">
        <v>147</v>
      </c>
    </row>
    <row r="1775" spans="1:4" x14ac:dyDescent="0.25">
      <c r="A1775" s="62" t="s">
        <v>303</v>
      </c>
      <c r="B1775" s="63">
        <v>31</v>
      </c>
      <c r="C1775" s="64">
        <v>52</v>
      </c>
      <c r="D1775" s="13">
        <v>1612</v>
      </c>
    </row>
    <row r="1776" spans="1:4" x14ac:dyDescent="0.25">
      <c r="A1776" s="62" t="s">
        <v>304</v>
      </c>
      <c r="B1776" s="63">
        <v>48</v>
      </c>
      <c r="C1776" s="64">
        <v>61</v>
      </c>
      <c r="D1776" s="13">
        <v>2928</v>
      </c>
    </row>
    <row r="1777" spans="1:4" x14ac:dyDescent="0.25">
      <c r="A1777" s="62" t="s">
        <v>305</v>
      </c>
      <c r="B1777" s="63">
        <v>62</v>
      </c>
      <c r="C1777" s="64">
        <v>20</v>
      </c>
      <c r="D1777" s="13">
        <v>1240</v>
      </c>
    </row>
    <row r="1778" spans="1:4" x14ac:dyDescent="0.25">
      <c r="A1778" s="62" t="s">
        <v>306</v>
      </c>
      <c r="B1778" s="63">
        <v>36</v>
      </c>
      <c r="C1778" s="64">
        <v>28</v>
      </c>
      <c r="D1778" s="13">
        <v>1008</v>
      </c>
    </row>
    <row r="1779" spans="1:4" x14ac:dyDescent="0.25">
      <c r="A1779" s="62" t="s">
        <v>307</v>
      </c>
      <c r="B1779" s="63">
        <v>20</v>
      </c>
      <c r="C1779" s="64">
        <v>48</v>
      </c>
      <c r="D1779" s="13">
        <v>960</v>
      </c>
    </row>
    <row r="1780" spans="1:4" x14ac:dyDescent="0.25">
      <c r="A1780" s="62" t="s">
        <v>308</v>
      </c>
      <c r="B1780" s="63">
        <v>69</v>
      </c>
      <c r="C1780" s="64">
        <v>63</v>
      </c>
      <c r="D1780" s="13">
        <v>4347</v>
      </c>
    </row>
    <row r="1781" spans="1:4" x14ac:dyDescent="0.25">
      <c r="A1781" s="62" t="s">
        <v>309</v>
      </c>
      <c r="B1781" s="63">
        <v>28</v>
      </c>
      <c r="C1781" s="64">
        <v>40</v>
      </c>
      <c r="D1781" s="13">
        <v>1120</v>
      </c>
    </row>
    <row r="1782" spans="1:4" x14ac:dyDescent="0.25">
      <c r="A1782" s="62" t="s">
        <v>310</v>
      </c>
      <c r="B1782" s="63">
        <v>42</v>
      </c>
      <c r="C1782" s="64">
        <v>32</v>
      </c>
      <c r="D1782" s="13">
        <v>1344</v>
      </c>
    </row>
    <row r="1783" spans="1:4" x14ac:dyDescent="0.25">
      <c r="A1783" s="62" t="s">
        <v>311</v>
      </c>
      <c r="B1783" s="63">
        <v>54</v>
      </c>
      <c r="C1783" s="64">
        <v>25</v>
      </c>
      <c r="D1783" s="13">
        <v>1350</v>
      </c>
    </row>
    <row r="1784" spans="1:4" x14ac:dyDescent="0.25">
      <c r="A1784" s="62" t="s">
        <v>312</v>
      </c>
      <c r="B1784" s="63">
        <v>11</v>
      </c>
      <c r="C1784" s="64">
        <v>38</v>
      </c>
      <c r="D1784" s="13">
        <v>418</v>
      </c>
    </row>
    <row r="1785" spans="1:4" x14ac:dyDescent="0.25">
      <c r="A1785" s="62" t="s">
        <v>313</v>
      </c>
      <c r="B1785" s="63">
        <v>24</v>
      </c>
      <c r="C1785" s="64">
        <v>39</v>
      </c>
      <c r="D1785" s="13">
        <v>936</v>
      </c>
    </row>
    <row r="1786" spans="1:4" x14ac:dyDescent="0.25">
      <c r="A1786" s="62" t="s">
        <v>314</v>
      </c>
      <c r="B1786" s="63">
        <v>24</v>
      </c>
      <c r="C1786" s="64">
        <v>16</v>
      </c>
      <c r="D1786" s="13">
        <v>384</v>
      </c>
    </row>
    <row r="1787" spans="1:4" x14ac:dyDescent="0.25">
      <c r="A1787" s="62" t="s">
        <v>315</v>
      </c>
      <c r="B1787" s="63">
        <v>20</v>
      </c>
      <c r="C1787" s="64">
        <v>44</v>
      </c>
      <c r="D1787" s="13">
        <v>880</v>
      </c>
    </row>
    <row r="1788" spans="1:4" x14ac:dyDescent="0.25">
      <c r="A1788" s="62" t="s">
        <v>316</v>
      </c>
      <c r="B1788" s="63">
        <v>29</v>
      </c>
      <c r="C1788" s="64">
        <v>45</v>
      </c>
      <c r="D1788" s="13">
        <v>1305</v>
      </c>
    </row>
    <row r="1789" spans="1:4" x14ac:dyDescent="0.25">
      <c r="A1789" s="62" t="s">
        <v>317</v>
      </c>
      <c r="B1789" s="63">
        <v>53</v>
      </c>
      <c r="C1789" s="64">
        <v>33</v>
      </c>
      <c r="D1789" s="13">
        <v>1749</v>
      </c>
    </row>
    <row r="1790" spans="1:4" x14ac:dyDescent="0.25">
      <c r="A1790" s="62" t="s">
        <v>318</v>
      </c>
      <c r="B1790" s="63">
        <v>49</v>
      </c>
      <c r="C1790" s="64">
        <v>62</v>
      </c>
      <c r="D1790" s="13">
        <v>3038</v>
      </c>
    </row>
    <row r="1791" spans="1:4" x14ac:dyDescent="0.25">
      <c r="A1791" s="62" t="s">
        <v>319</v>
      </c>
      <c r="B1791" s="63">
        <v>26</v>
      </c>
      <c r="C1791" s="64">
        <v>67</v>
      </c>
      <c r="D1791" s="13">
        <v>1742</v>
      </c>
    </row>
    <row r="1792" spans="1:4" x14ac:dyDescent="0.25">
      <c r="A1792" s="62" t="s">
        <v>320</v>
      </c>
      <c r="B1792" s="63">
        <v>31</v>
      </c>
      <c r="C1792" s="64">
        <v>32</v>
      </c>
      <c r="D1792" s="13">
        <v>992</v>
      </c>
    </row>
    <row r="1793" spans="1:4" x14ac:dyDescent="0.25">
      <c r="A1793" s="62" t="s">
        <v>321</v>
      </c>
      <c r="B1793" s="63">
        <v>12</v>
      </c>
      <c r="C1793" s="64">
        <v>19</v>
      </c>
      <c r="D1793" s="13">
        <v>228</v>
      </c>
    </row>
    <row r="1794" spans="1:4" x14ac:dyDescent="0.25">
      <c r="A1794" s="62" t="s">
        <v>322</v>
      </c>
      <c r="B1794" s="63">
        <v>53</v>
      </c>
      <c r="C1794" s="64">
        <v>71</v>
      </c>
      <c r="D1794" s="13">
        <v>3763</v>
      </c>
    </row>
    <row r="1795" spans="1:4" x14ac:dyDescent="0.25">
      <c r="A1795" s="62" t="s">
        <v>323</v>
      </c>
      <c r="B1795" s="63">
        <v>35</v>
      </c>
      <c r="C1795" s="64">
        <v>70</v>
      </c>
      <c r="D1795" s="13">
        <v>2450</v>
      </c>
    </row>
    <row r="1796" spans="1:4" x14ac:dyDescent="0.25">
      <c r="A1796" s="62" t="s">
        <v>324</v>
      </c>
      <c r="B1796" s="63">
        <v>29</v>
      </c>
      <c r="C1796" s="64">
        <v>7</v>
      </c>
      <c r="D1796" s="13">
        <v>203</v>
      </c>
    </row>
    <row r="1797" spans="1:4" x14ac:dyDescent="0.25">
      <c r="A1797" s="62" t="s">
        <v>325</v>
      </c>
      <c r="B1797" s="63">
        <v>32</v>
      </c>
      <c r="C1797" s="64">
        <v>49</v>
      </c>
      <c r="D1797" s="13">
        <v>1568</v>
      </c>
    </row>
    <row r="1798" spans="1:4" x14ac:dyDescent="0.25">
      <c r="A1798" s="62" t="s">
        <v>326</v>
      </c>
      <c r="B1798" s="63">
        <v>37</v>
      </c>
      <c r="C1798" s="64">
        <v>42</v>
      </c>
      <c r="D1798" s="13">
        <v>1554</v>
      </c>
    </row>
    <row r="1799" spans="1:4" x14ac:dyDescent="0.25">
      <c r="A1799" s="62" t="s">
        <v>327</v>
      </c>
      <c r="B1799" s="63">
        <v>8</v>
      </c>
      <c r="C1799" s="64">
        <v>7</v>
      </c>
      <c r="D1799" s="13">
        <v>56</v>
      </c>
    </row>
    <row r="1800" spans="1:4" x14ac:dyDescent="0.25">
      <c r="A1800" s="62" t="s">
        <v>328</v>
      </c>
      <c r="B1800" s="63">
        <v>56</v>
      </c>
      <c r="C1800" s="64">
        <v>5</v>
      </c>
      <c r="D1800" s="13">
        <v>280</v>
      </c>
    </row>
    <row r="1801" spans="1:4" x14ac:dyDescent="0.25">
      <c r="A1801" s="62" t="s">
        <v>329</v>
      </c>
      <c r="B1801" s="63">
        <v>63</v>
      </c>
      <c r="C1801" s="64">
        <v>79</v>
      </c>
      <c r="D1801" s="13">
        <v>4977</v>
      </c>
    </row>
    <row r="1802" spans="1:4" x14ac:dyDescent="0.25">
      <c r="A1802" s="62" t="s">
        <v>330</v>
      </c>
      <c r="B1802" s="63">
        <v>29</v>
      </c>
      <c r="C1802" s="64">
        <v>63</v>
      </c>
      <c r="D1802" s="13">
        <v>1827</v>
      </c>
    </row>
    <row r="1803" spans="1:4" x14ac:dyDescent="0.25">
      <c r="A1803" s="62" t="s">
        <v>331</v>
      </c>
      <c r="B1803" s="63">
        <v>25</v>
      </c>
      <c r="C1803" s="64">
        <v>8</v>
      </c>
      <c r="D1803" s="13">
        <v>200</v>
      </c>
    </row>
    <row r="1804" spans="1:4" x14ac:dyDescent="0.25">
      <c r="A1804" s="62" t="s">
        <v>332</v>
      </c>
      <c r="B1804" s="63">
        <v>38</v>
      </c>
      <c r="C1804" s="64">
        <v>27</v>
      </c>
      <c r="D1804" s="13">
        <v>1026</v>
      </c>
    </row>
    <row r="1805" spans="1:4" x14ac:dyDescent="0.25">
      <c r="A1805" s="62" t="s">
        <v>333</v>
      </c>
      <c r="B1805" s="63">
        <v>21</v>
      </c>
      <c r="C1805" s="64">
        <v>52</v>
      </c>
      <c r="D1805" s="13">
        <v>1092</v>
      </c>
    </row>
    <row r="1806" spans="1:4" x14ac:dyDescent="0.25">
      <c r="A1806" s="62" t="s">
        <v>334</v>
      </c>
      <c r="B1806" s="63">
        <v>11</v>
      </c>
      <c r="C1806" s="64">
        <v>20</v>
      </c>
      <c r="D1806" s="13">
        <v>220</v>
      </c>
    </row>
    <row r="1807" spans="1:4" x14ac:dyDescent="0.25">
      <c r="A1807" s="62" t="s">
        <v>335</v>
      </c>
      <c r="B1807" s="63">
        <v>12</v>
      </c>
      <c r="C1807" s="64">
        <v>7</v>
      </c>
      <c r="D1807" s="13">
        <v>84</v>
      </c>
    </row>
    <row r="1808" spans="1:4" x14ac:dyDescent="0.25">
      <c r="A1808" s="62" t="s">
        <v>336</v>
      </c>
      <c r="B1808" s="63">
        <v>14</v>
      </c>
      <c r="C1808" s="64">
        <v>38</v>
      </c>
      <c r="D1808" s="13">
        <v>532</v>
      </c>
    </row>
    <row r="1809" spans="1:4" x14ac:dyDescent="0.25">
      <c r="A1809" s="62" t="s">
        <v>337</v>
      </c>
      <c r="B1809" s="63">
        <v>38</v>
      </c>
      <c r="C1809" s="64">
        <v>32</v>
      </c>
      <c r="D1809" s="13">
        <v>1216</v>
      </c>
    </row>
    <row r="1810" spans="1:4" x14ac:dyDescent="0.25">
      <c r="A1810" s="62" t="s">
        <v>338</v>
      </c>
      <c r="B1810" s="63">
        <v>14</v>
      </c>
      <c r="C1810" s="64">
        <v>32</v>
      </c>
      <c r="D1810" s="13">
        <v>448</v>
      </c>
    </row>
    <row r="1811" spans="1:4" x14ac:dyDescent="0.25">
      <c r="A1811" s="62" t="s">
        <v>339</v>
      </c>
      <c r="B1811" s="63">
        <v>39</v>
      </c>
      <c r="C1811" s="64">
        <v>37</v>
      </c>
      <c r="D1811" s="13">
        <v>1443</v>
      </c>
    </row>
    <row r="1812" spans="1:4" x14ac:dyDescent="0.25">
      <c r="A1812" s="62" t="s">
        <v>340</v>
      </c>
      <c r="B1812" s="63">
        <v>11</v>
      </c>
      <c r="C1812" s="64">
        <v>11</v>
      </c>
      <c r="D1812" s="13">
        <v>121</v>
      </c>
    </row>
    <row r="1813" spans="1:4" x14ac:dyDescent="0.25">
      <c r="A1813" s="62" t="s">
        <v>341</v>
      </c>
      <c r="B1813" s="63">
        <v>28</v>
      </c>
      <c r="C1813" s="64">
        <v>9</v>
      </c>
      <c r="D1813" s="13">
        <v>252</v>
      </c>
    </row>
    <row r="1814" spans="1:4" x14ac:dyDescent="0.25">
      <c r="A1814" s="62" t="s">
        <v>342</v>
      </c>
      <c r="B1814" s="63">
        <v>40</v>
      </c>
      <c r="C1814" s="64">
        <v>65</v>
      </c>
      <c r="D1814" s="13">
        <v>2600</v>
      </c>
    </row>
    <row r="1815" spans="1:4" x14ac:dyDescent="0.25">
      <c r="A1815" s="62" t="s">
        <v>343</v>
      </c>
      <c r="B1815" s="63">
        <v>70</v>
      </c>
      <c r="C1815" s="64">
        <v>35</v>
      </c>
      <c r="D1815" s="13">
        <v>2450</v>
      </c>
    </row>
    <row r="1816" spans="1:4" x14ac:dyDescent="0.25">
      <c r="A1816" s="62" t="s">
        <v>344</v>
      </c>
      <c r="B1816" s="63">
        <v>34</v>
      </c>
      <c r="C1816" s="64">
        <v>35</v>
      </c>
      <c r="D1816" s="13">
        <v>1190</v>
      </c>
    </row>
    <row r="1817" spans="1:4" x14ac:dyDescent="0.25">
      <c r="A1817" s="62" t="s">
        <v>345</v>
      </c>
      <c r="B1817" s="63">
        <v>62</v>
      </c>
      <c r="C1817" s="64">
        <v>55</v>
      </c>
      <c r="D1817" s="13">
        <v>3410</v>
      </c>
    </row>
    <row r="1818" spans="1:4" x14ac:dyDescent="0.25">
      <c r="A1818" s="62" t="s">
        <v>346</v>
      </c>
      <c r="B1818" s="63">
        <v>46</v>
      </c>
      <c r="C1818" s="64">
        <v>36</v>
      </c>
      <c r="D1818" s="13">
        <v>1656</v>
      </c>
    </row>
    <row r="1819" spans="1:4" x14ac:dyDescent="0.25">
      <c r="A1819" s="62" t="s">
        <v>347</v>
      </c>
      <c r="B1819" s="63">
        <v>18</v>
      </c>
      <c r="C1819" s="64">
        <v>16</v>
      </c>
      <c r="D1819" s="13">
        <v>288</v>
      </c>
    </row>
    <row r="1820" spans="1:4" x14ac:dyDescent="0.25">
      <c r="A1820" s="62" t="s">
        <v>348</v>
      </c>
      <c r="B1820" s="63">
        <v>66</v>
      </c>
      <c r="C1820" s="64">
        <v>56</v>
      </c>
      <c r="D1820" s="13">
        <v>3696</v>
      </c>
    </row>
    <row r="1821" spans="1:4" x14ac:dyDescent="0.25">
      <c r="A1821" s="62" t="s">
        <v>349</v>
      </c>
      <c r="B1821" s="63">
        <v>56</v>
      </c>
      <c r="C1821" s="64">
        <v>67</v>
      </c>
      <c r="D1821" s="13">
        <v>3752</v>
      </c>
    </row>
    <row r="1822" spans="1:4" x14ac:dyDescent="0.25">
      <c r="A1822" s="62" t="s">
        <v>350</v>
      </c>
      <c r="B1822" s="63">
        <v>66</v>
      </c>
      <c r="C1822" s="64">
        <v>23</v>
      </c>
      <c r="D1822" s="13">
        <v>1518</v>
      </c>
    </row>
    <row r="1823" spans="1:4" x14ac:dyDescent="0.25">
      <c r="A1823" s="62" t="s">
        <v>351</v>
      </c>
      <c r="B1823" s="63">
        <v>61</v>
      </c>
      <c r="C1823" s="64">
        <v>12</v>
      </c>
      <c r="D1823" s="13">
        <v>732</v>
      </c>
    </row>
    <row r="1824" spans="1:4" x14ac:dyDescent="0.25">
      <c r="A1824" s="62" t="s">
        <v>352</v>
      </c>
      <c r="B1824" s="63">
        <v>58</v>
      </c>
      <c r="C1824" s="64">
        <v>42</v>
      </c>
      <c r="D1824" s="13">
        <v>2436</v>
      </c>
    </row>
    <row r="1825" spans="1:4" x14ac:dyDescent="0.25">
      <c r="A1825" s="62" t="s">
        <v>353</v>
      </c>
      <c r="B1825" s="63">
        <v>51</v>
      </c>
      <c r="C1825" s="64">
        <v>22</v>
      </c>
      <c r="D1825" s="13">
        <v>1122</v>
      </c>
    </row>
    <row r="1826" spans="1:4" x14ac:dyDescent="0.25">
      <c r="A1826" s="62" t="s">
        <v>354</v>
      </c>
      <c r="B1826" s="63">
        <v>59</v>
      </c>
      <c r="C1826" s="64">
        <v>60</v>
      </c>
      <c r="D1826" s="13">
        <v>3540</v>
      </c>
    </row>
    <row r="1827" spans="1:4" x14ac:dyDescent="0.25">
      <c r="A1827" s="62" t="s">
        <v>355</v>
      </c>
      <c r="B1827" s="63">
        <v>25</v>
      </c>
      <c r="C1827" s="64">
        <v>73</v>
      </c>
      <c r="D1827" s="13">
        <v>1825</v>
      </c>
    </row>
    <row r="1828" spans="1:4" x14ac:dyDescent="0.25">
      <c r="A1828" s="62" t="s">
        <v>356</v>
      </c>
      <c r="B1828" s="63">
        <v>20</v>
      </c>
      <c r="C1828" s="64">
        <v>74</v>
      </c>
      <c r="D1828" s="13">
        <v>1480</v>
      </c>
    </row>
    <row r="1829" spans="1:4" x14ac:dyDescent="0.25">
      <c r="A1829" s="62" t="s">
        <v>357</v>
      </c>
      <c r="B1829" s="63">
        <v>47</v>
      </c>
      <c r="C1829" s="64">
        <v>61</v>
      </c>
      <c r="D1829" s="13">
        <v>2867</v>
      </c>
    </row>
    <row r="1830" spans="1:4" x14ac:dyDescent="0.25">
      <c r="A1830" s="62" t="s">
        <v>358</v>
      </c>
      <c r="B1830" s="63">
        <v>30</v>
      </c>
      <c r="C1830" s="64">
        <v>80</v>
      </c>
      <c r="D1830" s="13">
        <v>2400</v>
      </c>
    </row>
    <row r="1831" spans="1:4" x14ac:dyDescent="0.25">
      <c r="A1831" s="62" t="s">
        <v>359</v>
      </c>
      <c r="B1831" s="63">
        <v>56</v>
      </c>
      <c r="C1831" s="64">
        <v>26</v>
      </c>
      <c r="D1831" s="13">
        <v>1456</v>
      </c>
    </row>
    <row r="1832" spans="1:4" x14ac:dyDescent="0.25">
      <c r="A1832" s="62" t="s">
        <v>360</v>
      </c>
      <c r="B1832" s="63">
        <v>70</v>
      </c>
      <c r="C1832" s="64">
        <v>63</v>
      </c>
      <c r="D1832" s="13">
        <v>4410</v>
      </c>
    </row>
    <row r="1833" spans="1:4" x14ac:dyDescent="0.25">
      <c r="A1833" s="62" t="s">
        <v>361</v>
      </c>
      <c r="B1833" s="63">
        <v>10</v>
      </c>
      <c r="C1833" s="64">
        <v>36</v>
      </c>
      <c r="D1833" s="13">
        <v>360</v>
      </c>
    </row>
    <row r="1834" spans="1:4" x14ac:dyDescent="0.25">
      <c r="A1834" s="62" t="s">
        <v>362</v>
      </c>
      <c r="B1834" s="63">
        <v>19</v>
      </c>
      <c r="C1834" s="64">
        <v>20</v>
      </c>
      <c r="D1834" s="13">
        <v>380</v>
      </c>
    </row>
    <row r="1835" spans="1:4" x14ac:dyDescent="0.25">
      <c r="A1835" s="62" t="s">
        <v>363</v>
      </c>
      <c r="B1835" s="63">
        <v>26</v>
      </c>
      <c r="C1835" s="64">
        <v>28</v>
      </c>
      <c r="D1835" s="13">
        <v>728</v>
      </c>
    </row>
    <row r="1836" spans="1:4" x14ac:dyDescent="0.25">
      <c r="A1836" s="62" t="s">
        <v>364</v>
      </c>
      <c r="B1836" s="63">
        <v>38</v>
      </c>
      <c r="C1836" s="64">
        <v>79</v>
      </c>
      <c r="D1836" s="13">
        <v>3002</v>
      </c>
    </row>
    <row r="1837" spans="1:4" x14ac:dyDescent="0.25">
      <c r="A1837" s="62" t="s">
        <v>365</v>
      </c>
      <c r="B1837" s="63">
        <v>46</v>
      </c>
      <c r="C1837" s="64">
        <v>11</v>
      </c>
      <c r="D1837" s="13">
        <v>506</v>
      </c>
    </row>
    <row r="1838" spans="1:4" x14ac:dyDescent="0.25">
      <c r="A1838" s="62" t="s">
        <v>366</v>
      </c>
      <c r="B1838" s="63">
        <v>27</v>
      </c>
      <c r="C1838" s="64">
        <v>73</v>
      </c>
      <c r="D1838" s="13">
        <v>1971</v>
      </c>
    </row>
    <row r="1839" spans="1:4" x14ac:dyDescent="0.25">
      <c r="A1839" s="62" t="s">
        <v>367</v>
      </c>
      <c r="B1839" s="63">
        <v>40</v>
      </c>
      <c r="C1839" s="64">
        <v>28</v>
      </c>
      <c r="D1839" s="13">
        <v>1120</v>
      </c>
    </row>
    <row r="1840" spans="1:4" x14ac:dyDescent="0.25">
      <c r="A1840" s="62" t="s">
        <v>368</v>
      </c>
      <c r="B1840" s="63">
        <v>55</v>
      </c>
      <c r="C1840" s="64">
        <v>53</v>
      </c>
      <c r="D1840" s="13">
        <v>2915</v>
      </c>
    </row>
    <row r="1841" spans="1:4" x14ac:dyDescent="0.25">
      <c r="A1841" s="62" t="s">
        <v>369</v>
      </c>
      <c r="B1841" s="63">
        <v>19</v>
      </c>
      <c r="C1841" s="64">
        <v>67</v>
      </c>
      <c r="D1841" s="13">
        <v>1273</v>
      </c>
    </row>
    <row r="1842" spans="1:4" x14ac:dyDescent="0.25">
      <c r="A1842" s="62" t="s">
        <v>370</v>
      </c>
      <c r="B1842" s="63">
        <v>59</v>
      </c>
      <c r="C1842" s="64">
        <v>10</v>
      </c>
      <c r="D1842" s="13">
        <v>590</v>
      </c>
    </row>
    <row r="1843" spans="1:4" x14ac:dyDescent="0.25">
      <c r="A1843" s="62" t="s">
        <v>371</v>
      </c>
      <c r="B1843" s="63">
        <v>44</v>
      </c>
      <c r="C1843" s="64">
        <v>27</v>
      </c>
      <c r="D1843" s="13">
        <v>1188</v>
      </c>
    </row>
    <row r="1844" spans="1:4" x14ac:dyDescent="0.25">
      <c r="A1844" s="62" t="s">
        <v>372</v>
      </c>
      <c r="B1844" s="63">
        <v>20</v>
      </c>
      <c r="C1844" s="64">
        <v>10</v>
      </c>
      <c r="D1844" s="13">
        <v>200</v>
      </c>
    </row>
    <row r="1845" spans="1:4" x14ac:dyDescent="0.25">
      <c r="A1845" s="62" t="s">
        <v>373</v>
      </c>
      <c r="B1845" s="63">
        <v>48</v>
      </c>
      <c r="C1845" s="64">
        <v>13</v>
      </c>
      <c r="D1845" s="13">
        <v>624</v>
      </c>
    </row>
    <row r="1846" spans="1:4" x14ac:dyDescent="0.25">
      <c r="A1846" s="62" t="s">
        <v>374</v>
      </c>
      <c r="B1846" s="63">
        <v>48</v>
      </c>
      <c r="C1846" s="64">
        <v>63</v>
      </c>
      <c r="D1846" s="13">
        <v>3024</v>
      </c>
    </row>
    <row r="1847" spans="1:4" x14ac:dyDescent="0.25">
      <c r="A1847" s="62" t="s">
        <v>375</v>
      </c>
      <c r="B1847" s="63">
        <v>9</v>
      </c>
      <c r="C1847" s="64">
        <v>11</v>
      </c>
      <c r="D1847" s="13">
        <v>99</v>
      </c>
    </row>
    <row r="1848" spans="1:4" x14ac:dyDescent="0.25">
      <c r="A1848" s="62" t="s">
        <v>376</v>
      </c>
      <c r="B1848" s="63">
        <v>17</v>
      </c>
      <c r="C1848" s="64">
        <v>72</v>
      </c>
      <c r="D1848" s="13">
        <v>1224</v>
      </c>
    </row>
    <row r="1849" spans="1:4" x14ac:dyDescent="0.25">
      <c r="A1849" s="62" t="s">
        <v>377</v>
      </c>
      <c r="B1849" s="63">
        <v>55</v>
      </c>
      <c r="C1849" s="64">
        <v>44</v>
      </c>
      <c r="D1849" s="13">
        <v>2420</v>
      </c>
    </row>
    <row r="1850" spans="1:4" x14ac:dyDescent="0.25">
      <c r="A1850" s="62" t="s">
        <v>300</v>
      </c>
      <c r="B1850" s="63">
        <v>54</v>
      </c>
      <c r="C1850" s="64">
        <v>11</v>
      </c>
      <c r="D1850" s="13">
        <v>594</v>
      </c>
    </row>
    <row r="1851" spans="1:4" x14ac:dyDescent="0.25">
      <c r="A1851" s="62" t="s">
        <v>302</v>
      </c>
      <c r="B1851" s="63">
        <v>49</v>
      </c>
      <c r="C1851" s="64">
        <v>65</v>
      </c>
      <c r="D1851" s="13">
        <v>3185</v>
      </c>
    </row>
    <row r="1852" spans="1:4" x14ac:dyDescent="0.25">
      <c r="A1852" s="62" t="s">
        <v>303</v>
      </c>
      <c r="B1852" s="63">
        <v>9</v>
      </c>
      <c r="C1852" s="64">
        <v>16</v>
      </c>
      <c r="D1852" s="13">
        <v>144</v>
      </c>
    </row>
    <row r="1853" spans="1:4" x14ac:dyDescent="0.25">
      <c r="A1853" s="62" t="s">
        <v>304</v>
      </c>
      <c r="B1853" s="63">
        <v>19</v>
      </c>
      <c r="C1853" s="64">
        <v>14</v>
      </c>
      <c r="D1853" s="13">
        <v>266</v>
      </c>
    </row>
    <row r="1854" spans="1:4" x14ac:dyDescent="0.25">
      <c r="A1854" s="62" t="s">
        <v>305</v>
      </c>
      <c r="B1854" s="63">
        <v>10</v>
      </c>
      <c r="C1854" s="64">
        <v>49</v>
      </c>
      <c r="D1854" s="13">
        <v>490</v>
      </c>
    </row>
    <row r="1855" spans="1:4" x14ac:dyDescent="0.25">
      <c r="A1855" s="62" t="s">
        <v>306</v>
      </c>
      <c r="B1855" s="63">
        <v>66</v>
      </c>
      <c r="C1855" s="64">
        <v>31</v>
      </c>
      <c r="D1855" s="13">
        <v>2046</v>
      </c>
    </row>
    <row r="1856" spans="1:4" x14ac:dyDescent="0.25">
      <c r="A1856" s="62" t="s">
        <v>307</v>
      </c>
      <c r="B1856" s="63">
        <v>12</v>
      </c>
      <c r="C1856" s="64">
        <v>71</v>
      </c>
      <c r="D1856" s="13">
        <v>852</v>
      </c>
    </row>
    <row r="1857" spans="1:4" x14ac:dyDescent="0.25">
      <c r="A1857" s="62" t="s">
        <v>308</v>
      </c>
      <c r="B1857" s="63">
        <v>51</v>
      </c>
      <c r="C1857" s="64">
        <v>58</v>
      </c>
      <c r="D1857" s="13">
        <v>2958</v>
      </c>
    </row>
    <row r="1858" spans="1:4" x14ac:dyDescent="0.25">
      <c r="A1858" s="62" t="s">
        <v>309</v>
      </c>
      <c r="B1858" s="63">
        <v>31</v>
      </c>
      <c r="C1858" s="64">
        <v>25</v>
      </c>
      <c r="D1858" s="13">
        <v>775</v>
      </c>
    </row>
    <row r="1859" spans="1:4" x14ac:dyDescent="0.25">
      <c r="A1859" s="62" t="s">
        <v>310</v>
      </c>
      <c r="B1859" s="63">
        <v>61</v>
      </c>
      <c r="C1859" s="64">
        <v>70</v>
      </c>
      <c r="D1859" s="13">
        <v>4270</v>
      </c>
    </row>
    <row r="1860" spans="1:4" x14ac:dyDescent="0.25">
      <c r="A1860" s="62" t="s">
        <v>311</v>
      </c>
      <c r="B1860" s="63">
        <v>29</v>
      </c>
      <c r="C1860" s="64">
        <v>65</v>
      </c>
      <c r="D1860" s="13">
        <v>1885</v>
      </c>
    </row>
    <row r="1861" spans="1:4" x14ac:dyDescent="0.25">
      <c r="A1861" s="62" t="s">
        <v>312</v>
      </c>
      <c r="B1861" s="63">
        <v>14</v>
      </c>
      <c r="C1861" s="64">
        <v>73</v>
      </c>
      <c r="D1861" s="13">
        <v>1022</v>
      </c>
    </row>
    <row r="1862" spans="1:4" x14ac:dyDescent="0.25">
      <c r="A1862" s="62" t="s">
        <v>313</v>
      </c>
      <c r="B1862" s="63">
        <v>38</v>
      </c>
      <c r="C1862" s="64">
        <v>40</v>
      </c>
      <c r="D1862" s="13">
        <v>1520</v>
      </c>
    </row>
    <row r="1863" spans="1:4" x14ac:dyDescent="0.25">
      <c r="A1863" s="62" t="s">
        <v>314</v>
      </c>
      <c r="B1863" s="63">
        <v>24</v>
      </c>
      <c r="C1863" s="64">
        <v>61</v>
      </c>
      <c r="D1863" s="13">
        <v>1464</v>
      </c>
    </row>
    <row r="1864" spans="1:4" x14ac:dyDescent="0.25">
      <c r="A1864" s="62" t="s">
        <v>315</v>
      </c>
      <c r="B1864" s="63">
        <v>24</v>
      </c>
      <c r="C1864" s="64">
        <v>3</v>
      </c>
      <c r="D1864" s="13">
        <v>72</v>
      </c>
    </row>
    <row r="1865" spans="1:4" x14ac:dyDescent="0.25">
      <c r="A1865" s="62" t="s">
        <v>316</v>
      </c>
      <c r="B1865" s="63">
        <v>12</v>
      </c>
      <c r="C1865" s="64">
        <v>56</v>
      </c>
      <c r="D1865" s="13">
        <v>672</v>
      </c>
    </row>
    <row r="1866" spans="1:4" x14ac:dyDescent="0.25">
      <c r="A1866" s="62" t="s">
        <v>317</v>
      </c>
      <c r="B1866" s="63">
        <v>65</v>
      </c>
      <c r="C1866" s="64">
        <v>28</v>
      </c>
      <c r="D1866" s="13">
        <v>1820</v>
      </c>
    </row>
    <row r="1867" spans="1:4" x14ac:dyDescent="0.25">
      <c r="A1867" s="62" t="s">
        <v>318</v>
      </c>
      <c r="B1867" s="63">
        <v>65</v>
      </c>
      <c r="C1867" s="64">
        <v>11</v>
      </c>
      <c r="D1867" s="13">
        <v>715</v>
      </c>
    </row>
    <row r="1868" spans="1:4" x14ac:dyDescent="0.25">
      <c r="A1868" s="62" t="s">
        <v>319</v>
      </c>
      <c r="B1868" s="63">
        <v>22</v>
      </c>
      <c r="C1868" s="64">
        <v>35</v>
      </c>
      <c r="D1868" s="13">
        <v>770</v>
      </c>
    </row>
    <row r="1869" spans="1:4" x14ac:dyDescent="0.25">
      <c r="A1869" s="62" t="s">
        <v>320</v>
      </c>
      <c r="B1869" s="63">
        <v>54</v>
      </c>
      <c r="C1869" s="64">
        <v>75</v>
      </c>
      <c r="D1869" s="13">
        <v>4050</v>
      </c>
    </row>
    <row r="1870" spans="1:4" x14ac:dyDescent="0.25">
      <c r="A1870" s="62" t="s">
        <v>321</v>
      </c>
      <c r="B1870" s="63">
        <v>68</v>
      </c>
      <c r="C1870" s="64">
        <v>21</v>
      </c>
      <c r="D1870" s="13">
        <v>1428</v>
      </c>
    </row>
    <row r="1871" spans="1:4" x14ac:dyDescent="0.25">
      <c r="A1871" s="62" t="s">
        <v>322</v>
      </c>
      <c r="B1871" s="63">
        <v>51</v>
      </c>
      <c r="C1871" s="64">
        <v>27</v>
      </c>
      <c r="D1871" s="13">
        <v>1377</v>
      </c>
    </row>
    <row r="1872" spans="1:4" x14ac:dyDescent="0.25">
      <c r="A1872" s="62" t="s">
        <v>323</v>
      </c>
      <c r="B1872" s="63">
        <v>53</v>
      </c>
      <c r="C1872" s="64">
        <v>72</v>
      </c>
      <c r="D1872" s="13">
        <v>3816</v>
      </c>
    </row>
    <row r="1873" spans="1:4" x14ac:dyDescent="0.25">
      <c r="A1873" s="62" t="s">
        <v>324</v>
      </c>
      <c r="B1873" s="63">
        <v>24</v>
      </c>
      <c r="C1873" s="64">
        <v>11</v>
      </c>
      <c r="D1873" s="13">
        <v>264</v>
      </c>
    </row>
    <row r="1874" spans="1:4" x14ac:dyDescent="0.25">
      <c r="A1874" s="62" t="s">
        <v>325</v>
      </c>
      <c r="B1874" s="63">
        <v>35</v>
      </c>
      <c r="C1874" s="64">
        <v>21</v>
      </c>
      <c r="D1874" s="13">
        <v>735</v>
      </c>
    </row>
    <row r="1875" spans="1:4" x14ac:dyDescent="0.25">
      <c r="A1875" s="62" t="s">
        <v>326</v>
      </c>
      <c r="B1875" s="63">
        <v>14</v>
      </c>
      <c r="C1875" s="64">
        <v>56</v>
      </c>
      <c r="D1875" s="13">
        <v>784</v>
      </c>
    </row>
    <row r="1876" spans="1:4" x14ac:dyDescent="0.25">
      <c r="A1876" s="62" t="s">
        <v>327</v>
      </c>
      <c r="B1876" s="63">
        <v>40</v>
      </c>
      <c r="C1876" s="64">
        <v>61</v>
      </c>
      <c r="D1876" s="13">
        <v>2440</v>
      </c>
    </row>
    <row r="1877" spans="1:4" x14ac:dyDescent="0.25">
      <c r="A1877" s="62" t="s">
        <v>328</v>
      </c>
      <c r="B1877" s="63">
        <v>34</v>
      </c>
      <c r="C1877" s="64">
        <v>77</v>
      </c>
      <c r="D1877" s="13">
        <v>2618</v>
      </c>
    </row>
    <row r="1878" spans="1:4" x14ac:dyDescent="0.25">
      <c r="A1878" s="62" t="s">
        <v>329</v>
      </c>
      <c r="B1878" s="63">
        <v>54</v>
      </c>
      <c r="C1878" s="64">
        <v>39</v>
      </c>
      <c r="D1878" s="13">
        <v>2106</v>
      </c>
    </row>
    <row r="1879" spans="1:4" x14ac:dyDescent="0.25">
      <c r="A1879" s="62" t="s">
        <v>330</v>
      </c>
      <c r="B1879" s="63">
        <v>16</v>
      </c>
      <c r="C1879" s="64">
        <v>75</v>
      </c>
      <c r="D1879" s="13">
        <v>1200</v>
      </c>
    </row>
    <row r="1880" spans="1:4" x14ac:dyDescent="0.25">
      <c r="A1880" s="62" t="s">
        <v>331</v>
      </c>
      <c r="B1880" s="63">
        <v>22</v>
      </c>
      <c r="C1880" s="64">
        <v>26</v>
      </c>
      <c r="D1880" s="13">
        <v>572</v>
      </c>
    </row>
    <row r="1881" spans="1:4" x14ac:dyDescent="0.25">
      <c r="A1881" s="62" t="s">
        <v>332</v>
      </c>
      <c r="B1881" s="63">
        <v>55</v>
      </c>
      <c r="C1881" s="64">
        <v>80</v>
      </c>
      <c r="D1881" s="13">
        <v>4400</v>
      </c>
    </row>
    <row r="1882" spans="1:4" x14ac:dyDescent="0.25">
      <c r="A1882" s="62" t="s">
        <v>333</v>
      </c>
      <c r="B1882" s="63">
        <v>42</v>
      </c>
      <c r="C1882" s="64">
        <v>2</v>
      </c>
      <c r="D1882" s="13">
        <v>84</v>
      </c>
    </row>
    <row r="1883" spans="1:4" x14ac:dyDescent="0.25">
      <c r="A1883" s="62" t="s">
        <v>334</v>
      </c>
      <c r="B1883" s="63">
        <v>67</v>
      </c>
      <c r="C1883" s="64">
        <v>26</v>
      </c>
      <c r="D1883" s="13">
        <v>1742</v>
      </c>
    </row>
    <row r="1884" spans="1:4" x14ac:dyDescent="0.25">
      <c r="A1884" s="62" t="s">
        <v>335</v>
      </c>
      <c r="B1884" s="63">
        <v>23</v>
      </c>
      <c r="C1884" s="64">
        <v>43</v>
      </c>
      <c r="D1884" s="13">
        <v>989</v>
      </c>
    </row>
    <row r="1885" spans="1:4" x14ac:dyDescent="0.25">
      <c r="A1885" s="62" t="s">
        <v>336</v>
      </c>
      <c r="B1885" s="63">
        <v>41</v>
      </c>
      <c r="C1885" s="64">
        <v>64</v>
      </c>
      <c r="D1885" s="13">
        <v>2624</v>
      </c>
    </row>
    <row r="1886" spans="1:4" x14ac:dyDescent="0.25">
      <c r="A1886" s="62" t="s">
        <v>337</v>
      </c>
      <c r="B1886" s="63">
        <v>23</v>
      </c>
      <c r="C1886" s="64">
        <v>15</v>
      </c>
      <c r="D1886" s="13">
        <v>345</v>
      </c>
    </row>
    <row r="1887" spans="1:4" x14ac:dyDescent="0.25">
      <c r="A1887" s="62" t="s">
        <v>338</v>
      </c>
      <c r="B1887" s="63">
        <v>27</v>
      </c>
      <c r="C1887" s="64">
        <v>44</v>
      </c>
      <c r="D1887" s="13">
        <v>1188</v>
      </c>
    </row>
    <row r="1888" spans="1:4" x14ac:dyDescent="0.25">
      <c r="A1888" s="62" t="s">
        <v>339</v>
      </c>
      <c r="B1888" s="63">
        <v>7</v>
      </c>
      <c r="C1888" s="64">
        <v>77</v>
      </c>
      <c r="D1888" s="13">
        <v>539</v>
      </c>
    </row>
    <row r="1889" spans="1:4" x14ac:dyDescent="0.25">
      <c r="A1889" s="62" t="s">
        <v>340</v>
      </c>
      <c r="B1889" s="63">
        <v>29</v>
      </c>
      <c r="C1889" s="64">
        <v>44</v>
      </c>
      <c r="D1889" s="13">
        <v>1276</v>
      </c>
    </row>
    <row r="1890" spans="1:4" x14ac:dyDescent="0.25">
      <c r="A1890" s="62" t="s">
        <v>341</v>
      </c>
      <c r="B1890" s="63">
        <v>23</v>
      </c>
      <c r="C1890" s="64">
        <v>56</v>
      </c>
      <c r="D1890" s="13">
        <v>1288</v>
      </c>
    </row>
    <row r="1891" spans="1:4" x14ac:dyDescent="0.25">
      <c r="A1891" s="62" t="s">
        <v>342</v>
      </c>
      <c r="B1891" s="63">
        <v>54</v>
      </c>
      <c r="C1891" s="64">
        <v>32</v>
      </c>
      <c r="D1891" s="13">
        <v>1728</v>
      </c>
    </row>
    <row r="1892" spans="1:4" x14ac:dyDescent="0.25">
      <c r="A1892" s="62" t="s">
        <v>343</v>
      </c>
      <c r="B1892" s="63">
        <v>23</v>
      </c>
      <c r="C1892" s="64">
        <v>50</v>
      </c>
      <c r="D1892" s="13">
        <v>1150</v>
      </c>
    </row>
    <row r="1893" spans="1:4" x14ac:dyDescent="0.25">
      <c r="A1893" s="62" t="s">
        <v>344</v>
      </c>
      <c r="B1893" s="63">
        <v>47</v>
      </c>
      <c r="C1893" s="64">
        <v>40</v>
      </c>
      <c r="D1893" s="13">
        <v>1880</v>
      </c>
    </row>
    <row r="1894" spans="1:4" x14ac:dyDescent="0.25">
      <c r="A1894" s="62" t="s">
        <v>345</v>
      </c>
      <c r="B1894" s="63">
        <v>15</v>
      </c>
      <c r="C1894" s="64">
        <v>75</v>
      </c>
      <c r="D1894" s="13">
        <v>1125</v>
      </c>
    </row>
    <row r="1895" spans="1:4" x14ac:dyDescent="0.25">
      <c r="A1895" s="62" t="s">
        <v>346</v>
      </c>
      <c r="B1895" s="63">
        <v>37</v>
      </c>
      <c r="C1895" s="64">
        <v>64</v>
      </c>
      <c r="D1895" s="13">
        <v>2368</v>
      </c>
    </row>
    <row r="1896" spans="1:4" x14ac:dyDescent="0.25">
      <c r="A1896" s="62" t="s">
        <v>347</v>
      </c>
      <c r="B1896" s="63">
        <v>21</v>
      </c>
      <c r="C1896" s="64">
        <v>29</v>
      </c>
      <c r="D1896" s="13">
        <v>609</v>
      </c>
    </row>
    <row r="1897" spans="1:4" x14ac:dyDescent="0.25">
      <c r="A1897" s="62" t="s">
        <v>348</v>
      </c>
      <c r="B1897" s="63">
        <v>60</v>
      </c>
      <c r="C1897" s="64">
        <v>9</v>
      </c>
      <c r="D1897" s="13">
        <v>540</v>
      </c>
    </row>
    <row r="1898" spans="1:4" x14ac:dyDescent="0.25">
      <c r="A1898" s="62" t="s">
        <v>349</v>
      </c>
      <c r="B1898" s="63">
        <v>61</v>
      </c>
      <c r="C1898" s="64">
        <v>20</v>
      </c>
      <c r="D1898" s="13">
        <v>1220</v>
      </c>
    </row>
    <row r="1899" spans="1:4" x14ac:dyDescent="0.25">
      <c r="A1899" s="62" t="s">
        <v>350</v>
      </c>
      <c r="B1899" s="63">
        <v>14</v>
      </c>
      <c r="C1899" s="64">
        <v>36</v>
      </c>
      <c r="D1899" s="13">
        <v>504</v>
      </c>
    </row>
    <row r="1900" spans="1:4" x14ac:dyDescent="0.25">
      <c r="A1900" s="62" t="s">
        <v>351</v>
      </c>
      <c r="B1900" s="63">
        <v>46</v>
      </c>
      <c r="C1900" s="64">
        <v>53</v>
      </c>
      <c r="D1900" s="13">
        <v>2438</v>
      </c>
    </row>
    <row r="1901" spans="1:4" x14ac:dyDescent="0.25">
      <c r="A1901" s="62" t="s">
        <v>352</v>
      </c>
      <c r="B1901" s="63">
        <v>64</v>
      </c>
      <c r="C1901" s="64">
        <v>53</v>
      </c>
      <c r="D1901" s="13">
        <v>3392</v>
      </c>
    </row>
    <row r="1902" spans="1:4" x14ac:dyDescent="0.25">
      <c r="A1902" s="62" t="s">
        <v>353</v>
      </c>
      <c r="B1902" s="63">
        <v>23</v>
      </c>
      <c r="C1902" s="64">
        <v>11</v>
      </c>
      <c r="D1902" s="13">
        <v>253</v>
      </c>
    </row>
    <row r="1903" spans="1:4" x14ac:dyDescent="0.25">
      <c r="A1903" s="62" t="s">
        <v>354</v>
      </c>
      <c r="B1903" s="63">
        <v>45</v>
      </c>
      <c r="C1903" s="64">
        <v>1</v>
      </c>
      <c r="D1903" s="13">
        <v>45</v>
      </c>
    </row>
    <row r="1904" spans="1:4" x14ac:dyDescent="0.25">
      <c r="A1904" s="62" t="s">
        <v>355</v>
      </c>
      <c r="B1904" s="63">
        <v>19</v>
      </c>
      <c r="C1904" s="64">
        <v>60</v>
      </c>
      <c r="D1904" s="13">
        <v>1140</v>
      </c>
    </row>
    <row r="1905" spans="1:4" x14ac:dyDescent="0.25">
      <c r="A1905" s="62" t="s">
        <v>356</v>
      </c>
      <c r="B1905" s="63">
        <v>24</v>
      </c>
      <c r="C1905" s="64">
        <v>51</v>
      </c>
      <c r="D1905" s="13">
        <v>1224</v>
      </c>
    </row>
    <row r="1906" spans="1:4" x14ac:dyDescent="0.25">
      <c r="A1906" s="62" t="s">
        <v>357</v>
      </c>
      <c r="B1906" s="63">
        <v>38</v>
      </c>
      <c r="C1906" s="64">
        <v>51</v>
      </c>
      <c r="D1906" s="13">
        <v>1938</v>
      </c>
    </row>
    <row r="1907" spans="1:4" x14ac:dyDescent="0.25">
      <c r="A1907" s="62" t="s">
        <v>358</v>
      </c>
      <c r="B1907" s="63">
        <v>67</v>
      </c>
      <c r="C1907" s="64">
        <v>47</v>
      </c>
      <c r="D1907" s="13">
        <v>3149</v>
      </c>
    </row>
    <row r="1908" spans="1:4" x14ac:dyDescent="0.25">
      <c r="A1908" s="62" t="s">
        <v>359</v>
      </c>
      <c r="B1908" s="63">
        <v>30</v>
      </c>
      <c r="C1908" s="64">
        <v>60</v>
      </c>
      <c r="D1908" s="13">
        <v>1800</v>
      </c>
    </row>
    <row r="1909" spans="1:4" x14ac:dyDescent="0.25">
      <c r="A1909" s="62" t="s">
        <v>360</v>
      </c>
      <c r="B1909" s="63">
        <v>40</v>
      </c>
      <c r="C1909" s="64">
        <v>67</v>
      </c>
      <c r="D1909" s="13">
        <v>2680</v>
      </c>
    </row>
    <row r="1910" spans="1:4" x14ac:dyDescent="0.25">
      <c r="A1910" s="62" t="s">
        <v>361</v>
      </c>
      <c r="B1910" s="63">
        <v>50</v>
      </c>
      <c r="C1910" s="64">
        <v>55</v>
      </c>
      <c r="D1910" s="13">
        <v>2750</v>
      </c>
    </row>
    <row r="1911" spans="1:4" x14ac:dyDescent="0.25">
      <c r="A1911" s="62" t="s">
        <v>362</v>
      </c>
      <c r="B1911" s="63">
        <v>32</v>
      </c>
      <c r="C1911" s="64">
        <v>21</v>
      </c>
      <c r="D1911" s="13">
        <v>672</v>
      </c>
    </row>
    <row r="1912" spans="1:4" x14ac:dyDescent="0.25">
      <c r="A1912" s="62" t="s">
        <v>363</v>
      </c>
      <c r="B1912" s="63">
        <v>13</v>
      </c>
      <c r="C1912" s="64">
        <v>70</v>
      </c>
      <c r="D1912" s="13">
        <v>910</v>
      </c>
    </row>
    <row r="1913" spans="1:4" x14ac:dyDescent="0.25">
      <c r="A1913" s="62" t="s">
        <v>364</v>
      </c>
      <c r="B1913" s="63">
        <v>27</v>
      </c>
      <c r="C1913" s="64">
        <v>9</v>
      </c>
      <c r="D1913" s="13">
        <v>243</v>
      </c>
    </row>
    <row r="1914" spans="1:4" x14ac:dyDescent="0.25">
      <c r="A1914" s="62" t="s">
        <v>365</v>
      </c>
      <c r="B1914" s="63">
        <v>12</v>
      </c>
      <c r="C1914" s="64">
        <v>75</v>
      </c>
      <c r="D1914" s="13">
        <v>900</v>
      </c>
    </row>
    <row r="1915" spans="1:4" x14ac:dyDescent="0.25">
      <c r="A1915" s="62" t="s">
        <v>366</v>
      </c>
      <c r="B1915" s="63">
        <v>49</v>
      </c>
      <c r="C1915" s="64">
        <v>80</v>
      </c>
      <c r="D1915" s="13">
        <v>3920</v>
      </c>
    </row>
    <row r="1916" spans="1:4" x14ac:dyDescent="0.25">
      <c r="A1916" s="62" t="s">
        <v>367</v>
      </c>
      <c r="B1916" s="63">
        <v>7</v>
      </c>
      <c r="C1916" s="64">
        <v>55</v>
      </c>
      <c r="D1916" s="13">
        <v>385</v>
      </c>
    </row>
    <row r="1917" spans="1:4" x14ac:dyDescent="0.25">
      <c r="A1917" s="62" t="s">
        <v>368</v>
      </c>
      <c r="B1917" s="63">
        <v>51</v>
      </c>
      <c r="C1917" s="64">
        <v>36</v>
      </c>
      <c r="D1917" s="13">
        <v>1836</v>
      </c>
    </row>
    <row r="1918" spans="1:4" x14ac:dyDescent="0.25">
      <c r="A1918" s="62" t="s">
        <v>369</v>
      </c>
      <c r="B1918" s="63">
        <v>28</v>
      </c>
      <c r="C1918" s="64">
        <v>9</v>
      </c>
      <c r="D1918" s="13">
        <v>252</v>
      </c>
    </row>
    <row r="1919" spans="1:4" x14ac:dyDescent="0.25">
      <c r="A1919" s="62" t="s">
        <v>370</v>
      </c>
      <c r="B1919" s="63">
        <v>50</v>
      </c>
      <c r="C1919" s="64">
        <v>63</v>
      </c>
      <c r="D1919" s="13">
        <v>3150</v>
      </c>
    </row>
    <row r="1920" spans="1:4" x14ac:dyDescent="0.25">
      <c r="A1920" s="62" t="s">
        <v>371</v>
      </c>
      <c r="B1920" s="63">
        <v>61</v>
      </c>
      <c r="C1920" s="64">
        <v>49</v>
      </c>
      <c r="D1920" s="13">
        <v>2989</v>
      </c>
    </row>
    <row r="1921" spans="1:4" x14ac:dyDescent="0.25">
      <c r="A1921" s="62" t="s">
        <v>372</v>
      </c>
      <c r="B1921" s="63">
        <v>23</v>
      </c>
      <c r="C1921" s="64">
        <v>69</v>
      </c>
      <c r="D1921" s="13">
        <v>1587</v>
      </c>
    </row>
    <row r="1922" spans="1:4" x14ac:dyDescent="0.25">
      <c r="A1922" s="62" t="s">
        <v>373</v>
      </c>
      <c r="B1922" s="63">
        <v>66</v>
      </c>
      <c r="C1922" s="64">
        <v>38</v>
      </c>
      <c r="D1922" s="13">
        <v>2508</v>
      </c>
    </row>
    <row r="1923" spans="1:4" x14ac:dyDescent="0.25">
      <c r="A1923" s="62" t="s">
        <v>374</v>
      </c>
      <c r="B1923" s="63">
        <v>15</v>
      </c>
      <c r="C1923" s="64">
        <v>46</v>
      </c>
      <c r="D1923" s="13">
        <v>690</v>
      </c>
    </row>
    <row r="1924" spans="1:4" x14ac:dyDescent="0.25">
      <c r="A1924" s="62" t="s">
        <v>375</v>
      </c>
      <c r="B1924" s="63">
        <v>47</v>
      </c>
      <c r="C1924" s="64">
        <v>53</v>
      </c>
      <c r="D1924" s="13">
        <v>2491</v>
      </c>
    </row>
    <row r="1925" spans="1:4" x14ac:dyDescent="0.25">
      <c r="A1925" s="62" t="s">
        <v>376</v>
      </c>
      <c r="B1925" s="63">
        <v>67</v>
      </c>
      <c r="C1925" s="64">
        <v>2</v>
      </c>
      <c r="D1925" s="13">
        <v>134</v>
      </c>
    </row>
    <row r="1926" spans="1:4" x14ac:dyDescent="0.25">
      <c r="A1926" s="62" t="s">
        <v>377</v>
      </c>
      <c r="B1926" s="63">
        <v>34</v>
      </c>
      <c r="C1926" s="64">
        <v>63</v>
      </c>
      <c r="D1926" s="13">
        <v>2142</v>
      </c>
    </row>
    <row r="1927" spans="1:4" x14ac:dyDescent="0.25">
      <c r="A1927" s="62" t="s">
        <v>300</v>
      </c>
      <c r="B1927" s="63">
        <v>26</v>
      </c>
      <c r="C1927" s="64">
        <v>77</v>
      </c>
      <c r="D1927" s="13">
        <v>2002</v>
      </c>
    </row>
    <row r="1928" spans="1:4" x14ac:dyDescent="0.25">
      <c r="A1928" s="62" t="s">
        <v>302</v>
      </c>
      <c r="B1928" s="63">
        <v>66</v>
      </c>
      <c r="C1928" s="64">
        <v>57</v>
      </c>
      <c r="D1928" s="13">
        <v>3762</v>
      </c>
    </row>
    <row r="1929" spans="1:4" x14ac:dyDescent="0.25">
      <c r="A1929" s="62" t="s">
        <v>303</v>
      </c>
      <c r="B1929" s="63">
        <v>38</v>
      </c>
      <c r="C1929" s="64">
        <v>28</v>
      </c>
      <c r="D1929" s="13">
        <v>1064</v>
      </c>
    </row>
    <row r="1930" spans="1:4" x14ac:dyDescent="0.25">
      <c r="A1930" s="62" t="s">
        <v>304</v>
      </c>
      <c r="B1930" s="63">
        <v>69</v>
      </c>
      <c r="C1930" s="64">
        <v>63</v>
      </c>
      <c r="D1930" s="13">
        <v>4347</v>
      </c>
    </row>
    <row r="1931" spans="1:4" x14ac:dyDescent="0.25">
      <c r="A1931" s="62" t="s">
        <v>305</v>
      </c>
      <c r="B1931" s="63">
        <v>11</v>
      </c>
      <c r="C1931" s="64">
        <v>75</v>
      </c>
      <c r="D1931" s="13">
        <v>825</v>
      </c>
    </row>
    <row r="1932" spans="1:4" x14ac:dyDescent="0.25">
      <c r="A1932" s="62" t="s">
        <v>306</v>
      </c>
      <c r="B1932" s="63">
        <v>65</v>
      </c>
      <c r="C1932" s="64">
        <v>48</v>
      </c>
      <c r="D1932" s="13">
        <v>3120</v>
      </c>
    </row>
    <row r="1933" spans="1:4" x14ac:dyDescent="0.25">
      <c r="A1933" s="62" t="s">
        <v>307</v>
      </c>
      <c r="B1933" s="63">
        <v>61</v>
      </c>
      <c r="C1933" s="64">
        <v>12</v>
      </c>
      <c r="D1933" s="13">
        <v>732</v>
      </c>
    </row>
    <row r="1934" spans="1:4" x14ac:dyDescent="0.25">
      <c r="A1934" s="62" t="s">
        <v>308</v>
      </c>
      <c r="B1934" s="63">
        <v>24</v>
      </c>
      <c r="C1934" s="64">
        <v>64</v>
      </c>
      <c r="D1934" s="13">
        <v>1536</v>
      </c>
    </row>
    <row r="1935" spans="1:4" x14ac:dyDescent="0.25">
      <c r="A1935" s="62" t="s">
        <v>309</v>
      </c>
      <c r="B1935" s="63">
        <v>55</v>
      </c>
      <c r="C1935" s="64">
        <v>56</v>
      </c>
      <c r="D1935" s="13">
        <v>3080</v>
      </c>
    </row>
    <row r="1936" spans="1:4" x14ac:dyDescent="0.25">
      <c r="A1936" s="62" t="s">
        <v>310</v>
      </c>
      <c r="B1936" s="63">
        <v>22</v>
      </c>
      <c r="C1936" s="64">
        <v>73</v>
      </c>
      <c r="D1936" s="13">
        <v>1606</v>
      </c>
    </row>
    <row r="1937" spans="1:4" x14ac:dyDescent="0.25">
      <c r="A1937" s="62" t="s">
        <v>311</v>
      </c>
      <c r="B1937" s="63">
        <v>62</v>
      </c>
      <c r="C1937" s="64">
        <v>64</v>
      </c>
      <c r="D1937" s="13">
        <v>3968</v>
      </c>
    </row>
    <row r="1938" spans="1:4" x14ac:dyDescent="0.25">
      <c r="A1938" s="62" t="s">
        <v>312</v>
      </c>
      <c r="B1938" s="63">
        <v>14</v>
      </c>
      <c r="C1938" s="64">
        <v>2</v>
      </c>
      <c r="D1938" s="13">
        <v>28</v>
      </c>
    </row>
    <row r="1939" spans="1:4" x14ac:dyDescent="0.25">
      <c r="A1939" s="62" t="s">
        <v>313</v>
      </c>
      <c r="B1939" s="63">
        <v>13</v>
      </c>
      <c r="C1939" s="64">
        <v>3</v>
      </c>
      <c r="D1939" s="13">
        <v>39</v>
      </c>
    </row>
    <row r="1940" spans="1:4" x14ac:dyDescent="0.25">
      <c r="A1940" s="62" t="s">
        <v>314</v>
      </c>
      <c r="B1940" s="63">
        <v>56</v>
      </c>
      <c r="C1940" s="64">
        <v>69</v>
      </c>
      <c r="D1940" s="13">
        <v>3864</v>
      </c>
    </row>
    <row r="1941" spans="1:4" x14ac:dyDescent="0.25">
      <c r="A1941" s="62" t="s">
        <v>315</v>
      </c>
      <c r="B1941" s="63">
        <v>30</v>
      </c>
      <c r="C1941" s="64">
        <v>39</v>
      </c>
      <c r="D1941" s="13">
        <v>1170</v>
      </c>
    </row>
    <row r="1942" spans="1:4" x14ac:dyDescent="0.25">
      <c r="A1942" s="62" t="s">
        <v>316</v>
      </c>
      <c r="B1942" s="63">
        <v>25</v>
      </c>
      <c r="C1942" s="64">
        <v>21</v>
      </c>
      <c r="D1942" s="13">
        <v>525</v>
      </c>
    </row>
    <row r="1943" spans="1:4" x14ac:dyDescent="0.25">
      <c r="A1943" s="62" t="s">
        <v>317</v>
      </c>
      <c r="B1943" s="63">
        <v>12</v>
      </c>
      <c r="C1943" s="64">
        <v>11</v>
      </c>
      <c r="D1943" s="13">
        <v>132</v>
      </c>
    </row>
    <row r="1944" spans="1:4" x14ac:dyDescent="0.25">
      <c r="A1944" s="62" t="s">
        <v>318</v>
      </c>
      <c r="B1944" s="63">
        <v>28</v>
      </c>
      <c r="C1944" s="64">
        <v>42</v>
      </c>
      <c r="D1944" s="13">
        <v>1176</v>
      </c>
    </row>
    <row r="1945" spans="1:4" x14ac:dyDescent="0.25">
      <c r="A1945" s="62" t="s">
        <v>319</v>
      </c>
      <c r="B1945" s="63">
        <v>29</v>
      </c>
      <c r="C1945" s="64">
        <v>35</v>
      </c>
      <c r="D1945" s="13">
        <v>1015</v>
      </c>
    </row>
    <row r="1946" spans="1:4" x14ac:dyDescent="0.25">
      <c r="A1946" s="62" t="s">
        <v>320</v>
      </c>
      <c r="B1946" s="63">
        <v>12</v>
      </c>
      <c r="C1946" s="64">
        <v>31</v>
      </c>
      <c r="D1946" s="13">
        <v>372</v>
      </c>
    </row>
    <row r="1947" spans="1:4" x14ac:dyDescent="0.25">
      <c r="A1947" s="62" t="s">
        <v>321</v>
      </c>
      <c r="B1947" s="63">
        <v>57</v>
      </c>
      <c r="C1947" s="64">
        <v>31</v>
      </c>
      <c r="D1947" s="13">
        <v>1767</v>
      </c>
    </row>
    <row r="1948" spans="1:4" x14ac:dyDescent="0.25">
      <c r="A1948" s="62" t="s">
        <v>322</v>
      </c>
      <c r="B1948" s="63">
        <v>16</v>
      </c>
      <c r="C1948" s="64">
        <v>17</v>
      </c>
      <c r="D1948" s="13">
        <v>272</v>
      </c>
    </row>
    <row r="1949" spans="1:4" x14ac:dyDescent="0.25">
      <c r="A1949" s="62" t="s">
        <v>323</v>
      </c>
      <c r="B1949" s="63">
        <v>35</v>
      </c>
      <c r="C1949" s="64">
        <v>63</v>
      </c>
      <c r="D1949" s="13">
        <v>2205</v>
      </c>
    </row>
    <row r="1950" spans="1:4" x14ac:dyDescent="0.25">
      <c r="A1950" s="62" t="s">
        <v>324</v>
      </c>
      <c r="B1950" s="63">
        <v>46</v>
      </c>
      <c r="C1950" s="64">
        <v>67</v>
      </c>
      <c r="D1950" s="13">
        <v>3082</v>
      </c>
    </row>
    <row r="1951" spans="1:4" x14ac:dyDescent="0.25">
      <c r="A1951" s="62" t="s">
        <v>325</v>
      </c>
      <c r="B1951" s="63">
        <v>44</v>
      </c>
      <c r="C1951" s="64">
        <v>21</v>
      </c>
      <c r="D1951" s="13">
        <v>924</v>
      </c>
    </row>
    <row r="1952" spans="1:4" x14ac:dyDescent="0.25">
      <c r="A1952" s="62" t="s">
        <v>326</v>
      </c>
      <c r="B1952" s="63">
        <v>32</v>
      </c>
      <c r="C1952" s="64">
        <v>44</v>
      </c>
      <c r="D1952" s="13">
        <v>1408</v>
      </c>
    </row>
    <row r="1953" spans="1:4" x14ac:dyDescent="0.25">
      <c r="A1953" s="62" t="s">
        <v>327</v>
      </c>
      <c r="B1953" s="63">
        <v>47</v>
      </c>
      <c r="C1953" s="64">
        <v>69</v>
      </c>
      <c r="D1953" s="13">
        <v>3243</v>
      </c>
    </row>
    <row r="1954" spans="1:4" x14ac:dyDescent="0.25">
      <c r="A1954" s="62" t="s">
        <v>328</v>
      </c>
      <c r="B1954" s="63">
        <v>54</v>
      </c>
      <c r="C1954" s="64">
        <v>48</v>
      </c>
      <c r="D1954" s="13">
        <v>2592</v>
      </c>
    </row>
    <row r="1955" spans="1:4" x14ac:dyDescent="0.25">
      <c r="A1955" s="62" t="s">
        <v>329</v>
      </c>
      <c r="B1955" s="63">
        <v>7</v>
      </c>
      <c r="C1955" s="64">
        <v>66</v>
      </c>
      <c r="D1955" s="13">
        <v>462</v>
      </c>
    </row>
    <row r="1956" spans="1:4" x14ac:dyDescent="0.25">
      <c r="A1956" s="62" t="s">
        <v>330</v>
      </c>
      <c r="B1956" s="63">
        <v>45</v>
      </c>
      <c r="C1956" s="64">
        <v>45</v>
      </c>
      <c r="D1956" s="13">
        <v>2025</v>
      </c>
    </row>
    <row r="1957" spans="1:4" x14ac:dyDescent="0.25">
      <c r="A1957" s="62" t="s">
        <v>331</v>
      </c>
      <c r="B1957" s="63">
        <v>31</v>
      </c>
      <c r="C1957" s="64">
        <v>80</v>
      </c>
      <c r="D1957" s="13">
        <v>2480</v>
      </c>
    </row>
    <row r="1958" spans="1:4" x14ac:dyDescent="0.25">
      <c r="A1958" s="62" t="s">
        <v>332</v>
      </c>
      <c r="B1958" s="63">
        <v>44</v>
      </c>
      <c r="C1958" s="64">
        <v>61</v>
      </c>
      <c r="D1958" s="13">
        <v>2684</v>
      </c>
    </row>
    <row r="1959" spans="1:4" x14ac:dyDescent="0.25">
      <c r="A1959" s="62" t="s">
        <v>333</v>
      </c>
      <c r="B1959" s="63">
        <v>43</v>
      </c>
      <c r="C1959" s="64">
        <v>46</v>
      </c>
      <c r="D1959" s="13">
        <v>1978</v>
      </c>
    </row>
    <row r="1960" spans="1:4" x14ac:dyDescent="0.25">
      <c r="A1960" s="62" t="s">
        <v>334</v>
      </c>
      <c r="B1960" s="63">
        <v>57</v>
      </c>
      <c r="C1960" s="64">
        <v>19</v>
      </c>
      <c r="D1960" s="13">
        <v>1083</v>
      </c>
    </row>
    <row r="1961" spans="1:4" x14ac:dyDescent="0.25">
      <c r="A1961" s="62" t="s">
        <v>335</v>
      </c>
      <c r="B1961" s="63">
        <v>27</v>
      </c>
      <c r="C1961" s="64">
        <v>23</v>
      </c>
      <c r="D1961" s="13">
        <v>621</v>
      </c>
    </row>
    <row r="1962" spans="1:4" x14ac:dyDescent="0.25">
      <c r="A1962" s="62" t="s">
        <v>336</v>
      </c>
      <c r="B1962" s="63">
        <v>36</v>
      </c>
      <c r="C1962" s="64">
        <v>67</v>
      </c>
      <c r="D1962" s="13">
        <v>2412</v>
      </c>
    </row>
    <row r="1963" spans="1:4" x14ac:dyDescent="0.25">
      <c r="A1963" s="62" t="s">
        <v>337</v>
      </c>
      <c r="B1963" s="63">
        <v>12</v>
      </c>
      <c r="C1963" s="64">
        <v>59</v>
      </c>
      <c r="D1963" s="13">
        <v>708</v>
      </c>
    </row>
    <row r="1964" spans="1:4" x14ac:dyDescent="0.25">
      <c r="A1964" s="62" t="s">
        <v>338</v>
      </c>
      <c r="B1964" s="63">
        <v>45</v>
      </c>
      <c r="C1964" s="64">
        <v>57</v>
      </c>
      <c r="D1964" s="13">
        <v>2565</v>
      </c>
    </row>
    <row r="1965" spans="1:4" x14ac:dyDescent="0.25">
      <c r="A1965" s="62" t="s">
        <v>339</v>
      </c>
      <c r="B1965" s="63">
        <v>15</v>
      </c>
      <c r="C1965" s="64">
        <v>11</v>
      </c>
      <c r="D1965" s="13">
        <v>165</v>
      </c>
    </row>
    <row r="1966" spans="1:4" x14ac:dyDescent="0.25">
      <c r="A1966" s="62" t="s">
        <v>340</v>
      </c>
      <c r="B1966" s="63">
        <v>8</v>
      </c>
      <c r="C1966" s="64">
        <v>9</v>
      </c>
      <c r="D1966" s="13">
        <v>72</v>
      </c>
    </row>
    <row r="1967" spans="1:4" x14ac:dyDescent="0.25">
      <c r="A1967" s="62" t="s">
        <v>341</v>
      </c>
      <c r="B1967" s="63">
        <v>32</v>
      </c>
      <c r="C1967" s="64">
        <v>67</v>
      </c>
      <c r="D1967" s="13">
        <v>2144</v>
      </c>
    </row>
    <row r="1968" spans="1:4" x14ac:dyDescent="0.25">
      <c r="A1968" s="62" t="s">
        <v>342</v>
      </c>
      <c r="B1968" s="63">
        <v>50</v>
      </c>
      <c r="C1968" s="64">
        <v>43</v>
      </c>
      <c r="D1968" s="13">
        <v>2150</v>
      </c>
    </row>
    <row r="1969" spans="1:4" x14ac:dyDescent="0.25">
      <c r="A1969" s="62" t="s">
        <v>343</v>
      </c>
      <c r="B1969" s="63">
        <v>51</v>
      </c>
      <c r="C1969" s="64">
        <v>72</v>
      </c>
      <c r="D1969" s="13">
        <v>3672</v>
      </c>
    </row>
    <row r="1970" spans="1:4" x14ac:dyDescent="0.25">
      <c r="A1970" s="62" t="s">
        <v>344</v>
      </c>
      <c r="B1970" s="63">
        <v>65</v>
      </c>
      <c r="C1970" s="64">
        <v>77</v>
      </c>
      <c r="D1970" s="13">
        <v>5005</v>
      </c>
    </row>
    <row r="1971" spans="1:4" x14ac:dyDescent="0.25">
      <c r="A1971" s="62" t="s">
        <v>345</v>
      </c>
      <c r="B1971" s="63">
        <v>39</v>
      </c>
      <c r="C1971" s="64">
        <v>46</v>
      </c>
      <c r="D1971" s="13">
        <v>1794</v>
      </c>
    </row>
    <row r="1972" spans="1:4" x14ac:dyDescent="0.25">
      <c r="A1972" s="62" t="s">
        <v>346</v>
      </c>
      <c r="B1972" s="63">
        <v>39</v>
      </c>
      <c r="C1972" s="64">
        <v>17</v>
      </c>
      <c r="D1972" s="13">
        <v>663</v>
      </c>
    </row>
    <row r="1973" spans="1:4" x14ac:dyDescent="0.25">
      <c r="A1973" s="62" t="s">
        <v>347</v>
      </c>
      <c r="B1973" s="63">
        <v>56</v>
      </c>
      <c r="C1973" s="64">
        <v>69</v>
      </c>
      <c r="D1973" s="13">
        <v>3864</v>
      </c>
    </row>
    <row r="1974" spans="1:4" x14ac:dyDescent="0.25">
      <c r="A1974" s="62" t="s">
        <v>348</v>
      </c>
      <c r="B1974" s="63">
        <v>63</v>
      </c>
      <c r="C1974" s="64">
        <v>33</v>
      </c>
      <c r="D1974" s="13">
        <v>2079</v>
      </c>
    </row>
    <row r="1975" spans="1:4" x14ac:dyDescent="0.25">
      <c r="A1975" s="62" t="s">
        <v>349</v>
      </c>
      <c r="B1975" s="63">
        <v>61</v>
      </c>
      <c r="C1975" s="64">
        <v>64</v>
      </c>
      <c r="D1975" s="13">
        <v>3904</v>
      </c>
    </row>
    <row r="1976" spans="1:4" x14ac:dyDescent="0.25">
      <c r="A1976" s="62" t="s">
        <v>350</v>
      </c>
      <c r="B1976" s="63">
        <v>17</v>
      </c>
      <c r="C1976" s="64">
        <v>38</v>
      </c>
      <c r="D1976" s="13">
        <v>646</v>
      </c>
    </row>
    <row r="1977" spans="1:4" x14ac:dyDescent="0.25">
      <c r="A1977" s="62" t="s">
        <v>351</v>
      </c>
      <c r="B1977" s="63">
        <v>46</v>
      </c>
      <c r="C1977" s="64">
        <v>59</v>
      </c>
      <c r="D1977" s="13">
        <v>2714</v>
      </c>
    </row>
    <row r="1978" spans="1:4" x14ac:dyDescent="0.25">
      <c r="A1978" s="62" t="s">
        <v>352</v>
      </c>
      <c r="B1978" s="63">
        <v>37</v>
      </c>
      <c r="C1978" s="64">
        <v>73</v>
      </c>
      <c r="D1978" s="13">
        <v>2701</v>
      </c>
    </row>
    <row r="1979" spans="1:4" x14ac:dyDescent="0.25">
      <c r="A1979" s="62" t="s">
        <v>353</v>
      </c>
      <c r="B1979" s="63">
        <v>25</v>
      </c>
      <c r="C1979" s="64">
        <v>29</v>
      </c>
      <c r="D1979" s="13">
        <v>725</v>
      </c>
    </row>
    <row r="1980" spans="1:4" x14ac:dyDescent="0.25">
      <c r="A1980" s="62" t="s">
        <v>354</v>
      </c>
      <c r="B1980" s="63">
        <v>29</v>
      </c>
      <c r="C1980" s="64">
        <v>32</v>
      </c>
      <c r="D1980" s="13">
        <v>928</v>
      </c>
    </row>
    <row r="1981" spans="1:4" x14ac:dyDescent="0.25">
      <c r="A1981" s="62" t="s">
        <v>355</v>
      </c>
      <c r="B1981" s="63">
        <v>60</v>
      </c>
      <c r="C1981" s="64">
        <v>18</v>
      </c>
      <c r="D1981" s="13">
        <v>1080</v>
      </c>
    </row>
    <row r="1982" spans="1:4" x14ac:dyDescent="0.25">
      <c r="A1982" s="62" t="s">
        <v>356</v>
      </c>
      <c r="B1982" s="63">
        <v>61</v>
      </c>
      <c r="C1982" s="64">
        <v>25</v>
      </c>
      <c r="D1982" s="13">
        <v>1525</v>
      </c>
    </row>
    <row r="1983" spans="1:4" x14ac:dyDescent="0.25">
      <c r="A1983" s="62" t="s">
        <v>357</v>
      </c>
      <c r="B1983" s="63">
        <v>56</v>
      </c>
      <c r="C1983" s="64">
        <v>8</v>
      </c>
      <c r="D1983" s="13">
        <v>448</v>
      </c>
    </row>
    <row r="1984" spans="1:4" x14ac:dyDescent="0.25">
      <c r="A1984" s="62" t="s">
        <v>358</v>
      </c>
      <c r="B1984" s="63">
        <v>28</v>
      </c>
      <c r="C1984" s="64">
        <v>37</v>
      </c>
      <c r="D1984" s="13">
        <v>1036</v>
      </c>
    </row>
    <row r="1985" spans="1:4" x14ac:dyDescent="0.25">
      <c r="A1985" s="62" t="s">
        <v>359</v>
      </c>
      <c r="B1985" s="63">
        <v>23</v>
      </c>
      <c r="C1985" s="64">
        <v>6</v>
      </c>
      <c r="D1985" s="13">
        <v>138</v>
      </c>
    </row>
    <row r="1986" spans="1:4" x14ac:dyDescent="0.25">
      <c r="A1986" s="62" t="s">
        <v>360</v>
      </c>
      <c r="B1986" s="63">
        <v>56</v>
      </c>
      <c r="C1986" s="64">
        <v>66</v>
      </c>
      <c r="D1986" s="13">
        <v>3696</v>
      </c>
    </row>
    <row r="1987" spans="1:4" x14ac:dyDescent="0.25">
      <c r="A1987" s="62" t="s">
        <v>361</v>
      </c>
      <c r="B1987" s="63">
        <v>15</v>
      </c>
      <c r="C1987" s="64">
        <v>18</v>
      </c>
      <c r="D1987" s="13">
        <v>270</v>
      </c>
    </row>
    <row r="1988" spans="1:4" x14ac:dyDescent="0.25">
      <c r="A1988" s="62" t="s">
        <v>362</v>
      </c>
      <c r="B1988" s="63">
        <v>7</v>
      </c>
      <c r="C1988" s="64">
        <v>28</v>
      </c>
      <c r="D1988" s="13">
        <v>196</v>
      </c>
    </row>
    <row r="1989" spans="1:4" x14ac:dyDescent="0.25">
      <c r="A1989" s="62" t="s">
        <v>363</v>
      </c>
      <c r="B1989" s="63">
        <v>35</v>
      </c>
      <c r="C1989" s="64">
        <v>34</v>
      </c>
      <c r="D1989" s="13">
        <v>1190</v>
      </c>
    </row>
    <row r="1990" spans="1:4" x14ac:dyDescent="0.25">
      <c r="A1990" s="62" t="s">
        <v>364</v>
      </c>
      <c r="B1990" s="63">
        <v>47</v>
      </c>
      <c r="C1990" s="64">
        <v>34</v>
      </c>
      <c r="D1990" s="13">
        <v>1598</v>
      </c>
    </row>
    <row r="1991" spans="1:4" x14ac:dyDescent="0.25">
      <c r="A1991" s="62" t="s">
        <v>365</v>
      </c>
      <c r="B1991" s="63">
        <v>14</v>
      </c>
      <c r="C1991" s="64">
        <v>19</v>
      </c>
      <c r="D1991" s="13">
        <v>266</v>
      </c>
    </row>
    <row r="1992" spans="1:4" x14ac:dyDescent="0.25">
      <c r="A1992" s="62" t="s">
        <v>366</v>
      </c>
      <c r="B1992" s="63">
        <v>69</v>
      </c>
      <c r="C1992" s="64">
        <v>65</v>
      </c>
      <c r="D1992" s="13">
        <v>4485</v>
      </c>
    </row>
    <row r="1993" spans="1:4" x14ac:dyDescent="0.25">
      <c r="A1993" s="62" t="s">
        <v>367</v>
      </c>
      <c r="B1993" s="63">
        <v>30</v>
      </c>
      <c r="C1993" s="64">
        <v>53</v>
      </c>
      <c r="D1993" s="13">
        <v>1590</v>
      </c>
    </row>
    <row r="1994" spans="1:4" x14ac:dyDescent="0.25">
      <c r="A1994" s="62" t="s">
        <v>368</v>
      </c>
      <c r="B1994" s="63">
        <v>29</v>
      </c>
      <c r="C1994" s="64">
        <v>63</v>
      </c>
      <c r="D1994" s="13">
        <v>1827</v>
      </c>
    </row>
    <row r="1995" spans="1:4" x14ac:dyDescent="0.25">
      <c r="A1995" s="62" t="s">
        <v>369</v>
      </c>
      <c r="B1995" s="63">
        <v>28</v>
      </c>
      <c r="C1995" s="64">
        <v>45</v>
      </c>
      <c r="D1995" s="13">
        <v>1260</v>
      </c>
    </row>
    <row r="1996" spans="1:4" x14ac:dyDescent="0.25">
      <c r="A1996" s="62" t="s">
        <v>370</v>
      </c>
      <c r="B1996" s="63">
        <v>31</v>
      </c>
      <c r="C1996" s="64">
        <v>54</v>
      </c>
      <c r="D1996" s="13">
        <v>1674</v>
      </c>
    </row>
    <row r="1997" spans="1:4" x14ac:dyDescent="0.25">
      <c r="A1997" s="62" t="s">
        <v>371</v>
      </c>
      <c r="B1997" s="63">
        <v>70</v>
      </c>
      <c r="C1997" s="64">
        <v>1</v>
      </c>
      <c r="D1997" s="13">
        <v>70</v>
      </c>
    </row>
    <row r="1998" spans="1:4" x14ac:dyDescent="0.25">
      <c r="A1998" s="62" t="s">
        <v>372</v>
      </c>
      <c r="B1998" s="63">
        <v>16</v>
      </c>
      <c r="C1998" s="64">
        <v>51</v>
      </c>
      <c r="D1998" s="13">
        <v>816</v>
      </c>
    </row>
    <row r="1999" spans="1:4" x14ac:dyDescent="0.25">
      <c r="A1999" s="62" t="s">
        <v>373</v>
      </c>
      <c r="B1999" s="63">
        <v>20</v>
      </c>
      <c r="C1999" s="64">
        <v>73</v>
      </c>
      <c r="D1999" s="13">
        <v>1460</v>
      </c>
    </row>
    <row r="2000" spans="1:4" x14ac:dyDescent="0.25">
      <c r="A2000" s="62" t="s">
        <v>374</v>
      </c>
      <c r="B2000" s="63">
        <v>21</v>
      </c>
      <c r="C2000" s="64">
        <v>56</v>
      </c>
      <c r="D2000" s="13">
        <v>1176</v>
      </c>
    </row>
    <row r="2001" spans="1:4" x14ac:dyDescent="0.25">
      <c r="A2001" s="62" t="s">
        <v>375</v>
      </c>
      <c r="B2001" s="63">
        <v>56</v>
      </c>
      <c r="C2001" s="64">
        <v>39</v>
      </c>
      <c r="D2001" s="13">
        <v>2184</v>
      </c>
    </row>
    <row r="2002" spans="1:4" x14ac:dyDescent="0.25">
      <c r="A2002" s="62" t="s">
        <v>376</v>
      </c>
      <c r="B2002" s="63">
        <v>55</v>
      </c>
      <c r="C2002" s="64">
        <v>79</v>
      </c>
      <c r="D2002" s="13">
        <v>4345</v>
      </c>
    </row>
    <row r="2003" spans="1:4" x14ac:dyDescent="0.25">
      <c r="A2003" s="62" t="s">
        <v>377</v>
      </c>
      <c r="B2003" s="63">
        <v>17</v>
      </c>
      <c r="C2003" s="64">
        <v>50</v>
      </c>
      <c r="D2003" s="13">
        <v>850</v>
      </c>
    </row>
    <row r="2004" spans="1:4" x14ac:dyDescent="0.25">
      <c r="A2004" s="62" t="s">
        <v>300</v>
      </c>
      <c r="B2004" s="63">
        <v>30</v>
      </c>
      <c r="C2004" s="64">
        <v>69</v>
      </c>
      <c r="D2004" s="13">
        <v>2070</v>
      </c>
    </row>
    <row r="2005" spans="1:4" x14ac:dyDescent="0.25">
      <c r="A2005" s="62" t="s">
        <v>302</v>
      </c>
      <c r="B2005" s="63">
        <v>51</v>
      </c>
      <c r="C2005" s="64">
        <v>57</v>
      </c>
      <c r="D2005" s="13">
        <v>2907</v>
      </c>
    </row>
    <row r="2006" spans="1:4" x14ac:dyDescent="0.25">
      <c r="A2006" s="62" t="s">
        <v>303</v>
      </c>
      <c r="B2006" s="63">
        <v>37</v>
      </c>
      <c r="C2006" s="64">
        <v>10</v>
      </c>
      <c r="D2006" s="13">
        <v>370</v>
      </c>
    </row>
    <row r="2007" spans="1:4" x14ac:dyDescent="0.25">
      <c r="A2007" s="62" t="s">
        <v>304</v>
      </c>
      <c r="B2007" s="63">
        <v>8</v>
      </c>
      <c r="C2007" s="64">
        <v>27</v>
      </c>
      <c r="D2007" s="13">
        <v>216</v>
      </c>
    </row>
    <row r="2008" spans="1:4" x14ac:dyDescent="0.25">
      <c r="A2008" s="62" t="s">
        <v>305</v>
      </c>
      <c r="B2008" s="63">
        <v>25</v>
      </c>
      <c r="C2008" s="64">
        <v>16</v>
      </c>
      <c r="D2008" s="13">
        <v>400</v>
      </c>
    </row>
    <row r="2009" spans="1:4" x14ac:dyDescent="0.25">
      <c r="A2009" s="62" t="s">
        <v>306</v>
      </c>
      <c r="B2009" s="63">
        <v>41</v>
      </c>
      <c r="C2009" s="64">
        <v>66</v>
      </c>
      <c r="D2009" s="13">
        <v>2706</v>
      </c>
    </row>
    <row r="2010" spans="1:4" x14ac:dyDescent="0.25">
      <c r="A2010" s="62" t="s">
        <v>307</v>
      </c>
      <c r="B2010" s="63">
        <v>27</v>
      </c>
      <c r="C2010" s="64">
        <v>1</v>
      </c>
      <c r="D2010" s="13">
        <v>27</v>
      </c>
    </row>
    <row r="2011" spans="1:4" x14ac:dyDescent="0.25">
      <c r="A2011" s="62" t="s">
        <v>308</v>
      </c>
      <c r="B2011" s="63">
        <v>17</v>
      </c>
      <c r="C2011" s="64">
        <v>28</v>
      </c>
      <c r="D2011" s="13">
        <v>476</v>
      </c>
    </row>
    <row r="2012" spans="1:4" x14ac:dyDescent="0.25">
      <c r="A2012" s="62" t="s">
        <v>309</v>
      </c>
      <c r="B2012" s="63">
        <v>56</v>
      </c>
      <c r="C2012" s="64">
        <v>6</v>
      </c>
      <c r="D2012" s="13">
        <v>336</v>
      </c>
    </row>
    <row r="2013" spans="1:4" x14ac:dyDescent="0.25">
      <c r="A2013" s="62" t="s">
        <v>310</v>
      </c>
      <c r="B2013" s="63">
        <v>23</v>
      </c>
      <c r="C2013" s="64">
        <v>39</v>
      </c>
      <c r="D2013" s="13">
        <v>897</v>
      </c>
    </row>
    <row r="2014" spans="1:4" x14ac:dyDescent="0.25">
      <c r="A2014" s="62" t="s">
        <v>311</v>
      </c>
      <c r="B2014" s="63">
        <v>53</v>
      </c>
      <c r="C2014" s="64">
        <v>24</v>
      </c>
      <c r="D2014" s="13">
        <v>1272</v>
      </c>
    </row>
    <row r="2015" spans="1:4" x14ac:dyDescent="0.25">
      <c r="A2015" s="62" t="s">
        <v>312</v>
      </c>
      <c r="B2015" s="63">
        <v>56</v>
      </c>
      <c r="C2015" s="64">
        <v>37</v>
      </c>
      <c r="D2015" s="13">
        <v>2072</v>
      </c>
    </row>
    <row r="2016" spans="1:4" x14ac:dyDescent="0.25">
      <c r="A2016" s="62" t="s">
        <v>313</v>
      </c>
      <c r="B2016" s="63">
        <v>68</v>
      </c>
      <c r="C2016" s="64">
        <v>69</v>
      </c>
      <c r="D2016" s="13">
        <v>4692</v>
      </c>
    </row>
    <row r="2017" spans="1:4" x14ac:dyDescent="0.25">
      <c r="A2017" s="62" t="s">
        <v>314</v>
      </c>
      <c r="B2017" s="63">
        <v>25</v>
      </c>
      <c r="C2017" s="64">
        <v>46</v>
      </c>
      <c r="D2017" s="13">
        <v>1150</v>
      </c>
    </row>
    <row r="2018" spans="1:4" x14ac:dyDescent="0.25">
      <c r="A2018" s="62" t="s">
        <v>315</v>
      </c>
      <c r="B2018" s="63">
        <v>14</v>
      </c>
      <c r="C2018" s="64">
        <v>27</v>
      </c>
      <c r="D2018" s="13">
        <v>378</v>
      </c>
    </row>
    <row r="2019" spans="1:4" x14ac:dyDescent="0.25">
      <c r="A2019" s="62" t="s">
        <v>316</v>
      </c>
      <c r="B2019" s="63">
        <v>61</v>
      </c>
      <c r="C2019" s="64">
        <v>58</v>
      </c>
      <c r="D2019" s="13">
        <v>3538</v>
      </c>
    </row>
    <row r="2020" spans="1:4" x14ac:dyDescent="0.25">
      <c r="A2020" s="62" t="s">
        <v>317</v>
      </c>
      <c r="B2020" s="63">
        <v>38</v>
      </c>
      <c r="C2020" s="64">
        <v>52</v>
      </c>
      <c r="D2020" s="13">
        <v>1976</v>
      </c>
    </row>
    <row r="2021" spans="1:4" x14ac:dyDescent="0.25">
      <c r="A2021" s="62" t="s">
        <v>318</v>
      </c>
      <c r="B2021" s="63">
        <v>25</v>
      </c>
      <c r="C2021" s="64">
        <v>46</v>
      </c>
      <c r="D2021" s="13">
        <v>1150</v>
      </c>
    </row>
    <row r="2022" spans="1:4" x14ac:dyDescent="0.25">
      <c r="A2022" s="62" t="s">
        <v>319</v>
      </c>
      <c r="B2022" s="63">
        <v>38</v>
      </c>
      <c r="C2022" s="64">
        <v>38</v>
      </c>
      <c r="D2022" s="13">
        <v>1444</v>
      </c>
    </row>
    <row r="2023" spans="1:4" x14ac:dyDescent="0.25">
      <c r="A2023" s="62" t="s">
        <v>320</v>
      </c>
      <c r="B2023" s="63">
        <v>66</v>
      </c>
      <c r="C2023" s="64">
        <v>77</v>
      </c>
      <c r="D2023" s="13">
        <v>5082</v>
      </c>
    </row>
    <row r="2024" spans="1:4" x14ac:dyDescent="0.25">
      <c r="A2024" s="62" t="s">
        <v>321</v>
      </c>
      <c r="B2024" s="63">
        <v>24</v>
      </c>
      <c r="C2024" s="64">
        <v>76</v>
      </c>
      <c r="D2024" s="13">
        <v>1824</v>
      </c>
    </row>
    <row r="2025" spans="1:4" x14ac:dyDescent="0.25">
      <c r="A2025" s="62" t="s">
        <v>322</v>
      </c>
      <c r="B2025" s="63">
        <v>66</v>
      </c>
      <c r="C2025" s="64">
        <v>70</v>
      </c>
      <c r="D2025" s="13">
        <v>4620</v>
      </c>
    </row>
    <row r="2026" spans="1:4" x14ac:dyDescent="0.25">
      <c r="A2026" s="62" t="s">
        <v>323</v>
      </c>
      <c r="B2026" s="63">
        <v>44</v>
      </c>
      <c r="C2026" s="64">
        <v>65</v>
      </c>
      <c r="D2026" s="13">
        <v>2860</v>
      </c>
    </row>
    <row r="2027" spans="1:4" x14ac:dyDescent="0.25">
      <c r="A2027" s="62" t="s">
        <v>324</v>
      </c>
      <c r="B2027" s="63">
        <v>68</v>
      </c>
      <c r="C2027" s="64">
        <v>43</v>
      </c>
      <c r="D2027" s="13">
        <v>2924</v>
      </c>
    </row>
    <row r="2028" spans="1:4" x14ac:dyDescent="0.25">
      <c r="A2028" s="62" t="s">
        <v>325</v>
      </c>
      <c r="B2028" s="63">
        <v>41</v>
      </c>
      <c r="C2028" s="64">
        <v>20</v>
      </c>
      <c r="D2028" s="13">
        <v>820</v>
      </c>
    </row>
    <row r="2029" spans="1:4" x14ac:dyDescent="0.25">
      <c r="A2029" s="62" t="s">
        <v>326</v>
      </c>
      <c r="B2029" s="63">
        <v>44</v>
      </c>
      <c r="C2029" s="64">
        <v>2</v>
      </c>
      <c r="D2029" s="13">
        <v>88</v>
      </c>
    </row>
    <row r="2030" spans="1:4" x14ac:dyDescent="0.25">
      <c r="A2030" s="62" t="s">
        <v>327</v>
      </c>
      <c r="B2030" s="63">
        <v>59</v>
      </c>
      <c r="C2030" s="64">
        <v>21</v>
      </c>
      <c r="D2030" s="13">
        <v>1239</v>
      </c>
    </row>
    <row r="2031" spans="1:4" x14ac:dyDescent="0.25">
      <c r="A2031" s="62" t="s">
        <v>328</v>
      </c>
      <c r="B2031" s="63">
        <v>28</v>
      </c>
      <c r="C2031" s="64">
        <v>44</v>
      </c>
      <c r="D2031" s="13">
        <v>1232</v>
      </c>
    </row>
    <row r="2032" spans="1:4" x14ac:dyDescent="0.25">
      <c r="A2032" s="62" t="s">
        <v>329</v>
      </c>
      <c r="B2032" s="63">
        <v>67</v>
      </c>
      <c r="C2032" s="64">
        <v>2</v>
      </c>
      <c r="D2032" s="13">
        <v>134</v>
      </c>
    </row>
    <row r="2033" spans="1:4" x14ac:dyDescent="0.25">
      <c r="A2033" s="62" t="s">
        <v>330</v>
      </c>
      <c r="B2033" s="63">
        <v>60</v>
      </c>
      <c r="C2033" s="64">
        <v>56</v>
      </c>
      <c r="D2033" s="13">
        <v>3360</v>
      </c>
    </row>
    <row r="2034" spans="1:4" x14ac:dyDescent="0.25">
      <c r="A2034" s="62" t="s">
        <v>331</v>
      </c>
      <c r="B2034" s="63">
        <v>67</v>
      </c>
      <c r="C2034" s="64">
        <v>17</v>
      </c>
      <c r="D2034" s="13">
        <v>1139</v>
      </c>
    </row>
    <row r="2035" spans="1:4" x14ac:dyDescent="0.25">
      <c r="A2035" s="62" t="s">
        <v>332</v>
      </c>
      <c r="B2035" s="63">
        <v>55</v>
      </c>
      <c r="C2035" s="64">
        <v>40</v>
      </c>
      <c r="D2035" s="13">
        <v>2200</v>
      </c>
    </row>
    <row r="2036" spans="1:4" x14ac:dyDescent="0.25">
      <c r="A2036" s="62" t="s">
        <v>333</v>
      </c>
      <c r="B2036" s="63">
        <v>7</v>
      </c>
      <c r="C2036" s="64">
        <v>4</v>
      </c>
      <c r="D2036" s="13">
        <v>28</v>
      </c>
    </row>
    <row r="2037" spans="1:4" x14ac:dyDescent="0.25">
      <c r="A2037" s="62" t="s">
        <v>334</v>
      </c>
      <c r="B2037" s="63">
        <v>35</v>
      </c>
      <c r="C2037" s="64">
        <v>65</v>
      </c>
      <c r="D2037" s="13">
        <v>2275</v>
      </c>
    </row>
    <row r="2038" spans="1:4" x14ac:dyDescent="0.25">
      <c r="A2038" s="62" t="s">
        <v>335</v>
      </c>
      <c r="B2038" s="63">
        <v>38</v>
      </c>
      <c r="C2038" s="64">
        <v>48</v>
      </c>
      <c r="D2038" s="13">
        <v>1824</v>
      </c>
    </row>
    <row r="2039" spans="1:4" x14ac:dyDescent="0.25">
      <c r="A2039" s="62" t="s">
        <v>336</v>
      </c>
      <c r="B2039" s="63">
        <v>46</v>
      </c>
      <c r="C2039" s="64">
        <v>15</v>
      </c>
      <c r="D2039" s="13">
        <v>690</v>
      </c>
    </row>
    <row r="2040" spans="1:4" x14ac:dyDescent="0.25">
      <c r="A2040" s="62" t="s">
        <v>337</v>
      </c>
      <c r="B2040" s="63">
        <v>50</v>
      </c>
      <c r="C2040" s="64">
        <v>10</v>
      </c>
      <c r="D2040" s="13">
        <v>500</v>
      </c>
    </row>
    <row r="2041" spans="1:4" x14ac:dyDescent="0.25">
      <c r="A2041" s="62" t="s">
        <v>338</v>
      </c>
      <c r="B2041" s="63">
        <v>68</v>
      </c>
      <c r="C2041" s="64">
        <v>25</v>
      </c>
      <c r="D2041" s="13">
        <v>1700</v>
      </c>
    </row>
    <row r="2042" spans="1:4" x14ac:dyDescent="0.25">
      <c r="A2042" s="62" t="s">
        <v>339</v>
      </c>
      <c r="B2042" s="63">
        <v>19</v>
      </c>
      <c r="C2042" s="64">
        <v>50</v>
      </c>
      <c r="D2042" s="13">
        <v>950</v>
      </c>
    </row>
    <row r="2043" spans="1:4" x14ac:dyDescent="0.25">
      <c r="A2043" s="62" t="s">
        <v>340</v>
      </c>
      <c r="B2043" s="63">
        <v>44</v>
      </c>
      <c r="C2043" s="64">
        <v>21</v>
      </c>
      <c r="D2043" s="13">
        <v>924</v>
      </c>
    </row>
    <row r="2044" spans="1:4" x14ac:dyDescent="0.25">
      <c r="A2044" s="62" t="s">
        <v>341</v>
      </c>
      <c r="B2044" s="63">
        <v>37</v>
      </c>
      <c r="C2044" s="64">
        <v>2</v>
      </c>
      <c r="D2044" s="13">
        <v>74</v>
      </c>
    </row>
    <row r="2045" spans="1:4" x14ac:dyDescent="0.25">
      <c r="A2045" s="62" t="s">
        <v>342</v>
      </c>
      <c r="B2045" s="63">
        <v>7</v>
      </c>
      <c r="C2045" s="64">
        <v>66</v>
      </c>
      <c r="D2045" s="13">
        <v>462</v>
      </c>
    </row>
    <row r="2046" spans="1:4" x14ac:dyDescent="0.25">
      <c r="A2046" s="62" t="s">
        <v>343</v>
      </c>
      <c r="B2046" s="63">
        <v>7</v>
      </c>
      <c r="C2046" s="64">
        <v>64</v>
      </c>
      <c r="D2046" s="13">
        <v>448</v>
      </c>
    </row>
    <row r="2047" spans="1:4" x14ac:dyDescent="0.25">
      <c r="A2047" s="62" t="s">
        <v>344</v>
      </c>
      <c r="B2047" s="63">
        <v>26</v>
      </c>
      <c r="C2047" s="64">
        <v>12</v>
      </c>
      <c r="D2047" s="13">
        <v>312</v>
      </c>
    </row>
    <row r="2048" spans="1:4" x14ac:dyDescent="0.25">
      <c r="A2048" s="62" t="s">
        <v>345</v>
      </c>
      <c r="B2048" s="63">
        <v>29</v>
      </c>
      <c r="C2048" s="64">
        <v>70</v>
      </c>
      <c r="D2048" s="13">
        <v>2030</v>
      </c>
    </row>
    <row r="2049" spans="1:4" x14ac:dyDescent="0.25">
      <c r="A2049" s="62" t="s">
        <v>346</v>
      </c>
      <c r="B2049" s="63">
        <v>31</v>
      </c>
      <c r="C2049" s="64">
        <v>26</v>
      </c>
      <c r="D2049" s="13">
        <v>806</v>
      </c>
    </row>
    <row r="2050" spans="1:4" x14ac:dyDescent="0.25">
      <c r="A2050" s="62" t="s">
        <v>347</v>
      </c>
      <c r="B2050" s="63">
        <v>53</v>
      </c>
      <c r="C2050" s="64">
        <v>50</v>
      </c>
      <c r="D2050" s="13">
        <v>2650</v>
      </c>
    </row>
    <row r="2051" spans="1:4" x14ac:dyDescent="0.25">
      <c r="A2051" s="62" t="s">
        <v>348</v>
      </c>
      <c r="B2051" s="63">
        <v>30</v>
      </c>
      <c r="C2051" s="64">
        <v>3</v>
      </c>
      <c r="D2051" s="13">
        <v>90</v>
      </c>
    </row>
    <row r="2052" spans="1:4" x14ac:dyDescent="0.25">
      <c r="A2052" s="62" t="s">
        <v>349</v>
      </c>
      <c r="B2052" s="63">
        <v>43</v>
      </c>
      <c r="C2052" s="64">
        <v>71</v>
      </c>
      <c r="D2052" s="13">
        <v>3053</v>
      </c>
    </row>
    <row r="2053" spans="1:4" x14ac:dyDescent="0.25">
      <c r="A2053" s="62" t="s">
        <v>350</v>
      </c>
      <c r="B2053" s="63">
        <v>62</v>
      </c>
      <c r="C2053" s="64">
        <v>65</v>
      </c>
      <c r="D2053" s="13">
        <v>4030</v>
      </c>
    </row>
    <row r="2054" spans="1:4" x14ac:dyDescent="0.25">
      <c r="A2054" s="62" t="s">
        <v>351</v>
      </c>
      <c r="B2054" s="63">
        <v>7</v>
      </c>
      <c r="C2054" s="64">
        <v>25</v>
      </c>
      <c r="D2054" s="13">
        <v>175</v>
      </c>
    </row>
    <row r="2055" spans="1:4" x14ac:dyDescent="0.25">
      <c r="A2055" s="62" t="s">
        <v>352</v>
      </c>
      <c r="B2055" s="63">
        <v>50</v>
      </c>
      <c r="C2055" s="64">
        <v>34</v>
      </c>
      <c r="D2055" s="13">
        <v>1700</v>
      </c>
    </row>
    <row r="2056" spans="1:4" x14ac:dyDescent="0.25">
      <c r="A2056" s="62" t="s">
        <v>353</v>
      </c>
      <c r="B2056" s="63">
        <v>22</v>
      </c>
      <c r="C2056" s="64">
        <v>68</v>
      </c>
      <c r="D2056" s="13">
        <v>1496</v>
      </c>
    </row>
    <row r="2057" spans="1:4" x14ac:dyDescent="0.25">
      <c r="A2057" s="62" t="s">
        <v>354</v>
      </c>
      <c r="B2057" s="63">
        <v>65</v>
      </c>
      <c r="C2057" s="64">
        <v>19</v>
      </c>
      <c r="D2057" s="13">
        <v>1235</v>
      </c>
    </row>
    <row r="2058" spans="1:4" x14ac:dyDescent="0.25">
      <c r="A2058" s="62" t="s">
        <v>355</v>
      </c>
      <c r="B2058" s="63">
        <v>21</v>
      </c>
      <c r="C2058" s="64">
        <v>31</v>
      </c>
      <c r="D2058" s="13">
        <v>651</v>
      </c>
    </row>
    <row r="2059" spans="1:4" x14ac:dyDescent="0.25">
      <c r="A2059" s="62" t="s">
        <v>356</v>
      </c>
      <c r="B2059" s="63">
        <v>65</v>
      </c>
      <c r="C2059" s="64">
        <v>62</v>
      </c>
      <c r="D2059" s="13">
        <v>4030</v>
      </c>
    </row>
    <row r="2060" spans="1:4" x14ac:dyDescent="0.25">
      <c r="A2060" s="62" t="s">
        <v>357</v>
      </c>
      <c r="B2060" s="63">
        <v>35</v>
      </c>
      <c r="C2060" s="64">
        <v>60</v>
      </c>
      <c r="D2060" s="13">
        <v>2100</v>
      </c>
    </row>
    <row r="2061" spans="1:4" x14ac:dyDescent="0.25">
      <c r="A2061" s="62" t="s">
        <v>358</v>
      </c>
      <c r="B2061" s="63">
        <v>12</v>
      </c>
      <c r="C2061" s="64">
        <v>19</v>
      </c>
      <c r="D2061" s="13">
        <v>228</v>
      </c>
    </row>
    <row r="2062" spans="1:4" x14ac:dyDescent="0.25">
      <c r="A2062" s="62" t="s">
        <v>359</v>
      </c>
      <c r="B2062" s="63">
        <v>15</v>
      </c>
      <c r="C2062" s="64">
        <v>53</v>
      </c>
      <c r="D2062" s="13">
        <v>795</v>
      </c>
    </row>
    <row r="2063" spans="1:4" x14ac:dyDescent="0.25">
      <c r="A2063" s="62" t="s">
        <v>360</v>
      </c>
      <c r="B2063" s="63">
        <v>14</v>
      </c>
      <c r="C2063" s="64">
        <v>25</v>
      </c>
      <c r="D2063" s="13">
        <v>350</v>
      </c>
    </row>
    <row r="2064" spans="1:4" x14ac:dyDescent="0.25">
      <c r="A2064" s="62" t="s">
        <v>361</v>
      </c>
      <c r="B2064" s="63">
        <v>48</v>
      </c>
      <c r="C2064" s="64">
        <v>22</v>
      </c>
      <c r="D2064" s="13">
        <v>1056</v>
      </c>
    </row>
    <row r="2065" spans="1:4" x14ac:dyDescent="0.25">
      <c r="A2065" s="62" t="s">
        <v>362</v>
      </c>
      <c r="B2065" s="63">
        <v>54</v>
      </c>
      <c r="C2065" s="64">
        <v>55</v>
      </c>
      <c r="D2065" s="13">
        <v>2970</v>
      </c>
    </row>
    <row r="2066" spans="1:4" x14ac:dyDescent="0.25">
      <c r="A2066" s="62" t="s">
        <v>363</v>
      </c>
      <c r="B2066" s="63">
        <v>35</v>
      </c>
      <c r="C2066" s="64">
        <v>46</v>
      </c>
      <c r="D2066" s="13">
        <v>1610</v>
      </c>
    </row>
    <row r="2067" spans="1:4" x14ac:dyDescent="0.25">
      <c r="A2067" s="62" t="s">
        <v>364</v>
      </c>
      <c r="B2067" s="63">
        <v>11</v>
      </c>
      <c r="C2067" s="64">
        <v>47</v>
      </c>
      <c r="D2067" s="13">
        <v>517</v>
      </c>
    </row>
    <row r="2068" spans="1:4" x14ac:dyDescent="0.25">
      <c r="A2068" s="62" t="s">
        <v>365</v>
      </c>
      <c r="B2068" s="63">
        <v>22</v>
      </c>
      <c r="C2068" s="64">
        <v>18</v>
      </c>
      <c r="D2068" s="13">
        <v>396</v>
      </c>
    </row>
    <row r="2069" spans="1:4" x14ac:dyDescent="0.25">
      <c r="A2069" s="62" t="s">
        <v>366</v>
      </c>
      <c r="B2069" s="63">
        <v>40</v>
      </c>
      <c r="C2069" s="64">
        <v>9</v>
      </c>
      <c r="D2069" s="13">
        <v>360</v>
      </c>
    </row>
    <row r="2070" spans="1:4" x14ac:dyDescent="0.25">
      <c r="A2070" s="62" t="s">
        <v>367</v>
      </c>
      <c r="B2070" s="63">
        <v>59</v>
      </c>
      <c r="C2070" s="64">
        <v>32</v>
      </c>
      <c r="D2070" s="13">
        <v>1888</v>
      </c>
    </row>
    <row r="2071" spans="1:4" x14ac:dyDescent="0.25">
      <c r="A2071" s="62" t="s">
        <v>368</v>
      </c>
      <c r="B2071" s="63">
        <v>49</v>
      </c>
      <c r="C2071" s="64">
        <v>66</v>
      </c>
      <c r="D2071" s="13">
        <v>3234</v>
      </c>
    </row>
    <row r="2072" spans="1:4" x14ac:dyDescent="0.25">
      <c r="A2072" s="62" t="s">
        <v>369</v>
      </c>
      <c r="B2072" s="63">
        <v>57</v>
      </c>
      <c r="C2072" s="64">
        <v>12</v>
      </c>
      <c r="D2072" s="13">
        <v>684</v>
      </c>
    </row>
    <row r="2073" spans="1:4" x14ac:dyDescent="0.25">
      <c r="A2073" s="62" t="s">
        <v>370</v>
      </c>
      <c r="B2073" s="63">
        <v>18</v>
      </c>
      <c r="C2073" s="64">
        <v>22</v>
      </c>
      <c r="D2073" s="13">
        <v>396</v>
      </c>
    </row>
    <row r="2074" spans="1:4" x14ac:dyDescent="0.25">
      <c r="A2074" s="62" t="s">
        <v>371</v>
      </c>
      <c r="B2074" s="63">
        <v>63</v>
      </c>
      <c r="C2074" s="64">
        <v>40</v>
      </c>
      <c r="D2074" s="13">
        <v>2520</v>
      </c>
    </row>
    <row r="2075" spans="1:4" x14ac:dyDescent="0.25">
      <c r="A2075" s="62" t="s">
        <v>372</v>
      </c>
      <c r="B2075" s="63">
        <v>11</v>
      </c>
      <c r="C2075" s="64">
        <v>66</v>
      </c>
      <c r="D2075" s="13">
        <v>726</v>
      </c>
    </row>
    <row r="2076" spans="1:4" x14ac:dyDescent="0.25">
      <c r="A2076" s="62" t="s">
        <v>373</v>
      </c>
      <c r="B2076" s="63">
        <v>36</v>
      </c>
      <c r="C2076" s="64">
        <v>79</v>
      </c>
      <c r="D2076" s="13">
        <v>2844</v>
      </c>
    </row>
    <row r="2077" spans="1:4" x14ac:dyDescent="0.25">
      <c r="A2077" s="62" t="s">
        <v>374</v>
      </c>
      <c r="B2077" s="63">
        <v>54</v>
      </c>
      <c r="C2077" s="64">
        <v>43</v>
      </c>
      <c r="D2077" s="13">
        <v>2322</v>
      </c>
    </row>
    <row r="2078" spans="1:4" x14ac:dyDescent="0.25">
      <c r="A2078" s="62" t="s">
        <v>375</v>
      </c>
      <c r="B2078" s="63">
        <v>26</v>
      </c>
      <c r="C2078" s="64">
        <v>28</v>
      </c>
      <c r="D2078" s="13">
        <v>728</v>
      </c>
    </row>
    <row r="2079" spans="1:4" x14ac:dyDescent="0.25">
      <c r="A2079" s="62" t="s">
        <v>376</v>
      </c>
      <c r="B2079" s="63">
        <v>39</v>
      </c>
      <c r="C2079" s="64">
        <v>41</v>
      </c>
      <c r="D2079" s="13">
        <v>1599</v>
      </c>
    </row>
    <row r="2080" spans="1:4" x14ac:dyDescent="0.25">
      <c r="A2080" s="62" t="s">
        <v>377</v>
      </c>
      <c r="B2080" s="63">
        <v>10</v>
      </c>
      <c r="C2080" s="64">
        <v>55</v>
      </c>
      <c r="D2080" s="13">
        <v>550</v>
      </c>
    </row>
    <row r="2081" spans="1:4" x14ac:dyDescent="0.25">
      <c r="A2081" s="62" t="s">
        <v>300</v>
      </c>
      <c r="B2081" s="63">
        <v>30</v>
      </c>
      <c r="C2081" s="64">
        <v>1</v>
      </c>
      <c r="D2081" s="13">
        <v>30</v>
      </c>
    </row>
    <row r="2082" spans="1:4" x14ac:dyDescent="0.25">
      <c r="A2082" s="62" t="s">
        <v>302</v>
      </c>
      <c r="B2082" s="63">
        <v>63</v>
      </c>
      <c r="C2082" s="64">
        <v>27</v>
      </c>
      <c r="D2082" s="13">
        <v>1701</v>
      </c>
    </row>
    <row r="2083" spans="1:4" x14ac:dyDescent="0.25">
      <c r="A2083" s="62" t="s">
        <v>303</v>
      </c>
      <c r="B2083" s="63">
        <v>11</v>
      </c>
      <c r="C2083" s="64">
        <v>44</v>
      </c>
      <c r="D2083" s="13">
        <v>484</v>
      </c>
    </row>
    <row r="2084" spans="1:4" x14ac:dyDescent="0.25">
      <c r="A2084" s="62" t="s">
        <v>304</v>
      </c>
      <c r="B2084" s="63">
        <v>31</v>
      </c>
      <c r="C2084" s="64">
        <v>15</v>
      </c>
      <c r="D2084" s="13">
        <v>465</v>
      </c>
    </row>
    <row r="2085" spans="1:4" x14ac:dyDescent="0.25">
      <c r="A2085" s="62" t="s">
        <v>305</v>
      </c>
      <c r="B2085" s="63">
        <v>18</v>
      </c>
      <c r="C2085" s="64">
        <v>56</v>
      </c>
      <c r="D2085" s="13">
        <v>1008</v>
      </c>
    </row>
    <row r="2086" spans="1:4" x14ac:dyDescent="0.25">
      <c r="A2086" s="62" t="s">
        <v>306</v>
      </c>
      <c r="B2086" s="63">
        <v>70</v>
      </c>
      <c r="C2086" s="64">
        <v>34</v>
      </c>
      <c r="D2086" s="13">
        <v>2380</v>
      </c>
    </row>
    <row r="2087" spans="1:4" x14ac:dyDescent="0.25">
      <c r="A2087" s="62" t="s">
        <v>307</v>
      </c>
      <c r="B2087" s="63">
        <v>38</v>
      </c>
      <c r="C2087" s="64">
        <v>69</v>
      </c>
      <c r="D2087" s="13">
        <v>2622</v>
      </c>
    </row>
    <row r="2088" spans="1:4" x14ac:dyDescent="0.25">
      <c r="A2088" s="62" t="s">
        <v>308</v>
      </c>
      <c r="B2088" s="63">
        <v>14</v>
      </c>
      <c r="C2088" s="64">
        <v>57</v>
      </c>
      <c r="D2088" s="13">
        <v>798</v>
      </c>
    </row>
    <row r="2089" spans="1:4" x14ac:dyDescent="0.25">
      <c r="A2089" s="62" t="s">
        <v>309</v>
      </c>
      <c r="B2089" s="63">
        <v>20</v>
      </c>
      <c r="C2089" s="64">
        <v>76</v>
      </c>
      <c r="D2089" s="13">
        <v>1520</v>
      </c>
    </row>
    <row r="2090" spans="1:4" x14ac:dyDescent="0.25">
      <c r="A2090" s="62" t="s">
        <v>310</v>
      </c>
      <c r="B2090" s="63">
        <v>67</v>
      </c>
      <c r="C2090" s="64">
        <v>41</v>
      </c>
      <c r="D2090" s="13">
        <v>2747</v>
      </c>
    </row>
    <row r="2091" spans="1:4" x14ac:dyDescent="0.25">
      <c r="A2091" s="62" t="s">
        <v>311</v>
      </c>
      <c r="B2091" s="63">
        <v>56</v>
      </c>
      <c r="C2091" s="64">
        <v>79</v>
      </c>
      <c r="D2091" s="13">
        <v>4424</v>
      </c>
    </row>
    <row r="2092" spans="1:4" x14ac:dyDescent="0.25">
      <c r="A2092" s="62" t="s">
        <v>312</v>
      </c>
      <c r="B2092" s="63">
        <v>48</v>
      </c>
      <c r="C2092" s="64">
        <v>49</v>
      </c>
      <c r="D2092" s="13">
        <v>2352</v>
      </c>
    </row>
    <row r="2093" spans="1:4" x14ac:dyDescent="0.25">
      <c r="A2093" s="62" t="s">
        <v>313</v>
      </c>
      <c r="B2093" s="63">
        <v>10</v>
      </c>
      <c r="C2093" s="64">
        <v>23</v>
      </c>
      <c r="D2093" s="13">
        <v>230</v>
      </c>
    </row>
    <row r="2094" spans="1:4" x14ac:dyDescent="0.25">
      <c r="A2094" s="62" t="s">
        <v>314</v>
      </c>
      <c r="B2094" s="63">
        <v>50</v>
      </c>
      <c r="C2094" s="64">
        <v>20</v>
      </c>
      <c r="D2094" s="13">
        <v>1000</v>
      </c>
    </row>
    <row r="2095" spans="1:4" x14ac:dyDescent="0.25">
      <c r="A2095" s="62" t="s">
        <v>315</v>
      </c>
      <c r="B2095" s="63">
        <v>27</v>
      </c>
      <c r="C2095" s="64">
        <v>20</v>
      </c>
      <c r="D2095" s="13">
        <v>540</v>
      </c>
    </row>
    <row r="2096" spans="1:4" x14ac:dyDescent="0.25">
      <c r="A2096" s="62" t="s">
        <v>316</v>
      </c>
      <c r="B2096" s="63">
        <v>24</v>
      </c>
      <c r="C2096" s="64">
        <v>65</v>
      </c>
      <c r="D2096" s="13">
        <v>1560</v>
      </c>
    </row>
    <row r="2097" spans="1:4" x14ac:dyDescent="0.25">
      <c r="A2097" s="62" t="s">
        <v>317</v>
      </c>
      <c r="B2097" s="63">
        <v>60</v>
      </c>
      <c r="C2097" s="64">
        <v>66</v>
      </c>
      <c r="D2097" s="13">
        <v>3960</v>
      </c>
    </row>
    <row r="2098" spans="1:4" x14ac:dyDescent="0.25">
      <c r="A2098" s="62" t="s">
        <v>318</v>
      </c>
      <c r="B2098" s="63">
        <v>49</v>
      </c>
      <c r="C2098" s="64">
        <v>3</v>
      </c>
      <c r="D2098" s="13">
        <v>147</v>
      </c>
    </row>
    <row r="2099" spans="1:4" x14ac:dyDescent="0.25">
      <c r="A2099" s="62" t="s">
        <v>319</v>
      </c>
      <c r="B2099" s="63">
        <v>7</v>
      </c>
      <c r="C2099" s="64">
        <v>55</v>
      </c>
      <c r="D2099" s="13">
        <v>385</v>
      </c>
    </row>
    <row r="2100" spans="1:4" x14ac:dyDescent="0.25">
      <c r="A2100" s="62" t="s">
        <v>320</v>
      </c>
      <c r="B2100" s="63">
        <v>54</v>
      </c>
      <c r="C2100" s="64">
        <v>69</v>
      </c>
      <c r="D2100" s="13">
        <v>3726</v>
      </c>
    </row>
    <row r="2101" spans="1:4" x14ac:dyDescent="0.25">
      <c r="A2101" s="62" t="s">
        <v>321</v>
      </c>
      <c r="B2101" s="63">
        <v>63</v>
      </c>
      <c r="C2101" s="64">
        <v>11</v>
      </c>
      <c r="D2101" s="13">
        <v>693</v>
      </c>
    </row>
    <row r="2102" spans="1:4" x14ac:dyDescent="0.25">
      <c r="A2102" s="62" t="s">
        <v>322</v>
      </c>
      <c r="B2102" s="63">
        <v>61</v>
      </c>
      <c r="C2102" s="64">
        <v>65</v>
      </c>
      <c r="D2102" s="13">
        <v>3965</v>
      </c>
    </row>
    <row r="2103" spans="1:4" x14ac:dyDescent="0.25">
      <c r="A2103" s="62" t="s">
        <v>323</v>
      </c>
      <c r="B2103" s="63">
        <v>26</v>
      </c>
      <c r="C2103" s="64">
        <v>7</v>
      </c>
      <c r="D2103" s="13">
        <v>182</v>
      </c>
    </row>
    <row r="2104" spans="1:4" x14ac:dyDescent="0.25">
      <c r="A2104" s="62" t="s">
        <v>324</v>
      </c>
      <c r="B2104" s="63">
        <v>8</v>
      </c>
      <c r="C2104" s="64">
        <v>73</v>
      </c>
      <c r="D2104" s="13">
        <v>584</v>
      </c>
    </row>
    <row r="2105" spans="1:4" x14ac:dyDescent="0.25">
      <c r="A2105" s="62" t="s">
        <v>325</v>
      </c>
      <c r="B2105" s="63">
        <v>47</v>
      </c>
      <c r="C2105" s="64">
        <v>39</v>
      </c>
      <c r="D2105" s="13">
        <v>1833</v>
      </c>
    </row>
    <row r="2106" spans="1:4" x14ac:dyDescent="0.25">
      <c r="A2106" s="62" t="s">
        <v>326</v>
      </c>
      <c r="B2106" s="63">
        <v>70</v>
      </c>
      <c r="C2106" s="64">
        <v>59</v>
      </c>
      <c r="D2106" s="13">
        <v>4130</v>
      </c>
    </row>
    <row r="2107" spans="1:4" x14ac:dyDescent="0.25">
      <c r="A2107" s="62" t="s">
        <v>327</v>
      </c>
      <c r="B2107" s="63">
        <v>56</v>
      </c>
      <c r="C2107" s="64">
        <v>6</v>
      </c>
      <c r="D2107" s="13">
        <v>336</v>
      </c>
    </row>
    <row r="2108" spans="1:4" x14ac:dyDescent="0.25">
      <c r="A2108" s="62" t="s">
        <v>328</v>
      </c>
      <c r="B2108" s="63">
        <v>22</v>
      </c>
      <c r="C2108" s="64">
        <v>10</v>
      </c>
      <c r="D2108" s="13">
        <v>220</v>
      </c>
    </row>
    <row r="2109" spans="1:4" x14ac:dyDescent="0.25">
      <c r="A2109" s="62" t="s">
        <v>329</v>
      </c>
      <c r="B2109" s="63">
        <v>42</v>
      </c>
      <c r="C2109" s="64">
        <v>58</v>
      </c>
      <c r="D2109" s="13">
        <v>2436</v>
      </c>
    </row>
    <row r="2110" spans="1:4" x14ac:dyDescent="0.25">
      <c r="A2110" s="62" t="s">
        <v>330</v>
      </c>
      <c r="B2110" s="63">
        <v>55</v>
      </c>
      <c r="C2110" s="64">
        <v>12</v>
      </c>
      <c r="D2110" s="13">
        <v>660</v>
      </c>
    </row>
    <row r="2111" spans="1:4" x14ac:dyDescent="0.25">
      <c r="A2111" s="62" t="s">
        <v>331</v>
      </c>
      <c r="B2111" s="63">
        <v>24</v>
      </c>
      <c r="C2111" s="64">
        <v>43</v>
      </c>
      <c r="D2111" s="13">
        <v>1032</v>
      </c>
    </row>
    <row r="2112" spans="1:4" x14ac:dyDescent="0.25">
      <c r="A2112" s="62" t="s">
        <v>332</v>
      </c>
      <c r="B2112" s="63">
        <v>44</v>
      </c>
      <c r="C2112" s="64">
        <v>48</v>
      </c>
      <c r="D2112" s="13">
        <v>2112</v>
      </c>
    </row>
    <row r="2113" spans="1:4" x14ac:dyDescent="0.25">
      <c r="A2113" s="62" t="s">
        <v>333</v>
      </c>
      <c r="B2113" s="63">
        <v>61</v>
      </c>
      <c r="C2113" s="64">
        <v>66</v>
      </c>
      <c r="D2113" s="13">
        <v>4026</v>
      </c>
    </row>
    <row r="2114" spans="1:4" x14ac:dyDescent="0.25">
      <c r="A2114" s="62" t="s">
        <v>334</v>
      </c>
      <c r="B2114" s="63">
        <v>32</v>
      </c>
      <c r="C2114" s="64">
        <v>11</v>
      </c>
      <c r="D2114" s="13">
        <v>352</v>
      </c>
    </row>
    <row r="2115" spans="1:4" x14ac:dyDescent="0.25">
      <c r="A2115" s="62" t="s">
        <v>335</v>
      </c>
      <c r="B2115" s="63">
        <v>7</v>
      </c>
      <c r="C2115" s="64">
        <v>65</v>
      </c>
      <c r="D2115" s="13">
        <v>455</v>
      </c>
    </row>
    <row r="2116" spans="1:4" x14ac:dyDescent="0.25">
      <c r="A2116" s="62" t="s">
        <v>336</v>
      </c>
      <c r="B2116" s="63">
        <v>47</v>
      </c>
      <c r="C2116" s="64">
        <v>11</v>
      </c>
      <c r="D2116" s="13">
        <v>517</v>
      </c>
    </row>
    <row r="2117" spans="1:4" x14ac:dyDescent="0.25">
      <c r="A2117" s="62" t="s">
        <v>337</v>
      </c>
      <c r="B2117" s="63">
        <v>17</v>
      </c>
      <c r="C2117" s="64">
        <v>54</v>
      </c>
      <c r="D2117" s="13">
        <v>918</v>
      </c>
    </row>
    <row r="2118" spans="1:4" x14ac:dyDescent="0.25">
      <c r="A2118" s="62" t="s">
        <v>338</v>
      </c>
      <c r="B2118" s="63">
        <v>46</v>
      </c>
      <c r="C2118" s="64">
        <v>5</v>
      </c>
      <c r="D2118" s="13">
        <v>230</v>
      </c>
    </row>
    <row r="2119" spans="1:4" x14ac:dyDescent="0.25">
      <c r="A2119" s="62" t="s">
        <v>339</v>
      </c>
      <c r="B2119" s="63">
        <v>53</v>
      </c>
      <c r="C2119" s="64">
        <v>5</v>
      </c>
      <c r="D2119" s="13">
        <v>265</v>
      </c>
    </row>
    <row r="2120" spans="1:4" x14ac:dyDescent="0.25">
      <c r="A2120" s="62" t="s">
        <v>340</v>
      </c>
      <c r="B2120" s="63">
        <v>33</v>
      </c>
      <c r="C2120" s="64">
        <v>76</v>
      </c>
      <c r="D2120" s="13">
        <v>2508</v>
      </c>
    </row>
    <row r="2121" spans="1:4" x14ac:dyDescent="0.25">
      <c r="A2121" s="62" t="s">
        <v>341</v>
      </c>
      <c r="B2121" s="63">
        <v>44</v>
      </c>
      <c r="C2121" s="64">
        <v>74</v>
      </c>
      <c r="D2121" s="13">
        <v>3256</v>
      </c>
    </row>
    <row r="2122" spans="1:4" x14ac:dyDescent="0.25">
      <c r="A2122" s="62" t="s">
        <v>342</v>
      </c>
      <c r="B2122" s="63">
        <v>65</v>
      </c>
      <c r="C2122" s="64">
        <v>15</v>
      </c>
      <c r="D2122" s="13">
        <v>975</v>
      </c>
    </row>
    <row r="2123" spans="1:4" x14ac:dyDescent="0.25">
      <c r="A2123" s="62" t="s">
        <v>343</v>
      </c>
      <c r="B2123" s="63">
        <v>55</v>
      </c>
      <c r="C2123" s="64">
        <v>40</v>
      </c>
      <c r="D2123" s="13">
        <v>2200</v>
      </c>
    </row>
    <row r="2124" spans="1:4" x14ac:dyDescent="0.25">
      <c r="A2124" s="62" t="s">
        <v>344</v>
      </c>
      <c r="B2124" s="63">
        <v>30</v>
      </c>
      <c r="C2124" s="64">
        <v>16</v>
      </c>
      <c r="D2124" s="13">
        <v>480</v>
      </c>
    </row>
    <row r="2125" spans="1:4" x14ac:dyDescent="0.25">
      <c r="A2125" s="62" t="s">
        <v>345</v>
      </c>
      <c r="B2125" s="63">
        <v>10</v>
      </c>
      <c r="C2125" s="64">
        <v>38</v>
      </c>
      <c r="D2125" s="13">
        <v>380</v>
      </c>
    </row>
    <row r="2126" spans="1:4" x14ac:dyDescent="0.25">
      <c r="A2126" s="62" t="s">
        <v>346</v>
      </c>
      <c r="B2126" s="63">
        <v>21</v>
      </c>
      <c r="C2126" s="64">
        <v>46</v>
      </c>
      <c r="D2126" s="13">
        <v>966</v>
      </c>
    </row>
    <row r="2127" spans="1:4" x14ac:dyDescent="0.25">
      <c r="A2127" s="62" t="s">
        <v>347</v>
      </c>
      <c r="B2127" s="63">
        <v>40</v>
      </c>
      <c r="C2127" s="64">
        <v>63</v>
      </c>
      <c r="D2127" s="13">
        <v>2520</v>
      </c>
    </row>
    <row r="2128" spans="1:4" x14ac:dyDescent="0.25">
      <c r="A2128" s="62" t="s">
        <v>348</v>
      </c>
      <c r="B2128" s="63">
        <v>25</v>
      </c>
      <c r="C2128" s="64">
        <v>46</v>
      </c>
      <c r="D2128" s="13">
        <v>1150</v>
      </c>
    </row>
    <row r="2129" spans="1:4" x14ac:dyDescent="0.25">
      <c r="A2129" s="62" t="s">
        <v>349</v>
      </c>
      <c r="B2129" s="63">
        <v>16</v>
      </c>
      <c r="C2129" s="64">
        <v>52</v>
      </c>
      <c r="D2129" s="13">
        <v>832</v>
      </c>
    </row>
    <row r="2130" spans="1:4" x14ac:dyDescent="0.25">
      <c r="A2130" s="62" t="s">
        <v>350</v>
      </c>
      <c r="B2130" s="63">
        <v>38</v>
      </c>
      <c r="C2130" s="64">
        <v>3</v>
      </c>
      <c r="D2130" s="13">
        <v>114</v>
      </c>
    </row>
    <row r="2131" spans="1:4" x14ac:dyDescent="0.25">
      <c r="A2131" s="62" t="s">
        <v>351</v>
      </c>
      <c r="B2131" s="63">
        <v>28</v>
      </c>
      <c r="C2131" s="64">
        <v>13</v>
      </c>
      <c r="D2131" s="13">
        <v>364</v>
      </c>
    </row>
    <row r="2132" spans="1:4" x14ac:dyDescent="0.25">
      <c r="A2132" s="62" t="s">
        <v>352</v>
      </c>
      <c r="B2132" s="63">
        <v>67</v>
      </c>
      <c r="C2132" s="64">
        <v>51</v>
      </c>
      <c r="D2132" s="13">
        <v>3417</v>
      </c>
    </row>
    <row r="2133" spans="1:4" x14ac:dyDescent="0.25">
      <c r="A2133" s="62" t="s">
        <v>353</v>
      </c>
      <c r="B2133" s="63">
        <v>62</v>
      </c>
      <c r="C2133" s="64">
        <v>76</v>
      </c>
      <c r="D2133" s="13">
        <v>4712</v>
      </c>
    </row>
    <row r="2134" spans="1:4" x14ac:dyDescent="0.25">
      <c r="A2134" s="62" t="s">
        <v>354</v>
      </c>
      <c r="B2134" s="63">
        <v>56</v>
      </c>
      <c r="C2134" s="64">
        <v>39</v>
      </c>
      <c r="D2134" s="13">
        <v>2184</v>
      </c>
    </row>
    <row r="2135" spans="1:4" x14ac:dyDescent="0.25">
      <c r="A2135" s="62" t="s">
        <v>355</v>
      </c>
      <c r="B2135" s="63">
        <v>12</v>
      </c>
      <c r="C2135" s="64">
        <v>49</v>
      </c>
      <c r="D2135" s="13">
        <v>588</v>
      </c>
    </row>
    <row r="2136" spans="1:4" x14ac:dyDescent="0.25">
      <c r="A2136" s="62" t="s">
        <v>356</v>
      </c>
      <c r="B2136" s="63">
        <v>23</v>
      </c>
      <c r="C2136" s="64">
        <v>28</v>
      </c>
      <c r="D2136" s="13">
        <v>644</v>
      </c>
    </row>
    <row r="2137" spans="1:4" x14ac:dyDescent="0.25">
      <c r="A2137" s="62" t="s">
        <v>357</v>
      </c>
      <c r="B2137" s="63">
        <v>18</v>
      </c>
      <c r="C2137" s="64">
        <v>2</v>
      </c>
      <c r="D2137" s="13">
        <v>36</v>
      </c>
    </row>
    <row r="2138" spans="1:4" x14ac:dyDescent="0.25">
      <c r="A2138" s="62" t="s">
        <v>358</v>
      </c>
      <c r="B2138" s="63">
        <v>56</v>
      </c>
      <c r="C2138" s="64">
        <v>46</v>
      </c>
      <c r="D2138" s="13">
        <v>2576</v>
      </c>
    </row>
    <row r="2139" spans="1:4" x14ac:dyDescent="0.25">
      <c r="A2139" s="62" t="s">
        <v>359</v>
      </c>
      <c r="B2139" s="63">
        <v>25</v>
      </c>
      <c r="C2139" s="64">
        <v>31</v>
      </c>
      <c r="D2139" s="13">
        <v>775</v>
      </c>
    </row>
    <row r="2140" spans="1:4" x14ac:dyDescent="0.25">
      <c r="A2140" s="62" t="s">
        <v>360</v>
      </c>
      <c r="B2140" s="63">
        <v>11</v>
      </c>
      <c r="C2140" s="64">
        <v>59</v>
      </c>
      <c r="D2140" s="13">
        <v>649</v>
      </c>
    </row>
    <row r="2141" spans="1:4" x14ac:dyDescent="0.25">
      <c r="A2141" s="62" t="s">
        <v>361</v>
      </c>
      <c r="B2141" s="63">
        <v>24</v>
      </c>
      <c r="C2141" s="64">
        <v>6</v>
      </c>
      <c r="D2141" s="13">
        <v>144</v>
      </c>
    </row>
    <row r="2142" spans="1:4" x14ac:dyDescent="0.25">
      <c r="A2142" s="62" t="s">
        <v>362</v>
      </c>
      <c r="B2142" s="63">
        <v>37</v>
      </c>
      <c r="C2142" s="64">
        <v>29</v>
      </c>
      <c r="D2142" s="13">
        <v>1073</v>
      </c>
    </row>
    <row r="2143" spans="1:4" x14ac:dyDescent="0.25">
      <c r="A2143" s="62" t="s">
        <v>363</v>
      </c>
      <c r="B2143" s="63">
        <v>63</v>
      </c>
      <c r="C2143" s="64">
        <v>6</v>
      </c>
      <c r="D2143" s="13">
        <v>378</v>
      </c>
    </row>
    <row r="2144" spans="1:4" x14ac:dyDescent="0.25">
      <c r="A2144" s="62" t="s">
        <v>364</v>
      </c>
      <c r="B2144" s="63">
        <v>18</v>
      </c>
      <c r="C2144" s="64">
        <v>78</v>
      </c>
      <c r="D2144" s="13">
        <v>1404</v>
      </c>
    </row>
    <row r="2145" spans="1:4" x14ac:dyDescent="0.25">
      <c r="A2145" s="62" t="s">
        <v>365</v>
      </c>
      <c r="B2145" s="63">
        <v>9</v>
      </c>
      <c r="C2145" s="64">
        <v>13</v>
      </c>
      <c r="D2145" s="13">
        <v>117</v>
      </c>
    </row>
    <row r="2146" spans="1:4" x14ac:dyDescent="0.25">
      <c r="A2146" s="62" t="s">
        <v>366</v>
      </c>
      <c r="B2146" s="63">
        <v>25</v>
      </c>
      <c r="C2146" s="64">
        <v>21</v>
      </c>
      <c r="D2146" s="13">
        <v>525</v>
      </c>
    </row>
    <row r="2147" spans="1:4" x14ac:dyDescent="0.25">
      <c r="A2147" s="62" t="s">
        <v>367</v>
      </c>
      <c r="B2147" s="63">
        <v>64</v>
      </c>
      <c r="C2147" s="64">
        <v>39</v>
      </c>
      <c r="D2147" s="13">
        <v>2496</v>
      </c>
    </row>
    <row r="2148" spans="1:4" x14ac:dyDescent="0.25">
      <c r="A2148" s="62" t="s">
        <v>368</v>
      </c>
      <c r="B2148" s="63">
        <v>13</v>
      </c>
      <c r="C2148" s="64">
        <v>26</v>
      </c>
      <c r="D2148" s="13">
        <v>338</v>
      </c>
    </row>
    <row r="2149" spans="1:4" x14ac:dyDescent="0.25">
      <c r="A2149" s="62" t="s">
        <v>369</v>
      </c>
      <c r="B2149" s="63">
        <v>70</v>
      </c>
      <c r="C2149" s="64">
        <v>18</v>
      </c>
      <c r="D2149" s="13">
        <v>1260</v>
      </c>
    </row>
    <row r="2150" spans="1:4" x14ac:dyDescent="0.25">
      <c r="A2150" s="62" t="s">
        <v>370</v>
      </c>
      <c r="B2150" s="63">
        <v>45</v>
      </c>
      <c r="C2150" s="64">
        <v>12</v>
      </c>
      <c r="D2150" s="13">
        <v>540</v>
      </c>
    </row>
    <row r="2151" spans="1:4" x14ac:dyDescent="0.25">
      <c r="A2151" s="62" t="s">
        <v>371</v>
      </c>
      <c r="B2151" s="63">
        <v>7</v>
      </c>
      <c r="C2151" s="64">
        <v>63</v>
      </c>
      <c r="D2151" s="13">
        <v>441</v>
      </c>
    </row>
    <row r="2152" spans="1:4" x14ac:dyDescent="0.25">
      <c r="A2152" s="62" t="s">
        <v>372</v>
      </c>
      <c r="B2152" s="63">
        <v>58</v>
      </c>
      <c r="C2152" s="64">
        <v>79</v>
      </c>
      <c r="D2152" s="13">
        <v>4582</v>
      </c>
    </row>
    <row r="2153" spans="1:4" x14ac:dyDescent="0.25">
      <c r="A2153" s="62" t="s">
        <v>373</v>
      </c>
      <c r="B2153" s="63">
        <v>68</v>
      </c>
      <c r="C2153" s="64">
        <v>26</v>
      </c>
      <c r="D2153" s="13">
        <v>1768</v>
      </c>
    </row>
    <row r="2154" spans="1:4" x14ac:dyDescent="0.25">
      <c r="A2154" s="62" t="s">
        <v>374</v>
      </c>
      <c r="B2154" s="63">
        <v>41</v>
      </c>
      <c r="C2154" s="64">
        <v>67</v>
      </c>
      <c r="D2154" s="13">
        <v>2747</v>
      </c>
    </row>
    <row r="2155" spans="1:4" x14ac:dyDescent="0.25">
      <c r="A2155" s="62" t="s">
        <v>375</v>
      </c>
      <c r="B2155" s="63">
        <v>7</v>
      </c>
      <c r="C2155" s="64">
        <v>58</v>
      </c>
      <c r="D2155" s="13">
        <v>406</v>
      </c>
    </row>
    <row r="2156" spans="1:4" x14ac:dyDescent="0.25">
      <c r="A2156" s="62" t="s">
        <v>376</v>
      </c>
      <c r="B2156" s="63">
        <v>18</v>
      </c>
      <c r="C2156" s="64">
        <v>63</v>
      </c>
      <c r="D2156" s="13">
        <v>1134</v>
      </c>
    </row>
    <row r="2157" spans="1:4" x14ac:dyDescent="0.25">
      <c r="A2157" s="62" t="s">
        <v>377</v>
      </c>
      <c r="B2157" s="63">
        <v>60</v>
      </c>
      <c r="C2157" s="64">
        <v>29</v>
      </c>
      <c r="D2157" s="13">
        <v>1740</v>
      </c>
    </row>
    <row r="2158" spans="1:4" x14ac:dyDescent="0.25">
      <c r="A2158" s="62" t="s">
        <v>300</v>
      </c>
      <c r="B2158" s="63">
        <v>30</v>
      </c>
      <c r="C2158" s="64">
        <v>42</v>
      </c>
      <c r="D2158" s="13">
        <v>1260</v>
      </c>
    </row>
    <row r="2159" spans="1:4" x14ac:dyDescent="0.25">
      <c r="A2159" s="62" t="s">
        <v>302</v>
      </c>
      <c r="B2159" s="63">
        <v>44</v>
      </c>
      <c r="C2159" s="64">
        <v>75</v>
      </c>
      <c r="D2159" s="13">
        <v>3300</v>
      </c>
    </row>
    <row r="2160" spans="1:4" x14ac:dyDescent="0.25">
      <c r="A2160" s="62" t="s">
        <v>303</v>
      </c>
      <c r="B2160" s="63">
        <v>16</v>
      </c>
      <c r="C2160" s="64">
        <v>46</v>
      </c>
      <c r="D2160" s="13">
        <v>736</v>
      </c>
    </row>
    <row r="2161" spans="1:4" x14ac:dyDescent="0.25">
      <c r="A2161" s="62" t="s">
        <v>304</v>
      </c>
      <c r="B2161" s="63">
        <v>29</v>
      </c>
      <c r="C2161" s="64">
        <v>41</v>
      </c>
      <c r="D2161" s="13">
        <v>1189</v>
      </c>
    </row>
    <row r="2162" spans="1:4" x14ac:dyDescent="0.25">
      <c r="A2162" s="62" t="s">
        <v>305</v>
      </c>
      <c r="B2162" s="63">
        <v>39</v>
      </c>
      <c r="C2162" s="64">
        <v>58</v>
      </c>
      <c r="D2162" s="13">
        <v>2262</v>
      </c>
    </row>
    <row r="2163" spans="1:4" x14ac:dyDescent="0.25">
      <c r="A2163" s="62" t="s">
        <v>306</v>
      </c>
      <c r="B2163" s="63">
        <v>14</v>
      </c>
      <c r="C2163" s="64">
        <v>26</v>
      </c>
      <c r="D2163" s="13">
        <v>364</v>
      </c>
    </row>
    <row r="2164" spans="1:4" x14ac:dyDescent="0.25">
      <c r="A2164" s="62" t="s">
        <v>307</v>
      </c>
      <c r="B2164" s="63">
        <v>49</v>
      </c>
      <c r="C2164" s="64">
        <v>12</v>
      </c>
      <c r="D2164" s="13">
        <v>588</v>
      </c>
    </row>
    <row r="2165" spans="1:4" x14ac:dyDescent="0.25">
      <c r="A2165" s="62" t="s">
        <v>308</v>
      </c>
      <c r="B2165" s="63">
        <v>16</v>
      </c>
      <c r="C2165" s="64">
        <v>15</v>
      </c>
      <c r="D2165" s="13">
        <v>240</v>
      </c>
    </row>
    <row r="2166" spans="1:4" x14ac:dyDescent="0.25">
      <c r="A2166" s="62" t="s">
        <v>309</v>
      </c>
      <c r="B2166" s="63">
        <v>47</v>
      </c>
      <c r="C2166" s="64">
        <v>41</v>
      </c>
      <c r="D2166" s="13">
        <v>1927</v>
      </c>
    </row>
    <row r="2167" spans="1:4" x14ac:dyDescent="0.25">
      <c r="A2167" s="62" t="s">
        <v>310</v>
      </c>
      <c r="B2167" s="63">
        <v>42</v>
      </c>
      <c r="C2167" s="64">
        <v>71</v>
      </c>
      <c r="D2167" s="13">
        <v>2982</v>
      </c>
    </row>
    <row r="2168" spans="1:4" x14ac:dyDescent="0.25">
      <c r="A2168" s="62" t="s">
        <v>311</v>
      </c>
      <c r="B2168" s="63">
        <v>31</v>
      </c>
      <c r="C2168" s="64">
        <v>61</v>
      </c>
      <c r="D2168" s="13">
        <v>1891</v>
      </c>
    </row>
    <row r="2169" spans="1:4" x14ac:dyDescent="0.25">
      <c r="A2169" s="62" t="s">
        <v>312</v>
      </c>
      <c r="B2169" s="63">
        <v>13</v>
      </c>
      <c r="C2169" s="64">
        <v>2</v>
      </c>
      <c r="D2169" s="13">
        <v>26</v>
      </c>
    </row>
    <row r="2170" spans="1:4" x14ac:dyDescent="0.25">
      <c r="A2170" s="62" t="s">
        <v>313</v>
      </c>
      <c r="B2170" s="63">
        <v>64</v>
      </c>
      <c r="C2170" s="64">
        <v>22</v>
      </c>
      <c r="D2170" s="13">
        <v>1408</v>
      </c>
    </row>
    <row r="2171" spans="1:4" x14ac:dyDescent="0.25">
      <c r="A2171" s="62" t="s">
        <v>314</v>
      </c>
      <c r="B2171" s="63">
        <v>58</v>
      </c>
      <c r="C2171" s="64">
        <v>27</v>
      </c>
      <c r="D2171" s="13">
        <v>1566</v>
      </c>
    </row>
    <row r="2172" spans="1:4" x14ac:dyDescent="0.25">
      <c r="A2172" s="62" t="s">
        <v>315</v>
      </c>
      <c r="B2172" s="63">
        <v>61</v>
      </c>
      <c r="C2172" s="64">
        <v>42</v>
      </c>
      <c r="D2172" s="13">
        <v>2562</v>
      </c>
    </row>
    <row r="2173" spans="1:4" x14ac:dyDescent="0.25">
      <c r="A2173" s="62" t="s">
        <v>316</v>
      </c>
      <c r="B2173" s="63">
        <v>40</v>
      </c>
      <c r="C2173" s="64">
        <v>41</v>
      </c>
      <c r="D2173" s="13">
        <v>1640</v>
      </c>
    </row>
    <row r="2174" spans="1:4" x14ac:dyDescent="0.25">
      <c r="A2174" s="62" t="s">
        <v>317</v>
      </c>
      <c r="B2174" s="63">
        <v>32</v>
      </c>
      <c r="C2174" s="64">
        <v>38</v>
      </c>
      <c r="D2174" s="13">
        <v>1216</v>
      </c>
    </row>
    <row r="2175" spans="1:4" x14ac:dyDescent="0.25">
      <c r="A2175" s="62" t="s">
        <v>318</v>
      </c>
      <c r="B2175" s="63">
        <v>19</v>
      </c>
      <c r="C2175" s="64">
        <v>8</v>
      </c>
      <c r="D2175" s="13">
        <v>152</v>
      </c>
    </row>
    <row r="2176" spans="1:4" x14ac:dyDescent="0.25">
      <c r="A2176" s="62" t="s">
        <v>319</v>
      </c>
      <c r="B2176" s="63">
        <v>40</v>
      </c>
      <c r="C2176" s="64">
        <v>78</v>
      </c>
      <c r="D2176" s="13">
        <v>3120</v>
      </c>
    </row>
    <row r="2177" spans="1:4" x14ac:dyDescent="0.25">
      <c r="A2177" s="62" t="s">
        <v>320</v>
      </c>
      <c r="B2177" s="63">
        <v>30</v>
      </c>
      <c r="C2177" s="64">
        <v>52</v>
      </c>
      <c r="D2177" s="13">
        <v>1560</v>
      </c>
    </row>
    <row r="2178" spans="1:4" x14ac:dyDescent="0.25">
      <c r="A2178" s="62" t="s">
        <v>321</v>
      </c>
      <c r="B2178" s="63">
        <v>51</v>
      </c>
      <c r="C2178" s="64">
        <v>2</v>
      </c>
      <c r="D2178" s="13">
        <v>102</v>
      </c>
    </row>
    <row r="2179" spans="1:4" x14ac:dyDescent="0.25">
      <c r="A2179" s="62" t="s">
        <v>322</v>
      </c>
      <c r="B2179" s="63">
        <v>59</v>
      </c>
      <c r="C2179" s="64">
        <v>65</v>
      </c>
      <c r="D2179" s="13">
        <v>3835</v>
      </c>
    </row>
    <row r="2180" spans="1:4" x14ac:dyDescent="0.25">
      <c r="A2180" s="62" t="s">
        <v>323</v>
      </c>
      <c r="B2180" s="63">
        <v>48</v>
      </c>
      <c r="C2180" s="64">
        <v>46</v>
      </c>
      <c r="D2180" s="13">
        <v>2208</v>
      </c>
    </row>
    <row r="2181" spans="1:4" x14ac:dyDescent="0.25">
      <c r="A2181" s="62" t="s">
        <v>324</v>
      </c>
      <c r="B2181" s="63">
        <v>28</v>
      </c>
      <c r="C2181" s="64">
        <v>27</v>
      </c>
      <c r="D2181" s="13">
        <v>756</v>
      </c>
    </row>
    <row r="2182" spans="1:4" x14ac:dyDescent="0.25">
      <c r="A2182" s="62" t="s">
        <v>325</v>
      </c>
      <c r="B2182" s="63">
        <v>53</v>
      </c>
      <c r="C2182" s="64">
        <v>4</v>
      </c>
      <c r="D2182" s="13">
        <v>212</v>
      </c>
    </row>
    <row r="2183" spans="1:4" x14ac:dyDescent="0.25">
      <c r="A2183" s="62" t="s">
        <v>326</v>
      </c>
      <c r="B2183" s="63">
        <v>30</v>
      </c>
      <c r="C2183" s="64">
        <v>74</v>
      </c>
      <c r="D2183" s="13">
        <v>2220</v>
      </c>
    </row>
    <row r="2184" spans="1:4" x14ac:dyDescent="0.25">
      <c r="A2184" s="62" t="s">
        <v>327</v>
      </c>
      <c r="B2184" s="63">
        <v>10</v>
      </c>
      <c r="C2184" s="64">
        <v>72</v>
      </c>
      <c r="D2184" s="13">
        <v>720</v>
      </c>
    </row>
    <row r="2185" spans="1:4" x14ac:dyDescent="0.25">
      <c r="A2185" s="62" t="s">
        <v>328</v>
      </c>
      <c r="B2185" s="63">
        <v>8</v>
      </c>
      <c r="C2185" s="64">
        <v>41</v>
      </c>
      <c r="D2185" s="13">
        <v>328</v>
      </c>
    </row>
    <row r="2186" spans="1:4" x14ac:dyDescent="0.25">
      <c r="A2186" s="62" t="s">
        <v>329</v>
      </c>
      <c r="B2186" s="63">
        <v>7</v>
      </c>
      <c r="C2186" s="64">
        <v>26</v>
      </c>
      <c r="D2186" s="13">
        <v>182</v>
      </c>
    </row>
    <row r="2187" spans="1:4" x14ac:dyDescent="0.25">
      <c r="A2187" s="62" t="s">
        <v>330</v>
      </c>
      <c r="B2187" s="63">
        <v>40</v>
      </c>
      <c r="C2187" s="64">
        <v>48</v>
      </c>
      <c r="D2187" s="13">
        <v>1920</v>
      </c>
    </row>
    <row r="2188" spans="1:4" x14ac:dyDescent="0.25">
      <c r="A2188" s="62" t="s">
        <v>331</v>
      </c>
      <c r="B2188" s="63">
        <v>34</v>
      </c>
      <c r="C2188" s="64">
        <v>11</v>
      </c>
      <c r="D2188" s="13">
        <v>374</v>
      </c>
    </row>
    <row r="2189" spans="1:4" x14ac:dyDescent="0.25">
      <c r="A2189" s="62" t="s">
        <v>332</v>
      </c>
      <c r="B2189" s="63">
        <v>57</v>
      </c>
      <c r="C2189" s="64">
        <v>37</v>
      </c>
      <c r="D2189" s="13">
        <v>2109</v>
      </c>
    </row>
    <row r="2190" spans="1:4" x14ac:dyDescent="0.25">
      <c r="A2190" s="62" t="s">
        <v>333</v>
      </c>
      <c r="B2190" s="63">
        <v>13</v>
      </c>
      <c r="C2190" s="64">
        <v>6</v>
      </c>
      <c r="D2190" s="13">
        <v>78</v>
      </c>
    </row>
    <row r="2191" spans="1:4" x14ac:dyDescent="0.25">
      <c r="A2191" s="62" t="s">
        <v>334</v>
      </c>
      <c r="B2191" s="63">
        <v>15</v>
      </c>
      <c r="C2191" s="64">
        <v>13</v>
      </c>
      <c r="D2191" s="13">
        <v>195</v>
      </c>
    </row>
    <row r="2192" spans="1:4" x14ac:dyDescent="0.25">
      <c r="A2192" s="62" t="s">
        <v>335</v>
      </c>
      <c r="B2192" s="63">
        <v>17</v>
      </c>
      <c r="C2192" s="64">
        <v>11</v>
      </c>
      <c r="D2192" s="13">
        <v>187</v>
      </c>
    </row>
    <row r="2193" spans="1:4" x14ac:dyDescent="0.25">
      <c r="A2193" s="62" t="s">
        <v>336</v>
      </c>
      <c r="B2193" s="63">
        <v>34</v>
      </c>
      <c r="C2193" s="64">
        <v>80</v>
      </c>
      <c r="D2193" s="13">
        <v>2720</v>
      </c>
    </row>
    <row r="2194" spans="1:4" x14ac:dyDescent="0.25">
      <c r="A2194" s="62" t="s">
        <v>337</v>
      </c>
      <c r="B2194" s="63">
        <v>47</v>
      </c>
      <c r="C2194" s="64">
        <v>11</v>
      </c>
      <c r="D2194" s="13">
        <v>517</v>
      </c>
    </row>
    <row r="2195" spans="1:4" x14ac:dyDescent="0.25">
      <c r="A2195" s="62" t="s">
        <v>338</v>
      </c>
      <c r="B2195" s="63">
        <v>55</v>
      </c>
      <c r="C2195" s="64">
        <v>43</v>
      </c>
      <c r="D2195" s="13">
        <v>2365</v>
      </c>
    </row>
    <row r="2196" spans="1:4" x14ac:dyDescent="0.25">
      <c r="A2196" s="62" t="s">
        <v>339</v>
      </c>
      <c r="B2196" s="63">
        <v>29</v>
      </c>
      <c r="C2196" s="64">
        <v>78</v>
      </c>
      <c r="D2196" s="13">
        <v>2262</v>
      </c>
    </row>
    <row r="2197" spans="1:4" x14ac:dyDescent="0.25">
      <c r="A2197" s="62" t="s">
        <v>340</v>
      </c>
      <c r="B2197" s="63">
        <v>22</v>
      </c>
      <c r="C2197" s="64">
        <v>15</v>
      </c>
      <c r="D2197" s="13">
        <v>330</v>
      </c>
    </row>
    <row r="2198" spans="1:4" x14ac:dyDescent="0.25">
      <c r="A2198" s="62" t="s">
        <v>341</v>
      </c>
      <c r="B2198" s="63">
        <v>8</v>
      </c>
      <c r="C2198" s="64">
        <v>4</v>
      </c>
      <c r="D2198" s="13">
        <v>32</v>
      </c>
    </row>
    <row r="2199" spans="1:4" x14ac:dyDescent="0.25">
      <c r="A2199" s="62" t="s">
        <v>342</v>
      </c>
      <c r="B2199" s="63">
        <v>31</v>
      </c>
      <c r="C2199" s="64">
        <v>43</v>
      </c>
      <c r="D2199" s="13">
        <v>1333</v>
      </c>
    </row>
    <row r="2200" spans="1:4" x14ac:dyDescent="0.25">
      <c r="A2200" s="62" t="s">
        <v>343</v>
      </c>
      <c r="B2200" s="63">
        <v>34</v>
      </c>
      <c r="C2200" s="64">
        <v>42</v>
      </c>
      <c r="D2200" s="13">
        <v>1428</v>
      </c>
    </row>
    <row r="2201" spans="1:4" x14ac:dyDescent="0.25">
      <c r="A2201" s="62" t="s">
        <v>344</v>
      </c>
      <c r="B2201" s="63">
        <v>62</v>
      </c>
      <c r="C2201" s="64">
        <v>37</v>
      </c>
      <c r="D2201" s="13">
        <v>2294</v>
      </c>
    </row>
    <row r="2202" spans="1:4" x14ac:dyDescent="0.25">
      <c r="A2202" s="62" t="s">
        <v>345</v>
      </c>
      <c r="B2202" s="63">
        <v>23</v>
      </c>
      <c r="C2202" s="64">
        <v>37</v>
      </c>
      <c r="D2202" s="13">
        <v>851</v>
      </c>
    </row>
    <row r="2203" spans="1:4" x14ac:dyDescent="0.25">
      <c r="A2203" s="62" t="s">
        <v>346</v>
      </c>
      <c r="B2203" s="63">
        <v>49</v>
      </c>
      <c r="C2203" s="64">
        <v>16</v>
      </c>
      <c r="D2203" s="13">
        <v>784</v>
      </c>
    </row>
    <row r="2204" spans="1:4" x14ac:dyDescent="0.25">
      <c r="A2204" s="62" t="s">
        <v>347</v>
      </c>
      <c r="B2204" s="63">
        <v>32</v>
      </c>
      <c r="C2204" s="64">
        <v>47</v>
      </c>
      <c r="D2204" s="13">
        <v>1504</v>
      </c>
    </row>
    <row r="2205" spans="1:4" x14ac:dyDescent="0.25">
      <c r="A2205" s="62" t="s">
        <v>348</v>
      </c>
      <c r="B2205" s="63">
        <v>14</v>
      </c>
      <c r="C2205" s="64">
        <v>21</v>
      </c>
      <c r="D2205" s="13">
        <v>294</v>
      </c>
    </row>
    <row r="2206" spans="1:4" x14ac:dyDescent="0.25">
      <c r="A2206" s="62" t="s">
        <v>349</v>
      </c>
      <c r="B2206" s="63">
        <v>66</v>
      </c>
      <c r="C2206" s="64">
        <v>19</v>
      </c>
      <c r="D2206" s="13">
        <v>1254</v>
      </c>
    </row>
    <row r="2207" spans="1:4" x14ac:dyDescent="0.25">
      <c r="A2207" s="62" t="s">
        <v>350</v>
      </c>
      <c r="B2207" s="63">
        <v>55</v>
      </c>
      <c r="C2207" s="64">
        <v>41</v>
      </c>
      <c r="D2207" s="13">
        <v>2255</v>
      </c>
    </row>
    <row r="2208" spans="1:4" x14ac:dyDescent="0.25">
      <c r="A2208" s="62" t="s">
        <v>351</v>
      </c>
      <c r="B2208" s="63">
        <v>18</v>
      </c>
      <c r="C2208" s="64">
        <v>27</v>
      </c>
      <c r="D2208" s="13">
        <v>486</v>
      </c>
    </row>
    <row r="2209" spans="1:4" x14ac:dyDescent="0.25">
      <c r="A2209" s="62" t="s">
        <v>352</v>
      </c>
      <c r="B2209" s="63">
        <v>62</v>
      </c>
      <c r="C2209" s="64">
        <v>5</v>
      </c>
      <c r="D2209" s="13">
        <v>310</v>
      </c>
    </row>
    <row r="2210" spans="1:4" x14ac:dyDescent="0.25">
      <c r="A2210" s="62" t="s">
        <v>353</v>
      </c>
      <c r="B2210" s="63">
        <v>36</v>
      </c>
      <c r="C2210" s="64">
        <v>9</v>
      </c>
      <c r="D2210" s="13">
        <v>324</v>
      </c>
    </row>
    <row r="2211" spans="1:4" x14ac:dyDescent="0.25">
      <c r="A2211" s="62" t="s">
        <v>354</v>
      </c>
      <c r="B2211" s="63">
        <v>29</v>
      </c>
      <c r="C2211" s="64">
        <v>68</v>
      </c>
      <c r="D2211" s="13">
        <v>1972</v>
      </c>
    </row>
    <row r="2212" spans="1:4" x14ac:dyDescent="0.25">
      <c r="A2212" s="62" t="s">
        <v>355</v>
      </c>
      <c r="B2212" s="63">
        <v>44</v>
      </c>
      <c r="C2212" s="64">
        <v>35</v>
      </c>
      <c r="D2212" s="13">
        <v>1540</v>
      </c>
    </row>
    <row r="2213" spans="1:4" x14ac:dyDescent="0.25">
      <c r="A2213" s="62" t="s">
        <v>356</v>
      </c>
      <c r="B2213" s="63">
        <v>67</v>
      </c>
      <c r="C2213" s="64">
        <v>24</v>
      </c>
      <c r="D2213" s="13">
        <v>1608</v>
      </c>
    </row>
    <row r="2214" spans="1:4" x14ac:dyDescent="0.25">
      <c r="A2214" s="62" t="s">
        <v>357</v>
      </c>
      <c r="B2214" s="63">
        <v>47</v>
      </c>
      <c r="C2214" s="64">
        <v>2</v>
      </c>
      <c r="D2214" s="13">
        <v>94</v>
      </c>
    </row>
    <row r="2215" spans="1:4" x14ac:dyDescent="0.25">
      <c r="A2215" s="62" t="s">
        <v>358</v>
      </c>
      <c r="B2215" s="63">
        <v>55</v>
      </c>
      <c r="C2215" s="64">
        <v>2</v>
      </c>
      <c r="D2215" s="13">
        <v>110</v>
      </c>
    </row>
    <row r="2216" spans="1:4" x14ac:dyDescent="0.25">
      <c r="A2216" s="62" t="s">
        <v>359</v>
      </c>
      <c r="B2216" s="63">
        <v>7</v>
      </c>
      <c r="C2216" s="64">
        <v>11</v>
      </c>
      <c r="D2216" s="13">
        <v>77</v>
      </c>
    </row>
    <row r="2217" spans="1:4" x14ac:dyDescent="0.25">
      <c r="A2217" s="62" t="s">
        <v>360</v>
      </c>
      <c r="B2217" s="63">
        <v>49</v>
      </c>
      <c r="C2217" s="64">
        <v>40</v>
      </c>
      <c r="D2217" s="13">
        <v>1960</v>
      </c>
    </row>
    <row r="2218" spans="1:4" x14ac:dyDescent="0.25">
      <c r="A2218" s="62" t="s">
        <v>361</v>
      </c>
      <c r="B2218" s="63">
        <v>30</v>
      </c>
      <c r="C2218" s="64">
        <v>22</v>
      </c>
      <c r="D2218" s="13">
        <v>660</v>
      </c>
    </row>
    <row r="2219" spans="1:4" x14ac:dyDescent="0.25">
      <c r="A2219" s="62" t="s">
        <v>362</v>
      </c>
      <c r="B2219" s="63">
        <v>48</v>
      </c>
      <c r="C2219" s="64">
        <v>21</v>
      </c>
      <c r="D2219" s="13">
        <v>1008</v>
      </c>
    </row>
    <row r="2220" spans="1:4" x14ac:dyDescent="0.25">
      <c r="A2220" s="62" t="s">
        <v>363</v>
      </c>
      <c r="B2220" s="63">
        <v>53</v>
      </c>
      <c r="C2220" s="64">
        <v>56</v>
      </c>
      <c r="D2220" s="13">
        <v>2968</v>
      </c>
    </row>
    <row r="2221" spans="1:4" x14ac:dyDescent="0.25">
      <c r="A2221" s="62" t="s">
        <v>364</v>
      </c>
      <c r="B2221" s="63">
        <v>48</v>
      </c>
      <c r="C2221" s="64">
        <v>44</v>
      </c>
      <c r="D2221" s="13">
        <v>2112</v>
      </c>
    </row>
    <row r="2222" spans="1:4" x14ac:dyDescent="0.25">
      <c r="A2222" s="62" t="s">
        <v>365</v>
      </c>
      <c r="B2222" s="63">
        <v>51</v>
      </c>
      <c r="C2222" s="64">
        <v>53</v>
      </c>
      <c r="D2222" s="13">
        <v>2703</v>
      </c>
    </row>
    <row r="2223" spans="1:4" x14ac:dyDescent="0.25">
      <c r="A2223" s="62" t="s">
        <v>366</v>
      </c>
      <c r="B2223" s="63">
        <v>49</v>
      </c>
      <c r="C2223" s="64">
        <v>31</v>
      </c>
      <c r="D2223" s="13">
        <v>1519</v>
      </c>
    </row>
    <row r="2224" spans="1:4" x14ac:dyDescent="0.25">
      <c r="A2224" s="62" t="s">
        <v>367</v>
      </c>
      <c r="B2224" s="63">
        <v>27</v>
      </c>
      <c r="C2224" s="64">
        <v>10</v>
      </c>
      <c r="D2224" s="13">
        <v>270</v>
      </c>
    </row>
    <row r="2225" spans="1:4" x14ac:dyDescent="0.25">
      <c r="A2225" s="62" t="s">
        <v>368</v>
      </c>
      <c r="B2225" s="63">
        <v>8</v>
      </c>
      <c r="C2225" s="64">
        <v>5</v>
      </c>
      <c r="D2225" s="13">
        <v>40</v>
      </c>
    </row>
    <row r="2226" spans="1:4" x14ac:dyDescent="0.25">
      <c r="A2226" s="62" t="s">
        <v>369</v>
      </c>
      <c r="B2226" s="63">
        <v>58</v>
      </c>
      <c r="C2226" s="64">
        <v>3</v>
      </c>
      <c r="D2226" s="13">
        <v>174</v>
      </c>
    </row>
    <row r="2227" spans="1:4" x14ac:dyDescent="0.25">
      <c r="A2227" s="62" t="s">
        <v>370</v>
      </c>
      <c r="B2227" s="63">
        <v>54</v>
      </c>
      <c r="C2227" s="64">
        <v>16</v>
      </c>
      <c r="D2227" s="13">
        <v>864</v>
      </c>
    </row>
    <row r="2228" spans="1:4" x14ac:dyDescent="0.25">
      <c r="A2228" s="62" t="s">
        <v>371</v>
      </c>
      <c r="B2228" s="63">
        <v>34</v>
      </c>
      <c r="C2228" s="64">
        <v>14</v>
      </c>
      <c r="D2228" s="13">
        <v>476</v>
      </c>
    </row>
    <row r="2229" spans="1:4" x14ac:dyDescent="0.25">
      <c r="A2229" s="62" t="s">
        <v>372</v>
      </c>
      <c r="B2229" s="63">
        <v>53</v>
      </c>
      <c r="C2229" s="64">
        <v>30</v>
      </c>
      <c r="D2229" s="13">
        <v>1590</v>
      </c>
    </row>
    <row r="2230" spans="1:4" x14ac:dyDescent="0.25">
      <c r="A2230" s="62" t="s">
        <v>373</v>
      </c>
      <c r="B2230" s="63">
        <v>16</v>
      </c>
      <c r="C2230" s="64">
        <v>21</v>
      </c>
      <c r="D2230" s="13">
        <v>336</v>
      </c>
    </row>
    <row r="2231" spans="1:4" x14ac:dyDescent="0.25">
      <c r="A2231" s="62" t="s">
        <v>374</v>
      </c>
      <c r="B2231" s="63">
        <v>15</v>
      </c>
      <c r="C2231" s="64">
        <v>40</v>
      </c>
      <c r="D2231" s="13">
        <v>600</v>
      </c>
    </row>
    <row r="2232" spans="1:4" x14ac:dyDescent="0.25">
      <c r="A2232" s="62" t="s">
        <v>375</v>
      </c>
      <c r="B2232" s="63">
        <v>56</v>
      </c>
      <c r="C2232" s="64">
        <v>28</v>
      </c>
      <c r="D2232" s="13">
        <v>1568</v>
      </c>
    </row>
    <row r="2233" spans="1:4" x14ac:dyDescent="0.25">
      <c r="A2233" s="62" t="s">
        <v>376</v>
      </c>
      <c r="B2233" s="63">
        <v>33</v>
      </c>
      <c r="C2233" s="64">
        <v>3</v>
      </c>
      <c r="D2233" s="13">
        <v>99</v>
      </c>
    </row>
    <row r="2234" spans="1:4" x14ac:dyDescent="0.25">
      <c r="A2234" s="62" t="s">
        <v>377</v>
      </c>
      <c r="B2234" s="63">
        <v>17</v>
      </c>
      <c r="C2234" s="64">
        <v>62</v>
      </c>
      <c r="D2234" s="13">
        <v>1054</v>
      </c>
    </row>
    <row r="2235" spans="1:4" x14ac:dyDescent="0.25">
      <c r="A2235" s="62" t="s">
        <v>300</v>
      </c>
      <c r="B2235" s="63">
        <v>28</v>
      </c>
      <c r="C2235" s="64">
        <v>64</v>
      </c>
      <c r="D2235" s="13">
        <v>1792</v>
      </c>
    </row>
    <row r="2236" spans="1:4" x14ac:dyDescent="0.25">
      <c r="A2236" s="62" t="s">
        <v>302</v>
      </c>
      <c r="B2236" s="63">
        <v>18</v>
      </c>
      <c r="C2236" s="64">
        <v>15</v>
      </c>
      <c r="D2236" s="13">
        <v>270</v>
      </c>
    </row>
    <row r="2237" spans="1:4" x14ac:dyDescent="0.25">
      <c r="A2237" s="62" t="s">
        <v>303</v>
      </c>
      <c r="B2237" s="63">
        <v>50</v>
      </c>
      <c r="C2237" s="64">
        <v>18</v>
      </c>
      <c r="D2237" s="13">
        <v>900</v>
      </c>
    </row>
    <row r="2238" spans="1:4" x14ac:dyDescent="0.25">
      <c r="A2238" s="62" t="s">
        <v>304</v>
      </c>
      <c r="B2238" s="63">
        <v>7</v>
      </c>
      <c r="C2238" s="64">
        <v>7</v>
      </c>
      <c r="D2238" s="13">
        <v>49</v>
      </c>
    </row>
    <row r="2239" spans="1:4" x14ac:dyDescent="0.25">
      <c r="A2239" s="62" t="s">
        <v>305</v>
      </c>
      <c r="B2239" s="63">
        <v>61</v>
      </c>
      <c r="C2239" s="64">
        <v>23</v>
      </c>
      <c r="D2239" s="13">
        <v>1403</v>
      </c>
    </row>
    <row r="2240" spans="1:4" x14ac:dyDescent="0.25">
      <c r="A2240" s="62" t="s">
        <v>306</v>
      </c>
      <c r="B2240" s="63">
        <v>25</v>
      </c>
      <c r="C2240" s="64">
        <v>59</v>
      </c>
      <c r="D2240" s="13">
        <v>1475</v>
      </c>
    </row>
    <row r="2241" spans="1:4" x14ac:dyDescent="0.25">
      <c r="A2241" s="62" t="s">
        <v>307</v>
      </c>
      <c r="B2241" s="63">
        <v>17</v>
      </c>
      <c r="C2241" s="64">
        <v>39</v>
      </c>
      <c r="D2241" s="13">
        <v>663</v>
      </c>
    </row>
    <row r="2242" spans="1:4" x14ac:dyDescent="0.25">
      <c r="A2242" s="62" t="s">
        <v>308</v>
      </c>
      <c r="B2242" s="63">
        <v>55</v>
      </c>
      <c r="C2242" s="64">
        <v>12</v>
      </c>
      <c r="D2242" s="13">
        <v>660</v>
      </c>
    </row>
    <row r="2243" spans="1:4" x14ac:dyDescent="0.25">
      <c r="A2243" s="62" t="s">
        <v>309</v>
      </c>
      <c r="B2243" s="63">
        <v>40</v>
      </c>
      <c r="C2243" s="64">
        <v>79</v>
      </c>
      <c r="D2243" s="13">
        <v>3160</v>
      </c>
    </row>
    <row r="2244" spans="1:4" x14ac:dyDescent="0.25">
      <c r="A2244" s="62" t="s">
        <v>310</v>
      </c>
      <c r="B2244" s="63">
        <v>47</v>
      </c>
      <c r="C2244" s="64">
        <v>75</v>
      </c>
      <c r="D2244" s="13">
        <v>3525</v>
      </c>
    </row>
    <row r="2245" spans="1:4" x14ac:dyDescent="0.25">
      <c r="A2245" s="62" t="s">
        <v>311</v>
      </c>
      <c r="B2245" s="63">
        <v>9</v>
      </c>
      <c r="C2245" s="64">
        <v>78</v>
      </c>
      <c r="D2245" s="13">
        <v>702</v>
      </c>
    </row>
    <row r="2246" spans="1:4" x14ac:dyDescent="0.25">
      <c r="A2246" s="62" t="s">
        <v>312</v>
      </c>
      <c r="B2246" s="63">
        <v>28</v>
      </c>
      <c r="C2246" s="64">
        <v>50</v>
      </c>
      <c r="D2246" s="13">
        <v>1400</v>
      </c>
    </row>
    <row r="2247" spans="1:4" x14ac:dyDescent="0.25">
      <c r="A2247" s="62" t="s">
        <v>313</v>
      </c>
      <c r="B2247" s="63">
        <v>11</v>
      </c>
      <c r="C2247" s="64">
        <v>44</v>
      </c>
      <c r="D2247" s="13">
        <v>484</v>
      </c>
    </row>
    <row r="2248" spans="1:4" x14ac:dyDescent="0.25">
      <c r="A2248" s="62" t="s">
        <v>314</v>
      </c>
      <c r="B2248" s="63">
        <v>62</v>
      </c>
      <c r="C2248" s="64">
        <v>26</v>
      </c>
      <c r="D2248" s="13">
        <v>1612</v>
      </c>
    </row>
    <row r="2249" spans="1:4" x14ac:dyDescent="0.25">
      <c r="A2249" s="62" t="s">
        <v>315</v>
      </c>
      <c r="B2249" s="63">
        <v>48</v>
      </c>
      <c r="C2249" s="64">
        <v>31</v>
      </c>
      <c r="D2249" s="13">
        <v>1488</v>
      </c>
    </row>
    <row r="2250" spans="1:4" x14ac:dyDescent="0.25">
      <c r="A2250" s="62" t="s">
        <v>316</v>
      </c>
      <c r="B2250" s="63">
        <v>13</v>
      </c>
      <c r="C2250" s="64">
        <v>14</v>
      </c>
      <c r="D2250" s="13">
        <v>182</v>
      </c>
    </row>
    <row r="2251" spans="1:4" x14ac:dyDescent="0.25">
      <c r="A2251" s="62" t="s">
        <v>317</v>
      </c>
      <c r="B2251" s="63">
        <v>21</v>
      </c>
      <c r="C2251" s="64">
        <v>7</v>
      </c>
      <c r="D2251" s="13">
        <v>147</v>
      </c>
    </row>
    <row r="2252" spans="1:4" x14ac:dyDescent="0.25">
      <c r="A2252" s="62" t="s">
        <v>318</v>
      </c>
      <c r="B2252" s="63">
        <v>29</v>
      </c>
      <c r="C2252" s="64">
        <v>32</v>
      </c>
      <c r="D2252" s="13">
        <v>928</v>
      </c>
    </row>
    <row r="2253" spans="1:4" x14ac:dyDescent="0.25">
      <c r="A2253" s="62" t="s">
        <v>319</v>
      </c>
      <c r="B2253" s="63">
        <v>58</v>
      </c>
      <c r="C2253" s="64">
        <v>68</v>
      </c>
      <c r="D2253" s="13">
        <v>3944</v>
      </c>
    </row>
    <row r="2254" spans="1:4" x14ac:dyDescent="0.25">
      <c r="A2254" s="62" t="s">
        <v>320</v>
      </c>
      <c r="B2254" s="63">
        <v>16</v>
      </c>
      <c r="C2254" s="64">
        <v>43</v>
      </c>
      <c r="D2254" s="13">
        <v>688</v>
      </c>
    </row>
    <row r="2255" spans="1:4" x14ac:dyDescent="0.25">
      <c r="A2255" s="62" t="s">
        <v>321</v>
      </c>
      <c r="B2255" s="63">
        <v>13</v>
      </c>
      <c r="C2255" s="64">
        <v>50</v>
      </c>
      <c r="D2255" s="13">
        <v>650</v>
      </c>
    </row>
    <row r="2256" spans="1:4" x14ac:dyDescent="0.25">
      <c r="A2256" s="62" t="s">
        <v>322</v>
      </c>
      <c r="B2256" s="63">
        <v>60</v>
      </c>
      <c r="C2256" s="64">
        <v>45</v>
      </c>
      <c r="D2256" s="13">
        <v>2700</v>
      </c>
    </row>
    <row r="2257" spans="1:4" x14ac:dyDescent="0.25">
      <c r="A2257" s="62" t="s">
        <v>323</v>
      </c>
      <c r="B2257" s="63">
        <v>25</v>
      </c>
      <c r="C2257" s="64">
        <v>34</v>
      </c>
      <c r="D2257" s="13">
        <v>850</v>
      </c>
    </row>
    <row r="2258" spans="1:4" x14ac:dyDescent="0.25">
      <c r="A2258" s="62" t="s">
        <v>324</v>
      </c>
      <c r="B2258" s="63">
        <v>55</v>
      </c>
      <c r="C2258" s="64">
        <v>77</v>
      </c>
      <c r="D2258" s="13">
        <v>4235</v>
      </c>
    </row>
    <row r="2259" spans="1:4" x14ac:dyDescent="0.25">
      <c r="A2259" s="62" t="s">
        <v>325</v>
      </c>
      <c r="B2259" s="63">
        <v>20</v>
      </c>
      <c r="C2259" s="64">
        <v>14</v>
      </c>
      <c r="D2259" s="13">
        <v>280</v>
      </c>
    </row>
    <row r="2260" spans="1:4" x14ac:dyDescent="0.25">
      <c r="A2260" s="62" t="s">
        <v>326</v>
      </c>
      <c r="B2260" s="63">
        <v>11</v>
      </c>
      <c r="C2260" s="64">
        <v>78</v>
      </c>
      <c r="D2260" s="13">
        <v>858</v>
      </c>
    </row>
    <row r="2261" spans="1:4" x14ac:dyDescent="0.25">
      <c r="A2261" s="62" t="s">
        <v>327</v>
      </c>
      <c r="B2261" s="63">
        <v>32</v>
      </c>
      <c r="C2261" s="64">
        <v>10</v>
      </c>
      <c r="D2261" s="13">
        <v>320</v>
      </c>
    </row>
    <row r="2262" spans="1:4" x14ac:dyDescent="0.25">
      <c r="A2262" s="62" t="s">
        <v>328</v>
      </c>
      <c r="B2262" s="63">
        <v>25</v>
      </c>
      <c r="C2262" s="64">
        <v>41</v>
      </c>
      <c r="D2262" s="13">
        <v>1025</v>
      </c>
    </row>
    <row r="2263" spans="1:4" x14ac:dyDescent="0.25">
      <c r="A2263" s="62" t="s">
        <v>329</v>
      </c>
      <c r="B2263" s="63">
        <v>54</v>
      </c>
      <c r="C2263" s="64">
        <v>30</v>
      </c>
      <c r="D2263" s="13">
        <v>1620</v>
      </c>
    </row>
    <row r="2264" spans="1:4" x14ac:dyDescent="0.25">
      <c r="A2264" s="62" t="s">
        <v>330</v>
      </c>
      <c r="B2264" s="63">
        <v>70</v>
      </c>
      <c r="C2264" s="64">
        <v>6</v>
      </c>
      <c r="D2264" s="13">
        <v>420</v>
      </c>
    </row>
    <row r="2265" spans="1:4" x14ac:dyDescent="0.25">
      <c r="A2265" s="62" t="s">
        <v>331</v>
      </c>
      <c r="B2265" s="63">
        <v>63</v>
      </c>
      <c r="C2265" s="64">
        <v>51</v>
      </c>
      <c r="D2265" s="13">
        <v>3213</v>
      </c>
    </row>
    <row r="2266" spans="1:4" x14ac:dyDescent="0.25">
      <c r="A2266" s="62" t="s">
        <v>332</v>
      </c>
      <c r="B2266" s="63">
        <v>53</v>
      </c>
      <c r="C2266" s="64">
        <v>54</v>
      </c>
      <c r="D2266" s="13">
        <v>2862</v>
      </c>
    </row>
    <row r="2267" spans="1:4" x14ac:dyDescent="0.25">
      <c r="A2267" s="62" t="s">
        <v>333</v>
      </c>
      <c r="B2267" s="63">
        <v>43</v>
      </c>
      <c r="C2267" s="64">
        <v>67</v>
      </c>
      <c r="D2267" s="13">
        <v>2881</v>
      </c>
    </row>
    <row r="2268" spans="1:4" x14ac:dyDescent="0.25">
      <c r="A2268" s="62" t="s">
        <v>334</v>
      </c>
      <c r="B2268" s="63">
        <v>47</v>
      </c>
      <c r="C2268" s="64">
        <v>75</v>
      </c>
      <c r="D2268" s="13">
        <v>3525</v>
      </c>
    </row>
    <row r="2269" spans="1:4" x14ac:dyDescent="0.25">
      <c r="A2269" s="62" t="s">
        <v>335</v>
      </c>
      <c r="B2269" s="63">
        <v>61</v>
      </c>
      <c r="C2269" s="64">
        <v>16</v>
      </c>
      <c r="D2269" s="13">
        <v>976</v>
      </c>
    </row>
    <row r="2270" spans="1:4" x14ac:dyDescent="0.25">
      <c r="A2270" s="62" t="s">
        <v>336</v>
      </c>
      <c r="B2270" s="63">
        <v>54</v>
      </c>
      <c r="C2270" s="64">
        <v>71</v>
      </c>
      <c r="D2270" s="13">
        <v>3834</v>
      </c>
    </row>
    <row r="2271" spans="1:4" x14ac:dyDescent="0.25">
      <c r="A2271" s="62" t="s">
        <v>337</v>
      </c>
      <c r="B2271" s="63">
        <v>17</v>
      </c>
      <c r="C2271" s="64">
        <v>44</v>
      </c>
      <c r="D2271" s="13">
        <v>748</v>
      </c>
    </row>
    <row r="2272" spans="1:4" x14ac:dyDescent="0.25">
      <c r="A2272" s="62" t="s">
        <v>338</v>
      </c>
      <c r="B2272" s="63">
        <v>39</v>
      </c>
      <c r="C2272" s="64">
        <v>77</v>
      </c>
      <c r="D2272" s="13">
        <v>3003</v>
      </c>
    </row>
    <row r="2273" spans="1:4" x14ac:dyDescent="0.25">
      <c r="A2273" s="62" t="s">
        <v>339</v>
      </c>
      <c r="B2273" s="63">
        <v>44</v>
      </c>
      <c r="C2273" s="64">
        <v>18</v>
      </c>
      <c r="D2273" s="13">
        <v>792</v>
      </c>
    </row>
    <row r="2274" spans="1:4" x14ac:dyDescent="0.25">
      <c r="A2274" s="62" t="s">
        <v>340</v>
      </c>
      <c r="B2274" s="63">
        <v>15</v>
      </c>
      <c r="C2274" s="64">
        <v>73</v>
      </c>
      <c r="D2274" s="13">
        <v>1095</v>
      </c>
    </row>
    <row r="2275" spans="1:4" x14ac:dyDescent="0.25">
      <c r="A2275" s="62" t="s">
        <v>341</v>
      </c>
      <c r="B2275" s="63">
        <v>57</v>
      </c>
      <c r="C2275" s="64">
        <v>32</v>
      </c>
      <c r="D2275" s="13">
        <v>1824</v>
      </c>
    </row>
    <row r="2276" spans="1:4" x14ac:dyDescent="0.25">
      <c r="A2276" s="62" t="s">
        <v>342</v>
      </c>
      <c r="B2276" s="63">
        <v>44</v>
      </c>
      <c r="C2276" s="64">
        <v>70</v>
      </c>
      <c r="D2276" s="13">
        <v>3080</v>
      </c>
    </row>
    <row r="2277" spans="1:4" x14ac:dyDescent="0.25">
      <c r="A2277" s="62" t="s">
        <v>343</v>
      </c>
      <c r="B2277" s="63">
        <v>34</v>
      </c>
      <c r="C2277" s="64">
        <v>50</v>
      </c>
      <c r="D2277" s="13">
        <v>1700</v>
      </c>
    </row>
    <row r="2278" spans="1:4" x14ac:dyDescent="0.25">
      <c r="A2278" s="62" t="s">
        <v>344</v>
      </c>
      <c r="B2278" s="63">
        <v>33</v>
      </c>
      <c r="C2278" s="64">
        <v>8</v>
      </c>
      <c r="D2278" s="13">
        <v>264</v>
      </c>
    </row>
    <row r="2279" spans="1:4" x14ac:dyDescent="0.25">
      <c r="A2279" s="62" t="s">
        <v>345</v>
      </c>
      <c r="B2279" s="63">
        <v>49</v>
      </c>
      <c r="C2279" s="64">
        <v>79</v>
      </c>
      <c r="D2279" s="13">
        <v>3871</v>
      </c>
    </row>
    <row r="2280" spans="1:4" x14ac:dyDescent="0.25">
      <c r="A2280" s="62" t="s">
        <v>346</v>
      </c>
      <c r="B2280" s="63">
        <v>45</v>
      </c>
      <c r="C2280" s="64">
        <v>64</v>
      </c>
      <c r="D2280" s="13">
        <v>2880</v>
      </c>
    </row>
    <row r="2281" spans="1:4" x14ac:dyDescent="0.25">
      <c r="A2281" s="62" t="s">
        <v>347</v>
      </c>
      <c r="B2281" s="63">
        <v>39</v>
      </c>
      <c r="C2281" s="64">
        <v>69</v>
      </c>
      <c r="D2281" s="13">
        <v>2691</v>
      </c>
    </row>
    <row r="2282" spans="1:4" x14ac:dyDescent="0.25">
      <c r="A2282" s="62" t="s">
        <v>348</v>
      </c>
      <c r="B2282" s="63">
        <v>45</v>
      </c>
      <c r="C2282" s="64">
        <v>36</v>
      </c>
      <c r="D2282" s="13">
        <v>1620</v>
      </c>
    </row>
    <row r="2283" spans="1:4" x14ac:dyDescent="0.25">
      <c r="A2283" s="62" t="s">
        <v>349</v>
      </c>
      <c r="B2283" s="63">
        <v>10</v>
      </c>
      <c r="C2283" s="64">
        <v>57</v>
      </c>
      <c r="D2283" s="13">
        <v>570</v>
      </c>
    </row>
    <row r="2284" spans="1:4" x14ac:dyDescent="0.25">
      <c r="A2284" s="62" t="s">
        <v>350</v>
      </c>
      <c r="B2284" s="63">
        <v>70</v>
      </c>
      <c r="C2284" s="64">
        <v>46</v>
      </c>
      <c r="D2284" s="13">
        <v>3220</v>
      </c>
    </row>
    <row r="2285" spans="1:4" x14ac:dyDescent="0.25">
      <c r="A2285" s="62" t="s">
        <v>351</v>
      </c>
      <c r="B2285" s="63">
        <v>32</v>
      </c>
      <c r="C2285" s="64">
        <v>12</v>
      </c>
      <c r="D2285" s="13">
        <v>384</v>
      </c>
    </row>
    <row r="2286" spans="1:4" x14ac:dyDescent="0.25">
      <c r="A2286" s="62" t="s">
        <v>352</v>
      </c>
      <c r="B2286" s="63">
        <v>55</v>
      </c>
      <c r="C2286" s="64">
        <v>56</v>
      </c>
      <c r="D2286" s="13">
        <v>3080</v>
      </c>
    </row>
    <row r="2287" spans="1:4" x14ac:dyDescent="0.25">
      <c r="A2287" s="62" t="s">
        <v>353</v>
      </c>
      <c r="B2287" s="63">
        <v>53</v>
      </c>
      <c r="C2287" s="64">
        <v>48</v>
      </c>
      <c r="D2287" s="13">
        <v>2544</v>
      </c>
    </row>
    <row r="2288" spans="1:4" x14ac:dyDescent="0.25">
      <c r="A2288" s="62" t="s">
        <v>354</v>
      </c>
      <c r="B2288" s="63">
        <v>26</v>
      </c>
      <c r="C2288" s="64">
        <v>62</v>
      </c>
      <c r="D2288" s="13">
        <v>1612</v>
      </c>
    </row>
    <row r="2289" spans="1:4" x14ac:dyDescent="0.25">
      <c r="A2289" s="62" t="s">
        <v>355</v>
      </c>
      <c r="B2289" s="63">
        <v>42</v>
      </c>
      <c r="C2289" s="64">
        <v>63</v>
      </c>
      <c r="D2289" s="13">
        <v>2646</v>
      </c>
    </row>
    <row r="2290" spans="1:4" x14ac:dyDescent="0.25">
      <c r="A2290" s="62" t="s">
        <v>356</v>
      </c>
      <c r="B2290" s="63">
        <v>50</v>
      </c>
      <c r="C2290" s="64">
        <v>79</v>
      </c>
      <c r="D2290" s="13">
        <v>3950</v>
      </c>
    </row>
    <row r="2291" spans="1:4" x14ac:dyDescent="0.25">
      <c r="A2291" s="62" t="s">
        <v>357</v>
      </c>
      <c r="B2291" s="63">
        <v>46</v>
      </c>
      <c r="C2291" s="64">
        <v>31</v>
      </c>
      <c r="D2291" s="13">
        <v>1426</v>
      </c>
    </row>
    <row r="2292" spans="1:4" x14ac:dyDescent="0.25">
      <c r="A2292" s="62" t="s">
        <v>358</v>
      </c>
      <c r="B2292" s="63">
        <v>39</v>
      </c>
      <c r="C2292" s="64">
        <v>1</v>
      </c>
      <c r="D2292" s="13">
        <v>39</v>
      </c>
    </row>
    <row r="2293" spans="1:4" x14ac:dyDescent="0.25">
      <c r="A2293" s="62" t="s">
        <v>359</v>
      </c>
      <c r="B2293" s="63">
        <v>14</v>
      </c>
      <c r="C2293" s="64">
        <v>35</v>
      </c>
      <c r="D2293" s="13">
        <v>490</v>
      </c>
    </row>
    <row r="2294" spans="1:4" x14ac:dyDescent="0.25">
      <c r="A2294" s="62" t="s">
        <v>360</v>
      </c>
      <c r="B2294" s="63">
        <v>42</v>
      </c>
      <c r="C2294" s="64">
        <v>7</v>
      </c>
      <c r="D2294" s="13">
        <v>294</v>
      </c>
    </row>
    <row r="2295" spans="1:4" x14ac:dyDescent="0.25">
      <c r="A2295" s="62" t="s">
        <v>361</v>
      </c>
      <c r="B2295" s="63">
        <v>15</v>
      </c>
      <c r="C2295" s="64">
        <v>6</v>
      </c>
      <c r="D2295" s="13">
        <v>90</v>
      </c>
    </row>
    <row r="2296" spans="1:4" x14ac:dyDescent="0.25">
      <c r="A2296" s="62" t="s">
        <v>362</v>
      </c>
      <c r="B2296" s="63">
        <v>48</v>
      </c>
      <c r="C2296" s="64">
        <v>10</v>
      </c>
      <c r="D2296" s="13">
        <v>480</v>
      </c>
    </row>
    <row r="2297" spans="1:4" x14ac:dyDescent="0.25">
      <c r="A2297" s="62" t="s">
        <v>363</v>
      </c>
      <c r="B2297" s="63">
        <v>18</v>
      </c>
      <c r="C2297" s="64">
        <v>69</v>
      </c>
      <c r="D2297" s="13">
        <v>1242</v>
      </c>
    </row>
    <row r="2298" spans="1:4" x14ac:dyDescent="0.25">
      <c r="A2298" s="62" t="s">
        <v>364</v>
      </c>
      <c r="B2298" s="63">
        <v>31</v>
      </c>
      <c r="C2298" s="64">
        <v>2</v>
      </c>
      <c r="D2298" s="13">
        <v>62</v>
      </c>
    </row>
    <row r="2299" spans="1:4" x14ac:dyDescent="0.25">
      <c r="A2299" s="62" t="s">
        <v>365</v>
      </c>
      <c r="B2299" s="63">
        <v>56</v>
      </c>
      <c r="C2299" s="64">
        <v>54</v>
      </c>
      <c r="D2299" s="13">
        <v>3024</v>
      </c>
    </row>
    <row r="2300" spans="1:4" x14ac:dyDescent="0.25">
      <c r="A2300" s="62" t="s">
        <v>366</v>
      </c>
      <c r="B2300" s="63">
        <v>37</v>
      </c>
      <c r="C2300" s="64">
        <v>70</v>
      </c>
      <c r="D2300" s="13">
        <v>2590</v>
      </c>
    </row>
    <row r="2301" spans="1:4" x14ac:dyDescent="0.25">
      <c r="A2301" s="62" t="s">
        <v>367</v>
      </c>
      <c r="B2301" s="63">
        <v>49</v>
      </c>
      <c r="C2301" s="64">
        <v>42</v>
      </c>
      <c r="D2301" s="13">
        <v>2058</v>
      </c>
    </row>
    <row r="2302" spans="1:4" x14ac:dyDescent="0.25">
      <c r="A2302" s="62" t="s">
        <v>368</v>
      </c>
      <c r="B2302" s="63">
        <v>9</v>
      </c>
      <c r="C2302" s="64">
        <v>60</v>
      </c>
      <c r="D2302" s="13">
        <v>540</v>
      </c>
    </row>
    <row r="2303" spans="1:4" x14ac:dyDescent="0.25">
      <c r="A2303" s="62" t="s">
        <v>369</v>
      </c>
      <c r="B2303" s="63">
        <v>21</v>
      </c>
      <c r="C2303" s="64">
        <v>66</v>
      </c>
      <c r="D2303" s="13">
        <v>1386</v>
      </c>
    </row>
    <row r="2304" spans="1:4" x14ac:dyDescent="0.25">
      <c r="A2304" s="62" t="s">
        <v>370</v>
      </c>
      <c r="B2304" s="63">
        <v>31</v>
      </c>
      <c r="C2304" s="64">
        <v>15</v>
      </c>
      <c r="D2304" s="13">
        <v>465</v>
      </c>
    </row>
    <row r="2305" spans="1:4" x14ac:dyDescent="0.25">
      <c r="A2305" s="62" t="s">
        <v>371</v>
      </c>
      <c r="B2305" s="63">
        <v>57</v>
      </c>
      <c r="C2305" s="64">
        <v>54</v>
      </c>
      <c r="D2305" s="13">
        <v>3078</v>
      </c>
    </row>
    <row r="2306" spans="1:4" x14ac:dyDescent="0.25">
      <c r="A2306" s="62" t="s">
        <v>372</v>
      </c>
      <c r="B2306" s="63">
        <v>56</v>
      </c>
      <c r="C2306" s="64">
        <v>49</v>
      </c>
      <c r="D2306" s="13">
        <v>2744</v>
      </c>
    </row>
    <row r="2307" spans="1:4" x14ac:dyDescent="0.25">
      <c r="A2307" s="62" t="s">
        <v>373</v>
      </c>
      <c r="B2307" s="63">
        <v>47</v>
      </c>
      <c r="C2307" s="64">
        <v>79</v>
      </c>
      <c r="D2307" s="13">
        <v>3713</v>
      </c>
    </row>
    <row r="2308" spans="1:4" x14ac:dyDescent="0.25">
      <c r="A2308" s="62" t="s">
        <v>374</v>
      </c>
      <c r="B2308" s="63">
        <v>68</v>
      </c>
      <c r="C2308" s="64">
        <v>19</v>
      </c>
      <c r="D2308" s="13">
        <v>1292</v>
      </c>
    </row>
    <row r="2309" spans="1:4" x14ac:dyDescent="0.25">
      <c r="A2309" s="62" t="s">
        <v>375</v>
      </c>
      <c r="B2309" s="63">
        <v>55</v>
      </c>
      <c r="C2309" s="64">
        <v>40</v>
      </c>
      <c r="D2309" s="13">
        <v>2200</v>
      </c>
    </row>
    <row r="2310" spans="1:4" x14ac:dyDescent="0.25">
      <c r="A2310" s="62" t="s">
        <v>376</v>
      </c>
      <c r="B2310" s="63">
        <v>8</v>
      </c>
      <c r="C2310" s="64">
        <v>75</v>
      </c>
      <c r="D2310" s="13">
        <v>600</v>
      </c>
    </row>
    <row r="2311" spans="1:4" x14ac:dyDescent="0.25">
      <c r="A2311" s="62" t="s">
        <v>377</v>
      </c>
      <c r="B2311" s="63">
        <v>11</v>
      </c>
      <c r="C2311" s="64">
        <v>18</v>
      </c>
      <c r="D2311" s="13">
        <v>198</v>
      </c>
    </row>
    <row r="2312" spans="1:4" x14ac:dyDescent="0.25">
      <c r="A2312" s="62" t="s">
        <v>300</v>
      </c>
      <c r="B2312" s="63">
        <v>31</v>
      </c>
      <c r="C2312" s="64">
        <v>37</v>
      </c>
      <c r="D2312" s="13">
        <v>1147</v>
      </c>
    </row>
    <row r="2313" spans="1:4" x14ac:dyDescent="0.25">
      <c r="A2313" s="62" t="s">
        <v>302</v>
      </c>
      <c r="B2313" s="63">
        <v>29</v>
      </c>
      <c r="C2313" s="64">
        <v>4</v>
      </c>
      <c r="D2313" s="13">
        <v>116</v>
      </c>
    </row>
    <row r="2314" spans="1:4" x14ac:dyDescent="0.25">
      <c r="A2314" s="62" t="s">
        <v>303</v>
      </c>
      <c r="B2314" s="63">
        <v>8</v>
      </c>
      <c r="C2314" s="64">
        <v>6</v>
      </c>
      <c r="D2314" s="13">
        <v>48</v>
      </c>
    </row>
    <row r="2315" spans="1:4" x14ac:dyDescent="0.25">
      <c r="A2315" s="62" t="s">
        <v>304</v>
      </c>
      <c r="B2315" s="63">
        <v>15</v>
      </c>
      <c r="C2315" s="64">
        <v>42</v>
      </c>
      <c r="D2315" s="13">
        <v>630</v>
      </c>
    </row>
    <row r="2316" spans="1:4" x14ac:dyDescent="0.25">
      <c r="A2316" s="62" t="s">
        <v>305</v>
      </c>
      <c r="B2316" s="63">
        <v>33</v>
      </c>
      <c r="C2316" s="64">
        <v>66</v>
      </c>
      <c r="D2316" s="13">
        <v>2178</v>
      </c>
    </row>
    <row r="2317" spans="1:4" x14ac:dyDescent="0.25">
      <c r="A2317" s="62" t="s">
        <v>306</v>
      </c>
      <c r="B2317" s="63">
        <v>32</v>
      </c>
      <c r="C2317" s="64">
        <v>67</v>
      </c>
      <c r="D2317" s="13">
        <v>2144</v>
      </c>
    </row>
    <row r="2318" spans="1:4" x14ac:dyDescent="0.25">
      <c r="A2318" s="62" t="s">
        <v>307</v>
      </c>
      <c r="B2318" s="63">
        <v>31</v>
      </c>
      <c r="C2318" s="64">
        <v>5</v>
      </c>
      <c r="D2318" s="13">
        <v>155</v>
      </c>
    </row>
    <row r="2319" spans="1:4" x14ac:dyDescent="0.25">
      <c r="A2319" s="62" t="s">
        <v>308</v>
      </c>
      <c r="B2319" s="63">
        <v>17</v>
      </c>
      <c r="C2319" s="64">
        <v>63</v>
      </c>
      <c r="D2319" s="13">
        <v>1071</v>
      </c>
    </row>
    <row r="2320" spans="1:4" x14ac:dyDescent="0.25">
      <c r="A2320" s="62" t="s">
        <v>309</v>
      </c>
      <c r="B2320" s="63">
        <v>70</v>
      </c>
      <c r="C2320" s="64">
        <v>59</v>
      </c>
      <c r="D2320" s="13">
        <v>4130</v>
      </c>
    </row>
    <row r="2321" spans="1:4" x14ac:dyDescent="0.25">
      <c r="A2321" s="62" t="s">
        <v>310</v>
      </c>
      <c r="B2321" s="63">
        <v>45</v>
      </c>
      <c r="C2321" s="64">
        <v>4</v>
      </c>
      <c r="D2321" s="13">
        <v>180</v>
      </c>
    </row>
    <row r="2322" spans="1:4" x14ac:dyDescent="0.25">
      <c r="A2322" s="62" t="s">
        <v>311</v>
      </c>
      <c r="B2322" s="63">
        <v>12</v>
      </c>
      <c r="C2322" s="64">
        <v>68</v>
      </c>
      <c r="D2322" s="13">
        <v>816</v>
      </c>
    </row>
    <row r="2323" spans="1:4" x14ac:dyDescent="0.25">
      <c r="A2323" s="62" t="s">
        <v>312</v>
      </c>
      <c r="B2323" s="63">
        <v>18</v>
      </c>
      <c r="C2323" s="64">
        <v>51</v>
      </c>
      <c r="D2323" s="13">
        <v>918</v>
      </c>
    </row>
    <row r="2324" spans="1:4" x14ac:dyDescent="0.25">
      <c r="A2324" s="62" t="s">
        <v>313</v>
      </c>
      <c r="B2324" s="63">
        <v>37</v>
      </c>
      <c r="C2324" s="64">
        <v>72</v>
      </c>
      <c r="D2324" s="13">
        <v>2664</v>
      </c>
    </row>
    <row r="2325" spans="1:4" x14ac:dyDescent="0.25">
      <c r="A2325" s="62" t="s">
        <v>314</v>
      </c>
      <c r="B2325" s="63">
        <v>62</v>
      </c>
      <c r="C2325" s="64">
        <v>78</v>
      </c>
      <c r="D2325" s="13">
        <v>4836</v>
      </c>
    </row>
    <row r="2326" spans="1:4" x14ac:dyDescent="0.25">
      <c r="A2326" s="62" t="s">
        <v>315</v>
      </c>
      <c r="B2326" s="63">
        <v>64</v>
      </c>
      <c r="C2326" s="64">
        <v>66</v>
      </c>
      <c r="D2326" s="13">
        <v>4224</v>
      </c>
    </row>
    <row r="2327" spans="1:4" x14ac:dyDescent="0.25">
      <c r="A2327" s="62" t="s">
        <v>316</v>
      </c>
      <c r="B2327" s="63">
        <v>18</v>
      </c>
      <c r="C2327" s="64">
        <v>52</v>
      </c>
      <c r="D2327" s="13">
        <v>936</v>
      </c>
    </row>
    <row r="2328" spans="1:4" x14ac:dyDescent="0.25">
      <c r="A2328" s="62" t="s">
        <v>317</v>
      </c>
      <c r="B2328" s="63">
        <v>46</v>
      </c>
      <c r="C2328" s="64">
        <v>20</v>
      </c>
      <c r="D2328" s="13">
        <v>920</v>
      </c>
    </row>
    <row r="2329" spans="1:4" x14ac:dyDescent="0.25">
      <c r="A2329" s="62" t="s">
        <v>318</v>
      </c>
      <c r="B2329" s="63">
        <v>16</v>
      </c>
      <c r="C2329" s="64">
        <v>53</v>
      </c>
      <c r="D2329" s="13">
        <v>848</v>
      </c>
    </row>
    <row r="2330" spans="1:4" x14ac:dyDescent="0.25">
      <c r="A2330" s="62" t="s">
        <v>319</v>
      </c>
      <c r="B2330" s="63">
        <v>14</v>
      </c>
      <c r="C2330" s="64">
        <v>27</v>
      </c>
      <c r="D2330" s="13">
        <v>378</v>
      </c>
    </row>
    <row r="2331" spans="1:4" x14ac:dyDescent="0.25">
      <c r="A2331" s="62" t="s">
        <v>320</v>
      </c>
      <c r="B2331" s="63">
        <v>63</v>
      </c>
      <c r="C2331" s="64">
        <v>22</v>
      </c>
      <c r="D2331" s="13">
        <v>1386</v>
      </c>
    </row>
    <row r="2332" spans="1:4" x14ac:dyDescent="0.25">
      <c r="A2332" s="62" t="s">
        <v>321</v>
      </c>
      <c r="B2332" s="63">
        <v>51</v>
      </c>
      <c r="C2332" s="64">
        <v>21</v>
      </c>
      <c r="D2332" s="13">
        <v>1071</v>
      </c>
    </row>
    <row r="2333" spans="1:4" x14ac:dyDescent="0.25">
      <c r="A2333" s="62" t="s">
        <v>322</v>
      </c>
      <c r="B2333" s="63">
        <v>24</v>
      </c>
      <c r="C2333" s="64">
        <v>44</v>
      </c>
      <c r="D2333" s="13">
        <v>1056</v>
      </c>
    </row>
    <row r="2334" spans="1:4" x14ac:dyDescent="0.25">
      <c r="A2334" s="62" t="s">
        <v>323</v>
      </c>
      <c r="B2334" s="63">
        <v>17</v>
      </c>
      <c r="C2334" s="64">
        <v>63</v>
      </c>
      <c r="D2334" s="13">
        <v>1071</v>
      </c>
    </row>
    <row r="2335" spans="1:4" x14ac:dyDescent="0.25">
      <c r="A2335" s="62" t="s">
        <v>324</v>
      </c>
      <c r="B2335" s="63">
        <v>41</v>
      </c>
      <c r="C2335" s="64">
        <v>79</v>
      </c>
      <c r="D2335" s="13">
        <v>3239</v>
      </c>
    </row>
    <row r="2336" spans="1:4" x14ac:dyDescent="0.25">
      <c r="A2336" s="62" t="s">
        <v>325</v>
      </c>
      <c r="B2336" s="63">
        <v>61</v>
      </c>
      <c r="C2336" s="64">
        <v>46</v>
      </c>
      <c r="D2336" s="13">
        <v>2806</v>
      </c>
    </row>
    <row r="2337" spans="1:4" x14ac:dyDescent="0.25">
      <c r="A2337" s="62" t="s">
        <v>326</v>
      </c>
      <c r="B2337" s="63">
        <v>7</v>
      </c>
      <c r="C2337" s="64">
        <v>25</v>
      </c>
      <c r="D2337" s="13">
        <v>175</v>
      </c>
    </row>
    <row r="2338" spans="1:4" x14ac:dyDescent="0.25">
      <c r="A2338" s="62" t="s">
        <v>327</v>
      </c>
      <c r="B2338" s="63">
        <v>27</v>
      </c>
      <c r="C2338" s="64">
        <v>72</v>
      </c>
      <c r="D2338" s="13">
        <v>1944</v>
      </c>
    </row>
    <row r="2339" spans="1:4" x14ac:dyDescent="0.25">
      <c r="A2339" s="62" t="s">
        <v>328</v>
      </c>
      <c r="B2339" s="63">
        <v>32</v>
      </c>
      <c r="C2339" s="64">
        <v>31</v>
      </c>
      <c r="D2339" s="13">
        <v>992</v>
      </c>
    </row>
    <row r="2340" spans="1:4" x14ac:dyDescent="0.25">
      <c r="A2340" s="62" t="s">
        <v>329</v>
      </c>
      <c r="B2340" s="63">
        <v>66</v>
      </c>
      <c r="C2340" s="64">
        <v>30</v>
      </c>
      <c r="D2340" s="13">
        <v>1980</v>
      </c>
    </row>
    <row r="2341" spans="1:4" x14ac:dyDescent="0.25">
      <c r="A2341" s="62" t="s">
        <v>330</v>
      </c>
      <c r="B2341" s="63">
        <v>32</v>
      </c>
      <c r="C2341" s="64">
        <v>48</v>
      </c>
      <c r="D2341" s="13">
        <v>1536</v>
      </c>
    </row>
    <row r="2342" spans="1:4" x14ac:dyDescent="0.25">
      <c r="A2342" s="62" t="s">
        <v>331</v>
      </c>
      <c r="B2342" s="63">
        <v>38</v>
      </c>
      <c r="C2342" s="64">
        <v>41</v>
      </c>
      <c r="D2342" s="13">
        <v>1558</v>
      </c>
    </row>
    <row r="2343" spans="1:4" x14ac:dyDescent="0.25">
      <c r="A2343" s="62" t="s">
        <v>332</v>
      </c>
      <c r="B2343" s="63">
        <v>30</v>
      </c>
      <c r="C2343" s="64">
        <v>33</v>
      </c>
      <c r="D2343" s="13">
        <v>990</v>
      </c>
    </row>
    <row r="2344" spans="1:4" x14ac:dyDescent="0.25">
      <c r="A2344" s="62" t="s">
        <v>333</v>
      </c>
      <c r="B2344" s="63">
        <v>9</v>
      </c>
      <c r="C2344" s="64">
        <v>76</v>
      </c>
      <c r="D2344" s="13">
        <v>684</v>
      </c>
    </row>
    <row r="2345" spans="1:4" x14ac:dyDescent="0.25">
      <c r="A2345" s="62" t="s">
        <v>334</v>
      </c>
      <c r="B2345" s="63">
        <v>13</v>
      </c>
      <c r="C2345" s="64">
        <v>70</v>
      </c>
      <c r="D2345" s="13">
        <v>910</v>
      </c>
    </row>
    <row r="2346" spans="1:4" x14ac:dyDescent="0.25">
      <c r="A2346" s="62" t="s">
        <v>335</v>
      </c>
      <c r="B2346" s="63">
        <v>22</v>
      </c>
      <c r="C2346" s="64">
        <v>16</v>
      </c>
      <c r="D2346" s="13">
        <v>352</v>
      </c>
    </row>
    <row r="2347" spans="1:4" x14ac:dyDescent="0.25">
      <c r="A2347" s="62" t="s">
        <v>336</v>
      </c>
      <c r="B2347" s="63">
        <v>40</v>
      </c>
      <c r="C2347" s="64">
        <v>52</v>
      </c>
      <c r="D2347" s="13">
        <v>2080</v>
      </c>
    </row>
    <row r="2348" spans="1:4" x14ac:dyDescent="0.25">
      <c r="A2348" s="62" t="s">
        <v>337</v>
      </c>
      <c r="B2348" s="63">
        <v>64</v>
      </c>
      <c r="C2348" s="64">
        <v>47</v>
      </c>
      <c r="D2348" s="13">
        <v>3008</v>
      </c>
    </row>
    <row r="2349" spans="1:4" x14ac:dyDescent="0.25">
      <c r="A2349" s="62" t="s">
        <v>338</v>
      </c>
      <c r="B2349" s="63">
        <v>64</v>
      </c>
      <c r="C2349" s="64">
        <v>73</v>
      </c>
      <c r="D2349" s="13">
        <v>4672</v>
      </c>
    </row>
    <row r="2350" spans="1:4" x14ac:dyDescent="0.25">
      <c r="A2350" s="62" t="s">
        <v>339</v>
      </c>
      <c r="B2350" s="63">
        <v>10</v>
      </c>
      <c r="C2350" s="64">
        <v>27</v>
      </c>
      <c r="D2350" s="13">
        <v>270</v>
      </c>
    </row>
    <row r="2351" spans="1:4" x14ac:dyDescent="0.25">
      <c r="A2351" s="62" t="s">
        <v>340</v>
      </c>
      <c r="B2351" s="63">
        <v>52</v>
      </c>
      <c r="C2351" s="64">
        <v>21</v>
      </c>
      <c r="D2351" s="13">
        <v>1092</v>
      </c>
    </row>
    <row r="2352" spans="1:4" x14ac:dyDescent="0.25">
      <c r="A2352" s="62" t="s">
        <v>341</v>
      </c>
      <c r="B2352" s="63">
        <v>56</v>
      </c>
      <c r="C2352" s="64">
        <v>64</v>
      </c>
      <c r="D2352" s="13">
        <v>3584</v>
      </c>
    </row>
    <row r="2353" spans="1:4" x14ac:dyDescent="0.25">
      <c r="A2353" s="62" t="s">
        <v>342</v>
      </c>
      <c r="B2353" s="63">
        <v>44</v>
      </c>
      <c r="C2353" s="64">
        <v>60</v>
      </c>
      <c r="D2353" s="13">
        <v>2640</v>
      </c>
    </row>
    <row r="2354" spans="1:4" x14ac:dyDescent="0.25">
      <c r="A2354" s="62" t="s">
        <v>343</v>
      </c>
      <c r="B2354" s="63">
        <v>62</v>
      </c>
      <c r="C2354" s="64">
        <v>21</v>
      </c>
      <c r="D2354" s="13">
        <v>1302</v>
      </c>
    </row>
    <row r="2355" spans="1:4" x14ac:dyDescent="0.25">
      <c r="A2355" s="62" t="s">
        <v>344</v>
      </c>
      <c r="B2355" s="63">
        <v>41</v>
      </c>
      <c r="C2355" s="64">
        <v>2</v>
      </c>
      <c r="D2355" s="13">
        <v>82</v>
      </c>
    </row>
    <row r="2356" spans="1:4" x14ac:dyDescent="0.25">
      <c r="A2356" s="62" t="s">
        <v>345</v>
      </c>
      <c r="B2356" s="63">
        <v>26</v>
      </c>
      <c r="C2356" s="64">
        <v>80</v>
      </c>
      <c r="D2356" s="13">
        <v>2080</v>
      </c>
    </row>
    <row r="2357" spans="1:4" x14ac:dyDescent="0.25">
      <c r="A2357" s="62" t="s">
        <v>346</v>
      </c>
      <c r="B2357" s="63">
        <v>56</v>
      </c>
      <c r="C2357" s="64">
        <v>78</v>
      </c>
      <c r="D2357" s="13">
        <v>4368</v>
      </c>
    </row>
    <row r="2358" spans="1:4" x14ac:dyDescent="0.25">
      <c r="A2358" s="62" t="s">
        <v>347</v>
      </c>
      <c r="B2358" s="63">
        <v>26</v>
      </c>
      <c r="C2358" s="64">
        <v>10</v>
      </c>
      <c r="D2358" s="13">
        <v>260</v>
      </c>
    </row>
    <row r="2359" spans="1:4" x14ac:dyDescent="0.25">
      <c r="A2359" s="62" t="s">
        <v>348</v>
      </c>
      <c r="B2359" s="63">
        <v>51</v>
      </c>
      <c r="C2359" s="64">
        <v>64</v>
      </c>
      <c r="D2359" s="13">
        <v>3264</v>
      </c>
    </row>
    <row r="2360" spans="1:4" x14ac:dyDescent="0.25">
      <c r="A2360" s="62" t="s">
        <v>349</v>
      </c>
      <c r="B2360" s="63">
        <v>37</v>
      </c>
      <c r="C2360" s="64">
        <v>22</v>
      </c>
      <c r="D2360" s="13">
        <v>814</v>
      </c>
    </row>
    <row r="2361" spans="1:4" x14ac:dyDescent="0.25">
      <c r="A2361" s="62" t="s">
        <v>350</v>
      </c>
      <c r="B2361" s="63">
        <v>53</v>
      </c>
      <c r="C2361" s="64">
        <v>36</v>
      </c>
      <c r="D2361" s="13">
        <v>1908</v>
      </c>
    </row>
    <row r="2362" spans="1:4" x14ac:dyDescent="0.25">
      <c r="A2362" s="62" t="s">
        <v>351</v>
      </c>
      <c r="B2362" s="63">
        <v>14</v>
      </c>
      <c r="C2362" s="64">
        <v>27</v>
      </c>
      <c r="D2362" s="13">
        <v>378</v>
      </c>
    </row>
    <row r="2363" spans="1:4" x14ac:dyDescent="0.25">
      <c r="A2363" s="62" t="s">
        <v>352</v>
      </c>
      <c r="B2363" s="63">
        <v>50</v>
      </c>
      <c r="C2363" s="64">
        <v>8</v>
      </c>
      <c r="D2363" s="13">
        <v>400</v>
      </c>
    </row>
    <row r="2364" spans="1:4" x14ac:dyDescent="0.25">
      <c r="A2364" s="62" t="s">
        <v>353</v>
      </c>
      <c r="B2364" s="63">
        <v>39</v>
      </c>
      <c r="C2364" s="64">
        <v>67</v>
      </c>
      <c r="D2364" s="13">
        <v>2613</v>
      </c>
    </row>
    <row r="2365" spans="1:4" x14ac:dyDescent="0.25">
      <c r="A2365" s="62" t="s">
        <v>354</v>
      </c>
      <c r="B2365" s="63">
        <v>26</v>
      </c>
      <c r="C2365" s="64">
        <v>36</v>
      </c>
      <c r="D2365" s="13">
        <v>936</v>
      </c>
    </row>
    <row r="2366" spans="1:4" x14ac:dyDescent="0.25">
      <c r="A2366" s="62" t="s">
        <v>355</v>
      </c>
      <c r="B2366" s="63">
        <v>55</v>
      </c>
      <c r="C2366" s="64">
        <v>25</v>
      </c>
      <c r="D2366" s="13">
        <v>1375</v>
      </c>
    </row>
    <row r="2367" spans="1:4" x14ac:dyDescent="0.25">
      <c r="A2367" s="62" t="s">
        <v>356</v>
      </c>
      <c r="B2367" s="63">
        <v>47</v>
      </c>
      <c r="C2367" s="64">
        <v>54</v>
      </c>
      <c r="D2367" s="13">
        <v>2538</v>
      </c>
    </row>
    <row r="2368" spans="1:4" x14ac:dyDescent="0.25">
      <c r="A2368" s="62" t="s">
        <v>357</v>
      </c>
      <c r="B2368" s="63">
        <v>32</v>
      </c>
      <c r="C2368" s="64">
        <v>45</v>
      </c>
      <c r="D2368" s="13">
        <v>1440</v>
      </c>
    </row>
    <row r="2369" spans="1:4" x14ac:dyDescent="0.25">
      <c r="A2369" s="62" t="s">
        <v>358</v>
      </c>
      <c r="B2369" s="63">
        <v>33</v>
      </c>
      <c r="C2369" s="64">
        <v>6</v>
      </c>
      <c r="D2369" s="13">
        <v>198</v>
      </c>
    </row>
    <row r="2370" spans="1:4" x14ac:dyDescent="0.25">
      <c r="A2370" s="62" t="s">
        <v>359</v>
      </c>
      <c r="B2370" s="63">
        <v>53</v>
      </c>
      <c r="C2370" s="64">
        <v>75</v>
      </c>
      <c r="D2370" s="13">
        <v>3975</v>
      </c>
    </row>
    <row r="2371" spans="1:4" x14ac:dyDescent="0.25">
      <c r="A2371" s="62" t="s">
        <v>360</v>
      </c>
      <c r="B2371" s="63">
        <v>63</v>
      </c>
      <c r="C2371" s="64">
        <v>45</v>
      </c>
      <c r="D2371" s="13">
        <v>2835</v>
      </c>
    </row>
    <row r="2372" spans="1:4" x14ac:dyDescent="0.25">
      <c r="A2372" s="62" t="s">
        <v>361</v>
      </c>
      <c r="B2372" s="63">
        <v>49</v>
      </c>
      <c r="C2372" s="64">
        <v>76</v>
      </c>
      <c r="D2372" s="13">
        <v>3724</v>
      </c>
    </row>
    <row r="2373" spans="1:4" x14ac:dyDescent="0.25">
      <c r="A2373" s="62" t="s">
        <v>362</v>
      </c>
      <c r="B2373" s="63">
        <v>25</v>
      </c>
      <c r="C2373" s="64">
        <v>57</v>
      </c>
      <c r="D2373" s="13">
        <v>1425</v>
      </c>
    </row>
    <row r="2374" spans="1:4" x14ac:dyDescent="0.25">
      <c r="A2374" s="62" t="s">
        <v>363</v>
      </c>
      <c r="B2374" s="63">
        <v>44</v>
      </c>
      <c r="C2374" s="64">
        <v>35</v>
      </c>
      <c r="D2374" s="13">
        <v>1540</v>
      </c>
    </row>
    <row r="2375" spans="1:4" x14ac:dyDescent="0.25">
      <c r="A2375" s="62" t="s">
        <v>364</v>
      </c>
      <c r="B2375" s="63">
        <v>48</v>
      </c>
      <c r="C2375" s="64">
        <v>49</v>
      </c>
      <c r="D2375" s="13">
        <v>2352</v>
      </c>
    </row>
    <row r="2376" spans="1:4" x14ac:dyDescent="0.25">
      <c r="A2376" s="62" t="s">
        <v>365</v>
      </c>
      <c r="B2376" s="63">
        <v>7</v>
      </c>
      <c r="C2376" s="64">
        <v>29</v>
      </c>
      <c r="D2376" s="13">
        <v>203</v>
      </c>
    </row>
    <row r="2377" spans="1:4" x14ac:dyDescent="0.25">
      <c r="A2377" s="62" t="s">
        <v>366</v>
      </c>
      <c r="B2377" s="63">
        <v>31</v>
      </c>
      <c r="C2377" s="64">
        <v>71</v>
      </c>
      <c r="D2377" s="13">
        <v>2201</v>
      </c>
    </row>
    <row r="2378" spans="1:4" x14ac:dyDescent="0.25">
      <c r="A2378" s="62" t="s">
        <v>367</v>
      </c>
      <c r="B2378" s="63">
        <v>38</v>
      </c>
      <c r="C2378" s="64">
        <v>11</v>
      </c>
      <c r="D2378" s="13">
        <v>418</v>
      </c>
    </row>
    <row r="2379" spans="1:4" x14ac:dyDescent="0.25">
      <c r="A2379" s="62" t="s">
        <v>368</v>
      </c>
      <c r="B2379" s="63">
        <v>54</v>
      </c>
      <c r="C2379" s="64">
        <v>54</v>
      </c>
      <c r="D2379" s="13">
        <v>2916</v>
      </c>
    </row>
    <row r="2380" spans="1:4" x14ac:dyDescent="0.25">
      <c r="A2380" s="62" t="s">
        <v>369</v>
      </c>
      <c r="B2380" s="63">
        <v>23</v>
      </c>
      <c r="C2380" s="64">
        <v>24</v>
      </c>
      <c r="D2380" s="13">
        <v>552</v>
      </c>
    </row>
    <row r="2381" spans="1:4" x14ac:dyDescent="0.25">
      <c r="A2381" s="62" t="s">
        <v>370</v>
      </c>
      <c r="B2381" s="63">
        <v>49</v>
      </c>
      <c r="C2381" s="64">
        <v>35</v>
      </c>
      <c r="D2381" s="13">
        <v>1715</v>
      </c>
    </row>
    <row r="2382" spans="1:4" x14ac:dyDescent="0.25">
      <c r="A2382" s="62" t="s">
        <v>371</v>
      </c>
      <c r="B2382" s="63">
        <v>24</v>
      </c>
      <c r="C2382" s="64">
        <v>2</v>
      </c>
      <c r="D2382" s="13">
        <v>48</v>
      </c>
    </row>
    <row r="2383" spans="1:4" x14ac:dyDescent="0.25">
      <c r="A2383" s="62" t="s">
        <v>372</v>
      </c>
      <c r="B2383" s="63">
        <v>64</v>
      </c>
      <c r="C2383" s="64">
        <v>78</v>
      </c>
      <c r="D2383" s="13">
        <v>4992</v>
      </c>
    </row>
    <row r="2384" spans="1:4" x14ac:dyDescent="0.25">
      <c r="A2384" s="62" t="s">
        <v>373</v>
      </c>
      <c r="B2384" s="63">
        <v>24</v>
      </c>
      <c r="C2384" s="64">
        <v>72</v>
      </c>
      <c r="D2384" s="13">
        <v>1728</v>
      </c>
    </row>
    <row r="2385" spans="1:4" x14ac:dyDescent="0.25">
      <c r="A2385" s="62" t="s">
        <v>374</v>
      </c>
      <c r="B2385" s="63">
        <v>57</v>
      </c>
      <c r="C2385" s="64">
        <v>52</v>
      </c>
      <c r="D2385" s="13">
        <v>2964</v>
      </c>
    </row>
    <row r="2386" spans="1:4" x14ac:dyDescent="0.25">
      <c r="A2386" s="62" t="s">
        <v>375</v>
      </c>
      <c r="B2386" s="63">
        <v>57</v>
      </c>
      <c r="C2386" s="64">
        <v>12</v>
      </c>
      <c r="D2386" s="13">
        <v>684</v>
      </c>
    </row>
    <row r="2387" spans="1:4" x14ac:dyDescent="0.25">
      <c r="A2387" s="62" t="s">
        <v>376</v>
      </c>
      <c r="B2387" s="63">
        <v>66</v>
      </c>
      <c r="C2387" s="64">
        <v>29</v>
      </c>
      <c r="D2387" s="13">
        <v>1914</v>
      </c>
    </row>
    <row r="2388" spans="1:4" x14ac:dyDescent="0.25">
      <c r="A2388" s="62" t="s">
        <v>377</v>
      </c>
      <c r="B2388" s="63">
        <v>23</v>
      </c>
      <c r="C2388" s="64">
        <v>58</v>
      </c>
      <c r="D2388" s="13">
        <v>1334</v>
      </c>
    </row>
    <row r="2389" spans="1:4" x14ac:dyDescent="0.25">
      <c r="A2389" s="62" t="s">
        <v>300</v>
      </c>
      <c r="B2389" s="63">
        <v>64</v>
      </c>
      <c r="C2389" s="64">
        <v>56</v>
      </c>
      <c r="D2389" s="13">
        <v>3584</v>
      </c>
    </row>
    <row r="2390" spans="1:4" x14ac:dyDescent="0.25">
      <c r="A2390" s="62" t="s">
        <v>302</v>
      </c>
      <c r="B2390" s="63">
        <v>57</v>
      </c>
      <c r="C2390" s="64">
        <v>53</v>
      </c>
      <c r="D2390" s="13">
        <v>3021</v>
      </c>
    </row>
    <row r="2391" spans="1:4" x14ac:dyDescent="0.25">
      <c r="A2391" s="62" t="s">
        <v>303</v>
      </c>
      <c r="B2391" s="63">
        <v>43</v>
      </c>
      <c r="C2391" s="64">
        <v>48</v>
      </c>
      <c r="D2391" s="13">
        <v>2064</v>
      </c>
    </row>
    <row r="2392" spans="1:4" x14ac:dyDescent="0.25">
      <c r="A2392" s="62" t="s">
        <v>304</v>
      </c>
      <c r="B2392" s="63">
        <v>44</v>
      </c>
      <c r="C2392" s="64">
        <v>31</v>
      </c>
      <c r="D2392" s="13">
        <v>1364</v>
      </c>
    </row>
    <row r="2393" spans="1:4" x14ac:dyDescent="0.25">
      <c r="A2393" s="62" t="s">
        <v>305</v>
      </c>
      <c r="B2393" s="63">
        <v>24</v>
      </c>
      <c r="C2393" s="64">
        <v>79</v>
      </c>
      <c r="D2393" s="13">
        <v>1896</v>
      </c>
    </row>
    <row r="2394" spans="1:4" x14ac:dyDescent="0.25">
      <c r="A2394" s="62" t="s">
        <v>306</v>
      </c>
      <c r="B2394" s="63">
        <v>28</v>
      </c>
      <c r="C2394" s="64">
        <v>2</v>
      </c>
      <c r="D2394" s="13">
        <v>56</v>
      </c>
    </row>
    <row r="2395" spans="1:4" x14ac:dyDescent="0.25">
      <c r="A2395" s="62" t="s">
        <v>307</v>
      </c>
      <c r="B2395" s="63">
        <v>37</v>
      </c>
      <c r="C2395" s="64">
        <v>13</v>
      </c>
      <c r="D2395" s="13">
        <v>481</v>
      </c>
    </row>
    <row r="2396" spans="1:4" x14ac:dyDescent="0.25">
      <c r="A2396" s="62" t="s">
        <v>308</v>
      </c>
      <c r="B2396" s="63">
        <v>22</v>
      </c>
      <c r="C2396" s="64">
        <v>60</v>
      </c>
      <c r="D2396" s="13">
        <v>1320</v>
      </c>
    </row>
    <row r="2397" spans="1:4" x14ac:dyDescent="0.25">
      <c r="A2397" s="62" t="s">
        <v>309</v>
      </c>
      <c r="B2397" s="63">
        <v>8</v>
      </c>
      <c r="C2397" s="64">
        <v>5</v>
      </c>
      <c r="D2397" s="13">
        <v>40</v>
      </c>
    </row>
    <row r="2398" spans="1:4" x14ac:dyDescent="0.25">
      <c r="A2398" s="62" t="s">
        <v>310</v>
      </c>
      <c r="B2398" s="63">
        <v>30</v>
      </c>
      <c r="C2398" s="64">
        <v>19</v>
      </c>
      <c r="D2398" s="13">
        <v>570</v>
      </c>
    </row>
    <row r="2399" spans="1:4" x14ac:dyDescent="0.25">
      <c r="A2399" s="62" t="s">
        <v>311</v>
      </c>
      <c r="B2399" s="63">
        <v>53</v>
      </c>
      <c r="C2399" s="64">
        <v>21</v>
      </c>
      <c r="D2399" s="13">
        <v>1113</v>
      </c>
    </row>
    <row r="2400" spans="1:4" x14ac:dyDescent="0.25">
      <c r="A2400" s="62" t="s">
        <v>312</v>
      </c>
      <c r="B2400" s="63">
        <v>46</v>
      </c>
      <c r="C2400" s="64">
        <v>14</v>
      </c>
      <c r="D2400" s="13">
        <v>644</v>
      </c>
    </row>
    <row r="2401" spans="1:4" x14ac:dyDescent="0.25">
      <c r="A2401" s="62" t="s">
        <v>313</v>
      </c>
      <c r="B2401" s="63">
        <v>11</v>
      </c>
      <c r="C2401" s="64">
        <v>40</v>
      </c>
      <c r="D2401" s="13">
        <v>440</v>
      </c>
    </row>
    <row r="2402" spans="1:4" x14ac:dyDescent="0.25">
      <c r="A2402" s="62" t="s">
        <v>314</v>
      </c>
      <c r="B2402" s="63">
        <v>41</v>
      </c>
      <c r="C2402" s="64">
        <v>3</v>
      </c>
      <c r="D2402" s="13">
        <v>123</v>
      </c>
    </row>
    <row r="2403" spans="1:4" x14ac:dyDescent="0.25">
      <c r="A2403" s="62" t="s">
        <v>315</v>
      </c>
      <c r="B2403" s="63">
        <v>16</v>
      </c>
      <c r="C2403" s="64">
        <v>16</v>
      </c>
      <c r="D2403" s="13">
        <v>256</v>
      </c>
    </row>
    <row r="2404" spans="1:4" x14ac:dyDescent="0.25">
      <c r="A2404" s="62" t="s">
        <v>316</v>
      </c>
      <c r="B2404" s="63">
        <v>64</v>
      </c>
      <c r="C2404" s="64">
        <v>45</v>
      </c>
      <c r="D2404" s="13">
        <v>2880</v>
      </c>
    </row>
    <row r="2405" spans="1:4" x14ac:dyDescent="0.25">
      <c r="A2405" s="62" t="s">
        <v>317</v>
      </c>
      <c r="B2405" s="63">
        <v>8</v>
      </c>
      <c r="C2405" s="64">
        <v>55</v>
      </c>
      <c r="D2405" s="13">
        <v>440</v>
      </c>
    </row>
    <row r="2406" spans="1:4" x14ac:dyDescent="0.25">
      <c r="A2406" s="62" t="s">
        <v>318</v>
      </c>
      <c r="B2406" s="63">
        <v>11</v>
      </c>
      <c r="C2406" s="64">
        <v>78</v>
      </c>
      <c r="D2406" s="13">
        <v>858</v>
      </c>
    </row>
    <row r="2407" spans="1:4" x14ac:dyDescent="0.25">
      <c r="A2407" s="62" t="s">
        <v>319</v>
      </c>
      <c r="B2407" s="63">
        <v>37</v>
      </c>
      <c r="C2407" s="64">
        <v>48</v>
      </c>
      <c r="D2407" s="13">
        <v>1776</v>
      </c>
    </row>
    <row r="2408" spans="1:4" x14ac:dyDescent="0.25">
      <c r="A2408" s="62" t="s">
        <v>320</v>
      </c>
      <c r="B2408" s="63">
        <v>35</v>
      </c>
      <c r="C2408" s="64">
        <v>58</v>
      </c>
      <c r="D2408" s="13">
        <v>2030</v>
      </c>
    </row>
    <row r="2409" spans="1:4" x14ac:dyDescent="0.25">
      <c r="A2409" s="62" t="s">
        <v>321</v>
      </c>
      <c r="B2409" s="63">
        <v>11</v>
      </c>
      <c r="C2409" s="64">
        <v>24</v>
      </c>
      <c r="D2409" s="13">
        <v>264</v>
      </c>
    </row>
    <row r="2410" spans="1:4" x14ac:dyDescent="0.25">
      <c r="A2410" s="62" t="s">
        <v>322</v>
      </c>
      <c r="B2410" s="63">
        <v>55</v>
      </c>
      <c r="C2410" s="64">
        <v>72</v>
      </c>
      <c r="D2410" s="13">
        <v>3960</v>
      </c>
    </row>
    <row r="2411" spans="1:4" x14ac:dyDescent="0.25">
      <c r="A2411" s="62" t="s">
        <v>323</v>
      </c>
      <c r="B2411" s="63">
        <v>64</v>
      </c>
      <c r="C2411" s="64">
        <v>72</v>
      </c>
      <c r="D2411" s="13">
        <v>4608</v>
      </c>
    </row>
    <row r="2412" spans="1:4" x14ac:dyDescent="0.25">
      <c r="A2412" s="62" t="s">
        <v>324</v>
      </c>
      <c r="B2412" s="63">
        <v>35</v>
      </c>
      <c r="C2412" s="64">
        <v>70</v>
      </c>
      <c r="D2412" s="13">
        <v>2450</v>
      </c>
    </row>
    <row r="2413" spans="1:4" x14ac:dyDescent="0.25">
      <c r="A2413" s="62" t="s">
        <v>325</v>
      </c>
      <c r="B2413" s="63">
        <v>32</v>
      </c>
      <c r="C2413" s="64">
        <v>31</v>
      </c>
      <c r="D2413" s="13">
        <v>992</v>
      </c>
    </row>
    <row r="2414" spans="1:4" x14ac:dyDescent="0.25">
      <c r="A2414" s="62" t="s">
        <v>326</v>
      </c>
      <c r="B2414" s="63">
        <v>54</v>
      </c>
      <c r="C2414" s="64">
        <v>7</v>
      </c>
      <c r="D2414" s="13">
        <v>378</v>
      </c>
    </row>
    <row r="2415" spans="1:4" x14ac:dyDescent="0.25">
      <c r="A2415" s="62" t="s">
        <v>327</v>
      </c>
      <c r="B2415" s="63">
        <v>42</v>
      </c>
      <c r="C2415" s="64">
        <v>57</v>
      </c>
      <c r="D2415" s="13">
        <v>2394</v>
      </c>
    </row>
    <row r="2416" spans="1:4" x14ac:dyDescent="0.25">
      <c r="A2416" s="62" t="s">
        <v>328</v>
      </c>
      <c r="B2416" s="63">
        <v>28</v>
      </c>
      <c r="C2416" s="64">
        <v>59</v>
      </c>
      <c r="D2416" s="13">
        <v>1652</v>
      </c>
    </row>
    <row r="2417" spans="1:4" x14ac:dyDescent="0.25">
      <c r="A2417" s="62" t="s">
        <v>329</v>
      </c>
      <c r="B2417" s="63">
        <v>51</v>
      </c>
      <c r="C2417" s="64">
        <v>39</v>
      </c>
      <c r="D2417" s="13">
        <v>1989</v>
      </c>
    </row>
    <row r="2418" spans="1:4" x14ac:dyDescent="0.25">
      <c r="A2418" s="62" t="s">
        <v>330</v>
      </c>
      <c r="B2418" s="63">
        <v>51</v>
      </c>
      <c r="C2418" s="64">
        <v>49</v>
      </c>
      <c r="D2418" s="13">
        <v>2499</v>
      </c>
    </row>
    <row r="2419" spans="1:4" x14ac:dyDescent="0.25">
      <c r="A2419" s="62" t="s">
        <v>331</v>
      </c>
      <c r="B2419" s="63">
        <v>57</v>
      </c>
      <c r="C2419" s="64">
        <v>23</v>
      </c>
      <c r="D2419" s="13">
        <v>1311</v>
      </c>
    </row>
    <row r="2420" spans="1:4" x14ac:dyDescent="0.25">
      <c r="A2420" s="62" t="s">
        <v>332</v>
      </c>
      <c r="B2420" s="63">
        <v>24</v>
      </c>
      <c r="C2420" s="64">
        <v>62</v>
      </c>
      <c r="D2420" s="13">
        <v>1488</v>
      </c>
    </row>
    <row r="2421" spans="1:4" x14ac:dyDescent="0.25">
      <c r="A2421" s="62" t="s">
        <v>333</v>
      </c>
      <c r="B2421" s="63">
        <v>41</v>
      </c>
      <c r="C2421" s="64">
        <v>65</v>
      </c>
      <c r="D2421" s="13">
        <v>2665</v>
      </c>
    </row>
    <row r="2422" spans="1:4" x14ac:dyDescent="0.25">
      <c r="A2422" s="62" t="s">
        <v>334</v>
      </c>
      <c r="B2422" s="63">
        <v>44</v>
      </c>
      <c r="C2422" s="64">
        <v>39</v>
      </c>
      <c r="D2422" s="13">
        <v>1716</v>
      </c>
    </row>
    <row r="2423" spans="1:4" x14ac:dyDescent="0.25">
      <c r="A2423" s="62" t="s">
        <v>335</v>
      </c>
      <c r="B2423" s="63">
        <v>8</v>
      </c>
      <c r="C2423" s="64">
        <v>48</v>
      </c>
      <c r="D2423" s="13">
        <v>384</v>
      </c>
    </row>
    <row r="2424" spans="1:4" x14ac:dyDescent="0.25">
      <c r="A2424" s="62" t="s">
        <v>336</v>
      </c>
      <c r="B2424" s="63">
        <v>13</v>
      </c>
      <c r="C2424" s="64">
        <v>66</v>
      </c>
      <c r="D2424" s="13">
        <v>858</v>
      </c>
    </row>
    <row r="2425" spans="1:4" x14ac:dyDescent="0.25">
      <c r="A2425" s="62" t="s">
        <v>337</v>
      </c>
      <c r="B2425" s="63">
        <v>33</v>
      </c>
      <c r="C2425" s="64">
        <v>38</v>
      </c>
      <c r="D2425" s="13">
        <v>1254</v>
      </c>
    </row>
    <row r="2426" spans="1:4" x14ac:dyDescent="0.25">
      <c r="A2426" s="62" t="s">
        <v>338</v>
      </c>
      <c r="B2426" s="63">
        <v>51</v>
      </c>
      <c r="C2426" s="64">
        <v>38</v>
      </c>
      <c r="D2426" s="13">
        <v>1938</v>
      </c>
    </row>
    <row r="2427" spans="1:4" x14ac:dyDescent="0.25">
      <c r="A2427" s="62" t="s">
        <v>339</v>
      </c>
      <c r="B2427" s="63">
        <v>12</v>
      </c>
      <c r="C2427" s="64">
        <v>49</v>
      </c>
      <c r="D2427" s="13">
        <v>588</v>
      </c>
    </row>
    <row r="2428" spans="1:4" x14ac:dyDescent="0.25">
      <c r="A2428" s="62" t="s">
        <v>340</v>
      </c>
      <c r="B2428" s="63">
        <v>29</v>
      </c>
      <c r="C2428" s="64">
        <v>47</v>
      </c>
      <c r="D2428" s="13">
        <v>1363</v>
      </c>
    </row>
    <row r="2429" spans="1:4" x14ac:dyDescent="0.25">
      <c r="A2429" s="62" t="s">
        <v>341</v>
      </c>
      <c r="B2429" s="63">
        <v>26</v>
      </c>
      <c r="C2429" s="64">
        <v>24</v>
      </c>
      <c r="D2429" s="13">
        <v>624</v>
      </c>
    </row>
    <row r="2430" spans="1:4" x14ac:dyDescent="0.25">
      <c r="A2430" s="62" t="s">
        <v>342</v>
      </c>
      <c r="B2430" s="63">
        <v>37</v>
      </c>
      <c r="C2430" s="64">
        <v>38</v>
      </c>
      <c r="D2430" s="13">
        <v>1406</v>
      </c>
    </row>
    <row r="2431" spans="1:4" x14ac:dyDescent="0.25">
      <c r="A2431" s="62" t="s">
        <v>343</v>
      </c>
      <c r="B2431" s="63">
        <v>49</v>
      </c>
      <c r="C2431" s="64">
        <v>48</v>
      </c>
      <c r="D2431" s="13">
        <v>2352</v>
      </c>
    </row>
    <row r="2432" spans="1:4" x14ac:dyDescent="0.25">
      <c r="A2432" s="62" t="s">
        <v>344</v>
      </c>
      <c r="B2432" s="63">
        <v>66</v>
      </c>
      <c r="C2432" s="64">
        <v>10</v>
      </c>
      <c r="D2432" s="13">
        <v>660</v>
      </c>
    </row>
    <row r="2433" spans="1:4" x14ac:dyDescent="0.25">
      <c r="A2433" s="62" t="s">
        <v>345</v>
      </c>
      <c r="B2433" s="63">
        <v>33</v>
      </c>
      <c r="C2433" s="64">
        <v>53</v>
      </c>
      <c r="D2433" s="13">
        <v>1749</v>
      </c>
    </row>
    <row r="2434" spans="1:4" x14ac:dyDescent="0.25">
      <c r="A2434" s="62" t="s">
        <v>346</v>
      </c>
      <c r="B2434" s="63">
        <v>68</v>
      </c>
      <c r="C2434" s="64">
        <v>52</v>
      </c>
      <c r="D2434" s="13">
        <v>3536</v>
      </c>
    </row>
    <row r="2435" spans="1:4" x14ac:dyDescent="0.25">
      <c r="A2435" s="62" t="s">
        <v>347</v>
      </c>
      <c r="B2435" s="63">
        <v>54</v>
      </c>
      <c r="C2435" s="64">
        <v>46</v>
      </c>
      <c r="D2435" s="13">
        <v>2484</v>
      </c>
    </row>
    <row r="2436" spans="1:4" x14ac:dyDescent="0.25">
      <c r="A2436" s="62" t="s">
        <v>348</v>
      </c>
      <c r="B2436" s="63">
        <v>48</v>
      </c>
      <c r="C2436" s="64">
        <v>69</v>
      </c>
      <c r="D2436" s="13">
        <v>3312</v>
      </c>
    </row>
    <row r="2437" spans="1:4" x14ac:dyDescent="0.25">
      <c r="A2437" s="62" t="s">
        <v>349</v>
      </c>
      <c r="B2437" s="63">
        <v>18</v>
      </c>
      <c r="C2437" s="64">
        <v>4</v>
      </c>
      <c r="D2437" s="13">
        <v>72</v>
      </c>
    </row>
    <row r="2438" spans="1:4" x14ac:dyDescent="0.25">
      <c r="A2438" s="62" t="s">
        <v>350</v>
      </c>
      <c r="B2438" s="63">
        <v>35</v>
      </c>
      <c r="C2438" s="64">
        <v>19</v>
      </c>
      <c r="D2438" s="13">
        <v>665</v>
      </c>
    </row>
    <row r="2439" spans="1:4" x14ac:dyDescent="0.25">
      <c r="A2439" s="62" t="s">
        <v>351</v>
      </c>
      <c r="B2439" s="63">
        <v>52</v>
      </c>
      <c r="C2439" s="64">
        <v>30</v>
      </c>
      <c r="D2439" s="13">
        <v>1560</v>
      </c>
    </row>
    <row r="2440" spans="1:4" x14ac:dyDescent="0.25">
      <c r="A2440" s="62" t="s">
        <v>352</v>
      </c>
      <c r="B2440" s="63">
        <v>42</v>
      </c>
      <c r="C2440" s="64">
        <v>6</v>
      </c>
      <c r="D2440" s="13">
        <v>252</v>
      </c>
    </row>
    <row r="2441" spans="1:4" x14ac:dyDescent="0.25">
      <c r="A2441" s="62" t="s">
        <v>353</v>
      </c>
      <c r="B2441" s="63">
        <v>43</v>
      </c>
      <c r="C2441" s="64">
        <v>23</v>
      </c>
      <c r="D2441" s="13">
        <v>989</v>
      </c>
    </row>
    <row r="2442" spans="1:4" x14ac:dyDescent="0.25">
      <c r="A2442" s="62" t="s">
        <v>354</v>
      </c>
      <c r="B2442" s="63">
        <v>70</v>
      </c>
      <c r="C2442" s="64">
        <v>51</v>
      </c>
      <c r="D2442" s="13">
        <v>3570</v>
      </c>
    </row>
    <row r="2443" spans="1:4" x14ac:dyDescent="0.25">
      <c r="A2443" s="62" t="s">
        <v>355</v>
      </c>
      <c r="B2443" s="63">
        <v>42</v>
      </c>
      <c r="C2443" s="64">
        <v>61</v>
      </c>
      <c r="D2443" s="13">
        <v>2562</v>
      </c>
    </row>
    <row r="2444" spans="1:4" x14ac:dyDescent="0.25">
      <c r="A2444" s="62" t="s">
        <v>356</v>
      </c>
      <c r="B2444" s="63">
        <v>22</v>
      </c>
      <c r="C2444" s="64">
        <v>65</v>
      </c>
      <c r="D2444" s="13">
        <v>1430</v>
      </c>
    </row>
    <row r="2445" spans="1:4" x14ac:dyDescent="0.25">
      <c r="A2445" s="62" t="s">
        <v>357</v>
      </c>
      <c r="B2445" s="63">
        <v>18</v>
      </c>
      <c r="C2445" s="64">
        <v>13</v>
      </c>
      <c r="D2445" s="13">
        <v>234</v>
      </c>
    </row>
    <row r="2446" spans="1:4" x14ac:dyDescent="0.25">
      <c r="A2446" s="62" t="s">
        <v>358</v>
      </c>
      <c r="B2446" s="63">
        <v>50</v>
      </c>
      <c r="C2446" s="64">
        <v>70</v>
      </c>
      <c r="D2446" s="13">
        <v>3500</v>
      </c>
    </row>
    <row r="2447" spans="1:4" x14ac:dyDescent="0.25">
      <c r="A2447" s="62" t="s">
        <v>359</v>
      </c>
      <c r="B2447" s="63">
        <v>68</v>
      </c>
      <c r="C2447" s="64">
        <v>24</v>
      </c>
      <c r="D2447" s="13">
        <v>1632</v>
      </c>
    </row>
    <row r="2448" spans="1:4" x14ac:dyDescent="0.25">
      <c r="A2448" s="62" t="s">
        <v>360</v>
      </c>
      <c r="B2448" s="63">
        <v>70</v>
      </c>
      <c r="C2448" s="64">
        <v>20</v>
      </c>
      <c r="D2448" s="13">
        <v>1400</v>
      </c>
    </row>
    <row r="2449" spans="1:4" x14ac:dyDescent="0.25">
      <c r="A2449" s="62" t="s">
        <v>361</v>
      </c>
      <c r="B2449" s="63">
        <v>17</v>
      </c>
      <c r="C2449" s="64">
        <v>80</v>
      </c>
      <c r="D2449" s="13">
        <v>1360</v>
      </c>
    </row>
    <row r="2450" spans="1:4" x14ac:dyDescent="0.25">
      <c r="A2450" s="62" t="s">
        <v>362</v>
      </c>
      <c r="B2450" s="63">
        <v>36</v>
      </c>
      <c r="C2450" s="64">
        <v>35</v>
      </c>
      <c r="D2450" s="13">
        <v>1260</v>
      </c>
    </row>
    <row r="2451" spans="1:4" x14ac:dyDescent="0.25">
      <c r="A2451" s="62" t="s">
        <v>363</v>
      </c>
      <c r="B2451" s="63">
        <v>31</v>
      </c>
      <c r="C2451" s="64">
        <v>56</v>
      </c>
      <c r="D2451" s="13">
        <v>1736</v>
      </c>
    </row>
    <row r="2452" spans="1:4" x14ac:dyDescent="0.25">
      <c r="A2452" s="62" t="s">
        <v>364</v>
      </c>
      <c r="B2452" s="63">
        <v>42</v>
      </c>
      <c r="C2452" s="64">
        <v>32</v>
      </c>
      <c r="D2452" s="13">
        <v>1344</v>
      </c>
    </row>
    <row r="2453" spans="1:4" x14ac:dyDescent="0.25">
      <c r="A2453" s="62" t="s">
        <v>365</v>
      </c>
      <c r="B2453" s="63">
        <v>37</v>
      </c>
      <c r="C2453" s="64">
        <v>77</v>
      </c>
      <c r="D2453" s="13">
        <v>2849</v>
      </c>
    </row>
    <row r="2454" spans="1:4" x14ac:dyDescent="0.25">
      <c r="A2454" s="62" t="s">
        <v>366</v>
      </c>
      <c r="B2454" s="63">
        <v>36</v>
      </c>
      <c r="C2454" s="64">
        <v>58</v>
      </c>
      <c r="D2454" s="13">
        <v>2088</v>
      </c>
    </row>
    <row r="2455" spans="1:4" x14ac:dyDescent="0.25">
      <c r="A2455" s="62" t="s">
        <v>367</v>
      </c>
      <c r="B2455" s="63">
        <v>13</v>
      </c>
      <c r="C2455" s="64">
        <v>20</v>
      </c>
      <c r="D2455" s="13">
        <v>260</v>
      </c>
    </row>
    <row r="2456" spans="1:4" x14ac:dyDescent="0.25">
      <c r="A2456" s="62" t="s">
        <v>368</v>
      </c>
      <c r="B2456" s="63">
        <v>33</v>
      </c>
      <c r="C2456" s="64">
        <v>18</v>
      </c>
      <c r="D2456" s="13">
        <v>594</v>
      </c>
    </row>
    <row r="2457" spans="1:4" x14ac:dyDescent="0.25">
      <c r="A2457" s="62" t="s">
        <v>369</v>
      </c>
      <c r="B2457" s="63">
        <v>11</v>
      </c>
      <c r="C2457" s="64">
        <v>26</v>
      </c>
      <c r="D2457" s="13">
        <v>286</v>
      </c>
    </row>
    <row r="2458" spans="1:4" x14ac:dyDescent="0.25">
      <c r="A2458" s="62" t="s">
        <v>370</v>
      </c>
      <c r="B2458" s="63">
        <v>13</v>
      </c>
      <c r="C2458" s="64">
        <v>76</v>
      </c>
      <c r="D2458" s="13">
        <v>988</v>
      </c>
    </row>
    <row r="2459" spans="1:4" x14ac:dyDescent="0.25">
      <c r="A2459" s="62" t="s">
        <v>371</v>
      </c>
      <c r="B2459" s="63">
        <v>27</v>
      </c>
      <c r="C2459" s="64">
        <v>20</v>
      </c>
      <c r="D2459" s="13">
        <v>540</v>
      </c>
    </row>
    <row r="2460" spans="1:4" x14ac:dyDescent="0.25">
      <c r="A2460" s="62" t="s">
        <v>372</v>
      </c>
      <c r="B2460" s="63">
        <v>36</v>
      </c>
      <c r="C2460" s="64">
        <v>27</v>
      </c>
      <c r="D2460" s="13">
        <v>972</v>
      </c>
    </row>
    <row r="2461" spans="1:4" x14ac:dyDescent="0.25">
      <c r="A2461" s="62" t="s">
        <v>373</v>
      </c>
      <c r="B2461" s="63">
        <v>20</v>
      </c>
      <c r="C2461" s="64">
        <v>44</v>
      </c>
      <c r="D2461" s="13">
        <v>880</v>
      </c>
    </row>
    <row r="2462" spans="1:4" x14ac:dyDescent="0.25">
      <c r="A2462" s="62" t="s">
        <v>374</v>
      </c>
      <c r="B2462" s="63">
        <v>62</v>
      </c>
      <c r="C2462" s="64">
        <v>23</v>
      </c>
      <c r="D2462" s="13">
        <v>1426</v>
      </c>
    </row>
    <row r="2463" spans="1:4" x14ac:dyDescent="0.25">
      <c r="A2463" s="62" t="s">
        <v>375</v>
      </c>
      <c r="B2463" s="63">
        <v>59</v>
      </c>
      <c r="C2463" s="64">
        <v>18</v>
      </c>
      <c r="D2463" s="13">
        <v>1062</v>
      </c>
    </row>
    <row r="2464" spans="1:4" x14ac:dyDescent="0.25">
      <c r="A2464" s="62" t="s">
        <v>376</v>
      </c>
      <c r="B2464" s="63">
        <v>39</v>
      </c>
      <c r="C2464" s="64">
        <v>10</v>
      </c>
      <c r="D2464" s="13">
        <v>390</v>
      </c>
    </row>
    <row r="2465" spans="1:4" x14ac:dyDescent="0.25">
      <c r="A2465" s="62" t="s">
        <v>377</v>
      </c>
      <c r="B2465" s="63">
        <v>51</v>
      </c>
      <c r="C2465" s="64">
        <v>62</v>
      </c>
      <c r="D2465" s="13">
        <v>3162</v>
      </c>
    </row>
    <row r="2466" spans="1:4" x14ac:dyDescent="0.25">
      <c r="A2466" s="62" t="s">
        <v>300</v>
      </c>
      <c r="B2466" s="63">
        <v>62</v>
      </c>
      <c r="C2466" s="64">
        <v>52</v>
      </c>
      <c r="D2466" s="13">
        <v>3224</v>
      </c>
    </row>
    <row r="2467" spans="1:4" x14ac:dyDescent="0.25">
      <c r="A2467" s="62" t="s">
        <v>302</v>
      </c>
      <c r="B2467" s="63">
        <v>60</v>
      </c>
      <c r="C2467" s="64">
        <v>10</v>
      </c>
      <c r="D2467" s="13">
        <v>600</v>
      </c>
    </row>
    <row r="2468" spans="1:4" x14ac:dyDescent="0.25">
      <c r="A2468" s="62" t="s">
        <v>303</v>
      </c>
      <c r="B2468" s="63">
        <v>59</v>
      </c>
      <c r="C2468" s="64">
        <v>15</v>
      </c>
      <c r="D2468" s="13">
        <v>885</v>
      </c>
    </row>
    <row r="2469" spans="1:4" x14ac:dyDescent="0.25">
      <c r="A2469" s="62" t="s">
        <v>304</v>
      </c>
      <c r="B2469" s="63">
        <v>13</v>
      </c>
      <c r="C2469" s="64">
        <v>12</v>
      </c>
      <c r="D2469" s="13">
        <v>156</v>
      </c>
    </row>
    <row r="2470" spans="1:4" x14ac:dyDescent="0.25">
      <c r="A2470" s="62" t="s">
        <v>305</v>
      </c>
      <c r="B2470" s="63">
        <v>14</v>
      </c>
      <c r="C2470" s="64">
        <v>68</v>
      </c>
      <c r="D2470" s="13">
        <v>952</v>
      </c>
    </row>
    <row r="2471" spans="1:4" x14ac:dyDescent="0.25">
      <c r="A2471" s="62" t="s">
        <v>306</v>
      </c>
      <c r="B2471" s="63">
        <v>28</v>
      </c>
      <c r="C2471" s="64">
        <v>41</v>
      </c>
      <c r="D2471" s="13">
        <v>1148</v>
      </c>
    </row>
    <row r="2472" spans="1:4" x14ac:dyDescent="0.25">
      <c r="A2472" s="62" t="s">
        <v>307</v>
      </c>
      <c r="B2472" s="63">
        <v>61</v>
      </c>
      <c r="C2472" s="64">
        <v>12</v>
      </c>
      <c r="D2472" s="13">
        <v>732</v>
      </c>
    </row>
    <row r="2473" spans="1:4" x14ac:dyDescent="0.25">
      <c r="A2473" s="62" t="s">
        <v>308</v>
      </c>
      <c r="B2473" s="63">
        <v>51</v>
      </c>
      <c r="C2473" s="64">
        <v>65</v>
      </c>
      <c r="D2473" s="13">
        <v>3315</v>
      </c>
    </row>
    <row r="2474" spans="1:4" x14ac:dyDescent="0.25">
      <c r="A2474" s="62" t="s">
        <v>309</v>
      </c>
      <c r="B2474" s="63">
        <v>48</v>
      </c>
      <c r="C2474" s="64">
        <v>34</v>
      </c>
      <c r="D2474" s="13">
        <v>1632</v>
      </c>
    </row>
    <row r="2475" spans="1:4" x14ac:dyDescent="0.25">
      <c r="A2475" s="62" t="s">
        <v>310</v>
      </c>
      <c r="B2475" s="63">
        <v>20</v>
      </c>
      <c r="C2475" s="64">
        <v>58</v>
      </c>
      <c r="D2475" s="13">
        <v>1160</v>
      </c>
    </row>
    <row r="2476" spans="1:4" x14ac:dyDescent="0.25">
      <c r="A2476" s="62" t="s">
        <v>311</v>
      </c>
      <c r="B2476" s="63">
        <v>17</v>
      </c>
      <c r="C2476" s="64">
        <v>7</v>
      </c>
      <c r="D2476" s="13">
        <v>119</v>
      </c>
    </row>
    <row r="2477" spans="1:4" x14ac:dyDescent="0.25">
      <c r="A2477" s="62" t="s">
        <v>312</v>
      </c>
      <c r="B2477" s="63">
        <v>33</v>
      </c>
      <c r="C2477" s="64">
        <v>45</v>
      </c>
      <c r="D2477" s="13">
        <v>1485</v>
      </c>
    </row>
    <row r="2478" spans="1:4" x14ac:dyDescent="0.25">
      <c r="A2478" s="62" t="s">
        <v>313</v>
      </c>
      <c r="B2478" s="63">
        <v>66</v>
      </c>
      <c r="C2478" s="64">
        <v>56</v>
      </c>
      <c r="D2478" s="13">
        <v>3696</v>
      </c>
    </row>
    <row r="2479" spans="1:4" x14ac:dyDescent="0.25">
      <c r="A2479" s="62" t="s">
        <v>314</v>
      </c>
      <c r="B2479" s="63">
        <v>40</v>
      </c>
      <c r="C2479" s="64">
        <v>18</v>
      </c>
      <c r="D2479" s="13">
        <v>720</v>
      </c>
    </row>
    <row r="2480" spans="1:4" x14ac:dyDescent="0.25">
      <c r="A2480" s="62" t="s">
        <v>315</v>
      </c>
      <c r="B2480" s="63">
        <v>47</v>
      </c>
      <c r="C2480" s="64">
        <v>64</v>
      </c>
      <c r="D2480" s="13">
        <v>3008</v>
      </c>
    </row>
    <row r="2481" spans="1:4" x14ac:dyDescent="0.25">
      <c r="A2481" s="62" t="s">
        <v>316</v>
      </c>
      <c r="B2481" s="63">
        <v>52</v>
      </c>
      <c r="C2481" s="64">
        <v>11</v>
      </c>
      <c r="D2481" s="13">
        <v>572</v>
      </c>
    </row>
    <row r="2482" spans="1:4" x14ac:dyDescent="0.25">
      <c r="A2482" s="62" t="s">
        <v>317</v>
      </c>
      <c r="B2482" s="63">
        <v>53</v>
      </c>
      <c r="C2482" s="64">
        <v>21</v>
      </c>
      <c r="D2482" s="13">
        <v>1113</v>
      </c>
    </row>
    <row r="2483" spans="1:4" x14ac:dyDescent="0.25">
      <c r="A2483" s="62" t="s">
        <v>318</v>
      </c>
      <c r="B2483" s="63">
        <v>55</v>
      </c>
      <c r="C2483" s="64">
        <v>72</v>
      </c>
      <c r="D2483" s="13">
        <v>3960</v>
      </c>
    </row>
    <row r="2484" spans="1:4" x14ac:dyDescent="0.25">
      <c r="A2484" s="62" t="s">
        <v>319</v>
      </c>
      <c r="B2484" s="63">
        <v>28</v>
      </c>
      <c r="C2484" s="64">
        <v>16</v>
      </c>
      <c r="D2484" s="13">
        <v>448</v>
      </c>
    </row>
    <row r="2485" spans="1:4" x14ac:dyDescent="0.25">
      <c r="A2485" s="62" t="s">
        <v>320</v>
      </c>
      <c r="B2485" s="63">
        <v>53</v>
      </c>
      <c r="C2485" s="64">
        <v>68</v>
      </c>
      <c r="D2485" s="13">
        <v>3604</v>
      </c>
    </row>
    <row r="2486" spans="1:4" x14ac:dyDescent="0.25">
      <c r="A2486" s="62" t="s">
        <v>321</v>
      </c>
      <c r="B2486" s="63">
        <v>37</v>
      </c>
      <c r="C2486" s="64">
        <v>25</v>
      </c>
      <c r="D2486" s="13">
        <v>925</v>
      </c>
    </row>
    <row r="2487" spans="1:4" x14ac:dyDescent="0.25">
      <c r="A2487" s="62" t="s">
        <v>322</v>
      </c>
      <c r="B2487" s="63">
        <v>37</v>
      </c>
      <c r="C2487" s="64">
        <v>33</v>
      </c>
      <c r="D2487" s="13">
        <v>1221</v>
      </c>
    </row>
    <row r="2488" spans="1:4" x14ac:dyDescent="0.25">
      <c r="A2488" s="62" t="s">
        <v>323</v>
      </c>
      <c r="B2488" s="63">
        <v>38</v>
      </c>
      <c r="C2488" s="64">
        <v>49</v>
      </c>
      <c r="D2488" s="13">
        <v>1862</v>
      </c>
    </row>
    <row r="2489" spans="1:4" x14ac:dyDescent="0.25">
      <c r="A2489" s="62" t="s">
        <v>324</v>
      </c>
      <c r="B2489" s="63">
        <v>21</v>
      </c>
      <c r="C2489" s="64">
        <v>62</v>
      </c>
      <c r="D2489" s="13">
        <v>1302</v>
      </c>
    </row>
    <row r="2490" spans="1:4" x14ac:dyDescent="0.25">
      <c r="A2490" s="62" t="s">
        <v>325</v>
      </c>
      <c r="B2490" s="63">
        <v>25</v>
      </c>
      <c r="C2490" s="64">
        <v>30</v>
      </c>
      <c r="D2490" s="13">
        <v>750</v>
      </c>
    </row>
    <row r="2491" spans="1:4" x14ac:dyDescent="0.25">
      <c r="A2491" s="62" t="s">
        <v>326</v>
      </c>
      <c r="B2491" s="63">
        <v>68</v>
      </c>
      <c r="C2491" s="64">
        <v>26</v>
      </c>
      <c r="D2491" s="13">
        <v>1768</v>
      </c>
    </row>
    <row r="2492" spans="1:4" x14ac:dyDescent="0.25">
      <c r="A2492" s="62" t="s">
        <v>327</v>
      </c>
      <c r="B2492" s="63">
        <v>51</v>
      </c>
      <c r="C2492" s="64">
        <v>12</v>
      </c>
      <c r="D2492" s="13">
        <v>612</v>
      </c>
    </row>
    <row r="2493" spans="1:4" x14ac:dyDescent="0.25">
      <c r="A2493" s="62" t="s">
        <v>328</v>
      </c>
      <c r="B2493" s="63">
        <v>12</v>
      </c>
      <c r="C2493" s="64">
        <v>52</v>
      </c>
      <c r="D2493" s="13">
        <v>624</v>
      </c>
    </row>
    <row r="2494" spans="1:4" x14ac:dyDescent="0.25">
      <c r="A2494" s="62" t="s">
        <v>329</v>
      </c>
      <c r="B2494" s="63">
        <v>38</v>
      </c>
      <c r="C2494" s="64">
        <v>26</v>
      </c>
      <c r="D2494" s="13">
        <v>988</v>
      </c>
    </row>
    <row r="2495" spans="1:4" x14ac:dyDescent="0.25">
      <c r="A2495" s="62" t="s">
        <v>330</v>
      </c>
      <c r="B2495" s="63">
        <v>23</v>
      </c>
      <c r="C2495" s="64">
        <v>31</v>
      </c>
      <c r="D2495" s="13">
        <v>713</v>
      </c>
    </row>
    <row r="2496" spans="1:4" x14ac:dyDescent="0.25">
      <c r="A2496" s="62" t="s">
        <v>331</v>
      </c>
      <c r="B2496" s="63">
        <v>21</v>
      </c>
      <c r="C2496" s="64">
        <v>16</v>
      </c>
      <c r="D2496" s="13">
        <v>336</v>
      </c>
    </row>
    <row r="2497" spans="1:4" x14ac:dyDescent="0.25">
      <c r="A2497" s="62" t="s">
        <v>332</v>
      </c>
      <c r="B2497" s="63">
        <v>20</v>
      </c>
      <c r="C2497" s="64">
        <v>36</v>
      </c>
      <c r="D2497" s="13">
        <v>720</v>
      </c>
    </row>
    <row r="2498" spans="1:4" x14ac:dyDescent="0.25">
      <c r="A2498" s="62" t="s">
        <v>333</v>
      </c>
      <c r="B2498" s="63">
        <v>54</v>
      </c>
      <c r="C2498" s="64">
        <v>4</v>
      </c>
      <c r="D2498" s="13">
        <v>216</v>
      </c>
    </row>
    <row r="2499" spans="1:4" x14ac:dyDescent="0.25">
      <c r="A2499" s="62" t="s">
        <v>334</v>
      </c>
      <c r="B2499" s="63">
        <v>31</v>
      </c>
      <c r="C2499" s="64">
        <v>49</v>
      </c>
      <c r="D2499" s="13">
        <v>1519</v>
      </c>
    </row>
    <row r="2500" spans="1:4" x14ac:dyDescent="0.25">
      <c r="A2500" s="62" t="s">
        <v>335</v>
      </c>
      <c r="B2500" s="63">
        <v>67</v>
      </c>
      <c r="C2500" s="64">
        <v>39</v>
      </c>
      <c r="D2500" s="13">
        <v>2613</v>
      </c>
    </row>
    <row r="2501" spans="1:4" x14ac:dyDescent="0.25">
      <c r="A2501" s="62" t="s">
        <v>336</v>
      </c>
      <c r="B2501" s="63">
        <v>34</v>
      </c>
      <c r="C2501" s="64">
        <v>50</v>
      </c>
      <c r="D2501" s="13">
        <v>1700</v>
      </c>
    </row>
    <row r="2502" spans="1:4" x14ac:dyDescent="0.25">
      <c r="A2502" s="62" t="s">
        <v>337</v>
      </c>
      <c r="B2502" s="63">
        <v>53</v>
      </c>
      <c r="C2502" s="64">
        <v>39</v>
      </c>
      <c r="D2502" s="13">
        <v>2067</v>
      </c>
    </row>
    <row r="2503" spans="1:4" x14ac:dyDescent="0.25">
      <c r="A2503" s="62" t="s">
        <v>338</v>
      </c>
      <c r="B2503" s="63">
        <v>18</v>
      </c>
      <c r="C2503" s="64">
        <v>63</v>
      </c>
      <c r="D2503" s="13">
        <v>1134</v>
      </c>
    </row>
    <row r="2504" spans="1:4" x14ac:dyDescent="0.25">
      <c r="A2504" s="62" t="s">
        <v>339</v>
      </c>
      <c r="B2504" s="63">
        <v>64</v>
      </c>
      <c r="C2504" s="64">
        <v>66</v>
      </c>
      <c r="D2504" s="13">
        <v>4224</v>
      </c>
    </row>
    <row r="2505" spans="1:4" x14ac:dyDescent="0.25">
      <c r="A2505" s="62" t="s">
        <v>340</v>
      </c>
      <c r="B2505" s="63">
        <v>9</v>
      </c>
      <c r="C2505" s="64">
        <v>69</v>
      </c>
      <c r="D2505" s="13">
        <v>621</v>
      </c>
    </row>
    <row r="2506" spans="1:4" x14ac:dyDescent="0.25">
      <c r="A2506" s="62" t="s">
        <v>341</v>
      </c>
      <c r="B2506" s="63">
        <v>7</v>
      </c>
      <c r="C2506" s="64">
        <v>43</v>
      </c>
      <c r="D2506" s="13">
        <v>301</v>
      </c>
    </row>
    <row r="2507" spans="1:4" x14ac:dyDescent="0.25">
      <c r="A2507" s="62" t="s">
        <v>342</v>
      </c>
      <c r="B2507" s="63">
        <v>48</v>
      </c>
      <c r="C2507" s="64">
        <v>23</v>
      </c>
      <c r="D2507" s="13">
        <v>1104</v>
      </c>
    </row>
    <row r="2508" spans="1:4" x14ac:dyDescent="0.25">
      <c r="A2508" s="62" t="s">
        <v>343</v>
      </c>
      <c r="B2508" s="63">
        <v>67</v>
      </c>
      <c r="C2508" s="64">
        <v>62</v>
      </c>
      <c r="D2508" s="13">
        <v>4154</v>
      </c>
    </row>
    <row r="2509" spans="1:4" x14ac:dyDescent="0.25">
      <c r="A2509" s="62" t="s">
        <v>344</v>
      </c>
      <c r="B2509" s="63">
        <v>70</v>
      </c>
      <c r="C2509" s="64">
        <v>77</v>
      </c>
      <c r="D2509" s="13">
        <v>5390</v>
      </c>
    </row>
    <row r="2510" spans="1:4" x14ac:dyDescent="0.25">
      <c r="A2510" s="62" t="s">
        <v>345</v>
      </c>
      <c r="B2510" s="63">
        <v>65</v>
      </c>
      <c r="C2510" s="64">
        <v>50</v>
      </c>
      <c r="D2510" s="13">
        <v>3250</v>
      </c>
    </row>
    <row r="2511" spans="1:4" x14ac:dyDescent="0.25">
      <c r="A2511" s="62" t="s">
        <v>346</v>
      </c>
      <c r="B2511" s="63">
        <v>70</v>
      </c>
      <c r="C2511" s="64">
        <v>62</v>
      </c>
      <c r="D2511" s="13">
        <v>4340</v>
      </c>
    </row>
    <row r="2512" spans="1:4" x14ac:dyDescent="0.25">
      <c r="A2512" s="62" t="s">
        <v>347</v>
      </c>
      <c r="B2512" s="63">
        <v>64</v>
      </c>
      <c r="C2512" s="64">
        <v>4</v>
      </c>
      <c r="D2512" s="13">
        <v>256</v>
      </c>
    </row>
    <row r="2513" spans="1:4" x14ac:dyDescent="0.25">
      <c r="A2513" s="62" t="s">
        <v>348</v>
      </c>
      <c r="B2513" s="63">
        <v>56</v>
      </c>
      <c r="C2513" s="64">
        <v>62</v>
      </c>
      <c r="D2513" s="13">
        <v>3472</v>
      </c>
    </row>
    <row r="2514" spans="1:4" x14ac:dyDescent="0.25">
      <c r="A2514" s="62" t="s">
        <v>349</v>
      </c>
      <c r="B2514" s="63">
        <v>22</v>
      </c>
      <c r="C2514" s="64">
        <v>5</v>
      </c>
      <c r="D2514" s="13">
        <v>110</v>
      </c>
    </row>
    <row r="2515" spans="1:4" x14ac:dyDescent="0.25">
      <c r="A2515" s="62" t="s">
        <v>350</v>
      </c>
      <c r="B2515" s="63">
        <v>64</v>
      </c>
      <c r="C2515" s="64">
        <v>15</v>
      </c>
      <c r="D2515" s="13">
        <v>960</v>
      </c>
    </row>
    <row r="2516" spans="1:4" x14ac:dyDescent="0.25">
      <c r="A2516" s="62" t="s">
        <v>351</v>
      </c>
      <c r="B2516" s="63">
        <v>12</v>
      </c>
      <c r="C2516" s="64">
        <v>63</v>
      </c>
      <c r="D2516" s="13">
        <v>756</v>
      </c>
    </row>
    <row r="2517" spans="1:4" x14ac:dyDescent="0.25">
      <c r="A2517" s="62" t="s">
        <v>352</v>
      </c>
      <c r="B2517" s="63">
        <v>21</v>
      </c>
      <c r="C2517" s="64">
        <v>28</v>
      </c>
      <c r="D2517" s="13">
        <v>588</v>
      </c>
    </row>
    <row r="2518" spans="1:4" x14ac:dyDescent="0.25">
      <c r="A2518" s="62" t="s">
        <v>353</v>
      </c>
      <c r="B2518" s="63">
        <v>65</v>
      </c>
      <c r="C2518" s="64">
        <v>74</v>
      </c>
      <c r="D2518" s="13">
        <v>4810</v>
      </c>
    </row>
    <row r="2519" spans="1:4" x14ac:dyDescent="0.25">
      <c r="A2519" s="62" t="s">
        <v>354</v>
      </c>
      <c r="B2519" s="63">
        <v>41</v>
      </c>
      <c r="C2519" s="64">
        <v>30</v>
      </c>
      <c r="D2519" s="13">
        <v>1230</v>
      </c>
    </row>
    <row r="2520" spans="1:4" x14ac:dyDescent="0.25">
      <c r="A2520" s="62" t="s">
        <v>355</v>
      </c>
      <c r="B2520" s="63">
        <v>38</v>
      </c>
      <c r="C2520" s="64">
        <v>9</v>
      </c>
      <c r="D2520" s="13">
        <v>342</v>
      </c>
    </row>
    <row r="2521" spans="1:4" x14ac:dyDescent="0.25">
      <c r="A2521" s="62" t="s">
        <v>356</v>
      </c>
      <c r="B2521" s="63">
        <v>8</v>
      </c>
      <c r="C2521" s="64">
        <v>4</v>
      </c>
      <c r="D2521" s="13">
        <v>32</v>
      </c>
    </row>
    <row r="2522" spans="1:4" x14ac:dyDescent="0.25">
      <c r="A2522" s="62" t="s">
        <v>357</v>
      </c>
      <c r="B2522" s="63">
        <v>26</v>
      </c>
      <c r="C2522" s="64">
        <v>4</v>
      </c>
      <c r="D2522" s="13">
        <v>104</v>
      </c>
    </row>
    <row r="2523" spans="1:4" x14ac:dyDescent="0.25">
      <c r="A2523" s="62" t="s">
        <v>358</v>
      </c>
      <c r="B2523" s="63">
        <v>30</v>
      </c>
      <c r="C2523" s="64">
        <v>14</v>
      </c>
      <c r="D2523" s="13">
        <v>420</v>
      </c>
    </row>
    <row r="2524" spans="1:4" x14ac:dyDescent="0.25">
      <c r="A2524" s="62" t="s">
        <v>359</v>
      </c>
      <c r="B2524" s="63">
        <v>15</v>
      </c>
      <c r="C2524" s="64">
        <v>80</v>
      </c>
      <c r="D2524" s="13">
        <v>1200</v>
      </c>
    </row>
    <row r="2525" spans="1:4" x14ac:dyDescent="0.25">
      <c r="A2525" s="62" t="s">
        <v>360</v>
      </c>
      <c r="B2525" s="63">
        <v>34</v>
      </c>
      <c r="C2525" s="64">
        <v>4</v>
      </c>
      <c r="D2525" s="13">
        <v>136</v>
      </c>
    </row>
    <row r="2526" spans="1:4" x14ac:dyDescent="0.25">
      <c r="A2526" s="62" t="s">
        <v>361</v>
      </c>
      <c r="B2526" s="63">
        <v>11</v>
      </c>
      <c r="C2526" s="64">
        <v>20</v>
      </c>
      <c r="D2526" s="13">
        <v>220</v>
      </c>
    </row>
    <row r="2527" spans="1:4" x14ac:dyDescent="0.25">
      <c r="A2527" s="62" t="s">
        <v>362</v>
      </c>
      <c r="B2527" s="63">
        <v>15</v>
      </c>
      <c r="C2527" s="64">
        <v>52</v>
      </c>
      <c r="D2527" s="13">
        <v>780</v>
      </c>
    </row>
    <row r="2528" spans="1:4" x14ac:dyDescent="0.25">
      <c r="A2528" s="62" t="s">
        <v>363</v>
      </c>
      <c r="B2528" s="63">
        <v>31</v>
      </c>
      <c r="C2528" s="64">
        <v>24</v>
      </c>
      <c r="D2528" s="13">
        <v>744</v>
      </c>
    </row>
    <row r="2529" spans="1:4" x14ac:dyDescent="0.25">
      <c r="A2529" s="62" t="s">
        <v>364</v>
      </c>
      <c r="B2529" s="63">
        <v>45</v>
      </c>
      <c r="C2529" s="64">
        <v>19</v>
      </c>
      <c r="D2529" s="13">
        <v>855</v>
      </c>
    </row>
    <row r="2530" spans="1:4" x14ac:dyDescent="0.25">
      <c r="A2530" s="62" t="s">
        <v>365</v>
      </c>
      <c r="B2530" s="63">
        <v>66</v>
      </c>
      <c r="C2530" s="64">
        <v>71</v>
      </c>
      <c r="D2530" s="13">
        <v>4686</v>
      </c>
    </row>
    <row r="2531" spans="1:4" x14ac:dyDescent="0.25">
      <c r="A2531" s="62" t="s">
        <v>366</v>
      </c>
      <c r="B2531" s="63">
        <v>46</v>
      </c>
      <c r="C2531" s="64">
        <v>46</v>
      </c>
      <c r="D2531" s="13">
        <v>2116</v>
      </c>
    </row>
    <row r="2532" spans="1:4" x14ac:dyDescent="0.25">
      <c r="A2532" s="62" t="s">
        <v>367</v>
      </c>
      <c r="B2532" s="63">
        <v>66</v>
      </c>
      <c r="C2532" s="64">
        <v>36</v>
      </c>
      <c r="D2532" s="13">
        <v>2376</v>
      </c>
    </row>
    <row r="2533" spans="1:4" x14ac:dyDescent="0.25">
      <c r="A2533" s="62" t="s">
        <v>368</v>
      </c>
      <c r="B2533" s="63">
        <v>29</v>
      </c>
      <c r="C2533" s="64">
        <v>59</v>
      </c>
      <c r="D2533" s="13">
        <v>1711</v>
      </c>
    </row>
    <row r="2534" spans="1:4" x14ac:dyDescent="0.25">
      <c r="A2534" s="62" t="s">
        <v>369</v>
      </c>
      <c r="B2534" s="63">
        <v>30</v>
      </c>
      <c r="C2534" s="64">
        <v>21</v>
      </c>
      <c r="D2534" s="13">
        <v>630</v>
      </c>
    </row>
    <row r="2535" spans="1:4" x14ac:dyDescent="0.25">
      <c r="A2535" s="62" t="s">
        <v>370</v>
      </c>
      <c r="B2535" s="63">
        <v>21</v>
      </c>
      <c r="C2535" s="64">
        <v>37</v>
      </c>
      <c r="D2535" s="13">
        <v>777</v>
      </c>
    </row>
    <row r="2536" spans="1:4" x14ac:dyDescent="0.25">
      <c r="A2536" s="62" t="s">
        <v>371</v>
      </c>
      <c r="B2536" s="63">
        <v>39</v>
      </c>
      <c r="C2536" s="64">
        <v>14</v>
      </c>
      <c r="D2536" s="13">
        <v>546</v>
      </c>
    </row>
    <row r="2537" spans="1:4" x14ac:dyDescent="0.25">
      <c r="A2537" s="62" t="s">
        <v>372</v>
      </c>
      <c r="B2537" s="63">
        <v>63</v>
      </c>
      <c r="C2537" s="64">
        <v>46</v>
      </c>
      <c r="D2537" s="13">
        <v>2898</v>
      </c>
    </row>
    <row r="2538" spans="1:4" x14ac:dyDescent="0.25">
      <c r="A2538" s="62" t="s">
        <v>373</v>
      </c>
      <c r="B2538" s="63">
        <v>13</v>
      </c>
      <c r="C2538" s="64">
        <v>15</v>
      </c>
      <c r="D2538" s="13">
        <v>195</v>
      </c>
    </row>
    <row r="2539" spans="1:4" x14ac:dyDescent="0.25">
      <c r="A2539" s="62" t="s">
        <v>374</v>
      </c>
      <c r="B2539" s="63">
        <v>12</v>
      </c>
      <c r="C2539" s="64">
        <v>57</v>
      </c>
      <c r="D2539" s="13">
        <v>684</v>
      </c>
    </row>
    <row r="2540" spans="1:4" x14ac:dyDescent="0.25">
      <c r="A2540" s="62" t="s">
        <v>375</v>
      </c>
      <c r="B2540" s="63">
        <v>69</v>
      </c>
      <c r="C2540" s="64">
        <v>35</v>
      </c>
      <c r="D2540" s="13">
        <v>2415</v>
      </c>
    </row>
    <row r="2541" spans="1:4" x14ac:dyDescent="0.25">
      <c r="A2541" s="62" t="s">
        <v>376</v>
      </c>
      <c r="B2541" s="63">
        <v>70</v>
      </c>
      <c r="C2541" s="64">
        <v>53</v>
      </c>
      <c r="D2541" s="13">
        <v>3710</v>
      </c>
    </row>
    <row r="2542" spans="1:4" x14ac:dyDescent="0.25">
      <c r="A2542" s="62" t="s">
        <v>377</v>
      </c>
      <c r="B2542" s="63">
        <v>67</v>
      </c>
      <c r="C2542" s="64">
        <v>34</v>
      </c>
      <c r="D2542" s="13">
        <v>2278</v>
      </c>
    </row>
    <row r="2543" spans="1:4" x14ac:dyDescent="0.25">
      <c r="A2543" s="62" t="s">
        <v>300</v>
      </c>
      <c r="B2543" s="63">
        <v>33</v>
      </c>
      <c r="C2543" s="64">
        <v>13</v>
      </c>
      <c r="D2543" s="13">
        <v>429</v>
      </c>
    </row>
    <row r="2544" spans="1:4" x14ac:dyDescent="0.25">
      <c r="A2544" s="62" t="s">
        <v>302</v>
      </c>
      <c r="B2544" s="63">
        <v>44</v>
      </c>
      <c r="C2544" s="64">
        <v>45</v>
      </c>
      <c r="D2544" s="13">
        <v>1980</v>
      </c>
    </row>
    <row r="2545" spans="1:4" x14ac:dyDescent="0.25">
      <c r="A2545" s="62" t="s">
        <v>303</v>
      </c>
      <c r="B2545" s="63">
        <v>62</v>
      </c>
      <c r="C2545" s="64">
        <v>59</v>
      </c>
      <c r="D2545" s="13">
        <v>3658</v>
      </c>
    </row>
    <row r="2546" spans="1:4" x14ac:dyDescent="0.25">
      <c r="A2546" s="62" t="s">
        <v>304</v>
      </c>
      <c r="B2546" s="63">
        <v>28</v>
      </c>
      <c r="C2546" s="64">
        <v>20</v>
      </c>
      <c r="D2546" s="13">
        <v>560</v>
      </c>
    </row>
    <row r="2547" spans="1:4" x14ac:dyDescent="0.25">
      <c r="A2547" s="62" t="s">
        <v>305</v>
      </c>
      <c r="B2547" s="63">
        <v>37</v>
      </c>
      <c r="C2547" s="64">
        <v>10</v>
      </c>
      <c r="D2547" s="13">
        <v>370</v>
      </c>
    </row>
    <row r="2548" spans="1:4" x14ac:dyDescent="0.25">
      <c r="A2548" s="62" t="s">
        <v>306</v>
      </c>
      <c r="B2548" s="63">
        <v>57</v>
      </c>
      <c r="C2548" s="64">
        <v>40</v>
      </c>
      <c r="D2548" s="13">
        <v>2280</v>
      </c>
    </row>
    <row r="2549" spans="1:4" x14ac:dyDescent="0.25">
      <c r="A2549" s="62" t="s">
        <v>307</v>
      </c>
      <c r="B2549" s="63">
        <v>28</v>
      </c>
      <c r="C2549" s="64">
        <v>10</v>
      </c>
      <c r="D2549" s="13">
        <v>280</v>
      </c>
    </row>
    <row r="2550" spans="1:4" x14ac:dyDescent="0.25">
      <c r="A2550" s="62" t="s">
        <v>308</v>
      </c>
      <c r="B2550" s="63">
        <v>33</v>
      </c>
      <c r="C2550" s="64">
        <v>50</v>
      </c>
      <c r="D2550" s="13">
        <v>1650</v>
      </c>
    </row>
    <row r="2551" spans="1:4" x14ac:dyDescent="0.25">
      <c r="A2551" s="62" t="s">
        <v>309</v>
      </c>
      <c r="B2551" s="63">
        <v>66</v>
      </c>
      <c r="C2551" s="64">
        <v>31</v>
      </c>
      <c r="D2551" s="13">
        <v>2046</v>
      </c>
    </row>
    <row r="2552" spans="1:4" x14ac:dyDescent="0.25">
      <c r="A2552" s="62" t="s">
        <v>310</v>
      </c>
      <c r="B2552" s="63">
        <v>35</v>
      </c>
      <c r="C2552" s="64">
        <v>26</v>
      </c>
      <c r="D2552" s="13">
        <v>910</v>
      </c>
    </row>
    <row r="2553" spans="1:4" x14ac:dyDescent="0.25">
      <c r="A2553" s="62" t="s">
        <v>311</v>
      </c>
      <c r="B2553" s="63">
        <v>29</v>
      </c>
      <c r="C2553" s="64">
        <v>59</v>
      </c>
      <c r="D2553" s="13">
        <v>1711</v>
      </c>
    </row>
    <row r="2554" spans="1:4" x14ac:dyDescent="0.25">
      <c r="A2554" s="62" t="s">
        <v>312</v>
      </c>
      <c r="B2554" s="63">
        <v>32</v>
      </c>
      <c r="C2554" s="64">
        <v>33</v>
      </c>
      <c r="D2554" s="13">
        <v>1056</v>
      </c>
    </row>
    <row r="2555" spans="1:4" x14ac:dyDescent="0.25">
      <c r="A2555" s="62" t="s">
        <v>313</v>
      </c>
      <c r="B2555" s="63">
        <v>35</v>
      </c>
      <c r="C2555" s="64">
        <v>68</v>
      </c>
      <c r="D2555" s="13">
        <v>2380</v>
      </c>
    </row>
    <row r="2556" spans="1:4" x14ac:dyDescent="0.25">
      <c r="A2556" s="62" t="s">
        <v>314</v>
      </c>
      <c r="B2556" s="63">
        <v>56</v>
      </c>
      <c r="C2556" s="64">
        <v>26</v>
      </c>
      <c r="D2556" s="13">
        <v>1456</v>
      </c>
    </row>
    <row r="2557" spans="1:4" x14ac:dyDescent="0.25">
      <c r="A2557" s="62" t="s">
        <v>315</v>
      </c>
      <c r="B2557" s="63">
        <v>11</v>
      </c>
      <c r="C2557" s="64">
        <v>55</v>
      </c>
      <c r="D2557" s="13">
        <v>605</v>
      </c>
    </row>
    <row r="2558" spans="1:4" x14ac:dyDescent="0.25">
      <c r="A2558" s="62" t="s">
        <v>316</v>
      </c>
      <c r="B2558" s="63">
        <v>25</v>
      </c>
      <c r="C2558" s="64">
        <v>75</v>
      </c>
      <c r="D2558" s="13">
        <v>1875</v>
      </c>
    </row>
    <row r="2559" spans="1:4" x14ac:dyDescent="0.25">
      <c r="A2559" s="62" t="s">
        <v>317</v>
      </c>
      <c r="B2559" s="63">
        <v>41</v>
      </c>
      <c r="C2559" s="64">
        <v>41</v>
      </c>
      <c r="D2559" s="13">
        <v>1681</v>
      </c>
    </row>
    <row r="2560" spans="1:4" x14ac:dyDescent="0.25">
      <c r="A2560" s="62" t="s">
        <v>318</v>
      </c>
      <c r="B2560" s="63">
        <v>14</v>
      </c>
      <c r="C2560" s="64">
        <v>37</v>
      </c>
      <c r="D2560" s="13">
        <v>518</v>
      </c>
    </row>
    <row r="2561" spans="1:4" x14ac:dyDescent="0.25">
      <c r="A2561" s="62" t="s">
        <v>319</v>
      </c>
      <c r="B2561" s="63">
        <v>47</v>
      </c>
      <c r="C2561" s="64">
        <v>47</v>
      </c>
      <c r="D2561" s="13">
        <v>2209</v>
      </c>
    </row>
    <row r="2562" spans="1:4" x14ac:dyDescent="0.25">
      <c r="A2562" s="62" t="s">
        <v>320</v>
      </c>
      <c r="B2562" s="63">
        <v>8</v>
      </c>
      <c r="C2562" s="64">
        <v>59</v>
      </c>
      <c r="D2562" s="13">
        <v>472</v>
      </c>
    </row>
    <row r="2563" spans="1:4" x14ac:dyDescent="0.25">
      <c r="A2563" s="62" t="s">
        <v>321</v>
      </c>
      <c r="B2563" s="63">
        <v>48</v>
      </c>
      <c r="C2563" s="64">
        <v>75</v>
      </c>
      <c r="D2563" s="13">
        <v>3600</v>
      </c>
    </row>
    <row r="2564" spans="1:4" x14ac:dyDescent="0.25">
      <c r="A2564" s="62" t="s">
        <v>322</v>
      </c>
      <c r="B2564" s="63">
        <v>20</v>
      </c>
      <c r="C2564" s="64">
        <v>57</v>
      </c>
      <c r="D2564" s="13">
        <v>1140</v>
      </c>
    </row>
    <row r="2565" spans="1:4" x14ac:dyDescent="0.25">
      <c r="A2565" s="62" t="s">
        <v>323</v>
      </c>
      <c r="B2565" s="63">
        <v>26</v>
      </c>
      <c r="C2565" s="64">
        <v>67</v>
      </c>
      <c r="D2565" s="13">
        <v>1742</v>
      </c>
    </row>
    <row r="2566" spans="1:4" x14ac:dyDescent="0.25">
      <c r="A2566" s="62" t="s">
        <v>324</v>
      </c>
      <c r="B2566" s="63">
        <v>35</v>
      </c>
      <c r="C2566" s="64">
        <v>42</v>
      </c>
      <c r="D2566" s="13">
        <v>1470</v>
      </c>
    </row>
    <row r="2567" spans="1:4" x14ac:dyDescent="0.25">
      <c r="A2567" s="62" t="s">
        <v>325</v>
      </c>
      <c r="B2567" s="63">
        <v>9</v>
      </c>
      <c r="C2567" s="64">
        <v>19</v>
      </c>
      <c r="D2567" s="13">
        <v>171</v>
      </c>
    </row>
    <row r="2568" spans="1:4" x14ac:dyDescent="0.25">
      <c r="A2568" s="62" t="s">
        <v>326</v>
      </c>
      <c r="B2568" s="63">
        <v>50</v>
      </c>
      <c r="C2568" s="64">
        <v>48</v>
      </c>
      <c r="D2568" s="13">
        <v>2400</v>
      </c>
    </row>
    <row r="2569" spans="1:4" x14ac:dyDescent="0.25">
      <c r="A2569" s="62" t="s">
        <v>327</v>
      </c>
      <c r="B2569" s="63">
        <v>8</v>
      </c>
      <c r="C2569" s="64">
        <v>6</v>
      </c>
      <c r="D2569" s="13">
        <v>48</v>
      </c>
    </row>
    <row r="2570" spans="1:4" x14ac:dyDescent="0.25">
      <c r="A2570" s="62" t="s">
        <v>328</v>
      </c>
      <c r="B2570" s="63">
        <v>58</v>
      </c>
      <c r="C2570" s="64">
        <v>10</v>
      </c>
      <c r="D2570" s="13">
        <v>580</v>
      </c>
    </row>
    <row r="2571" spans="1:4" x14ac:dyDescent="0.25">
      <c r="A2571" s="62" t="s">
        <v>329</v>
      </c>
      <c r="B2571" s="63">
        <v>31</v>
      </c>
      <c r="C2571" s="64">
        <v>24</v>
      </c>
      <c r="D2571" s="13">
        <v>744</v>
      </c>
    </row>
    <row r="2572" spans="1:4" x14ac:dyDescent="0.25">
      <c r="A2572" s="62" t="s">
        <v>330</v>
      </c>
      <c r="B2572" s="63">
        <v>27</v>
      </c>
      <c r="C2572" s="64">
        <v>29</v>
      </c>
      <c r="D2572" s="13">
        <v>783</v>
      </c>
    </row>
    <row r="2573" spans="1:4" x14ac:dyDescent="0.25">
      <c r="A2573" s="62" t="s">
        <v>331</v>
      </c>
      <c r="B2573" s="63">
        <v>24</v>
      </c>
      <c r="C2573" s="64">
        <v>65</v>
      </c>
      <c r="D2573" s="13">
        <v>1560</v>
      </c>
    </row>
    <row r="2574" spans="1:4" x14ac:dyDescent="0.25">
      <c r="A2574" s="62" t="s">
        <v>332</v>
      </c>
      <c r="B2574" s="63">
        <v>12</v>
      </c>
      <c r="C2574" s="64">
        <v>32</v>
      </c>
      <c r="D2574" s="13">
        <v>384</v>
      </c>
    </row>
    <row r="2575" spans="1:4" x14ac:dyDescent="0.25">
      <c r="A2575" s="62" t="s">
        <v>333</v>
      </c>
      <c r="B2575" s="63">
        <v>14</v>
      </c>
      <c r="C2575" s="64">
        <v>44</v>
      </c>
      <c r="D2575" s="13">
        <v>616</v>
      </c>
    </row>
    <row r="2576" spans="1:4" x14ac:dyDescent="0.25">
      <c r="A2576" s="62" t="s">
        <v>334</v>
      </c>
      <c r="B2576" s="63">
        <v>38</v>
      </c>
      <c r="C2576" s="64">
        <v>32</v>
      </c>
      <c r="D2576" s="13">
        <v>1216</v>
      </c>
    </row>
    <row r="2577" spans="1:4" x14ac:dyDescent="0.25">
      <c r="A2577" s="62" t="s">
        <v>335</v>
      </c>
      <c r="B2577" s="63">
        <v>34</v>
      </c>
      <c r="C2577" s="64">
        <v>11</v>
      </c>
      <c r="D2577" s="13">
        <v>374</v>
      </c>
    </row>
    <row r="2578" spans="1:4" x14ac:dyDescent="0.25">
      <c r="A2578" s="62" t="s">
        <v>336</v>
      </c>
      <c r="B2578" s="63">
        <v>69</v>
      </c>
      <c r="C2578" s="64">
        <v>5</v>
      </c>
      <c r="D2578" s="13">
        <v>345</v>
      </c>
    </row>
    <row r="2579" spans="1:4" x14ac:dyDescent="0.25">
      <c r="A2579" s="62" t="s">
        <v>337</v>
      </c>
      <c r="B2579" s="63">
        <v>46</v>
      </c>
      <c r="C2579" s="64">
        <v>80</v>
      </c>
      <c r="D2579" s="13">
        <v>3680</v>
      </c>
    </row>
    <row r="2580" spans="1:4" x14ac:dyDescent="0.25">
      <c r="A2580" s="62" t="s">
        <v>338</v>
      </c>
      <c r="B2580" s="63">
        <v>40</v>
      </c>
      <c r="C2580" s="64">
        <v>10</v>
      </c>
      <c r="D2580" s="13">
        <v>400</v>
      </c>
    </row>
    <row r="2581" spans="1:4" x14ac:dyDescent="0.25">
      <c r="A2581" s="62" t="s">
        <v>339</v>
      </c>
      <c r="B2581" s="63">
        <v>11</v>
      </c>
      <c r="C2581" s="64">
        <v>4</v>
      </c>
      <c r="D2581" s="13">
        <v>44</v>
      </c>
    </row>
    <row r="2582" spans="1:4" x14ac:dyDescent="0.25">
      <c r="A2582" s="62" t="s">
        <v>340</v>
      </c>
      <c r="B2582" s="63">
        <v>69</v>
      </c>
      <c r="C2582" s="64">
        <v>55</v>
      </c>
      <c r="D2582" s="13">
        <v>3795</v>
      </c>
    </row>
    <row r="2583" spans="1:4" x14ac:dyDescent="0.25">
      <c r="A2583" s="62" t="s">
        <v>341</v>
      </c>
      <c r="B2583" s="63">
        <v>37</v>
      </c>
      <c r="C2583" s="64">
        <v>29</v>
      </c>
      <c r="D2583" s="13">
        <v>1073</v>
      </c>
    </row>
    <row r="2584" spans="1:4" x14ac:dyDescent="0.25">
      <c r="A2584" s="62" t="s">
        <v>342</v>
      </c>
      <c r="B2584" s="63">
        <v>9</v>
      </c>
      <c r="C2584" s="64">
        <v>61</v>
      </c>
      <c r="D2584" s="13">
        <v>549</v>
      </c>
    </row>
    <row r="2585" spans="1:4" x14ac:dyDescent="0.25">
      <c r="A2585" s="62" t="s">
        <v>343</v>
      </c>
      <c r="B2585" s="63">
        <v>14</v>
      </c>
      <c r="C2585" s="64">
        <v>58</v>
      </c>
      <c r="D2585" s="13">
        <v>812</v>
      </c>
    </row>
    <row r="2586" spans="1:4" x14ac:dyDescent="0.25">
      <c r="A2586" s="62" t="s">
        <v>344</v>
      </c>
      <c r="B2586" s="63">
        <v>69</v>
      </c>
      <c r="C2586" s="64">
        <v>67</v>
      </c>
      <c r="D2586" s="13">
        <v>4623</v>
      </c>
    </row>
    <row r="2587" spans="1:4" x14ac:dyDescent="0.25">
      <c r="A2587" s="62" t="s">
        <v>345</v>
      </c>
      <c r="B2587" s="63">
        <v>44</v>
      </c>
      <c r="C2587" s="64">
        <v>36</v>
      </c>
      <c r="D2587" s="13">
        <v>1584</v>
      </c>
    </row>
    <row r="2588" spans="1:4" x14ac:dyDescent="0.25">
      <c r="A2588" s="62" t="s">
        <v>346</v>
      </c>
      <c r="B2588" s="63">
        <v>29</v>
      </c>
      <c r="C2588" s="64">
        <v>47</v>
      </c>
      <c r="D2588" s="13">
        <v>1363</v>
      </c>
    </row>
    <row r="2589" spans="1:4" x14ac:dyDescent="0.25">
      <c r="A2589" s="62" t="s">
        <v>347</v>
      </c>
      <c r="B2589" s="63">
        <v>16</v>
      </c>
      <c r="C2589" s="64">
        <v>51</v>
      </c>
      <c r="D2589" s="13">
        <v>816</v>
      </c>
    </row>
    <row r="2590" spans="1:4" x14ac:dyDescent="0.25">
      <c r="A2590" s="62" t="s">
        <v>348</v>
      </c>
      <c r="B2590" s="63">
        <v>23</v>
      </c>
      <c r="C2590" s="64">
        <v>11</v>
      </c>
      <c r="D2590" s="13">
        <v>253</v>
      </c>
    </row>
    <row r="2591" spans="1:4" x14ac:dyDescent="0.25">
      <c r="A2591" s="62" t="s">
        <v>349</v>
      </c>
      <c r="B2591" s="63">
        <v>18</v>
      </c>
      <c r="C2591" s="64">
        <v>52</v>
      </c>
      <c r="D2591" s="13">
        <v>936</v>
      </c>
    </row>
    <row r="2592" spans="1:4" x14ac:dyDescent="0.25">
      <c r="A2592" s="62" t="s">
        <v>350</v>
      </c>
      <c r="B2592" s="63">
        <v>63</v>
      </c>
      <c r="C2592" s="64">
        <v>38</v>
      </c>
      <c r="D2592" s="13">
        <v>2394</v>
      </c>
    </row>
    <row r="2593" spans="1:4" x14ac:dyDescent="0.25">
      <c r="A2593" s="62" t="s">
        <v>351</v>
      </c>
      <c r="B2593" s="63">
        <v>20</v>
      </c>
      <c r="C2593" s="64">
        <v>60</v>
      </c>
      <c r="D2593" s="13">
        <v>1200</v>
      </c>
    </row>
    <row r="2594" spans="1:4" x14ac:dyDescent="0.25">
      <c r="A2594" s="62" t="s">
        <v>352</v>
      </c>
      <c r="B2594" s="63">
        <v>59</v>
      </c>
      <c r="C2594" s="64">
        <v>25</v>
      </c>
      <c r="D2594" s="13">
        <v>1475</v>
      </c>
    </row>
    <row r="2595" spans="1:4" x14ac:dyDescent="0.25">
      <c r="A2595" s="62" t="s">
        <v>353</v>
      </c>
      <c r="B2595" s="63">
        <v>28</v>
      </c>
      <c r="C2595" s="64">
        <v>70</v>
      </c>
      <c r="D2595" s="13">
        <v>1960</v>
      </c>
    </row>
    <row r="2596" spans="1:4" x14ac:dyDescent="0.25">
      <c r="A2596" s="62" t="s">
        <v>354</v>
      </c>
      <c r="B2596" s="63">
        <v>32</v>
      </c>
      <c r="C2596" s="64">
        <v>60</v>
      </c>
      <c r="D2596" s="13">
        <v>1920</v>
      </c>
    </row>
    <row r="2597" spans="1:4" x14ac:dyDescent="0.25">
      <c r="A2597" s="62" t="s">
        <v>355</v>
      </c>
      <c r="B2597" s="63">
        <v>56</v>
      </c>
      <c r="C2597" s="64">
        <v>5</v>
      </c>
      <c r="D2597" s="13">
        <v>280</v>
      </c>
    </row>
    <row r="2598" spans="1:4" x14ac:dyDescent="0.25">
      <c r="A2598" s="62" t="s">
        <v>356</v>
      </c>
      <c r="B2598" s="63">
        <v>62</v>
      </c>
      <c r="C2598" s="64">
        <v>51</v>
      </c>
      <c r="D2598" s="13">
        <v>3162</v>
      </c>
    </row>
    <row r="2599" spans="1:4" x14ac:dyDescent="0.25">
      <c r="A2599" s="62" t="s">
        <v>357</v>
      </c>
      <c r="B2599" s="63">
        <v>26</v>
      </c>
      <c r="C2599" s="64">
        <v>19</v>
      </c>
      <c r="D2599" s="13">
        <v>494</v>
      </c>
    </row>
    <row r="2600" spans="1:4" x14ac:dyDescent="0.25">
      <c r="A2600" s="62" t="s">
        <v>358</v>
      </c>
      <c r="B2600" s="63">
        <v>36</v>
      </c>
      <c r="C2600" s="64">
        <v>54</v>
      </c>
      <c r="D2600" s="13">
        <v>1944</v>
      </c>
    </row>
    <row r="2601" spans="1:4" x14ac:dyDescent="0.25">
      <c r="A2601" s="62" t="s">
        <v>359</v>
      </c>
      <c r="B2601" s="63">
        <v>17</v>
      </c>
      <c r="C2601" s="64">
        <v>39</v>
      </c>
      <c r="D2601" s="13">
        <v>663</v>
      </c>
    </row>
    <row r="2602" spans="1:4" x14ac:dyDescent="0.25">
      <c r="A2602" s="62" t="s">
        <v>360</v>
      </c>
      <c r="B2602" s="63">
        <v>26</v>
      </c>
      <c r="C2602" s="64">
        <v>63</v>
      </c>
      <c r="D2602" s="13">
        <v>1638</v>
      </c>
    </row>
    <row r="2603" spans="1:4" x14ac:dyDescent="0.25">
      <c r="A2603" s="62" t="s">
        <v>361</v>
      </c>
      <c r="B2603" s="63">
        <v>64</v>
      </c>
      <c r="C2603" s="64">
        <v>14</v>
      </c>
      <c r="D2603" s="13">
        <v>896</v>
      </c>
    </row>
    <row r="2604" spans="1:4" x14ac:dyDescent="0.25">
      <c r="A2604" s="62" t="s">
        <v>362</v>
      </c>
      <c r="B2604" s="63">
        <v>40</v>
      </c>
      <c r="C2604" s="64">
        <v>26</v>
      </c>
      <c r="D2604" s="13">
        <v>1040</v>
      </c>
    </row>
    <row r="2605" spans="1:4" x14ac:dyDescent="0.25">
      <c r="A2605" s="62" t="s">
        <v>363</v>
      </c>
      <c r="B2605" s="63">
        <v>64</v>
      </c>
      <c r="C2605" s="64">
        <v>39</v>
      </c>
      <c r="D2605" s="13">
        <v>2496</v>
      </c>
    </row>
    <row r="2606" spans="1:4" x14ac:dyDescent="0.25">
      <c r="A2606" s="62" t="s">
        <v>364</v>
      </c>
      <c r="B2606" s="63">
        <v>66</v>
      </c>
      <c r="C2606" s="64">
        <v>38</v>
      </c>
      <c r="D2606" s="13">
        <v>2508</v>
      </c>
    </row>
    <row r="2607" spans="1:4" x14ac:dyDescent="0.25">
      <c r="A2607" s="62" t="s">
        <v>365</v>
      </c>
      <c r="B2607" s="63">
        <v>62</v>
      </c>
      <c r="C2607" s="64">
        <v>41</v>
      </c>
      <c r="D2607" s="13">
        <v>2542</v>
      </c>
    </row>
    <row r="2608" spans="1:4" x14ac:dyDescent="0.25">
      <c r="A2608" s="62" t="s">
        <v>366</v>
      </c>
      <c r="B2608" s="63">
        <v>39</v>
      </c>
      <c r="C2608" s="64">
        <v>38</v>
      </c>
      <c r="D2608" s="13">
        <v>1482</v>
      </c>
    </row>
    <row r="2609" spans="1:4" x14ac:dyDescent="0.25">
      <c r="A2609" s="62" t="s">
        <v>367</v>
      </c>
      <c r="B2609" s="63">
        <v>63</v>
      </c>
      <c r="C2609" s="64">
        <v>4</v>
      </c>
      <c r="D2609" s="13">
        <v>252</v>
      </c>
    </row>
    <row r="2610" spans="1:4" x14ac:dyDescent="0.25">
      <c r="A2610" s="62" t="s">
        <v>368</v>
      </c>
      <c r="B2610" s="63">
        <v>19</v>
      </c>
      <c r="C2610" s="64">
        <v>72</v>
      </c>
      <c r="D2610" s="13">
        <v>1368</v>
      </c>
    </row>
    <row r="2611" spans="1:4" x14ac:dyDescent="0.25">
      <c r="A2611" s="62" t="s">
        <v>369</v>
      </c>
      <c r="B2611" s="63">
        <v>42</v>
      </c>
      <c r="C2611" s="64">
        <v>61</v>
      </c>
      <c r="D2611" s="13">
        <v>2562</v>
      </c>
    </row>
    <row r="2612" spans="1:4" x14ac:dyDescent="0.25">
      <c r="A2612" s="62" t="s">
        <v>370</v>
      </c>
      <c r="B2612" s="63">
        <v>66</v>
      </c>
      <c r="C2612" s="64">
        <v>11</v>
      </c>
      <c r="D2612" s="13">
        <v>726</v>
      </c>
    </row>
    <row r="2613" spans="1:4" x14ac:dyDescent="0.25">
      <c r="A2613" s="62" t="s">
        <v>371</v>
      </c>
      <c r="B2613" s="63">
        <v>17</v>
      </c>
      <c r="C2613" s="64">
        <v>72</v>
      </c>
      <c r="D2613" s="13">
        <v>1224</v>
      </c>
    </row>
    <row r="2614" spans="1:4" x14ac:dyDescent="0.25">
      <c r="A2614" s="62" t="s">
        <v>372</v>
      </c>
      <c r="B2614" s="63">
        <v>67</v>
      </c>
      <c r="C2614" s="64">
        <v>52</v>
      </c>
      <c r="D2614" s="13">
        <v>3484</v>
      </c>
    </row>
    <row r="2615" spans="1:4" x14ac:dyDescent="0.25">
      <c r="A2615" s="62" t="s">
        <v>373</v>
      </c>
      <c r="B2615" s="63">
        <v>21</v>
      </c>
      <c r="C2615" s="64">
        <v>75</v>
      </c>
      <c r="D2615" s="13">
        <v>1575</v>
      </c>
    </row>
    <row r="2616" spans="1:4" x14ac:dyDescent="0.25">
      <c r="A2616" s="62" t="s">
        <v>374</v>
      </c>
      <c r="B2616" s="63">
        <v>8</v>
      </c>
      <c r="C2616" s="64">
        <v>70</v>
      </c>
      <c r="D2616" s="13">
        <v>560</v>
      </c>
    </row>
    <row r="2617" spans="1:4" x14ac:dyDescent="0.25">
      <c r="A2617" s="62" t="s">
        <v>375</v>
      </c>
      <c r="B2617" s="63">
        <v>55</v>
      </c>
      <c r="C2617" s="64">
        <v>48</v>
      </c>
      <c r="D2617" s="13">
        <v>2640</v>
      </c>
    </row>
    <row r="2618" spans="1:4" x14ac:dyDescent="0.25">
      <c r="A2618" s="62" t="s">
        <v>376</v>
      </c>
      <c r="B2618" s="63">
        <v>40</v>
      </c>
      <c r="C2618" s="64">
        <v>58</v>
      </c>
      <c r="D2618" s="13">
        <v>2320</v>
      </c>
    </row>
    <row r="2619" spans="1:4" x14ac:dyDescent="0.25">
      <c r="A2619" s="62" t="s">
        <v>377</v>
      </c>
      <c r="B2619" s="63">
        <v>47</v>
      </c>
      <c r="C2619" s="64">
        <v>56</v>
      </c>
      <c r="D2619" s="13">
        <v>2632</v>
      </c>
    </row>
    <row r="2620" spans="1:4" x14ac:dyDescent="0.25">
      <c r="A2620" s="62" t="s">
        <v>300</v>
      </c>
      <c r="B2620" s="63">
        <v>62</v>
      </c>
      <c r="C2620" s="64">
        <v>34</v>
      </c>
      <c r="D2620" s="13">
        <v>2108</v>
      </c>
    </row>
    <row r="2621" spans="1:4" x14ac:dyDescent="0.25">
      <c r="A2621" s="62" t="s">
        <v>302</v>
      </c>
      <c r="B2621" s="63">
        <v>10</v>
      </c>
      <c r="C2621" s="64">
        <v>61</v>
      </c>
      <c r="D2621" s="13">
        <v>610</v>
      </c>
    </row>
    <row r="2622" spans="1:4" x14ac:dyDescent="0.25">
      <c r="A2622" s="62" t="s">
        <v>303</v>
      </c>
      <c r="B2622" s="63">
        <v>55</v>
      </c>
      <c r="C2622" s="64">
        <v>76</v>
      </c>
      <c r="D2622" s="13">
        <v>4180</v>
      </c>
    </row>
    <row r="2623" spans="1:4" x14ac:dyDescent="0.25">
      <c r="A2623" s="62" t="s">
        <v>304</v>
      </c>
      <c r="B2623" s="63">
        <v>18</v>
      </c>
      <c r="C2623" s="64">
        <v>23</v>
      </c>
      <c r="D2623" s="13">
        <v>414</v>
      </c>
    </row>
    <row r="2624" spans="1:4" x14ac:dyDescent="0.25">
      <c r="A2624" s="62" t="s">
        <v>305</v>
      </c>
      <c r="B2624" s="63">
        <v>25</v>
      </c>
      <c r="C2624" s="64">
        <v>10</v>
      </c>
      <c r="D2624" s="13">
        <v>250</v>
      </c>
    </row>
    <row r="2625" spans="1:4" x14ac:dyDescent="0.25">
      <c r="A2625" s="62" t="s">
        <v>306</v>
      </c>
      <c r="B2625" s="63">
        <v>26</v>
      </c>
      <c r="C2625" s="64">
        <v>58</v>
      </c>
      <c r="D2625" s="13">
        <v>1508</v>
      </c>
    </row>
    <row r="2626" spans="1:4" x14ac:dyDescent="0.25">
      <c r="A2626" s="62" t="s">
        <v>307</v>
      </c>
      <c r="B2626" s="63">
        <v>31</v>
      </c>
      <c r="C2626" s="64">
        <v>73</v>
      </c>
      <c r="D2626" s="13">
        <v>2263</v>
      </c>
    </row>
    <row r="2627" spans="1:4" x14ac:dyDescent="0.25">
      <c r="A2627" s="62" t="s">
        <v>308</v>
      </c>
      <c r="B2627" s="63">
        <v>37</v>
      </c>
      <c r="C2627" s="64">
        <v>76</v>
      </c>
      <c r="D2627" s="13">
        <v>2812</v>
      </c>
    </row>
    <row r="2628" spans="1:4" x14ac:dyDescent="0.25">
      <c r="A2628" s="62" t="s">
        <v>309</v>
      </c>
      <c r="B2628" s="63">
        <v>66</v>
      </c>
      <c r="C2628" s="64">
        <v>71</v>
      </c>
      <c r="D2628" s="13">
        <v>4686</v>
      </c>
    </row>
    <row r="2629" spans="1:4" x14ac:dyDescent="0.25">
      <c r="A2629" s="62" t="s">
        <v>310</v>
      </c>
      <c r="B2629" s="63">
        <v>41</v>
      </c>
      <c r="C2629" s="64">
        <v>55</v>
      </c>
      <c r="D2629" s="13">
        <v>2255</v>
      </c>
    </row>
    <row r="2630" spans="1:4" x14ac:dyDescent="0.25">
      <c r="A2630" s="62" t="s">
        <v>311</v>
      </c>
      <c r="B2630" s="63">
        <v>39</v>
      </c>
      <c r="C2630" s="64">
        <v>21</v>
      </c>
      <c r="D2630" s="13">
        <v>819</v>
      </c>
    </row>
    <row r="2631" spans="1:4" x14ac:dyDescent="0.25">
      <c r="A2631" s="62" t="s">
        <v>312</v>
      </c>
      <c r="B2631" s="63">
        <v>29</v>
      </c>
      <c r="C2631" s="64">
        <v>74</v>
      </c>
      <c r="D2631" s="13">
        <v>2146</v>
      </c>
    </row>
    <row r="2632" spans="1:4" x14ac:dyDescent="0.25">
      <c r="A2632" s="62" t="s">
        <v>313</v>
      </c>
      <c r="B2632" s="63">
        <v>32</v>
      </c>
      <c r="C2632" s="64">
        <v>25</v>
      </c>
      <c r="D2632" s="13">
        <v>800</v>
      </c>
    </row>
    <row r="2633" spans="1:4" x14ac:dyDescent="0.25">
      <c r="A2633" s="62" t="s">
        <v>314</v>
      </c>
      <c r="B2633" s="63">
        <v>63</v>
      </c>
      <c r="C2633" s="64">
        <v>22</v>
      </c>
      <c r="D2633" s="13">
        <v>1386</v>
      </c>
    </row>
    <row r="2634" spans="1:4" x14ac:dyDescent="0.25">
      <c r="A2634" s="62" t="s">
        <v>315</v>
      </c>
      <c r="B2634" s="63">
        <v>31</v>
      </c>
      <c r="C2634" s="64">
        <v>3</v>
      </c>
      <c r="D2634" s="13">
        <v>93</v>
      </c>
    </row>
    <row r="2635" spans="1:4" x14ac:dyDescent="0.25">
      <c r="A2635" s="62" t="s">
        <v>316</v>
      </c>
      <c r="B2635" s="63">
        <v>53</v>
      </c>
      <c r="C2635" s="64">
        <v>24</v>
      </c>
      <c r="D2635" s="13">
        <v>1272</v>
      </c>
    </row>
    <row r="2636" spans="1:4" x14ac:dyDescent="0.25">
      <c r="A2636" s="62" t="s">
        <v>317</v>
      </c>
      <c r="B2636" s="63">
        <v>8</v>
      </c>
      <c r="C2636" s="64">
        <v>25</v>
      </c>
      <c r="D2636" s="13">
        <v>200</v>
      </c>
    </row>
    <row r="2637" spans="1:4" x14ac:dyDescent="0.25">
      <c r="A2637" s="62" t="s">
        <v>318</v>
      </c>
      <c r="B2637" s="63">
        <v>33</v>
      </c>
      <c r="C2637" s="64">
        <v>50</v>
      </c>
      <c r="D2637" s="13">
        <v>1650</v>
      </c>
    </row>
    <row r="2638" spans="1:4" x14ac:dyDescent="0.25">
      <c r="A2638" s="62" t="s">
        <v>319</v>
      </c>
      <c r="B2638" s="63">
        <v>17</v>
      </c>
      <c r="C2638" s="64">
        <v>39</v>
      </c>
      <c r="D2638" s="13">
        <v>663</v>
      </c>
    </row>
    <row r="2639" spans="1:4" x14ac:dyDescent="0.25">
      <c r="A2639" s="62" t="s">
        <v>320</v>
      </c>
      <c r="B2639" s="63">
        <v>45</v>
      </c>
      <c r="C2639" s="64">
        <v>17</v>
      </c>
      <c r="D2639" s="13">
        <v>765</v>
      </c>
    </row>
    <row r="2640" spans="1:4" x14ac:dyDescent="0.25">
      <c r="A2640" s="62" t="s">
        <v>321</v>
      </c>
      <c r="B2640" s="63">
        <v>14</v>
      </c>
      <c r="C2640" s="64">
        <v>22</v>
      </c>
      <c r="D2640" s="13">
        <v>308</v>
      </c>
    </row>
    <row r="2641" spans="1:4" x14ac:dyDescent="0.25">
      <c r="A2641" s="62" t="s">
        <v>322</v>
      </c>
      <c r="B2641" s="63">
        <v>12</v>
      </c>
      <c r="C2641" s="64">
        <v>29</v>
      </c>
      <c r="D2641" s="13">
        <v>348</v>
      </c>
    </row>
    <row r="2642" spans="1:4" x14ac:dyDescent="0.25">
      <c r="A2642" s="62" t="s">
        <v>323</v>
      </c>
      <c r="B2642" s="63">
        <v>64</v>
      </c>
      <c r="C2642" s="64">
        <v>73</v>
      </c>
      <c r="D2642" s="13">
        <v>4672</v>
      </c>
    </row>
    <row r="2643" spans="1:4" x14ac:dyDescent="0.25">
      <c r="A2643" s="62" t="s">
        <v>324</v>
      </c>
      <c r="B2643" s="63">
        <v>49</v>
      </c>
      <c r="C2643" s="64">
        <v>3</v>
      </c>
      <c r="D2643" s="13">
        <v>147</v>
      </c>
    </row>
    <row r="2644" spans="1:4" x14ac:dyDescent="0.25">
      <c r="A2644" s="62" t="s">
        <v>325</v>
      </c>
      <c r="B2644" s="63">
        <v>35</v>
      </c>
      <c r="C2644" s="64">
        <v>45</v>
      </c>
      <c r="D2644" s="13">
        <v>1575</v>
      </c>
    </row>
    <row r="2645" spans="1:4" x14ac:dyDescent="0.25">
      <c r="A2645" s="62" t="s">
        <v>326</v>
      </c>
      <c r="B2645" s="63">
        <v>13</v>
      </c>
      <c r="C2645" s="64">
        <v>47</v>
      </c>
      <c r="D2645" s="13">
        <v>611</v>
      </c>
    </row>
    <row r="2646" spans="1:4" x14ac:dyDescent="0.25">
      <c r="A2646" s="62" t="s">
        <v>327</v>
      </c>
      <c r="B2646" s="63">
        <v>53</v>
      </c>
      <c r="C2646" s="64">
        <v>37</v>
      </c>
      <c r="D2646" s="13">
        <v>1961</v>
      </c>
    </row>
    <row r="2647" spans="1:4" x14ac:dyDescent="0.25">
      <c r="A2647" s="62" t="s">
        <v>328</v>
      </c>
      <c r="B2647" s="63">
        <v>22</v>
      </c>
      <c r="C2647" s="64">
        <v>63</v>
      </c>
      <c r="D2647" s="13">
        <v>1386</v>
      </c>
    </row>
    <row r="2648" spans="1:4" x14ac:dyDescent="0.25">
      <c r="A2648" s="62" t="s">
        <v>329</v>
      </c>
      <c r="B2648" s="63">
        <v>44</v>
      </c>
      <c r="C2648" s="64">
        <v>18</v>
      </c>
      <c r="D2648" s="13">
        <v>792</v>
      </c>
    </row>
    <row r="2649" spans="1:4" x14ac:dyDescent="0.25">
      <c r="A2649" s="62" t="s">
        <v>330</v>
      </c>
      <c r="B2649" s="63">
        <v>13</v>
      </c>
      <c r="C2649" s="64">
        <v>67</v>
      </c>
      <c r="D2649" s="13">
        <v>871</v>
      </c>
    </row>
    <row r="2650" spans="1:4" x14ac:dyDescent="0.25">
      <c r="A2650" s="62" t="s">
        <v>331</v>
      </c>
      <c r="B2650" s="63">
        <v>23</v>
      </c>
      <c r="C2650" s="64">
        <v>72</v>
      </c>
      <c r="D2650" s="13">
        <v>1656</v>
      </c>
    </row>
    <row r="2651" spans="1:4" x14ac:dyDescent="0.25">
      <c r="A2651" s="62" t="s">
        <v>332</v>
      </c>
      <c r="B2651" s="63">
        <v>61</v>
      </c>
      <c r="C2651" s="64">
        <v>29</v>
      </c>
      <c r="D2651" s="13">
        <v>1769</v>
      </c>
    </row>
    <row r="2652" spans="1:4" x14ac:dyDescent="0.25">
      <c r="A2652" s="62" t="s">
        <v>333</v>
      </c>
      <c r="B2652" s="63">
        <v>42</v>
      </c>
      <c r="C2652" s="64">
        <v>23</v>
      </c>
      <c r="D2652" s="13">
        <v>966</v>
      </c>
    </row>
    <row r="2653" spans="1:4" x14ac:dyDescent="0.25">
      <c r="A2653" s="62" t="s">
        <v>334</v>
      </c>
      <c r="B2653" s="63">
        <v>11</v>
      </c>
      <c r="C2653" s="64">
        <v>57</v>
      </c>
      <c r="D2653" s="13">
        <v>627</v>
      </c>
    </row>
    <row r="2654" spans="1:4" x14ac:dyDescent="0.25">
      <c r="A2654" s="62" t="s">
        <v>335</v>
      </c>
      <c r="B2654" s="63">
        <v>38</v>
      </c>
      <c r="C2654" s="64">
        <v>71</v>
      </c>
      <c r="D2654" s="13">
        <v>2698</v>
      </c>
    </row>
    <row r="2655" spans="1:4" x14ac:dyDescent="0.25">
      <c r="A2655" s="62" t="s">
        <v>336</v>
      </c>
      <c r="B2655" s="63">
        <v>48</v>
      </c>
      <c r="C2655" s="64">
        <v>74</v>
      </c>
      <c r="D2655" s="13">
        <v>3552</v>
      </c>
    </row>
    <row r="2656" spans="1:4" x14ac:dyDescent="0.25">
      <c r="A2656" s="62" t="s">
        <v>337</v>
      </c>
      <c r="B2656" s="63">
        <v>54</v>
      </c>
      <c r="C2656" s="64">
        <v>77</v>
      </c>
      <c r="D2656" s="13">
        <v>4158</v>
      </c>
    </row>
    <row r="2657" spans="1:4" x14ac:dyDescent="0.25">
      <c r="A2657" s="62" t="s">
        <v>338</v>
      </c>
      <c r="B2657" s="63">
        <v>26</v>
      </c>
      <c r="C2657" s="64">
        <v>79</v>
      </c>
      <c r="D2657" s="13">
        <v>2054</v>
      </c>
    </row>
    <row r="2658" spans="1:4" x14ac:dyDescent="0.25">
      <c r="A2658" s="62" t="s">
        <v>339</v>
      </c>
      <c r="B2658" s="63">
        <v>61</v>
      </c>
      <c r="C2658" s="64">
        <v>66</v>
      </c>
      <c r="D2658" s="13">
        <v>4026</v>
      </c>
    </row>
    <row r="2659" spans="1:4" x14ac:dyDescent="0.25">
      <c r="A2659" s="62" t="s">
        <v>340</v>
      </c>
      <c r="B2659" s="63">
        <v>33</v>
      </c>
      <c r="C2659" s="64">
        <v>48</v>
      </c>
      <c r="D2659" s="13">
        <v>1584</v>
      </c>
    </row>
    <row r="2660" spans="1:4" x14ac:dyDescent="0.25">
      <c r="A2660" s="62" t="s">
        <v>341</v>
      </c>
      <c r="B2660" s="63">
        <v>41</v>
      </c>
      <c r="C2660" s="64">
        <v>16</v>
      </c>
      <c r="D2660" s="13">
        <v>656</v>
      </c>
    </row>
    <row r="2661" spans="1:4" x14ac:dyDescent="0.25">
      <c r="A2661" s="62" t="s">
        <v>342</v>
      </c>
      <c r="B2661" s="63">
        <v>7</v>
      </c>
      <c r="C2661" s="64">
        <v>62</v>
      </c>
      <c r="D2661" s="13">
        <v>434</v>
      </c>
    </row>
    <row r="2662" spans="1:4" x14ac:dyDescent="0.25">
      <c r="A2662" s="62" t="s">
        <v>343</v>
      </c>
      <c r="B2662" s="63">
        <v>24</v>
      </c>
      <c r="C2662" s="64">
        <v>49</v>
      </c>
      <c r="D2662" s="13">
        <v>1176</v>
      </c>
    </row>
    <row r="2663" spans="1:4" x14ac:dyDescent="0.25">
      <c r="A2663" s="62" t="s">
        <v>344</v>
      </c>
      <c r="B2663" s="63">
        <v>8</v>
      </c>
      <c r="C2663" s="64">
        <v>66</v>
      </c>
      <c r="D2663" s="13">
        <v>528</v>
      </c>
    </row>
    <row r="2664" spans="1:4" x14ac:dyDescent="0.25">
      <c r="A2664" s="62" t="s">
        <v>345</v>
      </c>
      <c r="B2664" s="63">
        <v>58</v>
      </c>
      <c r="C2664" s="64">
        <v>34</v>
      </c>
      <c r="D2664" s="13">
        <v>1972</v>
      </c>
    </row>
    <row r="2665" spans="1:4" x14ac:dyDescent="0.25">
      <c r="A2665" s="62" t="s">
        <v>346</v>
      </c>
      <c r="B2665" s="63">
        <v>19</v>
      </c>
      <c r="C2665" s="64">
        <v>14</v>
      </c>
      <c r="D2665" s="13">
        <v>266</v>
      </c>
    </row>
    <row r="2666" spans="1:4" x14ac:dyDescent="0.25">
      <c r="A2666" s="62" t="s">
        <v>347</v>
      </c>
      <c r="B2666" s="63">
        <v>47</v>
      </c>
      <c r="C2666" s="64">
        <v>63</v>
      </c>
      <c r="D2666" s="13">
        <v>2961</v>
      </c>
    </row>
    <row r="2667" spans="1:4" x14ac:dyDescent="0.25">
      <c r="A2667" s="62" t="s">
        <v>348</v>
      </c>
      <c r="B2667" s="63">
        <v>12</v>
      </c>
      <c r="C2667" s="64">
        <v>66</v>
      </c>
      <c r="D2667" s="13">
        <v>792</v>
      </c>
    </row>
    <row r="2668" spans="1:4" x14ac:dyDescent="0.25">
      <c r="A2668" s="62" t="s">
        <v>349</v>
      </c>
      <c r="B2668" s="63">
        <v>22</v>
      </c>
      <c r="C2668" s="64">
        <v>77</v>
      </c>
      <c r="D2668" s="13">
        <v>1694</v>
      </c>
    </row>
    <row r="2669" spans="1:4" x14ac:dyDescent="0.25">
      <c r="A2669" s="62" t="s">
        <v>350</v>
      </c>
      <c r="B2669" s="63">
        <v>25</v>
      </c>
      <c r="C2669" s="64">
        <v>62</v>
      </c>
      <c r="D2669" s="13">
        <v>1550</v>
      </c>
    </row>
    <row r="2670" spans="1:4" x14ac:dyDescent="0.25">
      <c r="A2670" s="62" t="s">
        <v>351</v>
      </c>
      <c r="B2670" s="63">
        <v>67</v>
      </c>
      <c r="C2670" s="64">
        <v>56</v>
      </c>
      <c r="D2670" s="13">
        <v>3752</v>
      </c>
    </row>
    <row r="2671" spans="1:4" x14ac:dyDescent="0.25">
      <c r="A2671" s="62" t="s">
        <v>352</v>
      </c>
      <c r="B2671" s="63">
        <v>54</v>
      </c>
      <c r="C2671" s="64">
        <v>4</v>
      </c>
      <c r="D2671" s="13">
        <v>216</v>
      </c>
    </row>
    <row r="2672" spans="1:4" x14ac:dyDescent="0.25">
      <c r="A2672" s="62" t="s">
        <v>353</v>
      </c>
      <c r="B2672" s="63">
        <v>29</v>
      </c>
      <c r="C2672" s="64">
        <v>9</v>
      </c>
      <c r="D2672" s="13">
        <v>261</v>
      </c>
    </row>
    <row r="2673" spans="1:4" x14ac:dyDescent="0.25">
      <c r="A2673" s="62" t="s">
        <v>354</v>
      </c>
      <c r="B2673" s="63">
        <v>53</v>
      </c>
      <c r="C2673" s="64">
        <v>28</v>
      </c>
      <c r="D2673" s="13">
        <v>1484</v>
      </c>
    </row>
    <row r="2674" spans="1:4" x14ac:dyDescent="0.25">
      <c r="A2674" s="62" t="s">
        <v>355</v>
      </c>
      <c r="B2674" s="63">
        <v>53</v>
      </c>
      <c r="C2674" s="64">
        <v>7</v>
      </c>
      <c r="D2674" s="13">
        <v>371</v>
      </c>
    </row>
    <row r="2675" spans="1:4" x14ac:dyDescent="0.25">
      <c r="A2675" s="62" t="s">
        <v>356</v>
      </c>
      <c r="B2675" s="63">
        <v>69</v>
      </c>
      <c r="C2675" s="64">
        <v>26</v>
      </c>
      <c r="D2675" s="13">
        <v>1794</v>
      </c>
    </row>
    <row r="2676" spans="1:4" x14ac:dyDescent="0.25">
      <c r="A2676" s="62" t="s">
        <v>357</v>
      </c>
      <c r="B2676" s="63">
        <v>34</v>
      </c>
      <c r="C2676" s="64">
        <v>19</v>
      </c>
      <c r="D2676" s="13">
        <v>646</v>
      </c>
    </row>
    <row r="2677" spans="1:4" x14ac:dyDescent="0.25">
      <c r="A2677" s="62" t="s">
        <v>358</v>
      </c>
      <c r="B2677" s="63">
        <v>53</v>
      </c>
      <c r="C2677" s="64">
        <v>15</v>
      </c>
      <c r="D2677" s="13">
        <v>795</v>
      </c>
    </row>
    <row r="2678" spans="1:4" x14ac:dyDescent="0.25">
      <c r="A2678" s="62" t="s">
        <v>359</v>
      </c>
      <c r="B2678" s="63">
        <v>10</v>
      </c>
      <c r="C2678" s="64">
        <v>76</v>
      </c>
      <c r="D2678" s="13">
        <v>760</v>
      </c>
    </row>
    <row r="2679" spans="1:4" x14ac:dyDescent="0.25">
      <c r="A2679" s="62" t="s">
        <v>360</v>
      </c>
      <c r="B2679" s="63">
        <v>56</v>
      </c>
      <c r="C2679" s="64">
        <v>32</v>
      </c>
      <c r="D2679" s="13">
        <v>1792</v>
      </c>
    </row>
    <row r="2680" spans="1:4" x14ac:dyDescent="0.25">
      <c r="A2680" s="62" t="s">
        <v>361</v>
      </c>
      <c r="B2680" s="63">
        <v>39</v>
      </c>
      <c r="C2680" s="64">
        <v>38</v>
      </c>
      <c r="D2680" s="13">
        <v>1482</v>
      </c>
    </row>
    <row r="2681" spans="1:4" x14ac:dyDescent="0.25">
      <c r="A2681" s="62" t="s">
        <v>362</v>
      </c>
      <c r="B2681" s="63">
        <v>67</v>
      </c>
      <c r="C2681" s="64">
        <v>25</v>
      </c>
      <c r="D2681" s="13">
        <v>1675</v>
      </c>
    </row>
    <row r="2682" spans="1:4" x14ac:dyDescent="0.25">
      <c r="A2682" s="62" t="s">
        <v>363</v>
      </c>
      <c r="B2682" s="63">
        <v>70</v>
      </c>
      <c r="C2682" s="64">
        <v>65</v>
      </c>
      <c r="D2682" s="13">
        <v>4550</v>
      </c>
    </row>
    <row r="2683" spans="1:4" x14ac:dyDescent="0.25">
      <c r="A2683" s="62" t="s">
        <v>364</v>
      </c>
      <c r="B2683" s="63">
        <v>54</v>
      </c>
      <c r="C2683" s="64">
        <v>22</v>
      </c>
      <c r="D2683" s="13">
        <v>1188</v>
      </c>
    </row>
    <row r="2684" spans="1:4" x14ac:dyDescent="0.25">
      <c r="A2684" s="62" t="s">
        <v>365</v>
      </c>
      <c r="B2684" s="63">
        <v>64</v>
      </c>
      <c r="C2684" s="64">
        <v>75</v>
      </c>
      <c r="D2684" s="13">
        <v>4800</v>
      </c>
    </row>
    <row r="2685" spans="1:4" x14ac:dyDescent="0.25">
      <c r="A2685" s="62" t="s">
        <v>366</v>
      </c>
      <c r="B2685" s="63">
        <v>44</v>
      </c>
      <c r="C2685" s="64">
        <v>62</v>
      </c>
      <c r="D2685" s="13">
        <v>2728</v>
      </c>
    </row>
    <row r="2686" spans="1:4" x14ac:dyDescent="0.25">
      <c r="A2686" s="62" t="s">
        <v>367</v>
      </c>
      <c r="B2686" s="63">
        <v>28</v>
      </c>
      <c r="C2686" s="64">
        <v>26</v>
      </c>
      <c r="D2686" s="13">
        <v>728</v>
      </c>
    </row>
    <row r="2687" spans="1:4" x14ac:dyDescent="0.25">
      <c r="A2687" s="62" t="s">
        <v>368</v>
      </c>
      <c r="B2687" s="63">
        <v>36</v>
      </c>
      <c r="C2687" s="64">
        <v>70</v>
      </c>
      <c r="D2687" s="13">
        <v>2520</v>
      </c>
    </row>
    <row r="2688" spans="1:4" x14ac:dyDescent="0.25">
      <c r="A2688" s="62" t="s">
        <v>369</v>
      </c>
      <c r="B2688" s="63">
        <v>20</v>
      </c>
      <c r="C2688" s="64">
        <v>43</v>
      </c>
      <c r="D2688" s="13">
        <v>860</v>
      </c>
    </row>
    <row r="2689" spans="1:4" x14ac:dyDescent="0.25">
      <c r="A2689" s="62" t="s">
        <v>370</v>
      </c>
      <c r="B2689" s="63">
        <v>49</v>
      </c>
      <c r="C2689" s="64">
        <v>10</v>
      </c>
      <c r="D2689" s="13">
        <v>490</v>
      </c>
    </row>
    <row r="2690" spans="1:4" x14ac:dyDescent="0.25">
      <c r="A2690" s="62" t="s">
        <v>371</v>
      </c>
      <c r="B2690" s="63">
        <v>31</v>
      </c>
      <c r="C2690" s="64">
        <v>72</v>
      </c>
      <c r="D2690" s="13">
        <v>2232</v>
      </c>
    </row>
    <row r="2691" spans="1:4" x14ac:dyDescent="0.25">
      <c r="A2691" s="62" t="s">
        <v>372</v>
      </c>
      <c r="B2691" s="63">
        <v>58</v>
      </c>
      <c r="C2691" s="64">
        <v>18</v>
      </c>
      <c r="D2691" s="13">
        <v>1044</v>
      </c>
    </row>
    <row r="2692" spans="1:4" x14ac:dyDescent="0.25">
      <c r="A2692" s="62" t="s">
        <v>373</v>
      </c>
      <c r="B2692" s="63">
        <v>39</v>
      </c>
      <c r="C2692" s="64">
        <v>54</v>
      </c>
      <c r="D2692" s="13">
        <v>2106</v>
      </c>
    </row>
    <row r="2693" spans="1:4" x14ac:dyDescent="0.25">
      <c r="A2693" s="62" t="s">
        <v>374</v>
      </c>
      <c r="B2693" s="63">
        <v>32</v>
      </c>
      <c r="C2693" s="64">
        <v>58</v>
      </c>
      <c r="D2693" s="13">
        <v>1856</v>
      </c>
    </row>
    <row r="2694" spans="1:4" x14ac:dyDescent="0.25">
      <c r="A2694" s="62" t="s">
        <v>375</v>
      </c>
      <c r="B2694" s="63">
        <v>41</v>
      </c>
      <c r="C2694" s="64">
        <v>75</v>
      </c>
      <c r="D2694" s="13">
        <v>3075</v>
      </c>
    </row>
    <row r="2695" spans="1:4" x14ac:dyDescent="0.25">
      <c r="A2695" s="62" t="s">
        <v>376</v>
      </c>
      <c r="B2695" s="63">
        <v>19</v>
      </c>
      <c r="C2695" s="64">
        <v>33</v>
      </c>
      <c r="D2695" s="13">
        <v>627</v>
      </c>
    </row>
    <row r="2696" spans="1:4" x14ac:dyDescent="0.25">
      <c r="A2696" s="62" t="s">
        <v>377</v>
      </c>
      <c r="B2696" s="63">
        <v>54</v>
      </c>
      <c r="C2696" s="64">
        <v>38</v>
      </c>
      <c r="D2696" s="13">
        <v>2052</v>
      </c>
    </row>
    <row r="2697" spans="1:4" x14ac:dyDescent="0.25">
      <c r="A2697" s="62" t="s">
        <v>300</v>
      </c>
      <c r="B2697" s="63">
        <v>39</v>
      </c>
      <c r="C2697" s="64">
        <v>2</v>
      </c>
      <c r="D2697" s="13">
        <v>78</v>
      </c>
    </row>
    <row r="2698" spans="1:4" x14ac:dyDescent="0.25">
      <c r="A2698" s="62" t="s">
        <v>302</v>
      </c>
      <c r="B2698" s="63">
        <v>11</v>
      </c>
      <c r="C2698" s="64">
        <v>76</v>
      </c>
      <c r="D2698" s="13">
        <v>836</v>
      </c>
    </row>
    <row r="2699" spans="1:4" x14ac:dyDescent="0.25">
      <c r="A2699" s="62" t="s">
        <v>303</v>
      </c>
      <c r="B2699" s="63">
        <v>10</v>
      </c>
      <c r="C2699" s="64">
        <v>13</v>
      </c>
      <c r="D2699" s="13">
        <v>130</v>
      </c>
    </row>
    <row r="2700" spans="1:4" x14ac:dyDescent="0.25">
      <c r="A2700" s="62" t="s">
        <v>304</v>
      </c>
      <c r="B2700" s="63">
        <v>64</v>
      </c>
      <c r="C2700" s="64">
        <v>21</v>
      </c>
      <c r="D2700" s="13">
        <v>1344</v>
      </c>
    </row>
    <row r="2701" spans="1:4" x14ac:dyDescent="0.25">
      <c r="A2701" s="62" t="s">
        <v>305</v>
      </c>
      <c r="B2701" s="63">
        <v>69</v>
      </c>
      <c r="C2701" s="64">
        <v>80</v>
      </c>
      <c r="D2701" s="13">
        <v>5520</v>
      </c>
    </row>
    <row r="2702" spans="1:4" x14ac:dyDescent="0.25">
      <c r="A2702" s="62" t="s">
        <v>306</v>
      </c>
      <c r="B2702" s="63">
        <v>7</v>
      </c>
      <c r="C2702" s="64">
        <v>16</v>
      </c>
      <c r="D2702" s="13">
        <v>112</v>
      </c>
    </row>
    <row r="2703" spans="1:4" x14ac:dyDescent="0.25">
      <c r="A2703" s="62" t="s">
        <v>307</v>
      </c>
      <c r="B2703" s="63">
        <v>53</v>
      </c>
      <c r="C2703" s="64">
        <v>14</v>
      </c>
      <c r="D2703" s="13">
        <v>742</v>
      </c>
    </row>
    <row r="2704" spans="1:4" x14ac:dyDescent="0.25">
      <c r="A2704" s="62" t="s">
        <v>308</v>
      </c>
      <c r="B2704" s="63">
        <v>23</v>
      </c>
      <c r="C2704" s="64">
        <v>32</v>
      </c>
      <c r="D2704" s="13">
        <v>736</v>
      </c>
    </row>
    <row r="2705" spans="1:4" x14ac:dyDescent="0.25">
      <c r="A2705" s="62" t="s">
        <v>309</v>
      </c>
      <c r="B2705" s="63">
        <v>26</v>
      </c>
      <c r="C2705" s="64">
        <v>67</v>
      </c>
      <c r="D2705" s="13">
        <v>1742</v>
      </c>
    </row>
    <row r="2706" spans="1:4" x14ac:dyDescent="0.25">
      <c r="A2706" s="62" t="s">
        <v>310</v>
      </c>
      <c r="B2706" s="63">
        <v>7</v>
      </c>
      <c r="C2706" s="64">
        <v>68</v>
      </c>
      <c r="D2706" s="13">
        <v>476</v>
      </c>
    </row>
    <row r="2707" spans="1:4" x14ac:dyDescent="0.25">
      <c r="A2707" s="62" t="s">
        <v>311</v>
      </c>
      <c r="B2707" s="63">
        <v>57</v>
      </c>
      <c r="C2707" s="64">
        <v>54</v>
      </c>
      <c r="D2707" s="13">
        <v>3078</v>
      </c>
    </row>
    <row r="2708" spans="1:4" x14ac:dyDescent="0.25">
      <c r="A2708" s="62" t="s">
        <v>312</v>
      </c>
      <c r="B2708" s="63">
        <v>7</v>
      </c>
      <c r="C2708" s="64">
        <v>10</v>
      </c>
      <c r="D2708" s="13">
        <v>70</v>
      </c>
    </row>
    <row r="2709" spans="1:4" x14ac:dyDescent="0.25">
      <c r="A2709" s="62" t="s">
        <v>313</v>
      </c>
      <c r="B2709" s="63">
        <v>41</v>
      </c>
      <c r="C2709" s="64">
        <v>40</v>
      </c>
      <c r="D2709" s="13">
        <v>1640</v>
      </c>
    </row>
    <row r="2710" spans="1:4" x14ac:dyDescent="0.25">
      <c r="A2710" s="62" t="s">
        <v>314</v>
      </c>
      <c r="B2710" s="63">
        <v>8</v>
      </c>
      <c r="C2710" s="64">
        <v>44</v>
      </c>
      <c r="D2710" s="13">
        <v>352</v>
      </c>
    </row>
    <row r="2711" spans="1:4" x14ac:dyDescent="0.25">
      <c r="A2711" s="62" t="s">
        <v>315</v>
      </c>
      <c r="B2711" s="63">
        <v>69</v>
      </c>
      <c r="C2711" s="64">
        <v>15</v>
      </c>
      <c r="D2711" s="13">
        <v>1035</v>
      </c>
    </row>
    <row r="2712" spans="1:4" x14ac:dyDescent="0.25">
      <c r="A2712" s="62" t="s">
        <v>316</v>
      </c>
      <c r="B2712" s="63">
        <v>42</v>
      </c>
      <c r="C2712" s="64">
        <v>28</v>
      </c>
      <c r="D2712" s="13">
        <v>1176</v>
      </c>
    </row>
    <row r="2713" spans="1:4" x14ac:dyDescent="0.25">
      <c r="A2713" s="62" t="s">
        <v>317</v>
      </c>
      <c r="B2713" s="63">
        <v>54</v>
      </c>
      <c r="C2713" s="64">
        <v>51</v>
      </c>
      <c r="D2713" s="13">
        <v>2754</v>
      </c>
    </row>
    <row r="2714" spans="1:4" x14ac:dyDescent="0.25">
      <c r="A2714" s="62" t="s">
        <v>318</v>
      </c>
      <c r="B2714" s="63">
        <v>70</v>
      </c>
      <c r="C2714" s="64">
        <v>15</v>
      </c>
      <c r="D2714" s="13">
        <v>1050</v>
      </c>
    </row>
    <row r="2715" spans="1:4" x14ac:dyDescent="0.25">
      <c r="A2715" s="62" t="s">
        <v>319</v>
      </c>
      <c r="B2715" s="63">
        <v>40</v>
      </c>
      <c r="C2715" s="64">
        <v>47</v>
      </c>
      <c r="D2715" s="13">
        <v>1880</v>
      </c>
    </row>
    <row r="2716" spans="1:4" x14ac:dyDescent="0.25">
      <c r="A2716" s="62" t="s">
        <v>320</v>
      </c>
      <c r="B2716" s="63">
        <v>67</v>
      </c>
      <c r="C2716" s="64">
        <v>56</v>
      </c>
      <c r="D2716" s="13">
        <v>3752</v>
      </c>
    </row>
    <row r="2717" spans="1:4" x14ac:dyDescent="0.25">
      <c r="A2717" s="62" t="s">
        <v>321</v>
      </c>
      <c r="B2717" s="63">
        <v>56</v>
      </c>
      <c r="C2717" s="64">
        <v>47</v>
      </c>
      <c r="D2717" s="13">
        <v>2632</v>
      </c>
    </row>
    <row r="2718" spans="1:4" x14ac:dyDescent="0.25">
      <c r="A2718" s="62" t="s">
        <v>322</v>
      </c>
      <c r="B2718" s="63">
        <v>47</v>
      </c>
      <c r="C2718" s="64">
        <v>25</v>
      </c>
      <c r="D2718" s="13">
        <v>1175</v>
      </c>
    </row>
    <row r="2719" spans="1:4" x14ac:dyDescent="0.25">
      <c r="A2719" s="62" t="s">
        <v>323</v>
      </c>
      <c r="B2719" s="63">
        <v>36</v>
      </c>
      <c r="C2719" s="64">
        <v>54</v>
      </c>
      <c r="D2719" s="13">
        <v>1944</v>
      </c>
    </row>
    <row r="2720" spans="1:4" x14ac:dyDescent="0.25">
      <c r="A2720" s="62" t="s">
        <v>324</v>
      </c>
      <c r="B2720" s="63">
        <v>23</v>
      </c>
      <c r="C2720" s="64">
        <v>51</v>
      </c>
      <c r="D2720" s="13">
        <v>1173</v>
      </c>
    </row>
    <row r="2721" spans="1:4" x14ac:dyDescent="0.25">
      <c r="A2721" s="62" t="s">
        <v>325</v>
      </c>
      <c r="B2721" s="63">
        <v>26</v>
      </c>
      <c r="C2721" s="64">
        <v>11</v>
      </c>
      <c r="D2721" s="13">
        <v>286</v>
      </c>
    </row>
    <row r="2722" spans="1:4" x14ac:dyDescent="0.25">
      <c r="A2722" s="62" t="s">
        <v>326</v>
      </c>
      <c r="B2722" s="63">
        <v>38</v>
      </c>
      <c r="C2722" s="64">
        <v>44</v>
      </c>
      <c r="D2722" s="13">
        <v>1672</v>
      </c>
    </row>
    <row r="2723" spans="1:4" x14ac:dyDescent="0.25">
      <c r="A2723" s="62" t="s">
        <v>327</v>
      </c>
      <c r="B2723" s="63">
        <v>68</v>
      </c>
      <c r="C2723" s="64">
        <v>60</v>
      </c>
      <c r="D2723" s="13">
        <v>4080</v>
      </c>
    </row>
    <row r="2724" spans="1:4" x14ac:dyDescent="0.25">
      <c r="A2724" s="62" t="s">
        <v>328</v>
      </c>
      <c r="B2724" s="63">
        <v>53</v>
      </c>
      <c r="C2724" s="64">
        <v>52</v>
      </c>
      <c r="D2724" s="13">
        <v>2756</v>
      </c>
    </row>
    <row r="2725" spans="1:4" x14ac:dyDescent="0.25">
      <c r="A2725" s="62" t="s">
        <v>329</v>
      </c>
      <c r="B2725" s="63">
        <v>20</v>
      </c>
      <c r="C2725" s="64">
        <v>25</v>
      </c>
      <c r="D2725" s="13">
        <v>500</v>
      </c>
    </row>
    <row r="2726" spans="1:4" x14ac:dyDescent="0.25">
      <c r="A2726" s="62" t="s">
        <v>330</v>
      </c>
      <c r="B2726" s="63">
        <v>69</v>
      </c>
      <c r="C2726" s="64">
        <v>80</v>
      </c>
      <c r="D2726" s="13">
        <v>5520</v>
      </c>
    </row>
    <row r="2727" spans="1:4" x14ac:dyDescent="0.25">
      <c r="A2727" s="62" t="s">
        <v>331</v>
      </c>
      <c r="B2727" s="63">
        <v>44</v>
      </c>
      <c r="C2727" s="64">
        <v>47</v>
      </c>
      <c r="D2727" s="13">
        <v>2068</v>
      </c>
    </row>
    <row r="2728" spans="1:4" x14ac:dyDescent="0.25">
      <c r="A2728" s="62" t="s">
        <v>332</v>
      </c>
      <c r="B2728" s="63">
        <v>69</v>
      </c>
      <c r="C2728" s="64">
        <v>73</v>
      </c>
      <c r="D2728" s="13">
        <v>5037</v>
      </c>
    </row>
    <row r="2729" spans="1:4" x14ac:dyDescent="0.25">
      <c r="A2729" s="62" t="s">
        <v>333</v>
      </c>
      <c r="B2729" s="63">
        <v>57</v>
      </c>
      <c r="C2729" s="64">
        <v>23</v>
      </c>
      <c r="D2729" s="13">
        <v>1311</v>
      </c>
    </row>
    <row r="2730" spans="1:4" x14ac:dyDescent="0.25">
      <c r="A2730" s="62" t="s">
        <v>334</v>
      </c>
      <c r="B2730" s="63">
        <v>70</v>
      </c>
      <c r="C2730" s="64">
        <v>3</v>
      </c>
      <c r="D2730" s="13">
        <v>210</v>
      </c>
    </row>
    <row r="2731" spans="1:4" x14ac:dyDescent="0.25">
      <c r="A2731" s="62" t="s">
        <v>335</v>
      </c>
      <c r="B2731" s="63">
        <v>64</v>
      </c>
      <c r="C2731" s="64">
        <v>76</v>
      </c>
      <c r="D2731" s="13">
        <v>4864</v>
      </c>
    </row>
    <row r="2732" spans="1:4" x14ac:dyDescent="0.25">
      <c r="A2732" s="62" t="s">
        <v>336</v>
      </c>
      <c r="B2732" s="63">
        <v>9</v>
      </c>
      <c r="C2732" s="64">
        <v>34</v>
      </c>
      <c r="D2732" s="13">
        <v>306</v>
      </c>
    </row>
    <row r="2733" spans="1:4" x14ac:dyDescent="0.25">
      <c r="A2733" s="62" t="s">
        <v>337</v>
      </c>
      <c r="B2733" s="63">
        <v>53</v>
      </c>
      <c r="C2733" s="64">
        <v>54</v>
      </c>
      <c r="D2733" s="13">
        <v>2862</v>
      </c>
    </row>
    <row r="2734" spans="1:4" x14ac:dyDescent="0.25">
      <c r="A2734" s="62" t="s">
        <v>338</v>
      </c>
      <c r="B2734" s="63">
        <v>40</v>
      </c>
      <c r="C2734" s="64">
        <v>72</v>
      </c>
      <c r="D2734" s="13">
        <v>2880</v>
      </c>
    </row>
    <row r="2735" spans="1:4" x14ac:dyDescent="0.25">
      <c r="A2735" s="62" t="s">
        <v>339</v>
      </c>
      <c r="B2735" s="63">
        <v>48</v>
      </c>
      <c r="C2735" s="64">
        <v>51</v>
      </c>
      <c r="D2735" s="13">
        <v>2448</v>
      </c>
    </row>
    <row r="2736" spans="1:4" x14ac:dyDescent="0.25">
      <c r="A2736" s="62" t="s">
        <v>340</v>
      </c>
      <c r="B2736" s="63">
        <v>52</v>
      </c>
      <c r="C2736" s="64">
        <v>76</v>
      </c>
      <c r="D2736" s="13">
        <v>3952</v>
      </c>
    </row>
    <row r="2737" spans="1:4" x14ac:dyDescent="0.25">
      <c r="A2737" s="62" t="s">
        <v>341</v>
      </c>
      <c r="B2737" s="63">
        <v>31</v>
      </c>
      <c r="C2737" s="64">
        <v>53</v>
      </c>
      <c r="D2737" s="13">
        <v>1643</v>
      </c>
    </row>
    <row r="2738" spans="1:4" x14ac:dyDescent="0.25">
      <c r="A2738" s="62" t="s">
        <v>342</v>
      </c>
      <c r="B2738" s="63">
        <v>27</v>
      </c>
      <c r="C2738" s="64">
        <v>73</v>
      </c>
      <c r="D2738" s="13">
        <v>1971</v>
      </c>
    </row>
    <row r="2739" spans="1:4" x14ac:dyDescent="0.25">
      <c r="A2739" s="62" t="s">
        <v>343</v>
      </c>
      <c r="B2739" s="63">
        <v>19</v>
      </c>
      <c r="C2739" s="64">
        <v>24</v>
      </c>
      <c r="D2739" s="13">
        <v>456</v>
      </c>
    </row>
    <row r="2740" spans="1:4" x14ac:dyDescent="0.25">
      <c r="A2740" s="62" t="s">
        <v>344</v>
      </c>
      <c r="B2740" s="63">
        <v>62</v>
      </c>
      <c r="C2740" s="64">
        <v>41</v>
      </c>
      <c r="D2740" s="13">
        <v>2542</v>
      </c>
    </row>
    <row r="2741" spans="1:4" x14ac:dyDescent="0.25">
      <c r="A2741" s="62" t="s">
        <v>345</v>
      </c>
      <c r="B2741" s="63">
        <v>62</v>
      </c>
      <c r="C2741" s="64">
        <v>50</v>
      </c>
      <c r="D2741" s="13">
        <v>3100</v>
      </c>
    </row>
    <row r="2742" spans="1:4" x14ac:dyDescent="0.25">
      <c r="A2742" s="62" t="s">
        <v>346</v>
      </c>
      <c r="B2742" s="63">
        <v>49</v>
      </c>
      <c r="C2742" s="64">
        <v>31</v>
      </c>
      <c r="D2742" s="13">
        <v>1519</v>
      </c>
    </row>
    <row r="2743" spans="1:4" x14ac:dyDescent="0.25">
      <c r="A2743" s="62" t="s">
        <v>347</v>
      </c>
      <c r="B2743" s="63">
        <v>21</v>
      </c>
      <c r="C2743" s="64">
        <v>3</v>
      </c>
      <c r="D2743" s="13">
        <v>63</v>
      </c>
    </row>
    <row r="2744" spans="1:4" x14ac:dyDescent="0.25">
      <c r="A2744" s="62" t="s">
        <v>348</v>
      </c>
      <c r="B2744" s="63">
        <v>18</v>
      </c>
      <c r="C2744" s="64">
        <v>15</v>
      </c>
      <c r="D2744" s="13">
        <v>270</v>
      </c>
    </row>
    <row r="2745" spans="1:4" x14ac:dyDescent="0.25">
      <c r="A2745" s="62" t="s">
        <v>349</v>
      </c>
      <c r="B2745" s="63">
        <v>42</v>
      </c>
      <c r="C2745" s="64">
        <v>72</v>
      </c>
      <c r="D2745" s="13">
        <v>3024</v>
      </c>
    </row>
    <row r="2746" spans="1:4" x14ac:dyDescent="0.25">
      <c r="A2746" s="62" t="s">
        <v>350</v>
      </c>
      <c r="B2746" s="63">
        <v>40</v>
      </c>
      <c r="C2746" s="64">
        <v>39</v>
      </c>
      <c r="D2746" s="13">
        <v>1560</v>
      </c>
    </row>
    <row r="2747" spans="1:4" x14ac:dyDescent="0.25">
      <c r="A2747" s="62" t="s">
        <v>351</v>
      </c>
      <c r="B2747" s="63">
        <v>55</v>
      </c>
      <c r="C2747" s="64">
        <v>47</v>
      </c>
      <c r="D2747" s="13">
        <v>2585</v>
      </c>
    </row>
    <row r="2748" spans="1:4" x14ac:dyDescent="0.25">
      <c r="A2748" s="62" t="s">
        <v>352</v>
      </c>
      <c r="B2748" s="63">
        <v>16</v>
      </c>
      <c r="C2748" s="64">
        <v>69</v>
      </c>
      <c r="D2748" s="13">
        <v>1104</v>
      </c>
    </row>
    <row r="2749" spans="1:4" x14ac:dyDescent="0.25">
      <c r="A2749" s="62" t="s">
        <v>353</v>
      </c>
      <c r="B2749" s="63">
        <v>37</v>
      </c>
      <c r="C2749" s="64">
        <v>60</v>
      </c>
      <c r="D2749" s="13">
        <v>2220</v>
      </c>
    </row>
    <row r="2750" spans="1:4" x14ac:dyDescent="0.25">
      <c r="A2750" s="62" t="s">
        <v>354</v>
      </c>
      <c r="B2750" s="63">
        <v>46</v>
      </c>
      <c r="C2750" s="64">
        <v>64</v>
      </c>
      <c r="D2750" s="13">
        <v>2944</v>
      </c>
    </row>
    <row r="2751" spans="1:4" x14ac:dyDescent="0.25">
      <c r="A2751" s="62" t="s">
        <v>355</v>
      </c>
      <c r="B2751" s="63">
        <v>47</v>
      </c>
      <c r="C2751" s="64">
        <v>1</v>
      </c>
      <c r="D2751" s="13">
        <v>47</v>
      </c>
    </row>
    <row r="2752" spans="1:4" x14ac:dyDescent="0.25">
      <c r="A2752" s="62" t="s">
        <v>356</v>
      </c>
      <c r="B2752" s="63">
        <v>55</v>
      </c>
      <c r="C2752" s="64">
        <v>20</v>
      </c>
      <c r="D2752" s="13">
        <v>1100</v>
      </c>
    </row>
    <row r="2753" spans="1:4" x14ac:dyDescent="0.25">
      <c r="A2753" s="62" t="s">
        <v>357</v>
      </c>
      <c r="B2753" s="63">
        <v>38</v>
      </c>
      <c r="C2753" s="64">
        <v>16</v>
      </c>
      <c r="D2753" s="13">
        <v>608</v>
      </c>
    </row>
    <row r="2754" spans="1:4" x14ac:dyDescent="0.25">
      <c r="A2754" s="62" t="s">
        <v>358</v>
      </c>
      <c r="B2754" s="63">
        <v>43</v>
      </c>
      <c r="C2754" s="64">
        <v>14</v>
      </c>
      <c r="D2754" s="13">
        <v>602</v>
      </c>
    </row>
    <row r="2755" spans="1:4" x14ac:dyDescent="0.25">
      <c r="A2755" s="62" t="s">
        <v>359</v>
      </c>
      <c r="B2755" s="63">
        <v>62</v>
      </c>
      <c r="C2755" s="64">
        <v>8</v>
      </c>
      <c r="D2755" s="13">
        <v>496</v>
      </c>
    </row>
    <row r="2756" spans="1:4" x14ac:dyDescent="0.25">
      <c r="A2756" s="62" t="s">
        <v>360</v>
      </c>
      <c r="B2756" s="63">
        <v>26</v>
      </c>
      <c r="C2756" s="64">
        <v>6</v>
      </c>
      <c r="D2756" s="13">
        <v>156</v>
      </c>
    </row>
    <row r="2757" spans="1:4" x14ac:dyDescent="0.25">
      <c r="A2757" s="62" t="s">
        <v>361</v>
      </c>
      <c r="B2757" s="63">
        <v>47</v>
      </c>
      <c r="C2757" s="64">
        <v>47</v>
      </c>
      <c r="D2757" s="13">
        <v>2209</v>
      </c>
    </row>
    <row r="2758" spans="1:4" x14ac:dyDescent="0.25">
      <c r="A2758" s="62" t="s">
        <v>362</v>
      </c>
      <c r="B2758" s="63">
        <v>67</v>
      </c>
      <c r="C2758" s="64">
        <v>1</v>
      </c>
      <c r="D2758" s="13">
        <v>67</v>
      </c>
    </row>
    <row r="2759" spans="1:4" x14ac:dyDescent="0.25">
      <c r="A2759" s="62" t="s">
        <v>363</v>
      </c>
      <c r="B2759" s="63">
        <v>32</v>
      </c>
      <c r="C2759" s="64">
        <v>1</v>
      </c>
      <c r="D2759" s="13">
        <v>32</v>
      </c>
    </row>
    <row r="2760" spans="1:4" x14ac:dyDescent="0.25">
      <c r="A2760" s="62" t="s">
        <v>364</v>
      </c>
      <c r="B2760" s="63">
        <v>50</v>
      </c>
      <c r="C2760" s="64">
        <v>7</v>
      </c>
      <c r="D2760" s="13">
        <v>350</v>
      </c>
    </row>
    <row r="2761" spans="1:4" x14ac:dyDescent="0.25">
      <c r="A2761" s="62" t="s">
        <v>365</v>
      </c>
      <c r="B2761" s="63">
        <v>65</v>
      </c>
      <c r="C2761" s="64">
        <v>46</v>
      </c>
      <c r="D2761" s="13">
        <v>2990</v>
      </c>
    </row>
    <row r="2762" spans="1:4" x14ac:dyDescent="0.25">
      <c r="A2762" s="62" t="s">
        <v>366</v>
      </c>
      <c r="B2762" s="63">
        <v>54</v>
      </c>
      <c r="C2762" s="64">
        <v>62</v>
      </c>
      <c r="D2762" s="13">
        <v>3348</v>
      </c>
    </row>
    <row r="2763" spans="1:4" x14ac:dyDescent="0.25">
      <c r="A2763" s="62" t="s">
        <v>367</v>
      </c>
      <c r="B2763" s="63">
        <v>41</v>
      </c>
      <c r="C2763" s="64">
        <v>54</v>
      </c>
      <c r="D2763" s="13">
        <v>2214</v>
      </c>
    </row>
    <row r="2764" spans="1:4" x14ac:dyDescent="0.25">
      <c r="A2764" s="62" t="s">
        <v>368</v>
      </c>
      <c r="B2764" s="63">
        <v>38</v>
      </c>
      <c r="C2764" s="64">
        <v>12</v>
      </c>
      <c r="D2764" s="13">
        <v>456</v>
      </c>
    </row>
    <row r="2765" spans="1:4" x14ac:dyDescent="0.25">
      <c r="A2765" s="62" t="s">
        <v>369</v>
      </c>
      <c r="B2765" s="63">
        <v>11</v>
      </c>
      <c r="C2765" s="64">
        <v>59</v>
      </c>
      <c r="D2765" s="13">
        <v>649</v>
      </c>
    </row>
    <row r="2766" spans="1:4" x14ac:dyDescent="0.25">
      <c r="A2766" s="62" t="s">
        <v>370</v>
      </c>
      <c r="B2766" s="63">
        <v>52</v>
      </c>
      <c r="C2766" s="64">
        <v>15</v>
      </c>
      <c r="D2766" s="13">
        <v>780</v>
      </c>
    </row>
    <row r="2767" spans="1:4" x14ac:dyDescent="0.25">
      <c r="A2767" s="62" t="s">
        <v>371</v>
      </c>
      <c r="B2767" s="63">
        <v>9</v>
      </c>
      <c r="C2767" s="64">
        <v>67</v>
      </c>
      <c r="D2767" s="13">
        <v>603</v>
      </c>
    </row>
    <row r="2768" spans="1:4" x14ac:dyDescent="0.25">
      <c r="A2768" s="62" t="s">
        <v>372</v>
      </c>
      <c r="B2768" s="63">
        <v>36</v>
      </c>
      <c r="C2768" s="64">
        <v>6</v>
      </c>
      <c r="D2768" s="13">
        <v>216</v>
      </c>
    </row>
    <row r="2769" spans="1:4" x14ac:dyDescent="0.25">
      <c r="A2769" s="62" t="s">
        <v>373</v>
      </c>
      <c r="B2769" s="63">
        <v>66</v>
      </c>
      <c r="C2769" s="64">
        <v>15</v>
      </c>
      <c r="D2769" s="13">
        <v>990</v>
      </c>
    </row>
    <row r="2770" spans="1:4" x14ac:dyDescent="0.25">
      <c r="A2770" s="62" t="s">
        <v>374</v>
      </c>
      <c r="B2770" s="63">
        <v>9</v>
      </c>
      <c r="C2770" s="64">
        <v>28</v>
      </c>
      <c r="D2770" s="13">
        <v>252</v>
      </c>
    </row>
    <row r="2771" spans="1:4" x14ac:dyDescent="0.25">
      <c r="A2771" s="62" t="s">
        <v>375</v>
      </c>
      <c r="B2771" s="63">
        <v>14</v>
      </c>
      <c r="C2771" s="64">
        <v>52</v>
      </c>
      <c r="D2771" s="13">
        <v>728</v>
      </c>
    </row>
    <row r="2772" spans="1:4" x14ac:dyDescent="0.25">
      <c r="A2772" s="62" t="s">
        <v>376</v>
      </c>
      <c r="B2772" s="63">
        <v>20</v>
      </c>
      <c r="C2772" s="64">
        <v>71</v>
      </c>
      <c r="D2772" s="13">
        <v>1420</v>
      </c>
    </row>
    <row r="2773" spans="1:4" x14ac:dyDescent="0.25">
      <c r="A2773" s="62" t="s">
        <v>377</v>
      </c>
      <c r="B2773" s="63">
        <v>45</v>
      </c>
      <c r="C2773" s="64">
        <v>2</v>
      </c>
      <c r="D2773" s="13">
        <v>90</v>
      </c>
    </row>
    <row r="2774" spans="1:4" x14ac:dyDescent="0.25">
      <c r="A2774" s="62" t="s">
        <v>300</v>
      </c>
      <c r="B2774" s="63">
        <v>53</v>
      </c>
      <c r="C2774" s="64">
        <v>75</v>
      </c>
      <c r="D2774" s="13">
        <v>3975</v>
      </c>
    </row>
    <row r="2775" spans="1:4" x14ac:dyDescent="0.25">
      <c r="A2775" s="62" t="s">
        <v>302</v>
      </c>
      <c r="B2775" s="63">
        <v>33</v>
      </c>
      <c r="C2775" s="64">
        <v>31</v>
      </c>
      <c r="D2775" s="13">
        <v>1023</v>
      </c>
    </row>
    <row r="2776" spans="1:4" x14ac:dyDescent="0.25">
      <c r="A2776" s="62" t="s">
        <v>303</v>
      </c>
      <c r="B2776" s="63">
        <v>49</v>
      </c>
      <c r="C2776" s="64">
        <v>43</v>
      </c>
      <c r="D2776" s="13">
        <v>2107</v>
      </c>
    </row>
    <row r="2777" spans="1:4" x14ac:dyDescent="0.25">
      <c r="A2777" s="62" t="s">
        <v>304</v>
      </c>
      <c r="B2777" s="63">
        <v>14</v>
      </c>
      <c r="C2777" s="64">
        <v>21</v>
      </c>
      <c r="D2777" s="13">
        <v>294</v>
      </c>
    </row>
    <row r="2778" spans="1:4" x14ac:dyDescent="0.25">
      <c r="A2778" s="62" t="s">
        <v>305</v>
      </c>
      <c r="B2778" s="63">
        <v>57</v>
      </c>
      <c r="C2778" s="64">
        <v>34</v>
      </c>
      <c r="D2778" s="13">
        <v>1938</v>
      </c>
    </row>
    <row r="2779" spans="1:4" x14ac:dyDescent="0.25">
      <c r="A2779" s="62" t="s">
        <v>306</v>
      </c>
      <c r="B2779" s="63">
        <v>38</v>
      </c>
      <c r="C2779" s="64">
        <v>43</v>
      </c>
      <c r="D2779" s="13">
        <v>1634</v>
      </c>
    </row>
    <row r="2780" spans="1:4" x14ac:dyDescent="0.25">
      <c r="A2780" s="62" t="s">
        <v>307</v>
      </c>
      <c r="B2780" s="63">
        <v>22</v>
      </c>
      <c r="C2780" s="64">
        <v>1</v>
      </c>
      <c r="D2780" s="13">
        <v>22</v>
      </c>
    </row>
    <row r="2781" spans="1:4" x14ac:dyDescent="0.25">
      <c r="A2781" s="62" t="s">
        <v>308</v>
      </c>
      <c r="B2781" s="63">
        <v>70</v>
      </c>
      <c r="C2781" s="64">
        <v>1</v>
      </c>
      <c r="D2781" s="13">
        <v>70</v>
      </c>
    </row>
    <row r="2782" spans="1:4" x14ac:dyDescent="0.25">
      <c r="A2782" s="62" t="s">
        <v>309</v>
      </c>
      <c r="B2782" s="63">
        <v>45</v>
      </c>
      <c r="C2782" s="64">
        <v>70</v>
      </c>
      <c r="D2782" s="13">
        <v>3150</v>
      </c>
    </row>
    <row r="2783" spans="1:4" x14ac:dyDescent="0.25">
      <c r="A2783" s="62" t="s">
        <v>310</v>
      </c>
      <c r="B2783" s="63">
        <v>40</v>
      </c>
      <c r="C2783" s="64">
        <v>61</v>
      </c>
      <c r="D2783" s="13">
        <v>2440</v>
      </c>
    </row>
    <row r="2784" spans="1:4" x14ac:dyDescent="0.25">
      <c r="A2784" s="62" t="s">
        <v>311</v>
      </c>
      <c r="B2784" s="63">
        <v>34</v>
      </c>
      <c r="C2784" s="64">
        <v>5</v>
      </c>
      <c r="D2784" s="13">
        <v>170</v>
      </c>
    </row>
    <row r="2785" spans="1:4" x14ac:dyDescent="0.25">
      <c r="A2785" s="62" t="s">
        <v>312</v>
      </c>
      <c r="B2785" s="63">
        <v>70</v>
      </c>
      <c r="C2785" s="64">
        <v>75</v>
      </c>
      <c r="D2785" s="13">
        <v>5250</v>
      </c>
    </row>
    <row r="2786" spans="1:4" x14ac:dyDescent="0.25">
      <c r="A2786" s="62" t="s">
        <v>313</v>
      </c>
      <c r="B2786" s="63">
        <v>24</v>
      </c>
      <c r="C2786" s="64">
        <v>2</v>
      </c>
      <c r="D2786" s="13">
        <v>48</v>
      </c>
    </row>
    <row r="2787" spans="1:4" x14ac:dyDescent="0.25">
      <c r="A2787" s="62" t="s">
        <v>314</v>
      </c>
      <c r="B2787" s="63">
        <v>55</v>
      </c>
      <c r="C2787" s="64">
        <v>21</v>
      </c>
      <c r="D2787" s="13">
        <v>1155</v>
      </c>
    </row>
    <row r="2788" spans="1:4" x14ac:dyDescent="0.25">
      <c r="A2788" s="62" t="s">
        <v>315</v>
      </c>
      <c r="B2788" s="63">
        <v>36</v>
      </c>
      <c r="C2788" s="64">
        <v>71</v>
      </c>
      <c r="D2788" s="13">
        <v>2556</v>
      </c>
    </row>
    <row r="2789" spans="1:4" x14ac:dyDescent="0.25">
      <c r="A2789" s="62" t="s">
        <v>316</v>
      </c>
      <c r="B2789" s="63">
        <v>40</v>
      </c>
      <c r="C2789" s="64">
        <v>37</v>
      </c>
      <c r="D2789" s="13">
        <v>1480</v>
      </c>
    </row>
    <row r="2790" spans="1:4" x14ac:dyDescent="0.25">
      <c r="A2790" s="62" t="s">
        <v>317</v>
      </c>
      <c r="B2790" s="63">
        <v>33</v>
      </c>
      <c r="C2790" s="64">
        <v>18</v>
      </c>
      <c r="D2790" s="13">
        <v>594</v>
      </c>
    </row>
    <row r="2791" spans="1:4" x14ac:dyDescent="0.25">
      <c r="A2791" s="62" t="s">
        <v>318</v>
      </c>
      <c r="B2791" s="63">
        <v>39</v>
      </c>
      <c r="C2791" s="64">
        <v>24</v>
      </c>
      <c r="D2791" s="13">
        <v>936</v>
      </c>
    </row>
    <row r="2792" spans="1:4" x14ac:dyDescent="0.25">
      <c r="A2792" s="62" t="s">
        <v>319</v>
      </c>
      <c r="B2792" s="63">
        <v>42</v>
      </c>
      <c r="C2792" s="64">
        <v>29</v>
      </c>
      <c r="D2792" s="13">
        <v>1218</v>
      </c>
    </row>
    <row r="2793" spans="1:4" x14ac:dyDescent="0.25">
      <c r="A2793" s="62" t="s">
        <v>320</v>
      </c>
      <c r="B2793" s="63">
        <v>18</v>
      </c>
      <c r="C2793" s="64">
        <v>53</v>
      </c>
      <c r="D2793" s="13">
        <v>954</v>
      </c>
    </row>
    <row r="2794" spans="1:4" x14ac:dyDescent="0.25">
      <c r="A2794" s="62" t="s">
        <v>321</v>
      </c>
      <c r="B2794" s="63">
        <v>48</v>
      </c>
      <c r="C2794" s="64">
        <v>53</v>
      </c>
      <c r="D2794" s="13">
        <v>2544</v>
      </c>
    </row>
    <row r="2795" spans="1:4" x14ac:dyDescent="0.25">
      <c r="A2795" s="62" t="s">
        <v>322</v>
      </c>
      <c r="B2795" s="63">
        <v>69</v>
      </c>
      <c r="C2795" s="64">
        <v>59</v>
      </c>
      <c r="D2795" s="13">
        <v>4071</v>
      </c>
    </row>
    <row r="2796" spans="1:4" x14ac:dyDescent="0.25">
      <c r="A2796" s="62" t="s">
        <v>323</v>
      </c>
      <c r="B2796" s="63">
        <v>13</v>
      </c>
      <c r="C2796" s="64">
        <v>50</v>
      </c>
      <c r="D2796" s="13">
        <v>650</v>
      </c>
    </row>
    <row r="2797" spans="1:4" x14ac:dyDescent="0.25">
      <c r="A2797" s="62" t="s">
        <v>324</v>
      </c>
      <c r="B2797" s="63">
        <v>60</v>
      </c>
      <c r="C2797" s="64">
        <v>10</v>
      </c>
      <c r="D2797" s="13">
        <v>600</v>
      </c>
    </row>
    <row r="2798" spans="1:4" x14ac:dyDescent="0.25">
      <c r="A2798" s="62" t="s">
        <v>325</v>
      </c>
      <c r="B2798" s="63">
        <v>51</v>
      </c>
      <c r="C2798" s="64">
        <v>27</v>
      </c>
      <c r="D2798" s="13">
        <v>1377</v>
      </c>
    </row>
    <row r="2799" spans="1:4" x14ac:dyDescent="0.25">
      <c r="A2799" s="62" t="s">
        <v>326</v>
      </c>
      <c r="B2799" s="63">
        <v>18</v>
      </c>
      <c r="C2799" s="64">
        <v>59</v>
      </c>
      <c r="D2799" s="13">
        <v>1062</v>
      </c>
    </row>
    <row r="2800" spans="1:4" x14ac:dyDescent="0.25">
      <c r="A2800" s="62" t="s">
        <v>327</v>
      </c>
      <c r="B2800" s="63">
        <v>36</v>
      </c>
      <c r="C2800" s="64">
        <v>38</v>
      </c>
      <c r="D2800" s="13">
        <v>1368</v>
      </c>
    </row>
    <row r="2801" spans="1:4" x14ac:dyDescent="0.25">
      <c r="A2801" s="62" t="s">
        <v>328</v>
      </c>
      <c r="B2801" s="63">
        <v>14</v>
      </c>
      <c r="C2801" s="64">
        <v>31</v>
      </c>
      <c r="D2801" s="13">
        <v>434</v>
      </c>
    </row>
    <row r="2802" spans="1:4" x14ac:dyDescent="0.25">
      <c r="A2802" s="62" t="s">
        <v>329</v>
      </c>
      <c r="B2802" s="63">
        <v>63</v>
      </c>
      <c r="C2802" s="64">
        <v>11</v>
      </c>
      <c r="D2802" s="13">
        <v>693</v>
      </c>
    </row>
    <row r="2803" spans="1:4" x14ac:dyDescent="0.25">
      <c r="A2803" s="62" t="s">
        <v>330</v>
      </c>
      <c r="B2803" s="63">
        <v>18</v>
      </c>
      <c r="C2803" s="64">
        <v>54</v>
      </c>
      <c r="D2803" s="13">
        <v>972</v>
      </c>
    </row>
    <row r="2804" spans="1:4" x14ac:dyDescent="0.25">
      <c r="A2804" s="62" t="s">
        <v>331</v>
      </c>
      <c r="B2804" s="63">
        <v>20</v>
      </c>
      <c r="C2804" s="64">
        <v>63</v>
      </c>
      <c r="D2804" s="13">
        <v>1260</v>
      </c>
    </row>
    <row r="2805" spans="1:4" x14ac:dyDescent="0.25">
      <c r="A2805" s="62" t="s">
        <v>332</v>
      </c>
      <c r="B2805" s="63">
        <v>33</v>
      </c>
      <c r="C2805" s="64">
        <v>51</v>
      </c>
      <c r="D2805" s="13">
        <v>1683</v>
      </c>
    </row>
    <row r="2806" spans="1:4" x14ac:dyDescent="0.25">
      <c r="A2806" s="62" t="s">
        <v>333</v>
      </c>
      <c r="B2806" s="63">
        <v>14</v>
      </c>
      <c r="C2806" s="64">
        <v>75</v>
      </c>
      <c r="D2806" s="13">
        <v>1050</v>
      </c>
    </row>
    <row r="2807" spans="1:4" x14ac:dyDescent="0.25">
      <c r="A2807" s="62" t="s">
        <v>334</v>
      </c>
      <c r="B2807" s="63">
        <v>48</v>
      </c>
      <c r="C2807" s="64">
        <v>52</v>
      </c>
      <c r="D2807" s="13">
        <v>2496</v>
      </c>
    </row>
    <row r="2808" spans="1:4" x14ac:dyDescent="0.25">
      <c r="A2808" s="62" t="s">
        <v>335</v>
      </c>
      <c r="B2808" s="63">
        <v>18</v>
      </c>
      <c r="C2808" s="64">
        <v>11</v>
      </c>
      <c r="D2808" s="13">
        <v>198</v>
      </c>
    </row>
    <row r="2809" spans="1:4" x14ac:dyDescent="0.25">
      <c r="A2809" s="62" t="s">
        <v>336</v>
      </c>
      <c r="B2809" s="63">
        <v>21</v>
      </c>
      <c r="C2809" s="64">
        <v>50</v>
      </c>
      <c r="D2809" s="13">
        <v>1050</v>
      </c>
    </row>
    <row r="2810" spans="1:4" x14ac:dyDescent="0.25">
      <c r="A2810" s="62" t="s">
        <v>337</v>
      </c>
      <c r="B2810" s="63">
        <v>58</v>
      </c>
      <c r="C2810" s="64">
        <v>31</v>
      </c>
      <c r="D2810" s="13">
        <v>1798</v>
      </c>
    </row>
    <row r="2811" spans="1:4" x14ac:dyDescent="0.25">
      <c r="A2811" s="62" t="s">
        <v>338</v>
      </c>
      <c r="B2811" s="63">
        <v>20</v>
      </c>
      <c r="C2811" s="64">
        <v>49</v>
      </c>
      <c r="D2811" s="13">
        <v>980</v>
      </c>
    </row>
    <row r="2812" spans="1:4" x14ac:dyDescent="0.25">
      <c r="A2812" s="62" t="s">
        <v>339</v>
      </c>
      <c r="B2812" s="63">
        <v>18</v>
      </c>
      <c r="C2812" s="64">
        <v>20</v>
      </c>
      <c r="D2812" s="13">
        <v>360</v>
      </c>
    </row>
    <row r="2813" spans="1:4" x14ac:dyDescent="0.25">
      <c r="A2813" s="62" t="s">
        <v>340</v>
      </c>
      <c r="B2813" s="63">
        <v>34</v>
      </c>
      <c r="C2813" s="64">
        <v>53</v>
      </c>
      <c r="D2813" s="13">
        <v>1802</v>
      </c>
    </row>
    <row r="2814" spans="1:4" x14ac:dyDescent="0.25">
      <c r="A2814" s="62" t="s">
        <v>341</v>
      </c>
      <c r="B2814" s="63">
        <v>28</v>
      </c>
      <c r="C2814" s="64">
        <v>25</v>
      </c>
      <c r="D2814" s="13">
        <v>700</v>
      </c>
    </row>
    <row r="2815" spans="1:4" x14ac:dyDescent="0.25">
      <c r="A2815" s="62" t="s">
        <v>342</v>
      </c>
      <c r="B2815" s="63">
        <v>9</v>
      </c>
      <c r="C2815" s="64">
        <v>13</v>
      </c>
      <c r="D2815" s="13">
        <v>117</v>
      </c>
    </row>
    <row r="2816" spans="1:4" x14ac:dyDescent="0.25">
      <c r="A2816" s="62" t="s">
        <v>343</v>
      </c>
      <c r="B2816" s="63">
        <v>63</v>
      </c>
      <c r="C2816" s="64">
        <v>25</v>
      </c>
      <c r="D2816" s="13">
        <v>1575</v>
      </c>
    </row>
    <row r="2817" spans="1:4" x14ac:dyDescent="0.25">
      <c r="A2817" s="62" t="s">
        <v>344</v>
      </c>
      <c r="B2817" s="63">
        <v>52</v>
      </c>
      <c r="C2817" s="64">
        <v>35</v>
      </c>
      <c r="D2817" s="13">
        <v>1820</v>
      </c>
    </row>
    <row r="2818" spans="1:4" x14ac:dyDescent="0.25">
      <c r="A2818" s="62" t="s">
        <v>345</v>
      </c>
      <c r="B2818" s="63">
        <v>23</v>
      </c>
      <c r="C2818" s="64">
        <v>60</v>
      </c>
      <c r="D2818" s="13">
        <v>1380</v>
      </c>
    </row>
    <row r="2819" spans="1:4" x14ac:dyDescent="0.25">
      <c r="A2819" s="62" t="s">
        <v>346</v>
      </c>
      <c r="B2819" s="63">
        <v>43</v>
      </c>
      <c r="C2819" s="64">
        <v>47</v>
      </c>
      <c r="D2819" s="13">
        <v>2021</v>
      </c>
    </row>
    <row r="2820" spans="1:4" x14ac:dyDescent="0.25">
      <c r="A2820" s="62" t="s">
        <v>347</v>
      </c>
      <c r="B2820" s="63">
        <v>22</v>
      </c>
      <c r="C2820" s="64">
        <v>65</v>
      </c>
      <c r="D2820" s="13">
        <v>1430</v>
      </c>
    </row>
    <row r="2821" spans="1:4" x14ac:dyDescent="0.25">
      <c r="A2821" s="62" t="s">
        <v>348</v>
      </c>
      <c r="B2821" s="63">
        <v>64</v>
      </c>
      <c r="C2821" s="64">
        <v>73</v>
      </c>
      <c r="D2821" s="13">
        <v>4672</v>
      </c>
    </row>
    <row r="2822" spans="1:4" x14ac:dyDescent="0.25">
      <c r="A2822" s="62" t="s">
        <v>349</v>
      </c>
      <c r="B2822" s="63">
        <v>25</v>
      </c>
      <c r="C2822" s="64">
        <v>60</v>
      </c>
      <c r="D2822" s="13">
        <v>1500</v>
      </c>
    </row>
    <row r="2823" spans="1:4" x14ac:dyDescent="0.25">
      <c r="A2823" s="62" t="s">
        <v>350</v>
      </c>
      <c r="B2823" s="63">
        <v>23</v>
      </c>
      <c r="C2823" s="64">
        <v>59</v>
      </c>
      <c r="D2823" s="13">
        <v>1357</v>
      </c>
    </row>
    <row r="2824" spans="1:4" x14ac:dyDescent="0.25">
      <c r="A2824" s="62" t="s">
        <v>351</v>
      </c>
      <c r="B2824" s="63">
        <v>30</v>
      </c>
      <c r="C2824" s="64">
        <v>19</v>
      </c>
      <c r="D2824" s="13">
        <v>570</v>
      </c>
    </row>
    <row r="2825" spans="1:4" x14ac:dyDescent="0.25">
      <c r="A2825" s="62" t="s">
        <v>352</v>
      </c>
      <c r="B2825" s="63">
        <v>16</v>
      </c>
      <c r="C2825" s="64">
        <v>38</v>
      </c>
      <c r="D2825" s="13">
        <v>608</v>
      </c>
    </row>
    <row r="2826" spans="1:4" x14ac:dyDescent="0.25">
      <c r="A2826" s="62" t="s">
        <v>353</v>
      </c>
      <c r="B2826" s="63">
        <v>42</v>
      </c>
      <c r="C2826" s="64">
        <v>40</v>
      </c>
      <c r="D2826" s="13">
        <v>1680</v>
      </c>
    </row>
    <row r="2827" spans="1:4" x14ac:dyDescent="0.25">
      <c r="A2827" s="62" t="s">
        <v>354</v>
      </c>
      <c r="B2827" s="63">
        <v>64</v>
      </c>
      <c r="C2827" s="64">
        <v>25</v>
      </c>
      <c r="D2827" s="13">
        <v>1600</v>
      </c>
    </row>
    <row r="2828" spans="1:4" x14ac:dyDescent="0.25">
      <c r="A2828" s="62" t="s">
        <v>355</v>
      </c>
      <c r="B2828" s="63">
        <v>49</v>
      </c>
      <c r="C2828" s="64">
        <v>65</v>
      </c>
      <c r="D2828" s="13">
        <v>3185</v>
      </c>
    </row>
    <row r="2829" spans="1:4" x14ac:dyDescent="0.25">
      <c r="A2829" s="62" t="s">
        <v>356</v>
      </c>
      <c r="B2829" s="63">
        <v>55</v>
      </c>
      <c r="C2829" s="64">
        <v>20</v>
      </c>
      <c r="D2829" s="13">
        <v>1100</v>
      </c>
    </row>
    <row r="2830" spans="1:4" x14ac:dyDescent="0.25">
      <c r="A2830" s="62" t="s">
        <v>357</v>
      </c>
      <c r="B2830" s="63">
        <v>30</v>
      </c>
      <c r="C2830" s="64">
        <v>48</v>
      </c>
      <c r="D2830" s="13">
        <v>1440</v>
      </c>
    </row>
    <row r="2831" spans="1:4" x14ac:dyDescent="0.25">
      <c r="A2831" s="62" t="s">
        <v>358</v>
      </c>
      <c r="B2831" s="63">
        <v>51</v>
      </c>
      <c r="C2831" s="64">
        <v>49</v>
      </c>
      <c r="D2831" s="13">
        <v>2499</v>
      </c>
    </row>
    <row r="2832" spans="1:4" x14ac:dyDescent="0.25">
      <c r="A2832" s="62" t="s">
        <v>359</v>
      </c>
      <c r="B2832" s="63">
        <v>39</v>
      </c>
      <c r="C2832" s="64">
        <v>7</v>
      </c>
      <c r="D2832" s="13">
        <v>273</v>
      </c>
    </row>
    <row r="2833" spans="1:4" x14ac:dyDescent="0.25">
      <c r="A2833" s="62" t="s">
        <v>360</v>
      </c>
      <c r="B2833" s="63">
        <v>19</v>
      </c>
      <c r="C2833" s="64">
        <v>78</v>
      </c>
      <c r="D2833" s="13">
        <v>1482</v>
      </c>
    </row>
    <row r="2834" spans="1:4" x14ac:dyDescent="0.25">
      <c r="A2834" s="62" t="s">
        <v>361</v>
      </c>
      <c r="B2834" s="63">
        <v>49</v>
      </c>
      <c r="C2834" s="64">
        <v>29</v>
      </c>
      <c r="D2834" s="13">
        <v>1421</v>
      </c>
    </row>
    <row r="2835" spans="1:4" x14ac:dyDescent="0.25">
      <c r="A2835" s="62" t="s">
        <v>362</v>
      </c>
      <c r="B2835" s="63">
        <v>41</v>
      </c>
      <c r="C2835" s="64">
        <v>28</v>
      </c>
      <c r="D2835" s="13">
        <v>1148</v>
      </c>
    </row>
    <row r="2836" spans="1:4" x14ac:dyDescent="0.25">
      <c r="A2836" s="62" t="s">
        <v>363</v>
      </c>
      <c r="B2836" s="63">
        <v>43</v>
      </c>
      <c r="C2836" s="64">
        <v>25</v>
      </c>
      <c r="D2836" s="13">
        <v>1075</v>
      </c>
    </row>
    <row r="2837" spans="1:4" x14ac:dyDescent="0.25">
      <c r="A2837" s="62" t="s">
        <v>364</v>
      </c>
      <c r="B2837" s="63">
        <v>22</v>
      </c>
      <c r="C2837" s="64">
        <v>18</v>
      </c>
      <c r="D2837" s="13">
        <v>396</v>
      </c>
    </row>
    <row r="2838" spans="1:4" x14ac:dyDescent="0.25">
      <c r="A2838" s="62" t="s">
        <v>365</v>
      </c>
      <c r="B2838" s="63">
        <v>70</v>
      </c>
      <c r="C2838" s="64">
        <v>20</v>
      </c>
      <c r="D2838" s="13">
        <v>1400</v>
      </c>
    </row>
    <row r="2839" spans="1:4" x14ac:dyDescent="0.25">
      <c r="A2839" s="62" t="s">
        <v>366</v>
      </c>
      <c r="B2839" s="63">
        <v>38</v>
      </c>
      <c r="C2839" s="64">
        <v>9</v>
      </c>
      <c r="D2839" s="13">
        <v>342</v>
      </c>
    </row>
    <row r="2840" spans="1:4" x14ac:dyDescent="0.25">
      <c r="A2840" s="62" t="s">
        <v>367</v>
      </c>
      <c r="B2840" s="63">
        <v>26</v>
      </c>
      <c r="C2840" s="64">
        <v>75</v>
      </c>
      <c r="D2840" s="13">
        <v>1950</v>
      </c>
    </row>
    <row r="2841" spans="1:4" x14ac:dyDescent="0.25">
      <c r="A2841" s="62" t="s">
        <v>368</v>
      </c>
      <c r="B2841" s="63">
        <v>47</v>
      </c>
      <c r="C2841" s="64">
        <v>5</v>
      </c>
      <c r="D2841" s="13">
        <v>235</v>
      </c>
    </row>
    <row r="2842" spans="1:4" x14ac:dyDescent="0.25">
      <c r="A2842" s="62" t="s">
        <v>369</v>
      </c>
      <c r="B2842" s="63">
        <v>34</v>
      </c>
      <c r="C2842" s="64">
        <v>5</v>
      </c>
      <c r="D2842" s="13">
        <v>170</v>
      </c>
    </row>
    <row r="2843" spans="1:4" x14ac:dyDescent="0.25">
      <c r="A2843" s="62" t="s">
        <v>370</v>
      </c>
      <c r="B2843" s="63">
        <v>62</v>
      </c>
      <c r="C2843" s="64">
        <v>42</v>
      </c>
      <c r="D2843" s="13">
        <v>2604</v>
      </c>
    </row>
    <row r="2844" spans="1:4" x14ac:dyDescent="0.25">
      <c r="A2844" s="62" t="s">
        <v>371</v>
      </c>
      <c r="B2844" s="63">
        <v>18</v>
      </c>
      <c r="C2844" s="64">
        <v>24</v>
      </c>
      <c r="D2844" s="13">
        <v>432</v>
      </c>
    </row>
    <row r="2845" spans="1:4" x14ac:dyDescent="0.25">
      <c r="A2845" s="62" t="s">
        <v>372</v>
      </c>
      <c r="B2845" s="63">
        <v>49</v>
      </c>
      <c r="C2845" s="64">
        <v>11</v>
      </c>
      <c r="D2845" s="13">
        <v>539</v>
      </c>
    </row>
    <row r="2846" spans="1:4" x14ac:dyDescent="0.25">
      <c r="A2846" s="62" t="s">
        <v>373</v>
      </c>
      <c r="B2846" s="63">
        <v>70</v>
      </c>
      <c r="C2846" s="64">
        <v>61</v>
      </c>
      <c r="D2846" s="13">
        <v>4270</v>
      </c>
    </row>
    <row r="2847" spans="1:4" x14ac:dyDescent="0.25">
      <c r="A2847" s="62" t="s">
        <v>374</v>
      </c>
      <c r="B2847" s="63">
        <v>10</v>
      </c>
      <c r="C2847" s="64">
        <v>77</v>
      </c>
      <c r="D2847" s="13">
        <v>770</v>
      </c>
    </row>
    <row r="2848" spans="1:4" x14ac:dyDescent="0.25">
      <c r="A2848" s="62" t="s">
        <v>375</v>
      </c>
      <c r="B2848" s="63">
        <v>8</v>
      </c>
      <c r="C2848" s="64">
        <v>63</v>
      </c>
      <c r="D2848" s="13">
        <v>504</v>
      </c>
    </row>
    <row r="2849" spans="1:4" x14ac:dyDescent="0.25">
      <c r="A2849" s="62" t="s">
        <v>376</v>
      </c>
      <c r="B2849" s="63">
        <v>13</v>
      </c>
      <c r="C2849" s="64">
        <v>8</v>
      </c>
      <c r="D2849" s="13">
        <v>104</v>
      </c>
    </row>
    <row r="2850" spans="1:4" x14ac:dyDescent="0.25">
      <c r="A2850" s="62" t="s">
        <v>377</v>
      </c>
      <c r="B2850" s="63">
        <v>26</v>
      </c>
      <c r="C2850" s="64">
        <v>24</v>
      </c>
      <c r="D2850" s="13">
        <v>624</v>
      </c>
    </row>
    <row r="2851" spans="1:4" x14ac:dyDescent="0.25">
      <c r="A2851" s="62" t="s">
        <v>300</v>
      </c>
      <c r="B2851" s="63">
        <v>50</v>
      </c>
      <c r="C2851" s="64">
        <v>38</v>
      </c>
      <c r="D2851" s="13">
        <v>1900</v>
      </c>
    </row>
    <row r="2852" spans="1:4" x14ac:dyDescent="0.25">
      <c r="A2852" s="62" t="s">
        <v>302</v>
      </c>
      <c r="B2852" s="63">
        <v>11</v>
      </c>
      <c r="C2852" s="64">
        <v>29</v>
      </c>
      <c r="D2852" s="13">
        <v>319</v>
      </c>
    </row>
    <row r="2853" spans="1:4" x14ac:dyDescent="0.25">
      <c r="A2853" s="62" t="s">
        <v>303</v>
      </c>
      <c r="B2853" s="63">
        <v>58</v>
      </c>
      <c r="C2853" s="64">
        <v>13</v>
      </c>
      <c r="D2853" s="13">
        <v>754</v>
      </c>
    </row>
    <row r="2854" spans="1:4" x14ac:dyDescent="0.25">
      <c r="A2854" s="62" t="s">
        <v>304</v>
      </c>
      <c r="B2854" s="63">
        <v>68</v>
      </c>
      <c r="C2854" s="64">
        <v>22</v>
      </c>
      <c r="D2854" s="13">
        <v>1496</v>
      </c>
    </row>
    <row r="2855" spans="1:4" x14ac:dyDescent="0.25">
      <c r="A2855" s="62" t="s">
        <v>305</v>
      </c>
      <c r="B2855" s="63">
        <v>17</v>
      </c>
      <c r="C2855" s="64">
        <v>50</v>
      </c>
      <c r="D2855" s="13">
        <v>850</v>
      </c>
    </row>
    <row r="2856" spans="1:4" x14ac:dyDescent="0.25">
      <c r="A2856" s="62" t="s">
        <v>306</v>
      </c>
      <c r="B2856" s="63">
        <v>61</v>
      </c>
      <c r="C2856" s="64">
        <v>37</v>
      </c>
      <c r="D2856" s="13">
        <v>2257</v>
      </c>
    </row>
    <row r="2857" spans="1:4" x14ac:dyDescent="0.25">
      <c r="A2857" s="62" t="s">
        <v>307</v>
      </c>
      <c r="B2857" s="63">
        <v>27</v>
      </c>
      <c r="C2857" s="64">
        <v>7</v>
      </c>
      <c r="D2857" s="13">
        <v>189</v>
      </c>
    </row>
    <row r="2858" spans="1:4" x14ac:dyDescent="0.25">
      <c r="A2858" s="62" t="s">
        <v>308</v>
      </c>
      <c r="B2858" s="63">
        <v>18</v>
      </c>
      <c r="C2858" s="64">
        <v>32</v>
      </c>
      <c r="D2858" s="13">
        <v>576</v>
      </c>
    </row>
    <row r="2859" spans="1:4" x14ac:dyDescent="0.25">
      <c r="A2859" s="62" t="s">
        <v>309</v>
      </c>
      <c r="B2859" s="63">
        <v>31</v>
      </c>
      <c r="C2859" s="64">
        <v>11</v>
      </c>
      <c r="D2859" s="13">
        <v>341</v>
      </c>
    </row>
    <row r="2860" spans="1:4" x14ac:dyDescent="0.25">
      <c r="A2860" s="62" t="s">
        <v>310</v>
      </c>
      <c r="B2860" s="63">
        <v>13</v>
      </c>
      <c r="C2860" s="64">
        <v>56</v>
      </c>
      <c r="D2860" s="13">
        <v>728</v>
      </c>
    </row>
    <row r="2861" spans="1:4" x14ac:dyDescent="0.25">
      <c r="A2861" s="62" t="s">
        <v>311</v>
      </c>
      <c r="B2861" s="63">
        <v>53</v>
      </c>
      <c r="C2861" s="64">
        <v>15</v>
      </c>
      <c r="D2861" s="13">
        <v>795</v>
      </c>
    </row>
    <row r="2862" spans="1:4" x14ac:dyDescent="0.25">
      <c r="A2862" s="62" t="s">
        <v>312</v>
      </c>
      <c r="B2862" s="63">
        <v>41</v>
      </c>
      <c r="C2862" s="64">
        <v>70</v>
      </c>
      <c r="D2862" s="13">
        <v>2870</v>
      </c>
    </row>
    <row r="2863" spans="1:4" x14ac:dyDescent="0.25">
      <c r="A2863" s="62" t="s">
        <v>313</v>
      </c>
      <c r="B2863" s="63">
        <v>38</v>
      </c>
      <c r="C2863" s="64">
        <v>49</v>
      </c>
      <c r="D2863" s="13">
        <v>1862</v>
      </c>
    </row>
    <row r="2864" spans="1:4" x14ac:dyDescent="0.25">
      <c r="A2864" s="62" t="s">
        <v>314</v>
      </c>
      <c r="B2864" s="63">
        <v>58</v>
      </c>
      <c r="C2864" s="64">
        <v>26</v>
      </c>
      <c r="D2864" s="13">
        <v>1508</v>
      </c>
    </row>
    <row r="2865" spans="1:4" x14ac:dyDescent="0.25">
      <c r="A2865" s="62" t="s">
        <v>315</v>
      </c>
      <c r="B2865" s="63">
        <v>51</v>
      </c>
      <c r="C2865" s="64">
        <v>31</v>
      </c>
      <c r="D2865" s="13">
        <v>1581</v>
      </c>
    </row>
    <row r="2866" spans="1:4" x14ac:dyDescent="0.25">
      <c r="A2866" s="62" t="s">
        <v>316</v>
      </c>
      <c r="B2866" s="63">
        <v>68</v>
      </c>
      <c r="C2866" s="64">
        <v>69</v>
      </c>
      <c r="D2866" s="13">
        <v>4692</v>
      </c>
    </row>
    <row r="2867" spans="1:4" x14ac:dyDescent="0.25">
      <c r="A2867" s="62" t="s">
        <v>317</v>
      </c>
      <c r="B2867" s="63">
        <v>12</v>
      </c>
      <c r="C2867" s="64">
        <v>19</v>
      </c>
      <c r="D2867" s="13">
        <v>228</v>
      </c>
    </row>
    <row r="2868" spans="1:4" x14ac:dyDescent="0.25">
      <c r="A2868" s="62" t="s">
        <v>318</v>
      </c>
      <c r="B2868" s="63">
        <v>64</v>
      </c>
      <c r="C2868" s="64">
        <v>61</v>
      </c>
      <c r="D2868" s="13">
        <v>3904</v>
      </c>
    </row>
    <row r="2869" spans="1:4" x14ac:dyDescent="0.25">
      <c r="A2869" s="62" t="s">
        <v>319</v>
      </c>
      <c r="B2869" s="63">
        <v>16</v>
      </c>
      <c r="C2869" s="64">
        <v>24</v>
      </c>
      <c r="D2869" s="13">
        <v>384</v>
      </c>
    </row>
    <row r="2870" spans="1:4" x14ac:dyDescent="0.25">
      <c r="A2870" s="62" t="s">
        <v>320</v>
      </c>
      <c r="B2870" s="63">
        <v>42</v>
      </c>
      <c r="C2870" s="64">
        <v>80</v>
      </c>
      <c r="D2870" s="13">
        <v>3360</v>
      </c>
    </row>
    <row r="2871" spans="1:4" x14ac:dyDescent="0.25">
      <c r="A2871" s="62" t="s">
        <v>321</v>
      </c>
      <c r="B2871" s="63">
        <v>19</v>
      </c>
      <c r="C2871" s="64">
        <v>23</v>
      </c>
      <c r="D2871" s="13">
        <v>437</v>
      </c>
    </row>
    <row r="2872" spans="1:4" x14ac:dyDescent="0.25">
      <c r="A2872" s="62" t="s">
        <v>322</v>
      </c>
      <c r="B2872" s="63">
        <v>64</v>
      </c>
      <c r="C2872" s="64">
        <v>15</v>
      </c>
      <c r="D2872" s="13">
        <v>960</v>
      </c>
    </row>
    <row r="2873" spans="1:4" x14ac:dyDescent="0.25">
      <c r="A2873" s="62" t="s">
        <v>323</v>
      </c>
      <c r="B2873" s="63">
        <v>14</v>
      </c>
      <c r="C2873" s="64">
        <v>17</v>
      </c>
      <c r="D2873" s="13">
        <v>238</v>
      </c>
    </row>
    <row r="2874" spans="1:4" x14ac:dyDescent="0.25">
      <c r="A2874" s="62" t="s">
        <v>324</v>
      </c>
      <c r="B2874" s="63">
        <v>48</v>
      </c>
      <c r="C2874" s="64">
        <v>78</v>
      </c>
      <c r="D2874" s="13">
        <v>3744</v>
      </c>
    </row>
    <row r="2875" spans="1:4" x14ac:dyDescent="0.25">
      <c r="A2875" s="62" t="s">
        <v>325</v>
      </c>
      <c r="B2875" s="63">
        <v>30</v>
      </c>
      <c r="C2875" s="64">
        <v>65</v>
      </c>
      <c r="D2875" s="13">
        <v>1950</v>
      </c>
    </row>
    <row r="2876" spans="1:4" x14ac:dyDescent="0.25">
      <c r="A2876" s="62" t="s">
        <v>326</v>
      </c>
      <c r="B2876" s="63">
        <v>20</v>
      </c>
      <c r="C2876" s="64">
        <v>42</v>
      </c>
      <c r="D2876" s="13">
        <v>840</v>
      </c>
    </row>
    <row r="2877" spans="1:4" x14ac:dyDescent="0.25">
      <c r="A2877" s="62" t="s">
        <v>327</v>
      </c>
      <c r="B2877" s="63">
        <v>70</v>
      </c>
      <c r="C2877" s="64">
        <v>63</v>
      </c>
      <c r="D2877" s="13">
        <v>4410</v>
      </c>
    </row>
    <row r="2878" spans="1:4" x14ac:dyDescent="0.25">
      <c r="A2878" s="62" t="s">
        <v>328</v>
      </c>
      <c r="B2878" s="63">
        <v>23</v>
      </c>
      <c r="C2878" s="64">
        <v>11</v>
      </c>
      <c r="D2878" s="13">
        <v>253</v>
      </c>
    </row>
    <row r="2879" spans="1:4" x14ac:dyDescent="0.25">
      <c r="A2879" s="62" t="s">
        <v>329</v>
      </c>
      <c r="B2879" s="63">
        <v>60</v>
      </c>
      <c r="C2879" s="64">
        <v>38</v>
      </c>
      <c r="D2879" s="13">
        <v>2280</v>
      </c>
    </row>
    <row r="2880" spans="1:4" x14ac:dyDescent="0.25">
      <c r="A2880" s="62" t="s">
        <v>330</v>
      </c>
      <c r="B2880" s="63">
        <v>33</v>
      </c>
      <c r="C2880" s="64">
        <v>73</v>
      </c>
      <c r="D2880" s="13">
        <v>2409</v>
      </c>
    </row>
    <row r="2881" spans="1:4" x14ac:dyDescent="0.25">
      <c r="A2881" s="62" t="s">
        <v>331</v>
      </c>
      <c r="B2881" s="63">
        <v>11</v>
      </c>
      <c r="C2881" s="64">
        <v>41</v>
      </c>
      <c r="D2881" s="13">
        <v>451</v>
      </c>
    </row>
    <row r="2882" spans="1:4" x14ac:dyDescent="0.25">
      <c r="A2882" s="62" t="s">
        <v>332</v>
      </c>
      <c r="B2882" s="63">
        <v>54</v>
      </c>
      <c r="C2882" s="64">
        <v>69</v>
      </c>
      <c r="D2882" s="13">
        <v>3726</v>
      </c>
    </row>
    <row r="2883" spans="1:4" x14ac:dyDescent="0.25">
      <c r="A2883" s="62" t="s">
        <v>333</v>
      </c>
      <c r="B2883" s="63">
        <v>49</v>
      </c>
      <c r="C2883" s="64">
        <v>9</v>
      </c>
      <c r="D2883" s="13">
        <v>441</v>
      </c>
    </row>
    <row r="2884" spans="1:4" x14ac:dyDescent="0.25">
      <c r="A2884" s="62" t="s">
        <v>334</v>
      </c>
      <c r="B2884" s="63">
        <v>19</v>
      </c>
      <c r="C2884" s="64">
        <v>67</v>
      </c>
      <c r="D2884" s="13">
        <v>1273</v>
      </c>
    </row>
    <row r="2885" spans="1:4" x14ac:dyDescent="0.25">
      <c r="A2885" s="62" t="s">
        <v>335</v>
      </c>
      <c r="B2885" s="63">
        <v>23</v>
      </c>
      <c r="C2885" s="64">
        <v>26</v>
      </c>
      <c r="D2885" s="13">
        <v>598</v>
      </c>
    </row>
    <row r="2886" spans="1:4" x14ac:dyDescent="0.25">
      <c r="A2886" s="62" t="s">
        <v>336</v>
      </c>
      <c r="B2886" s="63">
        <v>17</v>
      </c>
      <c r="C2886" s="64">
        <v>16</v>
      </c>
      <c r="D2886" s="13">
        <v>272</v>
      </c>
    </row>
    <row r="2887" spans="1:4" x14ac:dyDescent="0.25">
      <c r="A2887" s="62" t="s">
        <v>337</v>
      </c>
      <c r="B2887" s="63">
        <v>54</v>
      </c>
      <c r="C2887" s="64">
        <v>9</v>
      </c>
      <c r="D2887" s="13">
        <v>486</v>
      </c>
    </row>
    <row r="2888" spans="1:4" x14ac:dyDescent="0.25">
      <c r="A2888" s="62" t="s">
        <v>338</v>
      </c>
      <c r="B2888" s="63">
        <v>29</v>
      </c>
      <c r="C2888" s="64">
        <v>7</v>
      </c>
      <c r="D2888" s="13">
        <v>203</v>
      </c>
    </row>
    <row r="2889" spans="1:4" x14ac:dyDescent="0.25">
      <c r="A2889" s="62" t="s">
        <v>339</v>
      </c>
      <c r="B2889" s="63">
        <v>25</v>
      </c>
      <c r="C2889" s="64">
        <v>70</v>
      </c>
      <c r="D2889" s="13">
        <v>1750</v>
      </c>
    </row>
    <row r="2890" spans="1:4" x14ac:dyDescent="0.25">
      <c r="A2890" s="62" t="s">
        <v>340</v>
      </c>
      <c r="B2890" s="63">
        <v>58</v>
      </c>
      <c r="C2890" s="64">
        <v>50</v>
      </c>
      <c r="D2890" s="13">
        <v>2900</v>
      </c>
    </row>
    <row r="2891" spans="1:4" x14ac:dyDescent="0.25">
      <c r="A2891" s="62" t="s">
        <v>341</v>
      </c>
      <c r="B2891" s="63">
        <v>49</v>
      </c>
      <c r="C2891" s="64">
        <v>16</v>
      </c>
      <c r="D2891" s="13">
        <v>784</v>
      </c>
    </row>
    <row r="2892" spans="1:4" x14ac:dyDescent="0.25">
      <c r="A2892" s="62" t="s">
        <v>342</v>
      </c>
      <c r="B2892" s="63">
        <v>35</v>
      </c>
      <c r="C2892" s="64">
        <v>23</v>
      </c>
      <c r="D2892" s="13">
        <v>805</v>
      </c>
    </row>
    <row r="2893" spans="1:4" x14ac:dyDescent="0.25">
      <c r="A2893" s="62" t="s">
        <v>343</v>
      </c>
      <c r="B2893" s="63">
        <v>18</v>
      </c>
      <c r="C2893" s="64">
        <v>2</v>
      </c>
      <c r="D2893" s="13">
        <v>36</v>
      </c>
    </row>
    <row r="2894" spans="1:4" x14ac:dyDescent="0.25">
      <c r="A2894" s="62" t="s">
        <v>344</v>
      </c>
      <c r="B2894" s="63">
        <v>52</v>
      </c>
      <c r="C2894" s="64">
        <v>53</v>
      </c>
      <c r="D2894" s="13">
        <v>2756</v>
      </c>
    </row>
    <row r="2895" spans="1:4" x14ac:dyDescent="0.25">
      <c r="A2895" s="62" t="s">
        <v>345</v>
      </c>
      <c r="B2895" s="63">
        <v>17</v>
      </c>
      <c r="C2895" s="64">
        <v>15</v>
      </c>
      <c r="D2895" s="13">
        <v>255</v>
      </c>
    </row>
    <row r="2896" spans="1:4" x14ac:dyDescent="0.25">
      <c r="A2896" s="62" t="s">
        <v>346</v>
      </c>
      <c r="B2896" s="63">
        <v>53</v>
      </c>
      <c r="C2896" s="64">
        <v>40</v>
      </c>
      <c r="D2896" s="13">
        <v>2120</v>
      </c>
    </row>
    <row r="2897" spans="1:4" x14ac:dyDescent="0.25">
      <c r="A2897" s="62" t="s">
        <v>347</v>
      </c>
      <c r="B2897" s="63">
        <v>12</v>
      </c>
      <c r="C2897" s="64">
        <v>45</v>
      </c>
      <c r="D2897" s="13">
        <v>540</v>
      </c>
    </row>
    <row r="2898" spans="1:4" x14ac:dyDescent="0.25">
      <c r="A2898" s="62" t="s">
        <v>348</v>
      </c>
      <c r="B2898" s="63">
        <v>51</v>
      </c>
      <c r="C2898" s="64">
        <v>74</v>
      </c>
      <c r="D2898" s="13">
        <v>3774</v>
      </c>
    </row>
    <row r="2899" spans="1:4" x14ac:dyDescent="0.25">
      <c r="A2899" s="62" t="s">
        <v>349</v>
      </c>
      <c r="B2899" s="63">
        <v>46</v>
      </c>
      <c r="C2899" s="64">
        <v>20</v>
      </c>
      <c r="D2899" s="13">
        <v>920</v>
      </c>
    </row>
    <row r="2900" spans="1:4" x14ac:dyDescent="0.25">
      <c r="A2900" s="62" t="s">
        <v>350</v>
      </c>
      <c r="B2900" s="63">
        <v>65</v>
      </c>
      <c r="C2900" s="64">
        <v>53</v>
      </c>
      <c r="D2900" s="13">
        <v>3445</v>
      </c>
    </row>
    <row r="2901" spans="1:4" x14ac:dyDescent="0.25">
      <c r="A2901" s="62" t="s">
        <v>351</v>
      </c>
      <c r="B2901" s="63">
        <v>39</v>
      </c>
      <c r="C2901" s="64">
        <v>67</v>
      </c>
      <c r="D2901" s="13">
        <v>2613</v>
      </c>
    </row>
    <row r="2902" spans="1:4" x14ac:dyDescent="0.25">
      <c r="A2902" s="62" t="s">
        <v>352</v>
      </c>
      <c r="B2902" s="63">
        <v>20</v>
      </c>
      <c r="C2902" s="64">
        <v>58</v>
      </c>
      <c r="D2902" s="13">
        <v>1160</v>
      </c>
    </row>
    <row r="2903" spans="1:4" x14ac:dyDescent="0.25">
      <c r="A2903" s="62" t="s">
        <v>353</v>
      </c>
      <c r="B2903" s="63">
        <v>41</v>
      </c>
      <c r="C2903" s="64">
        <v>38</v>
      </c>
      <c r="D2903" s="13">
        <v>1558</v>
      </c>
    </row>
    <row r="2904" spans="1:4" x14ac:dyDescent="0.25">
      <c r="A2904" s="62" t="s">
        <v>354</v>
      </c>
      <c r="B2904" s="63">
        <v>30</v>
      </c>
      <c r="C2904" s="64">
        <v>51</v>
      </c>
      <c r="D2904" s="13">
        <v>1530</v>
      </c>
    </row>
    <row r="2905" spans="1:4" x14ac:dyDescent="0.25">
      <c r="A2905" s="62" t="s">
        <v>355</v>
      </c>
      <c r="B2905" s="63">
        <v>51</v>
      </c>
      <c r="C2905" s="64">
        <v>23</v>
      </c>
      <c r="D2905" s="13">
        <v>1173</v>
      </c>
    </row>
    <row r="2906" spans="1:4" x14ac:dyDescent="0.25">
      <c r="A2906" s="62" t="s">
        <v>356</v>
      </c>
      <c r="B2906" s="63">
        <v>50</v>
      </c>
      <c r="C2906" s="64">
        <v>75</v>
      </c>
      <c r="D2906" s="13">
        <v>3750</v>
      </c>
    </row>
    <row r="2907" spans="1:4" x14ac:dyDescent="0.25">
      <c r="A2907" s="62" t="s">
        <v>357</v>
      </c>
      <c r="B2907" s="63">
        <v>7</v>
      </c>
      <c r="C2907" s="64">
        <v>62</v>
      </c>
      <c r="D2907" s="13">
        <v>434</v>
      </c>
    </row>
    <row r="2908" spans="1:4" x14ac:dyDescent="0.25">
      <c r="A2908" s="62" t="s">
        <v>358</v>
      </c>
      <c r="B2908" s="63">
        <v>58</v>
      </c>
      <c r="C2908" s="64">
        <v>17</v>
      </c>
      <c r="D2908" s="13">
        <v>986</v>
      </c>
    </row>
    <row r="2909" spans="1:4" x14ac:dyDescent="0.25">
      <c r="A2909" s="62" t="s">
        <v>359</v>
      </c>
      <c r="B2909" s="63">
        <v>40</v>
      </c>
      <c r="C2909" s="64">
        <v>25</v>
      </c>
      <c r="D2909" s="13">
        <v>1000</v>
      </c>
    </row>
    <row r="2910" spans="1:4" x14ac:dyDescent="0.25">
      <c r="A2910" s="62" t="s">
        <v>360</v>
      </c>
      <c r="B2910" s="63">
        <v>66</v>
      </c>
      <c r="C2910" s="64">
        <v>65</v>
      </c>
      <c r="D2910" s="13">
        <v>4290</v>
      </c>
    </row>
    <row r="2911" spans="1:4" x14ac:dyDescent="0.25">
      <c r="A2911" s="62" t="s">
        <v>361</v>
      </c>
      <c r="B2911" s="63">
        <v>67</v>
      </c>
      <c r="C2911" s="64">
        <v>54</v>
      </c>
      <c r="D2911" s="13">
        <v>3618</v>
      </c>
    </row>
    <row r="2912" spans="1:4" x14ac:dyDescent="0.25">
      <c r="A2912" s="62" t="s">
        <v>362</v>
      </c>
      <c r="B2912" s="63">
        <v>61</v>
      </c>
      <c r="C2912" s="64">
        <v>73</v>
      </c>
      <c r="D2912" s="13">
        <v>4453</v>
      </c>
    </row>
    <row r="2913" spans="1:4" x14ac:dyDescent="0.25">
      <c r="A2913" s="62" t="s">
        <v>363</v>
      </c>
      <c r="B2913" s="63">
        <v>29</v>
      </c>
      <c r="C2913" s="64">
        <v>14</v>
      </c>
      <c r="D2913" s="13">
        <v>406</v>
      </c>
    </row>
    <row r="2914" spans="1:4" x14ac:dyDescent="0.25">
      <c r="A2914" s="62" t="s">
        <v>364</v>
      </c>
      <c r="B2914" s="63">
        <v>58</v>
      </c>
      <c r="C2914" s="64">
        <v>13</v>
      </c>
      <c r="D2914" s="13">
        <v>754</v>
      </c>
    </row>
    <row r="2915" spans="1:4" x14ac:dyDescent="0.25">
      <c r="A2915" s="62" t="s">
        <v>365</v>
      </c>
      <c r="B2915" s="63">
        <v>52</v>
      </c>
      <c r="C2915" s="64">
        <v>12</v>
      </c>
      <c r="D2915" s="13">
        <v>624</v>
      </c>
    </row>
    <row r="2916" spans="1:4" x14ac:dyDescent="0.25">
      <c r="A2916" s="62" t="s">
        <v>366</v>
      </c>
      <c r="B2916" s="63">
        <v>69</v>
      </c>
      <c r="C2916" s="64">
        <v>73</v>
      </c>
      <c r="D2916" s="13">
        <v>5037</v>
      </c>
    </row>
    <row r="2917" spans="1:4" x14ac:dyDescent="0.25">
      <c r="A2917" s="62" t="s">
        <v>367</v>
      </c>
      <c r="B2917" s="63">
        <v>37</v>
      </c>
      <c r="C2917" s="64">
        <v>14</v>
      </c>
      <c r="D2917" s="13">
        <v>518</v>
      </c>
    </row>
    <row r="2918" spans="1:4" x14ac:dyDescent="0.25">
      <c r="A2918" s="62" t="s">
        <v>368</v>
      </c>
      <c r="B2918" s="63">
        <v>28</v>
      </c>
      <c r="C2918" s="64">
        <v>72</v>
      </c>
      <c r="D2918" s="13">
        <v>2016</v>
      </c>
    </row>
    <row r="2919" spans="1:4" x14ac:dyDescent="0.25">
      <c r="A2919" s="62" t="s">
        <v>369</v>
      </c>
      <c r="B2919" s="63">
        <v>65</v>
      </c>
      <c r="C2919" s="64">
        <v>51</v>
      </c>
      <c r="D2919" s="13">
        <v>3315</v>
      </c>
    </row>
    <row r="2920" spans="1:4" x14ac:dyDescent="0.25">
      <c r="A2920" s="62" t="s">
        <v>370</v>
      </c>
      <c r="B2920" s="63">
        <v>20</v>
      </c>
      <c r="C2920" s="64">
        <v>19</v>
      </c>
      <c r="D2920" s="13">
        <v>380</v>
      </c>
    </row>
    <row r="2921" spans="1:4" x14ac:dyDescent="0.25">
      <c r="A2921" s="62" t="s">
        <v>371</v>
      </c>
      <c r="B2921" s="63">
        <v>47</v>
      </c>
      <c r="C2921" s="64">
        <v>73</v>
      </c>
      <c r="D2921" s="13">
        <v>3431</v>
      </c>
    </row>
    <row r="2922" spans="1:4" x14ac:dyDescent="0.25">
      <c r="A2922" s="62" t="s">
        <v>372</v>
      </c>
      <c r="B2922" s="63">
        <v>16</v>
      </c>
      <c r="C2922" s="64">
        <v>3</v>
      </c>
      <c r="D2922" s="13">
        <v>48</v>
      </c>
    </row>
    <row r="2923" spans="1:4" x14ac:dyDescent="0.25">
      <c r="A2923" s="62" t="s">
        <v>373</v>
      </c>
      <c r="B2923" s="63">
        <v>44</v>
      </c>
      <c r="C2923" s="64">
        <v>31</v>
      </c>
      <c r="D2923" s="13">
        <v>1364</v>
      </c>
    </row>
    <row r="2924" spans="1:4" x14ac:dyDescent="0.25">
      <c r="A2924" s="62" t="s">
        <v>374</v>
      </c>
      <c r="B2924" s="63">
        <v>18</v>
      </c>
      <c r="C2924" s="64">
        <v>20</v>
      </c>
      <c r="D2924" s="13">
        <v>360</v>
      </c>
    </row>
    <row r="2925" spans="1:4" x14ac:dyDescent="0.25">
      <c r="A2925" s="62" t="s">
        <v>375</v>
      </c>
      <c r="B2925" s="63">
        <v>63</v>
      </c>
      <c r="C2925" s="64">
        <v>49</v>
      </c>
      <c r="D2925" s="13">
        <v>3087</v>
      </c>
    </row>
    <row r="2926" spans="1:4" x14ac:dyDescent="0.25">
      <c r="A2926" s="62" t="s">
        <v>376</v>
      </c>
      <c r="B2926" s="63">
        <v>19</v>
      </c>
      <c r="C2926" s="64">
        <v>60</v>
      </c>
      <c r="D2926" s="13">
        <v>1140</v>
      </c>
    </row>
    <row r="2927" spans="1:4" x14ac:dyDescent="0.25">
      <c r="A2927" s="62" t="s">
        <v>377</v>
      </c>
      <c r="B2927" s="63">
        <v>38</v>
      </c>
      <c r="C2927" s="64">
        <v>32</v>
      </c>
      <c r="D2927" s="13">
        <v>1216</v>
      </c>
    </row>
    <row r="2928" spans="1:4" x14ac:dyDescent="0.25">
      <c r="A2928" s="62" t="s">
        <v>300</v>
      </c>
      <c r="B2928" s="63">
        <v>39</v>
      </c>
      <c r="C2928" s="64">
        <v>24</v>
      </c>
      <c r="D2928" s="13">
        <v>936</v>
      </c>
    </row>
    <row r="2929" spans="1:4" x14ac:dyDescent="0.25">
      <c r="A2929" s="62" t="s">
        <v>302</v>
      </c>
      <c r="B2929" s="63">
        <v>61</v>
      </c>
      <c r="C2929" s="64">
        <v>18</v>
      </c>
      <c r="D2929" s="13">
        <v>1098</v>
      </c>
    </row>
    <row r="2930" spans="1:4" x14ac:dyDescent="0.25">
      <c r="A2930" s="62" t="s">
        <v>303</v>
      </c>
      <c r="B2930" s="63">
        <v>32</v>
      </c>
      <c r="C2930" s="64">
        <v>69</v>
      </c>
      <c r="D2930" s="13">
        <v>2208</v>
      </c>
    </row>
    <row r="2931" spans="1:4" x14ac:dyDescent="0.25">
      <c r="A2931" s="62" t="s">
        <v>304</v>
      </c>
      <c r="B2931" s="63">
        <v>32</v>
      </c>
      <c r="C2931" s="64">
        <v>42</v>
      </c>
      <c r="D2931" s="13">
        <v>1344</v>
      </c>
    </row>
    <row r="2932" spans="1:4" x14ac:dyDescent="0.25">
      <c r="A2932" s="62" t="s">
        <v>305</v>
      </c>
      <c r="B2932" s="63">
        <v>37</v>
      </c>
      <c r="C2932" s="64">
        <v>36</v>
      </c>
      <c r="D2932" s="13">
        <v>1332</v>
      </c>
    </row>
    <row r="2933" spans="1:4" x14ac:dyDescent="0.25">
      <c r="A2933" s="62" t="s">
        <v>306</v>
      </c>
      <c r="B2933" s="63">
        <v>38</v>
      </c>
      <c r="C2933" s="64">
        <v>16</v>
      </c>
      <c r="D2933" s="13">
        <v>608</v>
      </c>
    </row>
    <row r="2934" spans="1:4" x14ac:dyDescent="0.25">
      <c r="A2934" s="62" t="s">
        <v>307</v>
      </c>
      <c r="B2934" s="63">
        <v>53</v>
      </c>
      <c r="C2934" s="64">
        <v>36</v>
      </c>
      <c r="D2934" s="13">
        <v>1908</v>
      </c>
    </row>
    <row r="2935" spans="1:4" x14ac:dyDescent="0.25">
      <c r="A2935" s="62" t="s">
        <v>308</v>
      </c>
      <c r="B2935" s="63">
        <v>33</v>
      </c>
      <c r="C2935" s="64">
        <v>38</v>
      </c>
      <c r="D2935" s="13">
        <v>1254</v>
      </c>
    </row>
    <row r="2936" spans="1:4" x14ac:dyDescent="0.25">
      <c r="A2936" s="62" t="s">
        <v>309</v>
      </c>
      <c r="B2936" s="63">
        <v>13</v>
      </c>
      <c r="C2936" s="64">
        <v>18</v>
      </c>
      <c r="D2936" s="13">
        <v>234</v>
      </c>
    </row>
    <row r="2937" spans="1:4" x14ac:dyDescent="0.25">
      <c r="A2937" s="62" t="s">
        <v>310</v>
      </c>
      <c r="B2937" s="63">
        <v>60</v>
      </c>
      <c r="C2937" s="64">
        <v>8</v>
      </c>
      <c r="D2937" s="13">
        <v>480</v>
      </c>
    </row>
    <row r="2938" spans="1:4" x14ac:dyDescent="0.25">
      <c r="A2938" s="62" t="s">
        <v>311</v>
      </c>
      <c r="B2938" s="63">
        <v>28</v>
      </c>
      <c r="C2938" s="64">
        <v>71</v>
      </c>
      <c r="D2938" s="13">
        <v>1988</v>
      </c>
    </row>
    <row r="2939" spans="1:4" x14ac:dyDescent="0.25">
      <c r="A2939" s="62" t="s">
        <v>312</v>
      </c>
      <c r="B2939" s="63">
        <v>31</v>
      </c>
      <c r="C2939" s="64">
        <v>22</v>
      </c>
      <c r="D2939" s="13">
        <v>682</v>
      </c>
    </row>
    <row r="2940" spans="1:4" x14ac:dyDescent="0.25">
      <c r="A2940" s="62" t="s">
        <v>313</v>
      </c>
      <c r="B2940" s="63">
        <v>18</v>
      </c>
      <c r="C2940" s="64">
        <v>24</v>
      </c>
      <c r="D2940" s="13">
        <v>432</v>
      </c>
    </row>
    <row r="2941" spans="1:4" x14ac:dyDescent="0.25">
      <c r="A2941" s="62" t="s">
        <v>314</v>
      </c>
      <c r="B2941" s="63">
        <v>39</v>
      </c>
      <c r="C2941" s="64">
        <v>64</v>
      </c>
      <c r="D2941" s="13">
        <v>2496</v>
      </c>
    </row>
    <row r="2942" spans="1:4" x14ac:dyDescent="0.25">
      <c r="A2942" s="62" t="s">
        <v>315</v>
      </c>
      <c r="B2942" s="63">
        <v>8</v>
      </c>
      <c r="C2942" s="64">
        <v>26</v>
      </c>
      <c r="D2942" s="13">
        <v>208</v>
      </c>
    </row>
    <row r="2943" spans="1:4" x14ac:dyDescent="0.25">
      <c r="A2943" s="62" t="s">
        <v>316</v>
      </c>
      <c r="B2943" s="63">
        <v>32</v>
      </c>
      <c r="C2943" s="64">
        <v>7</v>
      </c>
      <c r="D2943" s="13">
        <v>224</v>
      </c>
    </row>
    <row r="2944" spans="1:4" x14ac:dyDescent="0.25">
      <c r="A2944" s="62" t="s">
        <v>317</v>
      </c>
      <c r="B2944" s="63">
        <v>43</v>
      </c>
      <c r="C2944" s="64">
        <v>69</v>
      </c>
      <c r="D2944" s="13">
        <v>2967</v>
      </c>
    </row>
    <row r="2945" spans="1:4" x14ac:dyDescent="0.25">
      <c r="A2945" s="62" t="s">
        <v>318</v>
      </c>
      <c r="B2945" s="63">
        <v>12</v>
      </c>
      <c r="C2945" s="64">
        <v>42</v>
      </c>
      <c r="D2945" s="13">
        <v>504</v>
      </c>
    </row>
    <row r="2946" spans="1:4" x14ac:dyDescent="0.25">
      <c r="A2946" s="62" t="s">
        <v>319</v>
      </c>
      <c r="B2946" s="63">
        <v>13</v>
      </c>
      <c r="C2946" s="64">
        <v>80</v>
      </c>
      <c r="D2946" s="13">
        <v>1040</v>
      </c>
    </row>
    <row r="2947" spans="1:4" x14ac:dyDescent="0.25">
      <c r="A2947" s="62" t="s">
        <v>320</v>
      </c>
      <c r="B2947" s="63">
        <v>7</v>
      </c>
      <c r="C2947" s="64">
        <v>32</v>
      </c>
      <c r="D2947" s="13">
        <v>224</v>
      </c>
    </row>
    <row r="2948" spans="1:4" x14ac:dyDescent="0.25">
      <c r="A2948" s="62" t="s">
        <v>321</v>
      </c>
      <c r="B2948" s="63">
        <v>61</v>
      </c>
      <c r="C2948" s="64">
        <v>59</v>
      </c>
      <c r="D2948" s="13">
        <v>3599</v>
      </c>
    </row>
    <row r="2949" spans="1:4" x14ac:dyDescent="0.25">
      <c r="A2949" s="62" t="s">
        <v>322</v>
      </c>
      <c r="B2949" s="63">
        <v>43</v>
      </c>
      <c r="C2949" s="64">
        <v>14</v>
      </c>
      <c r="D2949" s="13">
        <v>602</v>
      </c>
    </row>
    <row r="2950" spans="1:4" x14ac:dyDescent="0.25">
      <c r="A2950" s="62" t="s">
        <v>323</v>
      </c>
      <c r="B2950" s="63">
        <v>34</v>
      </c>
      <c r="C2950" s="64">
        <v>22</v>
      </c>
      <c r="D2950" s="13">
        <v>748</v>
      </c>
    </row>
    <row r="2951" spans="1:4" x14ac:dyDescent="0.25">
      <c r="A2951" s="62" t="s">
        <v>324</v>
      </c>
      <c r="B2951" s="63">
        <v>38</v>
      </c>
      <c r="C2951" s="64">
        <v>16</v>
      </c>
      <c r="D2951" s="13">
        <v>608</v>
      </c>
    </row>
    <row r="2952" spans="1:4" x14ac:dyDescent="0.25">
      <c r="A2952" s="62" t="s">
        <v>325</v>
      </c>
      <c r="B2952" s="63">
        <v>25</v>
      </c>
      <c r="C2952" s="64">
        <v>11</v>
      </c>
      <c r="D2952" s="13">
        <v>275</v>
      </c>
    </row>
    <row r="2953" spans="1:4" x14ac:dyDescent="0.25">
      <c r="A2953" s="62" t="s">
        <v>326</v>
      </c>
      <c r="B2953" s="63">
        <v>62</v>
      </c>
      <c r="C2953" s="64">
        <v>66</v>
      </c>
      <c r="D2953" s="13">
        <v>4092</v>
      </c>
    </row>
    <row r="2954" spans="1:4" x14ac:dyDescent="0.25">
      <c r="A2954" s="62" t="s">
        <v>327</v>
      </c>
      <c r="B2954" s="63">
        <v>37</v>
      </c>
      <c r="C2954" s="64">
        <v>74</v>
      </c>
      <c r="D2954" s="13">
        <v>2738</v>
      </c>
    </row>
    <row r="2955" spans="1:4" x14ac:dyDescent="0.25">
      <c r="A2955" s="62" t="s">
        <v>328</v>
      </c>
      <c r="B2955" s="63">
        <v>21</v>
      </c>
      <c r="C2955" s="64">
        <v>44</v>
      </c>
      <c r="D2955" s="13">
        <v>924</v>
      </c>
    </row>
    <row r="2956" spans="1:4" x14ac:dyDescent="0.25">
      <c r="A2956" s="62" t="s">
        <v>329</v>
      </c>
      <c r="B2956" s="63">
        <v>41</v>
      </c>
      <c r="C2956" s="64">
        <v>36</v>
      </c>
      <c r="D2956" s="13">
        <v>1476</v>
      </c>
    </row>
    <row r="2957" spans="1:4" x14ac:dyDescent="0.25">
      <c r="A2957" s="62" t="s">
        <v>330</v>
      </c>
      <c r="B2957" s="63">
        <v>56</v>
      </c>
      <c r="C2957" s="64">
        <v>3</v>
      </c>
      <c r="D2957" s="13">
        <v>168</v>
      </c>
    </row>
    <row r="2958" spans="1:4" x14ac:dyDescent="0.25">
      <c r="A2958" s="62" t="s">
        <v>331</v>
      </c>
      <c r="B2958" s="63">
        <v>47</v>
      </c>
      <c r="C2958" s="64">
        <v>50</v>
      </c>
      <c r="D2958" s="13">
        <v>2350</v>
      </c>
    </row>
    <row r="2959" spans="1:4" x14ac:dyDescent="0.25">
      <c r="A2959" s="62" t="s">
        <v>332</v>
      </c>
      <c r="B2959" s="63">
        <v>32</v>
      </c>
      <c r="C2959" s="64">
        <v>23</v>
      </c>
      <c r="D2959" s="13">
        <v>736</v>
      </c>
    </row>
    <row r="2960" spans="1:4" x14ac:dyDescent="0.25">
      <c r="A2960" s="62" t="s">
        <v>333</v>
      </c>
      <c r="B2960" s="63">
        <v>28</v>
      </c>
      <c r="C2960" s="64">
        <v>61</v>
      </c>
      <c r="D2960" s="13">
        <v>1708</v>
      </c>
    </row>
    <row r="2961" spans="1:4" x14ac:dyDescent="0.25">
      <c r="A2961" s="62" t="s">
        <v>334</v>
      </c>
      <c r="B2961" s="63">
        <v>69</v>
      </c>
      <c r="C2961" s="64">
        <v>6</v>
      </c>
      <c r="D2961" s="13">
        <v>414</v>
      </c>
    </row>
    <row r="2962" spans="1:4" x14ac:dyDescent="0.25">
      <c r="A2962" s="62" t="s">
        <v>335</v>
      </c>
      <c r="B2962" s="63">
        <v>45</v>
      </c>
      <c r="C2962" s="64">
        <v>6</v>
      </c>
      <c r="D2962" s="13">
        <v>270</v>
      </c>
    </row>
    <row r="2963" spans="1:4" x14ac:dyDescent="0.25">
      <c r="A2963" s="62" t="s">
        <v>336</v>
      </c>
      <c r="B2963" s="63">
        <v>46</v>
      </c>
      <c r="C2963" s="64">
        <v>34</v>
      </c>
      <c r="D2963" s="13">
        <v>1564</v>
      </c>
    </row>
    <row r="2964" spans="1:4" x14ac:dyDescent="0.25">
      <c r="A2964" s="62" t="s">
        <v>337</v>
      </c>
      <c r="B2964" s="63">
        <v>54</v>
      </c>
      <c r="C2964" s="64">
        <v>24</v>
      </c>
      <c r="D2964" s="13">
        <v>1296</v>
      </c>
    </row>
    <row r="2965" spans="1:4" x14ac:dyDescent="0.25">
      <c r="A2965" s="62" t="s">
        <v>338</v>
      </c>
      <c r="B2965" s="63">
        <v>51</v>
      </c>
      <c r="C2965" s="64">
        <v>54</v>
      </c>
      <c r="D2965" s="13">
        <v>2754</v>
      </c>
    </row>
    <row r="2966" spans="1:4" x14ac:dyDescent="0.25">
      <c r="A2966" s="62" t="s">
        <v>339</v>
      </c>
      <c r="B2966" s="63">
        <v>19</v>
      </c>
      <c r="C2966" s="64">
        <v>63</v>
      </c>
      <c r="D2966" s="13">
        <v>1197</v>
      </c>
    </row>
    <row r="2967" spans="1:4" x14ac:dyDescent="0.25">
      <c r="A2967" s="62" t="s">
        <v>340</v>
      </c>
      <c r="B2967" s="63">
        <v>59</v>
      </c>
      <c r="C2967" s="64">
        <v>12</v>
      </c>
      <c r="D2967" s="13">
        <v>708</v>
      </c>
    </row>
    <row r="2968" spans="1:4" x14ac:dyDescent="0.25">
      <c r="A2968" s="62" t="s">
        <v>341</v>
      </c>
      <c r="B2968" s="63">
        <v>29</v>
      </c>
      <c r="C2968" s="64">
        <v>12</v>
      </c>
      <c r="D2968" s="13">
        <v>348</v>
      </c>
    </row>
    <row r="2969" spans="1:4" x14ac:dyDescent="0.25">
      <c r="A2969" s="62" t="s">
        <v>342</v>
      </c>
      <c r="B2969" s="63">
        <v>52</v>
      </c>
      <c r="C2969" s="64">
        <v>15</v>
      </c>
      <c r="D2969" s="13">
        <v>780</v>
      </c>
    </row>
    <row r="2970" spans="1:4" x14ac:dyDescent="0.25">
      <c r="A2970" s="62" t="s">
        <v>343</v>
      </c>
      <c r="B2970" s="63">
        <v>49</v>
      </c>
      <c r="C2970" s="64">
        <v>72</v>
      </c>
      <c r="D2970" s="13">
        <v>3528</v>
      </c>
    </row>
    <row r="2971" spans="1:4" x14ac:dyDescent="0.25">
      <c r="A2971" s="62" t="s">
        <v>344</v>
      </c>
      <c r="B2971" s="63">
        <v>68</v>
      </c>
      <c r="C2971" s="64">
        <v>35</v>
      </c>
      <c r="D2971" s="13">
        <v>2380</v>
      </c>
    </row>
    <row r="2972" spans="1:4" x14ac:dyDescent="0.25">
      <c r="A2972" s="62" t="s">
        <v>345</v>
      </c>
      <c r="B2972" s="63">
        <v>45</v>
      </c>
      <c r="C2972" s="64">
        <v>48</v>
      </c>
      <c r="D2972" s="13">
        <v>2160</v>
      </c>
    </row>
    <row r="2973" spans="1:4" x14ac:dyDescent="0.25">
      <c r="A2973" s="62" t="s">
        <v>346</v>
      </c>
      <c r="B2973" s="63">
        <v>15</v>
      </c>
      <c r="C2973" s="64">
        <v>46</v>
      </c>
      <c r="D2973" s="13">
        <v>690</v>
      </c>
    </row>
    <row r="2974" spans="1:4" x14ac:dyDescent="0.25">
      <c r="A2974" s="62" t="s">
        <v>347</v>
      </c>
      <c r="B2974" s="63">
        <v>33</v>
      </c>
      <c r="C2974" s="64">
        <v>34</v>
      </c>
      <c r="D2974" s="13">
        <v>1122</v>
      </c>
    </row>
    <row r="2975" spans="1:4" x14ac:dyDescent="0.25">
      <c r="A2975" s="62" t="s">
        <v>348</v>
      </c>
      <c r="B2975" s="63">
        <v>51</v>
      </c>
      <c r="C2975" s="64">
        <v>75</v>
      </c>
      <c r="D2975" s="13">
        <v>3825</v>
      </c>
    </row>
    <row r="2976" spans="1:4" x14ac:dyDescent="0.25">
      <c r="A2976" s="62" t="s">
        <v>349</v>
      </c>
      <c r="B2976" s="63">
        <v>29</v>
      </c>
      <c r="C2976" s="64">
        <v>52</v>
      </c>
      <c r="D2976" s="13">
        <v>1508</v>
      </c>
    </row>
    <row r="2977" spans="1:4" x14ac:dyDescent="0.25">
      <c r="A2977" s="62" t="s">
        <v>350</v>
      </c>
      <c r="B2977" s="63">
        <v>37</v>
      </c>
      <c r="C2977" s="64">
        <v>74</v>
      </c>
      <c r="D2977" s="13">
        <v>2738</v>
      </c>
    </row>
    <row r="2978" spans="1:4" x14ac:dyDescent="0.25">
      <c r="A2978" s="62" t="s">
        <v>351</v>
      </c>
      <c r="B2978" s="63">
        <v>17</v>
      </c>
      <c r="C2978" s="64">
        <v>58</v>
      </c>
      <c r="D2978" s="13">
        <v>986</v>
      </c>
    </row>
    <row r="2979" spans="1:4" x14ac:dyDescent="0.25">
      <c r="A2979" s="62" t="s">
        <v>352</v>
      </c>
      <c r="B2979" s="63">
        <v>30</v>
      </c>
      <c r="C2979" s="64">
        <v>2</v>
      </c>
      <c r="D2979" s="13">
        <v>60</v>
      </c>
    </row>
    <row r="2980" spans="1:4" x14ac:dyDescent="0.25">
      <c r="A2980" s="62" t="s">
        <v>353</v>
      </c>
      <c r="B2980" s="63">
        <v>66</v>
      </c>
      <c r="C2980" s="64">
        <v>9</v>
      </c>
      <c r="D2980" s="13">
        <v>594</v>
      </c>
    </row>
    <row r="2981" spans="1:4" x14ac:dyDescent="0.25">
      <c r="A2981" s="62" t="s">
        <v>354</v>
      </c>
      <c r="B2981" s="63">
        <v>44</v>
      </c>
      <c r="C2981" s="64">
        <v>40</v>
      </c>
      <c r="D2981" s="13">
        <v>1760</v>
      </c>
    </row>
    <row r="2982" spans="1:4" x14ac:dyDescent="0.25">
      <c r="A2982" s="62" t="s">
        <v>355</v>
      </c>
      <c r="B2982" s="63">
        <v>68</v>
      </c>
      <c r="C2982" s="64">
        <v>51</v>
      </c>
      <c r="D2982" s="13">
        <v>3468</v>
      </c>
    </row>
    <row r="2983" spans="1:4" x14ac:dyDescent="0.25">
      <c r="A2983" s="62" t="s">
        <v>356</v>
      </c>
      <c r="B2983" s="63">
        <v>55</v>
      </c>
      <c r="C2983" s="64">
        <v>69</v>
      </c>
      <c r="D2983" s="13">
        <v>3795</v>
      </c>
    </row>
    <row r="2984" spans="1:4" x14ac:dyDescent="0.25">
      <c r="A2984" s="62" t="s">
        <v>357</v>
      </c>
      <c r="B2984" s="63">
        <v>9</v>
      </c>
      <c r="C2984" s="64">
        <v>28</v>
      </c>
      <c r="D2984" s="13">
        <v>252</v>
      </c>
    </row>
    <row r="2985" spans="1:4" x14ac:dyDescent="0.25">
      <c r="A2985" s="62" t="s">
        <v>358</v>
      </c>
      <c r="B2985" s="63">
        <v>18</v>
      </c>
      <c r="C2985" s="64">
        <v>74</v>
      </c>
      <c r="D2985" s="13">
        <v>1332</v>
      </c>
    </row>
    <row r="2986" spans="1:4" x14ac:dyDescent="0.25">
      <c r="A2986" s="62" t="s">
        <v>359</v>
      </c>
      <c r="B2986" s="63">
        <v>52</v>
      </c>
      <c r="C2986" s="64">
        <v>37</v>
      </c>
      <c r="D2986" s="13">
        <v>1924</v>
      </c>
    </row>
    <row r="2987" spans="1:4" x14ac:dyDescent="0.25">
      <c r="A2987" s="62" t="s">
        <v>360</v>
      </c>
      <c r="B2987" s="63">
        <v>63</v>
      </c>
      <c r="C2987" s="64">
        <v>16</v>
      </c>
      <c r="D2987" s="13">
        <v>1008</v>
      </c>
    </row>
    <row r="2988" spans="1:4" x14ac:dyDescent="0.25">
      <c r="A2988" s="62" t="s">
        <v>361</v>
      </c>
      <c r="B2988" s="63">
        <v>61</v>
      </c>
      <c r="C2988" s="64">
        <v>49</v>
      </c>
      <c r="D2988" s="13">
        <v>2989</v>
      </c>
    </row>
    <row r="2989" spans="1:4" x14ac:dyDescent="0.25">
      <c r="A2989" s="62" t="s">
        <v>362</v>
      </c>
      <c r="B2989" s="63">
        <v>24</v>
      </c>
      <c r="C2989" s="64">
        <v>52</v>
      </c>
      <c r="D2989" s="13">
        <v>1248</v>
      </c>
    </row>
    <row r="2990" spans="1:4" x14ac:dyDescent="0.25">
      <c r="A2990" s="62" t="s">
        <v>363</v>
      </c>
      <c r="B2990" s="63">
        <v>45</v>
      </c>
      <c r="C2990" s="64">
        <v>7</v>
      </c>
      <c r="D2990" s="13">
        <v>315</v>
      </c>
    </row>
    <row r="2991" spans="1:4" x14ac:dyDescent="0.25">
      <c r="A2991" s="62" t="s">
        <v>364</v>
      </c>
      <c r="B2991" s="63">
        <v>55</v>
      </c>
      <c r="C2991" s="64">
        <v>66</v>
      </c>
      <c r="D2991" s="13">
        <v>3630</v>
      </c>
    </row>
    <row r="2992" spans="1:4" x14ac:dyDescent="0.25">
      <c r="A2992" s="62" t="s">
        <v>365</v>
      </c>
      <c r="B2992" s="63">
        <v>43</v>
      </c>
      <c r="C2992" s="64">
        <v>74</v>
      </c>
      <c r="D2992" s="13">
        <v>3182</v>
      </c>
    </row>
    <row r="2993" spans="1:4" x14ac:dyDescent="0.25">
      <c r="A2993" s="62" t="s">
        <v>366</v>
      </c>
      <c r="B2993" s="63">
        <v>30</v>
      </c>
      <c r="C2993" s="64">
        <v>33</v>
      </c>
      <c r="D2993" s="13">
        <v>990</v>
      </c>
    </row>
    <row r="2994" spans="1:4" x14ac:dyDescent="0.25">
      <c r="A2994" s="62" t="s">
        <v>367</v>
      </c>
      <c r="B2994" s="63">
        <v>38</v>
      </c>
      <c r="C2994" s="64">
        <v>39</v>
      </c>
      <c r="D2994" s="13">
        <v>1482</v>
      </c>
    </row>
    <row r="2995" spans="1:4" x14ac:dyDescent="0.25">
      <c r="A2995" s="62" t="s">
        <v>368</v>
      </c>
      <c r="B2995" s="63">
        <v>9</v>
      </c>
      <c r="C2995" s="64">
        <v>53</v>
      </c>
      <c r="D2995" s="13">
        <v>477</v>
      </c>
    </row>
    <row r="2996" spans="1:4" x14ac:dyDescent="0.25">
      <c r="A2996" s="62" t="s">
        <v>369</v>
      </c>
      <c r="B2996" s="63">
        <v>14</v>
      </c>
      <c r="C2996" s="64">
        <v>74</v>
      </c>
      <c r="D2996" s="13">
        <v>1036</v>
      </c>
    </row>
    <row r="2997" spans="1:4" x14ac:dyDescent="0.25">
      <c r="A2997" s="62" t="s">
        <v>370</v>
      </c>
      <c r="B2997" s="63">
        <v>7</v>
      </c>
      <c r="C2997" s="64">
        <v>30</v>
      </c>
      <c r="D2997" s="13">
        <v>210</v>
      </c>
    </row>
    <row r="2998" spans="1:4" x14ac:dyDescent="0.25">
      <c r="A2998" s="62" t="s">
        <v>371</v>
      </c>
      <c r="B2998" s="63">
        <v>16</v>
      </c>
      <c r="C2998" s="64">
        <v>74</v>
      </c>
      <c r="D2998" s="13">
        <v>1184</v>
      </c>
    </row>
    <row r="2999" spans="1:4" x14ac:dyDescent="0.25">
      <c r="A2999" s="62" t="s">
        <v>372</v>
      </c>
      <c r="B2999" s="63">
        <v>24</v>
      </c>
      <c r="C2999" s="64">
        <v>5</v>
      </c>
      <c r="D2999" s="13">
        <v>120</v>
      </c>
    </row>
    <row r="3000" spans="1:4" x14ac:dyDescent="0.25">
      <c r="A3000" s="62" t="s">
        <v>373</v>
      </c>
      <c r="B3000" s="63">
        <v>39</v>
      </c>
      <c r="C3000" s="64">
        <v>9</v>
      </c>
      <c r="D3000" s="13">
        <v>351</v>
      </c>
    </row>
    <row r="3001" spans="1:4" x14ac:dyDescent="0.25">
      <c r="A3001" s="62" t="s">
        <v>374</v>
      </c>
      <c r="B3001" s="63">
        <v>32</v>
      </c>
      <c r="C3001" s="64">
        <v>17</v>
      </c>
      <c r="D3001" s="13">
        <v>544</v>
      </c>
    </row>
    <row r="3002" spans="1:4" x14ac:dyDescent="0.25">
      <c r="A3002" s="62" t="s">
        <v>375</v>
      </c>
      <c r="B3002" s="63">
        <v>39</v>
      </c>
      <c r="C3002" s="64">
        <v>43</v>
      </c>
      <c r="D3002" s="13">
        <v>1677</v>
      </c>
    </row>
    <row r="3003" spans="1:4" x14ac:dyDescent="0.25">
      <c r="A3003" s="62" t="s">
        <v>376</v>
      </c>
      <c r="B3003" s="63">
        <v>59</v>
      </c>
      <c r="C3003" s="64">
        <v>5</v>
      </c>
      <c r="D3003" s="13">
        <v>295</v>
      </c>
    </row>
    <row r="3004" spans="1:4" x14ac:dyDescent="0.25">
      <c r="A3004" s="62" t="s">
        <v>377</v>
      </c>
      <c r="B3004" s="63">
        <v>11</v>
      </c>
      <c r="C3004" s="64">
        <v>12</v>
      </c>
      <c r="D3004" s="13">
        <v>132</v>
      </c>
    </row>
    <row r="3005" spans="1:4" x14ac:dyDescent="0.25">
      <c r="A3005" s="62" t="s">
        <v>300</v>
      </c>
      <c r="B3005" s="63">
        <v>14</v>
      </c>
      <c r="C3005" s="64">
        <v>67</v>
      </c>
      <c r="D3005" s="13">
        <v>938</v>
      </c>
    </row>
    <row r="3006" spans="1:4" x14ac:dyDescent="0.25">
      <c r="A3006" s="62" t="s">
        <v>302</v>
      </c>
      <c r="B3006" s="63">
        <v>32</v>
      </c>
      <c r="C3006" s="64">
        <v>11</v>
      </c>
      <c r="D3006" s="13">
        <v>352</v>
      </c>
    </row>
    <row r="3007" spans="1:4" x14ac:dyDescent="0.25">
      <c r="A3007" s="62" t="s">
        <v>303</v>
      </c>
      <c r="B3007" s="63">
        <v>27</v>
      </c>
      <c r="C3007" s="64">
        <v>27</v>
      </c>
      <c r="D3007" s="13">
        <v>729</v>
      </c>
    </row>
    <row r="3008" spans="1:4" x14ac:dyDescent="0.25">
      <c r="A3008" s="62" t="s">
        <v>304</v>
      </c>
      <c r="B3008" s="63">
        <v>62</v>
      </c>
      <c r="C3008" s="64">
        <v>34</v>
      </c>
      <c r="D3008" s="13">
        <v>2108</v>
      </c>
    </row>
    <row r="3009" spans="1:4" x14ac:dyDescent="0.25">
      <c r="A3009" s="62" t="s">
        <v>305</v>
      </c>
      <c r="B3009" s="63">
        <v>62</v>
      </c>
      <c r="C3009" s="64">
        <v>19</v>
      </c>
      <c r="D3009" s="13">
        <v>1178</v>
      </c>
    </row>
    <row r="3010" spans="1:4" x14ac:dyDescent="0.25">
      <c r="A3010" s="62" t="s">
        <v>306</v>
      </c>
      <c r="B3010" s="63">
        <v>57</v>
      </c>
      <c r="C3010" s="64">
        <v>22</v>
      </c>
      <c r="D3010" s="13">
        <v>1254</v>
      </c>
    </row>
    <row r="3011" spans="1:4" x14ac:dyDescent="0.25">
      <c r="A3011" s="62" t="s">
        <v>307</v>
      </c>
      <c r="B3011" s="63">
        <v>37</v>
      </c>
      <c r="C3011" s="64">
        <v>63</v>
      </c>
      <c r="D3011" s="13">
        <v>2331</v>
      </c>
    </row>
    <row r="3012" spans="1:4" x14ac:dyDescent="0.25">
      <c r="A3012" s="62" t="s">
        <v>308</v>
      </c>
      <c r="B3012" s="63">
        <v>25</v>
      </c>
      <c r="C3012" s="64">
        <v>52</v>
      </c>
      <c r="D3012" s="13">
        <v>1300</v>
      </c>
    </row>
    <row r="3013" spans="1:4" x14ac:dyDescent="0.25">
      <c r="A3013" s="62" t="s">
        <v>309</v>
      </c>
      <c r="B3013" s="63">
        <v>13</v>
      </c>
      <c r="C3013" s="64">
        <v>65</v>
      </c>
      <c r="D3013" s="13">
        <v>845</v>
      </c>
    </row>
    <row r="3014" spans="1:4" x14ac:dyDescent="0.25">
      <c r="A3014" s="62" t="s">
        <v>310</v>
      </c>
      <c r="B3014" s="63">
        <v>70</v>
      </c>
      <c r="C3014" s="64">
        <v>8</v>
      </c>
      <c r="D3014" s="13">
        <v>560</v>
      </c>
    </row>
    <row r="3015" spans="1:4" x14ac:dyDescent="0.25">
      <c r="A3015" s="62" t="s">
        <v>311</v>
      </c>
      <c r="B3015" s="63">
        <v>8</v>
      </c>
      <c r="C3015" s="64">
        <v>24</v>
      </c>
      <c r="D3015" s="13">
        <v>192</v>
      </c>
    </row>
    <row r="3016" spans="1:4" x14ac:dyDescent="0.25">
      <c r="A3016" s="62" t="s">
        <v>312</v>
      </c>
      <c r="B3016" s="63">
        <v>22</v>
      </c>
      <c r="C3016" s="64">
        <v>27</v>
      </c>
      <c r="D3016" s="13">
        <v>594</v>
      </c>
    </row>
    <row r="3017" spans="1:4" x14ac:dyDescent="0.25">
      <c r="A3017" s="62" t="s">
        <v>313</v>
      </c>
      <c r="B3017" s="63">
        <v>19</v>
      </c>
      <c r="C3017" s="64">
        <v>25</v>
      </c>
      <c r="D3017" s="13">
        <v>475</v>
      </c>
    </row>
    <row r="3018" spans="1:4" x14ac:dyDescent="0.25">
      <c r="A3018" s="62" t="s">
        <v>314</v>
      </c>
      <c r="B3018" s="63">
        <v>58</v>
      </c>
      <c r="C3018" s="64">
        <v>43</v>
      </c>
      <c r="D3018" s="13">
        <v>2494</v>
      </c>
    </row>
    <row r="3019" spans="1:4" x14ac:dyDescent="0.25">
      <c r="A3019" s="62" t="s">
        <v>315</v>
      </c>
      <c r="B3019" s="63">
        <v>56</v>
      </c>
      <c r="C3019" s="64">
        <v>42</v>
      </c>
      <c r="D3019" s="13">
        <v>2352</v>
      </c>
    </row>
    <row r="3020" spans="1:4" x14ac:dyDescent="0.25">
      <c r="A3020" s="62" t="s">
        <v>316</v>
      </c>
      <c r="B3020" s="63">
        <v>58</v>
      </c>
      <c r="C3020" s="64">
        <v>21</v>
      </c>
      <c r="D3020" s="13">
        <v>1218</v>
      </c>
    </row>
    <row r="3021" spans="1:4" x14ac:dyDescent="0.25">
      <c r="A3021" s="62" t="s">
        <v>317</v>
      </c>
      <c r="B3021" s="63">
        <v>17</v>
      </c>
      <c r="C3021" s="64">
        <v>57</v>
      </c>
      <c r="D3021" s="13">
        <v>969</v>
      </c>
    </row>
    <row r="3022" spans="1:4" x14ac:dyDescent="0.25">
      <c r="A3022" s="62" t="s">
        <v>318</v>
      </c>
      <c r="B3022" s="63">
        <v>38</v>
      </c>
      <c r="C3022" s="64">
        <v>14</v>
      </c>
      <c r="D3022" s="13">
        <v>532</v>
      </c>
    </row>
    <row r="3023" spans="1:4" x14ac:dyDescent="0.25">
      <c r="A3023" s="62" t="s">
        <v>319</v>
      </c>
      <c r="B3023" s="63">
        <v>16</v>
      </c>
      <c r="C3023" s="64">
        <v>31</v>
      </c>
      <c r="D3023" s="13">
        <v>496</v>
      </c>
    </row>
    <row r="3024" spans="1:4" x14ac:dyDescent="0.25">
      <c r="A3024" s="62" t="s">
        <v>320</v>
      </c>
      <c r="B3024" s="63">
        <v>46</v>
      </c>
      <c r="C3024" s="64">
        <v>71</v>
      </c>
      <c r="D3024" s="13">
        <v>3266</v>
      </c>
    </row>
    <row r="3025" spans="1:4" x14ac:dyDescent="0.25">
      <c r="A3025" s="62" t="s">
        <v>321</v>
      </c>
      <c r="B3025" s="63">
        <v>44</v>
      </c>
      <c r="C3025" s="64">
        <v>1</v>
      </c>
      <c r="D3025" s="13">
        <v>44</v>
      </c>
    </row>
    <row r="3026" spans="1:4" x14ac:dyDescent="0.25">
      <c r="A3026" s="62" t="s">
        <v>322</v>
      </c>
      <c r="B3026" s="63">
        <v>44</v>
      </c>
      <c r="C3026" s="64">
        <v>15</v>
      </c>
      <c r="D3026" s="13">
        <v>660</v>
      </c>
    </row>
    <row r="3027" spans="1:4" x14ac:dyDescent="0.25">
      <c r="A3027" s="62" t="s">
        <v>323</v>
      </c>
      <c r="B3027" s="63">
        <v>64</v>
      </c>
      <c r="C3027" s="64">
        <v>19</v>
      </c>
      <c r="D3027" s="13">
        <v>1216</v>
      </c>
    </row>
    <row r="3028" spans="1:4" x14ac:dyDescent="0.25">
      <c r="A3028" s="62" t="s">
        <v>324</v>
      </c>
      <c r="B3028" s="63">
        <v>60</v>
      </c>
      <c r="C3028" s="64">
        <v>37</v>
      </c>
      <c r="D3028" s="13">
        <v>2220</v>
      </c>
    </row>
    <row r="3029" spans="1:4" x14ac:dyDescent="0.25">
      <c r="A3029" s="62" t="s">
        <v>325</v>
      </c>
      <c r="B3029" s="63">
        <v>60</v>
      </c>
      <c r="C3029" s="64">
        <v>17</v>
      </c>
      <c r="D3029" s="13">
        <v>1020</v>
      </c>
    </row>
    <row r="3030" spans="1:4" x14ac:dyDescent="0.25">
      <c r="A3030" s="62" t="s">
        <v>326</v>
      </c>
      <c r="B3030" s="63">
        <v>24</v>
      </c>
      <c r="C3030" s="64">
        <v>65</v>
      </c>
      <c r="D3030" s="13">
        <v>1560</v>
      </c>
    </row>
    <row r="3031" spans="1:4" x14ac:dyDescent="0.25">
      <c r="A3031" s="62" t="s">
        <v>327</v>
      </c>
      <c r="B3031" s="63">
        <v>29</v>
      </c>
      <c r="C3031" s="64">
        <v>15</v>
      </c>
      <c r="D3031" s="13">
        <v>435</v>
      </c>
    </row>
    <row r="3032" spans="1:4" x14ac:dyDescent="0.25">
      <c r="A3032" s="62" t="s">
        <v>328</v>
      </c>
      <c r="B3032" s="63">
        <v>36</v>
      </c>
      <c r="C3032" s="64">
        <v>66</v>
      </c>
      <c r="D3032" s="13">
        <v>2376</v>
      </c>
    </row>
    <row r="3033" spans="1:4" x14ac:dyDescent="0.25">
      <c r="A3033" s="62" t="s">
        <v>329</v>
      </c>
      <c r="B3033" s="63">
        <v>68</v>
      </c>
      <c r="C3033" s="64">
        <v>69</v>
      </c>
      <c r="D3033" s="13">
        <v>4692</v>
      </c>
    </row>
    <row r="3034" spans="1:4" x14ac:dyDescent="0.25">
      <c r="A3034" s="62" t="s">
        <v>330</v>
      </c>
      <c r="B3034" s="63">
        <v>60</v>
      </c>
      <c r="C3034" s="64">
        <v>74</v>
      </c>
      <c r="D3034" s="13">
        <v>4440</v>
      </c>
    </row>
    <row r="3035" spans="1:4" x14ac:dyDescent="0.25">
      <c r="A3035" s="62" t="s">
        <v>331</v>
      </c>
      <c r="B3035" s="63">
        <v>68</v>
      </c>
      <c r="C3035" s="64">
        <v>42</v>
      </c>
      <c r="D3035" s="13">
        <v>2856</v>
      </c>
    </row>
    <row r="3036" spans="1:4" x14ac:dyDescent="0.25">
      <c r="A3036" s="62" t="s">
        <v>332</v>
      </c>
      <c r="B3036" s="63">
        <v>42</v>
      </c>
      <c r="C3036" s="64">
        <v>16</v>
      </c>
      <c r="D3036" s="13">
        <v>672</v>
      </c>
    </row>
    <row r="3037" spans="1:4" x14ac:dyDescent="0.25">
      <c r="A3037" s="62" t="s">
        <v>333</v>
      </c>
      <c r="B3037" s="63">
        <v>65</v>
      </c>
      <c r="C3037" s="64">
        <v>57</v>
      </c>
      <c r="D3037" s="13">
        <v>3705</v>
      </c>
    </row>
    <row r="3038" spans="1:4" x14ac:dyDescent="0.25">
      <c r="A3038" s="62" t="s">
        <v>334</v>
      </c>
      <c r="B3038" s="63">
        <v>69</v>
      </c>
      <c r="C3038" s="64">
        <v>38</v>
      </c>
      <c r="D3038" s="13">
        <v>2622</v>
      </c>
    </row>
    <row r="3039" spans="1:4" x14ac:dyDescent="0.25">
      <c r="A3039" s="62" t="s">
        <v>335</v>
      </c>
      <c r="B3039" s="63">
        <v>63</v>
      </c>
      <c r="C3039" s="64">
        <v>66</v>
      </c>
      <c r="D3039" s="13">
        <v>4158</v>
      </c>
    </row>
    <row r="3040" spans="1:4" x14ac:dyDescent="0.25">
      <c r="A3040" s="62" t="s">
        <v>336</v>
      </c>
      <c r="B3040" s="63">
        <v>51</v>
      </c>
      <c r="C3040" s="64">
        <v>70</v>
      </c>
      <c r="D3040" s="13">
        <v>3570</v>
      </c>
    </row>
    <row r="3041" spans="1:4" x14ac:dyDescent="0.25">
      <c r="A3041" s="62" t="s">
        <v>337</v>
      </c>
      <c r="B3041" s="63">
        <v>18</v>
      </c>
      <c r="C3041" s="64">
        <v>70</v>
      </c>
      <c r="D3041" s="13">
        <v>1260</v>
      </c>
    </row>
    <row r="3042" spans="1:4" x14ac:dyDescent="0.25">
      <c r="A3042" s="62" t="s">
        <v>338</v>
      </c>
      <c r="B3042" s="63">
        <v>10</v>
      </c>
      <c r="C3042" s="64">
        <v>7</v>
      </c>
      <c r="D3042" s="13">
        <v>70</v>
      </c>
    </row>
    <row r="3043" spans="1:4" x14ac:dyDescent="0.25">
      <c r="A3043" s="62" t="s">
        <v>339</v>
      </c>
      <c r="B3043" s="63">
        <v>51</v>
      </c>
      <c r="C3043" s="64">
        <v>34</v>
      </c>
      <c r="D3043" s="13">
        <v>1734</v>
      </c>
    </row>
    <row r="3044" spans="1:4" x14ac:dyDescent="0.25">
      <c r="A3044" s="62" t="s">
        <v>340</v>
      </c>
      <c r="B3044" s="63">
        <v>17</v>
      </c>
      <c r="C3044" s="64">
        <v>13</v>
      </c>
      <c r="D3044" s="13">
        <v>221</v>
      </c>
    </row>
    <row r="3045" spans="1:4" x14ac:dyDescent="0.25">
      <c r="A3045" s="62" t="s">
        <v>341</v>
      </c>
      <c r="B3045" s="63">
        <v>62</v>
      </c>
      <c r="C3045" s="64">
        <v>13</v>
      </c>
      <c r="D3045" s="13">
        <v>806</v>
      </c>
    </row>
    <row r="3046" spans="1:4" x14ac:dyDescent="0.25">
      <c r="A3046" s="62" t="s">
        <v>342</v>
      </c>
      <c r="B3046" s="63">
        <v>36</v>
      </c>
      <c r="C3046" s="64">
        <v>73</v>
      </c>
      <c r="D3046" s="13">
        <v>2628</v>
      </c>
    </row>
    <row r="3047" spans="1:4" x14ac:dyDescent="0.25">
      <c r="A3047" s="62" t="s">
        <v>343</v>
      </c>
      <c r="B3047" s="63">
        <v>67</v>
      </c>
      <c r="C3047" s="64">
        <v>60</v>
      </c>
      <c r="D3047" s="13">
        <v>4020</v>
      </c>
    </row>
    <row r="3048" spans="1:4" x14ac:dyDescent="0.25">
      <c r="A3048" s="62" t="s">
        <v>344</v>
      </c>
      <c r="B3048" s="63">
        <v>38</v>
      </c>
      <c r="C3048" s="64">
        <v>35</v>
      </c>
      <c r="D3048" s="13">
        <v>1330</v>
      </c>
    </row>
    <row r="3049" spans="1:4" x14ac:dyDescent="0.25">
      <c r="A3049" s="62" t="s">
        <v>345</v>
      </c>
      <c r="B3049" s="63">
        <v>37</v>
      </c>
      <c r="C3049" s="64">
        <v>56</v>
      </c>
      <c r="D3049" s="13">
        <v>2072</v>
      </c>
    </row>
    <row r="3050" spans="1:4" x14ac:dyDescent="0.25">
      <c r="A3050" s="62" t="s">
        <v>346</v>
      </c>
      <c r="B3050" s="63">
        <v>7</v>
      </c>
      <c r="C3050" s="64">
        <v>4</v>
      </c>
      <c r="D3050" s="13">
        <v>28</v>
      </c>
    </row>
    <row r="3051" spans="1:4" x14ac:dyDescent="0.25">
      <c r="A3051" s="62" t="s">
        <v>347</v>
      </c>
      <c r="B3051" s="63">
        <v>51</v>
      </c>
      <c r="C3051" s="64">
        <v>65</v>
      </c>
      <c r="D3051" s="13">
        <v>3315</v>
      </c>
    </row>
    <row r="3052" spans="1:4" x14ac:dyDescent="0.25">
      <c r="A3052" s="62" t="s">
        <v>348</v>
      </c>
      <c r="B3052" s="63">
        <v>13</v>
      </c>
      <c r="C3052" s="64">
        <v>25</v>
      </c>
      <c r="D3052" s="13">
        <v>325</v>
      </c>
    </row>
    <row r="3053" spans="1:4" x14ac:dyDescent="0.25">
      <c r="A3053" s="62" t="s">
        <v>349</v>
      </c>
      <c r="B3053" s="63">
        <v>55</v>
      </c>
      <c r="C3053" s="64">
        <v>71</v>
      </c>
      <c r="D3053" s="13">
        <v>3905</v>
      </c>
    </row>
    <row r="3054" spans="1:4" x14ac:dyDescent="0.25">
      <c r="A3054" s="62" t="s">
        <v>350</v>
      </c>
      <c r="B3054" s="63">
        <v>51</v>
      </c>
      <c r="C3054" s="64">
        <v>2</v>
      </c>
      <c r="D3054" s="13">
        <v>102</v>
      </c>
    </row>
    <row r="3055" spans="1:4" x14ac:dyDescent="0.25">
      <c r="A3055" s="62" t="s">
        <v>351</v>
      </c>
      <c r="B3055" s="63">
        <v>57</v>
      </c>
      <c r="C3055" s="64">
        <v>77</v>
      </c>
      <c r="D3055" s="13">
        <v>4389</v>
      </c>
    </row>
    <row r="3056" spans="1:4" x14ac:dyDescent="0.25">
      <c r="A3056" s="62" t="s">
        <v>352</v>
      </c>
      <c r="B3056" s="63">
        <v>52</v>
      </c>
      <c r="C3056" s="64">
        <v>43</v>
      </c>
      <c r="D3056" s="13">
        <v>2236</v>
      </c>
    </row>
    <row r="3057" spans="1:4" x14ac:dyDescent="0.25">
      <c r="A3057" s="62" t="s">
        <v>353</v>
      </c>
      <c r="B3057" s="63">
        <v>29</v>
      </c>
      <c r="C3057" s="64">
        <v>49</v>
      </c>
      <c r="D3057" s="13">
        <v>1421</v>
      </c>
    </row>
    <row r="3058" spans="1:4" x14ac:dyDescent="0.25">
      <c r="A3058" s="62" t="s">
        <v>354</v>
      </c>
      <c r="B3058" s="63">
        <v>43</v>
      </c>
      <c r="C3058" s="64">
        <v>6</v>
      </c>
      <c r="D3058" s="13">
        <v>258</v>
      </c>
    </row>
    <row r="3059" spans="1:4" x14ac:dyDescent="0.25">
      <c r="A3059" s="62" t="s">
        <v>355</v>
      </c>
      <c r="B3059" s="63">
        <v>15</v>
      </c>
      <c r="C3059" s="64">
        <v>22</v>
      </c>
      <c r="D3059" s="13">
        <v>330</v>
      </c>
    </row>
    <row r="3060" spans="1:4" x14ac:dyDescent="0.25">
      <c r="A3060" s="62" t="s">
        <v>356</v>
      </c>
      <c r="B3060" s="63">
        <v>36</v>
      </c>
      <c r="C3060" s="64">
        <v>70</v>
      </c>
      <c r="D3060" s="13">
        <v>2520</v>
      </c>
    </row>
    <row r="3061" spans="1:4" x14ac:dyDescent="0.25">
      <c r="A3061" s="62" t="s">
        <v>357</v>
      </c>
      <c r="B3061" s="63">
        <v>60</v>
      </c>
      <c r="C3061" s="64">
        <v>13</v>
      </c>
      <c r="D3061" s="13">
        <v>780</v>
      </c>
    </row>
    <row r="3062" spans="1:4" x14ac:dyDescent="0.25">
      <c r="A3062" s="62" t="s">
        <v>358</v>
      </c>
      <c r="B3062" s="63">
        <v>63</v>
      </c>
      <c r="C3062" s="64">
        <v>33</v>
      </c>
      <c r="D3062" s="13">
        <v>2079</v>
      </c>
    </row>
    <row r="3063" spans="1:4" x14ac:dyDescent="0.25">
      <c r="A3063" s="62" t="s">
        <v>359</v>
      </c>
      <c r="B3063" s="63">
        <v>11</v>
      </c>
      <c r="C3063" s="64">
        <v>12</v>
      </c>
      <c r="D3063" s="13">
        <v>132</v>
      </c>
    </row>
    <row r="3064" spans="1:4" x14ac:dyDescent="0.25">
      <c r="A3064" s="62" t="s">
        <v>360</v>
      </c>
      <c r="B3064" s="63">
        <v>54</v>
      </c>
      <c r="C3064" s="64">
        <v>9</v>
      </c>
      <c r="D3064" s="13">
        <v>486</v>
      </c>
    </row>
    <row r="3065" spans="1:4" x14ac:dyDescent="0.25">
      <c r="A3065" s="62" t="s">
        <v>361</v>
      </c>
      <c r="B3065" s="63">
        <v>60</v>
      </c>
      <c r="C3065" s="64">
        <v>29</v>
      </c>
      <c r="D3065" s="13">
        <v>1740</v>
      </c>
    </row>
    <row r="3066" spans="1:4" x14ac:dyDescent="0.25">
      <c r="A3066" s="62" t="s">
        <v>362</v>
      </c>
      <c r="B3066" s="63">
        <v>63</v>
      </c>
      <c r="C3066" s="64">
        <v>22</v>
      </c>
      <c r="D3066" s="13">
        <v>1386</v>
      </c>
    </row>
    <row r="3067" spans="1:4" x14ac:dyDescent="0.25">
      <c r="A3067" s="62" t="s">
        <v>363</v>
      </c>
      <c r="B3067" s="63">
        <v>60</v>
      </c>
      <c r="C3067" s="64">
        <v>63</v>
      </c>
      <c r="D3067" s="13">
        <v>3780</v>
      </c>
    </row>
    <row r="3068" spans="1:4" x14ac:dyDescent="0.25">
      <c r="A3068" s="62" t="s">
        <v>364</v>
      </c>
      <c r="B3068" s="63">
        <v>15</v>
      </c>
      <c r="C3068" s="64">
        <v>41</v>
      </c>
      <c r="D3068" s="13">
        <v>615</v>
      </c>
    </row>
    <row r="3069" spans="1:4" x14ac:dyDescent="0.25">
      <c r="A3069" s="62" t="s">
        <v>365</v>
      </c>
      <c r="B3069" s="63">
        <v>51</v>
      </c>
      <c r="C3069" s="64">
        <v>58</v>
      </c>
      <c r="D3069" s="13">
        <v>2958</v>
      </c>
    </row>
    <row r="3070" spans="1:4" x14ac:dyDescent="0.25">
      <c r="A3070" s="62" t="s">
        <v>366</v>
      </c>
      <c r="B3070" s="63">
        <v>51</v>
      </c>
      <c r="C3070" s="64">
        <v>54</v>
      </c>
      <c r="D3070" s="13">
        <v>2754</v>
      </c>
    </row>
    <row r="3071" spans="1:4" x14ac:dyDescent="0.25">
      <c r="A3071" s="62" t="s">
        <v>367</v>
      </c>
      <c r="B3071" s="63">
        <v>9</v>
      </c>
      <c r="C3071" s="64">
        <v>7</v>
      </c>
      <c r="D3071" s="13">
        <v>63</v>
      </c>
    </row>
    <row r="3072" spans="1:4" x14ac:dyDescent="0.25">
      <c r="A3072" s="62" t="s">
        <v>368</v>
      </c>
      <c r="B3072" s="63">
        <v>48</v>
      </c>
      <c r="C3072" s="64">
        <v>40</v>
      </c>
      <c r="D3072" s="13">
        <v>1920</v>
      </c>
    </row>
    <row r="3073" spans="1:4" x14ac:dyDescent="0.25">
      <c r="A3073" s="62" t="s">
        <v>369</v>
      </c>
      <c r="B3073" s="63">
        <v>70</v>
      </c>
      <c r="C3073" s="64">
        <v>18</v>
      </c>
      <c r="D3073" s="13">
        <v>1260</v>
      </c>
    </row>
    <row r="3074" spans="1:4" x14ac:dyDescent="0.25">
      <c r="A3074" s="62" t="s">
        <v>370</v>
      </c>
      <c r="B3074" s="63">
        <v>35</v>
      </c>
      <c r="C3074" s="64">
        <v>55</v>
      </c>
      <c r="D3074" s="13">
        <v>1925</v>
      </c>
    </row>
    <row r="3075" spans="1:4" x14ac:dyDescent="0.25">
      <c r="A3075" s="62" t="s">
        <v>371</v>
      </c>
      <c r="B3075" s="63">
        <v>45</v>
      </c>
      <c r="C3075" s="64">
        <v>52</v>
      </c>
      <c r="D3075" s="13">
        <v>2340</v>
      </c>
    </row>
    <row r="3076" spans="1:4" x14ac:dyDescent="0.25">
      <c r="A3076" s="62" t="s">
        <v>372</v>
      </c>
      <c r="B3076" s="63">
        <v>46</v>
      </c>
      <c r="C3076" s="64">
        <v>53</v>
      </c>
      <c r="D3076" s="13">
        <v>2438</v>
      </c>
    </row>
    <row r="3077" spans="1:4" x14ac:dyDescent="0.25">
      <c r="A3077" s="62" t="s">
        <v>373</v>
      </c>
      <c r="B3077" s="63">
        <v>15</v>
      </c>
      <c r="C3077" s="64">
        <v>15</v>
      </c>
      <c r="D3077" s="13">
        <v>225</v>
      </c>
    </row>
    <row r="3078" spans="1:4" x14ac:dyDescent="0.25">
      <c r="A3078" s="62" t="s">
        <v>374</v>
      </c>
      <c r="B3078" s="63">
        <v>63</v>
      </c>
      <c r="C3078" s="64">
        <v>24</v>
      </c>
      <c r="D3078" s="13">
        <v>1512</v>
      </c>
    </row>
    <row r="3079" spans="1:4" x14ac:dyDescent="0.25">
      <c r="A3079" s="62" t="s">
        <v>375</v>
      </c>
      <c r="B3079" s="63">
        <v>43</v>
      </c>
      <c r="C3079" s="64">
        <v>71</v>
      </c>
      <c r="D3079" s="13">
        <v>3053</v>
      </c>
    </row>
    <row r="3080" spans="1:4" x14ac:dyDescent="0.25">
      <c r="A3080" s="62" t="s">
        <v>376</v>
      </c>
      <c r="B3080" s="63">
        <v>52</v>
      </c>
      <c r="C3080" s="64">
        <v>31</v>
      </c>
      <c r="D3080" s="13">
        <v>1612</v>
      </c>
    </row>
    <row r="3081" spans="1:4" x14ac:dyDescent="0.25">
      <c r="A3081" s="62" t="s">
        <v>377</v>
      </c>
      <c r="B3081" s="63">
        <v>65</v>
      </c>
      <c r="C3081" s="64">
        <v>43</v>
      </c>
      <c r="D3081" s="13">
        <v>2795</v>
      </c>
    </row>
    <row r="3082" spans="1:4" x14ac:dyDescent="0.25">
      <c r="A3082" s="62" t="s">
        <v>300</v>
      </c>
      <c r="B3082" s="63">
        <v>40</v>
      </c>
      <c r="C3082" s="64">
        <v>2</v>
      </c>
      <c r="D3082" s="13">
        <v>80</v>
      </c>
    </row>
    <row r="3083" spans="1:4" x14ac:dyDescent="0.25">
      <c r="A3083" s="62" t="s">
        <v>302</v>
      </c>
      <c r="B3083" s="63">
        <v>64</v>
      </c>
      <c r="C3083" s="64">
        <v>69</v>
      </c>
      <c r="D3083" s="13">
        <v>4416</v>
      </c>
    </row>
    <row r="3084" spans="1:4" x14ac:dyDescent="0.25">
      <c r="A3084" s="62" t="s">
        <v>303</v>
      </c>
      <c r="B3084" s="63">
        <v>60</v>
      </c>
      <c r="C3084" s="64">
        <v>32</v>
      </c>
      <c r="D3084" s="13">
        <v>1920</v>
      </c>
    </row>
    <row r="3085" spans="1:4" x14ac:dyDescent="0.25">
      <c r="A3085" s="62" t="s">
        <v>304</v>
      </c>
      <c r="B3085" s="63">
        <v>19</v>
      </c>
      <c r="C3085" s="64">
        <v>77</v>
      </c>
      <c r="D3085" s="13">
        <v>1463</v>
      </c>
    </row>
    <row r="3086" spans="1:4" x14ac:dyDescent="0.25">
      <c r="A3086" s="62" t="s">
        <v>305</v>
      </c>
      <c r="B3086" s="63">
        <v>43</v>
      </c>
      <c r="C3086" s="64">
        <v>79</v>
      </c>
      <c r="D3086" s="13">
        <v>3397</v>
      </c>
    </row>
    <row r="3087" spans="1:4" x14ac:dyDescent="0.25">
      <c r="A3087" s="62" t="s">
        <v>306</v>
      </c>
      <c r="B3087" s="63">
        <v>52</v>
      </c>
      <c r="C3087" s="64">
        <v>43</v>
      </c>
      <c r="D3087" s="13">
        <v>2236</v>
      </c>
    </row>
    <row r="3088" spans="1:4" x14ac:dyDescent="0.25">
      <c r="A3088" s="62" t="s">
        <v>307</v>
      </c>
      <c r="B3088" s="63">
        <v>47</v>
      </c>
      <c r="C3088" s="64">
        <v>46</v>
      </c>
      <c r="D3088" s="13">
        <v>2162</v>
      </c>
    </row>
    <row r="3089" spans="1:4" x14ac:dyDescent="0.25">
      <c r="A3089" s="62" t="s">
        <v>308</v>
      </c>
      <c r="B3089" s="63">
        <v>40</v>
      </c>
      <c r="C3089" s="64">
        <v>3</v>
      </c>
      <c r="D3089" s="13">
        <v>120</v>
      </c>
    </row>
    <row r="3090" spans="1:4" x14ac:dyDescent="0.25">
      <c r="A3090" s="62" t="s">
        <v>309</v>
      </c>
      <c r="B3090" s="63">
        <v>65</v>
      </c>
      <c r="C3090" s="64">
        <v>16</v>
      </c>
      <c r="D3090" s="13">
        <v>1040</v>
      </c>
    </row>
    <row r="3091" spans="1:4" x14ac:dyDescent="0.25">
      <c r="A3091" s="62" t="s">
        <v>310</v>
      </c>
      <c r="B3091" s="63">
        <v>22</v>
      </c>
      <c r="C3091" s="64">
        <v>65</v>
      </c>
      <c r="D3091" s="13">
        <v>1430</v>
      </c>
    </row>
    <row r="3092" spans="1:4" x14ac:dyDescent="0.25">
      <c r="A3092" s="62" t="s">
        <v>311</v>
      </c>
      <c r="B3092" s="63">
        <v>58</v>
      </c>
      <c r="C3092" s="64">
        <v>9</v>
      </c>
      <c r="D3092" s="13">
        <v>522</v>
      </c>
    </row>
    <row r="3093" spans="1:4" x14ac:dyDescent="0.25">
      <c r="A3093" s="62" t="s">
        <v>312</v>
      </c>
      <c r="B3093" s="63">
        <v>17</v>
      </c>
      <c r="C3093" s="64">
        <v>65</v>
      </c>
      <c r="D3093" s="13">
        <v>1105</v>
      </c>
    </row>
    <row r="3094" spans="1:4" x14ac:dyDescent="0.25">
      <c r="A3094" s="62" t="s">
        <v>313</v>
      </c>
      <c r="B3094" s="63">
        <v>48</v>
      </c>
      <c r="C3094" s="64">
        <v>11</v>
      </c>
      <c r="D3094" s="13">
        <v>528</v>
      </c>
    </row>
    <row r="3095" spans="1:4" x14ac:dyDescent="0.25">
      <c r="A3095" s="62" t="s">
        <v>314</v>
      </c>
      <c r="B3095" s="63">
        <v>52</v>
      </c>
      <c r="C3095" s="64">
        <v>3</v>
      </c>
      <c r="D3095" s="13">
        <v>156</v>
      </c>
    </row>
    <row r="3096" spans="1:4" x14ac:dyDescent="0.25">
      <c r="A3096" s="62" t="s">
        <v>315</v>
      </c>
      <c r="B3096" s="63">
        <v>63</v>
      </c>
      <c r="C3096" s="64">
        <v>66</v>
      </c>
      <c r="D3096" s="13">
        <v>4158</v>
      </c>
    </row>
    <row r="3097" spans="1:4" x14ac:dyDescent="0.25">
      <c r="A3097" s="62" t="s">
        <v>316</v>
      </c>
      <c r="B3097" s="63">
        <v>44</v>
      </c>
      <c r="C3097" s="64">
        <v>45</v>
      </c>
      <c r="D3097" s="13">
        <v>1980</v>
      </c>
    </row>
    <row r="3098" spans="1:4" x14ac:dyDescent="0.25">
      <c r="A3098" s="62" t="s">
        <v>317</v>
      </c>
      <c r="B3098" s="63">
        <v>38</v>
      </c>
      <c r="C3098" s="64">
        <v>70</v>
      </c>
      <c r="D3098" s="13">
        <v>2660</v>
      </c>
    </row>
    <row r="3099" spans="1:4" x14ac:dyDescent="0.25">
      <c r="A3099" s="62" t="s">
        <v>318</v>
      </c>
      <c r="B3099" s="63">
        <v>38</v>
      </c>
      <c r="C3099" s="64">
        <v>64</v>
      </c>
      <c r="D3099" s="13">
        <v>2432</v>
      </c>
    </row>
    <row r="3100" spans="1:4" x14ac:dyDescent="0.25">
      <c r="A3100" s="62" t="s">
        <v>319</v>
      </c>
      <c r="B3100" s="63">
        <v>44</v>
      </c>
      <c r="C3100" s="64">
        <v>55</v>
      </c>
      <c r="D3100" s="13">
        <v>2420</v>
      </c>
    </row>
    <row r="3101" spans="1:4" x14ac:dyDescent="0.25">
      <c r="A3101" s="62" t="s">
        <v>320</v>
      </c>
      <c r="B3101" s="63">
        <v>68</v>
      </c>
      <c r="C3101" s="64">
        <v>64</v>
      </c>
      <c r="D3101" s="13">
        <v>4352</v>
      </c>
    </row>
    <row r="3102" spans="1:4" x14ac:dyDescent="0.25">
      <c r="A3102" s="62" t="s">
        <v>321</v>
      </c>
      <c r="B3102" s="63">
        <v>51</v>
      </c>
      <c r="C3102" s="64">
        <v>25</v>
      </c>
      <c r="D3102" s="13">
        <v>1275</v>
      </c>
    </row>
    <row r="3103" spans="1:4" x14ac:dyDescent="0.25">
      <c r="A3103" s="62" t="s">
        <v>322</v>
      </c>
      <c r="B3103" s="63">
        <v>33</v>
      </c>
      <c r="C3103" s="64">
        <v>52</v>
      </c>
      <c r="D3103" s="13">
        <v>1716</v>
      </c>
    </row>
    <row r="3104" spans="1:4" x14ac:dyDescent="0.25">
      <c r="A3104" s="62" t="s">
        <v>323</v>
      </c>
      <c r="B3104" s="63">
        <v>15</v>
      </c>
      <c r="C3104" s="64">
        <v>32</v>
      </c>
      <c r="D3104" s="13">
        <v>480</v>
      </c>
    </row>
    <row r="3105" spans="1:4" x14ac:dyDescent="0.25">
      <c r="A3105" s="62" t="s">
        <v>324</v>
      </c>
      <c r="B3105" s="63">
        <v>64</v>
      </c>
      <c r="C3105" s="64">
        <v>53</v>
      </c>
      <c r="D3105" s="13">
        <v>3392</v>
      </c>
    </row>
    <row r="3106" spans="1:4" x14ac:dyDescent="0.25">
      <c r="A3106" s="62" t="s">
        <v>325</v>
      </c>
      <c r="B3106" s="63">
        <v>36</v>
      </c>
      <c r="C3106" s="64">
        <v>58</v>
      </c>
      <c r="D3106" s="13">
        <v>2088</v>
      </c>
    </row>
    <row r="3107" spans="1:4" x14ac:dyDescent="0.25">
      <c r="A3107" s="62" t="s">
        <v>326</v>
      </c>
      <c r="B3107" s="63">
        <v>34</v>
      </c>
      <c r="C3107" s="64">
        <v>29</v>
      </c>
      <c r="D3107" s="13">
        <v>986</v>
      </c>
    </row>
    <row r="3108" spans="1:4" x14ac:dyDescent="0.25">
      <c r="A3108" s="62" t="s">
        <v>327</v>
      </c>
      <c r="B3108" s="63">
        <v>61</v>
      </c>
      <c r="C3108" s="64">
        <v>71</v>
      </c>
      <c r="D3108" s="13">
        <v>4331</v>
      </c>
    </row>
    <row r="3109" spans="1:4" x14ac:dyDescent="0.25">
      <c r="A3109" s="62" t="s">
        <v>328</v>
      </c>
      <c r="B3109" s="63">
        <v>52</v>
      </c>
      <c r="C3109" s="64">
        <v>21</v>
      </c>
      <c r="D3109" s="13">
        <v>1092</v>
      </c>
    </row>
    <row r="3110" spans="1:4" x14ac:dyDescent="0.25">
      <c r="A3110" s="62" t="s">
        <v>329</v>
      </c>
      <c r="B3110" s="63">
        <v>42</v>
      </c>
      <c r="C3110" s="64">
        <v>79</v>
      </c>
      <c r="D3110" s="13">
        <v>3318</v>
      </c>
    </row>
    <row r="3111" spans="1:4" x14ac:dyDescent="0.25">
      <c r="A3111" s="62" t="s">
        <v>330</v>
      </c>
      <c r="B3111" s="63">
        <v>12</v>
      </c>
      <c r="C3111" s="64">
        <v>6</v>
      </c>
      <c r="D3111" s="13">
        <v>72</v>
      </c>
    </row>
    <row r="3112" spans="1:4" x14ac:dyDescent="0.25">
      <c r="A3112" s="62" t="s">
        <v>331</v>
      </c>
      <c r="B3112" s="63">
        <v>62</v>
      </c>
      <c r="C3112" s="64">
        <v>22</v>
      </c>
      <c r="D3112" s="13">
        <v>1364</v>
      </c>
    </row>
    <row r="3113" spans="1:4" x14ac:dyDescent="0.25">
      <c r="A3113" s="62" t="s">
        <v>332</v>
      </c>
      <c r="B3113" s="63">
        <v>33</v>
      </c>
      <c r="C3113" s="64">
        <v>80</v>
      </c>
      <c r="D3113" s="13">
        <v>2640</v>
      </c>
    </row>
    <row r="3114" spans="1:4" x14ac:dyDescent="0.25">
      <c r="A3114" s="62" t="s">
        <v>333</v>
      </c>
      <c r="B3114" s="63">
        <v>40</v>
      </c>
      <c r="C3114" s="64">
        <v>14</v>
      </c>
      <c r="D3114" s="13">
        <v>560</v>
      </c>
    </row>
    <row r="3115" spans="1:4" x14ac:dyDescent="0.25">
      <c r="A3115" s="62" t="s">
        <v>334</v>
      </c>
      <c r="B3115" s="63">
        <v>36</v>
      </c>
      <c r="C3115" s="64">
        <v>57</v>
      </c>
      <c r="D3115" s="13">
        <v>2052</v>
      </c>
    </row>
    <row r="3116" spans="1:4" x14ac:dyDescent="0.25">
      <c r="A3116" s="62" t="s">
        <v>335</v>
      </c>
      <c r="B3116" s="63">
        <v>56</v>
      </c>
      <c r="C3116" s="64">
        <v>20</v>
      </c>
      <c r="D3116" s="13">
        <v>1120</v>
      </c>
    </row>
    <row r="3117" spans="1:4" x14ac:dyDescent="0.25">
      <c r="A3117" s="62" t="s">
        <v>336</v>
      </c>
      <c r="B3117" s="63">
        <v>45</v>
      </c>
      <c r="C3117" s="64">
        <v>23</v>
      </c>
      <c r="D3117" s="13">
        <v>1035</v>
      </c>
    </row>
    <row r="3118" spans="1:4" x14ac:dyDescent="0.25">
      <c r="A3118" s="62" t="s">
        <v>337</v>
      </c>
      <c r="B3118" s="63">
        <v>30</v>
      </c>
      <c r="C3118" s="64">
        <v>47</v>
      </c>
      <c r="D3118" s="13">
        <v>1410</v>
      </c>
    </row>
    <row r="3119" spans="1:4" x14ac:dyDescent="0.25">
      <c r="A3119" s="62" t="s">
        <v>338</v>
      </c>
      <c r="B3119" s="63">
        <v>34</v>
      </c>
      <c r="C3119" s="64">
        <v>78</v>
      </c>
      <c r="D3119" s="13">
        <v>2652</v>
      </c>
    </row>
    <row r="3120" spans="1:4" x14ac:dyDescent="0.25">
      <c r="A3120" s="62" t="s">
        <v>339</v>
      </c>
      <c r="B3120" s="63">
        <v>31</v>
      </c>
      <c r="C3120" s="64">
        <v>65</v>
      </c>
      <c r="D3120" s="13">
        <v>2015</v>
      </c>
    </row>
    <row r="3121" spans="1:4" x14ac:dyDescent="0.25">
      <c r="A3121" s="62" t="s">
        <v>340</v>
      </c>
      <c r="B3121" s="63">
        <v>64</v>
      </c>
      <c r="C3121" s="64">
        <v>17</v>
      </c>
      <c r="D3121" s="13">
        <v>1088</v>
      </c>
    </row>
    <row r="3122" spans="1:4" x14ac:dyDescent="0.25">
      <c r="A3122" s="62" t="s">
        <v>341</v>
      </c>
      <c r="B3122" s="63">
        <v>43</v>
      </c>
      <c r="C3122" s="64">
        <v>61</v>
      </c>
      <c r="D3122" s="13">
        <v>2623</v>
      </c>
    </row>
    <row r="3123" spans="1:4" x14ac:dyDescent="0.25">
      <c r="A3123" s="62" t="s">
        <v>342</v>
      </c>
      <c r="B3123" s="63">
        <v>36</v>
      </c>
      <c r="C3123" s="64">
        <v>56</v>
      </c>
      <c r="D3123" s="13">
        <v>2016</v>
      </c>
    </row>
    <row r="3124" spans="1:4" x14ac:dyDescent="0.25">
      <c r="A3124" s="62" t="s">
        <v>343</v>
      </c>
      <c r="B3124" s="63">
        <v>18</v>
      </c>
      <c r="C3124" s="64">
        <v>25</v>
      </c>
      <c r="D3124" s="13">
        <v>450</v>
      </c>
    </row>
    <row r="3125" spans="1:4" x14ac:dyDescent="0.25">
      <c r="A3125" s="62" t="s">
        <v>344</v>
      </c>
      <c r="B3125" s="63">
        <v>63</v>
      </c>
      <c r="C3125" s="64">
        <v>68</v>
      </c>
      <c r="D3125" s="13">
        <v>4284</v>
      </c>
    </row>
    <row r="3126" spans="1:4" x14ac:dyDescent="0.25">
      <c r="A3126" s="62" t="s">
        <v>345</v>
      </c>
      <c r="B3126" s="63">
        <v>19</v>
      </c>
      <c r="C3126" s="64">
        <v>35</v>
      </c>
      <c r="D3126" s="13">
        <v>665</v>
      </c>
    </row>
    <row r="3127" spans="1:4" x14ac:dyDescent="0.25">
      <c r="A3127" s="62" t="s">
        <v>346</v>
      </c>
      <c r="B3127" s="63">
        <v>24</v>
      </c>
      <c r="C3127" s="64">
        <v>40</v>
      </c>
      <c r="D3127" s="13">
        <v>960</v>
      </c>
    </row>
    <row r="3128" spans="1:4" x14ac:dyDescent="0.25">
      <c r="A3128" s="62" t="s">
        <v>347</v>
      </c>
      <c r="B3128" s="63">
        <v>16</v>
      </c>
      <c r="C3128" s="64">
        <v>50</v>
      </c>
      <c r="D3128" s="13">
        <v>800</v>
      </c>
    </row>
    <row r="3129" spans="1:4" x14ac:dyDescent="0.25">
      <c r="A3129" s="62" t="s">
        <v>348</v>
      </c>
      <c r="B3129" s="63">
        <v>33</v>
      </c>
      <c r="C3129" s="64">
        <v>19</v>
      </c>
      <c r="D3129" s="13">
        <v>627</v>
      </c>
    </row>
    <row r="3130" spans="1:4" x14ac:dyDescent="0.25">
      <c r="A3130" s="62" t="s">
        <v>349</v>
      </c>
      <c r="B3130" s="63">
        <v>12</v>
      </c>
      <c r="C3130" s="64">
        <v>6</v>
      </c>
      <c r="D3130" s="13">
        <v>72</v>
      </c>
    </row>
    <row r="3131" spans="1:4" x14ac:dyDescent="0.25">
      <c r="A3131" s="62" t="s">
        <v>350</v>
      </c>
      <c r="B3131" s="63">
        <v>21</v>
      </c>
      <c r="C3131" s="64">
        <v>26</v>
      </c>
      <c r="D3131" s="13">
        <v>546</v>
      </c>
    </row>
    <row r="3132" spans="1:4" x14ac:dyDescent="0.25">
      <c r="A3132" s="62" t="s">
        <v>351</v>
      </c>
      <c r="B3132" s="63">
        <v>38</v>
      </c>
      <c r="C3132" s="64">
        <v>77</v>
      </c>
      <c r="D3132" s="13">
        <v>2926</v>
      </c>
    </row>
    <row r="3133" spans="1:4" x14ac:dyDescent="0.25">
      <c r="A3133" s="62" t="s">
        <v>352</v>
      </c>
      <c r="B3133" s="63">
        <v>43</v>
      </c>
      <c r="C3133" s="64">
        <v>16</v>
      </c>
      <c r="D3133" s="13">
        <v>688</v>
      </c>
    </row>
    <row r="3134" spans="1:4" x14ac:dyDescent="0.25">
      <c r="A3134" s="62" t="s">
        <v>353</v>
      </c>
      <c r="B3134" s="63">
        <v>60</v>
      </c>
      <c r="C3134" s="64">
        <v>41</v>
      </c>
      <c r="D3134" s="13">
        <v>2460</v>
      </c>
    </row>
    <row r="3135" spans="1:4" x14ac:dyDescent="0.25">
      <c r="A3135" s="62" t="s">
        <v>354</v>
      </c>
      <c r="B3135" s="63">
        <v>50</v>
      </c>
      <c r="C3135" s="64">
        <v>36</v>
      </c>
      <c r="D3135" s="13">
        <v>1800</v>
      </c>
    </row>
    <row r="3136" spans="1:4" x14ac:dyDescent="0.25">
      <c r="A3136" s="62" t="s">
        <v>355</v>
      </c>
      <c r="B3136" s="63">
        <v>31</v>
      </c>
      <c r="C3136" s="64">
        <v>78</v>
      </c>
      <c r="D3136" s="13">
        <v>2418</v>
      </c>
    </row>
    <row r="3137" spans="1:4" x14ac:dyDescent="0.25">
      <c r="A3137" s="62" t="s">
        <v>356</v>
      </c>
      <c r="B3137" s="63">
        <v>65</v>
      </c>
      <c r="C3137" s="64">
        <v>73</v>
      </c>
      <c r="D3137" s="13">
        <v>4745</v>
      </c>
    </row>
    <row r="3138" spans="1:4" x14ac:dyDescent="0.25">
      <c r="A3138" s="62" t="s">
        <v>357</v>
      </c>
      <c r="B3138" s="63">
        <v>13</v>
      </c>
      <c r="C3138" s="64">
        <v>79</v>
      </c>
      <c r="D3138" s="13">
        <v>1027</v>
      </c>
    </row>
    <row r="3139" spans="1:4" x14ac:dyDescent="0.25">
      <c r="A3139" s="62" t="s">
        <v>358</v>
      </c>
      <c r="B3139" s="63">
        <v>53</v>
      </c>
      <c r="C3139" s="64">
        <v>39</v>
      </c>
      <c r="D3139" s="13">
        <v>2067</v>
      </c>
    </row>
    <row r="3140" spans="1:4" x14ac:dyDescent="0.25">
      <c r="A3140" s="62" t="s">
        <v>359</v>
      </c>
      <c r="B3140" s="63">
        <v>27</v>
      </c>
      <c r="C3140" s="64">
        <v>69</v>
      </c>
      <c r="D3140" s="13">
        <v>1863</v>
      </c>
    </row>
    <row r="3141" spans="1:4" x14ac:dyDescent="0.25">
      <c r="A3141" s="62" t="s">
        <v>360</v>
      </c>
      <c r="B3141" s="63">
        <v>28</v>
      </c>
      <c r="C3141" s="64">
        <v>67</v>
      </c>
      <c r="D3141" s="13">
        <v>1876</v>
      </c>
    </row>
    <row r="3142" spans="1:4" x14ac:dyDescent="0.25">
      <c r="A3142" s="62" t="s">
        <v>361</v>
      </c>
      <c r="B3142" s="63">
        <v>15</v>
      </c>
      <c r="C3142" s="64">
        <v>46</v>
      </c>
      <c r="D3142" s="13">
        <v>690</v>
      </c>
    </row>
    <row r="3143" spans="1:4" x14ac:dyDescent="0.25">
      <c r="A3143" s="62" t="s">
        <v>362</v>
      </c>
      <c r="B3143" s="63">
        <v>32</v>
      </c>
      <c r="C3143" s="64">
        <v>27</v>
      </c>
      <c r="D3143" s="13">
        <v>864</v>
      </c>
    </row>
    <row r="3144" spans="1:4" x14ac:dyDescent="0.25">
      <c r="A3144" s="62" t="s">
        <v>363</v>
      </c>
      <c r="B3144" s="63">
        <v>24</v>
      </c>
      <c r="C3144" s="64">
        <v>45</v>
      </c>
      <c r="D3144" s="13">
        <v>1080</v>
      </c>
    </row>
    <row r="3145" spans="1:4" x14ac:dyDescent="0.25">
      <c r="A3145" s="62" t="s">
        <v>364</v>
      </c>
      <c r="B3145" s="63">
        <v>70</v>
      </c>
      <c r="C3145" s="64">
        <v>38</v>
      </c>
      <c r="D3145" s="13">
        <v>2660</v>
      </c>
    </row>
    <row r="3146" spans="1:4" x14ac:dyDescent="0.25">
      <c r="A3146" s="62" t="s">
        <v>365</v>
      </c>
      <c r="B3146" s="63">
        <v>68</v>
      </c>
      <c r="C3146" s="64">
        <v>6</v>
      </c>
      <c r="D3146" s="13">
        <v>408</v>
      </c>
    </row>
    <row r="3147" spans="1:4" x14ac:dyDescent="0.25">
      <c r="A3147" s="62" t="s">
        <v>366</v>
      </c>
      <c r="B3147" s="63">
        <v>69</v>
      </c>
      <c r="C3147" s="64">
        <v>1</v>
      </c>
      <c r="D3147" s="13">
        <v>69</v>
      </c>
    </row>
    <row r="3148" spans="1:4" x14ac:dyDescent="0.25">
      <c r="A3148" s="62" t="s">
        <v>367</v>
      </c>
      <c r="B3148" s="63">
        <v>21</v>
      </c>
      <c r="C3148" s="64">
        <v>16</v>
      </c>
      <c r="D3148" s="13">
        <v>336</v>
      </c>
    </row>
    <row r="3149" spans="1:4" x14ac:dyDescent="0.25">
      <c r="A3149" s="62" t="s">
        <v>368</v>
      </c>
      <c r="B3149" s="63">
        <v>57</v>
      </c>
      <c r="C3149" s="64">
        <v>19</v>
      </c>
      <c r="D3149" s="13">
        <v>1083</v>
      </c>
    </row>
    <row r="3150" spans="1:4" x14ac:dyDescent="0.25">
      <c r="A3150" s="62" t="s">
        <v>369</v>
      </c>
      <c r="B3150" s="63">
        <v>11</v>
      </c>
      <c r="C3150" s="64">
        <v>47</v>
      </c>
      <c r="D3150" s="13">
        <v>517</v>
      </c>
    </row>
    <row r="3151" spans="1:4" x14ac:dyDescent="0.25">
      <c r="A3151" s="62" t="s">
        <v>370</v>
      </c>
      <c r="B3151" s="63">
        <v>31</v>
      </c>
      <c r="C3151" s="64">
        <v>11</v>
      </c>
      <c r="D3151" s="13">
        <v>341</v>
      </c>
    </row>
    <row r="3152" spans="1:4" x14ac:dyDescent="0.25">
      <c r="A3152" s="62" t="s">
        <v>371</v>
      </c>
      <c r="B3152" s="63">
        <v>18</v>
      </c>
      <c r="C3152" s="64">
        <v>44</v>
      </c>
      <c r="D3152" s="13">
        <v>792</v>
      </c>
    </row>
    <row r="3153" spans="1:4" x14ac:dyDescent="0.25">
      <c r="A3153" s="62" t="s">
        <v>372</v>
      </c>
      <c r="B3153" s="63">
        <v>22</v>
      </c>
      <c r="C3153" s="64">
        <v>41</v>
      </c>
      <c r="D3153" s="13">
        <v>902</v>
      </c>
    </row>
    <row r="3154" spans="1:4" x14ac:dyDescent="0.25">
      <c r="A3154" s="62" t="s">
        <v>373</v>
      </c>
      <c r="B3154" s="63">
        <v>35</v>
      </c>
      <c r="C3154" s="64">
        <v>38</v>
      </c>
      <c r="D3154" s="13">
        <v>1330</v>
      </c>
    </row>
    <row r="3155" spans="1:4" x14ac:dyDescent="0.25">
      <c r="A3155" s="62" t="s">
        <v>374</v>
      </c>
      <c r="B3155" s="63">
        <v>9</v>
      </c>
      <c r="C3155" s="64">
        <v>38</v>
      </c>
      <c r="D3155" s="13">
        <v>342</v>
      </c>
    </row>
    <row r="3156" spans="1:4" x14ac:dyDescent="0.25">
      <c r="A3156" s="62" t="s">
        <v>375</v>
      </c>
      <c r="B3156" s="63">
        <v>26</v>
      </c>
      <c r="C3156" s="64">
        <v>34</v>
      </c>
      <c r="D3156" s="13">
        <v>884</v>
      </c>
    </row>
    <row r="3157" spans="1:4" x14ac:dyDescent="0.25">
      <c r="A3157" s="62" t="s">
        <v>376</v>
      </c>
      <c r="B3157" s="63">
        <v>29</v>
      </c>
      <c r="C3157" s="64">
        <v>10</v>
      </c>
      <c r="D3157" s="13">
        <v>290</v>
      </c>
    </row>
    <row r="3158" spans="1:4" x14ac:dyDescent="0.25">
      <c r="A3158" s="62" t="s">
        <v>377</v>
      </c>
      <c r="B3158" s="63">
        <v>65</v>
      </c>
      <c r="C3158" s="64">
        <v>3</v>
      </c>
      <c r="D3158" s="13">
        <v>195</v>
      </c>
    </row>
    <row r="3159" spans="1:4" x14ac:dyDescent="0.25">
      <c r="A3159" s="62" t="s">
        <v>300</v>
      </c>
      <c r="B3159" s="63">
        <v>66</v>
      </c>
      <c r="C3159" s="64">
        <v>8</v>
      </c>
      <c r="D3159" s="13">
        <v>528</v>
      </c>
    </row>
    <row r="3160" spans="1:4" x14ac:dyDescent="0.25">
      <c r="A3160" s="62" t="s">
        <v>302</v>
      </c>
      <c r="B3160" s="63">
        <v>53</v>
      </c>
      <c r="C3160" s="64">
        <v>34</v>
      </c>
      <c r="D3160" s="13">
        <v>1802</v>
      </c>
    </row>
    <row r="3161" spans="1:4" x14ac:dyDescent="0.25">
      <c r="A3161" s="62" t="s">
        <v>303</v>
      </c>
      <c r="B3161" s="63">
        <v>22</v>
      </c>
      <c r="C3161" s="64">
        <v>44</v>
      </c>
      <c r="D3161" s="13">
        <v>968</v>
      </c>
    </row>
    <row r="3162" spans="1:4" x14ac:dyDescent="0.25">
      <c r="A3162" s="62" t="s">
        <v>304</v>
      </c>
      <c r="B3162" s="63">
        <v>66</v>
      </c>
      <c r="C3162" s="64">
        <v>30</v>
      </c>
      <c r="D3162" s="13">
        <v>1980</v>
      </c>
    </row>
    <row r="3163" spans="1:4" x14ac:dyDescent="0.25">
      <c r="A3163" s="62" t="s">
        <v>305</v>
      </c>
      <c r="B3163" s="63">
        <v>11</v>
      </c>
      <c r="C3163" s="64">
        <v>9</v>
      </c>
      <c r="D3163" s="13">
        <v>99</v>
      </c>
    </row>
    <row r="3164" spans="1:4" x14ac:dyDescent="0.25">
      <c r="A3164" s="62" t="s">
        <v>306</v>
      </c>
      <c r="B3164" s="63">
        <v>52</v>
      </c>
      <c r="C3164" s="64">
        <v>18</v>
      </c>
      <c r="D3164" s="13">
        <v>936</v>
      </c>
    </row>
    <row r="3165" spans="1:4" x14ac:dyDescent="0.25">
      <c r="A3165" s="62" t="s">
        <v>307</v>
      </c>
      <c r="B3165" s="63">
        <v>55</v>
      </c>
      <c r="C3165" s="64">
        <v>10</v>
      </c>
      <c r="D3165" s="13">
        <v>550</v>
      </c>
    </row>
    <row r="3166" spans="1:4" x14ac:dyDescent="0.25">
      <c r="A3166" s="62" t="s">
        <v>308</v>
      </c>
      <c r="B3166" s="63">
        <v>17</v>
      </c>
      <c r="C3166" s="64">
        <v>44</v>
      </c>
      <c r="D3166" s="13">
        <v>748</v>
      </c>
    </row>
    <row r="3167" spans="1:4" x14ac:dyDescent="0.25">
      <c r="A3167" s="62" t="s">
        <v>309</v>
      </c>
      <c r="B3167" s="63">
        <v>30</v>
      </c>
      <c r="C3167" s="64">
        <v>39</v>
      </c>
      <c r="D3167" s="13">
        <v>1170</v>
      </c>
    </row>
    <row r="3168" spans="1:4" x14ac:dyDescent="0.25">
      <c r="A3168" s="62" t="s">
        <v>310</v>
      </c>
      <c r="B3168" s="63">
        <v>34</v>
      </c>
      <c r="C3168" s="64">
        <v>58</v>
      </c>
      <c r="D3168" s="13">
        <v>1972</v>
      </c>
    </row>
    <row r="3169" spans="1:4" x14ac:dyDescent="0.25">
      <c r="A3169" s="62" t="s">
        <v>311</v>
      </c>
      <c r="B3169" s="63">
        <v>52</v>
      </c>
      <c r="C3169" s="64">
        <v>45</v>
      </c>
      <c r="D3169" s="13">
        <v>2340</v>
      </c>
    </row>
    <row r="3170" spans="1:4" x14ac:dyDescent="0.25">
      <c r="A3170" s="62" t="s">
        <v>312</v>
      </c>
      <c r="B3170" s="63">
        <v>42</v>
      </c>
      <c r="C3170" s="64">
        <v>13</v>
      </c>
      <c r="D3170" s="13">
        <v>546</v>
      </c>
    </row>
    <row r="3171" spans="1:4" x14ac:dyDescent="0.25">
      <c r="A3171" s="62" t="s">
        <v>313</v>
      </c>
      <c r="B3171" s="63">
        <v>43</v>
      </c>
      <c r="C3171" s="64">
        <v>75</v>
      </c>
      <c r="D3171" s="13">
        <v>3225</v>
      </c>
    </row>
    <row r="3172" spans="1:4" x14ac:dyDescent="0.25">
      <c r="A3172" s="62" t="s">
        <v>314</v>
      </c>
      <c r="B3172" s="63">
        <v>35</v>
      </c>
      <c r="C3172" s="64">
        <v>30</v>
      </c>
      <c r="D3172" s="13">
        <v>1050</v>
      </c>
    </row>
    <row r="3173" spans="1:4" x14ac:dyDescent="0.25">
      <c r="A3173" s="62" t="s">
        <v>315</v>
      </c>
      <c r="B3173" s="63">
        <v>69</v>
      </c>
      <c r="C3173" s="64">
        <v>58</v>
      </c>
      <c r="D3173" s="13">
        <v>4002</v>
      </c>
    </row>
    <row r="3174" spans="1:4" x14ac:dyDescent="0.25">
      <c r="A3174" s="62" t="s">
        <v>316</v>
      </c>
      <c r="B3174" s="63">
        <v>9</v>
      </c>
      <c r="C3174" s="64">
        <v>17</v>
      </c>
      <c r="D3174" s="13">
        <v>153</v>
      </c>
    </row>
    <row r="3175" spans="1:4" x14ac:dyDescent="0.25">
      <c r="A3175" s="62" t="s">
        <v>317</v>
      </c>
      <c r="B3175" s="63">
        <v>28</v>
      </c>
      <c r="C3175" s="64">
        <v>59</v>
      </c>
      <c r="D3175" s="13">
        <v>1652</v>
      </c>
    </row>
    <row r="3176" spans="1:4" x14ac:dyDescent="0.25">
      <c r="A3176" s="62" t="s">
        <v>318</v>
      </c>
      <c r="B3176" s="63">
        <v>69</v>
      </c>
      <c r="C3176" s="64">
        <v>26</v>
      </c>
      <c r="D3176" s="13">
        <v>1794</v>
      </c>
    </row>
    <row r="3177" spans="1:4" x14ac:dyDescent="0.25">
      <c r="A3177" s="62" t="s">
        <v>319</v>
      </c>
      <c r="B3177" s="63">
        <v>34</v>
      </c>
      <c r="C3177" s="64">
        <v>71</v>
      </c>
      <c r="D3177" s="13">
        <v>2414</v>
      </c>
    </row>
    <row r="3178" spans="1:4" x14ac:dyDescent="0.25">
      <c r="A3178" s="62" t="s">
        <v>320</v>
      </c>
      <c r="B3178" s="63">
        <v>11</v>
      </c>
      <c r="C3178" s="64">
        <v>79</v>
      </c>
      <c r="D3178" s="13">
        <v>869</v>
      </c>
    </row>
    <row r="3179" spans="1:4" x14ac:dyDescent="0.25">
      <c r="A3179" s="62" t="s">
        <v>321</v>
      </c>
      <c r="B3179" s="63">
        <v>69</v>
      </c>
      <c r="C3179" s="64">
        <v>2</v>
      </c>
      <c r="D3179" s="13">
        <v>138</v>
      </c>
    </row>
    <row r="3180" spans="1:4" x14ac:dyDescent="0.25">
      <c r="A3180" s="62" t="s">
        <v>322</v>
      </c>
      <c r="B3180" s="63">
        <v>15</v>
      </c>
      <c r="C3180" s="64">
        <v>23</v>
      </c>
      <c r="D3180" s="13">
        <v>345</v>
      </c>
    </row>
    <row r="3181" spans="1:4" x14ac:dyDescent="0.25">
      <c r="A3181" s="62" t="s">
        <v>323</v>
      </c>
      <c r="B3181" s="63">
        <v>55</v>
      </c>
      <c r="C3181" s="64">
        <v>7</v>
      </c>
      <c r="D3181" s="13">
        <v>385</v>
      </c>
    </row>
    <row r="3182" spans="1:4" x14ac:dyDescent="0.25">
      <c r="A3182" s="62" t="s">
        <v>324</v>
      </c>
      <c r="B3182" s="63">
        <v>60</v>
      </c>
      <c r="C3182" s="64">
        <v>74</v>
      </c>
      <c r="D3182" s="13">
        <v>4440</v>
      </c>
    </row>
    <row r="3183" spans="1:4" x14ac:dyDescent="0.25">
      <c r="A3183" s="62" t="s">
        <v>325</v>
      </c>
      <c r="B3183" s="63">
        <v>31</v>
      </c>
      <c r="C3183" s="64">
        <v>3</v>
      </c>
      <c r="D3183" s="13">
        <v>93</v>
      </c>
    </row>
    <row r="3184" spans="1:4" x14ac:dyDescent="0.25">
      <c r="A3184" s="62" t="s">
        <v>326</v>
      </c>
      <c r="B3184" s="63">
        <v>8</v>
      </c>
      <c r="C3184" s="64">
        <v>10</v>
      </c>
      <c r="D3184" s="13">
        <v>80</v>
      </c>
    </row>
    <row r="3185" spans="1:4" x14ac:dyDescent="0.25">
      <c r="A3185" s="62" t="s">
        <v>327</v>
      </c>
      <c r="B3185" s="63">
        <v>52</v>
      </c>
      <c r="C3185" s="64">
        <v>13</v>
      </c>
      <c r="D3185" s="13">
        <v>676</v>
      </c>
    </row>
    <row r="3186" spans="1:4" x14ac:dyDescent="0.25">
      <c r="A3186" s="62" t="s">
        <v>328</v>
      </c>
      <c r="B3186" s="63">
        <v>37</v>
      </c>
      <c r="C3186" s="64">
        <v>18</v>
      </c>
      <c r="D3186" s="13">
        <v>666</v>
      </c>
    </row>
    <row r="3187" spans="1:4" x14ac:dyDescent="0.25">
      <c r="A3187" s="62" t="s">
        <v>329</v>
      </c>
      <c r="B3187" s="63">
        <v>10</v>
      </c>
      <c r="C3187" s="64">
        <v>80</v>
      </c>
      <c r="D3187" s="13">
        <v>800</v>
      </c>
    </row>
    <row r="3188" spans="1:4" x14ac:dyDescent="0.25">
      <c r="A3188" s="62" t="s">
        <v>330</v>
      </c>
      <c r="B3188" s="63">
        <v>45</v>
      </c>
      <c r="C3188" s="64">
        <v>74</v>
      </c>
      <c r="D3188" s="13">
        <v>3330</v>
      </c>
    </row>
    <row r="3189" spans="1:4" x14ac:dyDescent="0.25">
      <c r="A3189" s="62" t="s">
        <v>331</v>
      </c>
      <c r="B3189" s="63">
        <v>10</v>
      </c>
      <c r="C3189" s="64">
        <v>73</v>
      </c>
      <c r="D3189" s="13">
        <v>730</v>
      </c>
    </row>
    <row r="3190" spans="1:4" x14ac:dyDescent="0.25">
      <c r="A3190" s="62" t="s">
        <v>332</v>
      </c>
      <c r="B3190" s="63">
        <v>67</v>
      </c>
      <c r="C3190" s="64">
        <v>44</v>
      </c>
      <c r="D3190" s="13">
        <v>2948</v>
      </c>
    </row>
    <row r="3191" spans="1:4" x14ac:dyDescent="0.25">
      <c r="A3191" s="62" t="s">
        <v>333</v>
      </c>
      <c r="B3191" s="63">
        <v>54</v>
      </c>
      <c r="C3191" s="64">
        <v>19</v>
      </c>
      <c r="D3191" s="13">
        <v>1026</v>
      </c>
    </row>
    <row r="3192" spans="1:4" x14ac:dyDescent="0.25">
      <c r="A3192" s="62" t="s">
        <v>334</v>
      </c>
      <c r="B3192" s="63">
        <v>20</v>
      </c>
      <c r="C3192" s="64">
        <v>16</v>
      </c>
      <c r="D3192" s="13">
        <v>320</v>
      </c>
    </row>
    <row r="3193" spans="1:4" x14ac:dyDescent="0.25">
      <c r="A3193" s="62" t="s">
        <v>335</v>
      </c>
      <c r="B3193" s="63">
        <v>27</v>
      </c>
      <c r="C3193" s="64">
        <v>51</v>
      </c>
      <c r="D3193" s="13">
        <v>1377</v>
      </c>
    </row>
    <row r="3194" spans="1:4" x14ac:dyDescent="0.25">
      <c r="A3194" s="62" t="s">
        <v>336</v>
      </c>
      <c r="B3194" s="63">
        <v>57</v>
      </c>
      <c r="C3194" s="64">
        <v>65</v>
      </c>
      <c r="D3194" s="13">
        <v>3705</v>
      </c>
    </row>
    <row r="3195" spans="1:4" x14ac:dyDescent="0.25">
      <c r="A3195" s="62" t="s">
        <v>337</v>
      </c>
      <c r="B3195" s="63">
        <v>56</v>
      </c>
      <c r="C3195" s="64">
        <v>14</v>
      </c>
      <c r="D3195" s="13">
        <v>784</v>
      </c>
    </row>
    <row r="3196" spans="1:4" x14ac:dyDescent="0.25">
      <c r="A3196" s="62" t="s">
        <v>338</v>
      </c>
      <c r="B3196" s="63">
        <v>33</v>
      </c>
      <c r="C3196" s="64">
        <v>3</v>
      </c>
      <c r="D3196" s="13">
        <v>99</v>
      </c>
    </row>
    <row r="3197" spans="1:4" x14ac:dyDescent="0.25">
      <c r="A3197" s="62" t="s">
        <v>339</v>
      </c>
      <c r="B3197" s="63">
        <v>64</v>
      </c>
      <c r="C3197" s="64">
        <v>63</v>
      </c>
      <c r="D3197" s="13">
        <v>4032</v>
      </c>
    </row>
    <row r="3198" spans="1:4" x14ac:dyDescent="0.25">
      <c r="A3198" s="62" t="s">
        <v>340</v>
      </c>
      <c r="B3198" s="63">
        <v>35</v>
      </c>
      <c r="C3198" s="64">
        <v>59</v>
      </c>
      <c r="D3198" s="13">
        <v>2065</v>
      </c>
    </row>
    <row r="3199" spans="1:4" x14ac:dyDescent="0.25">
      <c r="A3199" s="62" t="s">
        <v>341</v>
      </c>
      <c r="B3199" s="63">
        <v>53</v>
      </c>
      <c r="C3199" s="64">
        <v>71</v>
      </c>
      <c r="D3199" s="13">
        <v>3763</v>
      </c>
    </row>
    <row r="3200" spans="1:4" x14ac:dyDescent="0.25">
      <c r="A3200" s="62" t="s">
        <v>342</v>
      </c>
      <c r="B3200" s="63">
        <v>17</v>
      </c>
      <c r="C3200" s="64">
        <v>15</v>
      </c>
      <c r="D3200" s="13">
        <v>255</v>
      </c>
    </row>
    <row r="3201" spans="1:4" x14ac:dyDescent="0.25">
      <c r="A3201" s="62" t="s">
        <v>343</v>
      </c>
      <c r="B3201" s="63">
        <v>18</v>
      </c>
      <c r="C3201" s="64">
        <v>73</v>
      </c>
      <c r="D3201" s="13">
        <v>1314</v>
      </c>
    </row>
    <row r="3202" spans="1:4" x14ac:dyDescent="0.25">
      <c r="A3202" s="62" t="s">
        <v>344</v>
      </c>
      <c r="B3202" s="63">
        <v>32</v>
      </c>
      <c r="C3202" s="64">
        <v>39</v>
      </c>
      <c r="D3202" s="13">
        <v>1248</v>
      </c>
    </row>
    <row r="3203" spans="1:4" x14ac:dyDescent="0.25">
      <c r="A3203" s="62" t="s">
        <v>345</v>
      </c>
      <c r="B3203" s="63">
        <v>42</v>
      </c>
      <c r="C3203" s="64">
        <v>26</v>
      </c>
      <c r="D3203" s="13">
        <v>1092</v>
      </c>
    </row>
    <row r="3204" spans="1:4" x14ac:dyDescent="0.25">
      <c r="A3204" s="62" t="s">
        <v>346</v>
      </c>
      <c r="B3204" s="63">
        <v>36</v>
      </c>
      <c r="C3204" s="64">
        <v>21</v>
      </c>
      <c r="D3204" s="13">
        <v>756</v>
      </c>
    </row>
    <row r="3205" spans="1:4" x14ac:dyDescent="0.25">
      <c r="A3205" s="62" t="s">
        <v>347</v>
      </c>
      <c r="B3205" s="63">
        <v>53</v>
      </c>
      <c r="C3205" s="64">
        <v>67</v>
      </c>
      <c r="D3205" s="13">
        <v>3551</v>
      </c>
    </row>
    <row r="3206" spans="1:4" x14ac:dyDescent="0.25">
      <c r="A3206" s="62" t="s">
        <v>348</v>
      </c>
      <c r="B3206" s="63">
        <v>63</v>
      </c>
      <c r="C3206" s="64">
        <v>66</v>
      </c>
      <c r="D3206" s="13">
        <v>4158</v>
      </c>
    </row>
    <row r="3207" spans="1:4" x14ac:dyDescent="0.25">
      <c r="A3207" s="62" t="s">
        <v>349</v>
      </c>
      <c r="B3207" s="63">
        <v>42</v>
      </c>
      <c r="C3207" s="64">
        <v>51</v>
      </c>
      <c r="D3207" s="13">
        <v>2142</v>
      </c>
    </row>
    <row r="3208" spans="1:4" x14ac:dyDescent="0.25">
      <c r="A3208" s="62" t="s">
        <v>350</v>
      </c>
      <c r="B3208" s="63">
        <v>45</v>
      </c>
      <c r="C3208" s="64">
        <v>18</v>
      </c>
      <c r="D3208" s="13">
        <v>810</v>
      </c>
    </row>
    <row r="3209" spans="1:4" x14ac:dyDescent="0.25">
      <c r="A3209" s="62" t="s">
        <v>351</v>
      </c>
      <c r="B3209" s="63">
        <v>14</v>
      </c>
      <c r="C3209" s="64">
        <v>19</v>
      </c>
      <c r="D3209" s="13">
        <v>266</v>
      </c>
    </row>
    <row r="3210" spans="1:4" x14ac:dyDescent="0.25">
      <c r="A3210" s="62" t="s">
        <v>352</v>
      </c>
      <c r="B3210" s="63">
        <v>50</v>
      </c>
      <c r="C3210" s="64">
        <v>35</v>
      </c>
      <c r="D3210" s="13">
        <v>1750</v>
      </c>
    </row>
    <row r="3211" spans="1:4" x14ac:dyDescent="0.25">
      <c r="A3211" s="62" t="s">
        <v>353</v>
      </c>
      <c r="B3211" s="63">
        <v>68</v>
      </c>
      <c r="C3211" s="64">
        <v>45</v>
      </c>
      <c r="D3211" s="13">
        <v>3060</v>
      </c>
    </row>
    <row r="3212" spans="1:4" x14ac:dyDescent="0.25">
      <c r="A3212" s="62" t="s">
        <v>354</v>
      </c>
      <c r="B3212" s="63">
        <v>43</v>
      </c>
      <c r="C3212" s="64">
        <v>51</v>
      </c>
      <c r="D3212" s="13">
        <v>2193</v>
      </c>
    </row>
    <row r="3213" spans="1:4" x14ac:dyDescent="0.25">
      <c r="A3213" s="62" t="s">
        <v>355</v>
      </c>
      <c r="B3213" s="63">
        <v>38</v>
      </c>
      <c r="C3213" s="64">
        <v>6</v>
      </c>
      <c r="D3213" s="13">
        <v>228</v>
      </c>
    </row>
    <row r="3214" spans="1:4" x14ac:dyDescent="0.25">
      <c r="A3214" s="62" t="s">
        <v>356</v>
      </c>
      <c r="B3214" s="63">
        <v>11</v>
      </c>
      <c r="C3214" s="64">
        <v>32</v>
      </c>
      <c r="D3214" s="13">
        <v>352</v>
      </c>
    </row>
    <row r="3215" spans="1:4" x14ac:dyDescent="0.25">
      <c r="A3215" s="62" t="s">
        <v>357</v>
      </c>
      <c r="B3215" s="63">
        <v>14</v>
      </c>
      <c r="C3215" s="64">
        <v>35</v>
      </c>
      <c r="D3215" s="13">
        <v>490</v>
      </c>
    </row>
    <row r="3216" spans="1:4" x14ac:dyDescent="0.25">
      <c r="A3216" s="62" t="s">
        <v>358</v>
      </c>
      <c r="B3216" s="63">
        <v>69</v>
      </c>
      <c r="C3216" s="64">
        <v>69</v>
      </c>
      <c r="D3216" s="13">
        <v>4761</v>
      </c>
    </row>
    <row r="3217" spans="1:4" x14ac:dyDescent="0.25">
      <c r="A3217" s="62" t="s">
        <v>359</v>
      </c>
      <c r="B3217" s="63">
        <v>65</v>
      </c>
      <c r="C3217" s="64">
        <v>51</v>
      </c>
      <c r="D3217" s="13">
        <v>3315</v>
      </c>
    </row>
    <row r="3218" spans="1:4" x14ac:dyDescent="0.25">
      <c r="A3218" s="62" t="s">
        <v>360</v>
      </c>
      <c r="B3218" s="63">
        <v>31</v>
      </c>
      <c r="C3218" s="64">
        <v>15</v>
      </c>
      <c r="D3218" s="13">
        <v>465</v>
      </c>
    </row>
    <row r="3219" spans="1:4" x14ac:dyDescent="0.25">
      <c r="A3219" s="62" t="s">
        <v>361</v>
      </c>
      <c r="B3219" s="63">
        <v>28</v>
      </c>
      <c r="C3219" s="64">
        <v>80</v>
      </c>
      <c r="D3219" s="13">
        <v>2240</v>
      </c>
    </row>
    <row r="3220" spans="1:4" x14ac:dyDescent="0.25">
      <c r="A3220" s="62" t="s">
        <v>362</v>
      </c>
      <c r="B3220" s="63">
        <v>54</v>
      </c>
      <c r="C3220" s="64">
        <v>19</v>
      </c>
      <c r="D3220" s="13">
        <v>1026</v>
      </c>
    </row>
    <row r="3221" spans="1:4" x14ac:dyDescent="0.25">
      <c r="A3221" s="62" t="s">
        <v>363</v>
      </c>
      <c r="B3221" s="63">
        <v>68</v>
      </c>
      <c r="C3221" s="64">
        <v>55</v>
      </c>
      <c r="D3221" s="13">
        <v>3740</v>
      </c>
    </row>
    <row r="3222" spans="1:4" x14ac:dyDescent="0.25">
      <c r="A3222" s="62" t="s">
        <v>364</v>
      </c>
      <c r="B3222" s="63">
        <v>24</v>
      </c>
      <c r="C3222" s="64">
        <v>6</v>
      </c>
      <c r="D3222" s="13">
        <v>144</v>
      </c>
    </row>
    <row r="3223" spans="1:4" x14ac:dyDescent="0.25">
      <c r="A3223" s="62" t="s">
        <v>365</v>
      </c>
      <c r="B3223" s="63">
        <v>16</v>
      </c>
      <c r="C3223" s="64">
        <v>75</v>
      </c>
      <c r="D3223" s="13">
        <v>1200</v>
      </c>
    </row>
    <row r="3224" spans="1:4" x14ac:dyDescent="0.25">
      <c r="A3224" s="62" t="s">
        <v>366</v>
      </c>
      <c r="B3224" s="63">
        <v>20</v>
      </c>
      <c r="C3224" s="64">
        <v>9</v>
      </c>
      <c r="D3224" s="13">
        <v>180</v>
      </c>
    </row>
    <row r="3225" spans="1:4" x14ac:dyDescent="0.25">
      <c r="A3225" s="62" t="s">
        <v>367</v>
      </c>
      <c r="B3225" s="63">
        <v>8</v>
      </c>
      <c r="C3225" s="64">
        <v>34</v>
      </c>
      <c r="D3225" s="13">
        <v>272</v>
      </c>
    </row>
    <row r="3226" spans="1:4" x14ac:dyDescent="0.25">
      <c r="A3226" s="62" t="s">
        <v>368</v>
      </c>
      <c r="B3226" s="63">
        <v>70</v>
      </c>
      <c r="C3226" s="64">
        <v>43</v>
      </c>
      <c r="D3226" s="13">
        <v>3010</v>
      </c>
    </row>
    <row r="3227" spans="1:4" x14ac:dyDescent="0.25">
      <c r="A3227" s="62" t="s">
        <v>369</v>
      </c>
      <c r="B3227" s="63">
        <v>55</v>
      </c>
      <c r="C3227" s="64">
        <v>39</v>
      </c>
      <c r="D3227" s="13">
        <v>2145</v>
      </c>
    </row>
    <row r="3228" spans="1:4" x14ac:dyDescent="0.25">
      <c r="A3228" s="62" t="s">
        <v>370</v>
      </c>
      <c r="B3228" s="63">
        <v>15</v>
      </c>
      <c r="C3228" s="64">
        <v>60</v>
      </c>
      <c r="D3228" s="13">
        <v>900</v>
      </c>
    </row>
    <row r="3229" spans="1:4" x14ac:dyDescent="0.25">
      <c r="A3229" s="62" t="s">
        <v>371</v>
      </c>
      <c r="B3229" s="63">
        <v>69</v>
      </c>
      <c r="C3229" s="64">
        <v>32</v>
      </c>
      <c r="D3229" s="13">
        <v>2208</v>
      </c>
    </row>
    <row r="3230" spans="1:4" x14ac:dyDescent="0.25">
      <c r="A3230" s="62" t="s">
        <v>372</v>
      </c>
      <c r="B3230" s="63">
        <v>44</v>
      </c>
      <c r="C3230" s="64">
        <v>12</v>
      </c>
      <c r="D3230" s="13">
        <v>528</v>
      </c>
    </row>
    <row r="3231" spans="1:4" x14ac:dyDescent="0.25">
      <c r="A3231" s="62" t="s">
        <v>373</v>
      </c>
      <c r="B3231" s="63">
        <v>69</v>
      </c>
      <c r="C3231" s="64">
        <v>49</v>
      </c>
      <c r="D3231" s="13">
        <v>3381</v>
      </c>
    </row>
    <row r="3232" spans="1:4" x14ac:dyDescent="0.25">
      <c r="A3232" s="62" t="s">
        <v>374</v>
      </c>
      <c r="B3232" s="63">
        <v>44</v>
      </c>
      <c r="C3232" s="64">
        <v>45</v>
      </c>
      <c r="D3232" s="13">
        <v>1980</v>
      </c>
    </row>
    <row r="3233" spans="1:4" x14ac:dyDescent="0.25">
      <c r="A3233" s="62" t="s">
        <v>375</v>
      </c>
      <c r="B3233" s="63">
        <v>33</v>
      </c>
      <c r="C3233" s="64">
        <v>38</v>
      </c>
      <c r="D3233" s="13">
        <v>1254</v>
      </c>
    </row>
    <row r="3234" spans="1:4" x14ac:dyDescent="0.25">
      <c r="A3234" s="62" t="s">
        <v>376</v>
      </c>
      <c r="B3234" s="63">
        <v>64</v>
      </c>
      <c r="C3234" s="64">
        <v>3</v>
      </c>
      <c r="D3234" s="13">
        <v>192</v>
      </c>
    </row>
    <row r="3235" spans="1:4" x14ac:dyDescent="0.25">
      <c r="A3235" s="62" t="s">
        <v>377</v>
      </c>
      <c r="B3235" s="63">
        <v>65</v>
      </c>
      <c r="C3235" s="64">
        <v>32</v>
      </c>
      <c r="D3235" s="13">
        <v>2080</v>
      </c>
    </row>
    <row r="3236" spans="1:4" x14ac:dyDescent="0.25">
      <c r="A3236" s="62" t="s">
        <v>300</v>
      </c>
      <c r="B3236" s="63">
        <v>34</v>
      </c>
      <c r="C3236" s="64">
        <v>42</v>
      </c>
      <c r="D3236" s="13">
        <v>1428</v>
      </c>
    </row>
    <row r="3237" spans="1:4" x14ac:dyDescent="0.25">
      <c r="A3237" s="62" t="s">
        <v>302</v>
      </c>
      <c r="B3237" s="63">
        <v>7</v>
      </c>
      <c r="C3237" s="64">
        <v>63</v>
      </c>
      <c r="D3237" s="13">
        <v>441</v>
      </c>
    </row>
    <row r="3238" spans="1:4" x14ac:dyDescent="0.25">
      <c r="A3238" s="62" t="s">
        <v>303</v>
      </c>
      <c r="B3238" s="63">
        <v>52</v>
      </c>
      <c r="C3238" s="64">
        <v>41</v>
      </c>
      <c r="D3238" s="13">
        <v>2132</v>
      </c>
    </row>
    <row r="3239" spans="1:4" x14ac:dyDescent="0.25">
      <c r="A3239" s="62" t="s">
        <v>304</v>
      </c>
      <c r="B3239" s="63">
        <v>56</v>
      </c>
      <c r="C3239" s="64">
        <v>27</v>
      </c>
      <c r="D3239" s="13">
        <v>1512</v>
      </c>
    </row>
    <row r="3240" spans="1:4" x14ac:dyDescent="0.25">
      <c r="A3240" s="62" t="s">
        <v>305</v>
      </c>
      <c r="B3240" s="63">
        <v>66</v>
      </c>
      <c r="C3240" s="64">
        <v>61</v>
      </c>
      <c r="D3240" s="13">
        <v>4026</v>
      </c>
    </row>
    <row r="3241" spans="1:4" x14ac:dyDescent="0.25">
      <c r="A3241" s="62" t="s">
        <v>306</v>
      </c>
      <c r="B3241" s="63">
        <v>45</v>
      </c>
      <c r="C3241" s="64">
        <v>6</v>
      </c>
      <c r="D3241" s="13">
        <v>270</v>
      </c>
    </row>
    <row r="3242" spans="1:4" x14ac:dyDescent="0.25">
      <c r="A3242" s="62" t="s">
        <v>307</v>
      </c>
      <c r="B3242" s="63">
        <v>14</v>
      </c>
      <c r="C3242" s="64">
        <v>79</v>
      </c>
      <c r="D3242" s="13">
        <v>1106</v>
      </c>
    </row>
    <row r="3243" spans="1:4" x14ac:dyDescent="0.25">
      <c r="A3243" s="62" t="s">
        <v>308</v>
      </c>
      <c r="B3243" s="63">
        <v>34</v>
      </c>
      <c r="C3243" s="64">
        <v>27</v>
      </c>
      <c r="D3243" s="13">
        <v>918</v>
      </c>
    </row>
    <row r="3244" spans="1:4" x14ac:dyDescent="0.25">
      <c r="A3244" s="62" t="s">
        <v>309</v>
      </c>
      <c r="B3244" s="63">
        <v>38</v>
      </c>
      <c r="C3244" s="64">
        <v>35</v>
      </c>
      <c r="D3244" s="13">
        <v>1330</v>
      </c>
    </row>
    <row r="3245" spans="1:4" x14ac:dyDescent="0.25">
      <c r="A3245" s="62" t="s">
        <v>310</v>
      </c>
      <c r="B3245" s="63">
        <v>40</v>
      </c>
      <c r="C3245" s="64">
        <v>23</v>
      </c>
      <c r="D3245" s="13">
        <v>920</v>
      </c>
    </row>
    <row r="3246" spans="1:4" x14ac:dyDescent="0.25">
      <c r="A3246" s="62" t="s">
        <v>311</v>
      </c>
      <c r="B3246" s="63">
        <v>38</v>
      </c>
      <c r="C3246" s="64">
        <v>72</v>
      </c>
      <c r="D3246" s="13">
        <v>2736</v>
      </c>
    </row>
    <row r="3247" spans="1:4" x14ac:dyDescent="0.25">
      <c r="A3247" s="62" t="s">
        <v>312</v>
      </c>
      <c r="B3247" s="63">
        <v>58</v>
      </c>
      <c r="C3247" s="64">
        <v>44</v>
      </c>
      <c r="D3247" s="13">
        <v>2552</v>
      </c>
    </row>
    <row r="3248" spans="1:4" x14ac:dyDescent="0.25">
      <c r="A3248" s="62" t="s">
        <v>313</v>
      </c>
      <c r="B3248" s="63">
        <v>32</v>
      </c>
      <c r="C3248" s="64">
        <v>38</v>
      </c>
      <c r="D3248" s="13">
        <v>1216</v>
      </c>
    </row>
    <row r="3249" spans="1:4" x14ac:dyDescent="0.25">
      <c r="A3249" s="62" t="s">
        <v>314</v>
      </c>
      <c r="B3249" s="63">
        <v>57</v>
      </c>
      <c r="C3249" s="64">
        <v>60</v>
      </c>
      <c r="D3249" s="13">
        <v>3420</v>
      </c>
    </row>
    <row r="3250" spans="1:4" x14ac:dyDescent="0.25">
      <c r="A3250" s="62" t="s">
        <v>315</v>
      </c>
      <c r="B3250" s="63">
        <v>49</v>
      </c>
      <c r="C3250" s="64">
        <v>40</v>
      </c>
      <c r="D3250" s="13">
        <v>1960</v>
      </c>
    </row>
    <row r="3251" spans="1:4" x14ac:dyDescent="0.25">
      <c r="A3251" s="62" t="s">
        <v>316</v>
      </c>
      <c r="B3251" s="63">
        <v>70</v>
      </c>
      <c r="C3251" s="64">
        <v>38</v>
      </c>
      <c r="D3251" s="13">
        <v>2660</v>
      </c>
    </row>
    <row r="3252" spans="1:4" x14ac:dyDescent="0.25">
      <c r="A3252" s="62" t="s">
        <v>317</v>
      </c>
      <c r="B3252" s="63">
        <v>36</v>
      </c>
      <c r="C3252" s="64">
        <v>33</v>
      </c>
      <c r="D3252" s="13">
        <v>1188</v>
      </c>
    </row>
    <row r="3253" spans="1:4" x14ac:dyDescent="0.25">
      <c r="A3253" s="62" t="s">
        <v>318</v>
      </c>
      <c r="B3253" s="63">
        <v>46</v>
      </c>
      <c r="C3253" s="64">
        <v>29</v>
      </c>
      <c r="D3253" s="13">
        <v>1334</v>
      </c>
    </row>
    <row r="3254" spans="1:4" x14ac:dyDescent="0.25">
      <c r="A3254" s="62" t="s">
        <v>319</v>
      </c>
      <c r="B3254" s="63">
        <v>62</v>
      </c>
      <c r="C3254" s="64">
        <v>5</v>
      </c>
      <c r="D3254" s="13">
        <v>310</v>
      </c>
    </row>
    <row r="3255" spans="1:4" x14ac:dyDescent="0.25">
      <c r="A3255" s="62" t="s">
        <v>320</v>
      </c>
      <c r="B3255" s="63">
        <v>41</v>
      </c>
      <c r="C3255" s="64">
        <v>78</v>
      </c>
      <c r="D3255" s="13">
        <v>3198</v>
      </c>
    </row>
    <row r="3256" spans="1:4" x14ac:dyDescent="0.25">
      <c r="A3256" s="62" t="s">
        <v>321</v>
      </c>
      <c r="B3256" s="63">
        <v>25</v>
      </c>
      <c r="C3256" s="64">
        <v>49</v>
      </c>
      <c r="D3256" s="13">
        <v>1225</v>
      </c>
    </row>
    <row r="3257" spans="1:4" x14ac:dyDescent="0.25">
      <c r="A3257" s="62" t="s">
        <v>322</v>
      </c>
      <c r="B3257" s="63">
        <v>40</v>
      </c>
      <c r="C3257" s="64">
        <v>76</v>
      </c>
      <c r="D3257" s="13">
        <v>3040</v>
      </c>
    </row>
    <row r="3258" spans="1:4" x14ac:dyDescent="0.25">
      <c r="A3258" s="62" t="s">
        <v>323</v>
      </c>
      <c r="B3258" s="63">
        <v>31</v>
      </c>
      <c r="C3258" s="64">
        <v>63</v>
      </c>
      <c r="D3258" s="13">
        <v>1953</v>
      </c>
    </row>
    <row r="3259" spans="1:4" x14ac:dyDescent="0.25">
      <c r="A3259" s="62" t="s">
        <v>324</v>
      </c>
      <c r="B3259" s="63">
        <v>49</v>
      </c>
      <c r="C3259" s="64">
        <v>7</v>
      </c>
      <c r="D3259" s="13">
        <v>343</v>
      </c>
    </row>
    <row r="3260" spans="1:4" x14ac:dyDescent="0.25">
      <c r="A3260" s="62" t="s">
        <v>325</v>
      </c>
      <c r="B3260" s="63">
        <v>62</v>
      </c>
      <c r="C3260" s="64">
        <v>48</v>
      </c>
      <c r="D3260" s="13">
        <v>2976</v>
      </c>
    </row>
    <row r="3261" spans="1:4" x14ac:dyDescent="0.25">
      <c r="A3261" s="62" t="s">
        <v>326</v>
      </c>
      <c r="B3261" s="63">
        <v>58</v>
      </c>
      <c r="C3261" s="64">
        <v>4</v>
      </c>
      <c r="D3261" s="13">
        <v>232</v>
      </c>
    </row>
    <row r="3262" spans="1:4" x14ac:dyDescent="0.25">
      <c r="A3262" s="62" t="s">
        <v>327</v>
      </c>
      <c r="B3262" s="63">
        <v>34</v>
      </c>
      <c r="C3262" s="64">
        <v>34</v>
      </c>
      <c r="D3262" s="13">
        <v>1156</v>
      </c>
    </row>
    <row r="3263" spans="1:4" x14ac:dyDescent="0.25">
      <c r="A3263" s="62" t="s">
        <v>328</v>
      </c>
      <c r="B3263" s="63">
        <v>60</v>
      </c>
      <c r="C3263" s="64">
        <v>28</v>
      </c>
      <c r="D3263" s="13">
        <v>1680</v>
      </c>
    </row>
    <row r="3264" spans="1:4" x14ac:dyDescent="0.25">
      <c r="A3264" s="62" t="s">
        <v>329</v>
      </c>
      <c r="B3264" s="63">
        <v>68</v>
      </c>
      <c r="C3264" s="64">
        <v>44</v>
      </c>
      <c r="D3264" s="13">
        <v>2992</v>
      </c>
    </row>
    <row r="3265" spans="1:4" x14ac:dyDescent="0.25">
      <c r="A3265" s="62" t="s">
        <v>330</v>
      </c>
      <c r="B3265" s="63">
        <v>65</v>
      </c>
      <c r="C3265" s="64">
        <v>35</v>
      </c>
      <c r="D3265" s="13">
        <v>2275</v>
      </c>
    </row>
    <row r="3266" spans="1:4" x14ac:dyDescent="0.25">
      <c r="A3266" s="62" t="s">
        <v>331</v>
      </c>
      <c r="B3266" s="63">
        <v>9</v>
      </c>
      <c r="C3266" s="64">
        <v>66</v>
      </c>
      <c r="D3266" s="13">
        <v>594</v>
      </c>
    </row>
    <row r="3267" spans="1:4" x14ac:dyDescent="0.25">
      <c r="A3267" s="62" t="s">
        <v>332</v>
      </c>
      <c r="B3267" s="63">
        <v>29</v>
      </c>
      <c r="C3267" s="64">
        <v>17</v>
      </c>
      <c r="D3267" s="13">
        <v>493</v>
      </c>
    </row>
    <row r="3268" spans="1:4" x14ac:dyDescent="0.25">
      <c r="A3268" s="62" t="s">
        <v>333</v>
      </c>
      <c r="B3268" s="63">
        <v>41</v>
      </c>
      <c r="C3268" s="64">
        <v>10</v>
      </c>
      <c r="D3268" s="13">
        <v>410</v>
      </c>
    </row>
    <row r="3269" spans="1:4" x14ac:dyDescent="0.25">
      <c r="A3269" s="62" t="s">
        <v>334</v>
      </c>
      <c r="B3269" s="63">
        <v>29</v>
      </c>
      <c r="C3269" s="64">
        <v>16</v>
      </c>
      <c r="D3269" s="13">
        <v>464</v>
      </c>
    </row>
    <row r="3270" spans="1:4" x14ac:dyDescent="0.25">
      <c r="A3270" s="62" t="s">
        <v>335</v>
      </c>
      <c r="B3270" s="63">
        <v>53</v>
      </c>
      <c r="C3270" s="64">
        <v>10</v>
      </c>
      <c r="D3270" s="13">
        <v>530</v>
      </c>
    </row>
    <row r="3271" spans="1:4" x14ac:dyDescent="0.25">
      <c r="A3271" s="62" t="s">
        <v>336</v>
      </c>
      <c r="B3271" s="63">
        <v>32</v>
      </c>
      <c r="C3271" s="64">
        <v>25</v>
      </c>
      <c r="D3271" s="13">
        <v>800</v>
      </c>
    </row>
    <row r="3272" spans="1:4" x14ac:dyDescent="0.25">
      <c r="A3272" s="62" t="s">
        <v>337</v>
      </c>
      <c r="B3272" s="63">
        <v>56</v>
      </c>
      <c r="C3272" s="64">
        <v>38</v>
      </c>
      <c r="D3272" s="13">
        <v>2128</v>
      </c>
    </row>
    <row r="3273" spans="1:4" x14ac:dyDescent="0.25">
      <c r="A3273" s="62" t="s">
        <v>338</v>
      </c>
      <c r="B3273" s="63">
        <v>23</v>
      </c>
      <c r="C3273" s="64">
        <v>57</v>
      </c>
      <c r="D3273" s="13">
        <v>1311</v>
      </c>
    </row>
    <row r="3274" spans="1:4" x14ac:dyDescent="0.25">
      <c r="A3274" s="62" t="s">
        <v>339</v>
      </c>
      <c r="B3274" s="63">
        <v>17</v>
      </c>
      <c r="C3274" s="64">
        <v>31</v>
      </c>
      <c r="D3274" s="13">
        <v>527</v>
      </c>
    </row>
    <row r="3275" spans="1:4" x14ac:dyDescent="0.25">
      <c r="A3275" s="62" t="s">
        <v>340</v>
      </c>
      <c r="B3275" s="63">
        <v>58</v>
      </c>
      <c r="C3275" s="64">
        <v>80</v>
      </c>
      <c r="D3275" s="13">
        <v>4640</v>
      </c>
    </row>
    <row r="3276" spans="1:4" x14ac:dyDescent="0.25">
      <c r="A3276" s="62" t="s">
        <v>341</v>
      </c>
      <c r="B3276" s="63">
        <v>13</v>
      </c>
      <c r="C3276" s="64">
        <v>38</v>
      </c>
      <c r="D3276" s="13">
        <v>494</v>
      </c>
    </row>
    <row r="3277" spans="1:4" x14ac:dyDescent="0.25">
      <c r="A3277" s="62" t="s">
        <v>342</v>
      </c>
      <c r="B3277" s="63">
        <v>7</v>
      </c>
      <c r="C3277" s="64">
        <v>46</v>
      </c>
      <c r="D3277" s="13">
        <v>322</v>
      </c>
    </row>
    <row r="3278" spans="1:4" x14ac:dyDescent="0.25">
      <c r="A3278" s="62" t="s">
        <v>343</v>
      </c>
      <c r="B3278" s="63">
        <v>12</v>
      </c>
      <c r="C3278" s="64">
        <v>21</v>
      </c>
      <c r="D3278" s="13">
        <v>252</v>
      </c>
    </row>
    <row r="3279" spans="1:4" x14ac:dyDescent="0.25">
      <c r="A3279" s="62" t="s">
        <v>344</v>
      </c>
      <c r="B3279" s="63">
        <v>10</v>
      </c>
      <c r="C3279" s="64">
        <v>49</v>
      </c>
      <c r="D3279" s="13">
        <v>490</v>
      </c>
    </row>
    <row r="3280" spans="1:4" x14ac:dyDescent="0.25">
      <c r="A3280" s="62" t="s">
        <v>345</v>
      </c>
      <c r="B3280" s="63">
        <v>14</v>
      </c>
      <c r="C3280" s="64">
        <v>24</v>
      </c>
      <c r="D3280" s="13">
        <v>336</v>
      </c>
    </row>
    <row r="3281" spans="1:4" x14ac:dyDescent="0.25">
      <c r="A3281" s="62" t="s">
        <v>346</v>
      </c>
      <c r="B3281" s="63">
        <v>31</v>
      </c>
      <c r="C3281" s="64">
        <v>47</v>
      </c>
      <c r="D3281" s="13">
        <v>1457</v>
      </c>
    </row>
    <row r="3282" spans="1:4" x14ac:dyDescent="0.25">
      <c r="A3282" s="62" t="s">
        <v>347</v>
      </c>
      <c r="B3282" s="63">
        <v>60</v>
      </c>
      <c r="C3282" s="64">
        <v>24</v>
      </c>
      <c r="D3282" s="13">
        <v>1440</v>
      </c>
    </row>
    <row r="3283" spans="1:4" x14ac:dyDescent="0.25">
      <c r="A3283" s="62" t="s">
        <v>348</v>
      </c>
      <c r="B3283" s="63">
        <v>26</v>
      </c>
      <c r="C3283" s="64">
        <v>27</v>
      </c>
      <c r="D3283" s="13">
        <v>702</v>
      </c>
    </row>
    <row r="3284" spans="1:4" x14ac:dyDescent="0.25">
      <c r="A3284" s="62" t="s">
        <v>349</v>
      </c>
      <c r="B3284" s="63">
        <v>11</v>
      </c>
      <c r="C3284" s="64">
        <v>54</v>
      </c>
      <c r="D3284" s="13">
        <v>594</v>
      </c>
    </row>
    <row r="3285" spans="1:4" x14ac:dyDescent="0.25">
      <c r="A3285" s="62" t="s">
        <v>350</v>
      </c>
      <c r="B3285" s="63">
        <v>42</v>
      </c>
      <c r="C3285" s="64">
        <v>47</v>
      </c>
      <c r="D3285" s="13">
        <v>1974</v>
      </c>
    </row>
    <row r="3286" spans="1:4" x14ac:dyDescent="0.25">
      <c r="A3286" s="62" t="s">
        <v>351</v>
      </c>
      <c r="B3286" s="63">
        <v>45</v>
      </c>
      <c r="C3286" s="64">
        <v>48</v>
      </c>
      <c r="D3286" s="13">
        <v>2160</v>
      </c>
    </row>
    <row r="3287" spans="1:4" x14ac:dyDescent="0.25">
      <c r="A3287" s="62" t="s">
        <v>352</v>
      </c>
      <c r="B3287" s="63">
        <v>38</v>
      </c>
      <c r="C3287" s="64">
        <v>80</v>
      </c>
      <c r="D3287" s="13">
        <v>3040</v>
      </c>
    </row>
    <row r="3288" spans="1:4" x14ac:dyDescent="0.25">
      <c r="A3288" s="62" t="s">
        <v>353</v>
      </c>
      <c r="B3288" s="63">
        <v>22</v>
      </c>
      <c r="C3288" s="64">
        <v>4</v>
      </c>
      <c r="D3288" s="13">
        <v>88</v>
      </c>
    </row>
    <row r="3289" spans="1:4" x14ac:dyDescent="0.25">
      <c r="A3289" s="62" t="s">
        <v>354</v>
      </c>
      <c r="B3289" s="63">
        <v>12</v>
      </c>
      <c r="C3289" s="64">
        <v>7</v>
      </c>
      <c r="D3289" s="13">
        <v>84</v>
      </c>
    </row>
    <row r="3290" spans="1:4" x14ac:dyDescent="0.25">
      <c r="A3290" s="62" t="s">
        <v>355</v>
      </c>
      <c r="B3290" s="63">
        <v>26</v>
      </c>
      <c r="C3290" s="64">
        <v>31</v>
      </c>
      <c r="D3290" s="13">
        <v>806</v>
      </c>
    </row>
    <row r="3291" spans="1:4" x14ac:dyDescent="0.25">
      <c r="A3291" s="62" t="s">
        <v>356</v>
      </c>
      <c r="B3291" s="63">
        <v>68</v>
      </c>
      <c r="C3291" s="64">
        <v>13</v>
      </c>
      <c r="D3291" s="13">
        <v>884</v>
      </c>
    </row>
    <row r="3292" spans="1:4" x14ac:dyDescent="0.25">
      <c r="A3292" s="62" t="s">
        <v>357</v>
      </c>
      <c r="B3292" s="63">
        <v>35</v>
      </c>
      <c r="C3292" s="64">
        <v>70</v>
      </c>
      <c r="D3292" s="13">
        <v>2450</v>
      </c>
    </row>
    <row r="3293" spans="1:4" x14ac:dyDescent="0.25">
      <c r="A3293" s="62" t="s">
        <v>358</v>
      </c>
      <c r="B3293" s="63">
        <v>33</v>
      </c>
      <c r="C3293" s="64">
        <v>72</v>
      </c>
      <c r="D3293" s="13">
        <v>2376</v>
      </c>
    </row>
    <row r="3294" spans="1:4" x14ac:dyDescent="0.25">
      <c r="A3294" s="62" t="s">
        <v>359</v>
      </c>
      <c r="B3294" s="63">
        <v>32</v>
      </c>
      <c r="C3294" s="64">
        <v>35</v>
      </c>
      <c r="D3294" s="13">
        <v>1120</v>
      </c>
    </row>
    <row r="3295" spans="1:4" x14ac:dyDescent="0.25">
      <c r="A3295" s="62" t="s">
        <v>360</v>
      </c>
      <c r="B3295" s="63">
        <v>57</v>
      </c>
      <c r="C3295" s="64">
        <v>49</v>
      </c>
      <c r="D3295" s="13">
        <v>2793</v>
      </c>
    </row>
    <row r="3296" spans="1:4" x14ac:dyDescent="0.25">
      <c r="A3296" s="62" t="s">
        <v>361</v>
      </c>
      <c r="B3296" s="63">
        <v>59</v>
      </c>
      <c r="C3296" s="64">
        <v>22</v>
      </c>
      <c r="D3296" s="13">
        <v>1298</v>
      </c>
    </row>
    <row r="3297" spans="1:4" x14ac:dyDescent="0.25">
      <c r="A3297" s="62" t="s">
        <v>362</v>
      </c>
      <c r="B3297" s="63">
        <v>46</v>
      </c>
      <c r="C3297" s="64">
        <v>57</v>
      </c>
      <c r="D3297" s="13">
        <v>2622</v>
      </c>
    </row>
    <row r="3298" spans="1:4" x14ac:dyDescent="0.25">
      <c r="A3298" s="62" t="s">
        <v>363</v>
      </c>
      <c r="B3298" s="63">
        <v>25</v>
      </c>
      <c r="C3298" s="64">
        <v>22</v>
      </c>
      <c r="D3298" s="13">
        <v>550</v>
      </c>
    </row>
    <row r="3299" spans="1:4" x14ac:dyDescent="0.25">
      <c r="A3299" s="62" t="s">
        <v>364</v>
      </c>
      <c r="B3299" s="63">
        <v>21</v>
      </c>
      <c r="C3299" s="64">
        <v>12</v>
      </c>
      <c r="D3299" s="13">
        <v>252</v>
      </c>
    </row>
    <row r="3300" spans="1:4" x14ac:dyDescent="0.25">
      <c r="A3300" s="62" t="s">
        <v>365</v>
      </c>
      <c r="B3300" s="63">
        <v>61</v>
      </c>
      <c r="C3300" s="64">
        <v>1</v>
      </c>
      <c r="D3300" s="13">
        <v>61</v>
      </c>
    </row>
    <row r="3301" spans="1:4" x14ac:dyDescent="0.25">
      <c r="A3301" s="62" t="s">
        <v>366</v>
      </c>
      <c r="B3301" s="63">
        <v>11</v>
      </c>
      <c r="C3301" s="64">
        <v>59</v>
      </c>
      <c r="D3301" s="13">
        <v>649</v>
      </c>
    </row>
    <row r="3302" spans="1:4" x14ac:dyDescent="0.25">
      <c r="A3302" s="62" t="s">
        <v>367</v>
      </c>
      <c r="B3302" s="63">
        <v>25</v>
      </c>
      <c r="C3302" s="64">
        <v>22</v>
      </c>
      <c r="D3302" s="13">
        <v>550</v>
      </c>
    </row>
    <row r="3303" spans="1:4" x14ac:dyDescent="0.25">
      <c r="A3303" s="62" t="s">
        <v>368</v>
      </c>
      <c r="B3303" s="63">
        <v>29</v>
      </c>
      <c r="C3303" s="64">
        <v>64</v>
      </c>
      <c r="D3303" s="13">
        <v>1856</v>
      </c>
    </row>
    <row r="3304" spans="1:4" x14ac:dyDescent="0.25">
      <c r="A3304" s="62" t="s">
        <v>369</v>
      </c>
      <c r="B3304" s="63">
        <v>70</v>
      </c>
      <c r="C3304" s="64">
        <v>3</v>
      </c>
      <c r="D3304" s="13">
        <v>210</v>
      </c>
    </row>
    <row r="3305" spans="1:4" x14ac:dyDescent="0.25">
      <c r="A3305" s="62" t="s">
        <v>370</v>
      </c>
      <c r="B3305" s="63">
        <v>30</v>
      </c>
      <c r="C3305" s="64">
        <v>1</v>
      </c>
      <c r="D3305" s="13">
        <v>30</v>
      </c>
    </row>
    <row r="3306" spans="1:4" x14ac:dyDescent="0.25">
      <c r="A3306" s="62" t="s">
        <v>371</v>
      </c>
      <c r="B3306" s="63">
        <v>11</v>
      </c>
      <c r="C3306" s="64">
        <v>55</v>
      </c>
      <c r="D3306" s="13">
        <v>605</v>
      </c>
    </row>
    <row r="3307" spans="1:4" x14ac:dyDescent="0.25">
      <c r="A3307" s="62" t="s">
        <v>372</v>
      </c>
      <c r="B3307" s="63">
        <v>64</v>
      </c>
      <c r="C3307" s="64">
        <v>28</v>
      </c>
      <c r="D3307" s="13">
        <v>1792</v>
      </c>
    </row>
    <row r="3308" spans="1:4" x14ac:dyDescent="0.25">
      <c r="A3308" s="62" t="s">
        <v>373</v>
      </c>
      <c r="B3308" s="63">
        <v>45</v>
      </c>
      <c r="C3308" s="64">
        <v>39</v>
      </c>
      <c r="D3308" s="13">
        <v>1755</v>
      </c>
    </row>
    <row r="3309" spans="1:4" x14ac:dyDescent="0.25">
      <c r="A3309" s="62" t="s">
        <v>374</v>
      </c>
      <c r="B3309" s="63">
        <v>42</v>
      </c>
      <c r="C3309" s="64">
        <v>48</v>
      </c>
      <c r="D3309" s="13">
        <v>2016</v>
      </c>
    </row>
    <row r="3310" spans="1:4" x14ac:dyDescent="0.25">
      <c r="A3310" s="62" t="s">
        <v>375</v>
      </c>
      <c r="B3310" s="63">
        <v>9</v>
      </c>
      <c r="C3310" s="64">
        <v>74</v>
      </c>
      <c r="D3310" s="13">
        <v>666</v>
      </c>
    </row>
    <row r="3311" spans="1:4" x14ac:dyDescent="0.25">
      <c r="A3311" s="62" t="s">
        <v>376</v>
      </c>
      <c r="B3311" s="63">
        <v>23</v>
      </c>
      <c r="C3311" s="64">
        <v>1</v>
      </c>
      <c r="D3311" s="13">
        <v>23</v>
      </c>
    </row>
    <row r="3312" spans="1:4" x14ac:dyDescent="0.25">
      <c r="A3312" s="62" t="s">
        <v>377</v>
      </c>
      <c r="B3312" s="63">
        <v>37</v>
      </c>
      <c r="C3312" s="64">
        <v>28</v>
      </c>
      <c r="D3312" s="13">
        <v>1036</v>
      </c>
    </row>
    <row r="3313" spans="1:4" x14ac:dyDescent="0.25">
      <c r="A3313" s="62" t="s">
        <v>300</v>
      </c>
      <c r="B3313" s="63">
        <v>57</v>
      </c>
      <c r="C3313" s="64">
        <v>69</v>
      </c>
      <c r="D3313" s="13">
        <v>3933</v>
      </c>
    </row>
    <row r="3314" spans="1:4" x14ac:dyDescent="0.25">
      <c r="A3314" s="62" t="s">
        <v>302</v>
      </c>
      <c r="B3314" s="63">
        <v>29</v>
      </c>
      <c r="C3314" s="64">
        <v>48</v>
      </c>
      <c r="D3314" s="13">
        <v>1392</v>
      </c>
    </row>
    <row r="3315" spans="1:4" x14ac:dyDescent="0.25">
      <c r="A3315" s="62" t="s">
        <v>303</v>
      </c>
      <c r="B3315" s="63">
        <v>36</v>
      </c>
      <c r="C3315" s="64">
        <v>21</v>
      </c>
      <c r="D3315" s="13">
        <v>756</v>
      </c>
    </row>
    <row r="3316" spans="1:4" x14ac:dyDescent="0.25">
      <c r="A3316" s="62" t="s">
        <v>304</v>
      </c>
      <c r="B3316" s="63">
        <v>9</v>
      </c>
      <c r="C3316" s="64">
        <v>25</v>
      </c>
      <c r="D3316" s="13">
        <v>225</v>
      </c>
    </row>
    <row r="3317" spans="1:4" x14ac:dyDescent="0.25">
      <c r="A3317" s="62" t="s">
        <v>305</v>
      </c>
      <c r="B3317" s="63">
        <v>65</v>
      </c>
      <c r="C3317" s="64">
        <v>59</v>
      </c>
      <c r="D3317" s="13">
        <v>3835</v>
      </c>
    </row>
    <row r="3318" spans="1:4" x14ac:dyDescent="0.25">
      <c r="A3318" s="62" t="s">
        <v>306</v>
      </c>
      <c r="B3318" s="63">
        <v>35</v>
      </c>
      <c r="C3318" s="64">
        <v>1</v>
      </c>
      <c r="D3318" s="13">
        <v>35</v>
      </c>
    </row>
    <row r="3319" spans="1:4" x14ac:dyDescent="0.25">
      <c r="A3319" s="62" t="s">
        <v>307</v>
      </c>
      <c r="B3319" s="63">
        <v>43</v>
      </c>
      <c r="C3319" s="64">
        <v>30</v>
      </c>
      <c r="D3319" s="13">
        <v>1290</v>
      </c>
    </row>
    <row r="3320" spans="1:4" x14ac:dyDescent="0.25">
      <c r="A3320" s="62" t="s">
        <v>308</v>
      </c>
      <c r="B3320" s="63">
        <v>47</v>
      </c>
      <c r="C3320" s="64">
        <v>47</v>
      </c>
      <c r="D3320" s="13">
        <v>2209</v>
      </c>
    </row>
    <row r="3321" spans="1:4" x14ac:dyDescent="0.25">
      <c r="A3321" s="62" t="s">
        <v>309</v>
      </c>
      <c r="B3321" s="63">
        <v>63</v>
      </c>
      <c r="C3321" s="64">
        <v>22</v>
      </c>
      <c r="D3321" s="13">
        <v>1386</v>
      </c>
    </row>
    <row r="3322" spans="1:4" x14ac:dyDescent="0.25">
      <c r="A3322" s="62" t="s">
        <v>310</v>
      </c>
      <c r="B3322" s="63">
        <v>55</v>
      </c>
      <c r="C3322" s="64">
        <v>24</v>
      </c>
      <c r="D3322" s="13">
        <v>1320</v>
      </c>
    </row>
    <row r="3323" spans="1:4" x14ac:dyDescent="0.25">
      <c r="A3323" s="62" t="s">
        <v>311</v>
      </c>
      <c r="B3323" s="63">
        <v>14</v>
      </c>
      <c r="C3323" s="64">
        <v>31</v>
      </c>
      <c r="D3323" s="13">
        <v>434</v>
      </c>
    </row>
    <row r="3324" spans="1:4" x14ac:dyDescent="0.25">
      <c r="A3324" s="62" t="s">
        <v>312</v>
      </c>
      <c r="B3324" s="63">
        <v>45</v>
      </c>
      <c r="C3324" s="64">
        <v>36</v>
      </c>
      <c r="D3324" s="13">
        <v>1620</v>
      </c>
    </row>
    <row r="3325" spans="1:4" x14ac:dyDescent="0.25">
      <c r="A3325" s="62" t="s">
        <v>313</v>
      </c>
      <c r="B3325" s="63">
        <v>23</v>
      </c>
      <c r="C3325" s="64">
        <v>11</v>
      </c>
      <c r="D3325" s="13">
        <v>253</v>
      </c>
    </row>
    <row r="3326" spans="1:4" x14ac:dyDescent="0.25">
      <c r="A3326" s="62" t="s">
        <v>314</v>
      </c>
      <c r="B3326" s="63">
        <v>28</v>
      </c>
      <c r="C3326" s="64">
        <v>1</v>
      </c>
      <c r="D3326" s="13">
        <v>28</v>
      </c>
    </row>
    <row r="3327" spans="1:4" x14ac:dyDescent="0.25">
      <c r="A3327" s="62" t="s">
        <v>315</v>
      </c>
      <c r="B3327" s="63">
        <v>30</v>
      </c>
      <c r="C3327" s="64">
        <v>60</v>
      </c>
      <c r="D3327" s="13">
        <v>1800</v>
      </c>
    </row>
    <row r="3328" spans="1:4" x14ac:dyDescent="0.25">
      <c r="A3328" s="62" t="s">
        <v>316</v>
      </c>
      <c r="B3328" s="63">
        <v>35</v>
      </c>
      <c r="C3328" s="64">
        <v>75</v>
      </c>
      <c r="D3328" s="13">
        <v>2625</v>
      </c>
    </row>
    <row r="3329" spans="1:4" x14ac:dyDescent="0.25">
      <c r="A3329" s="62" t="s">
        <v>317</v>
      </c>
      <c r="B3329" s="63">
        <v>37</v>
      </c>
      <c r="C3329" s="64">
        <v>15</v>
      </c>
      <c r="D3329" s="13">
        <v>555</v>
      </c>
    </row>
    <row r="3330" spans="1:4" x14ac:dyDescent="0.25">
      <c r="A3330" s="62" t="s">
        <v>318</v>
      </c>
      <c r="B3330" s="63">
        <v>68</v>
      </c>
      <c r="C3330" s="64">
        <v>71</v>
      </c>
      <c r="D3330" s="13">
        <v>4828</v>
      </c>
    </row>
    <row r="3331" spans="1:4" x14ac:dyDescent="0.25">
      <c r="A3331" s="62" t="s">
        <v>319</v>
      </c>
      <c r="B3331" s="63">
        <v>22</v>
      </c>
      <c r="C3331" s="64">
        <v>48</v>
      </c>
      <c r="D3331" s="13">
        <v>1056</v>
      </c>
    </row>
    <row r="3332" spans="1:4" x14ac:dyDescent="0.25">
      <c r="A3332" s="62" t="s">
        <v>320</v>
      </c>
      <c r="B3332" s="63">
        <v>25</v>
      </c>
      <c r="C3332" s="64">
        <v>64</v>
      </c>
      <c r="D3332" s="13">
        <v>1600</v>
      </c>
    </row>
    <row r="3333" spans="1:4" x14ac:dyDescent="0.25">
      <c r="A3333" s="62" t="s">
        <v>321</v>
      </c>
      <c r="B3333" s="63">
        <v>38</v>
      </c>
      <c r="C3333" s="64">
        <v>11</v>
      </c>
      <c r="D3333" s="13">
        <v>418</v>
      </c>
    </row>
    <row r="3334" spans="1:4" x14ac:dyDescent="0.25">
      <c r="A3334" s="62" t="s">
        <v>322</v>
      </c>
      <c r="B3334" s="63">
        <v>20</v>
      </c>
      <c r="C3334" s="64">
        <v>70</v>
      </c>
      <c r="D3334" s="13">
        <v>1400</v>
      </c>
    </row>
    <row r="3335" spans="1:4" x14ac:dyDescent="0.25">
      <c r="A3335" s="62" t="s">
        <v>323</v>
      </c>
      <c r="B3335" s="63">
        <v>16</v>
      </c>
      <c r="C3335" s="64">
        <v>35</v>
      </c>
      <c r="D3335" s="13">
        <v>560</v>
      </c>
    </row>
    <row r="3336" spans="1:4" x14ac:dyDescent="0.25">
      <c r="A3336" s="62" t="s">
        <v>324</v>
      </c>
      <c r="B3336" s="63">
        <v>59</v>
      </c>
      <c r="C3336" s="64">
        <v>5</v>
      </c>
      <c r="D3336" s="13">
        <v>295</v>
      </c>
    </row>
    <row r="3337" spans="1:4" x14ac:dyDescent="0.25">
      <c r="A3337" s="62" t="s">
        <v>325</v>
      </c>
      <c r="B3337" s="63">
        <v>38</v>
      </c>
      <c r="C3337" s="64">
        <v>37</v>
      </c>
      <c r="D3337" s="13">
        <v>1406</v>
      </c>
    </row>
    <row r="3338" spans="1:4" x14ac:dyDescent="0.25">
      <c r="A3338" s="62" t="s">
        <v>326</v>
      </c>
      <c r="B3338" s="63">
        <v>35</v>
      </c>
      <c r="C3338" s="64">
        <v>19</v>
      </c>
      <c r="D3338" s="13">
        <v>665</v>
      </c>
    </row>
    <row r="3339" spans="1:4" x14ac:dyDescent="0.25">
      <c r="A3339" s="62" t="s">
        <v>327</v>
      </c>
      <c r="B3339" s="63">
        <v>24</v>
      </c>
      <c r="C3339" s="64">
        <v>42</v>
      </c>
      <c r="D3339" s="13">
        <v>1008</v>
      </c>
    </row>
    <row r="3340" spans="1:4" x14ac:dyDescent="0.25">
      <c r="A3340" s="62" t="s">
        <v>328</v>
      </c>
      <c r="B3340" s="63">
        <v>39</v>
      </c>
      <c r="C3340" s="64">
        <v>50</v>
      </c>
      <c r="D3340" s="13">
        <v>1950</v>
      </c>
    </row>
    <row r="3341" spans="1:4" x14ac:dyDescent="0.25">
      <c r="A3341" s="62" t="s">
        <v>329</v>
      </c>
      <c r="B3341" s="63">
        <v>32</v>
      </c>
      <c r="C3341" s="64">
        <v>50</v>
      </c>
      <c r="D3341" s="13">
        <v>1600</v>
      </c>
    </row>
    <row r="3342" spans="1:4" x14ac:dyDescent="0.25">
      <c r="A3342" s="62" t="s">
        <v>330</v>
      </c>
      <c r="B3342" s="63">
        <v>32</v>
      </c>
      <c r="C3342" s="64">
        <v>22</v>
      </c>
      <c r="D3342" s="13">
        <v>704</v>
      </c>
    </row>
    <row r="3343" spans="1:4" x14ac:dyDescent="0.25">
      <c r="A3343" s="62" t="s">
        <v>331</v>
      </c>
      <c r="B3343" s="63">
        <v>59</v>
      </c>
      <c r="C3343" s="64">
        <v>52</v>
      </c>
      <c r="D3343" s="13">
        <v>3068</v>
      </c>
    </row>
    <row r="3344" spans="1:4" x14ac:dyDescent="0.25">
      <c r="A3344" s="62" t="s">
        <v>332</v>
      </c>
      <c r="B3344" s="63">
        <v>16</v>
      </c>
      <c r="C3344" s="64">
        <v>9</v>
      </c>
      <c r="D3344" s="13">
        <v>144</v>
      </c>
    </row>
    <row r="3345" spans="1:4" x14ac:dyDescent="0.25">
      <c r="A3345" s="62" t="s">
        <v>333</v>
      </c>
      <c r="B3345" s="63">
        <v>20</v>
      </c>
      <c r="C3345" s="64">
        <v>63</v>
      </c>
      <c r="D3345" s="13">
        <v>1260</v>
      </c>
    </row>
    <row r="3346" spans="1:4" x14ac:dyDescent="0.25">
      <c r="A3346" s="62" t="s">
        <v>334</v>
      </c>
      <c r="B3346" s="63">
        <v>67</v>
      </c>
      <c r="C3346" s="64">
        <v>24</v>
      </c>
      <c r="D3346" s="13">
        <v>1608</v>
      </c>
    </row>
    <row r="3347" spans="1:4" x14ac:dyDescent="0.25">
      <c r="A3347" s="62" t="s">
        <v>335</v>
      </c>
      <c r="B3347" s="63">
        <v>55</v>
      </c>
      <c r="C3347" s="64">
        <v>52</v>
      </c>
      <c r="D3347" s="13">
        <v>2860</v>
      </c>
    </row>
    <row r="3348" spans="1:4" x14ac:dyDescent="0.25">
      <c r="A3348" s="62" t="s">
        <v>336</v>
      </c>
      <c r="B3348" s="63">
        <v>70</v>
      </c>
      <c r="C3348" s="64">
        <v>56</v>
      </c>
      <c r="D3348" s="13">
        <v>3920</v>
      </c>
    </row>
    <row r="3349" spans="1:4" x14ac:dyDescent="0.25">
      <c r="A3349" s="62" t="s">
        <v>337</v>
      </c>
      <c r="B3349" s="63">
        <v>68</v>
      </c>
      <c r="C3349" s="64">
        <v>38</v>
      </c>
      <c r="D3349" s="13">
        <v>2584</v>
      </c>
    </row>
    <row r="3350" spans="1:4" x14ac:dyDescent="0.25">
      <c r="A3350" s="62" t="s">
        <v>338</v>
      </c>
      <c r="B3350" s="63">
        <v>60</v>
      </c>
      <c r="C3350" s="64">
        <v>3</v>
      </c>
      <c r="D3350" s="13">
        <v>180</v>
      </c>
    </row>
    <row r="3351" spans="1:4" x14ac:dyDescent="0.25">
      <c r="A3351" s="62" t="s">
        <v>339</v>
      </c>
      <c r="B3351" s="63">
        <v>48</v>
      </c>
      <c r="C3351" s="64">
        <v>57</v>
      </c>
      <c r="D3351" s="13">
        <v>2736</v>
      </c>
    </row>
    <row r="3352" spans="1:4" x14ac:dyDescent="0.25">
      <c r="A3352" s="62" t="s">
        <v>340</v>
      </c>
      <c r="B3352" s="63">
        <v>16</v>
      </c>
      <c r="C3352" s="64">
        <v>51</v>
      </c>
      <c r="D3352" s="13">
        <v>816</v>
      </c>
    </row>
    <row r="3353" spans="1:4" x14ac:dyDescent="0.25">
      <c r="A3353" s="62" t="s">
        <v>341</v>
      </c>
      <c r="B3353" s="63">
        <v>20</v>
      </c>
      <c r="C3353" s="64">
        <v>57</v>
      </c>
      <c r="D3353" s="13">
        <v>1140</v>
      </c>
    </row>
    <row r="3354" spans="1:4" x14ac:dyDescent="0.25">
      <c r="A3354" s="62" t="s">
        <v>342</v>
      </c>
      <c r="B3354" s="63">
        <v>59</v>
      </c>
      <c r="C3354" s="64">
        <v>37</v>
      </c>
      <c r="D3354" s="13">
        <v>2183</v>
      </c>
    </row>
    <row r="3355" spans="1:4" x14ac:dyDescent="0.25">
      <c r="A3355" s="62" t="s">
        <v>343</v>
      </c>
      <c r="B3355" s="63">
        <v>15</v>
      </c>
      <c r="C3355" s="64">
        <v>23</v>
      </c>
      <c r="D3355" s="13">
        <v>345</v>
      </c>
    </row>
    <row r="3356" spans="1:4" x14ac:dyDescent="0.25">
      <c r="A3356" s="62" t="s">
        <v>344</v>
      </c>
      <c r="B3356" s="63">
        <v>14</v>
      </c>
      <c r="C3356" s="64">
        <v>1</v>
      </c>
      <c r="D3356" s="13">
        <v>14</v>
      </c>
    </row>
    <row r="3357" spans="1:4" x14ac:dyDescent="0.25">
      <c r="A3357" s="62" t="s">
        <v>345</v>
      </c>
      <c r="B3357" s="63">
        <v>68</v>
      </c>
      <c r="C3357" s="64">
        <v>43</v>
      </c>
      <c r="D3357" s="13">
        <v>2924</v>
      </c>
    </row>
    <row r="3358" spans="1:4" x14ac:dyDescent="0.25">
      <c r="A3358" s="62" t="s">
        <v>346</v>
      </c>
      <c r="B3358" s="63">
        <v>28</v>
      </c>
      <c r="C3358" s="64">
        <v>63</v>
      </c>
      <c r="D3358" s="13">
        <v>1764</v>
      </c>
    </row>
    <row r="3359" spans="1:4" x14ac:dyDescent="0.25">
      <c r="A3359" s="62" t="s">
        <v>347</v>
      </c>
      <c r="B3359" s="63">
        <v>55</v>
      </c>
      <c r="C3359" s="64">
        <v>31</v>
      </c>
      <c r="D3359" s="13">
        <v>1705</v>
      </c>
    </row>
    <row r="3360" spans="1:4" x14ac:dyDescent="0.25">
      <c r="A3360" s="62" t="s">
        <v>348</v>
      </c>
      <c r="B3360" s="63">
        <v>23</v>
      </c>
      <c r="C3360" s="64">
        <v>48</v>
      </c>
      <c r="D3360" s="13">
        <v>1104</v>
      </c>
    </row>
    <row r="3361" spans="1:4" x14ac:dyDescent="0.25">
      <c r="A3361" s="62" t="s">
        <v>349</v>
      </c>
      <c r="B3361" s="63">
        <v>42</v>
      </c>
      <c r="C3361" s="64">
        <v>12</v>
      </c>
      <c r="D3361" s="13">
        <v>504</v>
      </c>
    </row>
    <row r="3362" spans="1:4" x14ac:dyDescent="0.25">
      <c r="A3362" s="62" t="s">
        <v>350</v>
      </c>
      <c r="B3362" s="63">
        <v>61</v>
      </c>
      <c r="C3362" s="64">
        <v>74</v>
      </c>
      <c r="D3362" s="13">
        <v>4514</v>
      </c>
    </row>
    <row r="3363" spans="1:4" x14ac:dyDescent="0.25">
      <c r="A3363" s="62" t="s">
        <v>351</v>
      </c>
      <c r="B3363" s="63">
        <v>55</v>
      </c>
      <c r="C3363" s="64">
        <v>60</v>
      </c>
      <c r="D3363" s="13">
        <v>3300</v>
      </c>
    </row>
    <row r="3364" spans="1:4" x14ac:dyDescent="0.25">
      <c r="A3364" s="62" t="s">
        <v>352</v>
      </c>
      <c r="B3364" s="63">
        <v>13</v>
      </c>
      <c r="C3364" s="64">
        <v>12</v>
      </c>
      <c r="D3364" s="13">
        <v>156</v>
      </c>
    </row>
    <row r="3365" spans="1:4" x14ac:dyDescent="0.25">
      <c r="A3365" s="62" t="s">
        <v>353</v>
      </c>
      <c r="B3365" s="63">
        <v>16</v>
      </c>
      <c r="C3365" s="64">
        <v>71</v>
      </c>
      <c r="D3365" s="13">
        <v>1136</v>
      </c>
    </row>
    <row r="3366" spans="1:4" x14ac:dyDescent="0.25">
      <c r="A3366" s="62" t="s">
        <v>354</v>
      </c>
      <c r="B3366" s="63">
        <v>54</v>
      </c>
      <c r="C3366" s="64">
        <v>35</v>
      </c>
      <c r="D3366" s="13">
        <v>1890</v>
      </c>
    </row>
    <row r="3367" spans="1:4" x14ac:dyDescent="0.25">
      <c r="A3367" s="62" t="s">
        <v>355</v>
      </c>
      <c r="B3367" s="63">
        <v>8</v>
      </c>
      <c r="C3367" s="64">
        <v>21</v>
      </c>
      <c r="D3367" s="13">
        <v>168</v>
      </c>
    </row>
    <row r="3368" spans="1:4" x14ac:dyDescent="0.25">
      <c r="A3368" s="62" t="s">
        <v>356</v>
      </c>
      <c r="B3368" s="63">
        <v>18</v>
      </c>
      <c r="C3368" s="64">
        <v>61</v>
      </c>
      <c r="D3368" s="13">
        <v>1098</v>
      </c>
    </row>
    <row r="3369" spans="1:4" x14ac:dyDescent="0.25">
      <c r="A3369" s="62" t="s">
        <v>357</v>
      </c>
      <c r="B3369" s="63">
        <v>69</v>
      </c>
      <c r="C3369" s="64">
        <v>26</v>
      </c>
      <c r="D3369" s="13">
        <v>1794</v>
      </c>
    </row>
    <row r="3370" spans="1:4" x14ac:dyDescent="0.25">
      <c r="A3370" s="62" t="s">
        <v>358</v>
      </c>
      <c r="B3370" s="63">
        <v>54</v>
      </c>
      <c r="C3370" s="64">
        <v>8</v>
      </c>
      <c r="D3370" s="13">
        <v>432</v>
      </c>
    </row>
    <row r="3371" spans="1:4" x14ac:dyDescent="0.25">
      <c r="A3371" s="62" t="s">
        <v>359</v>
      </c>
      <c r="B3371" s="63">
        <v>10</v>
      </c>
      <c r="C3371" s="64">
        <v>46</v>
      </c>
      <c r="D3371" s="13">
        <v>460</v>
      </c>
    </row>
    <row r="3372" spans="1:4" x14ac:dyDescent="0.25">
      <c r="A3372" s="62" t="s">
        <v>360</v>
      </c>
      <c r="B3372" s="63">
        <v>27</v>
      </c>
      <c r="C3372" s="64">
        <v>21</v>
      </c>
      <c r="D3372" s="13">
        <v>567</v>
      </c>
    </row>
    <row r="3373" spans="1:4" x14ac:dyDescent="0.25">
      <c r="A3373" s="62" t="s">
        <v>361</v>
      </c>
      <c r="B3373" s="63">
        <v>48</v>
      </c>
      <c r="C3373" s="64">
        <v>42</v>
      </c>
      <c r="D3373" s="13">
        <v>2016</v>
      </c>
    </row>
    <row r="3374" spans="1:4" x14ac:dyDescent="0.25">
      <c r="A3374" s="62" t="s">
        <v>362</v>
      </c>
      <c r="B3374" s="63">
        <v>37</v>
      </c>
      <c r="C3374" s="64">
        <v>73</v>
      </c>
      <c r="D3374" s="13">
        <v>2701</v>
      </c>
    </row>
    <row r="3375" spans="1:4" x14ac:dyDescent="0.25">
      <c r="A3375" s="62" t="s">
        <v>363</v>
      </c>
      <c r="B3375" s="63">
        <v>7</v>
      </c>
      <c r="C3375" s="64">
        <v>56</v>
      </c>
      <c r="D3375" s="13">
        <v>392</v>
      </c>
    </row>
    <row r="3376" spans="1:4" x14ac:dyDescent="0.25">
      <c r="A3376" s="62" t="s">
        <v>364</v>
      </c>
      <c r="B3376" s="63">
        <v>22</v>
      </c>
      <c r="C3376" s="64">
        <v>37</v>
      </c>
      <c r="D3376" s="13">
        <v>814</v>
      </c>
    </row>
    <row r="3377" spans="1:4" x14ac:dyDescent="0.25">
      <c r="A3377" s="62" t="s">
        <v>365</v>
      </c>
      <c r="B3377" s="63">
        <v>66</v>
      </c>
      <c r="C3377" s="64">
        <v>47</v>
      </c>
      <c r="D3377" s="13">
        <v>3102</v>
      </c>
    </row>
    <row r="3378" spans="1:4" x14ac:dyDescent="0.25">
      <c r="A3378" s="62" t="s">
        <v>366</v>
      </c>
      <c r="B3378" s="63">
        <v>62</v>
      </c>
      <c r="C3378" s="64">
        <v>29</v>
      </c>
      <c r="D3378" s="13">
        <v>1798</v>
      </c>
    </row>
    <row r="3379" spans="1:4" x14ac:dyDescent="0.25">
      <c r="A3379" s="62" t="s">
        <v>367</v>
      </c>
      <c r="B3379" s="63">
        <v>67</v>
      </c>
      <c r="C3379" s="64">
        <v>20</v>
      </c>
      <c r="D3379" s="13">
        <v>1340</v>
      </c>
    </row>
    <row r="3380" spans="1:4" x14ac:dyDescent="0.25">
      <c r="A3380" s="62" t="s">
        <v>368</v>
      </c>
      <c r="B3380" s="63">
        <v>59</v>
      </c>
      <c r="C3380" s="64">
        <v>50</v>
      </c>
      <c r="D3380" s="13">
        <v>2950</v>
      </c>
    </row>
    <row r="3381" spans="1:4" x14ac:dyDescent="0.25">
      <c r="A3381" s="62" t="s">
        <v>369</v>
      </c>
      <c r="B3381" s="63">
        <v>56</v>
      </c>
      <c r="C3381" s="64">
        <v>20</v>
      </c>
      <c r="D3381" s="13">
        <v>1120</v>
      </c>
    </row>
    <row r="3382" spans="1:4" x14ac:dyDescent="0.25">
      <c r="A3382" s="62" t="s">
        <v>370</v>
      </c>
      <c r="B3382" s="63">
        <v>62</v>
      </c>
      <c r="C3382" s="64">
        <v>3</v>
      </c>
      <c r="D3382" s="13">
        <v>186</v>
      </c>
    </row>
    <row r="3383" spans="1:4" x14ac:dyDescent="0.25">
      <c r="A3383" s="62" t="s">
        <v>371</v>
      </c>
      <c r="B3383" s="63">
        <v>49</v>
      </c>
      <c r="C3383" s="64">
        <v>55</v>
      </c>
      <c r="D3383" s="13">
        <v>2695</v>
      </c>
    </row>
    <row r="3384" spans="1:4" x14ac:dyDescent="0.25">
      <c r="A3384" s="62" t="s">
        <v>372</v>
      </c>
      <c r="B3384" s="63">
        <v>69</v>
      </c>
      <c r="C3384" s="64">
        <v>19</v>
      </c>
      <c r="D3384" s="13">
        <v>1311</v>
      </c>
    </row>
    <row r="3385" spans="1:4" x14ac:dyDescent="0.25">
      <c r="A3385" s="62" t="s">
        <v>373</v>
      </c>
      <c r="B3385" s="63">
        <v>37</v>
      </c>
      <c r="C3385" s="64">
        <v>58</v>
      </c>
      <c r="D3385" s="13">
        <v>2146</v>
      </c>
    </row>
    <row r="3386" spans="1:4" x14ac:dyDescent="0.25">
      <c r="A3386" s="62" t="s">
        <v>374</v>
      </c>
      <c r="B3386" s="63">
        <v>10</v>
      </c>
      <c r="C3386" s="64">
        <v>27</v>
      </c>
      <c r="D3386" s="13">
        <v>270</v>
      </c>
    </row>
    <row r="3387" spans="1:4" x14ac:dyDescent="0.25">
      <c r="A3387" s="62" t="s">
        <v>375</v>
      </c>
      <c r="B3387" s="63">
        <v>29</v>
      </c>
      <c r="C3387" s="64">
        <v>66</v>
      </c>
      <c r="D3387" s="13">
        <v>1914</v>
      </c>
    </row>
    <row r="3388" spans="1:4" x14ac:dyDescent="0.25">
      <c r="A3388" s="62" t="s">
        <v>376</v>
      </c>
      <c r="B3388" s="63">
        <v>31</v>
      </c>
      <c r="C3388" s="64">
        <v>76</v>
      </c>
      <c r="D3388" s="13">
        <v>2356</v>
      </c>
    </row>
    <row r="3389" spans="1:4" x14ac:dyDescent="0.25">
      <c r="A3389" s="62" t="s">
        <v>377</v>
      </c>
      <c r="B3389" s="63">
        <v>45</v>
      </c>
      <c r="C3389" s="64">
        <v>21</v>
      </c>
      <c r="D3389" s="13">
        <v>945</v>
      </c>
    </row>
    <row r="3390" spans="1:4" x14ac:dyDescent="0.25">
      <c r="A3390" s="62" t="s">
        <v>300</v>
      </c>
      <c r="B3390" s="63">
        <v>63</v>
      </c>
      <c r="C3390" s="64">
        <v>23</v>
      </c>
      <c r="D3390" s="13">
        <v>1449</v>
      </c>
    </row>
    <row r="3391" spans="1:4" x14ac:dyDescent="0.25">
      <c r="A3391" s="62" t="s">
        <v>302</v>
      </c>
      <c r="B3391" s="63">
        <v>70</v>
      </c>
      <c r="C3391" s="64">
        <v>19</v>
      </c>
      <c r="D3391" s="13">
        <v>1330</v>
      </c>
    </row>
    <row r="3392" spans="1:4" x14ac:dyDescent="0.25">
      <c r="A3392" s="62" t="s">
        <v>303</v>
      </c>
      <c r="B3392" s="63">
        <v>65</v>
      </c>
      <c r="C3392" s="64">
        <v>43</v>
      </c>
      <c r="D3392" s="13">
        <v>2795</v>
      </c>
    </row>
    <row r="3393" spans="1:4" x14ac:dyDescent="0.25">
      <c r="A3393" s="62" t="s">
        <v>304</v>
      </c>
      <c r="B3393" s="63">
        <v>16</v>
      </c>
      <c r="C3393" s="64">
        <v>51</v>
      </c>
      <c r="D3393" s="13">
        <v>816</v>
      </c>
    </row>
    <row r="3394" spans="1:4" x14ac:dyDescent="0.25">
      <c r="A3394" s="62" t="s">
        <v>305</v>
      </c>
      <c r="B3394" s="63">
        <v>25</v>
      </c>
      <c r="C3394" s="64">
        <v>32</v>
      </c>
      <c r="D3394" s="13">
        <v>800</v>
      </c>
    </row>
    <row r="3395" spans="1:4" x14ac:dyDescent="0.25">
      <c r="A3395" s="62" t="s">
        <v>306</v>
      </c>
      <c r="B3395" s="63">
        <v>32</v>
      </c>
      <c r="C3395" s="64">
        <v>12</v>
      </c>
      <c r="D3395" s="13">
        <v>384</v>
      </c>
    </row>
    <row r="3396" spans="1:4" x14ac:dyDescent="0.25">
      <c r="A3396" s="62" t="s">
        <v>307</v>
      </c>
      <c r="B3396" s="63">
        <v>50</v>
      </c>
      <c r="C3396" s="64">
        <v>80</v>
      </c>
      <c r="D3396" s="13">
        <v>4000</v>
      </c>
    </row>
    <row r="3397" spans="1:4" x14ac:dyDescent="0.25">
      <c r="A3397" s="62" t="s">
        <v>308</v>
      </c>
      <c r="B3397" s="63">
        <v>19</v>
      </c>
      <c r="C3397" s="64">
        <v>30</v>
      </c>
      <c r="D3397" s="13">
        <v>570</v>
      </c>
    </row>
    <row r="3398" spans="1:4" x14ac:dyDescent="0.25">
      <c r="A3398" s="62" t="s">
        <v>309</v>
      </c>
      <c r="B3398" s="63">
        <v>66</v>
      </c>
      <c r="C3398" s="64">
        <v>37</v>
      </c>
      <c r="D3398" s="13">
        <v>2442</v>
      </c>
    </row>
    <row r="3399" spans="1:4" x14ac:dyDescent="0.25">
      <c r="A3399" s="62" t="s">
        <v>310</v>
      </c>
      <c r="B3399" s="63">
        <v>28</v>
      </c>
      <c r="C3399" s="64">
        <v>41</v>
      </c>
      <c r="D3399" s="13">
        <v>1148</v>
      </c>
    </row>
    <row r="3400" spans="1:4" x14ac:dyDescent="0.25">
      <c r="A3400" s="62" t="s">
        <v>311</v>
      </c>
      <c r="B3400" s="63">
        <v>15</v>
      </c>
      <c r="C3400" s="64">
        <v>72</v>
      </c>
      <c r="D3400" s="13">
        <v>1080</v>
      </c>
    </row>
    <row r="3401" spans="1:4" x14ac:dyDescent="0.25">
      <c r="A3401" s="62" t="s">
        <v>312</v>
      </c>
      <c r="B3401" s="63">
        <v>29</v>
      </c>
      <c r="C3401" s="64">
        <v>69</v>
      </c>
      <c r="D3401" s="13">
        <v>2001</v>
      </c>
    </row>
    <row r="3402" spans="1:4" x14ac:dyDescent="0.25">
      <c r="A3402" s="62" t="s">
        <v>313</v>
      </c>
      <c r="B3402" s="63">
        <v>57</v>
      </c>
      <c r="C3402" s="64">
        <v>67</v>
      </c>
      <c r="D3402" s="13">
        <v>3819</v>
      </c>
    </row>
    <row r="3403" spans="1:4" x14ac:dyDescent="0.25">
      <c r="A3403" s="62" t="s">
        <v>314</v>
      </c>
      <c r="B3403" s="63">
        <v>51</v>
      </c>
      <c r="C3403" s="64">
        <v>38</v>
      </c>
      <c r="D3403" s="13">
        <v>1938</v>
      </c>
    </row>
    <row r="3404" spans="1:4" x14ac:dyDescent="0.25">
      <c r="A3404" s="62" t="s">
        <v>315</v>
      </c>
      <c r="B3404" s="63">
        <v>15</v>
      </c>
      <c r="C3404" s="64">
        <v>27</v>
      </c>
      <c r="D3404" s="13">
        <v>405</v>
      </c>
    </row>
    <row r="3405" spans="1:4" x14ac:dyDescent="0.25">
      <c r="A3405" s="62" t="s">
        <v>316</v>
      </c>
      <c r="B3405" s="63">
        <v>70</v>
      </c>
      <c r="C3405" s="64">
        <v>19</v>
      </c>
      <c r="D3405" s="13">
        <v>1330</v>
      </c>
    </row>
    <row r="3406" spans="1:4" x14ac:dyDescent="0.25">
      <c r="A3406" s="62" t="s">
        <v>317</v>
      </c>
      <c r="B3406" s="63">
        <v>34</v>
      </c>
      <c r="C3406" s="64">
        <v>16</v>
      </c>
      <c r="D3406" s="13">
        <v>544</v>
      </c>
    </row>
    <row r="3407" spans="1:4" x14ac:dyDescent="0.25">
      <c r="A3407" s="62" t="s">
        <v>318</v>
      </c>
      <c r="B3407" s="63">
        <v>23</v>
      </c>
      <c r="C3407" s="64">
        <v>45</v>
      </c>
      <c r="D3407" s="13">
        <v>1035</v>
      </c>
    </row>
    <row r="3408" spans="1:4" x14ac:dyDescent="0.25">
      <c r="A3408" s="62" t="s">
        <v>319</v>
      </c>
      <c r="B3408" s="63">
        <v>69</v>
      </c>
      <c r="C3408" s="64">
        <v>34</v>
      </c>
      <c r="D3408" s="13">
        <v>2346</v>
      </c>
    </row>
    <row r="3409" spans="1:4" x14ac:dyDescent="0.25">
      <c r="A3409" s="62" t="s">
        <v>320</v>
      </c>
      <c r="B3409" s="63">
        <v>27</v>
      </c>
      <c r="C3409" s="64">
        <v>12</v>
      </c>
      <c r="D3409" s="13">
        <v>324</v>
      </c>
    </row>
    <row r="3410" spans="1:4" x14ac:dyDescent="0.25">
      <c r="A3410" s="62" t="s">
        <v>321</v>
      </c>
      <c r="B3410" s="63">
        <v>32</v>
      </c>
      <c r="C3410" s="64">
        <v>76</v>
      </c>
      <c r="D3410" s="13">
        <v>2432</v>
      </c>
    </row>
    <row r="3411" spans="1:4" x14ac:dyDescent="0.25">
      <c r="A3411" s="62" t="s">
        <v>322</v>
      </c>
      <c r="B3411" s="63">
        <v>9</v>
      </c>
      <c r="C3411" s="64">
        <v>29</v>
      </c>
      <c r="D3411" s="13">
        <v>261</v>
      </c>
    </row>
    <row r="3412" spans="1:4" x14ac:dyDescent="0.25">
      <c r="A3412" s="62" t="s">
        <v>323</v>
      </c>
      <c r="B3412" s="63">
        <v>10</v>
      </c>
      <c r="C3412" s="64">
        <v>21</v>
      </c>
      <c r="D3412" s="13">
        <v>210</v>
      </c>
    </row>
    <row r="3413" spans="1:4" x14ac:dyDescent="0.25">
      <c r="A3413" s="62" t="s">
        <v>324</v>
      </c>
      <c r="B3413" s="63">
        <v>13</v>
      </c>
      <c r="C3413" s="64">
        <v>53</v>
      </c>
      <c r="D3413" s="13">
        <v>689</v>
      </c>
    </row>
    <row r="3414" spans="1:4" x14ac:dyDescent="0.25">
      <c r="A3414" s="62" t="s">
        <v>325</v>
      </c>
      <c r="B3414" s="63">
        <v>17</v>
      </c>
      <c r="C3414" s="64">
        <v>16</v>
      </c>
      <c r="D3414" s="13">
        <v>272</v>
      </c>
    </row>
    <row r="3415" spans="1:4" x14ac:dyDescent="0.25">
      <c r="A3415" s="62" t="s">
        <v>326</v>
      </c>
      <c r="B3415" s="63">
        <v>30</v>
      </c>
      <c r="C3415" s="64">
        <v>39</v>
      </c>
      <c r="D3415" s="13">
        <v>1170</v>
      </c>
    </row>
    <row r="3416" spans="1:4" x14ac:dyDescent="0.25">
      <c r="A3416" s="62" t="s">
        <v>327</v>
      </c>
      <c r="B3416" s="63">
        <v>36</v>
      </c>
      <c r="C3416" s="64">
        <v>41</v>
      </c>
      <c r="D3416" s="13">
        <v>1476</v>
      </c>
    </row>
    <row r="3417" spans="1:4" x14ac:dyDescent="0.25">
      <c r="A3417" s="62" t="s">
        <v>328</v>
      </c>
      <c r="B3417" s="63">
        <v>42</v>
      </c>
      <c r="C3417" s="64">
        <v>48</v>
      </c>
      <c r="D3417" s="13">
        <v>2016</v>
      </c>
    </row>
    <row r="3418" spans="1:4" x14ac:dyDescent="0.25">
      <c r="A3418" s="62" t="s">
        <v>329</v>
      </c>
      <c r="B3418" s="63">
        <v>54</v>
      </c>
      <c r="C3418" s="64">
        <v>39</v>
      </c>
      <c r="D3418" s="13">
        <v>2106</v>
      </c>
    </row>
    <row r="3419" spans="1:4" x14ac:dyDescent="0.25">
      <c r="A3419" s="62" t="s">
        <v>330</v>
      </c>
      <c r="B3419" s="63">
        <v>51</v>
      </c>
      <c r="C3419" s="64">
        <v>12</v>
      </c>
      <c r="D3419" s="13">
        <v>612</v>
      </c>
    </row>
    <row r="3420" spans="1:4" x14ac:dyDescent="0.25">
      <c r="A3420" s="62" t="s">
        <v>331</v>
      </c>
      <c r="B3420" s="63">
        <v>7</v>
      </c>
      <c r="C3420" s="64">
        <v>15</v>
      </c>
      <c r="D3420" s="13">
        <v>105</v>
      </c>
    </row>
    <row r="3421" spans="1:4" x14ac:dyDescent="0.25">
      <c r="A3421" s="62" t="s">
        <v>332</v>
      </c>
      <c r="B3421" s="63">
        <v>60</v>
      </c>
      <c r="C3421" s="64">
        <v>74</v>
      </c>
      <c r="D3421" s="13">
        <v>4440</v>
      </c>
    </row>
    <row r="3422" spans="1:4" x14ac:dyDescent="0.25">
      <c r="A3422" s="62" t="s">
        <v>333</v>
      </c>
      <c r="B3422" s="63">
        <v>20</v>
      </c>
      <c r="C3422" s="64">
        <v>47</v>
      </c>
      <c r="D3422" s="13">
        <v>940</v>
      </c>
    </row>
    <row r="3423" spans="1:4" x14ac:dyDescent="0.25">
      <c r="A3423" s="62" t="s">
        <v>334</v>
      </c>
      <c r="B3423" s="63">
        <v>22</v>
      </c>
      <c r="C3423" s="64">
        <v>73</v>
      </c>
      <c r="D3423" s="13">
        <v>1606</v>
      </c>
    </row>
    <row r="3424" spans="1:4" x14ac:dyDescent="0.25">
      <c r="A3424" s="62" t="s">
        <v>335</v>
      </c>
      <c r="B3424" s="63">
        <v>23</v>
      </c>
      <c r="C3424" s="64">
        <v>45</v>
      </c>
      <c r="D3424" s="13">
        <v>1035</v>
      </c>
    </row>
    <row r="3425" spans="1:4" x14ac:dyDescent="0.25">
      <c r="A3425" s="62" t="s">
        <v>336</v>
      </c>
      <c r="B3425" s="63">
        <v>12</v>
      </c>
      <c r="C3425" s="64">
        <v>75</v>
      </c>
      <c r="D3425" s="13">
        <v>900</v>
      </c>
    </row>
    <row r="3426" spans="1:4" x14ac:dyDescent="0.25">
      <c r="A3426" s="62" t="s">
        <v>337</v>
      </c>
      <c r="B3426" s="63">
        <v>69</v>
      </c>
      <c r="C3426" s="64">
        <v>80</v>
      </c>
      <c r="D3426" s="13">
        <v>5520</v>
      </c>
    </row>
    <row r="3427" spans="1:4" x14ac:dyDescent="0.25">
      <c r="A3427" s="62" t="s">
        <v>338</v>
      </c>
      <c r="B3427" s="63">
        <v>20</v>
      </c>
      <c r="C3427" s="64">
        <v>29</v>
      </c>
      <c r="D3427" s="13">
        <v>580</v>
      </c>
    </row>
    <row r="3428" spans="1:4" x14ac:dyDescent="0.25">
      <c r="A3428" s="62" t="s">
        <v>339</v>
      </c>
      <c r="B3428" s="63">
        <v>63</v>
      </c>
      <c r="C3428" s="64">
        <v>15</v>
      </c>
      <c r="D3428" s="13">
        <v>945</v>
      </c>
    </row>
    <row r="3429" spans="1:4" x14ac:dyDescent="0.25">
      <c r="A3429" s="62" t="s">
        <v>340</v>
      </c>
      <c r="B3429" s="63">
        <v>67</v>
      </c>
      <c r="C3429" s="64">
        <v>60</v>
      </c>
      <c r="D3429" s="13">
        <v>4020</v>
      </c>
    </row>
    <row r="3430" spans="1:4" x14ac:dyDescent="0.25">
      <c r="A3430" s="62" t="s">
        <v>341</v>
      </c>
      <c r="B3430" s="63">
        <v>40</v>
      </c>
      <c r="C3430" s="64">
        <v>6</v>
      </c>
      <c r="D3430" s="13">
        <v>240</v>
      </c>
    </row>
    <row r="3431" spans="1:4" x14ac:dyDescent="0.25">
      <c r="A3431" s="62" t="s">
        <v>342</v>
      </c>
      <c r="B3431" s="63">
        <v>54</v>
      </c>
      <c r="C3431" s="64">
        <v>72</v>
      </c>
      <c r="D3431" s="13">
        <v>3888</v>
      </c>
    </row>
    <row r="3432" spans="1:4" x14ac:dyDescent="0.25">
      <c r="A3432" s="62" t="s">
        <v>343</v>
      </c>
      <c r="B3432" s="63">
        <v>63</v>
      </c>
      <c r="C3432" s="64">
        <v>6</v>
      </c>
      <c r="D3432" s="13">
        <v>378</v>
      </c>
    </row>
    <row r="3433" spans="1:4" x14ac:dyDescent="0.25">
      <c r="A3433" s="62" t="s">
        <v>344</v>
      </c>
      <c r="B3433" s="63">
        <v>16</v>
      </c>
      <c r="C3433" s="64">
        <v>22</v>
      </c>
      <c r="D3433" s="13">
        <v>352</v>
      </c>
    </row>
    <row r="3434" spans="1:4" x14ac:dyDescent="0.25">
      <c r="A3434" s="62" t="s">
        <v>345</v>
      </c>
      <c r="B3434" s="63">
        <v>62</v>
      </c>
      <c r="C3434" s="64">
        <v>57</v>
      </c>
      <c r="D3434" s="13">
        <v>3534</v>
      </c>
    </row>
    <row r="3435" spans="1:4" x14ac:dyDescent="0.25">
      <c r="A3435" s="62" t="s">
        <v>346</v>
      </c>
      <c r="B3435" s="63">
        <v>33</v>
      </c>
      <c r="C3435" s="64">
        <v>38</v>
      </c>
      <c r="D3435" s="13">
        <v>1254</v>
      </c>
    </row>
    <row r="3436" spans="1:4" x14ac:dyDescent="0.25">
      <c r="A3436" s="62" t="s">
        <v>347</v>
      </c>
      <c r="B3436" s="63">
        <v>15</v>
      </c>
      <c r="C3436" s="64">
        <v>39</v>
      </c>
      <c r="D3436" s="13">
        <v>585</v>
      </c>
    </row>
    <row r="3437" spans="1:4" x14ac:dyDescent="0.25">
      <c r="A3437" s="62" t="s">
        <v>348</v>
      </c>
      <c r="B3437" s="63">
        <v>55</v>
      </c>
      <c r="C3437" s="64">
        <v>44</v>
      </c>
      <c r="D3437" s="13">
        <v>2420</v>
      </c>
    </row>
    <row r="3438" spans="1:4" x14ac:dyDescent="0.25">
      <c r="A3438" s="62" t="s">
        <v>349</v>
      </c>
      <c r="B3438" s="63">
        <v>54</v>
      </c>
      <c r="C3438" s="64">
        <v>7</v>
      </c>
      <c r="D3438" s="13">
        <v>378</v>
      </c>
    </row>
    <row r="3439" spans="1:4" x14ac:dyDescent="0.25">
      <c r="A3439" s="62" t="s">
        <v>350</v>
      </c>
      <c r="B3439" s="63">
        <v>32</v>
      </c>
      <c r="C3439" s="64">
        <v>29</v>
      </c>
      <c r="D3439" s="13">
        <v>928</v>
      </c>
    </row>
    <row r="3440" spans="1:4" x14ac:dyDescent="0.25">
      <c r="A3440" s="62" t="s">
        <v>351</v>
      </c>
      <c r="B3440" s="63">
        <v>70</v>
      </c>
      <c r="C3440" s="64">
        <v>53</v>
      </c>
      <c r="D3440" s="13">
        <v>3710</v>
      </c>
    </row>
    <row r="3441" spans="1:4" x14ac:dyDescent="0.25">
      <c r="A3441" s="62" t="s">
        <v>352</v>
      </c>
      <c r="B3441" s="63">
        <v>22</v>
      </c>
      <c r="C3441" s="64">
        <v>34</v>
      </c>
      <c r="D3441" s="13">
        <v>748</v>
      </c>
    </row>
    <row r="3442" spans="1:4" x14ac:dyDescent="0.25">
      <c r="A3442" s="62" t="s">
        <v>353</v>
      </c>
      <c r="B3442" s="63">
        <v>33</v>
      </c>
      <c r="C3442" s="64">
        <v>79</v>
      </c>
      <c r="D3442" s="13">
        <v>2607</v>
      </c>
    </row>
    <row r="3443" spans="1:4" x14ac:dyDescent="0.25">
      <c r="A3443" s="62" t="s">
        <v>354</v>
      </c>
      <c r="B3443" s="63">
        <v>41</v>
      </c>
      <c r="C3443" s="64">
        <v>61</v>
      </c>
      <c r="D3443" s="13">
        <v>2501</v>
      </c>
    </row>
    <row r="3444" spans="1:4" x14ac:dyDescent="0.25">
      <c r="A3444" s="62" t="s">
        <v>355</v>
      </c>
      <c r="B3444" s="63">
        <v>38</v>
      </c>
      <c r="C3444" s="64">
        <v>24</v>
      </c>
      <c r="D3444" s="13">
        <v>912</v>
      </c>
    </row>
    <row r="3445" spans="1:4" x14ac:dyDescent="0.25">
      <c r="A3445" s="62" t="s">
        <v>356</v>
      </c>
      <c r="B3445" s="63">
        <v>33</v>
      </c>
      <c r="C3445" s="64">
        <v>6</v>
      </c>
      <c r="D3445" s="13">
        <v>198</v>
      </c>
    </row>
    <row r="3446" spans="1:4" x14ac:dyDescent="0.25">
      <c r="A3446" s="62" t="s">
        <v>357</v>
      </c>
      <c r="B3446" s="63">
        <v>23</v>
      </c>
      <c r="C3446" s="64">
        <v>25</v>
      </c>
      <c r="D3446" s="13">
        <v>575</v>
      </c>
    </row>
    <row r="3447" spans="1:4" x14ac:dyDescent="0.25">
      <c r="A3447" s="62" t="s">
        <v>358</v>
      </c>
      <c r="B3447" s="63">
        <v>8</v>
      </c>
      <c r="C3447" s="64">
        <v>71</v>
      </c>
      <c r="D3447" s="13">
        <v>568</v>
      </c>
    </row>
    <row r="3448" spans="1:4" x14ac:dyDescent="0.25">
      <c r="A3448" s="62" t="s">
        <v>359</v>
      </c>
      <c r="B3448" s="63">
        <v>65</v>
      </c>
      <c r="C3448" s="64">
        <v>20</v>
      </c>
      <c r="D3448" s="13">
        <v>1300</v>
      </c>
    </row>
    <row r="3449" spans="1:4" x14ac:dyDescent="0.25">
      <c r="A3449" s="62" t="s">
        <v>360</v>
      </c>
      <c r="B3449" s="63">
        <v>55</v>
      </c>
      <c r="C3449" s="64">
        <v>11</v>
      </c>
      <c r="D3449" s="13">
        <v>605</v>
      </c>
    </row>
    <row r="3450" spans="1:4" x14ac:dyDescent="0.25">
      <c r="A3450" s="62" t="s">
        <v>361</v>
      </c>
      <c r="B3450" s="63">
        <v>33</v>
      </c>
      <c r="C3450" s="64">
        <v>18</v>
      </c>
      <c r="D3450" s="13">
        <v>594</v>
      </c>
    </row>
    <row r="3451" spans="1:4" x14ac:dyDescent="0.25">
      <c r="A3451" s="62" t="s">
        <v>362</v>
      </c>
      <c r="B3451" s="63">
        <v>66</v>
      </c>
      <c r="C3451" s="64">
        <v>14</v>
      </c>
      <c r="D3451" s="13">
        <v>924</v>
      </c>
    </row>
    <row r="3452" spans="1:4" x14ac:dyDescent="0.25">
      <c r="A3452" s="62" t="s">
        <v>363</v>
      </c>
      <c r="B3452" s="63">
        <v>48</v>
      </c>
      <c r="C3452" s="64">
        <v>69</v>
      </c>
      <c r="D3452" s="13">
        <v>3312</v>
      </c>
    </row>
    <row r="3453" spans="1:4" x14ac:dyDescent="0.25">
      <c r="A3453" s="62" t="s">
        <v>364</v>
      </c>
      <c r="B3453" s="63">
        <v>14</v>
      </c>
      <c r="C3453" s="64">
        <v>12</v>
      </c>
      <c r="D3453" s="13">
        <v>168</v>
      </c>
    </row>
    <row r="3454" spans="1:4" x14ac:dyDescent="0.25">
      <c r="A3454" s="62" t="s">
        <v>365</v>
      </c>
      <c r="B3454" s="63">
        <v>31</v>
      </c>
      <c r="C3454" s="64">
        <v>31</v>
      </c>
      <c r="D3454" s="13">
        <v>961</v>
      </c>
    </row>
    <row r="3455" spans="1:4" x14ac:dyDescent="0.25">
      <c r="A3455" s="62" t="s">
        <v>366</v>
      </c>
      <c r="B3455" s="63">
        <v>27</v>
      </c>
      <c r="C3455" s="64">
        <v>41</v>
      </c>
      <c r="D3455" s="13">
        <v>1107</v>
      </c>
    </row>
    <row r="3456" spans="1:4" x14ac:dyDescent="0.25">
      <c r="A3456" s="62" t="s">
        <v>367</v>
      </c>
      <c r="B3456" s="63">
        <v>40</v>
      </c>
      <c r="C3456" s="64">
        <v>15</v>
      </c>
      <c r="D3456" s="13">
        <v>600</v>
      </c>
    </row>
    <row r="3457" spans="1:4" x14ac:dyDescent="0.25">
      <c r="A3457" s="62" t="s">
        <v>368</v>
      </c>
      <c r="B3457" s="63">
        <v>19</v>
      </c>
      <c r="C3457" s="64">
        <v>6</v>
      </c>
      <c r="D3457" s="13">
        <v>114</v>
      </c>
    </row>
    <row r="3458" spans="1:4" x14ac:dyDescent="0.25">
      <c r="A3458" s="62" t="s">
        <v>369</v>
      </c>
      <c r="B3458" s="63">
        <v>41</v>
      </c>
      <c r="C3458" s="64">
        <v>63</v>
      </c>
      <c r="D3458" s="13">
        <v>2583</v>
      </c>
    </row>
    <row r="3459" spans="1:4" x14ac:dyDescent="0.25">
      <c r="A3459" s="62" t="s">
        <v>370</v>
      </c>
      <c r="B3459" s="63">
        <v>10</v>
      </c>
      <c r="C3459" s="64">
        <v>61</v>
      </c>
      <c r="D3459" s="13">
        <v>610</v>
      </c>
    </row>
    <row r="3460" spans="1:4" x14ac:dyDescent="0.25">
      <c r="A3460" s="62" t="s">
        <v>371</v>
      </c>
      <c r="B3460" s="63">
        <v>65</v>
      </c>
      <c r="C3460" s="64">
        <v>15</v>
      </c>
      <c r="D3460" s="13">
        <v>975</v>
      </c>
    </row>
    <row r="3461" spans="1:4" x14ac:dyDescent="0.25">
      <c r="A3461" s="62" t="s">
        <v>372</v>
      </c>
      <c r="B3461" s="63">
        <v>39</v>
      </c>
      <c r="C3461" s="64">
        <v>2</v>
      </c>
      <c r="D3461" s="13">
        <v>78</v>
      </c>
    </row>
    <row r="3462" spans="1:4" x14ac:dyDescent="0.25">
      <c r="A3462" s="62" t="s">
        <v>373</v>
      </c>
      <c r="B3462" s="63">
        <v>45</v>
      </c>
      <c r="C3462" s="64">
        <v>25</v>
      </c>
      <c r="D3462" s="13">
        <v>1125</v>
      </c>
    </row>
    <row r="3463" spans="1:4" x14ac:dyDescent="0.25">
      <c r="A3463" s="62" t="s">
        <v>374</v>
      </c>
      <c r="B3463" s="63">
        <v>42</v>
      </c>
      <c r="C3463" s="64">
        <v>10</v>
      </c>
      <c r="D3463" s="13">
        <v>420</v>
      </c>
    </row>
    <row r="3464" spans="1:4" x14ac:dyDescent="0.25">
      <c r="A3464" s="62" t="s">
        <v>375</v>
      </c>
      <c r="B3464" s="63">
        <v>44</v>
      </c>
      <c r="C3464" s="64">
        <v>58</v>
      </c>
      <c r="D3464" s="13">
        <v>2552</v>
      </c>
    </row>
    <row r="3465" spans="1:4" x14ac:dyDescent="0.25">
      <c r="A3465" s="62" t="s">
        <v>376</v>
      </c>
      <c r="B3465" s="63">
        <v>46</v>
      </c>
      <c r="C3465" s="64">
        <v>57</v>
      </c>
      <c r="D3465" s="13">
        <v>2622</v>
      </c>
    </row>
    <row r="3466" spans="1:4" x14ac:dyDescent="0.25">
      <c r="A3466" s="62" t="s">
        <v>377</v>
      </c>
      <c r="B3466" s="63">
        <v>23</v>
      </c>
      <c r="C3466" s="64">
        <v>52</v>
      </c>
      <c r="D3466" s="13">
        <v>1196</v>
      </c>
    </row>
    <row r="3467" spans="1:4" x14ac:dyDescent="0.25">
      <c r="A3467" s="62" t="s">
        <v>300</v>
      </c>
      <c r="B3467" s="63">
        <v>68</v>
      </c>
      <c r="C3467" s="64">
        <v>41</v>
      </c>
      <c r="D3467" s="13">
        <v>2788</v>
      </c>
    </row>
    <row r="3468" spans="1:4" x14ac:dyDescent="0.25">
      <c r="A3468" s="62" t="s">
        <v>302</v>
      </c>
      <c r="B3468" s="63">
        <v>34</v>
      </c>
      <c r="C3468" s="64">
        <v>50</v>
      </c>
      <c r="D3468" s="13">
        <v>1700</v>
      </c>
    </row>
    <row r="3469" spans="1:4" x14ac:dyDescent="0.25">
      <c r="A3469" s="62" t="s">
        <v>303</v>
      </c>
      <c r="B3469" s="63">
        <v>57</v>
      </c>
      <c r="C3469" s="64">
        <v>15</v>
      </c>
      <c r="D3469" s="13">
        <v>855</v>
      </c>
    </row>
    <row r="3470" spans="1:4" x14ac:dyDescent="0.25">
      <c r="A3470" s="62" t="s">
        <v>304</v>
      </c>
      <c r="B3470" s="63">
        <v>51</v>
      </c>
      <c r="C3470" s="64">
        <v>60</v>
      </c>
      <c r="D3470" s="13">
        <v>3060</v>
      </c>
    </row>
    <row r="3471" spans="1:4" x14ac:dyDescent="0.25">
      <c r="A3471" s="62" t="s">
        <v>305</v>
      </c>
      <c r="B3471" s="63">
        <v>44</v>
      </c>
      <c r="C3471" s="64">
        <v>14</v>
      </c>
      <c r="D3471" s="13">
        <v>616</v>
      </c>
    </row>
    <row r="3472" spans="1:4" x14ac:dyDescent="0.25">
      <c r="A3472" s="62" t="s">
        <v>306</v>
      </c>
      <c r="B3472" s="63">
        <v>41</v>
      </c>
      <c r="C3472" s="64">
        <v>45</v>
      </c>
      <c r="D3472" s="13">
        <v>1845</v>
      </c>
    </row>
    <row r="3473" spans="1:4" x14ac:dyDescent="0.25">
      <c r="A3473" s="62" t="s">
        <v>307</v>
      </c>
      <c r="B3473" s="63">
        <v>23</v>
      </c>
      <c r="C3473" s="64">
        <v>28</v>
      </c>
      <c r="D3473" s="13">
        <v>644</v>
      </c>
    </row>
    <row r="3474" spans="1:4" x14ac:dyDescent="0.25">
      <c r="A3474" s="62" t="s">
        <v>308</v>
      </c>
      <c r="B3474" s="63">
        <v>17</v>
      </c>
      <c r="C3474" s="64">
        <v>71</v>
      </c>
      <c r="D3474" s="13">
        <v>1207</v>
      </c>
    </row>
    <row r="3475" spans="1:4" x14ac:dyDescent="0.25">
      <c r="A3475" s="62" t="s">
        <v>309</v>
      </c>
      <c r="B3475" s="63">
        <v>50</v>
      </c>
      <c r="C3475" s="64">
        <v>48</v>
      </c>
      <c r="D3475" s="13">
        <v>2400</v>
      </c>
    </row>
    <row r="3476" spans="1:4" x14ac:dyDescent="0.25">
      <c r="A3476" s="62" t="s">
        <v>310</v>
      </c>
      <c r="B3476" s="63">
        <v>15</v>
      </c>
      <c r="C3476" s="64">
        <v>58</v>
      </c>
      <c r="D3476" s="13">
        <v>870</v>
      </c>
    </row>
    <row r="3477" spans="1:4" x14ac:dyDescent="0.25">
      <c r="A3477" s="62" t="s">
        <v>311</v>
      </c>
      <c r="B3477" s="63">
        <v>12</v>
      </c>
      <c r="C3477" s="64">
        <v>64</v>
      </c>
      <c r="D3477" s="13">
        <v>768</v>
      </c>
    </row>
    <row r="3478" spans="1:4" x14ac:dyDescent="0.25">
      <c r="A3478" s="62" t="s">
        <v>312</v>
      </c>
      <c r="B3478" s="63">
        <v>17</v>
      </c>
      <c r="C3478" s="64">
        <v>25</v>
      </c>
      <c r="D3478" s="13">
        <v>425</v>
      </c>
    </row>
    <row r="3479" spans="1:4" x14ac:dyDescent="0.25">
      <c r="A3479" s="62" t="s">
        <v>313</v>
      </c>
      <c r="B3479" s="63">
        <v>52</v>
      </c>
      <c r="C3479" s="64">
        <v>65</v>
      </c>
      <c r="D3479" s="13">
        <v>3380</v>
      </c>
    </row>
    <row r="3480" spans="1:4" x14ac:dyDescent="0.25">
      <c r="A3480" s="62" t="s">
        <v>314</v>
      </c>
      <c r="B3480" s="63">
        <v>24</v>
      </c>
      <c r="C3480" s="64">
        <v>31</v>
      </c>
      <c r="D3480" s="13">
        <v>744</v>
      </c>
    </row>
    <row r="3481" spans="1:4" x14ac:dyDescent="0.25">
      <c r="A3481" s="62" t="s">
        <v>315</v>
      </c>
      <c r="B3481" s="63">
        <v>13</v>
      </c>
      <c r="C3481" s="64">
        <v>33</v>
      </c>
      <c r="D3481" s="13">
        <v>429</v>
      </c>
    </row>
    <row r="3482" spans="1:4" x14ac:dyDescent="0.25">
      <c r="A3482" s="62" t="s">
        <v>316</v>
      </c>
      <c r="B3482" s="63">
        <v>37</v>
      </c>
      <c r="C3482" s="64">
        <v>21</v>
      </c>
      <c r="D3482" s="13">
        <v>777</v>
      </c>
    </row>
    <row r="3483" spans="1:4" x14ac:dyDescent="0.25">
      <c r="A3483" s="62" t="s">
        <v>317</v>
      </c>
      <c r="B3483" s="63">
        <v>55</v>
      </c>
      <c r="C3483" s="64">
        <v>23</v>
      </c>
      <c r="D3483" s="13">
        <v>1265</v>
      </c>
    </row>
    <row r="3484" spans="1:4" x14ac:dyDescent="0.25">
      <c r="A3484" s="62" t="s">
        <v>318</v>
      </c>
      <c r="B3484" s="63">
        <v>66</v>
      </c>
      <c r="C3484" s="64">
        <v>31</v>
      </c>
      <c r="D3484" s="13">
        <v>2046</v>
      </c>
    </row>
    <row r="3485" spans="1:4" x14ac:dyDescent="0.25">
      <c r="A3485" s="62" t="s">
        <v>319</v>
      </c>
      <c r="B3485" s="63">
        <v>24</v>
      </c>
      <c r="C3485" s="64">
        <v>13</v>
      </c>
      <c r="D3485" s="13">
        <v>312</v>
      </c>
    </row>
    <row r="3486" spans="1:4" x14ac:dyDescent="0.25">
      <c r="A3486" s="62" t="s">
        <v>320</v>
      </c>
      <c r="B3486" s="63">
        <v>34</v>
      </c>
      <c r="C3486" s="64">
        <v>16</v>
      </c>
      <c r="D3486" s="13">
        <v>544</v>
      </c>
    </row>
    <row r="3487" spans="1:4" x14ac:dyDescent="0.25">
      <c r="A3487" s="62" t="s">
        <v>321</v>
      </c>
      <c r="B3487" s="63">
        <v>56</v>
      </c>
      <c r="C3487" s="64">
        <v>5</v>
      </c>
      <c r="D3487" s="13">
        <v>280</v>
      </c>
    </row>
    <row r="3488" spans="1:4" x14ac:dyDescent="0.25">
      <c r="A3488" s="62" t="s">
        <v>322</v>
      </c>
      <c r="B3488" s="63">
        <v>7</v>
      </c>
      <c r="C3488" s="64">
        <v>28</v>
      </c>
      <c r="D3488" s="13">
        <v>196</v>
      </c>
    </row>
    <row r="3489" spans="1:4" x14ac:dyDescent="0.25">
      <c r="A3489" s="62" t="s">
        <v>323</v>
      </c>
      <c r="B3489" s="63">
        <v>65</v>
      </c>
      <c r="C3489" s="64">
        <v>58</v>
      </c>
      <c r="D3489" s="13">
        <v>3770</v>
      </c>
    </row>
    <row r="3490" spans="1:4" x14ac:dyDescent="0.25">
      <c r="A3490" s="62" t="s">
        <v>324</v>
      </c>
      <c r="B3490" s="63">
        <v>12</v>
      </c>
      <c r="C3490" s="64">
        <v>17</v>
      </c>
      <c r="D3490" s="13">
        <v>204</v>
      </c>
    </row>
    <row r="3491" spans="1:4" x14ac:dyDescent="0.25">
      <c r="A3491" s="62" t="s">
        <v>325</v>
      </c>
      <c r="B3491" s="63">
        <v>27</v>
      </c>
      <c r="C3491" s="64">
        <v>42</v>
      </c>
      <c r="D3491" s="13">
        <v>1134</v>
      </c>
    </row>
    <row r="3492" spans="1:4" x14ac:dyDescent="0.25">
      <c r="A3492" s="62" t="s">
        <v>326</v>
      </c>
      <c r="B3492" s="63">
        <v>52</v>
      </c>
      <c r="C3492" s="64">
        <v>8</v>
      </c>
      <c r="D3492" s="13">
        <v>416</v>
      </c>
    </row>
    <row r="3493" spans="1:4" x14ac:dyDescent="0.25">
      <c r="A3493" s="62" t="s">
        <v>327</v>
      </c>
      <c r="B3493" s="63">
        <v>34</v>
      </c>
      <c r="C3493" s="64">
        <v>64</v>
      </c>
      <c r="D3493" s="13">
        <v>2176</v>
      </c>
    </row>
    <row r="3494" spans="1:4" x14ac:dyDescent="0.25">
      <c r="A3494" s="62" t="s">
        <v>328</v>
      </c>
      <c r="B3494" s="63">
        <v>18</v>
      </c>
      <c r="C3494" s="64">
        <v>23</v>
      </c>
      <c r="D3494" s="13">
        <v>414</v>
      </c>
    </row>
    <row r="3495" spans="1:4" x14ac:dyDescent="0.25">
      <c r="A3495" s="62" t="s">
        <v>329</v>
      </c>
      <c r="B3495" s="63">
        <v>49</v>
      </c>
      <c r="C3495" s="64">
        <v>12</v>
      </c>
      <c r="D3495" s="13">
        <v>588</v>
      </c>
    </row>
    <row r="3496" spans="1:4" x14ac:dyDescent="0.25">
      <c r="A3496" s="62" t="s">
        <v>330</v>
      </c>
      <c r="B3496" s="63">
        <v>54</v>
      </c>
      <c r="C3496" s="64">
        <v>14</v>
      </c>
      <c r="D3496" s="13">
        <v>756</v>
      </c>
    </row>
    <row r="3497" spans="1:4" x14ac:dyDescent="0.25">
      <c r="A3497" s="62" t="s">
        <v>331</v>
      </c>
      <c r="B3497" s="63">
        <v>9</v>
      </c>
      <c r="C3497" s="64">
        <v>53</v>
      </c>
      <c r="D3497" s="13">
        <v>477</v>
      </c>
    </row>
    <row r="3498" spans="1:4" x14ac:dyDescent="0.25">
      <c r="A3498" s="62" t="s">
        <v>332</v>
      </c>
      <c r="B3498" s="63">
        <v>68</v>
      </c>
      <c r="C3498" s="64">
        <v>10</v>
      </c>
      <c r="D3498" s="13">
        <v>680</v>
      </c>
    </row>
    <row r="3499" spans="1:4" x14ac:dyDescent="0.25">
      <c r="A3499" s="62" t="s">
        <v>333</v>
      </c>
      <c r="B3499" s="63">
        <v>57</v>
      </c>
      <c r="C3499" s="64">
        <v>39</v>
      </c>
      <c r="D3499" s="13">
        <v>2223</v>
      </c>
    </row>
    <row r="3500" spans="1:4" x14ac:dyDescent="0.25">
      <c r="A3500" s="62" t="s">
        <v>334</v>
      </c>
      <c r="B3500" s="63">
        <v>27</v>
      </c>
      <c r="C3500" s="64">
        <v>39</v>
      </c>
      <c r="D3500" s="13">
        <v>1053</v>
      </c>
    </row>
    <row r="3501" spans="1:4" x14ac:dyDescent="0.25">
      <c r="A3501" s="62" t="s">
        <v>335</v>
      </c>
      <c r="B3501" s="63">
        <v>29</v>
      </c>
      <c r="C3501" s="64">
        <v>66</v>
      </c>
      <c r="D3501" s="13">
        <v>1914</v>
      </c>
    </row>
    <row r="3502" spans="1:4" x14ac:dyDescent="0.25">
      <c r="A3502" s="62" t="s">
        <v>336</v>
      </c>
      <c r="B3502" s="63">
        <v>57</v>
      </c>
      <c r="C3502" s="64">
        <v>12</v>
      </c>
      <c r="D3502" s="13">
        <v>684</v>
      </c>
    </row>
    <row r="3503" spans="1:4" x14ac:dyDescent="0.25">
      <c r="A3503" s="62" t="s">
        <v>337</v>
      </c>
      <c r="B3503" s="63">
        <v>10</v>
      </c>
      <c r="C3503" s="64">
        <v>43</v>
      </c>
      <c r="D3503" s="13">
        <v>430</v>
      </c>
    </row>
    <row r="3504" spans="1:4" x14ac:dyDescent="0.25">
      <c r="A3504" s="62" t="s">
        <v>338</v>
      </c>
      <c r="B3504" s="63">
        <v>31</v>
      </c>
      <c r="C3504" s="64">
        <v>29</v>
      </c>
      <c r="D3504" s="13">
        <v>899</v>
      </c>
    </row>
    <row r="3505" spans="1:4" x14ac:dyDescent="0.25">
      <c r="A3505" s="62" t="s">
        <v>339</v>
      </c>
      <c r="B3505" s="63">
        <v>48</v>
      </c>
      <c r="C3505" s="64">
        <v>26</v>
      </c>
      <c r="D3505" s="13">
        <v>1248</v>
      </c>
    </row>
    <row r="3506" spans="1:4" x14ac:dyDescent="0.25">
      <c r="A3506" s="62" t="s">
        <v>340</v>
      </c>
      <c r="B3506" s="63">
        <v>65</v>
      </c>
      <c r="C3506" s="64">
        <v>58</v>
      </c>
      <c r="D3506" s="13">
        <v>3770</v>
      </c>
    </row>
    <row r="3507" spans="1:4" x14ac:dyDescent="0.25">
      <c r="A3507" s="62" t="s">
        <v>341</v>
      </c>
      <c r="B3507" s="63">
        <v>42</v>
      </c>
      <c r="C3507" s="64">
        <v>12</v>
      </c>
      <c r="D3507" s="13">
        <v>504</v>
      </c>
    </row>
    <row r="3508" spans="1:4" x14ac:dyDescent="0.25">
      <c r="A3508" s="62" t="s">
        <v>342</v>
      </c>
      <c r="B3508" s="63">
        <v>39</v>
      </c>
      <c r="C3508" s="64">
        <v>59</v>
      </c>
      <c r="D3508" s="13">
        <v>2301</v>
      </c>
    </row>
    <row r="3509" spans="1:4" x14ac:dyDescent="0.25">
      <c r="A3509" s="62" t="s">
        <v>343</v>
      </c>
      <c r="B3509" s="63">
        <v>27</v>
      </c>
      <c r="C3509" s="64">
        <v>11</v>
      </c>
      <c r="D3509" s="13">
        <v>297</v>
      </c>
    </row>
    <row r="3510" spans="1:4" x14ac:dyDescent="0.25">
      <c r="A3510" s="62" t="s">
        <v>344</v>
      </c>
      <c r="B3510" s="63">
        <v>53</v>
      </c>
      <c r="C3510" s="64">
        <v>68</v>
      </c>
      <c r="D3510" s="13">
        <v>3604</v>
      </c>
    </row>
    <row r="3511" spans="1:4" x14ac:dyDescent="0.25">
      <c r="A3511" s="62" t="s">
        <v>345</v>
      </c>
      <c r="B3511" s="63">
        <v>44</v>
      </c>
      <c r="C3511" s="64">
        <v>20</v>
      </c>
      <c r="D3511" s="13">
        <v>880</v>
      </c>
    </row>
    <row r="3512" spans="1:4" x14ac:dyDescent="0.25">
      <c r="A3512" s="62" t="s">
        <v>346</v>
      </c>
      <c r="B3512" s="63">
        <v>38</v>
      </c>
      <c r="C3512" s="64">
        <v>8</v>
      </c>
      <c r="D3512" s="13">
        <v>304</v>
      </c>
    </row>
    <row r="3513" spans="1:4" x14ac:dyDescent="0.25">
      <c r="A3513" s="62" t="s">
        <v>347</v>
      </c>
      <c r="B3513" s="63">
        <v>41</v>
      </c>
      <c r="C3513" s="64">
        <v>28</v>
      </c>
      <c r="D3513" s="13">
        <v>1148</v>
      </c>
    </row>
    <row r="3514" spans="1:4" x14ac:dyDescent="0.25">
      <c r="A3514" s="62" t="s">
        <v>348</v>
      </c>
      <c r="B3514" s="63">
        <v>22</v>
      </c>
      <c r="C3514" s="64">
        <v>68</v>
      </c>
      <c r="D3514" s="13">
        <v>1496</v>
      </c>
    </row>
    <row r="3515" spans="1:4" x14ac:dyDescent="0.25">
      <c r="A3515" s="62" t="s">
        <v>349</v>
      </c>
      <c r="B3515" s="63">
        <v>33</v>
      </c>
      <c r="C3515" s="64">
        <v>61</v>
      </c>
      <c r="D3515" s="13">
        <v>2013</v>
      </c>
    </row>
    <row r="3516" spans="1:4" x14ac:dyDescent="0.25">
      <c r="A3516" s="62" t="s">
        <v>350</v>
      </c>
      <c r="B3516" s="63">
        <v>66</v>
      </c>
      <c r="C3516" s="64">
        <v>30</v>
      </c>
      <c r="D3516" s="13">
        <v>1980</v>
      </c>
    </row>
    <row r="3517" spans="1:4" x14ac:dyDescent="0.25">
      <c r="A3517" s="62" t="s">
        <v>351</v>
      </c>
      <c r="B3517" s="63">
        <v>68</v>
      </c>
      <c r="C3517" s="64">
        <v>43</v>
      </c>
      <c r="D3517" s="13">
        <v>2924</v>
      </c>
    </row>
    <row r="3518" spans="1:4" x14ac:dyDescent="0.25">
      <c r="A3518" s="62" t="s">
        <v>352</v>
      </c>
      <c r="B3518" s="63">
        <v>31</v>
      </c>
      <c r="C3518" s="64">
        <v>42</v>
      </c>
      <c r="D3518" s="13">
        <v>1302</v>
      </c>
    </row>
    <row r="3519" spans="1:4" x14ac:dyDescent="0.25">
      <c r="A3519" s="62" t="s">
        <v>353</v>
      </c>
      <c r="B3519" s="63">
        <v>68</v>
      </c>
      <c r="C3519" s="64">
        <v>79</v>
      </c>
      <c r="D3519" s="13">
        <v>5372</v>
      </c>
    </row>
    <row r="3520" spans="1:4" x14ac:dyDescent="0.25">
      <c r="A3520" s="62" t="s">
        <v>354</v>
      </c>
      <c r="B3520" s="63">
        <v>22</v>
      </c>
      <c r="C3520" s="64">
        <v>56</v>
      </c>
      <c r="D3520" s="13">
        <v>1232</v>
      </c>
    </row>
    <row r="3521" spans="1:4" x14ac:dyDescent="0.25">
      <c r="A3521" s="62" t="s">
        <v>355</v>
      </c>
      <c r="B3521" s="63">
        <v>52</v>
      </c>
      <c r="C3521" s="64">
        <v>31</v>
      </c>
      <c r="D3521" s="13">
        <v>1612</v>
      </c>
    </row>
    <row r="3522" spans="1:4" x14ac:dyDescent="0.25">
      <c r="A3522" s="62" t="s">
        <v>356</v>
      </c>
      <c r="B3522" s="63">
        <v>70</v>
      </c>
      <c r="C3522" s="64">
        <v>68</v>
      </c>
      <c r="D3522" s="13">
        <v>4760</v>
      </c>
    </row>
    <row r="3523" spans="1:4" x14ac:dyDescent="0.25">
      <c r="A3523" s="62" t="s">
        <v>357</v>
      </c>
      <c r="B3523" s="63">
        <v>8</v>
      </c>
      <c r="C3523" s="64">
        <v>24</v>
      </c>
      <c r="D3523" s="13">
        <v>192</v>
      </c>
    </row>
    <row r="3524" spans="1:4" x14ac:dyDescent="0.25">
      <c r="A3524" s="62" t="s">
        <v>358</v>
      </c>
      <c r="B3524" s="63">
        <v>31</v>
      </c>
      <c r="C3524" s="64">
        <v>10</v>
      </c>
      <c r="D3524" s="13">
        <v>310</v>
      </c>
    </row>
    <row r="3525" spans="1:4" x14ac:dyDescent="0.25">
      <c r="A3525" s="62" t="s">
        <v>359</v>
      </c>
      <c r="B3525" s="63">
        <v>23</v>
      </c>
      <c r="C3525" s="64">
        <v>13</v>
      </c>
      <c r="D3525" s="13">
        <v>299</v>
      </c>
    </row>
    <row r="3526" spans="1:4" x14ac:dyDescent="0.25">
      <c r="A3526" s="62" t="s">
        <v>360</v>
      </c>
      <c r="B3526" s="63">
        <v>47</v>
      </c>
      <c r="C3526" s="64">
        <v>72</v>
      </c>
      <c r="D3526" s="13">
        <v>3384</v>
      </c>
    </row>
    <row r="3527" spans="1:4" x14ac:dyDescent="0.25">
      <c r="A3527" s="62" t="s">
        <v>361</v>
      </c>
      <c r="B3527" s="63">
        <v>15</v>
      </c>
      <c r="C3527" s="64">
        <v>16</v>
      </c>
      <c r="D3527" s="13">
        <v>240</v>
      </c>
    </row>
    <row r="3528" spans="1:4" x14ac:dyDescent="0.25">
      <c r="A3528" s="62" t="s">
        <v>362</v>
      </c>
      <c r="B3528" s="63">
        <v>20</v>
      </c>
      <c r="C3528" s="64">
        <v>11</v>
      </c>
      <c r="D3528" s="13">
        <v>220</v>
      </c>
    </row>
    <row r="3529" spans="1:4" x14ac:dyDescent="0.25">
      <c r="A3529" s="62" t="s">
        <v>363</v>
      </c>
      <c r="B3529" s="63">
        <v>29</v>
      </c>
      <c r="C3529" s="64">
        <v>77</v>
      </c>
      <c r="D3529" s="13">
        <v>2233</v>
      </c>
    </row>
    <row r="3530" spans="1:4" x14ac:dyDescent="0.25">
      <c r="A3530" s="62" t="s">
        <v>364</v>
      </c>
      <c r="B3530" s="63">
        <v>52</v>
      </c>
      <c r="C3530" s="64">
        <v>68</v>
      </c>
      <c r="D3530" s="13">
        <v>3536</v>
      </c>
    </row>
    <row r="3531" spans="1:4" x14ac:dyDescent="0.25">
      <c r="A3531" s="62" t="s">
        <v>365</v>
      </c>
      <c r="B3531" s="63">
        <v>53</v>
      </c>
      <c r="C3531" s="64">
        <v>79</v>
      </c>
      <c r="D3531" s="13">
        <v>4187</v>
      </c>
    </row>
    <row r="3532" spans="1:4" x14ac:dyDescent="0.25">
      <c r="A3532" s="62" t="s">
        <v>366</v>
      </c>
      <c r="B3532" s="63">
        <v>59</v>
      </c>
      <c r="C3532" s="64">
        <v>5</v>
      </c>
      <c r="D3532" s="13">
        <v>295</v>
      </c>
    </row>
    <row r="3533" spans="1:4" x14ac:dyDescent="0.25">
      <c r="A3533" s="62" t="s">
        <v>367</v>
      </c>
      <c r="B3533" s="63">
        <v>24</v>
      </c>
      <c r="C3533" s="64">
        <v>3</v>
      </c>
      <c r="D3533" s="13">
        <v>72</v>
      </c>
    </row>
    <row r="3534" spans="1:4" x14ac:dyDescent="0.25">
      <c r="A3534" s="62" t="s">
        <v>368</v>
      </c>
      <c r="B3534" s="63">
        <v>46</v>
      </c>
      <c r="C3534" s="64">
        <v>3</v>
      </c>
      <c r="D3534" s="13">
        <v>138</v>
      </c>
    </row>
    <row r="3535" spans="1:4" x14ac:dyDescent="0.25">
      <c r="A3535" s="62" t="s">
        <v>369</v>
      </c>
      <c r="B3535" s="63">
        <v>36</v>
      </c>
      <c r="C3535" s="64">
        <v>54</v>
      </c>
      <c r="D3535" s="13">
        <v>1944</v>
      </c>
    </row>
    <row r="3536" spans="1:4" x14ac:dyDescent="0.25">
      <c r="A3536" s="62" t="s">
        <v>370</v>
      </c>
      <c r="B3536" s="63">
        <v>70</v>
      </c>
      <c r="C3536" s="64">
        <v>69</v>
      </c>
      <c r="D3536" s="13">
        <v>4830</v>
      </c>
    </row>
    <row r="3537" spans="1:4" x14ac:dyDescent="0.25">
      <c r="A3537" s="62" t="s">
        <v>371</v>
      </c>
      <c r="B3537" s="63">
        <v>36</v>
      </c>
      <c r="C3537" s="64">
        <v>67</v>
      </c>
      <c r="D3537" s="13">
        <v>2412</v>
      </c>
    </row>
    <row r="3538" spans="1:4" x14ac:dyDescent="0.25">
      <c r="A3538" s="62" t="s">
        <v>372</v>
      </c>
      <c r="B3538" s="63">
        <v>67</v>
      </c>
      <c r="C3538" s="64">
        <v>26</v>
      </c>
      <c r="D3538" s="13">
        <v>1742</v>
      </c>
    </row>
    <row r="3539" spans="1:4" x14ac:dyDescent="0.25">
      <c r="A3539" s="62" t="s">
        <v>373</v>
      </c>
      <c r="B3539" s="63">
        <v>10</v>
      </c>
      <c r="C3539" s="64">
        <v>22</v>
      </c>
      <c r="D3539" s="13">
        <v>220</v>
      </c>
    </row>
    <row r="3540" spans="1:4" x14ac:dyDescent="0.25">
      <c r="A3540" s="62" t="s">
        <v>374</v>
      </c>
      <c r="B3540" s="63">
        <v>33</v>
      </c>
      <c r="C3540" s="64">
        <v>46</v>
      </c>
      <c r="D3540" s="13">
        <v>1518</v>
      </c>
    </row>
    <row r="3541" spans="1:4" x14ac:dyDescent="0.25">
      <c r="A3541" s="62" t="s">
        <v>375</v>
      </c>
      <c r="B3541" s="63">
        <v>21</v>
      </c>
      <c r="C3541" s="64">
        <v>47</v>
      </c>
      <c r="D3541" s="13">
        <v>987</v>
      </c>
    </row>
    <row r="3542" spans="1:4" x14ac:dyDescent="0.25">
      <c r="A3542" s="62" t="s">
        <v>376</v>
      </c>
      <c r="B3542" s="63">
        <v>61</v>
      </c>
      <c r="C3542" s="64">
        <v>15</v>
      </c>
      <c r="D3542" s="13">
        <v>915</v>
      </c>
    </row>
    <row r="3543" spans="1:4" x14ac:dyDescent="0.25">
      <c r="A3543" s="62" t="s">
        <v>377</v>
      </c>
      <c r="B3543" s="63">
        <v>7</v>
      </c>
      <c r="C3543" s="64">
        <v>16</v>
      </c>
      <c r="D3543" s="13">
        <v>112</v>
      </c>
    </row>
    <row r="3544" spans="1:4" x14ac:dyDescent="0.25">
      <c r="A3544" s="62" t="s">
        <v>300</v>
      </c>
      <c r="B3544" s="63">
        <v>61</v>
      </c>
      <c r="C3544" s="64">
        <v>48</v>
      </c>
      <c r="D3544" s="13">
        <v>2928</v>
      </c>
    </row>
    <row r="3545" spans="1:4" x14ac:dyDescent="0.25">
      <c r="A3545" s="62" t="s">
        <v>302</v>
      </c>
      <c r="B3545" s="63">
        <v>23</v>
      </c>
      <c r="C3545" s="64">
        <v>76</v>
      </c>
      <c r="D3545" s="13">
        <v>1748</v>
      </c>
    </row>
    <row r="3546" spans="1:4" x14ac:dyDescent="0.25">
      <c r="A3546" s="62" t="s">
        <v>303</v>
      </c>
      <c r="B3546" s="63">
        <v>29</v>
      </c>
      <c r="C3546" s="64">
        <v>72</v>
      </c>
      <c r="D3546" s="13">
        <v>2088</v>
      </c>
    </row>
    <row r="3547" spans="1:4" x14ac:dyDescent="0.25">
      <c r="A3547" s="62" t="s">
        <v>304</v>
      </c>
      <c r="B3547" s="63">
        <v>10</v>
      </c>
      <c r="C3547" s="64">
        <v>47</v>
      </c>
      <c r="D3547" s="13">
        <v>470</v>
      </c>
    </row>
    <row r="3548" spans="1:4" x14ac:dyDescent="0.25">
      <c r="A3548" s="62" t="s">
        <v>305</v>
      </c>
      <c r="B3548" s="63">
        <v>69</v>
      </c>
      <c r="C3548" s="64">
        <v>52</v>
      </c>
      <c r="D3548" s="13">
        <v>3588</v>
      </c>
    </row>
    <row r="3549" spans="1:4" x14ac:dyDescent="0.25">
      <c r="A3549" s="62" t="s">
        <v>306</v>
      </c>
      <c r="B3549" s="63">
        <v>33</v>
      </c>
      <c r="C3549" s="64">
        <v>23</v>
      </c>
      <c r="D3549" s="13">
        <v>759</v>
      </c>
    </row>
    <row r="3550" spans="1:4" x14ac:dyDescent="0.25">
      <c r="A3550" s="62" t="s">
        <v>307</v>
      </c>
      <c r="B3550" s="63">
        <v>41</v>
      </c>
      <c r="C3550" s="64">
        <v>64</v>
      </c>
      <c r="D3550" s="13">
        <v>2624</v>
      </c>
    </row>
    <row r="3551" spans="1:4" x14ac:dyDescent="0.25">
      <c r="A3551" s="62" t="s">
        <v>308</v>
      </c>
      <c r="B3551" s="63">
        <v>30</v>
      </c>
      <c r="C3551" s="64">
        <v>4</v>
      </c>
      <c r="D3551" s="13">
        <v>120</v>
      </c>
    </row>
    <row r="3552" spans="1:4" x14ac:dyDescent="0.25">
      <c r="A3552" s="62" t="s">
        <v>309</v>
      </c>
      <c r="B3552" s="63">
        <v>21</v>
      </c>
      <c r="C3552" s="64">
        <v>8</v>
      </c>
      <c r="D3552" s="13">
        <v>168</v>
      </c>
    </row>
    <row r="3553" spans="1:4" x14ac:dyDescent="0.25">
      <c r="A3553" s="62" t="s">
        <v>310</v>
      </c>
      <c r="B3553" s="63">
        <v>33</v>
      </c>
      <c r="C3553" s="64">
        <v>31</v>
      </c>
      <c r="D3553" s="13">
        <v>1023</v>
      </c>
    </row>
    <row r="3554" spans="1:4" x14ac:dyDescent="0.25">
      <c r="A3554" s="62" t="s">
        <v>311</v>
      </c>
      <c r="B3554" s="63">
        <v>23</v>
      </c>
      <c r="C3554" s="64">
        <v>49</v>
      </c>
      <c r="D3554" s="13">
        <v>1127</v>
      </c>
    </row>
    <row r="3555" spans="1:4" x14ac:dyDescent="0.25">
      <c r="A3555" s="62" t="s">
        <v>312</v>
      </c>
      <c r="B3555" s="63">
        <v>38</v>
      </c>
      <c r="C3555" s="64">
        <v>66</v>
      </c>
      <c r="D3555" s="13">
        <v>2508</v>
      </c>
    </row>
    <row r="3556" spans="1:4" x14ac:dyDescent="0.25">
      <c r="A3556" s="62" t="s">
        <v>313</v>
      </c>
      <c r="B3556" s="63">
        <v>17</v>
      </c>
      <c r="C3556" s="64">
        <v>43</v>
      </c>
      <c r="D3556" s="13">
        <v>731</v>
      </c>
    </row>
    <row r="3557" spans="1:4" x14ac:dyDescent="0.25">
      <c r="A3557" s="62" t="s">
        <v>314</v>
      </c>
      <c r="B3557" s="63">
        <v>47</v>
      </c>
      <c r="C3557" s="64">
        <v>3</v>
      </c>
      <c r="D3557" s="13">
        <v>141</v>
      </c>
    </row>
    <row r="3558" spans="1:4" x14ac:dyDescent="0.25">
      <c r="A3558" s="62" t="s">
        <v>315</v>
      </c>
      <c r="B3558" s="63">
        <v>50</v>
      </c>
      <c r="C3558" s="64">
        <v>19</v>
      </c>
      <c r="D3558" s="13">
        <v>950</v>
      </c>
    </row>
    <row r="3559" spans="1:4" x14ac:dyDescent="0.25">
      <c r="A3559" s="62" t="s">
        <v>316</v>
      </c>
      <c r="B3559" s="63">
        <v>63</v>
      </c>
      <c r="C3559" s="64">
        <v>36</v>
      </c>
      <c r="D3559" s="13">
        <v>2268</v>
      </c>
    </row>
    <row r="3560" spans="1:4" x14ac:dyDescent="0.25">
      <c r="A3560" s="62" t="s">
        <v>317</v>
      </c>
      <c r="B3560" s="63">
        <v>54</v>
      </c>
      <c r="C3560" s="64">
        <v>18</v>
      </c>
      <c r="D3560" s="13">
        <v>972</v>
      </c>
    </row>
    <row r="3561" spans="1:4" x14ac:dyDescent="0.25">
      <c r="A3561" s="62" t="s">
        <v>318</v>
      </c>
      <c r="B3561" s="63">
        <v>11</v>
      </c>
      <c r="C3561" s="64">
        <v>22</v>
      </c>
      <c r="D3561" s="13">
        <v>242</v>
      </c>
    </row>
    <row r="3562" spans="1:4" x14ac:dyDescent="0.25">
      <c r="A3562" s="62" t="s">
        <v>319</v>
      </c>
      <c r="B3562" s="63">
        <v>28</v>
      </c>
      <c r="C3562" s="64">
        <v>2</v>
      </c>
      <c r="D3562" s="13">
        <v>56</v>
      </c>
    </row>
    <row r="3563" spans="1:4" x14ac:dyDescent="0.25">
      <c r="A3563" s="62" t="s">
        <v>320</v>
      </c>
      <c r="B3563" s="63">
        <v>11</v>
      </c>
      <c r="C3563" s="64">
        <v>32</v>
      </c>
      <c r="D3563" s="13">
        <v>352</v>
      </c>
    </row>
    <row r="3564" spans="1:4" x14ac:dyDescent="0.25">
      <c r="A3564" s="62" t="s">
        <v>321</v>
      </c>
      <c r="B3564" s="63">
        <v>32</v>
      </c>
      <c r="C3564" s="64">
        <v>38</v>
      </c>
      <c r="D3564" s="13">
        <v>1216</v>
      </c>
    </row>
    <row r="3565" spans="1:4" x14ac:dyDescent="0.25">
      <c r="A3565" s="62" t="s">
        <v>322</v>
      </c>
      <c r="B3565" s="63">
        <v>8</v>
      </c>
      <c r="C3565" s="64">
        <v>52</v>
      </c>
      <c r="D3565" s="13">
        <v>416</v>
      </c>
    </row>
    <row r="3566" spans="1:4" x14ac:dyDescent="0.25">
      <c r="A3566" s="62" t="s">
        <v>323</v>
      </c>
      <c r="B3566" s="63">
        <v>37</v>
      </c>
      <c r="C3566" s="64">
        <v>58</v>
      </c>
      <c r="D3566" s="13">
        <v>2146</v>
      </c>
    </row>
    <row r="3567" spans="1:4" x14ac:dyDescent="0.25">
      <c r="A3567" s="62" t="s">
        <v>324</v>
      </c>
      <c r="B3567" s="63">
        <v>9</v>
      </c>
      <c r="C3567" s="64">
        <v>31</v>
      </c>
      <c r="D3567" s="13">
        <v>279</v>
      </c>
    </row>
    <row r="3568" spans="1:4" x14ac:dyDescent="0.25">
      <c r="A3568" s="62" t="s">
        <v>325</v>
      </c>
      <c r="B3568" s="63">
        <v>15</v>
      </c>
      <c r="C3568" s="64">
        <v>17</v>
      </c>
      <c r="D3568" s="13">
        <v>255</v>
      </c>
    </row>
    <row r="3569" spans="1:4" x14ac:dyDescent="0.25">
      <c r="A3569" s="62" t="s">
        <v>326</v>
      </c>
      <c r="B3569" s="63">
        <v>65</v>
      </c>
      <c r="C3569" s="64">
        <v>66</v>
      </c>
      <c r="D3569" s="13">
        <v>4290</v>
      </c>
    </row>
    <row r="3570" spans="1:4" x14ac:dyDescent="0.25">
      <c r="A3570" s="62" t="s">
        <v>327</v>
      </c>
      <c r="B3570" s="63">
        <v>40</v>
      </c>
      <c r="C3570" s="64">
        <v>62</v>
      </c>
      <c r="D3570" s="13">
        <v>2480</v>
      </c>
    </row>
    <row r="3571" spans="1:4" x14ac:dyDescent="0.25">
      <c r="A3571" s="62" t="s">
        <v>328</v>
      </c>
      <c r="B3571" s="63">
        <v>48</v>
      </c>
      <c r="C3571" s="64">
        <v>60</v>
      </c>
      <c r="D3571" s="13">
        <v>2880</v>
      </c>
    </row>
    <row r="3572" spans="1:4" x14ac:dyDescent="0.25">
      <c r="A3572" s="62" t="s">
        <v>329</v>
      </c>
      <c r="B3572" s="63">
        <v>32</v>
      </c>
      <c r="C3572" s="64">
        <v>67</v>
      </c>
      <c r="D3572" s="13">
        <v>2144</v>
      </c>
    </row>
    <row r="3573" spans="1:4" x14ac:dyDescent="0.25">
      <c r="A3573" s="62" t="s">
        <v>330</v>
      </c>
      <c r="B3573" s="63">
        <v>31</v>
      </c>
      <c r="C3573" s="64">
        <v>64</v>
      </c>
      <c r="D3573" s="13">
        <v>1984</v>
      </c>
    </row>
    <row r="3574" spans="1:4" x14ac:dyDescent="0.25">
      <c r="A3574" s="62" t="s">
        <v>331</v>
      </c>
      <c r="B3574" s="63">
        <v>62</v>
      </c>
      <c r="C3574" s="64">
        <v>48</v>
      </c>
      <c r="D3574" s="13">
        <v>2976</v>
      </c>
    </row>
    <row r="3575" spans="1:4" x14ac:dyDescent="0.25">
      <c r="A3575" s="62" t="s">
        <v>332</v>
      </c>
      <c r="B3575" s="63">
        <v>63</v>
      </c>
      <c r="C3575" s="64">
        <v>2</v>
      </c>
      <c r="D3575" s="13">
        <v>126</v>
      </c>
    </row>
    <row r="3576" spans="1:4" x14ac:dyDescent="0.25">
      <c r="A3576" s="62" t="s">
        <v>333</v>
      </c>
      <c r="B3576" s="63">
        <v>56</v>
      </c>
      <c r="C3576" s="64">
        <v>78</v>
      </c>
      <c r="D3576" s="13">
        <v>4368</v>
      </c>
    </row>
    <row r="3577" spans="1:4" x14ac:dyDescent="0.25">
      <c r="A3577" s="62" t="s">
        <v>334</v>
      </c>
      <c r="B3577" s="63">
        <v>63</v>
      </c>
      <c r="C3577" s="64">
        <v>15</v>
      </c>
      <c r="D3577" s="13">
        <v>945</v>
      </c>
    </row>
    <row r="3578" spans="1:4" x14ac:dyDescent="0.25">
      <c r="A3578" s="62" t="s">
        <v>335</v>
      </c>
      <c r="B3578" s="63">
        <v>43</v>
      </c>
      <c r="C3578" s="64">
        <v>29</v>
      </c>
      <c r="D3578" s="13">
        <v>1247</v>
      </c>
    </row>
    <row r="3579" spans="1:4" x14ac:dyDescent="0.25">
      <c r="A3579" s="62" t="s">
        <v>336</v>
      </c>
      <c r="B3579" s="63">
        <v>56</v>
      </c>
      <c r="C3579" s="64">
        <v>9</v>
      </c>
      <c r="D3579" s="13">
        <v>504</v>
      </c>
    </row>
    <row r="3580" spans="1:4" x14ac:dyDescent="0.25">
      <c r="A3580" s="62" t="s">
        <v>337</v>
      </c>
      <c r="B3580" s="63">
        <v>37</v>
      </c>
      <c r="C3580" s="64">
        <v>55</v>
      </c>
      <c r="D3580" s="13">
        <v>2035</v>
      </c>
    </row>
    <row r="3581" spans="1:4" x14ac:dyDescent="0.25">
      <c r="A3581" s="62" t="s">
        <v>338</v>
      </c>
      <c r="B3581" s="63">
        <v>35</v>
      </c>
      <c r="C3581" s="64">
        <v>15</v>
      </c>
      <c r="D3581" s="13">
        <v>525</v>
      </c>
    </row>
    <row r="3582" spans="1:4" x14ac:dyDescent="0.25">
      <c r="A3582" s="62" t="s">
        <v>339</v>
      </c>
      <c r="B3582" s="63">
        <v>51</v>
      </c>
      <c r="C3582" s="64">
        <v>50</v>
      </c>
      <c r="D3582" s="13">
        <v>2550</v>
      </c>
    </row>
    <row r="3583" spans="1:4" x14ac:dyDescent="0.25">
      <c r="A3583" s="62" t="s">
        <v>340</v>
      </c>
      <c r="B3583" s="63">
        <v>34</v>
      </c>
      <c r="C3583" s="64">
        <v>39</v>
      </c>
      <c r="D3583" s="13">
        <v>1326</v>
      </c>
    </row>
    <row r="3584" spans="1:4" x14ac:dyDescent="0.25">
      <c r="A3584" s="62" t="s">
        <v>341</v>
      </c>
      <c r="B3584" s="63">
        <v>30</v>
      </c>
      <c r="C3584" s="64">
        <v>65</v>
      </c>
      <c r="D3584" s="13">
        <v>1950</v>
      </c>
    </row>
    <row r="3585" spans="1:4" x14ac:dyDescent="0.25">
      <c r="A3585" s="62" t="s">
        <v>342</v>
      </c>
      <c r="B3585" s="63">
        <v>69</v>
      </c>
      <c r="C3585" s="64">
        <v>67</v>
      </c>
      <c r="D3585" s="13">
        <v>4623</v>
      </c>
    </row>
    <row r="3586" spans="1:4" x14ac:dyDescent="0.25">
      <c r="A3586" s="62" t="s">
        <v>343</v>
      </c>
      <c r="B3586" s="63">
        <v>13</v>
      </c>
      <c r="C3586" s="64">
        <v>47</v>
      </c>
      <c r="D3586" s="13">
        <v>611</v>
      </c>
    </row>
    <row r="3587" spans="1:4" x14ac:dyDescent="0.25">
      <c r="A3587" s="62" t="s">
        <v>344</v>
      </c>
      <c r="B3587" s="63">
        <v>54</v>
      </c>
      <c r="C3587" s="64">
        <v>77</v>
      </c>
      <c r="D3587" s="13">
        <v>4158</v>
      </c>
    </row>
    <row r="3588" spans="1:4" x14ac:dyDescent="0.25">
      <c r="A3588" s="62" t="s">
        <v>345</v>
      </c>
      <c r="B3588" s="63">
        <v>47</v>
      </c>
      <c r="C3588" s="64">
        <v>43</v>
      </c>
      <c r="D3588" s="13">
        <v>2021</v>
      </c>
    </row>
    <row r="3589" spans="1:4" x14ac:dyDescent="0.25">
      <c r="A3589" s="62" t="s">
        <v>346</v>
      </c>
      <c r="B3589" s="63">
        <v>10</v>
      </c>
      <c r="C3589" s="64">
        <v>18</v>
      </c>
      <c r="D3589" s="13">
        <v>180</v>
      </c>
    </row>
    <row r="3590" spans="1:4" x14ac:dyDescent="0.25">
      <c r="A3590" s="62" t="s">
        <v>347</v>
      </c>
      <c r="B3590" s="63">
        <v>45</v>
      </c>
      <c r="C3590" s="64">
        <v>58</v>
      </c>
      <c r="D3590" s="13">
        <v>2610</v>
      </c>
    </row>
    <row r="3591" spans="1:4" x14ac:dyDescent="0.25">
      <c r="A3591" s="62" t="s">
        <v>348</v>
      </c>
      <c r="B3591" s="63">
        <v>50</v>
      </c>
      <c r="C3591" s="64">
        <v>36</v>
      </c>
      <c r="D3591" s="13">
        <v>1800</v>
      </c>
    </row>
    <row r="3592" spans="1:4" x14ac:dyDescent="0.25">
      <c r="A3592" s="62" t="s">
        <v>349</v>
      </c>
      <c r="B3592" s="63">
        <v>9</v>
      </c>
      <c r="C3592" s="64">
        <v>78</v>
      </c>
      <c r="D3592" s="13">
        <v>702</v>
      </c>
    </row>
    <row r="3593" spans="1:4" x14ac:dyDescent="0.25">
      <c r="A3593" s="62" t="s">
        <v>350</v>
      </c>
      <c r="B3593" s="63">
        <v>28</v>
      </c>
      <c r="C3593" s="64">
        <v>3</v>
      </c>
      <c r="D3593" s="13">
        <v>84</v>
      </c>
    </row>
    <row r="3594" spans="1:4" x14ac:dyDescent="0.25">
      <c r="A3594" s="62" t="s">
        <v>351</v>
      </c>
      <c r="B3594" s="63">
        <v>10</v>
      </c>
      <c r="C3594" s="64">
        <v>78</v>
      </c>
      <c r="D3594" s="13">
        <v>780</v>
      </c>
    </row>
    <row r="3595" spans="1:4" x14ac:dyDescent="0.25">
      <c r="A3595" s="62" t="s">
        <v>352</v>
      </c>
      <c r="B3595" s="63">
        <v>46</v>
      </c>
      <c r="C3595" s="64">
        <v>46</v>
      </c>
      <c r="D3595" s="13">
        <v>2116</v>
      </c>
    </row>
    <row r="3596" spans="1:4" x14ac:dyDescent="0.25">
      <c r="A3596" s="62" t="s">
        <v>353</v>
      </c>
      <c r="B3596" s="63">
        <v>34</v>
      </c>
      <c r="C3596" s="64">
        <v>36</v>
      </c>
      <c r="D3596" s="13">
        <v>1224</v>
      </c>
    </row>
    <row r="3597" spans="1:4" x14ac:dyDescent="0.25">
      <c r="A3597" s="62" t="s">
        <v>354</v>
      </c>
      <c r="B3597" s="63">
        <v>20</v>
      </c>
      <c r="C3597" s="64">
        <v>28</v>
      </c>
      <c r="D3597" s="13">
        <v>560</v>
      </c>
    </row>
    <row r="3598" spans="1:4" x14ac:dyDescent="0.25">
      <c r="A3598" s="62" t="s">
        <v>355</v>
      </c>
      <c r="B3598" s="63">
        <v>51</v>
      </c>
      <c r="C3598" s="64">
        <v>57</v>
      </c>
      <c r="D3598" s="13">
        <v>2907</v>
      </c>
    </row>
    <row r="3599" spans="1:4" x14ac:dyDescent="0.25">
      <c r="A3599" s="62" t="s">
        <v>356</v>
      </c>
      <c r="B3599" s="63">
        <v>50</v>
      </c>
      <c r="C3599" s="64">
        <v>48</v>
      </c>
      <c r="D3599" s="13">
        <v>2400</v>
      </c>
    </row>
    <row r="3600" spans="1:4" x14ac:dyDescent="0.25">
      <c r="A3600" s="62" t="s">
        <v>357</v>
      </c>
      <c r="B3600" s="63">
        <v>45</v>
      </c>
      <c r="C3600" s="64">
        <v>33</v>
      </c>
      <c r="D3600" s="13">
        <v>1485</v>
      </c>
    </row>
    <row r="3601" spans="1:4" x14ac:dyDescent="0.25">
      <c r="A3601" s="62" t="s">
        <v>358</v>
      </c>
      <c r="B3601" s="63">
        <v>55</v>
      </c>
      <c r="C3601" s="64">
        <v>72</v>
      </c>
      <c r="D3601" s="13">
        <v>3960</v>
      </c>
    </row>
    <row r="3602" spans="1:4" x14ac:dyDescent="0.25">
      <c r="A3602" s="62" t="s">
        <v>359</v>
      </c>
      <c r="B3602" s="63">
        <v>34</v>
      </c>
      <c r="C3602" s="64">
        <v>17</v>
      </c>
      <c r="D3602" s="13">
        <v>578</v>
      </c>
    </row>
    <row r="3603" spans="1:4" x14ac:dyDescent="0.25">
      <c r="A3603" s="62" t="s">
        <v>360</v>
      </c>
      <c r="B3603" s="63">
        <v>58</v>
      </c>
      <c r="C3603" s="64">
        <v>6</v>
      </c>
      <c r="D3603" s="13">
        <v>348</v>
      </c>
    </row>
    <row r="3604" spans="1:4" x14ac:dyDescent="0.25">
      <c r="A3604" s="62" t="s">
        <v>361</v>
      </c>
      <c r="B3604" s="63">
        <v>68</v>
      </c>
      <c r="C3604" s="64">
        <v>76</v>
      </c>
      <c r="D3604" s="13">
        <v>5168</v>
      </c>
    </row>
    <row r="3605" spans="1:4" x14ac:dyDescent="0.25">
      <c r="A3605" s="62" t="s">
        <v>362</v>
      </c>
      <c r="B3605" s="63">
        <v>18</v>
      </c>
      <c r="C3605" s="64">
        <v>9</v>
      </c>
      <c r="D3605" s="13">
        <v>162</v>
      </c>
    </row>
    <row r="3606" spans="1:4" x14ac:dyDescent="0.25">
      <c r="A3606" s="62" t="s">
        <v>363</v>
      </c>
      <c r="B3606" s="63">
        <v>68</v>
      </c>
      <c r="C3606" s="64">
        <v>54</v>
      </c>
      <c r="D3606" s="13">
        <v>3672</v>
      </c>
    </row>
    <row r="3607" spans="1:4" x14ac:dyDescent="0.25">
      <c r="A3607" s="62" t="s">
        <v>364</v>
      </c>
      <c r="B3607" s="63">
        <v>27</v>
      </c>
      <c r="C3607" s="64">
        <v>58</v>
      </c>
      <c r="D3607" s="13">
        <v>1566</v>
      </c>
    </row>
    <row r="3608" spans="1:4" x14ac:dyDescent="0.25">
      <c r="A3608" s="62" t="s">
        <v>365</v>
      </c>
      <c r="B3608" s="63">
        <v>53</v>
      </c>
      <c r="C3608" s="64">
        <v>2</v>
      </c>
      <c r="D3608" s="13">
        <v>106</v>
      </c>
    </row>
    <row r="3609" spans="1:4" x14ac:dyDescent="0.25">
      <c r="A3609" s="62" t="s">
        <v>366</v>
      </c>
      <c r="B3609" s="63">
        <v>17</v>
      </c>
      <c r="C3609" s="64">
        <v>52</v>
      </c>
      <c r="D3609" s="13">
        <v>884</v>
      </c>
    </row>
    <row r="3610" spans="1:4" x14ac:dyDescent="0.25">
      <c r="A3610" s="62" t="s">
        <v>367</v>
      </c>
      <c r="B3610" s="63">
        <v>38</v>
      </c>
      <c r="C3610" s="64">
        <v>42</v>
      </c>
      <c r="D3610" s="13">
        <v>1596</v>
      </c>
    </row>
    <row r="3611" spans="1:4" x14ac:dyDescent="0.25">
      <c r="A3611" s="62" t="s">
        <v>368</v>
      </c>
      <c r="B3611" s="63">
        <v>30</v>
      </c>
      <c r="C3611" s="64">
        <v>30</v>
      </c>
      <c r="D3611" s="13">
        <v>900</v>
      </c>
    </row>
    <row r="3612" spans="1:4" x14ac:dyDescent="0.25">
      <c r="A3612" s="62" t="s">
        <v>369</v>
      </c>
      <c r="B3612" s="63">
        <v>56</v>
      </c>
      <c r="C3612" s="64">
        <v>51</v>
      </c>
      <c r="D3612" s="13">
        <v>2856</v>
      </c>
    </row>
    <row r="3613" spans="1:4" x14ac:dyDescent="0.25">
      <c r="A3613" s="62" t="s">
        <v>370</v>
      </c>
      <c r="B3613" s="63">
        <v>57</v>
      </c>
      <c r="C3613" s="64">
        <v>12</v>
      </c>
      <c r="D3613" s="13">
        <v>684</v>
      </c>
    </row>
    <row r="3614" spans="1:4" x14ac:dyDescent="0.25">
      <c r="A3614" s="62" t="s">
        <v>371</v>
      </c>
      <c r="B3614" s="63">
        <v>18</v>
      </c>
      <c r="C3614" s="64">
        <v>25</v>
      </c>
      <c r="D3614" s="13">
        <v>450</v>
      </c>
    </row>
    <row r="3615" spans="1:4" x14ac:dyDescent="0.25">
      <c r="A3615" s="62" t="s">
        <v>372</v>
      </c>
      <c r="B3615" s="63">
        <v>11</v>
      </c>
      <c r="C3615" s="64">
        <v>28</v>
      </c>
      <c r="D3615" s="13">
        <v>308</v>
      </c>
    </row>
    <row r="3616" spans="1:4" x14ac:dyDescent="0.25">
      <c r="A3616" s="62" t="s">
        <v>373</v>
      </c>
      <c r="B3616" s="63">
        <v>55</v>
      </c>
      <c r="C3616" s="64">
        <v>48</v>
      </c>
      <c r="D3616" s="13">
        <v>2640</v>
      </c>
    </row>
    <row r="3617" spans="1:4" x14ac:dyDescent="0.25">
      <c r="A3617" s="62" t="s">
        <v>374</v>
      </c>
      <c r="B3617" s="63">
        <v>34</v>
      </c>
      <c r="C3617" s="64">
        <v>22</v>
      </c>
      <c r="D3617" s="13">
        <v>748</v>
      </c>
    </row>
    <row r="3618" spans="1:4" x14ac:dyDescent="0.25">
      <c r="A3618" s="62" t="s">
        <v>375</v>
      </c>
      <c r="B3618" s="63">
        <v>18</v>
      </c>
      <c r="C3618" s="64">
        <v>4</v>
      </c>
      <c r="D3618" s="13">
        <v>72</v>
      </c>
    </row>
    <row r="3619" spans="1:4" x14ac:dyDescent="0.25">
      <c r="A3619" s="62" t="s">
        <v>376</v>
      </c>
      <c r="B3619" s="63">
        <v>45</v>
      </c>
      <c r="C3619" s="64">
        <v>63</v>
      </c>
      <c r="D3619" s="13">
        <v>2835</v>
      </c>
    </row>
    <row r="3620" spans="1:4" x14ac:dyDescent="0.25">
      <c r="A3620" s="62" t="s">
        <v>377</v>
      </c>
      <c r="B3620" s="63">
        <v>59</v>
      </c>
      <c r="C3620" s="64">
        <v>34</v>
      </c>
      <c r="D3620" s="13">
        <v>2006</v>
      </c>
    </row>
    <row r="3621" spans="1:4" x14ac:dyDescent="0.25">
      <c r="A3621" s="62" t="s">
        <v>300</v>
      </c>
      <c r="B3621" s="63">
        <v>24</v>
      </c>
      <c r="C3621" s="64">
        <v>71</v>
      </c>
      <c r="D3621" s="13">
        <v>1704</v>
      </c>
    </row>
    <row r="3622" spans="1:4" x14ac:dyDescent="0.25">
      <c r="A3622" s="62" t="s">
        <v>302</v>
      </c>
      <c r="B3622" s="63">
        <v>33</v>
      </c>
      <c r="C3622" s="64">
        <v>16</v>
      </c>
      <c r="D3622" s="13">
        <v>528</v>
      </c>
    </row>
    <row r="3623" spans="1:4" x14ac:dyDescent="0.25">
      <c r="A3623" s="62" t="s">
        <v>303</v>
      </c>
      <c r="B3623" s="63">
        <v>53</v>
      </c>
      <c r="C3623" s="64">
        <v>67</v>
      </c>
      <c r="D3623" s="13">
        <v>3551</v>
      </c>
    </row>
    <row r="3624" spans="1:4" x14ac:dyDescent="0.25">
      <c r="A3624" s="62" t="s">
        <v>304</v>
      </c>
      <c r="B3624" s="63">
        <v>47</v>
      </c>
      <c r="C3624" s="64">
        <v>19</v>
      </c>
      <c r="D3624" s="13">
        <v>893</v>
      </c>
    </row>
    <row r="3625" spans="1:4" x14ac:dyDescent="0.25">
      <c r="A3625" s="62" t="s">
        <v>305</v>
      </c>
      <c r="B3625" s="63">
        <v>50</v>
      </c>
      <c r="C3625" s="64">
        <v>39</v>
      </c>
      <c r="D3625" s="13">
        <v>1950</v>
      </c>
    </row>
    <row r="3626" spans="1:4" x14ac:dyDescent="0.25">
      <c r="A3626" s="62" t="s">
        <v>306</v>
      </c>
      <c r="B3626" s="63">
        <v>49</v>
      </c>
      <c r="C3626" s="64">
        <v>43</v>
      </c>
      <c r="D3626" s="13">
        <v>2107</v>
      </c>
    </row>
    <row r="3627" spans="1:4" x14ac:dyDescent="0.25">
      <c r="A3627" s="62" t="s">
        <v>307</v>
      </c>
      <c r="B3627" s="63">
        <v>33</v>
      </c>
      <c r="C3627" s="64">
        <v>14</v>
      </c>
      <c r="D3627" s="13">
        <v>462</v>
      </c>
    </row>
    <row r="3628" spans="1:4" x14ac:dyDescent="0.25">
      <c r="A3628" s="62" t="s">
        <v>308</v>
      </c>
      <c r="B3628" s="63">
        <v>9</v>
      </c>
      <c r="C3628" s="64">
        <v>65</v>
      </c>
      <c r="D3628" s="13">
        <v>585</v>
      </c>
    </row>
    <row r="3629" spans="1:4" x14ac:dyDescent="0.25">
      <c r="A3629" s="62" t="s">
        <v>309</v>
      </c>
      <c r="B3629" s="63">
        <v>65</v>
      </c>
      <c r="C3629" s="64">
        <v>61</v>
      </c>
      <c r="D3629" s="13">
        <v>3965</v>
      </c>
    </row>
    <row r="3630" spans="1:4" x14ac:dyDescent="0.25">
      <c r="A3630" s="62" t="s">
        <v>310</v>
      </c>
      <c r="B3630" s="63">
        <v>46</v>
      </c>
      <c r="C3630" s="64">
        <v>66</v>
      </c>
      <c r="D3630" s="13">
        <v>3036</v>
      </c>
    </row>
    <row r="3631" spans="1:4" x14ac:dyDescent="0.25">
      <c r="A3631" s="62" t="s">
        <v>311</v>
      </c>
      <c r="B3631" s="63">
        <v>61</v>
      </c>
      <c r="C3631" s="64">
        <v>34</v>
      </c>
      <c r="D3631" s="13">
        <v>2074</v>
      </c>
    </row>
    <row r="3632" spans="1:4" x14ac:dyDescent="0.25">
      <c r="A3632" s="62" t="s">
        <v>312</v>
      </c>
      <c r="B3632" s="63">
        <v>31</v>
      </c>
      <c r="C3632" s="64">
        <v>32</v>
      </c>
      <c r="D3632" s="13">
        <v>992</v>
      </c>
    </row>
    <row r="3633" spans="1:4" x14ac:dyDescent="0.25">
      <c r="A3633" s="62" t="s">
        <v>313</v>
      </c>
      <c r="B3633" s="63">
        <v>47</v>
      </c>
      <c r="C3633" s="64">
        <v>20</v>
      </c>
      <c r="D3633" s="13">
        <v>940</v>
      </c>
    </row>
    <row r="3634" spans="1:4" x14ac:dyDescent="0.25">
      <c r="A3634" s="62" t="s">
        <v>314</v>
      </c>
      <c r="B3634" s="63">
        <v>52</v>
      </c>
      <c r="C3634" s="64">
        <v>37</v>
      </c>
      <c r="D3634" s="13">
        <v>1924</v>
      </c>
    </row>
    <row r="3635" spans="1:4" x14ac:dyDescent="0.25">
      <c r="A3635" s="62" t="s">
        <v>315</v>
      </c>
      <c r="B3635" s="63">
        <v>49</v>
      </c>
      <c r="C3635" s="64">
        <v>2</v>
      </c>
      <c r="D3635" s="13">
        <v>98</v>
      </c>
    </row>
    <row r="3636" spans="1:4" x14ac:dyDescent="0.25">
      <c r="A3636" s="62" t="s">
        <v>316</v>
      </c>
      <c r="B3636" s="63">
        <v>51</v>
      </c>
      <c r="C3636" s="64">
        <v>77</v>
      </c>
      <c r="D3636" s="13">
        <v>3927</v>
      </c>
    </row>
    <row r="3637" spans="1:4" x14ac:dyDescent="0.25">
      <c r="A3637" s="62" t="s">
        <v>317</v>
      </c>
      <c r="B3637" s="63">
        <v>26</v>
      </c>
      <c r="C3637" s="64">
        <v>38</v>
      </c>
      <c r="D3637" s="13">
        <v>988</v>
      </c>
    </row>
    <row r="3638" spans="1:4" x14ac:dyDescent="0.25">
      <c r="A3638" s="62" t="s">
        <v>318</v>
      </c>
      <c r="B3638" s="63">
        <v>12</v>
      </c>
      <c r="C3638" s="64">
        <v>33</v>
      </c>
      <c r="D3638" s="13">
        <v>396</v>
      </c>
    </row>
    <row r="3639" spans="1:4" x14ac:dyDescent="0.25">
      <c r="A3639" s="62" t="s">
        <v>319</v>
      </c>
      <c r="B3639" s="63">
        <v>41</v>
      </c>
      <c r="C3639" s="64">
        <v>64</v>
      </c>
      <c r="D3639" s="13">
        <v>2624</v>
      </c>
    </row>
    <row r="3640" spans="1:4" x14ac:dyDescent="0.25">
      <c r="A3640" s="62" t="s">
        <v>320</v>
      </c>
      <c r="B3640" s="63">
        <v>39</v>
      </c>
      <c r="C3640" s="64">
        <v>61</v>
      </c>
      <c r="D3640" s="13">
        <v>2379</v>
      </c>
    </row>
    <row r="3641" spans="1:4" x14ac:dyDescent="0.25">
      <c r="A3641" s="62" t="s">
        <v>321</v>
      </c>
      <c r="B3641" s="63">
        <v>7</v>
      </c>
      <c r="C3641" s="64">
        <v>73</v>
      </c>
      <c r="D3641" s="13">
        <v>511</v>
      </c>
    </row>
    <row r="3642" spans="1:4" x14ac:dyDescent="0.25">
      <c r="A3642" s="62" t="s">
        <v>322</v>
      </c>
      <c r="B3642" s="63">
        <v>31</v>
      </c>
      <c r="C3642" s="64">
        <v>53</v>
      </c>
      <c r="D3642" s="13">
        <v>1643</v>
      </c>
    </row>
    <row r="3643" spans="1:4" x14ac:dyDescent="0.25">
      <c r="A3643" s="62" t="s">
        <v>323</v>
      </c>
      <c r="B3643" s="63">
        <v>52</v>
      </c>
      <c r="C3643" s="64">
        <v>44</v>
      </c>
      <c r="D3643" s="13">
        <v>2288</v>
      </c>
    </row>
    <row r="3644" spans="1:4" x14ac:dyDescent="0.25">
      <c r="A3644" s="62" t="s">
        <v>324</v>
      </c>
      <c r="B3644" s="63">
        <v>45</v>
      </c>
      <c r="C3644" s="64">
        <v>61</v>
      </c>
      <c r="D3644" s="13">
        <v>2745</v>
      </c>
    </row>
    <row r="3645" spans="1:4" x14ac:dyDescent="0.25">
      <c r="A3645" s="62" t="s">
        <v>325</v>
      </c>
      <c r="B3645" s="63">
        <v>56</v>
      </c>
      <c r="C3645" s="64">
        <v>36</v>
      </c>
      <c r="D3645" s="13">
        <v>2016</v>
      </c>
    </row>
    <row r="3646" spans="1:4" x14ac:dyDescent="0.25">
      <c r="A3646" s="62" t="s">
        <v>326</v>
      </c>
      <c r="B3646" s="63">
        <v>61</v>
      </c>
      <c r="C3646" s="64">
        <v>36</v>
      </c>
      <c r="D3646" s="13">
        <v>2196</v>
      </c>
    </row>
    <row r="3647" spans="1:4" x14ac:dyDescent="0.25">
      <c r="A3647" s="62" t="s">
        <v>327</v>
      </c>
      <c r="B3647" s="63">
        <v>50</v>
      </c>
      <c r="C3647" s="64">
        <v>49</v>
      </c>
      <c r="D3647" s="13">
        <v>2450</v>
      </c>
    </row>
    <row r="3648" spans="1:4" x14ac:dyDescent="0.25">
      <c r="A3648" s="62" t="s">
        <v>328</v>
      </c>
      <c r="B3648" s="63">
        <v>34</v>
      </c>
      <c r="C3648" s="64">
        <v>46</v>
      </c>
      <c r="D3648" s="13">
        <v>1564</v>
      </c>
    </row>
    <row r="3649" spans="1:4" x14ac:dyDescent="0.25">
      <c r="A3649" s="62" t="s">
        <v>329</v>
      </c>
      <c r="B3649" s="63">
        <v>60</v>
      </c>
      <c r="C3649" s="64">
        <v>18</v>
      </c>
      <c r="D3649" s="13">
        <v>1080</v>
      </c>
    </row>
    <row r="3650" spans="1:4" x14ac:dyDescent="0.25">
      <c r="A3650" s="62" t="s">
        <v>330</v>
      </c>
      <c r="B3650" s="63">
        <v>53</v>
      </c>
      <c r="C3650" s="64">
        <v>45</v>
      </c>
      <c r="D3650" s="13">
        <v>2385</v>
      </c>
    </row>
    <row r="3651" spans="1:4" x14ac:dyDescent="0.25">
      <c r="A3651" s="62" t="s">
        <v>331</v>
      </c>
      <c r="B3651" s="63">
        <v>40</v>
      </c>
      <c r="C3651" s="64">
        <v>80</v>
      </c>
      <c r="D3651" s="13">
        <v>3200</v>
      </c>
    </row>
    <row r="3652" spans="1:4" x14ac:dyDescent="0.25">
      <c r="A3652" s="62" t="s">
        <v>332</v>
      </c>
      <c r="B3652" s="63">
        <v>49</v>
      </c>
      <c r="C3652" s="64">
        <v>74</v>
      </c>
      <c r="D3652" s="13">
        <v>3626</v>
      </c>
    </row>
    <row r="3653" spans="1:4" x14ac:dyDescent="0.25">
      <c r="A3653" s="62" t="s">
        <v>333</v>
      </c>
      <c r="B3653" s="63">
        <v>11</v>
      </c>
      <c r="C3653" s="64">
        <v>68</v>
      </c>
      <c r="D3653" s="13">
        <v>748</v>
      </c>
    </row>
    <row r="3654" spans="1:4" x14ac:dyDescent="0.25">
      <c r="A3654" s="62" t="s">
        <v>334</v>
      </c>
      <c r="B3654" s="63">
        <v>30</v>
      </c>
      <c r="C3654" s="64">
        <v>24</v>
      </c>
      <c r="D3654" s="13">
        <v>720</v>
      </c>
    </row>
    <row r="3655" spans="1:4" x14ac:dyDescent="0.25">
      <c r="A3655" s="62" t="s">
        <v>335</v>
      </c>
      <c r="B3655" s="63">
        <v>16</v>
      </c>
      <c r="C3655" s="64">
        <v>65</v>
      </c>
      <c r="D3655" s="13">
        <v>1040</v>
      </c>
    </row>
    <row r="3656" spans="1:4" x14ac:dyDescent="0.25">
      <c r="A3656" s="62" t="s">
        <v>336</v>
      </c>
      <c r="B3656" s="63">
        <v>33</v>
      </c>
      <c r="C3656" s="64">
        <v>50</v>
      </c>
      <c r="D3656" s="13">
        <v>1650</v>
      </c>
    </row>
    <row r="3657" spans="1:4" x14ac:dyDescent="0.25">
      <c r="A3657" s="62" t="s">
        <v>337</v>
      </c>
      <c r="B3657" s="63">
        <v>55</v>
      </c>
      <c r="C3657" s="64">
        <v>63</v>
      </c>
      <c r="D3657" s="13">
        <v>3465</v>
      </c>
    </row>
    <row r="3658" spans="1:4" x14ac:dyDescent="0.25">
      <c r="A3658" s="62" t="s">
        <v>338</v>
      </c>
      <c r="B3658" s="63">
        <v>46</v>
      </c>
      <c r="C3658" s="64">
        <v>22</v>
      </c>
      <c r="D3658" s="13">
        <v>1012</v>
      </c>
    </row>
    <row r="3659" spans="1:4" x14ac:dyDescent="0.25">
      <c r="A3659" s="62" t="s">
        <v>339</v>
      </c>
      <c r="B3659" s="63">
        <v>51</v>
      </c>
      <c r="C3659" s="64">
        <v>33</v>
      </c>
      <c r="D3659" s="13">
        <v>1683</v>
      </c>
    </row>
    <row r="3660" spans="1:4" x14ac:dyDescent="0.25">
      <c r="A3660" s="62" t="s">
        <v>340</v>
      </c>
      <c r="B3660" s="63">
        <v>29</v>
      </c>
      <c r="C3660" s="64">
        <v>61</v>
      </c>
      <c r="D3660" s="13">
        <v>1769</v>
      </c>
    </row>
    <row r="3661" spans="1:4" x14ac:dyDescent="0.25">
      <c r="A3661" s="62" t="s">
        <v>341</v>
      </c>
      <c r="B3661" s="63">
        <v>41</v>
      </c>
      <c r="C3661" s="64">
        <v>63</v>
      </c>
      <c r="D3661" s="13">
        <v>2583</v>
      </c>
    </row>
    <row r="3662" spans="1:4" x14ac:dyDescent="0.25">
      <c r="A3662" s="62" t="s">
        <v>342</v>
      </c>
      <c r="B3662" s="63">
        <v>11</v>
      </c>
      <c r="C3662" s="64">
        <v>29</v>
      </c>
      <c r="D3662" s="13">
        <v>319</v>
      </c>
    </row>
    <row r="3663" spans="1:4" x14ac:dyDescent="0.25">
      <c r="A3663" s="62" t="s">
        <v>343</v>
      </c>
      <c r="B3663" s="63">
        <v>68</v>
      </c>
      <c r="C3663" s="64">
        <v>57</v>
      </c>
      <c r="D3663" s="13">
        <v>3876</v>
      </c>
    </row>
    <row r="3664" spans="1:4" x14ac:dyDescent="0.25">
      <c r="A3664" s="62" t="s">
        <v>344</v>
      </c>
      <c r="B3664" s="63">
        <v>29</v>
      </c>
      <c r="C3664" s="64">
        <v>25</v>
      </c>
      <c r="D3664" s="13">
        <v>725</v>
      </c>
    </row>
    <row r="3665" spans="1:4" x14ac:dyDescent="0.25">
      <c r="A3665" s="62" t="s">
        <v>345</v>
      </c>
      <c r="B3665" s="63">
        <v>11</v>
      </c>
      <c r="C3665" s="64">
        <v>77</v>
      </c>
      <c r="D3665" s="13">
        <v>847</v>
      </c>
    </row>
    <row r="3666" spans="1:4" x14ac:dyDescent="0.25">
      <c r="A3666" s="62" t="s">
        <v>346</v>
      </c>
      <c r="B3666" s="63">
        <v>43</v>
      </c>
      <c r="C3666" s="64">
        <v>66</v>
      </c>
      <c r="D3666" s="13">
        <v>2838</v>
      </c>
    </row>
    <row r="3667" spans="1:4" x14ac:dyDescent="0.25">
      <c r="A3667" s="62" t="s">
        <v>347</v>
      </c>
      <c r="B3667" s="63">
        <v>51</v>
      </c>
      <c r="C3667" s="64">
        <v>28</v>
      </c>
      <c r="D3667" s="13">
        <v>1428</v>
      </c>
    </row>
    <row r="3668" spans="1:4" x14ac:dyDescent="0.25">
      <c r="A3668" s="62" t="s">
        <v>348</v>
      </c>
      <c r="B3668" s="63">
        <v>41</v>
      </c>
      <c r="C3668" s="64">
        <v>28</v>
      </c>
      <c r="D3668" s="13">
        <v>1148</v>
      </c>
    </row>
    <row r="3669" spans="1:4" x14ac:dyDescent="0.25">
      <c r="A3669" s="62" t="s">
        <v>349</v>
      </c>
      <c r="B3669" s="63">
        <v>33</v>
      </c>
      <c r="C3669" s="64">
        <v>31</v>
      </c>
      <c r="D3669" s="13">
        <v>1023</v>
      </c>
    </row>
    <row r="3670" spans="1:4" x14ac:dyDescent="0.25">
      <c r="A3670" s="62" t="s">
        <v>350</v>
      </c>
      <c r="B3670" s="63">
        <v>20</v>
      </c>
      <c r="C3670" s="64">
        <v>72</v>
      </c>
      <c r="D3670" s="13">
        <v>1440</v>
      </c>
    </row>
    <row r="3671" spans="1:4" x14ac:dyDescent="0.25">
      <c r="A3671" s="62" t="s">
        <v>351</v>
      </c>
      <c r="B3671" s="63">
        <v>61</v>
      </c>
      <c r="C3671" s="64">
        <v>26</v>
      </c>
      <c r="D3671" s="13">
        <v>1586</v>
      </c>
    </row>
    <row r="3672" spans="1:4" x14ac:dyDescent="0.25">
      <c r="A3672" s="62" t="s">
        <v>352</v>
      </c>
      <c r="B3672" s="63">
        <v>66</v>
      </c>
      <c r="C3672" s="64">
        <v>4</v>
      </c>
      <c r="D3672" s="13">
        <v>264</v>
      </c>
    </row>
    <row r="3673" spans="1:4" x14ac:dyDescent="0.25">
      <c r="A3673" s="62" t="s">
        <v>353</v>
      </c>
      <c r="B3673" s="63">
        <v>68</v>
      </c>
      <c r="C3673" s="64">
        <v>53</v>
      </c>
      <c r="D3673" s="13">
        <v>3604</v>
      </c>
    </row>
    <row r="3674" spans="1:4" x14ac:dyDescent="0.25">
      <c r="A3674" s="62" t="s">
        <v>354</v>
      </c>
      <c r="B3674" s="63">
        <v>42</v>
      </c>
      <c r="C3674" s="64">
        <v>6</v>
      </c>
      <c r="D3674" s="13">
        <v>252</v>
      </c>
    </row>
    <row r="3675" spans="1:4" x14ac:dyDescent="0.25">
      <c r="A3675" s="62" t="s">
        <v>355</v>
      </c>
      <c r="B3675" s="63">
        <v>68</v>
      </c>
      <c r="C3675" s="64">
        <v>64</v>
      </c>
      <c r="D3675" s="13">
        <v>4352</v>
      </c>
    </row>
    <row r="3676" spans="1:4" x14ac:dyDescent="0.25">
      <c r="A3676" s="62" t="s">
        <v>356</v>
      </c>
      <c r="B3676" s="63">
        <v>35</v>
      </c>
      <c r="C3676" s="64">
        <v>42</v>
      </c>
      <c r="D3676" s="13">
        <v>1470</v>
      </c>
    </row>
    <row r="3677" spans="1:4" x14ac:dyDescent="0.25">
      <c r="A3677" s="62" t="s">
        <v>357</v>
      </c>
      <c r="B3677" s="63">
        <v>22</v>
      </c>
      <c r="C3677" s="64">
        <v>50</v>
      </c>
      <c r="D3677" s="13">
        <v>1100</v>
      </c>
    </row>
    <row r="3678" spans="1:4" x14ac:dyDescent="0.25">
      <c r="A3678" s="62" t="s">
        <v>358</v>
      </c>
      <c r="B3678" s="63">
        <v>32</v>
      </c>
      <c r="C3678" s="64">
        <v>47</v>
      </c>
      <c r="D3678" s="13">
        <v>1504</v>
      </c>
    </row>
    <row r="3679" spans="1:4" x14ac:dyDescent="0.25">
      <c r="A3679" s="62" t="s">
        <v>359</v>
      </c>
      <c r="B3679" s="63">
        <v>37</v>
      </c>
      <c r="C3679" s="64">
        <v>59</v>
      </c>
      <c r="D3679" s="13">
        <v>2183</v>
      </c>
    </row>
    <row r="3680" spans="1:4" x14ac:dyDescent="0.25">
      <c r="A3680" s="62" t="s">
        <v>360</v>
      </c>
      <c r="B3680" s="63">
        <v>56</v>
      </c>
      <c r="C3680" s="64">
        <v>47</v>
      </c>
      <c r="D3680" s="13">
        <v>2632</v>
      </c>
    </row>
    <row r="3681" spans="1:4" x14ac:dyDescent="0.25">
      <c r="A3681" s="62" t="s">
        <v>361</v>
      </c>
      <c r="B3681" s="63">
        <v>37</v>
      </c>
      <c r="C3681" s="64">
        <v>15</v>
      </c>
      <c r="D3681" s="13">
        <v>555</v>
      </c>
    </row>
    <row r="3682" spans="1:4" x14ac:dyDescent="0.25">
      <c r="A3682" s="62" t="s">
        <v>362</v>
      </c>
      <c r="B3682" s="63">
        <v>51</v>
      </c>
      <c r="C3682" s="64">
        <v>53</v>
      </c>
      <c r="D3682" s="13">
        <v>2703</v>
      </c>
    </row>
    <row r="3683" spans="1:4" x14ac:dyDescent="0.25">
      <c r="A3683" s="62" t="s">
        <v>363</v>
      </c>
      <c r="B3683" s="63">
        <v>38</v>
      </c>
      <c r="C3683" s="64">
        <v>64</v>
      </c>
      <c r="D3683" s="13">
        <v>2432</v>
      </c>
    </row>
    <row r="3684" spans="1:4" x14ac:dyDescent="0.25">
      <c r="A3684" s="62" t="s">
        <v>364</v>
      </c>
      <c r="B3684" s="63">
        <v>59</v>
      </c>
      <c r="C3684" s="64">
        <v>69</v>
      </c>
      <c r="D3684" s="13">
        <v>4071</v>
      </c>
    </row>
    <row r="3685" spans="1:4" x14ac:dyDescent="0.25">
      <c r="A3685" s="62" t="s">
        <v>365</v>
      </c>
      <c r="B3685" s="63">
        <v>57</v>
      </c>
      <c r="C3685" s="64">
        <v>74</v>
      </c>
      <c r="D3685" s="13">
        <v>4218</v>
      </c>
    </row>
    <row r="3686" spans="1:4" x14ac:dyDescent="0.25">
      <c r="A3686" s="62" t="s">
        <v>366</v>
      </c>
      <c r="B3686" s="63">
        <v>35</v>
      </c>
      <c r="C3686" s="64">
        <v>2</v>
      </c>
      <c r="D3686" s="13">
        <v>70</v>
      </c>
    </row>
    <row r="3687" spans="1:4" x14ac:dyDescent="0.25">
      <c r="A3687" s="62" t="s">
        <v>367</v>
      </c>
      <c r="B3687" s="63">
        <v>53</v>
      </c>
      <c r="C3687" s="64">
        <v>21</v>
      </c>
      <c r="D3687" s="13">
        <v>1113</v>
      </c>
    </row>
    <row r="3688" spans="1:4" x14ac:dyDescent="0.25">
      <c r="A3688" s="62" t="s">
        <v>368</v>
      </c>
      <c r="B3688" s="63">
        <v>59</v>
      </c>
      <c r="C3688" s="64">
        <v>41</v>
      </c>
      <c r="D3688" s="13">
        <v>2419</v>
      </c>
    </row>
    <row r="3689" spans="1:4" x14ac:dyDescent="0.25">
      <c r="A3689" s="62" t="s">
        <v>369</v>
      </c>
      <c r="B3689" s="63">
        <v>58</v>
      </c>
      <c r="C3689" s="64">
        <v>40</v>
      </c>
      <c r="D3689" s="13">
        <v>2320</v>
      </c>
    </row>
    <row r="3690" spans="1:4" x14ac:dyDescent="0.25">
      <c r="A3690" s="62" t="s">
        <v>370</v>
      </c>
      <c r="B3690" s="63">
        <v>50</v>
      </c>
      <c r="C3690" s="64">
        <v>47</v>
      </c>
      <c r="D3690" s="13">
        <v>2350</v>
      </c>
    </row>
    <row r="3691" spans="1:4" x14ac:dyDescent="0.25">
      <c r="A3691" s="62" t="s">
        <v>371</v>
      </c>
      <c r="B3691" s="63">
        <v>30</v>
      </c>
      <c r="C3691" s="64">
        <v>39</v>
      </c>
      <c r="D3691" s="13">
        <v>1170</v>
      </c>
    </row>
    <row r="3692" spans="1:4" x14ac:dyDescent="0.25">
      <c r="A3692" s="62" t="s">
        <v>372</v>
      </c>
      <c r="B3692" s="63">
        <v>63</v>
      </c>
      <c r="C3692" s="64">
        <v>79</v>
      </c>
      <c r="D3692" s="13">
        <v>4977</v>
      </c>
    </row>
    <row r="3693" spans="1:4" x14ac:dyDescent="0.25">
      <c r="A3693" s="62" t="s">
        <v>373</v>
      </c>
      <c r="B3693" s="63">
        <v>26</v>
      </c>
      <c r="C3693" s="64">
        <v>47</v>
      </c>
      <c r="D3693" s="13">
        <v>1222</v>
      </c>
    </row>
    <row r="3694" spans="1:4" x14ac:dyDescent="0.25">
      <c r="A3694" s="62" t="s">
        <v>374</v>
      </c>
      <c r="B3694" s="63">
        <v>20</v>
      </c>
      <c r="C3694" s="64">
        <v>74</v>
      </c>
      <c r="D3694" s="13">
        <v>1480</v>
      </c>
    </row>
    <row r="3695" spans="1:4" x14ac:dyDescent="0.25">
      <c r="A3695" s="62" t="s">
        <v>375</v>
      </c>
      <c r="B3695" s="63">
        <v>46</v>
      </c>
      <c r="C3695" s="64">
        <v>31</v>
      </c>
      <c r="D3695" s="13">
        <v>1426</v>
      </c>
    </row>
    <row r="3696" spans="1:4" x14ac:dyDescent="0.25">
      <c r="A3696" s="62" t="s">
        <v>376</v>
      </c>
      <c r="B3696" s="63">
        <v>69</v>
      </c>
      <c r="C3696" s="64">
        <v>59</v>
      </c>
      <c r="D3696" s="13">
        <v>4071</v>
      </c>
    </row>
    <row r="3697" spans="1:4" x14ac:dyDescent="0.25">
      <c r="A3697" s="62" t="s">
        <v>377</v>
      </c>
      <c r="B3697" s="63">
        <v>8</v>
      </c>
      <c r="C3697" s="64">
        <v>48</v>
      </c>
      <c r="D3697" s="13">
        <v>384</v>
      </c>
    </row>
    <row r="3698" spans="1:4" x14ac:dyDescent="0.25">
      <c r="A3698" s="62" t="s">
        <v>300</v>
      </c>
      <c r="B3698" s="63">
        <v>8</v>
      </c>
      <c r="C3698" s="64">
        <v>23</v>
      </c>
      <c r="D3698" s="13">
        <v>184</v>
      </c>
    </row>
    <row r="3699" spans="1:4" x14ac:dyDescent="0.25">
      <c r="A3699" s="62" t="s">
        <v>302</v>
      </c>
      <c r="B3699" s="63">
        <v>59</v>
      </c>
      <c r="C3699" s="64">
        <v>16</v>
      </c>
      <c r="D3699" s="13">
        <v>944</v>
      </c>
    </row>
    <row r="3700" spans="1:4" x14ac:dyDescent="0.25">
      <c r="A3700" s="62" t="s">
        <v>303</v>
      </c>
      <c r="B3700" s="63">
        <v>8</v>
      </c>
      <c r="C3700" s="64">
        <v>35</v>
      </c>
      <c r="D3700" s="13">
        <v>280</v>
      </c>
    </row>
    <row r="3701" spans="1:4" x14ac:dyDescent="0.25">
      <c r="A3701" s="62" t="s">
        <v>304</v>
      </c>
      <c r="B3701" s="63">
        <v>53</v>
      </c>
      <c r="C3701" s="64">
        <v>3</v>
      </c>
      <c r="D3701" s="13">
        <v>159</v>
      </c>
    </row>
    <row r="3702" spans="1:4" x14ac:dyDescent="0.25">
      <c r="A3702" s="62" t="s">
        <v>305</v>
      </c>
      <c r="B3702" s="63">
        <v>18</v>
      </c>
      <c r="C3702" s="64">
        <v>69</v>
      </c>
      <c r="D3702" s="13">
        <v>1242</v>
      </c>
    </row>
    <row r="3703" spans="1:4" x14ac:dyDescent="0.25">
      <c r="A3703" s="62" t="s">
        <v>306</v>
      </c>
      <c r="B3703" s="63">
        <v>13</v>
      </c>
      <c r="C3703" s="64">
        <v>9</v>
      </c>
      <c r="D3703" s="13">
        <v>117</v>
      </c>
    </row>
    <row r="3704" spans="1:4" x14ac:dyDescent="0.25">
      <c r="A3704" s="62" t="s">
        <v>307</v>
      </c>
      <c r="B3704" s="63">
        <v>36</v>
      </c>
      <c r="C3704" s="64">
        <v>61</v>
      </c>
      <c r="D3704" s="13">
        <v>2196</v>
      </c>
    </row>
    <row r="3705" spans="1:4" x14ac:dyDescent="0.25">
      <c r="A3705" s="62" t="s">
        <v>308</v>
      </c>
      <c r="B3705" s="63">
        <v>57</v>
      </c>
      <c r="C3705" s="64">
        <v>25</v>
      </c>
      <c r="D3705" s="13">
        <v>1425</v>
      </c>
    </row>
    <row r="3706" spans="1:4" x14ac:dyDescent="0.25">
      <c r="A3706" s="62" t="s">
        <v>309</v>
      </c>
      <c r="B3706" s="63">
        <v>23</v>
      </c>
      <c r="C3706" s="64">
        <v>11</v>
      </c>
      <c r="D3706" s="13">
        <v>253</v>
      </c>
    </row>
    <row r="3707" spans="1:4" x14ac:dyDescent="0.25">
      <c r="A3707" s="62" t="s">
        <v>310</v>
      </c>
      <c r="B3707" s="63">
        <v>27</v>
      </c>
      <c r="C3707" s="64">
        <v>6</v>
      </c>
      <c r="D3707" s="13">
        <v>162</v>
      </c>
    </row>
    <row r="3708" spans="1:4" x14ac:dyDescent="0.25">
      <c r="A3708" s="62" t="s">
        <v>311</v>
      </c>
      <c r="B3708" s="63">
        <v>11</v>
      </c>
      <c r="C3708" s="64">
        <v>63</v>
      </c>
      <c r="D3708" s="13">
        <v>693</v>
      </c>
    </row>
    <row r="3709" spans="1:4" x14ac:dyDescent="0.25">
      <c r="A3709" s="62" t="s">
        <v>312</v>
      </c>
      <c r="B3709" s="63">
        <v>13</v>
      </c>
      <c r="C3709" s="64">
        <v>44</v>
      </c>
      <c r="D3709" s="13">
        <v>572</v>
      </c>
    </row>
    <row r="3710" spans="1:4" x14ac:dyDescent="0.25">
      <c r="A3710" s="62" t="s">
        <v>313</v>
      </c>
      <c r="B3710" s="63">
        <v>61</v>
      </c>
      <c r="C3710" s="64">
        <v>19</v>
      </c>
      <c r="D3710" s="13">
        <v>1159</v>
      </c>
    </row>
    <row r="3711" spans="1:4" x14ac:dyDescent="0.25">
      <c r="A3711" s="62" t="s">
        <v>314</v>
      </c>
      <c r="B3711" s="63">
        <v>27</v>
      </c>
      <c r="C3711" s="64">
        <v>53</v>
      </c>
      <c r="D3711" s="13">
        <v>1431</v>
      </c>
    </row>
    <row r="3712" spans="1:4" x14ac:dyDescent="0.25">
      <c r="A3712" s="62" t="s">
        <v>315</v>
      </c>
      <c r="B3712" s="63">
        <v>31</v>
      </c>
      <c r="C3712" s="64">
        <v>16</v>
      </c>
      <c r="D3712" s="13">
        <v>496</v>
      </c>
    </row>
    <row r="3713" spans="1:4" x14ac:dyDescent="0.25">
      <c r="A3713" s="62" t="s">
        <v>316</v>
      </c>
      <c r="B3713" s="63">
        <v>59</v>
      </c>
      <c r="C3713" s="64">
        <v>6</v>
      </c>
      <c r="D3713" s="13">
        <v>354</v>
      </c>
    </row>
    <row r="3714" spans="1:4" x14ac:dyDescent="0.25">
      <c r="A3714" s="62" t="s">
        <v>317</v>
      </c>
      <c r="B3714" s="63">
        <v>36</v>
      </c>
      <c r="C3714" s="64">
        <v>15</v>
      </c>
      <c r="D3714" s="13">
        <v>540</v>
      </c>
    </row>
    <row r="3715" spans="1:4" x14ac:dyDescent="0.25">
      <c r="A3715" s="62" t="s">
        <v>318</v>
      </c>
      <c r="B3715" s="63">
        <v>37</v>
      </c>
      <c r="C3715" s="64">
        <v>60</v>
      </c>
      <c r="D3715" s="13">
        <v>2220</v>
      </c>
    </row>
    <row r="3716" spans="1:4" x14ac:dyDescent="0.25">
      <c r="A3716" s="62" t="s">
        <v>319</v>
      </c>
      <c r="B3716" s="63">
        <v>37</v>
      </c>
      <c r="C3716" s="64">
        <v>57</v>
      </c>
      <c r="D3716" s="13">
        <v>2109</v>
      </c>
    </row>
    <row r="3717" spans="1:4" x14ac:dyDescent="0.25">
      <c r="A3717" s="62" t="s">
        <v>320</v>
      </c>
      <c r="B3717" s="63">
        <v>63</v>
      </c>
      <c r="C3717" s="64">
        <v>71</v>
      </c>
      <c r="D3717" s="13">
        <v>4473</v>
      </c>
    </row>
    <row r="3718" spans="1:4" x14ac:dyDescent="0.25">
      <c r="A3718" s="62" t="s">
        <v>321</v>
      </c>
      <c r="B3718" s="63">
        <v>38</v>
      </c>
      <c r="C3718" s="64">
        <v>42</v>
      </c>
      <c r="D3718" s="13">
        <v>1596</v>
      </c>
    </row>
    <row r="3719" spans="1:4" x14ac:dyDescent="0.25">
      <c r="A3719" s="62" t="s">
        <v>322</v>
      </c>
      <c r="B3719" s="63">
        <v>57</v>
      </c>
      <c r="C3719" s="64">
        <v>57</v>
      </c>
      <c r="D3719" s="13">
        <v>3249</v>
      </c>
    </row>
    <row r="3720" spans="1:4" x14ac:dyDescent="0.25">
      <c r="A3720" s="62" t="s">
        <v>323</v>
      </c>
      <c r="B3720" s="63">
        <v>14</v>
      </c>
      <c r="C3720" s="64">
        <v>6</v>
      </c>
      <c r="D3720" s="13">
        <v>84</v>
      </c>
    </row>
    <row r="3721" spans="1:4" x14ac:dyDescent="0.25">
      <c r="A3721" s="62" t="s">
        <v>324</v>
      </c>
      <c r="B3721" s="63">
        <v>56</v>
      </c>
      <c r="C3721" s="64">
        <v>24</v>
      </c>
      <c r="D3721" s="13">
        <v>1344</v>
      </c>
    </row>
    <row r="3722" spans="1:4" x14ac:dyDescent="0.25">
      <c r="A3722" s="62" t="s">
        <v>325</v>
      </c>
      <c r="B3722" s="63">
        <v>66</v>
      </c>
      <c r="C3722" s="64">
        <v>28</v>
      </c>
      <c r="D3722" s="13">
        <v>1848</v>
      </c>
    </row>
    <row r="3723" spans="1:4" x14ac:dyDescent="0.25">
      <c r="A3723" s="62" t="s">
        <v>326</v>
      </c>
      <c r="B3723" s="63">
        <v>22</v>
      </c>
      <c r="C3723" s="64">
        <v>30</v>
      </c>
      <c r="D3723" s="13">
        <v>660</v>
      </c>
    </row>
    <row r="3724" spans="1:4" x14ac:dyDescent="0.25">
      <c r="A3724" s="62" t="s">
        <v>327</v>
      </c>
      <c r="B3724" s="63">
        <v>63</v>
      </c>
      <c r="C3724" s="64">
        <v>20</v>
      </c>
      <c r="D3724" s="13">
        <v>1260</v>
      </c>
    </row>
    <row r="3725" spans="1:4" x14ac:dyDescent="0.25">
      <c r="A3725" s="62" t="s">
        <v>328</v>
      </c>
      <c r="B3725" s="63">
        <v>23</v>
      </c>
      <c r="C3725" s="64">
        <v>51</v>
      </c>
      <c r="D3725" s="13">
        <v>1173</v>
      </c>
    </row>
    <row r="3726" spans="1:4" x14ac:dyDescent="0.25">
      <c r="A3726" s="62" t="s">
        <v>329</v>
      </c>
      <c r="B3726" s="63">
        <v>15</v>
      </c>
      <c r="C3726" s="64">
        <v>39</v>
      </c>
      <c r="D3726" s="13">
        <v>585</v>
      </c>
    </row>
    <row r="3727" spans="1:4" x14ac:dyDescent="0.25">
      <c r="A3727" s="62" t="s">
        <v>330</v>
      </c>
      <c r="B3727" s="63">
        <v>54</v>
      </c>
      <c r="C3727" s="64">
        <v>51</v>
      </c>
      <c r="D3727" s="13">
        <v>2754</v>
      </c>
    </row>
    <row r="3728" spans="1:4" x14ac:dyDescent="0.25">
      <c r="A3728" s="62" t="s">
        <v>331</v>
      </c>
      <c r="B3728" s="63">
        <v>67</v>
      </c>
      <c r="C3728" s="64">
        <v>61</v>
      </c>
      <c r="D3728" s="13">
        <v>4087</v>
      </c>
    </row>
    <row r="3729" spans="1:4" x14ac:dyDescent="0.25">
      <c r="A3729" s="62" t="s">
        <v>332</v>
      </c>
      <c r="B3729" s="63">
        <v>44</v>
      </c>
      <c r="C3729" s="64">
        <v>12</v>
      </c>
      <c r="D3729" s="13">
        <v>528</v>
      </c>
    </row>
    <row r="3730" spans="1:4" x14ac:dyDescent="0.25">
      <c r="A3730" s="62" t="s">
        <v>333</v>
      </c>
      <c r="B3730" s="63">
        <v>35</v>
      </c>
      <c r="C3730" s="64">
        <v>80</v>
      </c>
      <c r="D3730" s="13">
        <v>2800</v>
      </c>
    </row>
    <row r="3731" spans="1:4" x14ac:dyDescent="0.25">
      <c r="A3731" s="62" t="s">
        <v>334</v>
      </c>
      <c r="B3731" s="63">
        <v>29</v>
      </c>
      <c r="C3731" s="64">
        <v>39</v>
      </c>
      <c r="D3731" s="13">
        <v>1131</v>
      </c>
    </row>
    <row r="3732" spans="1:4" x14ac:dyDescent="0.25">
      <c r="A3732" s="62" t="s">
        <v>335</v>
      </c>
      <c r="B3732" s="63">
        <v>28</v>
      </c>
      <c r="C3732" s="64">
        <v>60</v>
      </c>
      <c r="D3732" s="13">
        <v>1680</v>
      </c>
    </row>
    <row r="3733" spans="1:4" x14ac:dyDescent="0.25">
      <c r="A3733" s="62" t="s">
        <v>336</v>
      </c>
      <c r="B3733" s="63">
        <v>30</v>
      </c>
      <c r="C3733" s="64">
        <v>34</v>
      </c>
      <c r="D3733" s="13">
        <v>1020</v>
      </c>
    </row>
    <row r="3734" spans="1:4" x14ac:dyDescent="0.25">
      <c r="A3734" s="62" t="s">
        <v>337</v>
      </c>
      <c r="B3734" s="63">
        <v>38</v>
      </c>
      <c r="C3734" s="64">
        <v>72</v>
      </c>
      <c r="D3734" s="13">
        <v>2736</v>
      </c>
    </row>
    <row r="3735" spans="1:4" x14ac:dyDescent="0.25">
      <c r="A3735" s="62" t="s">
        <v>338</v>
      </c>
      <c r="B3735" s="63">
        <v>41</v>
      </c>
      <c r="C3735" s="64">
        <v>68</v>
      </c>
      <c r="D3735" s="13">
        <v>2788</v>
      </c>
    </row>
    <row r="3736" spans="1:4" x14ac:dyDescent="0.25">
      <c r="A3736" s="62" t="s">
        <v>339</v>
      </c>
      <c r="B3736" s="63">
        <v>34</v>
      </c>
      <c r="C3736" s="64">
        <v>72</v>
      </c>
      <c r="D3736" s="13">
        <v>2448</v>
      </c>
    </row>
    <row r="3737" spans="1:4" x14ac:dyDescent="0.25">
      <c r="A3737" s="62" t="s">
        <v>340</v>
      </c>
      <c r="B3737" s="63">
        <v>15</v>
      </c>
      <c r="C3737" s="64">
        <v>42</v>
      </c>
      <c r="D3737" s="13">
        <v>630</v>
      </c>
    </row>
    <row r="3738" spans="1:4" x14ac:dyDescent="0.25">
      <c r="A3738" s="62" t="s">
        <v>341</v>
      </c>
      <c r="B3738" s="63">
        <v>30</v>
      </c>
      <c r="C3738" s="64">
        <v>10</v>
      </c>
      <c r="D3738" s="13">
        <v>300</v>
      </c>
    </row>
    <row r="3739" spans="1:4" x14ac:dyDescent="0.25">
      <c r="A3739" s="62" t="s">
        <v>342</v>
      </c>
      <c r="B3739" s="63">
        <v>48</v>
      </c>
      <c r="C3739" s="64">
        <v>71</v>
      </c>
      <c r="D3739" s="13">
        <v>3408</v>
      </c>
    </row>
    <row r="3740" spans="1:4" x14ac:dyDescent="0.25">
      <c r="A3740" s="62" t="s">
        <v>343</v>
      </c>
      <c r="B3740" s="63">
        <v>49</v>
      </c>
      <c r="C3740" s="64">
        <v>3</v>
      </c>
      <c r="D3740" s="13">
        <v>147</v>
      </c>
    </row>
    <row r="3741" spans="1:4" x14ac:dyDescent="0.25">
      <c r="A3741" s="62" t="s">
        <v>344</v>
      </c>
      <c r="B3741" s="63">
        <v>66</v>
      </c>
      <c r="C3741" s="64">
        <v>80</v>
      </c>
      <c r="D3741" s="13">
        <v>5280</v>
      </c>
    </row>
    <row r="3742" spans="1:4" x14ac:dyDescent="0.25">
      <c r="A3742" s="62" t="s">
        <v>345</v>
      </c>
      <c r="B3742" s="63">
        <v>41</v>
      </c>
      <c r="C3742" s="64">
        <v>71</v>
      </c>
      <c r="D3742" s="13">
        <v>2911</v>
      </c>
    </row>
    <row r="3743" spans="1:4" x14ac:dyDescent="0.25">
      <c r="A3743" s="62" t="s">
        <v>346</v>
      </c>
      <c r="B3743" s="63">
        <v>69</v>
      </c>
      <c r="C3743" s="64">
        <v>17</v>
      </c>
      <c r="D3743" s="13">
        <v>1173</v>
      </c>
    </row>
    <row r="3744" spans="1:4" x14ac:dyDescent="0.25">
      <c r="A3744" s="62" t="s">
        <v>347</v>
      </c>
      <c r="B3744" s="63">
        <v>22</v>
      </c>
      <c r="C3744" s="64">
        <v>29</v>
      </c>
      <c r="D3744" s="13">
        <v>638</v>
      </c>
    </row>
    <row r="3745" spans="1:4" x14ac:dyDescent="0.25">
      <c r="A3745" s="62" t="s">
        <v>348</v>
      </c>
      <c r="B3745" s="63">
        <v>11</v>
      </c>
      <c r="C3745" s="64">
        <v>77</v>
      </c>
      <c r="D3745" s="13">
        <v>847</v>
      </c>
    </row>
    <row r="3746" spans="1:4" x14ac:dyDescent="0.25">
      <c r="A3746" s="62" t="s">
        <v>349</v>
      </c>
      <c r="B3746" s="63">
        <v>62</v>
      </c>
      <c r="C3746" s="64">
        <v>32</v>
      </c>
      <c r="D3746" s="13">
        <v>1984</v>
      </c>
    </row>
    <row r="3747" spans="1:4" x14ac:dyDescent="0.25">
      <c r="A3747" s="62" t="s">
        <v>350</v>
      </c>
      <c r="B3747" s="63">
        <v>15</v>
      </c>
      <c r="C3747" s="64">
        <v>29</v>
      </c>
      <c r="D3747" s="13">
        <v>435</v>
      </c>
    </row>
    <row r="3748" spans="1:4" x14ac:dyDescent="0.25">
      <c r="A3748" s="62" t="s">
        <v>351</v>
      </c>
      <c r="B3748" s="63">
        <v>24</v>
      </c>
      <c r="C3748" s="64">
        <v>23</v>
      </c>
      <c r="D3748" s="13">
        <v>552</v>
      </c>
    </row>
    <row r="3749" spans="1:4" x14ac:dyDescent="0.25">
      <c r="A3749" s="62" t="s">
        <v>352</v>
      </c>
      <c r="B3749" s="63">
        <v>29</v>
      </c>
      <c r="C3749" s="64">
        <v>51</v>
      </c>
      <c r="D3749" s="13">
        <v>1479</v>
      </c>
    </row>
    <row r="3750" spans="1:4" x14ac:dyDescent="0.25">
      <c r="A3750" s="62" t="s">
        <v>353</v>
      </c>
      <c r="B3750" s="63">
        <v>19</v>
      </c>
      <c r="C3750" s="64">
        <v>53</v>
      </c>
      <c r="D3750" s="13">
        <v>1007</v>
      </c>
    </row>
    <row r="3751" spans="1:4" x14ac:dyDescent="0.25">
      <c r="A3751" s="62" t="s">
        <v>354</v>
      </c>
      <c r="B3751" s="63">
        <v>67</v>
      </c>
      <c r="C3751" s="64">
        <v>55</v>
      </c>
      <c r="D3751" s="13">
        <v>3685</v>
      </c>
    </row>
    <row r="3752" spans="1:4" x14ac:dyDescent="0.25">
      <c r="A3752" s="62" t="s">
        <v>355</v>
      </c>
      <c r="B3752" s="63">
        <v>34</v>
      </c>
      <c r="C3752" s="64">
        <v>36</v>
      </c>
      <c r="D3752" s="13">
        <v>1224</v>
      </c>
    </row>
    <row r="3753" spans="1:4" x14ac:dyDescent="0.25">
      <c r="A3753" s="62" t="s">
        <v>356</v>
      </c>
      <c r="B3753" s="63">
        <v>20</v>
      </c>
      <c r="C3753" s="64">
        <v>15</v>
      </c>
      <c r="D3753" s="13">
        <v>300</v>
      </c>
    </row>
    <row r="3754" spans="1:4" x14ac:dyDescent="0.25">
      <c r="A3754" s="62" t="s">
        <v>357</v>
      </c>
      <c r="B3754" s="63">
        <v>39</v>
      </c>
      <c r="C3754" s="64">
        <v>15</v>
      </c>
      <c r="D3754" s="13">
        <v>585</v>
      </c>
    </row>
    <row r="3755" spans="1:4" x14ac:dyDescent="0.25">
      <c r="A3755" s="62" t="s">
        <v>358</v>
      </c>
      <c r="B3755" s="63">
        <v>27</v>
      </c>
      <c r="C3755" s="64">
        <v>69</v>
      </c>
      <c r="D3755" s="13">
        <v>1863</v>
      </c>
    </row>
    <row r="3756" spans="1:4" x14ac:dyDescent="0.25">
      <c r="A3756" s="62" t="s">
        <v>359</v>
      </c>
      <c r="B3756" s="63">
        <v>17</v>
      </c>
      <c r="C3756" s="64">
        <v>6</v>
      </c>
      <c r="D3756" s="13">
        <v>102</v>
      </c>
    </row>
    <row r="3757" spans="1:4" x14ac:dyDescent="0.25">
      <c r="A3757" s="62" t="s">
        <v>360</v>
      </c>
      <c r="B3757" s="63">
        <v>14</v>
      </c>
      <c r="C3757" s="64">
        <v>12</v>
      </c>
      <c r="D3757" s="13">
        <v>168</v>
      </c>
    </row>
    <row r="3758" spans="1:4" x14ac:dyDescent="0.25">
      <c r="A3758" s="62" t="s">
        <v>361</v>
      </c>
      <c r="B3758" s="63">
        <v>22</v>
      </c>
      <c r="C3758" s="64">
        <v>45</v>
      </c>
      <c r="D3758" s="13">
        <v>990</v>
      </c>
    </row>
    <row r="3759" spans="1:4" x14ac:dyDescent="0.25">
      <c r="A3759" s="62" t="s">
        <v>362</v>
      </c>
      <c r="B3759" s="63">
        <v>63</v>
      </c>
      <c r="C3759" s="64">
        <v>47</v>
      </c>
      <c r="D3759" s="13">
        <v>2961</v>
      </c>
    </row>
    <row r="3760" spans="1:4" x14ac:dyDescent="0.25">
      <c r="A3760" s="62" t="s">
        <v>363</v>
      </c>
      <c r="B3760" s="63">
        <v>10</v>
      </c>
      <c r="C3760" s="64">
        <v>32</v>
      </c>
      <c r="D3760" s="13">
        <v>320</v>
      </c>
    </row>
    <row r="3761" spans="1:4" x14ac:dyDescent="0.25">
      <c r="A3761" s="62" t="s">
        <v>364</v>
      </c>
      <c r="B3761" s="63">
        <v>67</v>
      </c>
      <c r="C3761" s="64">
        <v>10</v>
      </c>
      <c r="D3761" s="13">
        <v>670</v>
      </c>
    </row>
    <row r="3762" spans="1:4" x14ac:dyDescent="0.25">
      <c r="A3762" s="62" t="s">
        <v>365</v>
      </c>
      <c r="B3762" s="63">
        <v>31</v>
      </c>
      <c r="C3762" s="64">
        <v>15</v>
      </c>
      <c r="D3762" s="13">
        <v>465</v>
      </c>
    </row>
    <row r="3763" spans="1:4" x14ac:dyDescent="0.25">
      <c r="A3763" s="62" t="s">
        <v>366</v>
      </c>
      <c r="B3763" s="63">
        <v>41</v>
      </c>
      <c r="C3763" s="64">
        <v>36</v>
      </c>
      <c r="D3763" s="13">
        <v>1476</v>
      </c>
    </row>
    <row r="3764" spans="1:4" x14ac:dyDescent="0.25">
      <c r="A3764" s="62" t="s">
        <v>367</v>
      </c>
      <c r="B3764" s="63">
        <v>58</v>
      </c>
      <c r="C3764" s="64">
        <v>65</v>
      </c>
      <c r="D3764" s="13">
        <v>3770</v>
      </c>
    </row>
    <row r="3765" spans="1:4" x14ac:dyDescent="0.25">
      <c r="A3765" s="62" t="s">
        <v>368</v>
      </c>
      <c r="B3765" s="63">
        <v>12</v>
      </c>
      <c r="C3765" s="64">
        <v>24</v>
      </c>
      <c r="D3765" s="13">
        <v>288</v>
      </c>
    </row>
    <row r="3766" spans="1:4" x14ac:dyDescent="0.25">
      <c r="A3766" s="62" t="s">
        <v>369</v>
      </c>
      <c r="B3766" s="63">
        <v>20</v>
      </c>
      <c r="C3766" s="64">
        <v>5</v>
      </c>
      <c r="D3766" s="13">
        <v>100</v>
      </c>
    </row>
    <row r="3767" spans="1:4" x14ac:dyDescent="0.25">
      <c r="A3767" s="62" t="s">
        <v>370</v>
      </c>
      <c r="B3767" s="63">
        <v>55</v>
      </c>
      <c r="C3767" s="64">
        <v>30</v>
      </c>
      <c r="D3767" s="13">
        <v>1650</v>
      </c>
    </row>
    <row r="3768" spans="1:4" x14ac:dyDescent="0.25">
      <c r="A3768" s="62" t="s">
        <v>371</v>
      </c>
      <c r="B3768" s="63">
        <v>18</v>
      </c>
      <c r="C3768" s="64">
        <v>46</v>
      </c>
      <c r="D3768" s="13">
        <v>828</v>
      </c>
    </row>
    <row r="3769" spans="1:4" x14ac:dyDescent="0.25">
      <c r="A3769" s="62" t="s">
        <v>372</v>
      </c>
      <c r="B3769" s="63">
        <v>34</v>
      </c>
      <c r="C3769" s="64">
        <v>66</v>
      </c>
      <c r="D3769" s="13">
        <v>2244</v>
      </c>
    </row>
    <row r="3770" spans="1:4" x14ac:dyDescent="0.25">
      <c r="A3770" s="62" t="s">
        <v>373</v>
      </c>
      <c r="B3770" s="63">
        <v>21</v>
      </c>
      <c r="C3770" s="64">
        <v>25</v>
      </c>
      <c r="D3770" s="13">
        <v>525</v>
      </c>
    </row>
    <row r="3771" spans="1:4" x14ac:dyDescent="0.25">
      <c r="A3771" s="62" t="s">
        <v>374</v>
      </c>
      <c r="B3771" s="63">
        <v>13</v>
      </c>
      <c r="C3771" s="64">
        <v>15</v>
      </c>
      <c r="D3771" s="13">
        <v>195</v>
      </c>
    </row>
    <row r="3772" spans="1:4" x14ac:dyDescent="0.25">
      <c r="A3772" s="62" t="s">
        <v>375</v>
      </c>
      <c r="B3772" s="63">
        <v>33</v>
      </c>
      <c r="C3772" s="64">
        <v>63</v>
      </c>
      <c r="D3772" s="13">
        <v>2079</v>
      </c>
    </row>
    <row r="3773" spans="1:4" x14ac:dyDescent="0.25">
      <c r="A3773" s="62" t="s">
        <v>376</v>
      </c>
      <c r="B3773" s="63">
        <v>34</v>
      </c>
      <c r="C3773" s="64">
        <v>46</v>
      </c>
      <c r="D3773" s="13">
        <v>1564</v>
      </c>
    </row>
    <row r="3774" spans="1:4" x14ac:dyDescent="0.25">
      <c r="A3774" s="62" t="s">
        <v>377</v>
      </c>
      <c r="B3774" s="63">
        <v>65</v>
      </c>
      <c r="C3774" s="64">
        <v>28</v>
      </c>
      <c r="D3774" s="13">
        <v>1820</v>
      </c>
    </row>
    <row r="3775" spans="1:4" x14ac:dyDescent="0.25">
      <c r="A3775" s="62" t="s">
        <v>300</v>
      </c>
      <c r="B3775" s="63">
        <v>17</v>
      </c>
      <c r="C3775" s="64">
        <v>19</v>
      </c>
      <c r="D3775" s="13">
        <v>323</v>
      </c>
    </row>
    <row r="3776" spans="1:4" x14ac:dyDescent="0.25">
      <c r="A3776" s="62" t="s">
        <v>302</v>
      </c>
      <c r="B3776" s="63">
        <v>65</v>
      </c>
      <c r="C3776" s="64">
        <v>75</v>
      </c>
      <c r="D3776" s="13">
        <v>4875</v>
      </c>
    </row>
    <row r="3777" spans="1:4" x14ac:dyDescent="0.25">
      <c r="A3777" s="62" t="s">
        <v>303</v>
      </c>
      <c r="B3777" s="63">
        <v>46</v>
      </c>
      <c r="C3777" s="64">
        <v>43</v>
      </c>
      <c r="D3777" s="13">
        <v>1978</v>
      </c>
    </row>
    <row r="3778" spans="1:4" x14ac:dyDescent="0.25">
      <c r="A3778" s="62" t="s">
        <v>304</v>
      </c>
      <c r="B3778" s="63">
        <v>57</v>
      </c>
      <c r="C3778" s="64">
        <v>23</v>
      </c>
      <c r="D3778" s="13">
        <v>1311</v>
      </c>
    </row>
    <row r="3779" spans="1:4" x14ac:dyDescent="0.25">
      <c r="A3779" s="62" t="s">
        <v>305</v>
      </c>
      <c r="B3779" s="63">
        <v>31</v>
      </c>
      <c r="C3779" s="64">
        <v>19</v>
      </c>
      <c r="D3779" s="13">
        <v>589</v>
      </c>
    </row>
    <row r="3780" spans="1:4" x14ac:dyDescent="0.25">
      <c r="A3780" s="62" t="s">
        <v>306</v>
      </c>
      <c r="B3780" s="63">
        <v>14</v>
      </c>
      <c r="C3780" s="64">
        <v>56</v>
      </c>
      <c r="D3780" s="13">
        <v>784</v>
      </c>
    </row>
    <row r="3781" spans="1:4" x14ac:dyDescent="0.25">
      <c r="A3781" s="62" t="s">
        <v>307</v>
      </c>
      <c r="B3781" s="63">
        <v>51</v>
      </c>
      <c r="C3781" s="64">
        <v>56</v>
      </c>
      <c r="D3781" s="13">
        <v>2856</v>
      </c>
    </row>
    <row r="3782" spans="1:4" x14ac:dyDescent="0.25">
      <c r="A3782" s="62" t="s">
        <v>308</v>
      </c>
      <c r="B3782" s="63">
        <v>65</v>
      </c>
      <c r="C3782" s="64">
        <v>54</v>
      </c>
      <c r="D3782" s="13">
        <v>3510</v>
      </c>
    </row>
    <row r="3783" spans="1:4" x14ac:dyDescent="0.25">
      <c r="A3783" s="62" t="s">
        <v>309</v>
      </c>
      <c r="B3783" s="63">
        <v>23</v>
      </c>
      <c r="C3783" s="64">
        <v>54</v>
      </c>
      <c r="D3783" s="13">
        <v>1242</v>
      </c>
    </row>
    <row r="3784" spans="1:4" x14ac:dyDescent="0.25">
      <c r="A3784" s="62" t="s">
        <v>310</v>
      </c>
      <c r="B3784" s="63">
        <v>10</v>
      </c>
      <c r="C3784" s="64">
        <v>40</v>
      </c>
      <c r="D3784" s="13">
        <v>400</v>
      </c>
    </row>
    <row r="3785" spans="1:4" x14ac:dyDescent="0.25">
      <c r="A3785" s="62" t="s">
        <v>311</v>
      </c>
      <c r="B3785" s="63">
        <v>41</v>
      </c>
      <c r="C3785" s="64">
        <v>58</v>
      </c>
      <c r="D3785" s="13">
        <v>2378</v>
      </c>
    </row>
    <row r="3786" spans="1:4" x14ac:dyDescent="0.25">
      <c r="A3786" s="62" t="s">
        <v>312</v>
      </c>
      <c r="B3786" s="63">
        <v>54</v>
      </c>
      <c r="C3786" s="64">
        <v>60</v>
      </c>
      <c r="D3786" s="13">
        <v>3240</v>
      </c>
    </row>
    <row r="3787" spans="1:4" x14ac:dyDescent="0.25">
      <c r="A3787" s="62" t="s">
        <v>313</v>
      </c>
      <c r="B3787" s="63">
        <v>46</v>
      </c>
      <c r="C3787" s="64">
        <v>66</v>
      </c>
      <c r="D3787" s="13">
        <v>3036</v>
      </c>
    </row>
    <row r="3788" spans="1:4" x14ac:dyDescent="0.25">
      <c r="A3788" s="62" t="s">
        <v>314</v>
      </c>
      <c r="B3788" s="63">
        <v>43</v>
      </c>
      <c r="C3788" s="64">
        <v>38</v>
      </c>
      <c r="D3788" s="13">
        <v>1634</v>
      </c>
    </row>
    <row r="3789" spans="1:4" x14ac:dyDescent="0.25">
      <c r="A3789" s="62" t="s">
        <v>315</v>
      </c>
      <c r="B3789" s="63">
        <v>24</v>
      </c>
      <c r="C3789" s="64">
        <v>10</v>
      </c>
      <c r="D3789" s="13">
        <v>240</v>
      </c>
    </row>
    <row r="3790" spans="1:4" x14ac:dyDescent="0.25">
      <c r="A3790" s="62" t="s">
        <v>316</v>
      </c>
      <c r="B3790" s="63">
        <v>65</v>
      </c>
      <c r="C3790" s="64">
        <v>44</v>
      </c>
      <c r="D3790" s="13">
        <v>2860</v>
      </c>
    </row>
    <row r="3791" spans="1:4" x14ac:dyDescent="0.25">
      <c r="A3791" s="62" t="s">
        <v>317</v>
      </c>
      <c r="B3791" s="63">
        <v>40</v>
      </c>
      <c r="C3791" s="64">
        <v>41</v>
      </c>
      <c r="D3791" s="13">
        <v>1640</v>
      </c>
    </row>
    <row r="3792" spans="1:4" x14ac:dyDescent="0.25">
      <c r="A3792" s="62" t="s">
        <v>318</v>
      </c>
      <c r="B3792" s="63">
        <v>25</v>
      </c>
      <c r="C3792" s="64">
        <v>76</v>
      </c>
      <c r="D3792" s="13">
        <v>1900</v>
      </c>
    </row>
    <row r="3793" spans="1:4" x14ac:dyDescent="0.25">
      <c r="A3793" s="62" t="s">
        <v>319</v>
      </c>
      <c r="B3793" s="63">
        <v>9</v>
      </c>
      <c r="C3793" s="64">
        <v>7</v>
      </c>
      <c r="D3793" s="13">
        <v>63</v>
      </c>
    </row>
    <row r="3794" spans="1:4" x14ac:dyDescent="0.25">
      <c r="A3794" s="62" t="s">
        <v>320</v>
      </c>
      <c r="B3794" s="63">
        <v>67</v>
      </c>
      <c r="C3794" s="64">
        <v>60</v>
      </c>
      <c r="D3794" s="13">
        <v>4020</v>
      </c>
    </row>
    <row r="3795" spans="1:4" x14ac:dyDescent="0.25">
      <c r="A3795" s="62" t="s">
        <v>321</v>
      </c>
      <c r="B3795" s="63">
        <v>12</v>
      </c>
      <c r="C3795" s="64">
        <v>68</v>
      </c>
      <c r="D3795" s="13">
        <v>816</v>
      </c>
    </row>
    <row r="3796" spans="1:4" x14ac:dyDescent="0.25">
      <c r="A3796" s="62" t="s">
        <v>322</v>
      </c>
      <c r="B3796" s="63">
        <v>9</v>
      </c>
      <c r="C3796" s="64">
        <v>40</v>
      </c>
      <c r="D3796" s="13">
        <v>360</v>
      </c>
    </row>
    <row r="3797" spans="1:4" x14ac:dyDescent="0.25">
      <c r="A3797" s="62" t="s">
        <v>323</v>
      </c>
      <c r="B3797" s="63">
        <v>14</v>
      </c>
      <c r="C3797" s="64">
        <v>51</v>
      </c>
      <c r="D3797" s="13">
        <v>714</v>
      </c>
    </row>
    <row r="3798" spans="1:4" x14ac:dyDescent="0.25">
      <c r="A3798" s="62" t="s">
        <v>324</v>
      </c>
      <c r="B3798" s="63">
        <v>50</v>
      </c>
      <c r="C3798" s="64">
        <v>4</v>
      </c>
      <c r="D3798" s="13">
        <v>200</v>
      </c>
    </row>
    <row r="3799" spans="1:4" x14ac:dyDescent="0.25">
      <c r="A3799" s="62" t="s">
        <v>325</v>
      </c>
      <c r="B3799" s="63">
        <v>53</v>
      </c>
      <c r="C3799" s="64">
        <v>68</v>
      </c>
      <c r="D3799" s="13">
        <v>3604</v>
      </c>
    </row>
    <row r="3800" spans="1:4" x14ac:dyDescent="0.25">
      <c r="A3800" s="62" t="s">
        <v>326</v>
      </c>
      <c r="B3800" s="63">
        <v>65</v>
      </c>
      <c r="C3800" s="64">
        <v>67</v>
      </c>
      <c r="D3800" s="13">
        <v>4355</v>
      </c>
    </row>
    <row r="3801" spans="1:4" x14ac:dyDescent="0.25">
      <c r="A3801" s="62" t="s">
        <v>327</v>
      </c>
      <c r="B3801" s="63">
        <v>18</v>
      </c>
      <c r="C3801" s="64">
        <v>52</v>
      </c>
      <c r="D3801" s="13">
        <v>936</v>
      </c>
    </row>
    <row r="3802" spans="1:4" x14ac:dyDescent="0.25">
      <c r="A3802" s="62" t="s">
        <v>328</v>
      </c>
      <c r="B3802" s="63">
        <v>65</v>
      </c>
      <c r="C3802" s="64">
        <v>20</v>
      </c>
      <c r="D3802" s="13">
        <v>1300</v>
      </c>
    </row>
    <row r="3803" spans="1:4" x14ac:dyDescent="0.25">
      <c r="A3803" s="62" t="s">
        <v>329</v>
      </c>
      <c r="B3803" s="63">
        <v>12</v>
      </c>
      <c r="C3803" s="64">
        <v>51</v>
      </c>
      <c r="D3803" s="13">
        <v>612</v>
      </c>
    </row>
    <row r="3804" spans="1:4" x14ac:dyDescent="0.25">
      <c r="A3804" s="62" t="s">
        <v>330</v>
      </c>
      <c r="B3804" s="63">
        <v>16</v>
      </c>
      <c r="C3804" s="64">
        <v>51</v>
      </c>
      <c r="D3804" s="13">
        <v>816</v>
      </c>
    </row>
    <row r="3805" spans="1:4" x14ac:dyDescent="0.25">
      <c r="A3805" s="62" t="s">
        <v>331</v>
      </c>
      <c r="B3805" s="63">
        <v>48</v>
      </c>
      <c r="C3805" s="64">
        <v>62</v>
      </c>
      <c r="D3805" s="13">
        <v>2976</v>
      </c>
    </row>
    <row r="3806" spans="1:4" x14ac:dyDescent="0.25">
      <c r="A3806" s="62" t="s">
        <v>332</v>
      </c>
      <c r="B3806" s="63">
        <v>44</v>
      </c>
      <c r="C3806" s="64">
        <v>25</v>
      </c>
      <c r="D3806" s="13">
        <v>1100</v>
      </c>
    </row>
    <row r="3807" spans="1:4" x14ac:dyDescent="0.25">
      <c r="A3807" s="62" t="s">
        <v>333</v>
      </c>
      <c r="B3807" s="63">
        <v>7</v>
      </c>
      <c r="C3807" s="64">
        <v>47</v>
      </c>
      <c r="D3807" s="13">
        <v>329</v>
      </c>
    </row>
    <row r="3808" spans="1:4" x14ac:dyDescent="0.25">
      <c r="A3808" s="62" t="s">
        <v>334</v>
      </c>
      <c r="B3808" s="63">
        <v>68</v>
      </c>
      <c r="C3808" s="64">
        <v>13</v>
      </c>
      <c r="D3808" s="13">
        <v>884</v>
      </c>
    </row>
    <row r="3809" spans="1:4" x14ac:dyDescent="0.25">
      <c r="A3809" s="62" t="s">
        <v>335</v>
      </c>
      <c r="B3809" s="63">
        <v>12</v>
      </c>
      <c r="C3809" s="64">
        <v>43</v>
      </c>
      <c r="D3809" s="13">
        <v>516</v>
      </c>
    </row>
    <row r="3810" spans="1:4" x14ac:dyDescent="0.25">
      <c r="A3810" s="62" t="s">
        <v>336</v>
      </c>
      <c r="B3810" s="63">
        <v>63</v>
      </c>
      <c r="C3810" s="64">
        <v>44</v>
      </c>
      <c r="D3810" s="13">
        <v>2772</v>
      </c>
    </row>
    <row r="3811" spans="1:4" x14ac:dyDescent="0.25">
      <c r="A3811" s="62" t="s">
        <v>337</v>
      </c>
      <c r="B3811" s="63">
        <v>65</v>
      </c>
      <c r="C3811" s="64">
        <v>53</v>
      </c>
      <c r="D3811" s="13">
        <v>3445</v>
      </c>
    </row>
    <row r="3812" spans="1:4" x14ac:dyDescent="0.25">
      <c r="A3812" s="62" t="s">
        <v>338</v>
      </c>
      <c r="B3812" s="63">
        <v>34</v>
      </c>
      <c r="C3812" s="64">
        <v>74</v>
      </c>
      <c r="D3812" s="13">
        <v>2516</v>
      </c>
    </row>
    <row r="3813" spans="1:4" x14ac:dyDescent="0.25">
      <c r="A3813" s="62" t="s">
        <v>339</v>
      </c>
      <c r="B3813" s="63">
        <v>11</v>
      </c>
      <c r="C3813" s="64">
        <v>6</v>
      </c>
      <c r="D3813" s="13">
        <v>66</v>
      </c>
    </row>
    <row r="3814" spans="1:4" x14ac:dyDescent="0.25">
      <c r="A3814" s="62" t="s">
        <v>340</v>
      </c>
      <c r="B3814" s="63">
        <v>27</v>
      </c>
      <c r="C3814" s="64">
        <v>65</v>
      </c>
      <c r="D3814" s="13">
        <v>1755</v>
      </c>
    </row>
    <row r="3815" spans="1:4" x14ac:dyDescent="0.25">
      <c r="A3815" s="62" t="s">
        <v>341</v>
      </c>
      <c r="B3815" s="63">
        <v>51</v>
      </c>
      <c r="C3815" s="64">
        <v>51</v>
      </c>
      <c r="D3815" s="13">
        <v>2601</v>
      </c>
    </row>
    <row r="3816" spans="1:4" x14ac:dyDescent="0.25">
      <c r="A3816" s="62" t="s">
        <v>342</v>
      </c>
      <c r="B3816" s="63">
        <v>34</v>
      </c>
      <c r="C3816" s="64">
        <v>77</v>
      </c>
      <c r="D3816" s="13">
        <v>2618</v>
      </c>
    </row>
    <row r="3817" spans="1:4" x14ac:dyDescent="0.25">
      <c r="A3817" s="62" t="s">
        <v>343</v>
      </c>
      <c r="B3817" s="63">
        <v>69</v>
      </c>
      <c r="C3817" s="64">
        <v>59</v>
      </c>
      <c r="D3817" s="13">
        <v>4071</v>
      </c>
    </row>
    <row r="3818" spans="1:4" x14ac:dyDescent="0.25">
      <c r="A3818" s="62" t="s">
        <v>344</v>
      </c>
      <c r="B3818" s="63">
        <v>43</v>
      </c>
      <c r="C3818" s="64">
        <v>2</v>
      </c>
      <c r="D3818" s="13">
        <v>86</v>
      </c>
    </row>
    <row r="3819" spans="1:4" x14ac:dyDescent="0.25">
      <c r="A3819" s="62" t="s">
        <v>345</v>
      </c>
      <c r="B3819" s="63">
        <v>58</v>
      </c>
      <c r="C3819" s="64">
        <v>68</v>
      </c>
      <c r="D3819" s="13">
        <v>3944</v>
      </c>
    </row>
    <row r="3820" spans="1:4" x14ac:dyDescent="0.25">
      <c r="A3820" s="62" t="s">
        <v>346</v>
      </c>
      <c r="B3820" s="63">
        <v>49</v>
      </c>
      <c r="C3820" s="64">
        <v>1</v>
      </c>
      <c r="D3820" s="13">
        <v>49</v>
      </c>
    </row>
    <row r="3821" spans="1:4" x14ac:dyDescent="0.25">
      <c r="A3821" s="62" t="s">
        <v>347</v>
      </c>
      <c r="B3821" s="63">
        <v>25</v>
      </c>
      <c r="C3821" s="64">
        <v>13</v>
      </c>
      <c r="D3821" s="13">
        <v>325</v>
      </c>
    </row>
    <row r="3822" spans="1:4" x14ac:dyDescent="0.25">
      <c r="A3822" s="62" t="s">
        <v>348</v>
      </c>
      <c r="B3822" s="63">
        <v>65</v>
      </c>
      <c r="C3822" s="64">
        <v>9</v>
      </c>
      <c r="D3822" s="13">
        <v>585</v>
      </c>
    </row>
    <row r="3823" spans="1:4" x14ac:dyDescent="0.25">
      <c r="A3823" s="62" t="s">
        <v>349</v>
      </c>
      <c r="B3823" s="63">
        <v>68</v>
      </c>
      <c r="C3823" s="64">
        <v>70</v>
      </c>
      <c r="D3823" s="13">
        <v>4760</v>
      </c>
    </row>
    <row r="3824" spans="1:4" x14ac:dyDescent="0.25">
      <c r="A3824" s="62" t="s">
        <v>350</v>
      </c>
      <c r="B3824" s="63">
        <v>19</v>
      </c>
      <c r="C3824" s="64">
        <v>58</v>
      </c>
      <c r="D3824" s="13">
        <v>1102</v>
      </c>
    </row>
    <row r="3825" spans="1:4" x14ac:dyDescent="0.25">
      <c r="A3825" s="62" t="s">
        <v>351</v>
      </c>
      <c r="B3825" s="63">
        <v>35</v>
      </c>
      <c r="C3825" s="64">
        <v>54</v>
      </c>
      <c r="D3825" s="13">
        <v>1890</v>
      </c>
    </row>
    <row r="3826" spans="1:4" x14ac:dyDescent="0.25">
      <c r="A3826" s="62" t="s">
        <v>352</v>
      </c>
      <c r="B3826" s="63">
        <v>34</v>
      </c>
      <c r="C3826" s="64">
        <v>30</v>
      </c>
      <c r="D3826" s="13">
        <v>1020</v>
      </c>
    </row>
    <row r="3827" spans="1:4" x14ac:dyDescent="0.25">
      <c r="A3827" s="62" t="s">
        <v>353</v>
      </c>
      <c r="B3827" s="63">
        <v>30</v>
      </c>
      <c r="C3827" s="64">
        <v>63</v>
      </c>
      <c r="D3827" s="13">
        <v>1890</v>
      </c>
    </row>
    <row r="3828" spans="1:4" x14ac:dyDescent="0.25">
      <c r="A3828" s="62" t="s">
        <v>354</v>
      </c>
      <c r="B3828" s="63">
        <v>59</v>
      </c>
      <c r="C3828" s="64">
        <v>48</v>
      </c>
      <c r="D3828" s="13">
        <v>2832</v>
      </c>
    </row>
    <row r="3829" spans="1:4" x14ac:dyDescent="0.25">
      <c r="A3829" s="62" t="s">
        <v>355</v>
      </c>
      <c r="B3829" s="63">
        <v>12</v>
      </c>
      <c r="C3829" s="64">
        <v>32</v>
      </c>
      <c r="D3829" s="13">
        <v>384</v>
      </c>
    </row>
    <row r="3830" spans="1:4" x14ac:dyDescent="0.25">
      <c r="A3830" s="62" t="s">
        <v>356</v>
      </c>
      <c r="B3830" s="63">
        <v>10</v>
      </c>
      <c r="C3830" s="64">
        <v>62</v>
      </c>
      <c r="D3830" s="13">
        <v>620</v>
      </c>
    </row>
    <row r="3831" spans="1:4" x14ac:dyDescent="0.25">
      <c r="A3831" s="62" t="s">
        <v>357</v>
      </c>
      <c r="B3831" s="63">
        <v>19</v>
      </c>
      <c r="C3831" s="64">
        <v>46</v>
      </c>
      <c r="D3831" s="13">
        <v>874</v>
      </c>
    </row>
    <row r="3832" spans="1:4" x14ac:dyDescent="0.25">
      <c r="A3832" s="62" t="s">
        <v>358</v>
      </c>
      <c r="B3832" s="63">
        <v>26</v>
      </c>
      <c r="C3832" s="64">
        <v>27</v>
      </c>
      <c r="D3832" s="13">
        <v>702</v>
      </c>
    </row>
    <row r="3833" spans="1:4" x14ac:dyDescent="0.25">
      <c r="A3833" s="62" t="s">
        <v>359</v>
      </c>
      <c r="B3833" s="63">
        <v>64</v>
      </c>
      <c r="C3833" s="64">
        <v>53</v>
      </c>
      <c r="D3833" s="13">
        <v>3392</v>
      </c>
    </row>
    <row r="3834" spans="1:4" x14ac:dyDescent="0.25">
      <c r="A3834" s="62" t="s">
        <v>360</v>
      </c>
      <c r="B3834" s="63">
        <v>16</v>
      </c>
      <c r="C3834" s="64">
        <v>33</v>
      </c>
      <c r="D3834" s="13">
        <v>528</v>
      </c>
    </row>
    <row r="3835" spans="1:4" x14ac:dyDescent="0.25">
      <c r="A3835" s="62" t="s">
        <v>361</v>
      </c>
      <c r="B3835" s="63">
        <v>55</v>
      </c>
      <c r="C3835" s="64">
        <v>39</v>
      </c>
      <c r="D3835" s="13">
        <v>2145</v>
      </c>
    </row>
    <row r="3836" spans="1:4" x14ac:dyDescent="0.25">
      <c r="A3836" s="62" t="s">
        <v>362</v>
      </c>
      <c r="B3836" s="63">
        <v>31</v>
      </c>
      <c r="C3836" s="64">
        <v>36</v>
      </c>
      <c r="D3836" s="13">
        <v>1116</v>
      </c>
    </row>
    <row r="3837" spans="1:4" x14ac:dyDescent="0.25">
      <c r="A3837" s="62" t="s">
        <v>363</v>
      </c>
      <c r="B3837" s="63">
        <v>67</v>
      </c>
      <c r="C3837" s="64">
        <v>23</v>
      </c>
      <c r="D3837" s="13">
        <v>1541</v>
      </c>
    </row>
    <row r="3838" spans="1:4" x14ac:dyDescent="0.25">
      <c r="A3838" s="62" t="s">
        <v>364</v>
      </c>
      <c r="B3838" s="63">
        <v>42</v>
      </c>
      <c r="C3838" s="64">
        <v>11</v>
      </c>
      <c r="D3838" s="13">
        <v>462</v>
      </c>
    </row>
    <row r="3839" spans="1:4" x14ac:dyDescent="0.25">
      <c r="A3839" s="62" t="s">
        <v>365</v>
      </c>
      <c r="B3839" s="63">
        <v>11</v>
      </c>
      <c r="C3839" s="64">
        <v>34</v>
      </c>
      <c r="D3839" s="13">
        <v>374</v>
      </c>
    </row>
    <row r="3840" spans="1:4" x14ac:dyDescent="0.25">
      <c r="A3840" s="62" t="s">
        <v>366</v>
      </c>
      <c r="B3840" s="63">
        <v>61</v>
      </c>
      <c r="C3840" s="64">
        <v>11</v>
      </c>
      <c r="D3840" s="13">
        <v>671</v>
      </c>
    </row>
    <row r="3841" spans="1:4" x14ac:dyDescent="0.25">
      <c r="A3841" s="62" t="s">
        <v>367</v>
      </c>
      <c r="B3841" s="63">
        <v>27</v>
      </c>
      <c r="C3841" s="64">
        <v>14</v>
      </c>
      <c r="D3841" s="13">
        <v>378</v>
      </c>
    </row>
    <row r="3842" spans="1:4" x14ac:dyDescent="0.25">
      <c r="A3842" s="62" t="s">
        <v>368</v>
      </c>
      <c r="B3842" s="63">
        <v>28</v>
      </c>
      <c r="C3842" s="64">
        <v>10</v>
      </c>
      <c r="D3842" s="13">
        <v>280</v>
      </c>
    </row>
    <row r="3843" spans="1:4" x14ac:dyDescent="0.25">
      <c r="A3843" s="62" t="s">
        <v>369</v>
      </c>
      <c r="B3843" s="63">
        <v>31</v>
      </c>
      <c r="C3843" s="64">
        <v>65</v>
      </c>
      <c r="D3843" s="13">
        <v>2015</v>
      </c>
    </row>
    <row r="3844" spans="1:4" x14ac:dyDescent="0.25">
      <c r="A3844" s="62" t="s">
        <v>370</v>
      </c>
      <c r="B3844" s="63">
        <v>64</v>
      </c>
      <c r="C3844" s="64">
        <v>32</v>
      </c>
      <c r="D3844" s="13">
        <v>2048</v>
      </c>
    </row>
    <row r="3845" spans="1:4" x14ac:dyDescent="0.25">
      <c r="A3845" s="62" t="s">
        <v>371</v>
      </c>
      <c r="B3845" s="63">
        <v>33</v>
      </c>
      <c r="C3845" s="64">
        <v>21</v>
      </c>
      <c r="D3845" s="13">
        <v>693</v>
      </c>
    </row>
    <row r="3846" spans="1:4" x14ac:dyDescent="0.25">
      <c r="A3846" s="62" t="s">
        <v>372</v>
      </c>
      <c r="B3846" s="63">
        <v>38</v>
      </c>
      <c r="C3846" s="64">
        <v>73</v>
      </c>
      <c r="D3846" s="13">
        <v>2774</v>
      </c>
    </row>
    <row r="3847" spans="1:4" x14ac:dyDescent="0.25">
      <c r="A3847" s="62" t="s">
        <v>373</v>
      </c>
      <c r="B3847" s="63">
        <v>37</v>
      </c>
      <c r="C3847" s="64">
        <v>71</v>
      </c>
      <c r="D3847" s="13">
        <v>2627</v>
      </c>
    </row>
    <row r="3848" spans="1:4" x14ac:dyDescent="0.25">
      <c r="A3848" s="62" t="s">
        <v>374</v>
      </c>
      <c r="B3848" s="63">
        <v>51</v>
      </c>
      <c r="C3848" s="64">
        <v>76</v>
      </c>
      <c r="D3848" s="13">
        <v>3876</v>
      </c>
    </row>
    <row r="3849" spans="1:4" x14ac:dyDescent="0.25">
      <c r="A3849" s="62" t="s">
        <v>375</v>
      </c>
      <c r="B3849" s="63">
        <v>22</v>
      </c>
      <c r="C3849" s="64">
        <v>42</v>
      </c>
      <c r="D3849" s="13">
        <v>924</v>
      </c>
    </row>
    <row r="3850" spans="1:4" x14ac:dyDescent="0.25">
      <c r="A3850" s="62" t="s">
        <v>376</v>
      </c>
      <c r="B3850" s="63">
        <v>32</v>
      </c>
      <c r="C3850" s="64">
        <v>54</v>
      </c>
      <c r="D3850" s="13">
        <v>1728</v>
      </c>
    </row>
    <row r="3851" spans="1:4" x14ac:dyDescent="0.25">
      <c r="A3851" s="62" t="s">
        <v>377</v>
      </c>
      <c r="B3851" s="63">
        <v>56</v>
      </c>
      <c r="C3851" s="64">
        <v>15</v>
      </c>
      <c r="D3851" s="13">
        <v>840</v>
      </c>
    </row>
    <row r="3852" spans="1:4" x14ac:dyDescent="0.25">
      <c r="A3852" s="62" t="s">
        <v>300</v>
      </c>
      <c r="B3852" s="63">
        <v>16</v>
      </c>
      <c r="C3852" s="64">
        <v>64</v>
      </c>
      <c r="D3852" s="13">
        <v>1024</v>
      </c>
    </row>
    <row r="3853" spans="1:4" x14ac:dyDescent="0.25">
      <c r="A3853" s="62" t="s">
        <v>302</v>
      </c>
      <c r="B3853" s="63">
        <v>66</v>
      </c>
      <c r="C3853" s="64">
        <v>23</v>
      </c>
      <c r="D3853" s="13">
        <v>1518</v>
      </c>
    </row>
    <row r="3854" spans="1:4" x14ac:dyDescent="0.25">
      <c r="A3854" s="62" t="s">
        <v>303</v>
      </c>
      <c r="B3854" s="63">
        <v>61</v>
      </c>
      <c r="C3854" s="64">
        <v>44</v>
      </c>
      <c r="D3854" s="13">
        <v>2684</v>
      </c>
    </row>
    <row r="3855" spans="1:4" x14ac:dyDescent="0.25">
      <c r="A3855" s="62" t="s">
        <v>304</v>
      </c>
      <c r="B3855" s="63">
        <v>39</v>
      </c>
      <c r="C3855" s="64">
        <v>32</v>
      </c>
      <c r="D3855" s="13">
        <v>1248</v>
      </c>
    </row>
    <row r="3856" spans="1:4" x14ac:dyDescent="0.25">
      <c r="A3856" s="62" t="s">
        <v>305</v>
      </c>
      <c r="B3856" s="63">
        <v>51</v>
      </c>
      <c r="C3856" s="64">
        <v>33</v>
      </c>
      <c r="D3856" s="13">
        <v>1683</v>
      </c>
    </row>
    <row r="3857" spans="1:4" x14ac:dyDescent="0.25">
      <c r="A3857" s="62" t="s">
        <v>306</v>
      </c>
      <c r="B3857" s="63">
        <v>26</v>
      </c>
      <c r="C3857" s="64">
        <v>7</v>
      </c>
      <c r="D3857" s="13">
        <v>182</v>
      </c>
    </row>
    <row r="3858" spans="1:4" x14ac:dyDescent="0.25">
      <c r="A3858" s="62" t="s">
        <v>307</v>
      </c>
      <c r="B3858" s="63">
        <v>39</v>
      </c>
      <c r="C3858" s="64">
        <v>51</v>
      </c>
      <c r="D3858" s="13">
        <v>1989</v>
      </c>
    </row>
    <row r="3859" spans="1:4" x14ac:dyDescent="0.25">
      <c r="A3859" s="62" t="s">
        <v>308</v>
      </c>
      <c r="B3859" s="63">
        <v>27</v>
      </c>
      <c r="C3859" s="64">
        <v>74</v>
      </c>
      <c r="D3859" s="13">
        <v>1998</v>
      </c>
    </row>
    <row r="3860" spans="1:4" x14ac:dyDescent="0.25">
      <c r="A3860" s="62" t="s">
        <v>309</v>
      </c>
      <c r="B3860" s="63">
        <v>62</v>
      </c>
      <c r="C3860" s="64">
        <v>62</v>
      </c>
      <c r="D3860" s="13">
        <v>3844</v>
      </c>
    </row>
    <row r="3861" spans="1:4" x14ac:dyDescent="0.25">
      <c r="A3861" s="62" t="s">
        <v>310</v>
      </c>
      <c r="B3861" s="63">
        <v>50</v>
      </c>
      <c r="C3861" s="64">
        <v>25</v>
      </c>
      <c r="D3861" s="13">
        <v>1250</v>
      </c>
    </row>
    <row r="3862" spans="1:4" x14ac:dyDescent="0.25">
      <c r="A3862" s="62" t="s">
        <v>311</v>
      </c>
      <c r="B3862" s="63">
        <v>42</v>
      </c>
      <c r="C3862" s="64">
        <v>19</v>
      </c>
      <c r="D3862" s="13">
        <v>798</v>
      </c>
    </row>
    <row r="3863" spans="1:4" x14ac:dyDescent="0.25">
      <c r="A3863" s="62" t="s">
        <v>312</v>
      </c>
      <c r="B3863" s="63">
        <v>52</v>
      </c>
      <c r="C3863" s="64">
        <v>73</v>
      </c>
      <c r="D3863" s="13">
        <v>3796</v>
      </c>
    </row>
    <row r="3864" spans="1:4" x14ac:dyDescent="0.25">
      <c r="A3864" s="62" t="s">
        <v>313</v>
      </c>
      <c r="B3864" s="63">
        <v>54</v>
      </c>
      <c r="C3864" s="64">
        <v>79</v>
      </c>
      <c r="D3864" s="13">
        <v>4266</v>
      </c>
    </row>
    <row r="3865" spans="1:4" x14ac:dyDescent="0.25">
      <c r="A3865" s="62" t="s">
        <v>314</v>
      </c>
      <c r="B3865" s="63">
        <v>16</v>
      </c>
      <c r="C3865" s="64">
        <v>64</v>
      </c>
      <c r="D3865" s="13">
        <v>1024</v>
      </c>
    </row>
    <row r="3866" spans="1:4" x14ac:dyDescent="0.25">
      <c r="A3866" s="62" t="s">
        <v>315</v>
      </c>
      <c r="B3866" s="63">
        <v>26</v>
      </c>
      <c r="C3866" s="64">
        <v>3</v>
      </c>
      <c r="D3866" s="13">
        <v>78</v>
      </c>
    </row>
    <row r="3867" spans="1:4" x14ac:dyDescent="0.25">
      <c r="A3867" s="62" t="s">
        <v>316</v>
      </c>
      <c r="B3867" s="63">
        <v>50</v>
      </c>
      <c r="C3867" s="64">
        <v>45</v>
      </c>
      <c r="D3867" s="13">
        <v>2250</v>
      </c>
    </row>
    <row r="3868" spans="1:4" x14ac:dyDescent="0.25">
      <c r="A3868" s="62" t="s">
        <v>317</v>
      </c>
      <c r="B3868" s="63">
        <v>31</v>
      </c>
      <c r="C3868" s="64">
        <v>43</v>
      </c>
      <c r="D3868" s="13">
        <v>1333</v>
      </c>
    </row>
    <row r="3869" spans="1:4" x14ac:dyDescent="0.25">
      <c r="A3869" s="62" t="s">
        <v>318</v>
      </c>
      <c r="B3869" s="63">
        <v>45</v>
      </c>
      <c r="C3869" s="64">
        <v>25</v>
      </c>
      <c r="D3869" s="13">
        <v>1125</v>
      </c>
    </row>
    <row r="3870" spans="1:4" x14ac:dyDescent="0.25">
      <c r="A3870" s="62" t="s">
        <v>319</v>
      </c>
      <c r="B3870" s="63">
        <v>29</v>
      </c>
      <c r="C3870" s="64">
        <v>26</v>
      </c>
      <c r="D3870" s="13">
        <v>754</v>
      </c>
    </row>
    <row r="3871" spans="1:4" x14ac:dyDescent="0.25">
      <c r="A3871" s="62" t="s">
        <v>320</v>
      </c>
      <c r="B3871" s="63">
        <v>53</v>
      </c>
      <c r="C3871" s="64">
        <v>29</v>
      </c>
      <c r="D3871" s="13">
        <v>1537</v>
      </c>
    </row>
    <row r="3872" spans="1:4" x14ac:dyDescent="0.25">
      <c r="A3872" s="62" t="s">
        <v>321</v>
      </c>
      <c r="B3872" s="63">
        <v>63</v>
      </c>
      <c r="C3872" s="64">
        <v>36</v>
      </c>
      <c r="D3872" s="13">
        <v>2268</v>
      </c>
    </row>
    <row r="3873" spans="1:4" x14ac:dyDescent="0.25">
      <c r="A3873" s="62" t="s">
        <v>322</v>
      </c>
      <c r="B3873" s="63">
        <v>40</v>
      </c>
      <c r="C3873" s="64">
        <v>63</v>
      </c>
      <c r="D3873" s="13">
        <v>2520</v>
      </c>
    </row>
    <row r="3874" spans="1:4" x14ac:dyDescent="0.25">
      <c r="A3874" s="62" t="s">
        <v>323</v>
      </c>
      <c r="B3874" s="63">
        <v>54</v>
      </c>
      <c r="C3874" s="64">
        <v>72</v>
      </c>
      <c r="D3874" s="13">
        <v>3888</v>
      </c>
    </row>
    <row r="3875" spans="1:4" x14ac:dyDescent="0.25">
      <c r="A3875" s="62" t="s">
        <v>324</v>
      </c>
      <c r="B3875" s="63">
        <v>33</v>
      </c>
      <c r="C3875" s="64">
        <v>18</v>
      </c>
      <c r="D3875" s="13">
        <v>594</v>
      </c>
    </row>
    <row r="3876" spans="1:4" x14ac:dyDescent="0.25">
      <c r="A3876" s="62" t="s">
        <v>325</v>
      </c>
      <c r="B3876" s="63">
        <v>12</v>
      </c>
      <c r="C3876" s="64">
        <v>34</v>
      </c>
      <c r="D3876" s="13">
        <v>408</v>
      </c>
    </row>
    <row r="3877" spans="1:4" x14ac:dyDescent="0.25">
      <c r="A3877" s="62" t="s">
        <v>326</v>
      </c>
      <c r="B3877" s="63">
        <v>41</v>
      </c>
      <c r="C3877" s="64">
        <v>5</v>
      </c>
      <c r="D3877" s="13">
        <v>205</v>
      </c>
    </row>
    <row r="3878" spans="1:4" x14ac:dyDescent="0.25">
      <c r="A3878" s="62" t="s">
        <v>327</v>
      </c>
      <c r="B3878" s="63">
        <v>52</v>
      </c>
      <c r="C3878" s="64">
        <v>50</v>
      </c>
      <c r="D3878" s="13">
        <v>2600</v>
      </c>
    </row>
    <row r="3879" spans="1:4" x14ac:dyDescent="0.25">
      <c r="A3879" s="62" t="s">
        <v>328</v>
      </c>
      <c r="B3879" s="63">
        <v>38</v>
      </c>
      <c r="C3879" s="64">
        <v>27</v>
      </c>
      <c r="D3879" s="13">
        <v>1026</v>
      </c>
    </row>
    <row r="3880" spans="1:4" x14ac:dyDescent="0.25">
      <c r="A3880" s="62" t="s">
        <v>329</v>
      </c>
      <c r="B3880" s="63">
        <v>47</v>
      </c>
      <c r="C3880" s="64">
        <v>2</v>
      </c>
      <c r="D3880" s="13">
        <v>94</v>
      </c>
    </row>
    <row r="3881" spans="1:4" x14ac:dyDescent="0.25">
      <c r="A3881" s="62" t="s">
        <v>330</v>
      </c>
      <c r="B3881" s="63">
        <v>16</v>
      </c>
      <c r="C3881" s="64">
        <v>34</v>
      </c>
      <c r="D3881" s="13">
        <v>544</v>
      </c>
    </row>
    <row r="3882" spans="1:4" x14ac:dyDescent="0.25">
      <c r="A3882" s="62" t="s">
        <v>331</v>
      </c>
      <c r="B3882" s="63">
        <v>67</v>
      </c>
      <c r="C3882" s="64">
        <v>56</v>
      </c>
      <c r="D3882" s="13">
        <v>3752</v>
      </c>
    </row>
    <row r="3883" spans="1:4" x14ac:dyDescent="0.25">
      <c r="A3883" s="62" t="s">
        <v>332</v>
      </c>
      <c r="B3883" s="63">
        <v>47</v>
      </c>
      <c r="C3883" s="64">
        <v>58</v>
      </c>
      <c r="D3883" s="13">
        <v>2726</v>
      </c>
    </row>
    <row r="3884" spans="1:4" x14ac:dyDescent="0.25">
      <c r="A3884" s="62" t="s">
        <v>333</v>
      </c>
      <c r="B3884" s="63">
        <v>20</v>
      </c>
      <c r="C3884" s="64">
        <v>23</v>
      </c>
      <c r="D3884" s="13">
        <v>460</v>
      </c>
    </row>
    <row r="3885" spans="1:4" x14ac:dyDescent="0.25">
      <c r="A3885" s="62" t="s">
        <v>334</v>
      </c>
      <c r="B3885" s="63">
        <v>15</v>
      </c>
      <c r="C3885" s="64">
        <v>27</v>
      </c>
      <c r="D3885" s="13">
        <v>405</v>
      </c>
    </row>
    <row r="3886" spans="1:4" x14ac:dyDescent="0.25">
      <c r="A3886" s="62" t="s">
        <v>335</v>
      </c>
      <c r="B3886" s="63">
        <v>63</v>
      </c>
      <c r="C3886" s="64">
        <v>7</v>
      </c>
      <c r="D3886" s="13">
        <v>441</v>
      </c>
    </row>
    <row r="3887" spans="1:4" x14ac:dyDescent="0.25">
      <c r="A3887" s="62" t="s">
        <v>336</v>
      </c>
      <c r="B3887" s="63">
        <v>31</v>
      </c>
      <c r="C3887" s="64">
        <v>33</v>
      </c>
      <c r="D3887" s="13">
        <v>1023</v>
      </c>
    </row>
    <row r="3888" spans="1:4" x14ac:dyDescent="0.25">
      <c r="A3888" s="62" t="s">
        <v>337</v>
      </c>
      <c r="B3888" s="63">
        <v>29</v>
      </c>
      <c r="C3888" s="64">
        <v>29</v>
      </c>
      <c r="D3888" s="13">
        <v>841</v>
      </c>
    </row>
    <row r="3889" spans="1:4" x14ac:dyDescent="0.25">
      <c r="A3889" s="62" t="s">
        <v>338</v>
      </c>
      <c r="B3889" s="63">
        <v>41</v>
      </c>
      <c r="C3889" s="64">
        <v>76</v>
      </c>
      <c r="D3889" s="13">
        <v>3116</v>
      </c>
    </row>
    <row r="3890" spans="1:4" x14ac:dyDescent="0.25">
      <c r="A3890" s="62" t="s">
        <v>339</v>
      </c>
      <c r="B3890" s="63">
        <v>23</v>
      </c>
      <c r="C3890" s="64">
        <v>3</v>
      </c>
      <c r="D3890" s="13">
        <v>69</v>
      </c>
    </row>
    <row r="3891" spans="1:4" x14ac:dyDescent="0.25">
      <c r="A3891" s="62" t="s">
        <v>340</v>
      </c>
      <c r="B3891" s="63">
        <v>47</v>
      </c>
      <c r="C3891" s="64">
        <v>66</v>
      </c>
      <c r="D3891" s="13">
        <v>3102</v>
      </c>
    </row>
    <row r="3892" spans="1:4" x14ac:dyDescent="0.25">
      <c r="A3892" s="62" t="s">
        <v>341</v>
      </c>
      <c r="B3892" s="63">
        <v>35</v>
      </c>
      <c r="C3892" s="64">
        <v>50</v>
      </c>
      <c r="D3892" s="13">
        <v>1750</v>
      </c>
    </row>
    <row r="3893" spans="1:4" x14ac:dyDescent="0.25">
      <c r="A3893" s="62" t="s">
        <v>342</v>
      </c>
      <c r="B3893" s="63">
        <v>43</v>
      </c>
      <c r="C3893" s="64">
        <v>69</v>
      </c>
      <c r="D3893" s="13">
        <v>2967</v>
      </c>
    </row>
    <row r="3894" spans="1:4" x14ac:dyDescent="0.25">
      <c r="A3894" s="62" t="s">
        <v>343</v>
      </c>
      <c r="B3894" s="63">
        <v>24</v>
      </c>
      <c r="C3894" s="64">
        <v>72</v>
      </c>
      <c r="D3894" s="13">
        <v>1728</v>
      </c>
    </row>
    <row r="3895" spans="1:4" x14ac:dyDescent="0.25">
      <c r="A3895" s="62" t="s">
        <v>344</v>
      </c>
      <c r="B3895" s="63">
        <v>34</v>
      </c>
      <c r="C3895" s="64">
        <v>32</v>
      </c>
      <c r="D3895" s="13">
        <v>1088</v>
      </c>
    </row>
    <row r="3896" spans="1:4" x14ac:dyDescent="0.25">
      <c r="A3896" s="62" t="s">
        <v>345</v>
      </c>
      <c r="B3896" s="63">
        <v>61</v>
      </c>
      <c r="C3896" s="64">
        <v>32</v>
      </c>
      <c r="D3896" s="13">
        <v>1952</v>
      </c>
    </row>
    <row r="3897" spans="1:4" x14ac:dyDescent="0.25">
      <c r="A3897" s="62" t="s">
        <v>346</v>
      </c>
      <c r="B3897" s="63">
        <v>24</v>
      </c>
      <c r="C3897" s="64">
        <v>40</v>
      </c>
      <c r="D3897" s="13">
        <v>960</v>
      </c>
    </row>
    <row r="3898" spans="1:4" x14ac:dyDescent="0.25">
      <c r="A3898" s="62" t="s">
        <v>347</v>
      </c>
      <c r="B3898" s="63">
        <v>12</v>
      </c>
      <c r="C3898" s="64">
        <v>45</v>
      </c>
      <c r="D3898" s="13">
        <v>540</v>
      </c>
    </row>
    <row r="3899" spans="1:4" x14ac:dyDescent="0.25">
      <c r="A3899" s="62" t="s">
        <v>348</v>
      </c>
      <c r="B3899" s="63">
        <v>58</v>
      </c>
      <c r="C3899" s="64">
        <v>71</v>
      </c>
      <c r="D3899" s="13">
        <v>4118</v>
      </c>
    </row>
    <row r="3900" spans="1:4" x14ac:dyDescent="0.25">
      <c r="A3900" s="62" t="s">
        <v>349</v>
      </c>
      <c r="B3900" s="63">
        <v>21</v>
      </c>
      <c r="C3900" s="64">
        <v>58</v>
      </c>
      <c r="D3900" s="13">
        <v>1218</v>
      </c>
    </row>
    <row r="3901" spans="1:4" x14ac:dyDescent="0.25">
      <c r="A3901" s="62" t="s">
        <v>350</v>
      </c>
      <c r="B3901" s="63">
        <v>61</v>
      </c>
      <c r="C3901" s="64">
        <v>77</v>
      </c>
      <c r="D3901" s="13">
        <v>4697</v>
      </c>
    </row>
    <row r="3902" spans="1:4" x14ac:dyDescent="0.25">
      <c r="A3902" s="62" t="s">
        <v>351</v>
      </c>
      <c r="B3902" s="63">
        <v>41</v>
      </c>
      <c r="C3902" s="64">
        <v>11</v>
      </c>
      <c r="D3902" s="13">
        <v>451</v>
      </c>
    </row>
    <row r="3903" spans="1:4" x14ac:dyDescent="0.25">
      <c r="A3903" s="62" t="s">
        <v>352</v>
      </c>
      <c r="B3903" s="63">
        <v>15</v>
      </c>
      <c r="C3903" s="64">
        <v>51</v>
      </c>
      <c r="D3903" s="13">
        <v>765</v>
      </c>
    </row>
    <row r="3904" spans="1:4" x14ac:dyDescent="0.25">
      <c r="A3904" s="62" t="s">
        <v>353</v>
      </c>
      <c r="B3904" s="63">
        <v>49</v>
      </c>
      <c r="C3904" s="64">
        <v>1</v>
      </c>
      <c r="D3904" s="13">
        <v>49</v>
      </c>
    </row>
    <row r="3905" spans="1:4" x14ac:dyDescent="0.25">
      <c r="A3905" s="62" t="s">
        <v>354</v>
      </c>
      <c r="B3905" s="63">
        <v>37</v>
      </c>
      <c r="C3905" s="64">
        <v>15</v>
      </c>
      <c r="D3905" s="13">
        <v>555</v>
      </c>
    </row>
    <row r="3906" spans="1:4" x14ac:dyDescent="0.25">
      <c r="A3906" s="62" t="s">
        <v>355</v>
      </c>
      <c r="B3906" s="63">
        <v>35</v>
      </c>
      <c r="C3906" s="64">
        <v>26</v>
      </c>
      <c r="D3906" s="13">
        <v>910</v>
      </c>
    </row>
    <row r="3907" spans="1:4" x14ac:dyDescent="0.25">
      <c r="A3907" s="62" t="s">
        <v>356</v>
      </c>
      <c r="B3907" s="63">
        <v>55</v>
      </c>
      <c r="C3907" s="64">
        <v>34</v>
      </c>
      <c r="D3907" s="13">
        <v>1870</v>
      </c>
    </row>
    <row r="3908" spans="1:4" x14ac:dyDescent="0.25">
      <c r="A3908" s="62" t="s">
        <v>357</v>
      </c>
      <c r="B3908" s="63">
        <v>42</v>
      </c>
      <c r="C3908" s="64">
        <v>71</v>
      </c>
      <c r="D3908" s="13">
        <v>2982</v>
      </c>
    </row>
    <row r="3909" spans="1:4" x14ac:dyDescent="0.25">
      <c r="A3909" s="62" t="s">
        <v>358</v>
      </c>
      <c r="B3909" s="63">
        <v>41</v>
      </c>
      <c r="C3909" s="64">
        <v>65</v>
      </c>
      <c r="D3909" s="13">
        <v>2665</v>
      </c>
    </row>
    <row r="3910" spans="1:4" x14ac:dyDescent="0.25">
      <c r="A3910" s="62" t="s">
        <v>359</v>
      </c>
      <c r="B3910" s="63">
        <v>8</v>
      </c>
      <c r="C3910" s="64">
        <v>21</v>
      </c>
      <c r="D3910" s="13">
        <v>168</v>
      </c>
    </row>
    <row r="3911" spans="1:4" x14ac:dyDescent="0.25">
      <c r="A3911" s="62" t="s">
        <v>360</v>
      </c>
      <c r="B3911" s="63">
        <v>36</v>
      </c>
      <c r="C3911" s="64">
        <v>56</v>
      </c>
      <c r="D3911" s="13">
        <v>2016</v>
      </c>
    </row>
    <row r="3912" spans="1:4" x14ac:dyDescent="0.25">
      <c r="A3912" s="62" t="s">
        <v>361</v>
      </c>
      <c r="B3912" s="63">
        <v>39</v>
      </c>
      <c r="C3912" s="64">
        <v>3</v>
      </c>
      <c r="D3912" s="13">
        <v>117</v>
      </c>
    </row>
    <row r="3913" spans="1:4" x14ac:dyDescent="0.25">
      <c r="A3913" s="62" t="s">
        <v>362</v>
      </c>
      <c r="B3913" s="63">
        <v>44</v>
      </c>
      <c r="C3913" s="64">
        <v>52</v>
      </c>
      <c r="D3913" s="13">
        <v>2288</v>
      </c>
    </row>
    <row r="3914" spans="1:4" x14ac:dyDescent="0.25">
      <c r="A3914" s="62" t="s">
        <v>363</v>
      </c>
      <c r="B3914" s="63">
        <v>13</v>
      </c>
      <c r="C3914" s="64">
        <v>34</v>
      </c>
      <c r="D3914" s="13">
        <v>442</v>
      </c>
    </row>
    <row r="3915" spans="1:4" x14ac:dyDescent="0.25">
      <c r="A3915" s="62" t="s">
        <v>364</v>
      </c>
      <c r="B3915" s="63">
        <v>62</v>
      </c>
      <c r="C3915" s="64">
        <v>80</v>
      </c>
      <c r="D3915" s="13">
        <v>4960</v>
      </c>
    </row>
    <row r="3916" spans="1:4" x14ac:dyDescent="0.25">
      <c r="A3916" s="62" t="s">
        <v>365</v>
      </c>
      <c r="B3916" s="63">
        <v>9</v>
      </c>
      <c r="C3916" s="64">
        <v>16</v>
      </c>
      <c r="D3916" s="13">
        <v>144</v>
      </c>
    </row>
    <row r="3917" spans="1:4" x14ac:dyDescent="0.25">
      <c r="A3917" s="62" t="s">
        <v>366</v>
      </c>
      <c r="B3917" s="63">
        <v>56</v>
      </c>
      <c r="C3917" s="64">
        <v>31</v>
      </c>
      <c r="D3917" s="13">
        <v>1736</v>
      </c>
    </row>
    <row r="3918" spans="1:4" x14ac:dyDescent="0.25">
      <c r="A3918" s="62" t="s">
        <v>367</v>
      </c>
      <c r="B3918" s="63">
        <v>61</v>
      </c>
      <c r="C3918" s="64">
        <v>76</v>
      </c>
      <c r="D3918" s="13">
        <v>4636</v>
      </c>
    </row>
    <row r="3919" spans="1:4" x14ac:dyDescent="0.25">
      <c r="A3919" s="62" t="s">
        <v>368</v>
      </c>
      <c r="B3919" s="63">
        <v>47</v>
      </c>
      <c r="C3919" s="64">
        <v>80</v>
      </c>
      <c r="D3919" s="13">
        <v>3760</v>
      </c>
    </row>
    <row r="3920" spans="1:4" x14ac:dyDescent="0.25">
      <c r="A3920" s="62" t="s">
        <v>369</v>
      </c>
      <c r="B3920" s="63">
        <v>16</v>
      </c>
      <c r="C3920" s="64">
        <v>7</v>
      </c>
      <c r="D3920" s="13">
        <v>112</v>
      </c>
    </row>
    <row r="3921" spans="1:4" x14ac:dyDescent="0.25">
      <c r="A3921" s="62" t="s">
        <v>370</v>
      </c>
      <c r="B3921" s="63">
        <v>8</v>
      </c>
      <c r="C3921" s="64">
        <v>77</v>
      </c>
      <c r="D3921" s="13">
        <v>616</v>
      </c>
    </row>
    <row r="3922" spans="1:4" x14ac:dyDescent="0.25">
      <c r="A3922" s="62" t="s">
        <v>371</v>
      </c>
      <c r="B3922" s="63">
        <v>56</v>
      </c>
      <c r="C3922" s="64">
        <v>52</v>
      </c>
      <c r="D3922" s="13">
        <v>2912</v>
      </c>
    </row>
    <row r="3923" spans="1:4" x14ac:dyDescent="0.25">
      <c r="A3923" s="62" t="s">
        <v>372</v>
      </c>
      <c r="B3923" s="63">
        <v>32</v>
      </c>
      <c r="C3923" s="64">
        <v>18</v>
      </c>
      <c r="D3923" s="13">
        <v>576</v>
      </c>
    </row>
    <row r="3924" spans="1:4" x14ac:dyDescent="0.25">
      <c r="A3924" s="62" t="s">
        <v>373</v>
      </c>
      <c r="B3924" s="63">
        <v>49</v>
      </c>
      <c r="C3924" s="64">
        <v>65</v>
      </c>
      <c r="D3924" s="13">
        <v>3185</v>
      </c>
    </row>
    <row r="3925" spans="1:4" x14ac:dyDescent="0.25">
      <c r="A3925" s="62" t="s">
        <v>374</v>
      </c>
      <c r="B3925" s="63">
        <v>57</v>
      </c>
      <c r="C3925" s="64">
        <v>15</v>
      </c>
      <c r="D3925" s="13">
        <v>855</v>
      </c>
    </row>
    <row r="3926" spans="1:4" x14ac:dyDescent="0.25">
      <c r="A3926" s="62" t="s">
        <v>375</v>
      </c>
      <c r="B3926" s="63">
        <v>48</v>
      </c>
      <c r="C3926" s="64">
        <v>79</v>
      </c>
      <c r="D3926" s="13">
        <v>3792</v>
      </c>
    </row>
    <row r="3927" spans="1:4" x14ac:dyDescent="0.25">
      <c r="A3927" s="62" t="s">
        <v>376</v>
      </c>
      <c r="B3927" s="63">
        <v>13</v>
      </c>
      <c r="C3927" s="64">
        <v>65</v>
      </c>
      <c r="D3927" s="13">
        <v>845</v>
      </c>
    </row>
    <row r="3928" spans="1:4" x14ac:dyDescent="0.25">
      <c r="A3928" s="62" t="s">
        <v>377</v>
      </c>
      <c r="B3928" s="63">
        <v>32</v>
      </c>
      <c r="C3928" s="64">
        <v>80</v>
      </c>
      <c r="D3928" s="13">
        <v>2560</v>
      </c>
    </row>
    <row r="3929" spans="1:4" x14ac:dyDescent="0.25">
      <c r="A3929" s="62" t="s">
        <v>300</v>
      </c>
      <c r="B3929" s="63">
        <v>27</v>
      </c>
      <c r="C3929" s="64">
        <v>47</v>
      </c>
      <c r="D3929" s="13">
        <v>1269</v>
      </c>
    </row>
    <row r="3930" spans="1:4" x14ac:dyDescent="0.25">
      <c r="A3930" s="62" t="s">
        <v>302</v>
      </c>
      <c r="B3930" s="63">
        <v>20</v>
      </c>
      <c r="C3930" s="64">
        <v>26</v>
      </c>
      <c r="D3930" s="13">
        <v>520</v>
      </c>
    </row>
    <row r="3931" spans="1:4" x14ac:dyDescent="0.25">
      <c r="A3931" s="62" t="s">
        <v>303</v>
      </c>
      <c r="B3931" s="63">
        <v>22</v>
      </c>
      <c r="C3931" s="64">
        <v>26</v>
      </c>
      <c r="D3931" s="13">
        <v>572</v>
      </c>
    </row>
    <row r="3932" spans="1:4" x14ac:dyDescent="0.25">
      <c r="A3932" s="62" t="s">
        <v>304</v>
      </c>
      <c r="B3932" s="63">
        <v>25</v>
      </c>
      <c r="C3932" s="64">
        <v>2</v>
      </c>
      <c r="D3932" s="13">
        <v>50</v>
      </c>
    </row>
    <row r="3933" spans="1:4" x14ac:dyDescent="0.25">
      <c r="A3933" s="62" t="s">
        <v>305</v>
      </c>
      <c r="B3933" s="63">
        <v>63</v>
      </c>
      <c r="C3933" s="64">
        <v>41</v>
      </c>
      <c r="D3933" s="13">
        <v>2583</v>
      </c>
    </row>
    <row r="3934" spans="1:4" x14ac:dyDescent="0.25">
      <c r="A3934" s="62" t="s">
        <v>306</v>
      </c>
      <c r="B3934" s="63">
        <v>46</v>
      </c>
      <c r="C3934" s="64">
        <v>3</v>
      </c>
      <c r="D3934" s="13">
        <v>138</v>
      </c>
    </row>
    <row r="3935" spans="1:4" x14ac:dyDescent="0.25">
      <c r="A3935" s="62" t="s">
        <v>307</v>
      </c>
      <c r="B3935" s="63">
        <v>65</v>
      </c>
      <c r="C3935" s="64">
        <v>35</v>
      </c>
      <c r="D3935" s="13">
        <v>2275</v>
      </c>
    </row>
    <row r="3936" spans="1:4" x14ac:dyDescent="0.25">
      <c r="A3936" s="62" t="s">
        <v>308</v>
      </c>
      <c r="B3936" s="63">
        <v>65</v>
      </c>
      <c r="C3936" s="64">
        <v>19</v>
      </c>
      <c r="D3936" s="13">
        <v>1235</v>
      </c>
    </row>
    <row r="3937" spans="1:4" x14ac:dyDescent="0.25">
      <c r="A3937" s="62" t="s">
        <v>309</v>
      </c>
      <c r="B3937" s="63">
        <v>66</v>
      </c>
      <c r="C3937" s="64">
        <v>5</v>
      </c>
      <c r="D3937" s="13">
        <v>330</v>
      </c>
    </row>
    <row r="3938" spans="1:4" x14ac:dyDescent="0.25">
      <c r="A3938" s="62" t="s">
        <v>310</v>
      </c>
      <c r="B3938" s="63">
        <v>52</v>
      </c>
      <c r="C3938" s="64">
        <v>10</v>
      </c>
      <c r="D3938" s="13">
        <v>520</v>
      </c>
    </row>
    <row r="3939" spans="1:4" x14ac:dyDescent="0.25">
      <c r="A3939" s="62" t="s">
        <v>311</v>
      </c>
      <c r="B3939" s="63">
        <v>54</v>
      </c>
      <c r="C3939" s="64">
        <v>3</v>
      </c>
      <c r="D3939" s="13">
        <v>162</v>
      </c>
    </row>
    <row r="3940" spans="1:4" x14ac:dyDescent="0.25">
      <c r="A3940" s="62" t="s">
        <v>312</v>
      </c>
      <c r="B3940" s="63">
        <v>64</v>
      </c>
      <c r="C3940" s="64">
        <v>75</v>
      </c>
      <c r="D3940" s="13">
        <v>4800</v>
      </c>
    </row>
    <row r="3941" spans="1:4" x14ac:dyDescent="0.25">
      <c r="A3941" s="62" t="s">
        <v>313</v>
      </c>
      <c r="B3941" s="63">
        <v>16</v>
      </c>
      <c r="C3941" s="64">
        <v>59</v>
      </c>
      <c r="D3941" s="13">
        <v>944</v>
      </c>
    </row>
    <row r="3942" spans="1:4" x14ac:dyDescent="0.25">
      <c r="A3942" s="62" t="s">
        <v>314</v>
      </c>
      <c r="B3942" s="63">
        <v>37</v>
      </c>
      <c r="C3942" s="64">
        <v>55</v>
      </c>
      <c r="D3942" s="13">
        <v>2035</v>
      </c>
    </row>
    <row r="3943" spans="1:4" x14ac:dyDescent="0.25">
      <c r="A3943" s="62" t="s">
        <v>315</v>
      </c>
      <c r="B3943" s="63">
        <v>13</v>
      </c>
      <c r="C3943" s="64">
        <v>10</v>
      </c>
      <c r="D3943" s="13">
        <v>130</v>
      </c>
    </row>
    <row r="3944" spans="1:4" x14ac:dyDescent="0.25">
      <c r="A3944" s="62" t="s">
        <v>316</v>
      </c>
      <c r="B3944" s="63">
        <v>27</v>
      </c>
      <c r="C3944" s="64">
        <v>52</v>
      </c>
      <c r="D3944" s="13">
        <v>1404</v>
      </c>
    </row>
    <row r="3945" spans="1:4" x14ac:dyDescent="0.25">
      <c r="A3945" s="62" t="s">
        <v>317</v>
      </c>
      <c r="B3945" s="63">
        <v>23</v>
      </c>
      <c r="C3945" s="64">
        <v>38</v>
      </c>
      <c r="D3945" s="13">
        <v>874</v>
      </c>
    </row>
    <row r="3946" spans="1:4" x14ac:dyDescent="0.25">
      <c r="A3946" s="62" t="s">
        <v>318</v>
      </c>
      <c r="B3946" s="63">
        <v>54</v>
      </c>
      <c r="C3946" s="64">
        <v>21</v>
      </c>
      <c r="D3946" s="13">
        <v>1134</v>
      </c>
    </row>
    <row r="3947" spans="1:4" x14ac:dyDescent="0.25">
      <c r="A3947" s="62" t="s">
        <v>319</v>
      </c>
      <c r="B3947" s="63">
        <v>9</v>
      </c>
      <c r="C3947" s="64">
        <v>41</v>
      </c>
      <c r="D3947" s="13">
        <v>369</v>
      </c>
    </row>
    <row r="3948" spans="1:4" x14ac:dyDescent="0.25">
      <c r="A3948" s="62" t="s">
        <v>320</v>
      </c>
      <c r="B3948" s="63">
        <v>12</v>
      </c>
      <c r="C3948" s="64">
        <v>39</v>
      </c>
      <c r="D3948" s="13">
        <v>468</v>
      </c>
    </row>
    <row r="3949" spans="1:4" x14ac:dyDescent="0.25">
      <c r="A3949" s="62" t="s">
        <v>321</v>
      </c>
      <c r="B3949" s="63">
        <v>35</v>
      </c>
      <c r="C3949" s="64">
        <v>7</v>
      </c>
      <c r="D3949" s="13">
        <v>245</v>
      </c>
    </row>
    <row r="3950" spans="1:4" x14ac:dyDescent="0.25">
      <c r="A3950" s="62" t="s">
        <v>322</v>
      </c>
      <c r="B3950" s="63">
        <v>27</v>
      </c>
      <c r="C3950" s="64">
        <v>18</v>
      </c>
      <c r="D3950" s="13">
        <v>486</v>
      </c>
    </row>
    <row r="3951" spans="1:4" x14ac:dyDescent="0.25">
      <c r="A3951" s="62" t="s">
        <v>323</v>
      </c>
      <c r="B3951" s="63">
        <v>66</v>
      </c>
      <c r="C3951" s="64">
        <v>63</v>
      </c>
      <c r="D3951" s="13">
        <v>4158</v>
      </c>
    </row>
    <row r="3952" spans="1:4" x14ac:dyDescent="0.25">
      <c r="A3952" s="62" t="s">
        <v>324</v>
      </c>
      <c r="B3952" s="63">
        <v>46</v>
      </c>
      <c r="C3952" s="64">
        <v>68</v>
      </c>
      <c r="D3952" s="13">
        <v>3128</v>
      </c>
    </row>
    <row r="3953" spans="1:4" x14ac:dyDescent="0.25">
      <c r="A3953" s="62" t="s">
        <v>325</v>
      </c>
      <c r="B3953" s="63">
        <v>46</v>
      </c>
      <c r="C3953" s="64">
        <v>45</v>
      </c>
      <c r="D3953" s="13">
        <v>2070</v>
      </c>
    </row>
    <row r="3954" spans="1:4" x14ac:dyDescent="0.25">
      <c r="A3954" s="62" t="s">
        <v>326</v>
      </c>
      <c r="B3954" s="63">
        <v>66</v>
      </c>
      <c r="C3954" s="64">
        <v>63</v>
      </c>
      <c r="D3954" s="13">
        <v>4158</v>
      </c>
    </row>
    <row r="3955" spans="1:4" x14ac:dyDescent="0.25">
      <c r="A3955" s="62" t="s">
        <v>327</v>
      </c>
      <c r="B3955" s="63">
        <v>9</v>
      </c>
      <c r="C3955" s="64">
        <v>56</v>
      </c>
      <c r="D3955" s="13">
        <v>504</v>
      </c>
    </row>
    <row r="3956" spans="1:4" x14ac:dyDescent="0.25">
      <c r="A3956" s="62" t="s">
        <v>328</v>
      </c>
      <c r="B3956" s="63">
        <v>55</v>
      </c>
      <c r="C3956" s="64">
        <v>3</v>
      </c>
      <c r="D3956" s="13">
        <v>165</v>
      </c>
    </row>
    <row r="3957" spans="1:4" x14ac:dyDescent="0.25">
      <c r="A3957" s="62" t="s">
        <v>329</v>
      </c>
      <c r="B3957" s="63">
        <v>60</v>
      </c>
      <c r="C3957" s="64">
        <v>10</v>
      </c>
      <c r="D3957" s="13">
        <v>600</v>
      </c>
    </row>
    <row r="3958" spans="1:4" x14ac:dyDescent="0.25">
      <c r="A3958" s="62" t="s">
        <v>330</v>
      </c>
      <c r="B3958" s="63">
        <v>62</v>
      </c>
      <c r="C3958" s="64">
        <v>8</v>
      </c>
      <c r="D3958" s="13">
        <v>496</v>
      </c>
    </row>
    <row r="3959" spans="1:4" x14ac:dyDescent="0.25">
      <c r="A3959" s="62" t="s">
        <v>331</v>
      </c>
      <c r="B3959" s="63">
        <v>69</v>
      </c>
      <c r="C3959" s="64">
        <v>35</v>
      </c>
      <c r="D3959" s="13">
        <v>2415</v>
      </c>
    </row>
    <row r="3960" spans="1:4" x14ac:dyDescent="0.25">
      <c r="A3960" s="62" t="s">
        <v>332</v>
      </c>
      <c r="B3960" s="63">
        <v>30</v>
      </c>
      <c r="C3960" s="64">
        <v>60</v>
      </c>
      <c r="D3960" s="13">
        <v>1800</v>
      </c>
    </row>
    <row r="3961" spans="1:4" x14ac:dyDescent="0.25">
      <c r="A3961" s="62" t="s">
        <v>333</v>
      </c>
      <c r="B3961" s="63">
        <v>10</v>
      </c>
      <c r="C3961" s="64">
        <v>61</v>
      </c>
      <c r="D3961" s="13">
        <v>610</v>
      </c>
    </row>
    <row r="3962" spans="1:4" x14ac:dyDescent="0.25">
      <c r="A3962" s="62" t="s">
        <v>334</v>
      </c>
      <c r="B3962" s="63">
        <v>13</v>
      </c>
      <c r="C3962" s="64">
        <v>22</v>
      </c>
      <c r="D3962" s="13">
        <v>286</v>
      </c>
    </row>
    <row r="3963" spans="1:4" x14ac:dyDescent="0.25">
      <c r="A3963" s="62" t="s">
        <v>335</v>
      </c>
      <c r="B3963" s="63">
        <v>68</v>
      </c>
      <c r="C3963" s="64">
        <v>6</v>
      </c>
      <c r="D3963" s="13">
        <v>408</v>
      </c>
    </row>
    <row r="3964" spans="1:4" x14ac:dyDescent="0.25">
      <c r="A3964" s="62" t="s">
        <v>336</v>
      </c>
      <c r="B3964" s="63">
        <v>47</v>
      </c>
      <c r="C3964" s="64">
        <v>30</v>
      </c>
      <c r="D3964" s="13">
        <v>1410</v>
      </c>
    </row>
    <row r="3965" spans="1:4" x14ac:dyDescent="0.25">
      <c r="A3965" s="62" t="s">
        <v>337</v>
      </c>
      <c r="B3965" s="63">
        <v>10</v>
      </c>
      <c r="C3965" s="64">
        <v>24</v>
      </c>
      <c r="D3965" s="13">
        <v>240</v>
      </c>
    </row>
    <row r="3966" spans="1:4" x14ac:dyDescent="0.25">
      <c r="A3966" s="62" t="s">
        <v>338</v>
      </c>
      <c r="B3966" s="63">
        <v>45</v>
      </c>
      <c r="C3966" s="64">
        <v>36</v>
      </c>
      <c r="D3966" s="13">
        <v>1620</v>
      </c>
    </row>
    <row r="3967" spans="1:4" x14ac:dyDescent="0.25">
      <c r="A3967" s="62" t="s">
        <v>339</v>
      </c>
      <c r="B3967" s="63">
        <v>57</v>
      </c>
      <c r="C3967" s="64">
        <v>62</v>
      </c>
      <c r="D3967" s="13">
        <v>3534</v>
      </c>
    </row>
    <row r="3968" spans="1:4" x14ac:dyDescent="0.25">
      <c r="A3968" s="62" t="s">
        <v>340</v>
      </c>
      <c r="B3968" s="63">
        <v>26</v>
      </c>
      <c r="C3968" s="64">
        <v>50</v>
      </c>
      <c r="D3968" s="13">
        <v>1300</v>
      </c>
    </row>
    <row r="3969" spans="1:4" x14ac:dyDescent="0.25">
      <c r="A3969" s="62" t="s">
        <v>341</v>
      </c>
      <c r="B3969" s="63">
        <v>58</v>
      </c>
      <c r="C3969" s="64">
        <v>33</v>
      </c>
      <c r="D3969" s="13">
        <v>1914</v>
      </c>
    </row>
    <row r="3970" spans="1:4" x14ac:dyDescent="0.25">
      <c r="A3970" s="62" t="s">
        <v>342</v>
      </c>
      <c r="B3970" s="63">
        <v>26</v>
      </c>
      <c r="C3970" s="64">
        <v>41</v>
      </c>
      <c r="D3970" s="13">
        <v>1066</v>
      </c>
    </row>
    <row r="3971" spans="1:4" x14ac:dyDescent="0.25">
      <c r="A3971" s="62" t="s">
        <v>343</v>
      </c>
      <c r="B3971" s="63">
        <v>11</v>
      </c>
      <c r="C3971" s="64">
        <v>5</v>
      </c>
      <c r="D3971" s="13">
        <v>55</v>
      </c>
    </row>
    <row r="3972" spans="1:4" x14ac:dyDescent="0.25">
      <c r="A3972" s="62" t="s">
        <v>344</v>
      </c>
      <c r="B3972" s="63">
        <v>48</v>
      </c>
      <c r="C3972" s="64">
        <v>32</v>
      </c>
      <c r="D3972" s="13">
        <v>1536</v>
      </c>
    </row>
    <row r="3973" spans="1:4" x14ac:dyDescent="0.25">
      <c r="A3973" s="62" t="s">
        <v>345</v>
      </c>
      <c r="B3973" s="63">
        <v>66</v>
      </c>
      <c r="C3973" s="64">
        <v>50</v>
      </c>
      <c r="D3973" s="13">
        <v>3300</v>
      </c>
    </row>
    <row r="3974" spans="1:4" x14ac:dyDescent="0.25">
      <c r="A3974" s="62" t="s">
        <v>346</v>
      </c>
      <c r="B3974" s="63">
        <v>41</v>
      </c>
      <c r="C3974" s="64">
        <v>34</v>
      </c>
      <c r="D3974" s="13">
        <v>1394</v>
      </c>
    </row>
    <row r="3975" spans="1:4" x14ac:dyDescent="0.25">
      <c r="A3975" s="62" t="s">
        <v>347</v>
      </c>
      <c r="B3975" s="63">
        <v>55</v>
      </c>
      <c r="C3975" s="64">
        <v>46</v>
      </c>
      <c r="D3975" s="13">
        <v>2530</v>
      </c>
    </row>
    <row r="3976" spans="1:4" x14ac:dyDescent="0.25">
      <c r="A3976" s="62" t="s">
        <v>348</v>
      </c>
      <c r="B3976" s="63">
        <v>13</v>
      </c>
      <c r="C3976" s="64">
        <v>21</v>
      </c>
      <c r="D3976" s="13">
        <v>273</v>
      </c>
    </row>
    <row r="3977" spans="1:4" x14ac:dyDescent="0.25">
      <c r="A3977" s="62" t="s">
        <v>349</v>
      </c>
      <c r="B3977" s="63">
        <v>23</v>
      </c>
      <c r="C3977" s="64">
        <v>61</v>
      </c>
      <c r="D3977" s="13">
        <v>1403</v>
      </c>
    </row>
    <row r="3978" spans="1:4" x14ac:dyDescent="0.25">
      <c r="A3978" s="62" t="s">
        <v>350</v>
      </c>
      <c r="B3978" s="63">
        <v>66</v>
      </c>
      <c r="C3978" s="64">
        <v>29</v>
      </c>
      <c r="D3978" s="13">
        <v>1914</v>
      </c>
    </row>
    <row r="3979" spans="1:4" x14ac:dyDescent="0.25">
      <c r="A3979" s="62" t="s">
        <v>351</v>
      </c>
      <c r="B3979" s="63">
        <v>66</v>
      </c>
      <c r="C3979" s="64">
        <v>38</v>
      </c>
      <c r="D3979" s="13">
        <v>2508</v>
      </c>
    </row>
    <row r="3980" spans="1:4" x14ac:dyDescent="0.25">
      <c r="A3980" s="62" t="s">
        <v>352</v>
      </c>
      <c r="B3980" s="63">
        <v>29</v>
      </c>
      <c r="C3980" s="64">
        <v>38</v>
      </c>
      <c r="D3980" s="13">
        <v>1102</v>
      </c>
    </row>
    <row r="3981" spans="1:4" x14ac:dyDescent="0.25">
      <c r="A3981" s="62" t="s">
        <v>353</v>
      </c>
      <c r="B3981" s="63">
        <v>12</v>
      </c>
      <c r="C3981" s="64">
        <v>44</v>
      </c>
      <c r="D3981" s="13">
        <v>528</v>
      </c>
    </row>
    <row r="3982" spans="1:4" x14ac:dyDescent="0.25">
      <c r="A3982" s="62" t="s">
        <v>354</v>
      </c>
      <c r="B3982" s="63">
        <v>35</v>
      </c>
      <c r="C3982" s="64">
        <v>51</v>
      </c>
      <c r="D3982" s="13">
        <v>1785</v>
      </c>
    </row>
    <row r="3983" spans="1:4" x14ac:dyDescent="0.25">
      <c r="A3983" s="62" t="s">
        <v>355</v>
      </c>
      <c r="B3983" s="63">
        <v>44</v>
      </c>
      <c r="C3983" s="64">
        <v>61</v>
      </c>
      <c r="D3983" s="13">
        <v>2684</v>
      </c>
    </row>
    <row r="3984" spans="1:4" x14ac:dyDescent="0.25">
      <c r="A3984" s="62" t="s">
        <v>356</v>
      </c>
      <c r="B3984" s="63">
        <v>7</v>
      </c>
      <c r="C3984" s="64">
        <v>68</v>
      </c>
      <c r="D3984" s="13">
        <v>476</v>
      </c>
    </row>
    <row r="3985" spans="1:4" x14ac:dyDescent="0.25">
      <c r="A3985" s="62" t="s">
        <v>357</v>
      </c>
      <c r="B3985" s="63">
        <v>38</v>
      </c>
      <c r="C3985" s="64">
        <v>31</v>
      </c>
      <c r="D3985" s="13">
        <v>1178</v>
      </c>
    </row>
    <row r="3986" spans="1:4" x14ac:dyDescent="0.25">
      <c r="A3986" s="62" t="s">
        <v>358</v>
      </c>
      <c r="B3986" s="63">
        <v>37</v>
      </c>
      <c r="C3986" s="64">
        <v>49</v>
      </c>
      <c r="D3986" s="13">
        <v>1813</v>
      </c>
    </row>
    <row r="3987" spans="1:4" x14ac:dyDescent="0.25">
      <c r="A3987" s="62" t="s">
        <v>359</v>
      </c>
      <c r="B3987" s="63">
        <v>40</v>
      </c>
      <c r="C3987" s="64">
        <v>27</v>
      </c>
      <c r="D3987" s="13">
        <v>1080</v>
      </c>
    </row>
    <row r="3988" spans="1:4" x14ac:dyDescent="0.25">
      <c r="A3988" s="62" t="s">
        <v>360</v>
      </c>
      <c r="B3988" s="63">
        <v>59</v>
      </c>
      <c r="C3988" s="64">
        <v>17</v>
      </c>
      <c r="D3988" s="13">
        <v>1003</v>
      </c>
    </row>
    <row r="3989" spans="1:4" x14ac:dyDescent="0.25">
      <c r="A3989" s="62" t="s">
        <v>361</v>
      </c>
      <c r="B3989" s="63">
        <v>64</v>
      </c>
      <c r="C3989" s="64">
        <v>55</v>
      </c>
      <c r="D3989" s="13">
        <v>3520</v>
      </c>
    </row>
    <row r="3990" spans="1:4" x14ac:dyDescent="0.25">
      <c r="A3990" s="62" t="s">
        <v>362</v>
      </c>
      <c r="B3990" s="63">
        <v>49</v>
      </c>
      <c r="C3990" s="64">
        <v>45</v>
      </c>
      <c r="D3990" s="13">
        <v>2205</v>
      </c>
    </row>
    <row r="3991" spans="1:4" x14ac:dyDescent="0.25">
      <c r="A3991" s="62" t="s">
        <v>363</v>
      </c>
      <c r="B3991" s="63">
        <v>69</v>
      </c>
      <c r="C3991" s="64">
        <v>73</v>
      </c>
      <c r="D3991" s="13">
        <v>5037</v>
      </c>
    </row>
    <row r="3992" spans="1:4" x14ac:dyDescent="0.25">
      <c r="A3992" s="62" t="s">
        <v>364</v>
      </c>
      <c r="B3992" s="63">
        <v>53</v>
      </c>
      <c r="C3992" s="64">
        <v>66</v>
      </c>
      <c r="D3992" s="13">
        <v>3498</v>
      </c>
    </row>
    <row r="3993" spans="1:4" x14ac:dyDescent="0.25">
      <c r="A3993" s="62" t="s">
        <v>365</v>
      </c>
      <c r="B3993" s="63">
        <v>36</v>
      </c>
      <c r="C3993" s="64">
        <v>73</v>
      </c>
      <c r="D3993" s="13">
        <v>2628</v>
      </c>
    </row>
    <row r="3994" spans="1:4" x14ac:dyDescent="0.25">
      <c r="A3994" s="62" t="s">
        <v>366</v>
      </c>
      <c r="B3994" s="63">
        <v>40</v>
      </c>
      <c r="C3994" s="64">
        <v>1</v>
      </c>
      <c r="D3994" s="13">
        <v>40</v>
      </c>
    </row>
    <row r="3995" spans="1:4" x14ac:dyDescent="0.25">
      <c r="A3995" s="62" t="s">
        <v>367</v>
      </c>
      <c r="B3995" s="63">
        <v>50</v>
      </c>
      <c r="C3995" s="64">
        <v>75</v>
      </c>
      <c r="D3995" s="13">
        <v>3750</v>
      </c>
    </row>
    <row r="3996" spans="1:4" x14ac:dyDescent="0.25">
      <c r="A3996" s="62" t="s">
        <v>368</v>
      </c>
      <c r="B3996" s="63">
        <v>60</v>
      </c>
      <c r="C3996" s="64">
        <v>55</v>
      </c>
      <c r="D3996" s="13">
        <v>3300</v>
      </c>
    </row>
    <row r="3997" spans="1:4" x14ac:dyDescent="0.25">
      <c r="A3997" s="62" t="s">
        <v>369</v>
      </c>
      <c r="B3997" s="63">
        <v>66</v>
      </c>
      <c r="C3997" s="64">
        <v>23</v>
      </c>
      <c r="D3997" s="13">
        <v>1518</v>
      </c>
    </row>
    <row r="3998" spans="1:4" x14ac:dyDescent="0.25">
      <c r="A3998" s="62" t="s">
        <v>370</v>
      </c>
      <c r="B3998" s="63">
        <v>11</v>
      </c>
      <c r="C3998" s="64">
        <v>41</v>
      </c>
      <c r="D3998" s="13">
        <v>451</v>
      </c>
    </row>
    <row r="3999" spans="1:4" x14ac:dyDescent="0.25">
      <c r="A3999" s="62" t="s">
        <v>371</v>
      </c>
      <c r="B3999" s="63">
        <v>19</v>
      </c>
      <c r="C3999" s="64">
        <v>4</v>
      </c>
      <c r="D3999" s="13">
        <v>76</v>
      </c>
    </row>
    <row r="4000" spans="1:4" x14ac:dyDescent="0.25">
      <c r="A4000" s="62" t="s">
        <v>372</v>
      </c>
      <c r="B4000" s="63">
        <v>47</v>
      </c>
      <c r="C4000" s="64">
        <v>52</v>
      </c>
      <c r="D4000" s="13">
        <v>2444</v>
      </c>
    </row>
    <row r="4001" spans="1:4" x14ac:dyDescent="0.25">
      <c r="A4001" s="62" t="s">
        <v>373</v>
      </c>
      <c r="B4001" s="63">
        <v>65</v>
      </c>
      <c r="C4001" s="64">
        <v>41</v>
      </c>
      <c r="D4001" s="13">
        <v>2665</v>
      </c>
    </row>
    <row r="4002" spans="1:4" x14ac:dyDescent="0.25">
      <c r="A4002" s="62" t="s">
        <v>374</v>
      </c>
      <c r="B4002" s="63">
        <v>60</v>
      </c>
      <c r="C4002" s="64">
        <v>48</v>
      </c>
      <c r="D4002" s="13">
        <v>2880</v>
      </c>
    </row>
    <row r="4003" spans="1:4" x14ac:dyDescent="0.25">
      <c r="A4003" s="62" t="s">
        <v>375</v>
      </c>
      <c r="B4003" s="63">
        <v>31</v>
      </c>
      <c r="C4003" s="64">
        <v>69</v>
      </c>
      <c r="D4003" s="13">
        <v>2139</v>
      </c>
    </row>
    <row r="4004" spans="1:4" x14ac:dyDescent="0.25">
      <c r="A4004" s="62" t="s">
        <v>376</v>
      </c>
      <c r="B4004" s="63">
        <v>42</v>
      </c>
      <c r="C4004" s="64">
        <v>34</v>
      </c>
      <c r="D4004" s="13">
        <v>1428</v>
      </c>
    </row>
    <row r="4005" spans="1:4" x14ac:dyDescent="0.25">
      <c r="A4005" s="62" t="s">
        <v>377</v>
      </c>
      <c r="B4005" s="63">
        <v>10</v>
      </c>
      <c r="C4005" s="64">
        <v>75</v>
      </c>
      <c r="D4005" s="13">
        <v>750</v>
      </c>
    </row>
    <row r="4006" spans="1:4" x14ac:dyDescent="0.25">
      <c r="A4006" s="62" t="s">
        <v>300</v>
      </c>
      <c r="B4006" s="63">
        <v>48</v>
      </c>
      <c r="C4006" s="64">
        <v>26</v>
      </c>
      <c r="D4006" s="13">
        <v>1248</v>
      </c>
    </row>
    <row r="4007" spans="1:4" x14ac:dyDescent="0.25">
      <c r="A4007" s="62" t="s">
        <v>302</v>
      </c>
      <c r="B4007" s="63">
        <v>39</v>
      </c>
      <c r="C4007" s="64">
        <v>50</v>
      </c>
      <c r="D4007" s="13">
        <v>1950</v>
      </c>
    </row>
    <row r="4008" spans="1:4" x14ac:dyDescent="0.25">
      <c r="A4008" s="62" t="s">
        <v>303</v>
      </c>
      <c r="B4008" s="63">
        <v>24</v>
      </c>
      <c r="C4008" s="64">
        <v>26</v>
      </c>
      <c r="D4008" s="13">
        <v>624</v>
      </c>
    </row>
    <row r="4009" spans="1:4" x14ac:dyDescent="0.25">
      <c r="A4009" s="62" t="s">
        <v>304</v>
      </c>
      <c r="B4009" s="63">
        <v>69</v>
      </c>
      <c r="C4009" s="64">
        <v>19</v>
      </c>
      <c r="D4009" s="13">
        <v>1311</v>
      </c>
    </row>
    <row r="4010" spans="1:4" x14ac:dyDescent="0.25">
      <c r="A4010" s="62" t="s">
        <v>305</v>
      </c>
      <c r="B4010" s="63">
        <v>61</v>
      </c>
      <c r="C4010" s="64">
        <v>41</v>
      </c>
      <c r="D4010" s="13">
        <v>2501</v>
      </c>
    </row>
    <row r="4011" spans="1:4" x14ac:dyDescent="0.25">
      <c r="A4011" s="62" t="s">
        <v>306</v>
      </c>
      <c r="B4011" s="63">
        <v>22</v>
      </c>
      <c r="C4011" s="64">
        <v>67</v>
      </c>
      <c r="D4011" s="13">
        <v>1474</v>
      </c>
    </row>
    <row r="4012" spans="1:4" x14ac:dyDescent="0.25">
      <c r="A4012" s="62" t="s">
        <v>307</v>
      </c>
      <c r="B4012" s="63">
        <v>40</v>
      </c>
      <c r="C4012" s="64">
        <v>37</v>
      </c>
      <c r="D4012" s="13">
        <v>1480</v>
      </c>
    </row>
    <row r="4013" spans="1:4" x14ac:dyDescent="0.25">
      <c r="A4013" s="62" t="s">
        <v>308</v>
      </c>
      <c r="B4013" s="63">
        <v>53</v>
      </c>
      <c r="C4013" s="64">
        <v>61</v>
      </c>
      <c r="D4013" s="13">
        <v>3233</v>
      </c>
    </row>
    <row r="4014" spans="1:4" x14ac:dyDescent="0.25">
      <c r="A4014" s="62" t="s">
        <v>309</v>
      </c>
      <c r="B4014" s="63">
        <v>46</v>
      </c>
      <c r="C4014" s="64">
        <v>34</v>
      </c>
      <c r="D4014" s="13">
        <v>1564</v>
      </c>
    </row>
    <row r="4015" spans="1:4" x14ac:dyDescent="0.25">
      <c r="A4015" s="62" t="s">
        <v>310</v>
      </c>
      <c r="B4015" s="63">
        <v>38</v>
      </c>
      <c r="C4015" s="64">
        <v>27</v>
      </c>
      <c r="D4015" s="13">
        <v>1026</v>
      </c>
    </row>
    <row r="4016" spans="1:4" x14ac:dyDescent="0.25">
      <c r="A4016" s="62" t="s">
        <v>311</v>
      </c>
      <c r="B4016" s="63">
        <v>8</v>
      </c>
      <c r="C4016" s="64">
        <v>60</v>
      </c>
      <c r="D4016" s="13">
        <v>480</v>
      </c>
    </row>
    <row r="4017" spans="1:4" x14ac:dyDescent="0.25">
      <c r="A4017" s="62" t="s">
        <v>312</v>
      </c>
      <c r="B4017" s="63">
        <v>21</v>
      </c>
      <c r="C4017" s="64">
        <v>60</v>
      </c>
      <c r="D4017" s="13">
        <v>1260</v>
      </c>
    </row>
    <row r="4018" spans="1:4" x14ac:dyDescent="0.25">
      <c r="A4018" s="62" t="s">
        <v>313</v>
      </c>
      <c r="B4018" s="63">
        <v>56</v>
      </c>
      <c r="C4018" s="64">
        <v>10</v>
      </c>
      <c r="D4018" s="13">
        <v>560</v>
      </c>
    </row>
    <row r="4019" spans="1:4" x14ac:dyDescent="0.25">
      <c r="A4019" s="62" t="s">
        <v>314</v>
      </c>
      <c r="B4019" s="63">
        <v>20</v>
      </c>
      <c r="C4019" s="64">
        <v>4</v>
      </c>
      <c r="D4019" s="13">
        <v>80</v>
      </c>
    </row>
    <row r="4020" spans="1:4" x14ac:dyDescent="0.25">
      <c r="A4020" s="62" t="s">
        <v>315</v>
      </c>
      <c r="B4020" s="63">
        <v>35</v>
      </c>
      <c r="C4020" s="64">
        <v>1</v>
      </c>
      <c r="D4020" s="13">
        <v>35</v>
      </c>
    </row>
    <row r="4021" spans="1:4" x14ac:dyDescent="0.25">
      <c r="A4021" s="62" t="s">
        <v>316</v>
      </c>
      <c r="B4021" s="63">
        <v>62</v>
      </c>
      <c r="C4021" s="64">
        <v>66</v>
      </c>
      <c r="D4021" s="13">
        <v>4092</v>
      </c>
    </row>
    <row r="4022" spans="1:4" x14ac:dyDescent="0.25">
      <c r="A4022" s="62" t="s">
        <v>317</v>
      </c>
      <c r="B4022" s="63">
        <v>38</v>
      </c>
      <c r="C4022" s="64">
        <v>55</v>
      </c>
      <c r="D4022" s="13">
        <v>2090</v>
      </c>
    </row>
    <row r="4023" spans="1:4" x14ac:dyDescent="0.25">
      <c r="A4023" s="62" t="s">
        <v>318</v>
      </c>
      <c r="B4023" s="63">
        <v>57</v>
      </c>
      <c r="C4023" s="64">
        <v>60</v>
      </c>
      <c r="D4023" s="13">
        <v>3420</v>
      </c>
    </row>
    <row r="4024" spans="1:4" x14ac:dyDescent="0.25">
      <c r="A4024" s="62" t="s">
        <v>319</v>
      </c>
      <c r="B4024" s="63">
        <v>30</v>
      </c>
      <c r="C4024" s="64">
        <v>30</v>
      </c>
      <c r="D4024" s="13">
        <v>900</v>
      </c>
    </row>
    <row r="4025" spans="1:4" x14ac:dyDescent="0.25">
      <c r="A4025" s="62" t="s">
        <v>320</v>
      </c>
      <c r="B4025" s="63">
        <v>56</v>
      </c>
      <c r="C4025" s="64">
        <v>60</v>
      </c>
      <c r="D4025" s="13">
        <v>3360</v>
      </c>
    </row>
    <row r="4026" spans="1:4" x14ac:dyDescent="0.25">
      <c r="A4026" s="62" t="s">
        <v>321</v>
      </c>
      <c r="B4026" s="63">
        <v>59</v>
      </c>
      <c r="C4026" s="64">
        <v>42</v>
      </c>
      <c r="D4026" s="13">
        <v>2478</v>
      </c>
    </row>
    <row r="4027" spans="1:4" x14ac:dyDescent="0.25">
      <c r="A4027" s="62" t="s">
        <v>322</v>
      </c>
      <c r="B4027" s="63">
        <v>27</v>
      </c>
      <c r="C4027" s="64">
        <v>68</v>
      </c>
      <c r="D4027" s="13">
        <v>1836</v>
      </c>
    </row>
    <row r="4028" spans="1:4" x14ac:dyDescent="0.25">
      <c r="A4028" s="62" t="s">
        <v>323</v>
      </c>
      <c r="B4028" s="63">
        <v>21</v>
      </c>
      <c r="C4028" s="64">
        <v>9</v>
      </c>
      <c r="D4028" s="13">
        <v>189</v>
      </c>
    </row>
    <row r="4029" spans="1:4" x14ac:dyDescent="0.25">
      <c r="A4029" s="62" t="s">
        <v>324</v>
      </c>
      <c r="B4029" s="63">
        <v>30</v>
      </c>
      <c r="C4029" s="64">
        <v>23</v>
      </c>
      <c r="D4029" s="13">
        <v>690</v>
      </c>
    </row>
    <row r="4030" spans="1:4" x14ac:dyDescent="0.25">
      <c r="A4030" s="62" t="s">
        <v>325</v>
      </c>
      <c r="B4030" s="63">
        <v>28</v>
      </c>
      <c r="C4030" s="64">
        <v>36</v>
      </c>
      <c r="D4030" s="13">
        <v>1008</v>
      </c>
    </row>
    <row r="4031" spans="1:4" x14ac:dyDescent="0.25">
      <c r="A4031" s="62" t="s">
        <v>326</v>
      </c>
      <c r="B4031" s="63">
        <v>65</v>
      </c>
      <c r="C4031" s="64">
        <v>75</v>
      </c>
      <c r="D4031" s="13">
        <v>4875</v>
      </c>
    </row>
    <row r="4032" spans="1:4" x14ac:dyDescent="0.25">
      <c r="A4032" s="62" t="s">
        <v>327</v>
      </c>
      <c r="B4032" s="63">
        <v>56</v>
      </c>
      <c r="C4032" s="64">
        <v>18</v>
      </c>
      <c r="D4032" s="13">
        <v>1008</v>
      </c>
    </row>
    <row r="4033" spans="1:4" x14ac:dyDescent="0.25">
      <c r="A4033" s="62" t="s">
        <v>328</v>
      </c>
      <c r="B4033" s="63">
        <v>58</v>
      </c>
      <c r="C4033" s="64">
        <v>53</v>
      </c>
      <c r="D4033" s="13">
        <v>3074</v>
      </c>
    </row>
    <row r="4034" spans="1:4" x14ac:dyDescent="0.25">
      <c r="A4034" s="62" t="s">
        <v>329</v>
      </c>
      <c r="B4034" s="63">
        <v>54</v>
      </c>
      <c r="C4034" s="64">
        <v>27</v>
      </c>
      <c r="D4034" s="13">
        <v>1458</v>
      </c>
    </row>
    <row r="4035" spans="1:4" x14ac:dyDescent="0.25">
      <c r="A4035" s="62" t="s">
        <v>330</v>
      </c>
      <c r="B4035" s="63">
        <v>56</v>
      </c>
      <c r="C4035" s="64">
        <v>8</v>
      </c>
      <c r="D4035" s="13">
        <v>448</v>
      </c>
    </row>
    <row r="4036" spans="1:4" x14ac:dyDescent="0.25">
      <c r="A4036" s="62" t="s">
        <v>331</v>
      </c>
      <c r="B4036" s="63">
        <v>16</v>
      </c>
      <c r="C4036" s="64">
        <v>16</v>
      </c>
      <c r="D4036" s="13">
        <v>256</v>
      </c>
    </row>
    <row r="4037" spans="1:4" x14ac:dyDescent="0.25">
      <c r="A4037" s="62" t="s">
        <v>332</v>
      </c>
      <c r="B4037" s="63">
        <v>28</v>
      </c>
      <c r="C4037" s="64">
        <v>41</v>
      </c>
      <c r="D4037" s="13">
        <v>1148</v>
      </c>
    </row>
    <row r="4038" spans="1:4" x14ac:dyDescent="0.25">
      <c r="A4038" s="62" t="s">
        <v>333</v>
      </c>
      <c r="B4038" s="63">
        <v>8</v>
      </c>
      <c r="C4038" s="64">
        <v>5</v>
      </c>
      <c r="D4038" s="13">
        <v>40</v>
      </c>
    </row>
    <row r="4039" spans="1:4" x14ac:dyDescent="0.25">
      <c r="A4039" s="62" t="s">
        <v>334</v>
      </c>
      <c r="B4039" s="63">
        <v>53</v>
      </c>
      <c r="C4039" s="64">
        <v>66</v>
      </c>
      <c r="D4039" s="13">
        <v>3498</v>
      </c>
    </row>
    <row r="4040" spans="1:4" x14ac:dyDescent="0.25">
      <c r="A4040" s="62" t="s">
        <v>335</v>
      </c>
      <c r="B4040" s="63">
        <v>21</v>
      </c>
      <c r="C4040" s="64">
        <v>37</v>
      </c>
      <c r="D4040" s="13">
        <v>777</v>
      </c>
    </row>
    <row r="4041" spans="1:4" x14ac:dyDescent="0.25">
      <c r="A4041" s="62" t="s">
        <v>336</v>
      </c>
      <c r="B4041" s="63">
        <v>45</v>
      </c>
      <c r="C4041" s="64">
        <v>52</v>
      </c>
      <c r="D4041" s="13">
        <v>2340</v>
      </c>
    </row>
    <row r="4042" spans="1:4" x14ac:dyDescent="0.25">
      <c r="A4042" s="62" t="s">
        <v>337</v>
      </c>
      <c r="B4042" s="63">
        <v>17</v>
      </c>
      <c r="C4042" s="64">
        <v>18</v>
      </c>
      <c r="D4042" s="13">
        <v>306</v>
      </c>
    </row>
    <row r="4043" spans="1:4" x14ac:dyDescent="0.25">
      <c r="A4043" s="62" t="s">
        <v>338</v>
      </c>
      <c r="B4043" s="63">
        <v>17</v>
      </c>
      <c r="C4043" s="64">
        <v>68</v>
      </c>
      <c r="D4043" s="13">
        <v>1156</v>
      </c>
    </row>
    <row r="4044" spans="1:4" x14ac:dyDescent="0.25">
      <c r="A4044" s="62" t="s">
        <v>339</v>
      </c>
      <c r="B4044" s="63">
        <v>66</v>
      </c>
      <c r="C4044" s="64">
        <v>25</v>
      </c>
      <c r="D4044" s="13">
        <v>1650</v>
      </c>
    </row>
    <row r="4045" spans="1:4" x14ac:dyDescent="0.25">
      <c r="A4045" s="62" t="s">
        <v>340</v>
      </c>
      <c r="B4045" s="63">
        <v>55</v>
      </c>
      <c r="C4045" s="64">
        <v>49</v>
      </c>
      <c r="D4045" s="13">
        <v>2695</v>
      </c>
    </row>
    <row r="4046" spans="1:4" x14ac:dyDescent="0.25">
      <c r="A4046" s="62" t="s">
        <v>341</v>
      </c>
      <c r="B4046" s="63">
        <v>31</v>
      </c>
      <c r="C4046" s="64">
        <v>67</v>
      </c>
      <c r="D4046" s="13">
        <v>2077</v>
      </c>
    </row>
    <row r="4047" spans="1:4" x14ac:dyDescent="0.25">
      <c r="A4047" s="62" t="s">
        <v>342</v>
      </c>
      <c r="B4047" s="63">
        <v>45</v>
      </c>
      <c r="C4047" s="64">
        <v>58</v>
      </c>
      <c r="D4047" s="13">
        <v>2610</v>
      </c>
    </row>
    <row r="4048" spans="1:4" x14ac:dyDescent="0.25">
      <c r="A4048" s="62" t="s">
        <v>343</v>
      </c>
      <c r="B4048" s="63">
        <v>43</v>
      </c>
      <c r="C4048" s="64">
        <v>80</v>
      </c>
      <c r="D4048" s="13">
        <v>3440</v>
      </c>
    </row>
    <row r="4049" spans="1:4" x14ac:dyDescent="0.25">
      <c r="A4049" s="62" t="s">
        <v>344</v>
      </c>
      <c r="B4049" s="63">
        <v>58</v>
      </c>
      <c r="C4049" s="64">
        <v>24</v>
      </c>
      <c r="D4049" s="13">
        <v>1392</v>
      </c>
    </row>
    <row r="4050" spans="1:4" x14ac:dyDescent="0.25">
      <c r="A4050" s="62" t="s">
        <v>345</v>
      </c>
      <c r="B4050" s="63">
        <v>50</v>
      </c>
      <c r="C4050" s="64">
        <v>46</v>
      </c>
      <c r="D4050" s="13">
        <v>2300</v>
      </c>
    </row>
    <row r="4051" spans="1:4" x14ac:dyDescent="0.25">
      <c r="A4051" s="62" t="s">
        <v>346</v>
      </c>
      <c r="B4051" s="63">
        <v>21</v>
      </c>
      <c r="C4051" s="64">
        <v>24</v>
      </c>
      <c r="D4051" s="13">
        <v>504</v>
      </c>
    </row>
    <row r="4052" spans="1:4" x14ac:dyDescent="0.25">
      <c r="A4052" s="62" t="s">
        <v>347</v>
      </c>
      <c r="B4052" s="63">
        <v>59</v>
      </c>
      <c r="C4052" s="64">
        <v>4</v>
      </c>
      <c r="D4052" s="13">
        <v>236</v>
      </c>
    </row>
    <row r="4053" spans="1:4" x14ac:dyDescent="0.25">
      <c r="A4053" s="62" t="s">
        <v>348</v>
      </c>
      <c r="B4053" s="63">
        <v>12</v>
      </c>
      <c r="C4053" s="64">
        <v>29</v>
      </c>
      <c r="D4053" s="13">
        <v>348</v>
      </c>
    </row>
    <row r="4054" spans="1:4" x14ac:dyDescent="0.25">
      <c r="A4054" s="62" t="s">
        <v>349</v>
      </c>
      <c r="B4054" s="63">
        <v>23</v>
      </c>
      <c r="C4054" s="64">
        <v>17</v>
      </c>
      <c r="D4054" s="13">
        <v>391</v>
      </c>
    </row>
    <row r="4055" spans="1:4" x14ac:dyDescent="0.25">
      <c r="A4055" s="62" t="s">
        <v>350</v>
      </c>
      <c r="B4055" s="63">
        <v>69</v>
      </c>
      <c r="C4055" s="64">
        <v>66</v>
      </c>
      <c r="D4055" s="13">
        <v>4554</v>
      </c>
    </row>
    <row r="4056" spans="1:4" x14ac:dyDescent="0.25">
      <c r="A4056" s="62" t="s">
        <v>351</v>
      </c>
      <c r="B4056" s="63">
        <v>33</v>
      </c>
      <c r="C4056" s="64">
        <v>26</v>
      </c>
      <c r="D4056" s="13">
        <v>858</v>
      </c>
    </row>
    <row r="4057" spans="1:4" x14ac:dyDescent="0.25">
      <c r="A4057" s="62" t="s">
        <v>352</v>
      </c>
      <c r="B4057" s="63">
        <v>33</v>
      </c>
      <c r="C4057" s="64">
        <v>25</v>
      </c>
      <c r="D4057" s="13">
        <v>825</v>
      </c>
    </row>
    <row r="4058" spans="1:4" x14ac:dyDescent="0.25">
      <c r="A4058" s="62" t="s">
        <v>353</v>
      </c>
      <c r="B4058" s="63">
        <v>53</v>
      </c>
      <c r="C4058" s="64">
        <v>74</v>
      </c>
      <c r="D4058" s="13">
        <v>3922</v>
      </c>
    </row>
    <row r="4059" spans="1:4" x14ac:dyDescent="0.25">
      <c r="A4059" s="62" t="s">
        <v>354</v>
      </c>
      <c r="B4059" s="63">
        <v>46</v>
      </c>
      <c r="C4059" s="64">
        <v>17</v>
      </c>
      <c r="D4059" s="13">
        <v>782</v>
      </c>
    </row>
    <row r="4060" spans="1:4" x14ac:dyDescent="0.25">
      <c r="A4060" s="62" t="s">
        <v>355</v>
      </c>
      <c r="B4060" s="63">
        <v>54</v>
      </c>
      <c r="C4060" s="64">
        <v>53</v>
      </c>
      <c r="D4060" s="13">
        <v>2862</v>
      </c>
    </row>
    <row r="4061" spans="1:4" x14ac:dyDescent="0.25">
      <c r="A4061" s="62" t="s">
        <v>356</v>
      </c>
      <c r="B4061" s="63">
        <v>57</v>
      </c>
      <c r="C4061" s="64">
        <v>69</v>
      </c>
      <c r="D4061" s="13">
        <v>3933</v>
      </c>
    </row>
    <row r="4062" spans="1:4" x14ac:dyDescent="0.25">
      <c r="A4062" s="62" t="s">
        <v>357</v>
      </c>
      <c r="B4062" s="63">
        <v>40</v>
      </c>
      <c r="C4062" s="64">
        <v>11</v>
      </c>
      <c r="D4062" s="13">
        <v>440</v>
      </c>
    </row>
    <row r="4063" spans="1:4" x14ac:dyDescent="0.25">
      <c r="A4063" s="62" t="s">
        <v>358</v>
      </c>
      <c r="B4063" s="63">
        <v>52</v>
      </c>
      <c r="C4063" s="64">
        <v>55</v>
      </c>
      <c r="D4063" s="13">
        <v>2860</v>
      </c>
    </row>
    <row r="4064" spans="1:4" x14ac:dyDescent="0.25">
      <c r="A4064" s="62" t="s">
        <v>359</v>
      </c>
      <c r="B4064" s="63">
        <v>67</v>
      </c>
      <c r="C4064" s="64">
        <v>24</v>
      </c>
      <c r="D4064" s="13">
        <v>1608</v>
      </c>
    </row>
    <row r="4065" spans="1:4" x14ac:dyDescent="0.25">
      <c r="A4065" s="62" t="s">
        <v>360</v>
      </c>
      <c r="B4065" s="63">
        <v>57</v>
      </c>
      <c r="C4065" s="64">
        <v>58</v>
      </c>
      <c r="D4065" s="13">
        <v>3306</v>
      </c>
    </row>
    <row r="4066" spans="1:4" x14ac:dyDescent="0.25">
      <c r="A4066" s="62" t="s">
        <v>361</v>
      </c>
      <c r="B4066" s="63">
        <v>59</v>
      </c>
      <c r="C4066" s="64">
        <v>48</v>
      </c>
      <c r="D4066" s="13">
        <v>2832</v>
      </c>
    </row>
    <row r="4067" spans="1:4" x14ac:dyDescent="0.25">
      <c r="A4067" s="62" t="s">
        <v>362</v>
      </c>
      <c r="B4067" s="63">
        <v>45</v>
      </c>
      <c r="C4067" s="64">
        <v>25</v>
      </c>
      <c r="D4067" s="13">
        <v>1125</v>
      </c>
    </row>
    <row r="4068" spans="1:4" x14ac:dyDescent="0.25">
      <c r="A4068" s="62" t="s">
        <v>363</v>
      </c>
      <c r="B4068" s="63">
        <v>36</v>
      </c>
      <c r="C4068" s="64">
        <v>16</v>
      </c>
      <c r="D4068" s="13">
        <v>576</v>
      </c>
    </row>
    <row r="4069" spans="1:4" x14ac:dyDescent="0.25">
      <c r="A4069" s="62" t="s">
        <v>364</v>
      </c>
      <c r="B4069" s="63">
        <v>65</v>
      </c>
      <c r="C4069" s="64">
        <v>7</v>
      </c>
      <c r="D4069" s="13">
        <v>455</v>
      </c>
    </row>
    <row r="4070" spans="1:4" x14ac:dyDescent="0.25">
      <c r="A4070" s="62" t="s">
        <v>365</v>
      </c>
      <c r="B4070" s="63">
        <v>46</v>
      </c>
      <c r="C4070" s="64">
        <v>77</v>
      </c>
      <c r="D4070" s="13">
        <v>3542</v>
      </c>
    </row>
    <row r="4071" spans="1:4" x14ac:dyDescent="0.25">
      <c r="A4071" s="62" t="s">
        <v>366</v>
      </c>
      <c r="B4071" s="63">
        <v>68</v>
      </c>
      <c r="C4071" s="64">
        <v>17</v>
      </c>
      <c r="D4071" s="13">
        <v>1156</v>
      </c>
    </row>
    <row r="4072" spans="1:4" x14ac:dyDescent="0.25">
      <c r="A4072" s="62" t="s">
        <v>367</v>
      </c>
      <c r="B4072" s="63">
        <v>23</v>
      </c>
      <c r="C4072" s="64">
        <v>13</v>
      </c>
      <c r="D4072" s="13">
        <v>299</v>
      </c>
    </row>
    <row r="4073" spans="1:4" x14ac:dyDescent="0.25">
      <c r="A4073" s="62" t="s">
        <v>368</v>
      </c>
      <c r="B4073" s="63">
        <v>22</v>
      </c>
      <c r="C4073" s="64">
        <v>32</v>
      </c>
      <c r="D4073" s="13">
        <v>704</v>
      </c>
    </row>
    <row r="4074" spans="1:4" x14ac:dyDescent="0.25">
      <c r="A4074" s="62" t="s">
        <v>369</v>
      </c>
      <c r="B4074" s="63">
        <v>33</v>
      </c>
      <c r="C4074" s="64">
        <v>26</v>
      </c>
      <c r="D4074" s="13">
        <v>858</v>
      </c>
    </row>
    <row r="4075" spans="1:4" x14ac:dyDescent="0.25">
      <c r="A4075" s="62" t="s">
        <v>370</v>
      </c>
      <c r="B4075" s="63">
        <v>14</v>
      </c>
      <c r="C4075" s="64">
        <v>9</v>
      </c>
      <c r="D4075" s="13">
        <v>126</v>
      </c>
    </row>
    <row r="4076" spans="1:4" x14ac:dyDescent="0.25">
      <c r="A4076" s="62" t="s">
        <v>371</v>
      </c>
      <c r="B4076" s="63">
        <v>44</v>
      </c>
      <c r="C4076" s="64">
        <v>49</v>
      </c>
      <c r="D4076" s="13">
        <v>2156</v>
      </c>
    </row>
    <row r="4077" spans="1:4" x14ac:dyDescent="0.25">
      <c r="A4077" s="62" t="s">
        <v>372</v>
      </c>
      <c r="B4077" s="63">
        <v>64</v>
      </c>
      <c r="C4077" s="64">
        <v>45</v>
      </c>
      <c r="D4077" s="13">
        <v>2880</v>
      </c>
    </row>
    <row r="4078" spans="1:4" x14ac:dyDescent="0.25">
      <c r="A4078" s="62" t="s">
        <v>373</v>
      </c>
      <c r="B4078" s="63">
        <v>37</v>
      </c>
      <c r="C4078" s="64">
        <v>45</v>
      </c>
      <c r="D4078" s="13">
        <v>1665</v>
      </c>
    </row>
    <row r="4079" spans="1:4" x14ac:dyDescent="0.25">
      <c r="A4079" s="62" t="s">
        <v>374</v>
      </c>
      <c r="B4079" s="63">
        <v>38</v>
      </c>
      <c r="C4079" s="64">
        <v>49</v>
      </c>
      <c r="D4079" s="13">
        <v>1862</v>
      </c>
    </row>
    <row r="4080" spans="1:4" x14ac:dyDescent="0.25">
      <c r="A4080" s="62" t="s">
        <v>375</v>
      </c>
      <c r="B4080" s="63">
        <v>31</v>
      </c>
      <c r="C4080" s="64">
        <v>75</v>
      </c>
      <c r="D4080" s="13">
        <v>2325</v>
      </c>
    </row>
    <row r="4081" spans="1:4" x14ac:dyDescent="0.25">
      <c r="A4081" s="62" t="s">
        <v>376</v>
      </c>
      <c r="B4081" s="63">
        <v>45</v>
      </c>
      <c r="C4081" s="64">
        <v>77</v>
      </c>
      <c r="D4081" s="13">
        <v>3465</v>
      </c>
    </row>
    <row r="4082" spans="1:4" x14ac:dyDescent="0.25">
      <c r="A4082" s="62" t="s">
        <v>377</v>
      </c>
      <c r="B4082" s="63">
        <v>19</v>
      </c>
      <c r="C4082" s="64">
        <v>62</v>
      </c>
      <c r="D4082" s="13">
        <v>1178</v>
      </c>
    </row>
    <row r="4083" spans="1:4" x14ac:dyDescent="0.25">
      <c r="A4083" s="62" t="s">
        <v>300</v>
      </c>
      <c r="B4083" s="63">
        <v>17</v>
      </c>
      <c r="C4083" s="64">
        <v>78</v>
      </c>
      <c r="D4083" s="13">
        <v>1326</v>
      </c>
    </row>
    <row r="4084" spans="1:4" x14ac:dyDescent="0.25">
      <c r="A4084" s="62" t="s">
        <v>302</v>
      </c>
      <c r="B4084" s="63">
        <v>17</v>
      </c>
      <c r="C4084" s="64">
        <v>22</v>
      </c>
      <c r="D4084" s="13">
        <v>374</v>
      </c>
    </row>
    <row r="4085" spans="1:4" x14ac:dyDescent="0.25">
      <c r="A4085" s="62" t="s">
        <v>303</v>
      </c>
      <c r="B4085" s="63">
        <v>21</v>
      </c>
      <c r="C4085" s="64">
        <v>80</v>
      </c>
      <c r="D4085" s="13">
        <v>1680</v>
      </c>
    </row>
    <row r="4086" spans="1:4" x14ac:dyDescent="0.25">
      <c r="A4086" s="62" t="s">
        <v>304</v>
      </c>
      <c r="B4086" s="63">
        <v>15</v>
      </c>
      <c r="C4086" s="64">
        <v>53</v>
      </c>
      <c r="D4086" s="13">
        <v>795</v>
      </c>
    </row>
    <row r="4087" spans="1:4" x14ac:dyDescent="0.25">
      <c r="A4087" s="62" t="s">
        <v>305</v>
      </c>
      <c r="B4087" s="63">
        <v>54</v>
      </c>
      <c r="C4087" s="64">
        <v>49</v>
      </c>
      <c r="D4087" s="13">
        <v>2646</v>
      </c>
    </row>
    <row r="4088" spans="1:4" x14ac:dyDescent="0.25">
      <c r="A4088" s="62" t="s">
        <v>306</v>
      </c>
      <c r="B4088" s="63">
        <v>43</v>
      </c>
      <c r="C4088" s="64">
        <v>34</v>
      </c>
      <c r="D4088" s="13">
        <v>1462</v>
      </c>
    </row>
    <row r="4089" spans="1:4" x14ac:dyDescent="0.25">
      <c r="A4089" s="62" t="s">
        <v>307</v>
      </c>
      <c r="B4089" s="63">
        <v>60</v>
      </c>
      <c r="C4089" s="64">
        <v>10</v>
      </c>
      <c r="D4089" s="13">
        <v>600</v>
      </c>
    </row>
    <row r="4090" spans="1:4" x14ac:dyDescent="0.25">
      <c r="A4090" s="62" t="s">
        <v>308</v>
      </c>
      <c r="B4090" s="63">
        <v>42</v>
      </c>
      <c r="C4090" s="64">
        <v>53</v>
      </c>
      <c r="D4090" s="13">
        <v>2226</v>
      </c>
    </row>
    <row r="4091" spans="1:4" x14ac:dyDescent="0.25">
      <c r="A4091" s="62" t="s">
        <v>309</v>
      </c>
      <c r="B4091" s="63">
        <v>9</v>
      </c>
      <c r="C4091" s="64">
        <v>70</v>
      </c>
      <c r="D4091" s="13">
        <v>630</v>
      </c>
    </row>
    <row r="4092" spans="1:4" x14ac:dyDescent="0.25">
      <c r="A4092" s="62" t="s">
        <v>310</v>
      </c>
      <c r="B4092" s="63">
        <v>8</v>
      </c>
      <c r="C4092" s="64">
        <v>27</v>
      </c>
      <c r="D4092" s="13">
        <v>216</v>
      </c>
    </row>
    <row r="4093" spans="1:4" x14ac:dyDescent="0.25">
      <c r="A4093" s="62" t="s">
        <v>311</v>
      </c>
      <c r="B4093" s="63">
        <v>44</v>
      </c>
      <c r="C4093" s="64">
        <v>12</v>
      </c>
      <c r="D4093" s="13">
        <v>528</v>
      </c>
    </row>
    <row r="4094" spans="1:4" x14ac:dyDescent="0.25">
      <c r="A4094" s="62" t="s">
        <v>312</v>
      </c>
      <c r="B4094" s="63">
        <v>65</v>
      </c>
      <c r="C4094" s="64">
        <v>44</v>
      </c>
      <c r="D4094" s="13">
        <v>2860</v>
      </c>
    </row>
    <row r="4095" spans="1:4" x14ac:dyDescent="0.25">
      <c r="A4095" s="62" t="s">
        <v>313</v>
      </c>
      <c r="B4095" s="63">
        <v>48</v>
      </c>
      <c r="C4095" s="64">
        <v>28</v>
      </c>
      <c r="D4095" s="13">
        <v>1344</v>
      </c>
    </row>
    <row r="4096" spans="1:4" x14ac:dyDescent="0.25">
      <c r="A4096" s="62" t="s">
        <v>314</v>
      </c>
      <c r="B4096" s="63">
        <v>53</v>
      </c>
      <c r="C4096" s="64">
        <v>11</v>
      </c>
      <c r="D4096" s="13">
        <v>583</v>
      </c>
    </row>
    <row r="4097" spans="1:4" x14ac:dyDescent="0.25">
      <c r="A4097" s="62" t="s">
        <v>315</v>
      </c>
      <c r="B4097" s="63">
        <v>40</v>
      </c>
      <c r="C4097" s="64">
        <v>68</v>
      </c>
      <c r="D4097" s="13">
        <v>2720</v>
      </c>
    </row>
    <row r="4098" spans="1:4" x14ac:dyDescent="0.25">
      <c r="A4098" s="62" t="s">
        <v>316</v>
      </c>
      <c r="B4098" s="63">
        <v>11</v>
      </c>
      <c r="C4098" s="64">
        <v>55</v>
      </c>
      <c r="D4098" s="13">
        <v>605</v>
      </c>
    </row>
    <row r="4099" spans="1:4" x14ac:dyDescent="0.25">
      <c r="A4099" s="62" t="s">
        <v>317</v>
      </c>
      <c r="B4099" s="63">
        <v>41</v>
      </c>
      <c r="C4099" s="64">
        <v>2</v>
      </c>
      <c r="D4099" s="13">
        <v>82</v>
      </c>
    </row>
    <row r="4100" spans="1:4" x14ac:dyDescent="0.25">
      <c r="A4100" s="62" t="s">
        <v>318</v>
      </c>
      <c r="B4100" s="63">
        <v>54</v>
      </c>
      <c r="C4100" s="64">
        <v>75</v>
      </c>
      <c r="D4100" s="13">
        <v>4050</v>
      </c>
    </row>
    <row r="4101" spans="1:4" x14ac:dyDescent="0.25">
      <c r="A4101" s="62" t="s">
        <v>319</v>
      </c>
      <c r="B4101" s="63">
        <v>11</v>
      </c>
      <c r="C4101" s="64">
        <v>78</v>
      </c>
      <c r="D4101" s="13">
        <v>858</v>
      </c>
    </row>
    <row r="4102" spans="1:4" x14ac:dyDescent="0.25">
      <c r="A4102" s="62" t="s">
        <v>320</v>
      </c>
      <c r="B4102" s="63">
        <v>47</v>
      </c>
      <c r="C4102" s="64">
        <v>75</v>
      </c>
      <c r="D4102" s="13">
        <v>3525</v>
      </c>
    </row>
    <row r="4103" spans="1:4" x14ac:dyDescent="0.25">
      <c r="A4103" s="62" t="s">
        <v>321</v>
      </c>
      <c r="B4103" s="63">
        <v>55</v>
      </c>
      <c r="C4103" s="64">
        <v>24</v>
      </c>
      <c r="D4103" s="13">
        <v>1320</v>
      </c>
    </row>
    <row r="4104" spans="1:4" x14ac:dyDescent="0.25">
      <c r="A4104" s="62" t="s">
        <v>322</v>
      </c>
      <c r="B4104" s="63">
        <v>39</v>
      </c>
      <c r="C4104" s="64">
        <v>38</v>
      </c>
      <c r="D4104" s="13">
        <v>1482</v>
      </c>
    </row>
    <row r="4105" spans="1:4" x14ac:dyDescent="0.25">
      <c r="A4105" s="62" t="s">
        <v>323</v>
      </c>
      <c r="B4105" s="63">
        <v>31</v>
      </c>
      <c r="C4105" s="64">
        <v>15</v>
      </c>
      <c r="D4105" s="13">
        <v>465</v>
      </c>
    </row>
    <row r="4106" spans="1:4" x14ac:dyDescent="0.25">
      <c r="A4106" s="62" t="s">
        <v>324</v>
      </c>
      <c r="B4106" s="63">
        <v>32</v>
      </c>
      <c r="C4106" s="64">
        <v>43</v>
      </c>
      <c r="D4106" s="13">
        <v>1376</v>
      </c>
    </row>
    <row r="4107" spans="1:4" x14ac:dyDescent="0.25">
      <c r="A4107" s="62" t="s">
        <v>325</v>
      </c>
      <c r="B4107" s="63">
        <v>23</v>
      </c>
      <c r="C4107" s="64">
        <v>12</v>
      </c>
      <c r="D4107" s="13">
        <v>276</v>
      </c>
    </row>
    <row r="4108" spans="1:4" x14ac:dyDescent="0.25">
      <c r="A4108" s="62" t="s">
        <v>326</v>
      </c>
      <c r="B4108" s="63">
        <v>32</v>
      </c>
      <c r="C4108" s="64">
        <v>48</v>
      </c>
      <c r="D4108" s="13">
        <v>1536</v>
      </c>
    </row>
    <row r="4109" spans="1:4" x14ac:dyDescent="0.25">
      <c r="A4109" s="62" t="s">
        <v>327</v>
      </c>
      <c r="B4109" s="63">
        <v>37</v>
      </c>
      <c r="C4109" s="64">
        <v>59</v>
      </c>
      <c r="D4109" s="13">
        <v>2183</v>
      </c>
    </row>
    <row r="4110" spans="1:4" x14ac:dyDescent="0.25">
      <c r="A4110" s="62" t="s">
        <v>328</v>
      </c>
      <c r="B4110" s="63">
        <v>13</v>
      </c>
      <c r="C4110" s="64">
        <v>47</v>
      </c>
      <c r="D4110" s="13">
        <v>611</v>
      </c>
    </row>
    <row r="4111" spans="1:4" x14ac:dyDescent="0.25">
      <c r="A4111" s="62" t="s">
        <v>329</v>
      </c>
      <c r="B4111" s="63">
        <v>42</v>
      </c>
      <c r="C4111" s="64">
        <v>1</v>
      </c>
      <c r="D4111" s="13">
        <v>42</v>
      </c>
    </row>
    <row r="4112" spans="1:4" x14ac:dyDescent="0.25">
      <c r="A4112" s="62" t="s">
        <v>330</v>
      </c>
      <c r="B4112" s="63">
        <v>21</v>
      </c>
      <c r="C4112" s="64">
        <v>15</v>
      </c>
      <c r="D4112" s="13">
        <v>315</v>
      </c>
    </row>
    <row r="4113" spans="1:4" x14ac:dyDescent="0.25">
      <c r="A4113" s="62" t="s">
        <v>331</v>
      </c>
      <c r="B4113" s="63">
        <v>49</v>
      </c>
      <c r="C4113" s="64">
        <v>39</v>
      </c>
      <c r="D4113" s="13">
        <v>1911</v>
      </c>
    </row>
    <row r="4114" spans="1:4" x14ac:dyDescent="0.25">
      <c r="A4114" s="62" t="s">
        <v>332</v>
      </c>
      <c r="B4114" s="63">
        <v>27</v>
      </c>
      <c r="C4114" s="64">
        <v>68</v>
      </c>
      <c r="D4114" s="13">
        <v>1836</v>
      </c>
    </row>
    <row r="4115" spans="1:4" x14ac:dyDescent="0.25">
      <c r="A4115" s="62" t="s">
        <v>333</v>
      </c>
      <c r="B4115" s="63">
        <v>69</v>
      </c>
      <c r="C4115" s="64">
        <v>18</v>
      </c>
      <c r="D4115" s="13">
        <v>1242</v>
      </c>
    </row>
    <row r="4116" spans="1:4" x14ac:dyDescent="0.25">
      <c r="A4116" s="62" t="s">
        <v>334</v>
      </c>
      <c r="B4116" s="63">
        <v>17</v>
      </c>
      <c r="C4116" s="64">
        <v>5</v>
      </c>
      <c r="D4116" s="13">
        <v>85</v>
      </c>
    </row>
    <row r="4117" spans="1:4" x14ac:dyDescent="0.25">
      <c r="A4117" s="62" t="s">
        <v>335</v>
      </c>
      <c r="B4117" s="63">
        <v>23</v>
      </c>
      <c r="C4117" s="64">
        <v>4</v>
      </c>
      <c r="D4117" s="13">
        <v>92</v>
      </c>
    </row>
    <row r="4118" spans="1:4" x14ac:dyDescent="0.25">
      <c r="A4118" s="62" t="s">
        <v>336</v>
      </c>
      <c r="B4118" s="63">
        <v>27</v>
      </c>
      <c r="C4118" s="64">
        <v>58</v>
      </c>
      <c r="D4118" s="13">
        <v>1566</v>
      </c>
    </row>
    <row r="4119" spans="1:4" x14ac:dyDescent="0.25">
      <c r="A4119" s="62" t="s">
        <v>337</v>
      </c>
      <c r="B4119" s="63">
        <v>36</v>
      </c>
      <c r="C4119" s="64">
        <v>62</v>
      </c>
      <c r="D4119" s="13">
        <v>2232</v>
      </c>
    </row>
    <row r="4120" spans="1:4" x14ac:dyDescent="0.25">
      <c r="A4120" s="62" t="s">
        <v>338</v>
      </c>
      <c r="B4120" s="63">
        <v>51</v>
      </c>
      <c r="C4120" s="64">
        <v>31</v>
      </c>
      <c r="D4120" s="13">
        <v>1581</v>
      </c>
    </row>
    <row r="4121" spans="1:4" x14ac:dyDescent="0.25">
      <c r="A4121" s="62" t="s">
        <v>339</v>
      </c>
      <c r="B4121" s="63">
        <v>38</v>
      </c>
      <c r="C4121" s="64">
        <v>6</v>
      </c>
      <c r="D4121" s="13">
        <v>228</v>
      </c>
    </row>
    <row r="4122" spans="1:4" x14ac:dyDescent="0.25">
      <c r="A4122" s="62" t="s">
        <v>340</v>
      </c>
      <c r="B4122" s="63">
        <v>41</v>
      </c>
      <c r="C4122" s="64">
        <v>22</v>
      </c>
      <c r="D4122" s="13">
        <v>902</v>
      </c>
    </row>
    <row r="4123" spans="1:4" x14ac:dyDescent="0.25">
      <c r="A4123" s="62" t="s">
        <v>341</v>
      </c>
      <c r="B4123" s="63">
        <v>24</v>
      </c>
      <c r="C4123" s="64">
        <v>24</v>
      </c>
      <c r="D4123" s="13">
        <v>576</v>
      </c>
    </row>
    <row r="4124" spans="1:4" x14ac:dyDescent="0.25">
      <c r="A4124" s="62" t="s">
        <v>342</v>
      </c>
      <c r="B4124" s="63">
        <v>27</v>
      </c>
      <c r="C4124" s="64">
        <v>60</v>
      </c>
      <c r="D4124" s="13">
        <v>1620</v>
      </c>
    </row>
    <row r="4125" spans="1:4" x14ac:dyDescent="0.25">
      <c r="A4125" s="62" t="s">
        <v>343</v>
      </c>
      <c r="B4125" s="63">
        <v>17</v>
      </c>
      <c r="C4125" s="64">
        <v>35</v>
      </c>
      <c r="D4125" s="13">
        <v>595</v>
      </c>
    </row>
    <row r="4126" spans="1:4" x14ac:dyDescent="0.25">
      <c r="A4126" s="62" t="s">
        <v>344</v>
      </c>
      <c r="B4126" s="63">
        <v>52</v>
      </c>
      <c r="C4126" s="64">
        <v>38</v>
      </c>
      <c r="D4126" s="13">
        <v>1976</v>
      </c>
    </row>
    <row r="4127" spans="1:4" x14ac:dyDescent="0.25">
      <c r="A4127" s="62" t="s">
        <v>345</v>
      </c>
      <c r="B4127" s="63">
        <v>69</v>
      </c>
      <c r="C4127" s="64">
        <v>56</v>
      </c>
      <c r="D4127" s="13">
        <v>3864</v>
      </c>
    </row>
    <row r="4128" spans="1:4" x14ac:dyDescent="0.25">
      <c r="A4128" s="62" t="s">
        <v>346</v>
      </c>
      <c r="B4128" s="63">
        <v>62</v>
      </c>
      <c r="C4128" s="64">
        <v>80</v>
      </c>
      <c r="D4128" s="13">
        <v>4960</v>
      </c>
    </row>
    <row r="4129" spans="1:4" x14ac:dyDescent="0.25">
      <c r="A4129" s="62" t="s">
        <v>347</v>
      </c>
      <c r="B4129" s="63">
        <v>46</v>
      </c>
      <c r="C4129" s="64">
        <v>6</v>
      </c>
      <c r="D4129" s="13">
        <v>276</v>
      </c>
    </row>
    <row r="4130" spans="1:4" x14ac:dyDescent="0.25">
      <c r="A4130" s="62" t="s">
        <v>348</v>
      </c>
      <c r="B4130" s="63">
        <v>60</v>
      </c>
      <c r="C4130" s="64">
        <v>48</v>
      </c>
      <c r="D4130" s="13">
        <v>2880</v>
      </c>
    </row>
    <row r="4131" spans="1:4" x14ac:dyDescent="0.25">
      <c r="A4131" s="62" t="s">
        <v>349</v>
      </c>
      <c r="B4131" s="63">
        <v>7</v>
      </c>
      <c r="C4131" s="64">
        <v>33</v>
      </c>
      <c r="D4131" s="13">
        <v>231</v>
      </c>
    </row>
    <row r="4132" spans="1:4" x14ac:dyDescent="0.25">
      <c r="A4132" s="62" t="s">
        <v>350</v>
      </c>
      <c r="B4132" s="63">
        <v>14</v>
      </c>
      <c r="C4132" s="64">
        <v>79</v>
      </c>
      <c r="D4132" s="13">
        <v>1106</v>
      </c>
    </row>
    <row r="4133" spans="1:4" x14ac:dyDescent="0.25">
      <c r="A4133" s="62" t="s">
        <v>351</v>
      </c>
      <c r="B4133" s="63">
        <v>44</v>
      </c>
      <c r="C4133" s="64">
        <v>8</v>
      </c>
      <c r="D4133" s="13">
        <v>352</v>
      </c>
    </row>
    <row r="4134" spans="1:4" x14ac:dyDescent="0.25">
      <c r="A4134" s="62" t="s">
        <v>352</v>
      </c>
      <c r="B4134" s="63">
        <v>42</v>
      </c>
      <c r="C4134" s="64">
        <v>55</v>
      </c>
      <c r="D4134" s="13">
        <v>2310</v>
      </c>
    </row>
    <row r="4135" spans="1:4" x14ac:dyDescent="0.25">
      <c r="A4135" s="62" t="s">
        <v>353</v>
      </c>
      <c r="B4135" s="63">
        <v>25</v>
      </c>
      <c r="C4135" s="64">
        <v>43</v>
      </c>
      <c r="D4135" s="13">
        <v>1075</v>
      </c>
    </row>
    <row r="4136" spans="1:4" x14ac:dyDescent="0.25">
      <c r="A4136" s="62" t="s">
        <v>354</v>
      </c>
      <c r="B4136" s="63">
        <v>63</v>
      </c>
      <c r="C4136" s="64">
        <v>20</v>
      </c>
      <c r="D4136" s="13">
        <v>1260</v>
      </c>
    </row>
    <row r="4137" spans="1:4" x14ac:dyDescent="0.25">
      <c r="A4137" s="62" t="s">
        <v>355</v>
      </c>
      <c r="B4137" s="63">
        <v>36</v>
      </c>
      <c r="C4137" s="64">
        <v>42</v>
      </c>
      <c r="D4137" s="13">
        <v>1512</v>
      </c>
    </row>
    <row r="4138" spans="1:4" x14ac:dyDescent="0.25">
      <c r="A4138" s="62" t="s">
        <v>356</v>
      </c>
      <c r="B4138" s="63">
        <v>52</v>
      </c>
      <c r="C4138" s="64">
        <v>76</v>
      </c>
      <c r="D4138" s="13">
        <v>3952</v>
      </c>
    </row>
    <row r="4139" spans="1:4" x14ac:dyDescent="0.25">
      <c r="A4139" s="62" t="s">
        <v>357</v>
      </c>
      <c r="B4139" s="63">
        <v>50</v>
      </c>
      <c r="C4139" s="64">
        <v>25</v>
      </c>
      <c r="D4139" s="13">
        <v>1250</v>
      </c>
    </row>
    <row r="4140" spans="1:4" x14ac:dyDescent="0.25">
      <c r="A4140" s="62" t="s">
        <v>358</v>
      </c>
      <c r="B4140" s="63">
        <v>37</v>
      </c>
      <c r="C4140" s="64">
        <v>66</v>
      </c>
      <c r="D4140" s="13">
        <v>2442</v>
      </c>
    </row>
    <row r="4141" spans="1:4" x14ac:dyDescent="0.25">
      <c r="A4141" s="62" t="s">
        <v>359</v>
      </c>
      <c r="B4141" s="63">
        <v>15</v>
      </c>
      <c r="C4141" s="64">
        <v>6</v>
      </c>
      <c r="D4141" s="13">
        <v>90</v>
      </c>
    </row>
    <row r="4142" spans="1:4" x14ac:dyDescent="0.25">
      <c r="A4142" s="62" t="s">
        <v>360</v>
      </c>
      <c r="B4142" s="63">
        <v>44</v>
      </c>
      <c r="C4142" s="64">
        <v>43</v>
      </c>
      <c r="D4142" s="13">
        <v>1892</v>
      </c>
    </row>
    <row r="4143" spans="1:4" x14ac:dyDescent="0.25">
      <c r="A4143" s="62" t="s">
        <v>361</v>
      </c>
      <c r="B4143" s="63">
        <v>46</v>
      </c>
      <c r="C4143" s="64">
        <v>49</v>
      </c>
      <c r="D4143" s="13">
        <v>2254</v>
      </c>
    </row>
    <row r="4144" spans="1:4" x14ac:dyDescent="0.25">
      <c r="A4144" s="62" t="s">
        <v>362</v>
      </c>
      <c r="B4144" s="63">
        <v>57</v>
      </c>
      <c r="C4144" s="64">
        <v>8</v>
      </c>
      <c r="D4144" s="13">
        <v>456</v>
      </c>
    </row>
    <row r="4145" spans="1:4" x14ac:dyDescent="0.25">
      <c r="A4145" s="62" t="s">
        <v>363</v>
      </c>
      <c r="B4145" s="63">
        <v>26</v>
      </c>
      <c r="C4145" s="64">
        <v>33</v>
      </c>
      <c r="D4145" s="13">
        <v>858</v>
      </c>
    </row>
    <row r="4146" spans="1:4" x14ac:dyDescent="0.25">
      <c r="A4146" s="62" t="s">
        <v>364</v>
      </c>
      <c r="B4146" s="63">
        <v>33</v>
      </c>
      <c r="C4146" s="64">
        <v>1</v>
      </c>
      <c r="D4146" s="13">
        <v>33</v>
      </c>
    </row>
    <row r="4147" spans="1:4" x14ac:dyDescent="0.25">
      <c r="A4147" s="62" t="s">
        <v>365</v>
      </c>
      <c r="B4147" s="63">
        <v>38</v>
      </c>
      <c r="C4147" s="64">
        <v>28</v>
      </c>
      <c r="D4147" s="13">
        <v>1064</v>
      </c>
    </row>
    <row r="4148" spans="1:4" x14ac:dyDescent="0.25">
      <c r="A4148" s="62" t="s">
        <v>366</v>
      </c>
      <c r="B4148" s="63">
        <v>20</v>
      </c>
      <c r="C4148" s="64">
        <v>49</v>
      </c>
      <c r="D4148" s="13">
        <v>980</v>
      </c>
    </row>
    <row r="4149" spans="1:4" x14ac:dyDescent="0.25">
      <c r="A4149" s="62" t="s">
        <v>367</v>
      </c>
      <c r="B4149" s="63">
        <v>61</v>
      </c>
      <c r="C4149" s="64">
        <v>8</v>
      </c>
      <c r="D4149" s="13">
        <v>488</v>
      </c>
    </row>
    <row r="4150" spans="1:4" x14ac:dyDescent="0.25">
      <c r="A4150" s="62" t="s">
        <v>368</v>
      </c>
      <c r="B4150" s="63">
        <v>30</v>
      </c>
      <c r="C4150" s="64">
        <v>35</v>
      </c>
      <c r="D4150" s="13">
        <v>1050</v>
      </c>
    </row>
    <row r="4151" spans="1:4" x14ac:dyDescent="0.25">
      <c r="A4151" s="62" t="s">
        <v>369</v>
      </c>
      <c r="B4151" s="63">
        <v>70</v>
      </c>
      <c r="C4151" s="64">
        <v>75</v>
      </c>
      <c r="D4151" s="13">
        <v>5250</v>
      </c>
    </row>
    <row r="4152" spans="1:4" x14ac:dyDescent="0.25">
      <c r="A4152" s="62" t="s">
        <v>370</v>
      </c>
      <c r="B4152" s="63">
        <v>34</v>
      </c>
      <c r="C4152" s="64">
        <v>4</v>
      </c>
      <c r="D4152" s="13">
        <v>136</v>
      </c>
    </row>
    <row r="4153" spans="1:4" x14ac:dyDescent="0.25">
      <c r="A4153" s="62" t="s">
        <v>371</v>
      </c>
      <c r="B4153" s="63">
        <v>29</v>
      </c>
      <c r="C4153" s="64">
        <v>61</v>
      </c>
      <c r="D4153" s="13">
        <v>1769</v>
      </c>
    </row>
    <row r="4154" spans="1:4" x14ac:dyDescent="0.25">
      <c r="A4154" s="62" t="s">
        <v>372</v>
      </c>
      <c r="B4154" s="63">
        <v>15</v>
      </c>
      <c r="C4154" s="64">
        <v>32</v>
      </c>
      <c r="D4154" s="13">
        <v>480</v>
      </c>
    </row>
    <row r="4155" spans="1:4" x14ac:dyDescent="0.25">
      <c r="A4155" s="62" t="s">
        <v>373</v>
      </c>
      <c r="B4155" s="63">
        <v>34</v>
      </c>
      <c r="C4155" s="64">
        <v>27</v>
      </c>
      <c r="D4155" s="13">
        <v>918</v>
      </c>
    </row>
    <row r="4156" spans="1:4" x14ac:dyDescent="0.25">
      <c r="A4156" s="62" t="s">
        <v>374</v>
      </c>
      <c r="B4156" s="63">
        <v>64</v>
      </c>
      <c r="C4156" s="64">
        <v>63</v>
      </c>
      <c r="D4156" s="13">
        <v>4032</v>
      </c>
    </row>
    <row r="4157" spans="1:4" x14ac:dyDescent="0.25">
      <c r="A4157" s="62" t="s">
        <v>375</v>
      </c>
      <c r="B4157" s="63">
        <v>28</v>
      </c>
      <c r="C4157" s="64">
        <v>75</v>
      </c>
      <c r="D4157" s="13">
        <v>2100</v>
      </c>
    </row>
    <row r="4158" spans="1:4" x14ac:dyDescent="0.25">
      <c r="A4158" s="62" t="s">
        <v>376</v>
      </c>
      <c r="B4158" s="63">
        <v>10</v>
      </c>
      <c r="C4158" s="64">
        <v>41</v>
      </c>
      <c r="D4158" s="13">
        <v>410</v>
      </c>
    </row>
    <row r="4159" spans="1:4" x14ac:dyDescent="0.25">
      <c r="A4159" s="62" t="s">
        <v>377</v>
      </c>
      <c r="B4159" s="63">
        <v>8</v>
      </c>
      <c r="C4159" s="64">
        <v>27</v>
      </c>
      <c r="D4159" s="13">
        <v>216</v>
      </c>
    </row>
    <row r="4160" spans="1:4" x14ac:dyDescent="0.25">
      <c r="A4160" s="62" t="s">
        <v>300</v>
      </c>
      <c r="B4160" s="63">
        <v>35</v>
      </c>
      <c r="C4160" s="64">
        <v>50</v>
      </c>
      <c r="D4160" s="13">
        <v>1750</v>
      </c>
    </row>
    <row r="4161" spans="1:4" x14ac:dyDescent="0.25">
      <c r="A4161" s="62" t="s">
        <v>302</v>
      </c>
      <c r="B4161" s="63">
        <v>19</v>
      </c>
      <c r="C4161" s="64">
        <v>46</v>
      </c>
      <c r="D4161" s="13">
        <v>874</v>
      </c>
    </row>
    <row r="4162" spans="1:4" x14ac:dyDescent="0.25">
      <c r="A4162" s="62" t="s">
        <v>303</v>
      </c>
      <c r="B4162" s="63">
        <v>12</v>
      </c>
      <c r="C4162" s="64">
        <v>44</v>
      </c>
      <c r="D4162" s="13">
        <v>528</v>
      </c>
    </row>
    <row r="4163" spans="1:4" x14ac:dyDescent="0.25">
      <c r="A4163" s="62" t="s">
        <v>304</v>
      </c>
      <c r="B4163" s="63">
        <v>26</v>
      </c>
      <c r="C4163" s="64">
        <v>47</v>
      </c>
      <c r="D4163" s="13">
        <v>1222</v>
      </c>
    </row>
    <row r="4164" spans="1:4" x14ac:dyDescent="0.25">
      <c r="A4164" s="62" t="s">
        <v>305</v>
      </c>
      <c r="B4164" s="63">
        <v>29</v>
      </c>
      <c r="C4164" s="64">
        <v>25</v>
      </c>
      <c r="D4164" s="13">
        <v>725</v>
      </c>
    </row>
    <row r="4165" spans="1:4" x14ac:dyDescent="0.25">
      <c r="A4165" s="62" t="s">
        <v>306</v>
      </c>
      <c r="B4165" s="63">
        <v>28</v>
      </c>
      <c r="C4165" s="64">
        <v>37</v>
      </c>
      <c r="D4165" s="13">
        <v>1036</v>
      </c>
    </row>
    <row r="4166" spans="1:4" x14ac:dyDescent="0.25">
      <c r="A4166" s="62" t="s">
        <v>307</v>
      </c>
      <c r="B4166" s="63">
        <v>24</v>
      </c>
      <c r="C4166" s="64">
        <v>72</v>
      </c>
      <c r="D4166" s="13">
        <v>1728</v>
      </c>
    </row>
    <row r="4167" spans="1:4" x14ac:dyDescent="0.25">
      <c r="A4167" s="62" t="s">
        <v>308</v>
      </c>
      <c r="B4167" s="63">
        <v>41</v>
      </c>
      <c r="C4167" s="64">
        <v>74</v>
      </c>
      <c r="D4167" s="13">
        <v>3034</v>
      </c>
    </row>
    <row r="4168" spans="1:4" x14ac:dyDescent="0.25">
      <c r="A4168" s="62" t="s">
        <v>309</v>
      </c>
      <c r="B4168" s="63">
        <v>23</v>
      </c>
      <c r="C4168" s="64">
        <v>48</v>
      </c>
      <c r="D4168" s="13">
        <v>1104</v>
      </c>
    </row>
    <row r="4169" spans="1:4" x14ac:dyDescent="0.25">
      <c r="A4169" s="62" t="s">
        <v>310</v>
      </c>
      <c r="B4169" s="63">
        <v>25</v>
      </c>
      <c r="C4169" s="64">
        <v>12</v>
      </c>
      <c r="D4169" s="13">
        <v>300</v>
      </c>
    </row>
    <row r="4170" spans="1:4" x14ac:dyDescent="0.25">
      <c r="A4170" s="62" t="s">
        <v>311</v>
      </c>
      <c r="B4170" s="63">
        <v>10</v>
      </c>
      <c r="C4170" s="64">
        <v>15</v>
      </c>
      <c r="D4170" s="13">
        <v>150</v>
      </c>
    </row>
    <row r="4171" spans="1:4" x14ac:dyDescent="0.25">
      <c r="A4171" s="62" t="s">
        <v>312</v>
      </c>
      <c r="B4171" s="63">
        <v>26</v>
      </c>
      <c r="C4171" s="64">
        <v>17</v>
      </c>
      <c r="D4171" s="13">
        <v>442</v>
      </c>
    </row>
    <row r="4172" spans="1:4" x14ac:dyDescent="0.25">
      <c r="A4172" s="62" t="s">
        <v>313</v>
      </c>
      <c r="B4172" s="63">
        <v>25</v>
      </c>
      <c r="C4172" s="64">
        <v>10</v>
      </c>
      <c r="D4172" s="13">
        <v>250</v>
      </c>
    </row>
    <row r="4173" spans="1:4" x14ac:dyDescent="0.25">
      <c r="A4173" s="62" t="s">
        <v>314</v>
      </c>
      <c r="B4173" s="63">
        <v>50</v>
      </c>
      <c r="C4173" s="64">
        <v>48</v>
      </c>
      <c r="D4173" s="13">
        <v>2400</v>
      </c>
    </row>
    <row r="4174" spans="1:4" x14ac:dyDescent="0.25">
      <c r="A4174" s="62" t="s">
        <v>315</v>
      </c>
      <c r="B4174" s="63">
        <v>24</v>
      </c>
      <c r="C4174" s="64">
        <v>19</v>
      </c>
      <c r="D4174" s="13">
        <v>456</v>
      </c>
    </row>
    <row r="4175" spans="1:4" x14ac:dyDescent="0.25">
      <c r="A4175" s="62" t="s">
        <v>316</v>
      </c>
      <c r="B4175" s="63">
        <v>66</v>
      </c>
      <c r="C4175" s="64">
        <v>2</v>
      </c>
      <c r="D4175" s="13">
        <v>132</v>
      </c>
    </row>
    <row r="4176" spans="1:4" x14ac:dyDescent="0.25">
      <c r="A4176" s="62" t="s">
        <v>317</v>
      </c>
      <c r="B4176" s="63">
        <v>69</v>
      </c>
      <c r="C4176" s="64">
        <v>54</v>
      </c>
      <c r="D4176" s="13">
        <v>3726</v>
      </c>
    </row>
    <row r="4177" spans="1:4" x14ac:dyDescent="0.25">
      <c r="A4177" s="62" t="s">
        <v>318</v>
      </c>
      <c r="B4177" s="63">
        <v>41</v>
      </c>
      <c r="C4177" s="64">
        <v>15</v>
      </c>
      <c r="D4177" s="13">
        <v>615</v>
      </c>
    </row>
    <row r="4178" spans="1:4" x14ac:dyDescent="0.25">
      <c r="A4178" s="62" t="s">
        <v>319</v>
      </c>
      <c r="B4178" s="63">
        <v>56</v>
      </c>
      <c r="C4178" s="64">
        <v>57</v>
      </c>
      <c r="D4178" s="13">
        <v>3192</v>
      </c>
    </row>
    <row r="4179" spans="1:4" x14ac:dyDescent="0.25">
      <c r="A4179" s="62" t="s">
        <v>320</v>
      </c>
      <c r="B4179" s="63">
        <v>55</v>
      </c>
      <c r="C4179" s="64">
        <v>68</v>
      </c>
      <c r="D4179" s="13">
        <v>3740</v>
      </c>
    </row>
    <row r="4180" spans="1:4" x14ac:dyDescent="0.25">
      <c r="A4180" s="62" t="s">
        <v>321</v>
      </c>
      <c r="B4180" s="63">
        <v>70</v>
      </c>
      <c r="C4180" s="64">
        <v>47</v>
      </c>
      <c r="D4180" s="13">
        <v>3290</v>
      </c>
    </row>
    <row r="4181" spans="1:4" x14ac:dyDescent="0.25">
      <c r="A4181" s="62" t="s">
        <v>322</v>
      </c>
      <c r="B4181" s="63">
        <v>32</v>
      </c>
      <c r="C4181" s="64">
        <v>67</v>
      </c>
      <c r="D4181" s="13">
        <v>2144</v>
      </c>
    </row>
    <row r="4182" spans="1:4" x14ac:dyDescent="0.25">
      <c r="A4182" s="62" t="s">
        <v>323</v>
      </c>
      <c r="B4182" s="63">
        <v>67</v>
      </c>
      <c r="C4182" s="64">
        <v>59</v>
      </c>
      <c r="D4182" s="13">
        <v>3953</v>
      </c>
    </row>
    <row r="4183" spans="1:4" x14ac:dyDescent="0.25">
      <c r="A4183" s="62" t="s">
        <v>324</v>
      </c>
      <c r="B4183" s="63">
        <v>61</v>
      </c>
      <c r="C4183" s="64">
        <v>15</v>
      </c>
      <c r="D4183" s="13">
        <v>915</v>
      </c>
    </row>
    <row r="4184" spans="1:4" x14ac:dyDescent="0.25">
      <c r="A4184" s="62" t="s">
        <v>325</v>
      </c>
      <c r="B4184" s="63">
        <v>14</v>
      </c>
      <c r="C4184" s="64">
        <v>1</v>
      </c>
      <c r="D4184" s="13">
        <v>14</v>
      </c>
    </row>
    <row r="4185" spans="1:4" x14ac:dyDescent="0.25">
      <c r="A4185" s="62" t="s">
        <v>326</v>
      </c>
      <c r="B4185" s="63">
        <v>32</v>
      </c>
      <c r="C4185" s="64">
        <v>38</v>
      </c>
      <c r="D4185" s="13">
        <v>1216</v>
      </c>
    </row>
    <row r="4186" spans="1:4" x14ac:dyDescent="0.25">
      <c r="A4186" s="62" t="s">
        <v>327</v>
      </c>
      <c r="B4186" s="63">
        <v>26</v>
      </c>
      <c r="C4186" s="64">
        <v>80</v>
      </c>
      <c r="D4186" s="13">
        <v>2080</v>
      </c>
    </row>
    <row r="4187" spans="1:4" x14ac:dyDescent="0.25">
      <c r="A4187" s="62" t="s">
        <v>328</v>
      </c>
      <c r="B4187" s="63">
        <v>68</v>
      </c>
      <c r="C4187" s="64">
        <v>11</v>
      </c>
      <c r="D4187" s="13">
        <v>748</v>
      </c>
    </row>
    <row r="4188" spans="1:4" x14ac:dyDescent="0.25">
      <c r="A4188" s="62" t="s">
        <v>329</v>
      </c>
      <c r="B4188" s="63">
        <v>12</v>
      </c>
      <c r="C4188" s="64">
        <v>67</v>
      </c>
      <c r="D4188" s="13">
        <v>804</v>
      </c>
    </row>
    <row r="4189" spans="1:4" x14ac:dyDescent="0.25">
      <c r="A4189" s="62" t="s">
        <v>330</v>
      </c>
      <c r="B4189" s="63">
        <v>37</v>
      </c>
      <c r="C4189" s="64">
        <v>42</v>
      </c>
      <c r="D4189" s="13">
        <v>1554</v>
      </c>
    </row>
    <row r="4190" spans="1:4" x14ac:dyDescent="0.25">
      <c r="A4190" s="62" t="s">
        <v>331</v>
      </c>
      <c r="B4190" s="63">
        <v>20</v>
      </c>
      <c r="C4190" s="64">
        <v>76</v>
      </c>
      <c r="D4190" s="13">
        <v>1520</v>
      </c>
    </row>
    <row r="4191" spans="1:4" x14ac:dyDescent="0.25">
      <c r="A4191" s="62" t="s">
        <v>332</v>
      </c>
      <c r="B4191" s="63">
        <v>51</v>
      </c>
      <c r="C4191" s="64">
        <v>72</v>
      </c>
      <c r="D4191" s="13">
        <v>3672</v>
      </c>
    </row>
    <row r="4192" spans="1:4" x14ac:dyDescent="0.25">
      <c r="A4192" s="62" t="s">
        <v>333</v>
      </c>
      <c r="B4192" s="63">
        <v>46</v>
      </c>
      <c r="C4192" s="64">
        <v>34</v>
      </c>
      <c r="D4192" s="13">
        <v>1564</v>
      </c>
    </row>
    <row r="4193" spans="1:4" x14ac:dyDescent="0.25">
      <c r="A4193" s="62" t="s">
        <v>334</v>
      </c>
      <c r="B4193" s="63">
        <v>24</v>
      </c>
      <c r="C4193" s="64">
        <v>70</v>
      </c>
      <c r="D4193" s="13">
        <v>1680</v>
      </c>
    </row>
    <row r="4194" spans="1:4" x14ac:dyDescent="0.25">
      <c r="A4194" s="62" t="s">
        <v>335</v>
      </c>
      <c r="B4194" s="63">
        <v>67</v>
      </c>
      <c r="C4194" s="64">
        <v>68</v>
      </c>
      <c r="D4194" s="13">
        <v>4556</v>
      </c>
    </row>
    <row r="4195" spans="1:4" x14ac:dyDescent="0.25">
      <c r="A4195" s="62" t="s">
        <v>336</v>
      </c>
      <c r="B4195" s="63">
        <v>57</v>
      </c>
      <c r="C4195" s="64">
        <v>57</v>
      </c>
      <c r="D4195" s="13">
        <v>3249</v>
      </c>
    </row>
    <row r="4196" spans="1:4" x14ac:dyDescent="0.25">
      <c r="A4196" s="62" t="s">
        <v>337</v>
      </c>
      <c r="B4196" s="63">
        <v>65</v>
      </c>
      <c r="C4196" s="64">
        <v>79</v>
      </c>
      <c r="D4196" s="13">
        <v>5135</v>
      </c>
    </row>
    <row r="4197" spans="1:4" x14ac:dyDescent="0.25">
      <c r="A4197" s="62" t="s">
        <v>338</v>
      </c>
      <c r="B4197" s="63">
        <v>23</v>
      </c>
      <c r="C4197" s="64">
        <v>39</v>
      </c>
      <c r="D4197" s="13">
        <v>897</v>
      </c>
    </row>
    <row r="4198" spans="1:4" x14ac:dyDescent="0.25">
      <c r="A4198" s="62" t="s">
        <v>339</v>
      </c>
      <c r="B4198" s="63">
        <v>19</v>
      </c>
      <c r="C4198" s="64">
        <v>56</v>
      </c>
      <c r="D4198" s="13">
        <v>1064</v>
      </c>
    </row>
    <row r="4199" spans="1:4" x14ac:dyDescent="0.25">
      <c r="A4199" s="62" t="s">
        <v>340</v>
      </c>
      <c r="B4199" s="63">
        <v>67</v>
      </c>
      <c r="C4199" s="64">
        <v>75</v>
      </c>
      <c r="D4199" s="13">
        <v>5025</v>
      </c>
    </row>
    <row r="4200" spans="1:4" x14ac:dyDescent="0.25">
      <c r="A4200" s="62" t="s">
        <v>341</v>
      </c>
      <c r="B4200" s="63">
        <v>39</v>
      </c>
      <c r="C4200" s="64">
        <v>38</v>
      </c>
      <c r="D4200" s="13">
        <v>1482</v>
      </c>
    </row>
    <row r="4201" spans="1:4" x14ac:dyDescent="0.25">
      <c r="A4201" s="62" t="s">
        <v>342</v>
      </c>
      <c r="B4201" s="63">
        <v>38</v>
      </c>
      <c r="C4201" s="64">
        <v>80</v>
      </c>
      <c r="D4201" s="13">
        <v>3040</v>
      </c>
    </row>
    <row r="4202" spans="1:4" x14ac:dyDescent="0.25">
      <c r="A4202" s="62" t="s">
        <v>343</v>
      </c>
      <c r="B4202" s="63">
        <v>49</v>
      </c>
      <c r="C4202" s="64">
        <v>57</v>
      </c>
      <c r="D4202" s="13">
        <v>2793</v>
      </c>
    </row>
    <row r="4203" spans="1:4" x14ac:dyDescent="0.25">
      <c r="A4203" s="62" t="s">
        <v>344</v>
      </c>
      <c r="B4203" s="63">
        <v>11</v>
      </c>
      <c r="C4203" s="64">
        <v>29</v>
      </c>
      <c r="D4203" s="13">
        <v>319</v>
      </c>
    </row>
    <row r="4204" spans="1:4" x14ac:dyDescent="0.25">
      <c r="A4204" s="62" t="s">
        <v>345</v>
      </c>
      <c r="B4204" s="63">
        <v>35</v>
      </c>
      <c r="C4204" s="64">
        <v>25</v>
      </c>
      <c r="D4204" s="13">
        <v>875</v>
      </c>
    </row>
    <row r="4205" spans="1:4" x14ac:dyDescent="0.25">
      <c r="A4205" s="62" t="s">
        <v>346</v>
      </c>
      <c r="B4205" s="63">
        <v>54</v>
      </c>
      <c r="C4205" s="64">
        <v>70</v>
      </c>
      <c r="D4205" s="13">
        <v>3780</v>
      </c>
    </row>
    <row r="4206" spans="1:4" x14ac:dyDescent="0.25">
      <c r="A4206" s="62" t="s">
        <v>347</v>
      </c>
      <c r="B4206" s="63">
        <v>65</v>
      </c>
      <c r="C4206" s="64">
        <v>65</v>
      </c>
      <c r="D4206" s="13">
        <v>4225</v>
      </c>
    </row>
    <row r="4207" spans="1:4" x14ac:dyDescent="0.25">
      <c r="A4207" s="62" t="s">
        <v>348</v>
      </c>
      <c r="B4207" s="63">
        <v>52</v>
      </c>
      <c r="C4207" s="64">
        <v>77</v>
      </c>
      <c r="D4207" s="13">
        <v>4004</v>
      </c>
    </row>
    <row r="4208" spans="1:4" x14ac:dyDescent="0.25">
      <c r="A4208" s="62" t="s">
        <v>349</v>
      </c>
      <c r="B4208" s="63">
        <v>37</v>
      </c>
      <c r="C4208" s="64">
        <v>46</v>
      </c>
      <c r="D4208" s="13">
        <v>1702</v>
      </c>
    </row>
    <row r="4209" spans="1:4" x14ac:dyDescent="0.25">
      <c r="A4209" s="62" t="s">
        <v>350</v>
      </c>
      <c r="B4209" s="63">
        <v>27</v>
      </c>
      <c r="C4209" s="64">
        <v>43</v>
      </c>
      <c r="D4209" s="13">
        <v>1161</v>
      </c>
    </row>
    <row r="4210" spans="1:4" x14ac:dyDescent="0.25">
      <c r="A4210" s="62" t="s">
        <v>351</v>
      </c>
      <c r="B4210" s="63">
        <v>42</v>
      </c>
      <c r="C4210" s="64">
        <v>56</v>
      </c>
      <c r="D4210" s="13">
        <v>2352</v>
      </c>
    </row>
    <row r="4211" spans="1:4" x14ac:dyDescent="0.25">
      <c r="A4211" s="62" t="s">
        <v>352</v>
      </c>
      <c r="B4211" s="63">
        <v>68</v>
      </c>
      <c r="C4211" s="64">
        <v>56</v>
      </c>
      <c r="D4211" s="13">
        <v>3808</v>
      </c>
    </row>
    <row r="4212" spans="1:4" x14ac:dyDescent="0.25">
      <c r="A4212" s="62" t="s">
        <v>353</v>
      </c>
      <c r="B4212" s="63">
        <v>39</v>
      </c>
      <c r="C4212" s="64">
        <v>79</v>
      </c>
      <c r="D4212" s="13">
        <v>3081</v>
      </c>
    </row>
    <row r="4213" spans="1:4" x14ac:dyDescent="0.25">
      <c r="A4213" s="62" t="s">
        <v>354</v>
      </c>
      <c r="B4213" s="63">
        <v>67</v>
      </c>
      <c r="C4213" s="64">
        <v>68</v>
      </c>
      <c r="D4213" s="13">
        <v>4556</v>
      </c>
    </row>
    <row r="4214" spans="1:4" x14ac:dyDescent="0.25">
      <c r="A4214" s="62" t="s">
        <v>355</v>
      </c>
      <c r="B4214" s="63">
        <v>29</v>
      </c>
      <c r="C4214" s="64">
        <v>47</v>
      </c>
      <c r="D4214" s="13">
        <v>1363</v>
      </c>
    </row>
    <row r="4215" spans="1:4" x14ac:dyDescent="0.25">
      <c r="A4215" s="62" t="s">
        <v>356</v>
      </c>
      <c r="B4215" s="63">
        <v>59</v>
      </c>
      <c r="C4215" s="64">
        <v>33</v>
      </c>
      <c r="D4215" s="13">
        <v>1947</v>
      </c>
    </row>
    <row r="4216" spans="1:4" x14ac:dyDescent="0.25">
      <c r="A4216" s="62" t="s">
        <v>357</v>
      </c>
      <c r="B4216" s="63">
        <v>32</v>
      </c>
      <c r="C4216" s="64">
        <v>6</v>
      </c>
      <c r="D4216" s="13">
        <v>192</v>
      </c>
    </row>
    <row r="4217" spans="1:4" x14ac:dyDescent="0.25">
      <c r="A4217" s="62" t="s">
        <v>358</v>
      </c>
      <c r="B4217" s="63">
        <v>8</v>
      </c>
      <c r="C4217" s="64">
        <v>41</v>
      </c>
      <c r="D4217" s="13">
        <v>328</v>
      </c>
    </row>
    <row r="4218" spans="1:4" x14ac:dyDescent="0.25">
      <c r="A4218" s="62" t="s">
        <v>359</v>
      </c>
      <c r="B4218" s="63">
        <v>8</v>
      </c>
      <c r="C4218" s="64">
        <v>73</v>
      </c>
      <c r="D4218" s="13">
        <v>584</v>
      </c>
    </row>
    <row r="4219" spans="1:4" x14ac:dyDescent="0.25">
      <c r="A4219" s="62" t="s">
        <v>360</v>
      </c>
      <c r="B4219" s="63">
        <v>55</v>
      </c>
      <c r="C4219" s="64">
        <v>53</v>
      </c>
      <c r="D4219" s="13">
        <v>2915</v>
      </c>
    </row>
    <row r="4220" spans="1:4" x14ac:dyDescent="0.25">
      <c r="A4220" s="62" t="s">
        <v>361</v>
      </c>
      <c r="B4220" s="63">
        <v>17</v>
      </c>
      <c r="C4220" s="64">
        <v>45</v>
      </c>
      <c r="D4220" s="13">
        <v>765</v>
      </c>
    </row>
    <row r="4221" spans="1:4" x14ac:dyDescent="0.25">
      <c r="A4221" s="62" t="s">
        <v>362</v>
      </c>
      <c r="B4221" s="63">
        <v>20</v>
      </c>
      <c r="C4221" s="64">
        <v>33</v>
      </c>
      <c r="D4221" s="13">
        <v>660</v>
      </c>
    </row>
    <row r="4222" spans="1:4" x14ac:dyDescent="0.25">
      <c r="A4222" s="62" t="s">
        <v>363</v>
      </c>
      <c r="B4222" s="63">
        <v>19</v>
      </c>
      <c r="C4222" s="64">
        <v>26</v>
      </c>
      <c r="D4222" s="13">
        <v>494</v>
      </c>
    </row>
    <row r="4223" spans="1:4" x14ac:dyDescent="0.25">
      <c r="A4223" s="62" t="s">
        <v>364</v>
      </c>
      <c r="B4223" s="63">
        <v>23</v>
      </c>
      <c r="C4223" s="64">
        <v>66</v>
      </c>
      <c r="D4223" s="13">
        <v>1518</v>
      </c>
    </row>
    <row r="4224" spans="1:4" x14ac:dyDescent="0.25">
      <c r="A4224" s="62" t="s">
        <v>365</v>
      </c>
      <c r="B4224" s="63">
        <v>9</v>
      </c>
      <c r="C4224" s="64">
        <v>47</v>
      </c>
      <c r="D4224" s="13">
        <v>423</v>
      </c>
    </row>
    <row r="4225" spans="1:4" x14ac:dyDescent="0.25">
      <c r="A4225" s="62" t="s">
        <v>366</v>
      </c>
      <c r="B4225" s="63">
        <v>15</v>
      </c>
      <c r="C4225" s="64">
        <v>46</v>
      </c>
      <c r="D4225" s="13">
        <v>690</v>
      </c>
    </row>
    <row r="4226" spans="1:4" x14ac:dyDescent="0.25">
      <c r="A4226" s="62" t="s">
        <v>367</v>
      </c>
      <c r="B4226" s="63">
        <v>37</v>
      </c>
      <c r="C4226" s="64">
        <v>40</v>
      </c>
      <c r="D4226" s="13">
        <v>1480</v>
      </c>
    </row>
    <row r="4227" spans="1:4" x14ac:dyDescent="0.25">
      <c r="A4227" s="62" t="s">
        <v>368</v>
      </c>
      <c r="B4227" s="63">
        <v>39</v>
      </c>
      <c r="C4227" s="64">
        <v>9</v>
      </c>
      <c r="D4227" s="13">
        <v>351</v>
      </c>
    </row>
    <row r="4228" spans="1:4" x14ac:dyDescent="0.25">
      <c r="A4228" s="62" t="s">
        <v>369</v>
      </c>
      <c r="B4228" s="63">
        <v>58</v>
      </c>
      <c r="C4228" s="64">
        <v>76</v>
      </c>
      <c r="D4228" s="13">
        <v>4408</v>
      </c>
    </row>
    <row r="4229" spans="1:4" x14ac:dyDescent="0.25">
      <c r="A4229" s="62" t="s">
        <v>370</v>
      </c>
      <c r="B4229" s="63">
        <v>28</v>
      </c>
      <c r="C4229" s="64">
        <v>34</v>
      </c>
      <c r="D4229" s="13">
        <v>952</v>
      </c>
    </row>
    <row r="4230" spans="1:4" x14ac:dyDescent="0.25">
      <c r="A4230" s="62" t="s">
        <v>371</v>
      </c>
      <c r="B4230" s="63">
        <v>13</v>
      </c>
      <c r="C4230" s="64">
        <v>77</v>
      </c>
      <c r="D4230" s="13">
        <v>1001</v>
      </c>
    </row>
    <row r="4231" spans="1:4" x14ac:dyDescent="0.25">
      <c r="A4231" s="62" t="s">
        <v>372</v>
      </c>
      <c r="B4231" s="63">
        <v>37</v>
      </c>
      <c r="C4231" s="64">
        <v>26</v>
      </c>
      <c r="D4231" s="13">
        <v>962</v>
      </c>
    </row>
    <row r="4232" spans="1:4" x14ac:dyDescent="0.25">
      <c r="A4232" s="62" t="s">
        <v>373</v>
      </c>
      <c r="B4232" s="63">
        <v>22</v>
      </c>
      <c r="C4232" s="64">
        <v>24</v>
      </c>
      <c r="D4232" s="13">
        <v>528</v>
      </c>
    </row>
    <row r="4233" spans="1:4" x14ac:dyDescent="0.25">
      <c r="A4233" s="62" t="s">
        <v>374</v>
      </c>
      <c r="B4233" s="63">
        <v>34</v>
      </c>
      <c r="C4233" s="64">
        <v>69</v>
      </c>
      <c r="D4233" s="13">
        <v>2346</v>
      </c>
    </row>
    <row r="4234" spans="1:4" x14ac:dyDescent="0.25">
      <c r="A4234" s="62" t="s">
        <v>375</v>
      </c>
      <c r="B4234" s="63">
        <v>33</v>
      </c>
      <c r="C4234" s="64">
        <v>14</v>
      </c>
      <c r="D4234" s="13">
        <v>462</v>
      </c>
    </row>
    <row r="4235" spans="1:4" x14ac:dyDescent="0.25">
      <c r="A4235" s="62" t="s">
        <v>376</v>
      </c>
      <c r="B4235" s="63">
        <v>50</v>
      </c>
      <c r="C4235" s="64">
        <v>56</v>
      </c>
      <c r="D4235" s="13">
        <v>2800</v>
      </c>
    </row>
    <row r="4236" spans="1:4" x14ac:dyDescent="0.25">
      <c r="A4236" s="62" t="s">
        <v>377</v>
      </c>
      <c r="B4236" s="63">
        <v>40</v>
      </c>
      <c r="C4236" s="64">
        <v>54</v>
      </c>
      <c r="D4236" s="13">
        <v>2160</v>
      </c>
    </row>
    <row r="4237" spans="1:4" x14ac:dyDescent="0.25">
      <c r="A4237" s="62" t="s">
        <v>300</v>
      </c>
      <c r="B4237" s="63">
        <v>47</v>
      </c>
      <c r="C4237" s="64">
        <v>70</v>
      </c>
      <c r="D4237" s="13">
        <v>3290</v>
      </c>
    </row>
    <row r="4238" spans="1:4" x14ac:dyDescent="0.25">
      <c r="A4238" s="62" t="s">
        <v>302</v>
      </c>
      <c r="B4238" s="63">
        <v>34</v>
      </c>
      <c r="C4238" s="64">
        <v>11</v>
      </c>
      <c r="D4238" s="13">
        <v>374</v>
      </c>
    </row>
    <row r="4239" spans="1:4" x14ac:dyDescent="0.25">
      <c r="A4239" s="62" t="s">
        <v>303</v>
      </c>
      <c r="B4239" s="63">
        <v>13</v>
      </c>
      <c r="C4239" s="64">
        <v>72</v>
      </c>
      <c r="D4239" s="13">
        <v>936</v>
      </c>
    </row>
    <row r="4240" spans="1:4" x14ac:dyDescent="0.25">
      <c r="A4240" s="62" t="s">
        <v>304</v>
      </c>
      <c r="B4240" s="63">
        <v>30</v>
      </c>
      <c r="C4240" s="64">
        <v>41</v>
      </c>
      <c r="D4240" s="13">
        <v>1230</v>
      </c>
    </row>
    <row r="4241" spans="1:4" x14ac:dyDescent="0.25">
      <c r="A4241" s="62" t="s">
        <v>305</v>
      </c>
      <c r="B4241" s="63">
        <v>34</v>
      </c>
      <c r="C4241" s="64">
        <v>19</v>
      </c>
      <c r="D4241" s="13">
        <v>646</v>
      </c>
    </row>
    <row r="4242" spans="1:4" x14ac:dyDescent="0.25">
      <c r="A4242" s="62" t="s">
        <v>306</v>
      </c>
      <c r="B4242" s="63">
        <v>28</v>
      </c>
      <c r="C4242" s="64">
        <v>36</v>
      </c>
      <c r="D4242" s="13">
        <v>1008</v>
      </c>
    </row>
    <row r="4243" spans="1:4" x14ac:dyDescent="0.25">
      <c r="A4243" s="62" t="s">
        <v>307</v>
      </c>
      <c r="B4243" s="63">
        <v>24</v>
      </c>
      <c r="C4243" s="64">
        <v>37</v>
      </c>
      <c r="D4243" s="13">
        <v>888</v>
      </c>
    </row>
    <row r="4244" spans="1:4" x14ac:dyDescent="0.25">
      <c r="A4244" s="62" t="s">
        <v>308</v>
      </c>
      <c r="B4244" s="63">
        <v>14</v>
      </c>
      <c r="C4244" s="64">
        <v>77</v>
      </c>
      <c r="D4244" s="13">
        <v>1078</v>
      </c>
    </row>
    <row r="4245" spans="1:4" x14ac:dyDescent="0.25">
      <c r="A4245" s="62" t="s">
        <v>309</v>
      </c>
      <c r="B4245" s="63">
        <v>35</v>
      </c>
      <c r="C4245" s="64">
        <v>5</v>
      </c>
      <c r="D4245" s="13">
        <v>175</v>
      </c>
    </row>
    <row r="4246" spans="1:4" x14ac:dyDescent="0.25">
      <c r="A4246" s="62" t="s">
        <v>310</v>
      </c>
      <c r="B4246" s="63">
        <v>68</v>
      </c>
      <c r="C4246" s="64">
        <v>73</v>
      </c>
      <c r="D4246" s="13">
        <v>4964</v>
      </c>
    </row>
    <row r="4247" spans="1:4" x14ac:dyDescent="0.25">
      <c r="A4247" s="62" t="s">
        <v>311</v>
      </c>
      <c r="B4247" s="63">
        <v>35</v>
      </c>
      <c r="C4247" s="64">
        <v>42</v>
      </c>
      <c r="D4247" s="13">
        <v>1470</v>
      </c>
    </row>
    <row r="4248" spans="1:4" x14ac:dyDescent="0.25">
      <c r="A4248" s="62" t="s">
        <v>312</v>
      </c>
      <c r="B4248" s="63">
        <v>59</v>
      </c>
      <c r="C4248" s="64">
        <v>15</v>
      </c>
      <c r="D4248" s="13">
        <v>885</v>
      </c>
    </row>
    <row r="4249" spans="1:4" x14ac:dyDescent="0.25">
      <c r="A4249" s="62" t="s">
        <v>313</v>
      </c>
      <c r="B4249" s="63">
        <v>62</v>
      </c>
      <c r="C4249" s="64">
        <v>31</v>
      </c>
      <c r="D4249" s="13">
        <v>1922</v>
      </c>
    </row>
    <row r="4250" spans="1:4" x14ac:dyDescent="0.25">
      <c r="A4250" s="62" t="s">
        <v>314</v>
      </c>
      <c r="B4250" s="63">
        <v>26</v>
      </c>
      <c r="C4250" s="64">
        <v>15</v>
      </c>
      <c r="D4250" s="13">
        <v>390</v>
      </c>
    </row>
    <row r="4251" spans="1:4" x14ac:dyDescent="0.25">
      <c r="A4251" s="62" t="s">
        <v>315</v>
      </c>
      <c r="B4251" s="63">
        <v>8</v>
      </c>
      <c r="C4251" s="64">
        <v>25</v>
      </c>
      <c r="D4251" s="13">
        <v>200</v>
      </c>
    </row>
    <row r="4252" spans="1:4" x14ac:dyDescent="0.25">
      <c r="A4252" s="62" t="s">
        <v>316</v>
      </c>
      <c r="B4252" s="63">
        <v>46</v>
      </c>
      <c r="C4252" s="64">
        <v>75</v>
      </c>
      <c r="D4252" s="13">
        <v>3450</v>
      </c>
    </row>
    <row r="4253" spans="1:4" x14ac:dyDescent="0.25">
      <c r="A4253" s="62" t="s">
        <v>317</v>
      </c>
      <c r="B4253" s="63">
        <v>49</v>
      </c>
      <c r="C4253" s="64">
        <v>6</v>
      </c>
      <c r="D4253" s="13">
        <v>294</v>
      </c>
    </row>
    <row r="4254" spans="1:4" x14ac:dyDescent="0.25">
      <c r="A4254" s="62" t="s">
        <v>318</v>
      </c>
      <c r="B4254" s="63">
        <v>53</v>
      </c>
      <c r="C4254" s="64">
        <v>75</v>
      </c>
      <c r="D4254" s="13">
        <v>3975</v>
      </c>
    </row>
    <row r="4255" spans="1:4" x14ac:dyDescent="0.25">
      <c r="A4255" s="62" t="s">
        <v>319</v>
      </c>
      <c r="B4255" s="63">
        <v>28</v>
      </c>
      <c r="C4255" s="64">
        <v>76</v>
      </c>
      <c r="D4255" s="13">
        <v>2128</v>
      </c>
    </row>
    <row r="4256" spans="1:4" x14ac:dyDescent="0.25">
      <c r="A4256" s="62" t="s">
        <v>320</v>
      </c>
      <c r="B4256" s="63">
        <v>38</v>
      </c>
      <c r="C4256" s="64">
        <v>47</v>
      </c>
      <c r="D4256" s="13">
        <v>1786</v>
      </c>
    </row>
    <row r="4257" spans="1:4" x14ac:dyDescent="0.25">
      <c r="A4257" s="62" t="s">
        <v>321</v>
      </c>
      <c r="B4257" s="63">
        <v>19</v>
      </c>
      <c r="C4257" s="64">
        <v>63</v>
      </c>
      <c r="D4257" s="13">
        <v>1197</v>
      </c>
    </row>
    <row r="4258" spans="1:4" x14ac:dyDescent="0.25">
      <c r="A4258" s="62" t="s">
        <v>322</v>
      </c>
      <c r="B4258" s="63">
        <v>21</v>
      </c>
      <c r="C4258" s="64">
        <v>4</v>
      </c>
      <c r="D4258" s="13">
        <v>84</v>
      </c>
    </row>
    <row r="4259" spans="1:4" x14ac:dyDescent="0.25">
      <c r="A4259" s="62" t="s">
        <v>323</v>
      </c>
      <c r="B4259" s="63">
        <v>20</v>
      </c>
      <c r="C4259" s="64">
        <v>53</v>
      </c>
      <c r="D4259" s="13">
        <v>1060</v>
      </c>
    </row>
    <row r="4260" spans="1:4" x14ac:dyDescent="0.25">
      <c r="A4260" s="62" t="s">
        <v>324</v>
      </c>
      <c r="B4260" s="63">
        <v>8</v>
      </c>
      <c r="C4260" s="64">
        <v>76</v>
      </c>
      <c r="D4260" s="13">
        <v>608</v>
      </c>
    </row>
    <row r="4261" spans="1:4" x14ac:dyDescent="0.25">
      <c r="A4261" s="62" t="s">
        <v>325</v>
      </c>
      <c r="B4261" s="63">
        <v>23</v>
      </c>
      <c r="C4261" s="64">
        <v>38</v>
      </c>
      <c r="D4261" s="13">
        <v>874</v>
      </c>
    </row>
    <row r="4262" spans="1:4" x14ac:dyDescent="0.25">
      <c r="A4262" s="62" t="s">
        <v>326</v>
      </c>
      <c r="B4262" s="63">
        <v>67</v>
      </c>
      <c r="C4262" s="64">
        <v>49</v>
      </c>
      <c r="D4262" s="13">
        <v>3283</v>
      </c>
    </row>
    <row r="4263" spans="1:4" x14ac:dyDescent="0.25">
      <c r="A4263" s="62" t="s">
        <v>327</v>
      </c>
      <c r="B4263" s="63">
        <v>31</v>
      </c>
      <c r="C4263" s="64">
        <v>69</v>
      </c>
      <c r="D4263" s="13">
        <v>2139</v>
      </c>
    </row>
    <row r="4264" spans="1:4" x14ac:dyDescent="0.25">
      <c r="A4264" s="62" t="s">
        <v>328</v>
      </c>
      <c r="B4264" s="63">
        <v>51</v>
      </c>
      <c r="C4264" s="64">
        <v>72</v>
      </c>
      <c r="D4264" s="13">
        <v>3672</v>
      </c>
    </row>
    <row r="4265" spans="1:4" x14ac:dyDescent="0.25">
      <c r="A4265" s="62" t="s">
        <v>329</v>
      </c>
      <c r="B4265" s="63">
        <v>56</v>
      </c>
      <c r="C4265" s="64">
        <v>55</v>
      </c>
      <c r="D4265" s="13">
        <v>3080</v>
      </c>
    </row>
    <row r="4266" spans="1:4" x14ac:dyDescent="0.25">
      <c r="A4266" s="62" t="s">
        <v>330</v>
      </c>
      <c r="B4266" s="63">
        <v>39</v>
      </c>
      <c r="C4266" s="64">
        <v>25</v>
      </c>
      <c r="D4266" s="13">
        <v>975</v>
      </c>
    </row>
    <row r="4267" spans="1:4" x14ac:dyDescent="0.25">
      <c r="A4267" s="62" t="s">
        <v>331</v>
      </c>
      <c r="B4267" s="63">
        <v>23</v>
      </c>
      <c r="C4267" s="64">
        <v>1</v>
      </c>
      <c r="D4267" s="13">
        <v>23</v>
      </c>
    </row>
    <row r="4268" spans="1:4" x14ac:dyDescent="0.25">
      <c r="A4268" s="62" t="s">
        <v>332</v>
      </c>
      <c r="B4268" s="63">
        <v>23</v>
      </c>
      <c r="C4268" s="64">
        <v>40</v>
      </c>
      <c r="D4268" s="13">
        <v>920</v>
      </c>
    </row>
    <row r="4269" spans="1:4" x14ac:dyDescent="0.25">
      <c r="A4269" s="62" t="s">
        <v>333</v>
      </c>
      <c r="B4269" s="63">
        <v>36</v>
      </c>
      <c r="C4269" s="64">
        <v>58</v>
      </c>
      <c r="D4269" s="13">
        <v>2088</v>
      </c>
    </row>
    <row r="4270" spans="1:4" x14ac:dyDescent="0.25">
      <c r="A4270" s="62" t="s">
        <v>334</v>
      </c>
      <c r="B4270" s="63">
        <v>19</v>
      </c>
      <c r="C4270" s="64">
        <v>13</v>
      </c>
      <c r="D4270" s="13">
        <v>247</v>
      </c>
    </row>
    <row r="4271" spans="1:4" x14ac:dyDescent="0.25">
      <c r="A4271" s="62" t="s">
        <v>335</v>
      </c>
      <c r="B4271" s="63">
        <v>41</v>
      </c>
      <c r="C4271" s="64">
        <v>35</v>
      </c>
      <c r="D4271" s="13">
        <v>1435</v>
      </c>
    </row>
    <row r="4272" spans="1:4" x14ac:dyDescent="0.25">
      <c r="A4272" s="62" t="s">
        <v>336</v>
      </c>
      <c r="B4272" s="63">
        <v>9</v>
      </c>
      <c r="C4272" s="64">
        <v>18</v>
      </c>
      <c r="D4272" s="13">
        <v>162</v>
      </c>
    </row>
    <row r="4273" spans="1:4" x14ac:dyDescent="0.25">
      <c r="A4273" s="62" t="s">
        <v>337</v>
      </c>
      <c r="B4273" s="63">
        <v>31</v>
      </c>
      <c r="C4273" s="64">
        <v>78</v>
      </c>
      <c r="D4273" s="13">
        <v>2418</v>
      </c>
    </row>
    <row r="4274" spans="1:4" x14ac:dyDescent="0.25">
      <c r="A4274" s="62" t="s">
        <v>338</v>
      </c>
      <c r="B4274" s="63">
        <v>44</v>
      </c>
      <c r="C4274" s="64">
        <v>80</v>
      </c>
      <c r="D4274" s="13">
        <v>3520</v>
      </c>
    </row>
    <row r="4275" spans="1:4" x14ac:dyDescent="0.25">
      <c r="A4275" s="62" t="s">
        <v>339</v>
      </c>
      <c r="B4275" s="63">
        <v>37</v>
      </c>
      <c r="C4275" s="64">
        <v>67</v>
      </c>
      <c r="D4275" s="13">
        <v>2479</v>
      </c>
    </row>
    <row r="4276" spans="1:4" x14ac:dyDescent="0.25">
      <c r="A4276" s="62" t="s">
        <v>340</v>
      </c>
      <c r="B4276" s="63">
        <v>32</v>
      </c>
      <c r="C4276" s="64">
        <v>64</v>
      </c>
      <c r="D4276" s="13">
        <v>2048</v>
      </c>
    </row>
    <row r="4277" spans="1:4" x14ac:dyDescent="0.25">
      <c r="A4277" s="62" t="s">
        <v>341</v>
      </c>
      <c r="B4277" s="63">
        <v>32</v>
      </c>
      <c r="C4277" s="64">
        <v>59</v>
      </c>
      <c r="D4277" s="13">
        <v>1888</v>
      </c>
    </row>
    <row r="4278" spans="1:4" x14ac:dyDescent="0.25">
      <c r="A4278" s="62" t="s">
        <v>342</v>
      </c>
      <c r="B4278" s="63">
        <v>13</v>
      </c>
      <c r="C4278" s="64">
        <v>46</v>
      </c>
      <c r="D4278" s="13">
        <v>598</v>
      </c>
    </row>
    <row r="4279" spans="1:4" x14ac:dyDescent="0.25">
      <c r="A4279" s="62" t="s">
        <v>343</v>
      </c>
      <c r="B4279" s="63">
        <v>32</v>
      </c>
      <c r="C4279" s="64">
        <v>26</v>
      </c>
      <c r="D4279" s="13">
        <v>832</v>
      </c>
    </row>
    <row r="4280" spans="1:4" x14ac:dyDescent="0.25">
      <c r="A4280" s="62" t="s">
        <v>344</v>
      </c>
      <c r="B4280" s="63">
        <v>65</v>
      </c>
      <c r="C4280" s="64">
        <v>72</v>
      </c>
      <c r="D4280" s="13">
        <v>4680</v>
      </c>
    </row>
    <row r="4281" spans="1:4" x14ac:dyDescent="0.25">
      <c r="A4281" s="62" t="s">
        <v>345</v>
      </c>
      <c r="B4281" s="63">
        <v>35</v>
      </c>
      <c r="C4281" s="64">
        <v>48</v>
      </c>
      <c r="D4281" s="13">
        <v>1680</v>
      </c>
    </row>
    <row r="4282" spans="1:4" x14ac:dyDescent="0.25">
      <c r="A4282" s="62" t="s">
        <v>346</v>
      </c>
      <c r="B4282" s="63">
        <v>38</v>
      </c>
      <c r="C4282" s="64">
        <v>35</v>
      </c>
      <c r="D4282" s="13">
        <v>1330</v>
      </c>
    </row>
    <row r="4283" spans="1:4" x14ac:dyDescent="0.25">
      <c r="A4283" s="62" t="s">
        <v>347</v>
      </c>
      <c r="B4283" s="63">
        <v>30</v>
      </c>
      <c r="C4283" s="64">
        <v>44</v>
      </c>
      <c r="D4283" s="13">
        <v>1320</v>
      </c>
    </row>
    <row r="4284" spans="1:4" x14ac:dyDescent="0.25">
      <c r="A4284" s="62" t="s">
        <v>348</v>
      </c>
      <c r="B4284" s="63">
        <v>42</v>
      </c>
      <c r="C4284" s="64">
        <v>23</v>
      </c>
      <c r="D4284" s="13">
        <v>966</v>
      </c>
    </row>
    <row r="4285" spans="1:4" x14ac:dyDescent="0.25">
      <c r="A4285" s="62" t="s">
        <v>349</v>
      </c>
      <c r="B4285" s="63">
        <v>60</v>
      </c>
      <c r="C4285" s="64">
        <v>57</v>
      </c>
      <c r="D4285" s="13">
        <v>3420</v>
      </c>
    </row>
    <row r="4286" spans="1:4" x14ac:dyDescent="0.25">
      <c r="A4286" s="62" t="s">
        <v>350</v>
      </c>
      <c r="B4286" s="63">
        <v>70</v>
      </c>
      <c r="C4286" s="64">
        <v>51</v>
      </c>
      <c r="D4286" s="13">
        <v>3570</v>
      </c>
    </row>
    <row r="4287" spans="1:4" x14ac:dyDescent="0.25">
      <c r="A4287" s="62" t="s">
        <v>351</v>
      </c>
      <c r="B4287" s="63">
        <v>14</v>
      </c>
      <c r="C4287" s="64">
        <v>64</v>
      </c>
      <c r="D4287" s="13">
        <v>896</v>
      </c>
    </row>
    <row r="4288" spans="1:4" x14ac:dyDescent="0.25">
      <c r="A4288" s="62" t="s">
        <v>352</v>
      </c>
      <c r="B4288" s="63">
        <v>50</v>
      </c>
      <c r="C4288" s="64">
        <v>7</v>
      </c>
      <c r="D4288" s="13">
        <v>350</v>
      </c>
    </row>
    <row r="4289" spans="1:4" x14ac:dyDescent="0.25">
      <c r="A4289" s="62" t="s">
        <v>353</v>
      </c>
      <c r="B4289" s="63">
        <v>13</v>
      </c>
      <c r="C4289" s="64">
        <v>62</v>
      </c>
      <c r="D4289" s="13">
        <v>806</v>
      </c>
    </row>
    <row r="4290" spans="1:4" x14ac:dyDescent="0.25">
      <c r="A4290" s="62" t="s">
        <v>354</v>
      </c>
      <c r="B4290" s="63">
        <v>7</v>
      </c>
      <c r="C4290" s="64">
        <v>35</v>
      </c>
      <c r="D4290" s="13">
        <v>245</v>
      </c>
    </row>
    <row r="4291" spans="1:4" x14ac:dyDescent="0.25">
      <c r="A4291" s="62" t="s">
        <v>355</v>
      </c>
      <c r="B4291" s="63">
        <v>22</v>
      </c>
      <c r="C4291" s="64">
        <v>18</v>
      </c>
      <c r="D4291" s="13">
        <v>396</v>
      </c>
    </row>
    <row r="4292" spans="1:4" x14ac:dyDescent="0.25">
      <c r="A4292" s="62" t="s">
        <v>356</v>
      </c>
      <c r="B4292" s="63">
        <v>31</v>
      </c>
      <c r="C4292" s="64">
        <v>65</v>
      </c>
      <c r="D4292" s="13">
        <v>2015</v>
      </c>
    </row>
    <row r="4293" spans="1:4" x14ac:dyDescent="0.25">
      <c r="A4293" s="62" t="s">
        <v>357</v>
      </c>
      <c r="B4293" s="63">
        <v>20</v>
      </c>
      <c r="C4293" s="64">
        <v>58</v>
      </c>
      <c r="D4293" s="13">
        <v>1160</v>
      </c>
    </row>
    <row r="4294" spans="1:4" x14ac:dyDescent="0.25">
      <c r="A4294" s="62" t="s">
        <v>358</v>
      </c>
      <c r="B4294" s="63">
        <v>10</v>
      </c>
      <c r="C4294" s="64">
        <v>52</v>
      </c>
      <c r="D4294" s="13">
        <v>520</v>
      </c>
    </row>
    <row r="4295" spans="1:4" x14ac:dyDescent="0.25">
      <c r="A4295" s="62" t="s">
        <v>359</v>
      </c>
      <c r="B4295" s="63">
        <v>23</v>
      </c>
      <c r="C4295" s="64">
        <v>39</v>
      </c>
      <c r="D4295" s="13">
        <v>897</v>
      </c>
    </row>
    <row r="4296" spans="1:4" x14ac:dyDescent="0.25">
      <c r="A4296" s="62" t="s">
        <v>360</v>
      </c>
      <c r="B4296" s="63">
        <v>57</v>
      </c>
      <c r="C4296" s="64">
        <v>40</v>
      </c>
      <c r="D4296" s="13">
        <v>2280</v>
      </c>
    </row>
    <row r="4297" spans="1:4" x14ac:dyDescent="0.25">
      <c r="A4297" s="62" t="s">
        <v>361</v>
      </c>
      <c r="B4297" s="63">
        <v>31</v>
      </c>
      <c r="C4297" s="64">
        <v>30</v>
      </c>
      <c r="D4297" s="13">
        <v>930</v>
      </c>
    </row>
    <row r="4298" spans="1:4" x14ac:dyDescent="0.25">
      <c r="A4298" s="62" t="s">
        <v>362</v>
      </c>
      <c r="B4298" s="63">
        <v>14</v>
      </c>
      <c r="C4298" s="64">
        <v>41</v>
      </c>
      <c r="D4298" s="13">
        <v>574</v>
      </c>
    </row>
    <row r="4299" spans="1:4" x14ac:dyDescent="0.25">
      <c r="A4299" s="62" t="s">
        <v>363</v>
      </c>
      <c r="B4299" s="63">
        <v>50</v>
      </c>
      <c r="C4299" s="64">
        <v>25</v>
      </c>
      <c r="D4299" s="13">
        <v>1250</v>
      </c>
    </row>
    <row r="4300" spans="1:4" x14ac:dyDescent="0.25">
      <c r="A4300" s="62" t="s">
        <v>364</v>
      </c>
      <c r="B4300" s="63">
        <v>52</v>
      </c>
      <c r="C4300" s="64">
        <v>48</v>
      </c>
      <c r="D4300" s="13">
        <v>2496</v>
      </c>
    </row>
    <row r="4301" spans="1:4" x14ac:dyDescent="0.25">
      <c r="A4301" s="62" t="s">
        <v>365</v>
      </c>
      <c r="B4301" s="63">
        <v>30</v>
      </c>
      <c r="C4301" s="64">
        <v>24</v>
      </c>
      <c r="D4301" s="13">
        <v>720</v>
      </c>
    </row>
    <row r="4302" spans="1:4" x14ac:dyDescent="0.25">
      <c r="A4302" s="62" t="s">
        <v>366</v>
      </c>
      <c r="B4302" s="63">
        <v>62</v>
      </c>
      <c r="C4302" s="64">
        <v>75</v>
      </c>
      <c r="D4302" s="13">
        <v>4650</v>
      </c>
    </row>
    <row r="4303" spans="1:4" x14ac:dyDescent="0.25">
      <c r="A4303" s="62" t="s">
        <v>367</v>
      </c>
      <c r="B4303" s="63">
        <v>23</v>
      </c>
      <c r="C4303" s="64">
        <v>71</v>
      </c>
      <c r="D4303" s="13">
        <v>1633</v>
      </c>
    </row>
    <row r="4304" spans="1:4" x14ac:dyDescent="0.25">
      <c r="A4304" s="62" t="s">
        <v>368</v>
      </c>
      <c r="B4304" s="63">
        <v>15</v>
      </c>
      <c r="C4304" s="64">
        <v>50</v>
      </c>
      <c r="D4304" s="13">
        <v>750</v>
      </c>
    </row>
    <row r="4305" spans="1:4" x14ac:dyDescent="0.25">
      <c r="A4305" s="62" t="s">
        <v>369</v>
      </c>
      <c r="B4305" s="63">
        <v>27</v>
      </c>
      <c r="C4305" s="64">
        <v>63</v>
      </c>
      <c r="D4305" s="13">
        <v>1701</v>
      </c>
    </row>
    <row r="4306" spans="1:4" x14ac:dyDescent="0.25">
      <c r="A4306" s="62" t="s">
        <v>370</v>
      </c>
      <c r="B4306" s="63">
        <v>48</v>
      </c>
      <c r="C4306" s="64">
        <v>9</v>
      </c>
      <c r="D4306" s="13">
        <v>432</v>
      </c>
    </row>
    <row r="4307" spans="1:4" x14ac:dyDescent="0.25">
      <c r="A4307" s="62" t="s">
        <v>371</v>
      </c>
      <c r="B4307" s="63">
        <v>60</v>
      </c>
      <c r="C4307" s="64">
        <v>16</v>
      </c>
      <c r="D4307" s="13">
        <v>960</v>
      </c>
    </row>
    <row r="4308" spans="1:4" x14ac:dyDescent="0.25">
      <c r="A4308" s="62" t="s">
        <v>372</v>
      </c>
      <c r="B4308" s="63">
        <v>27</v>
      </c>
      <c r="C4308" s="64">
        <v>74</v>
      </c>
      <c r="D4308" s="13">
        <v>1998</v>
      </c>
    </row>
    <row r="4309" spans="1:4" x14ac:dyDescent="0.25">
      <c r="A4309" s="62" t="s">
        <v>373</v>
      </c>
      <c r="B4309" s="63">
        <v>46</v>
      </c>
      <c r="C4309" s="64">
        <v>39</v>
      </c>
      <c r="D4309" s="13">
        <v>1794</v>
      </c>
    </row>
    <row r="4310" spans="1:4" x14ac:dyDescent="0.25">
      <c r="A4310" s="62" t="s">
        <v>374</v>
      </c>
      <c r="B4310" s="63">
        <v>32</v>
      </c>
      <c r="C4310" s="64">
        <v>24</v>
      </c>
      <c r="D4310" s="13">
        <v>768</v>
      </c>
    </row>
    <row r="4311" spans="1:4" x14ac:dyDescent="0.25">
      <c r="A4311" s="62" t="s">
        <v>375</v>
      </c>
      <c r="B4311" s="63">
        <v>12</v>
      </c>
      <c r="C4311" s="64">
        <v>57</v>
      </c>
      <c r="D4311" s="13">
        <v>684</v>
      </c>
    </row>
    <row r="4312" spans="1:4" x14ac:dyDescent="0.25">
      <c r="A4312" s="62" t="s">
        <v>376</v>
      </c>
      <c r="B4312" s="63">
        <v>68</v>
      </c>
      <c r="C4312" s="64">
        <v>15</v>
      </c>
      <c r="D4312" s="13">
        <v>1020</v>
      </c>
    </row>
    <row r="4313" spans="1:4" x14ac:dyDescent="0.25">
      <c r="A4313" s="62" t="s">
        <v>377</v>
      </c>
      <c r="B4313" s="63">
        <v>32</v>
      </c>
      <c r="C4313" s="64">
        <v>7</v>
      </c>
      <c r="D4313" s="13">
        <v>224</v>
      </c>
    </row>
    <row r="4314" spans="1:4" x14ac:dyDescent="0.25">
      <c r="A4314" s="62" t="s">
        <v>300</v>
      </c>
      <c r="B4314" s="63">
        <v>43</v>
      </c>
      <c r="C4314" s="64">
        <v>49</v>
      </c>
      <c r="D4314" s="13">
        <v>2107</v>
      </c>
    </row>
    <row r="4315" spans="1:4" x14ac:dyDescent="0.25">
      <c r="A4315" s="62" t="s">
        <v>302</v>
      </c>
      <c r="B4315" s="63">
        <v>64</v>
      </c>
      <c r="C4315" s="64">
        <v>4</v>
      </c>
      <c r="D4315" s="13">
        <v>256</v>
      </c>
    </row>
    <row r="4316" spans="1:4" x14ac:dyDescent="0.25">
      <c r="A4316" s="62" t="s">
        <v>303</v>
      </c>
      <c r="B4316" s="63">
        <v>13</v>
      </c>
      <c r="C4316" s="64">
        <v>56</v>
      </c>
      <c r="D4316" s="13">
        <v>728</v>
      </c>
    </row>
    <row r="4317" spans="1:4" x14ac:dyDescent="0.25">
      <c r="A4317" s="62" t="s">
        <v>304</v>
      </c>
      <c r="B4317" s="63">
        <v>38</v>
      </c>
      <c r="C4317" s="64">
        <v>20</v>
      </c>
      <c r="D4317" s="13">
        <v>760</v>
      </c>
    </row>
    <row r="4318" spans="1:4" x14ac:dyDescent="0.25">
      <c r="A4318" s="62" t="s">
        <v>305</v>
      </c>
      <c r="B4318" s="63">
        <v>61</v>
      </c>
      <c r="C4318" s="64">
        <v>46</v>
      </c>
      <c r="D4318" s="13">
        <v>2806</v>
      </c>
    </row>
    <row r="4319" spans="1:4" x14ac:dyDescent="0.25">
      <c r="A4319" s="62" t="s">
        <v>306</v>
      </c>
      <c r="B4319" s="63">
        <v>16</v>
      </c>
      <c r="C4319" s="64">
        <v>38</v>
      </c>
      <c r="D4319" s="13">
        <v>608</v>
      </c>
    </row>
    <row r="4320" spans="1:4" x14ac:dyDescent="0.25">
      <c r="A4320" s="62" t="s">
        <v>307</v>
      </c>
      <c r="B4320" s="63">
        <v>47</v>
      </c>
      <c r="C4320" s="64">
        <v>26</v>
      </c>
      <c r="D4320" s="13">
        <v>1222</v>
      </c>
    </row>
    <row r="4321" spans="1:4" x14ac:dyDescent="0.25">
      <c r="A4321" s="62" t="s">
        <v>308</v>
      </c>
      <c r="B4321" s="63">
        <v>62</v>
      </c>
      <c r="C4321" s="64">
        <v>22</v>
      </c>
      <c r="D4321" s="13">
        <v>1364</v>
      </c>
    </row>
    <row r="4322" spans="1:4" x14ac:dyDescent="0.25">
      <c r="A4322" s="62" t="s">
        <v>309</v>
      </c>
      <c r="B4322" s="63">
        <v>23</v>
      </c>
      <c r="C4322" s="64">
        <v>30</v>
      </c>
      <c r="D4322" s="13">
        <v>690</v>
      </c>
    </row>
    <row r="4323" spans="1:4" x14ac:dyDescent="0.25">
      <c r="A4323" s="62" t="s">
        <v>310</v>
      </c>
      <c r="B4323" s="63">
        <v>40</v>
      </c>
      <c r="C4323" s="64">
        <v>56</v>
      </c>
      <c r="D4323" s="13">
        <v>2240</v>
      </c>
    </row>
    <row r="4324" spans="1:4" x14ac:dyDescent="0.25">
      <c r="A4324" s="62" t="s">
        <v>311</v>
      </c>
      <c r="B4324" s="63">
        <v>8</v>
      </c>
      <c r="C4324" s="64">
        <v>44</v>
      </c>
      <c r="D4324" s="13">
        <v>352</v>
      </c>
    </row>
    <row r="4325" spans="1:4" x14ac:dyDescent="0.25">
      <c r="A4325" s="62" t="s">
        <v>312</v>
      </c>
      <c r="B4325" s="63">
        <v>10</v>
      </c>
      <c r="C4325" s="64">
        <v>55</v>
      </c>
      <c r="D4325" s="13">
        <v>550</v>
      </c>
    </row>
    <row r="4326" spans="1:4" x14ac:dyDescent="0.25">
      <c r="A4326" s="62" t="s">
        <v>313</v>
      </c>
      <c r="B4326" s="63">
        <v>17</v>
      </c>
      <c r="C4326" s="64">
        <v>52</v>
      </c>
      <c r="D4326" s="13">
        <v>884</v>
      </c>
    </row>
    <row r="4327" spans="1:4" x14ac:dyDescent="0.25">
      <c r="A4327" s="62" t="s">
        <v>314</v>
      </c>
      <c r="B4327" s="63">
        <v>51</v>
      </c>
      <c r="C4327" s="64">
        <v>18</v>
      </c>
      <c r="D4327" s="13">
        <v>918</v>
      </c>
    </row>
    <row r="4328" spans="1:4" x14ac:dyDescent="0.25">
      <c r="A4328" s="62" t="s">
        <v>315</v>
      </c>
      <c r="B4328" s="63">
        <v>11</v>
      </c>
      <c r="C4328" s="64">
        <v>5</v>
      </c>
      <c r="D4328" s="13">
        <v>55</v>
      </c>
    </row>
    <row r="4329" spans="1:4" x14ac:dyDescent="0.25">
      <c r="A4329" s="62" t="s">
        <v>316</v>
      </c>
      <c r="B4329" s="63">
        <v>54</v>
      </c>
      <c r="C4329" s="64">
        <v>32</v>
      </c>
      <c r="D4329" s="13">
        <v>1728</v>
      </c>
    </row>
    <row r="4330" spans="1:4" x14ac:dyDescent="0.25">
      <c r="A4330" s="62" t="s">
        <v>317</v>
      </c>
      <c r="B4330" s="63">
        <v>39</v>
      </c>
      <c r="C4330" s="64">
        <v>58</v>
      </c>
      <c r="D4330" s="13">
        <v>2262</v>
      </c>
    </row>
    <row r="4331" spans="1:4" x14ac:dyDescent="0.25">
      <c r="A4331" s="62" t="s">
        <v>318</v>
      </c>
      <c r="B4331" s="63">
        <v>50</v>
      </c>
      <c r="C4331" s="64">
        <v>65</v>
      </c>
      <c r="D4331" s="13">
        <v>3250</v>
      </c>
    </row>
    <row r="4332" spans="1:4" x14ac:dyDescent="0.25">
      <c r="A4332" s="62" t="s">
        <v>319</v>
      </c>
      <c r="B4332" s="63">
        <v>66</v>
      </c>
      <c r="C4332" s="64">
        <v>18</v>
      </c>
      <c r="D4332" s="13">
        <v>1188</v>
      </c>
    </row>
    <row r="4333" spans="1:4" x14ac:dyDescent="0.25">
      <c r="A4333" s="62" t="s">
        <v>320</v>
      </c>
      <c r="B4333" s="63">
        <v>57</v>
      </c>
      <c r="C4333" s="64">
        <v>47</v>
      </c>
      <c r="D4333" s="13">
        <v>2679</v>
      </c>
    </row>
    <row r="4334" spans="1:4" x14ac:dyDescent="0.25">
      <c r="A4334" s="62" t="s">
        <v>321</v>
      </c>
      <c r="B4334" s="63">
        <v>62</v>
      </c>
      <c r="C4334" s="64">
        <v>37</v>
      </c>
      <c r="D4334" s="13">
        <v>2294</v>
      </c>
    </row>
    <row r="4335" spans="1:4" x14ac:dyDescent="0.25">
      <c r="A4335" s="62" t="s">
        <v>322</v>
      </c>
      <c r="B4335" s="63">
        <v>49</v>
      </c>
      <c r="C4335" s="64">
        <v>15</v>
      </c>
      <c r="D4335" s="13">
        <v>735</v>
      </c>
    </row>
    <row r="4336" spans="1:4" x14ac:dyDescent="0.25">
      <c r="A4336" s="62" t="s">
        <v>323</v>
      </c>
      <c r="B4336" s="63">
        <v>14</v>
      </c>
      <c r="C4336" s="64">
        <v>52</v>
      </c>
      <c r="D4336" s="13">
        <v>728</v>
      </c>
    </row>
    <row r="4337" spans="1:4" x14ac:dyDescent="0.25">
      <c r="A4337" s="62" t="s">
        <v>324</v>
      </c>
      <c r="B4337" s="63">
        <v>45</v>
      </c>
      <c r="C4337" s="64">
        <v>17</v>
      </c>
      <c r="D4337" s="13">
        <v>765</v>
      </c>
    </row>
    <row r="4338" spans="1:4" x14ac:dyDescent="0.25">
      <c r="A4338" s="62" t="s">
        <v>325</v>
      </c>
      <c r="B4338" s="63">
        <v>33</v>
      </c>
      <c r="C4338" s="64">
        <v>27</v>
      </c>
      <c r="D4338" s="13">
        <v>891</v>
      </c>
    </row>
    <row r="4339" spans="1:4" x14ac:dyDescent="0.25">
      <c r="A4339" s="62" t="s">
        <v>326</v>
      </c>
      <c r="B4339" s="63">
        <v>7</v>
      </c>
      <c r="C4339" s="64">
        <v>30</v>
      </c>
      <c r="D4339" s="13">
        <v>210</v>
      </c>
    </row>
    <row r="4340" spans="1:4" x14ac:dyDescent="0.25">
      <c r="A4340" s="62" t="s">
        <v>327</v>
      </c>
      <c r="B4340" s="63">
        <v>17</v>
      </c>
      <c r="C4340" s="64">
        <v>23</v>
      </c>
      <c r="D4340" s="13">
        <v>391</v>
      </c>
    </row>
    <row r="4341" spans="1:4" x14ac:dyDescent="0.25">
      <c r="A4341" s="62" t="s">
        <v>328</v>
      </c>
      <c r="B4341" s="63">
        <v>50</v>
      </c>
      <c r="C4341" s="64">
        <v>29</v>
      </c>
      <c r="D4341" s="13">
        <v>1450</v>
      </c>
    </row>
    <row r="4342" spans="1:4" x14ac:dyDescent="0.25">
      <c r="A4342" s="62" t="s">
        <v>329</v>
      </c>
      <c r="B4342" s="63">
        <v>61</v>
      </c>
      <c r="C4342" s="64">
        <v>44</v>
      </c>
      <c r="D4342" s="13">
        <v>2684</v>
      </c>
    </row>
    <row r="4343" spans="1:4" x14ac:dyDescent="0.25">
      <c r="A4343" s="62" t="s">
        <v>330</v>
      </c>
      <c r="B4343" s="63">
        <v>43</v>
      </c>
      <c r="C4343" s="64">
        <v>9</v>
      </c>
      <c r="D4343" s="13">
        <v>387</v>
      </c>
    </row>
    <row r="4344" spans="1:4" x14ac:dyDescent="0.25">
      <c r="A4344" s="62" t="s">
        <v>331</v>
      </c>
      <c r="B4344" s="63">
        <v>46</v>
      </c>
      <c r="C4344" s="64">
        <v>40</v>
      </c>
      <c r="D4344" s="13">
        <v>1840</v>
      </c>
    </row>
    <row r="4345" spans="1:4" x14ac:dyDescent="0.25">
      <c r="A4345" s="62" t="s">
        <v>332</v>
      </c>
      <c r="B4345" s="63">
        <v>66</v>
      </c>
      <c r="C4345" s="64">
        <v>72</v>
      </c>
      <c r="D4345" s="13">
        <v>4752</v>
      </c>
    </row>
    <row r="4346" spans="1:4" x14ac:dyDescent="0.25">
      <c r="A4346" s="62" t="s">
        <v>333</v>
      </c>
      <c r="B4346" s="63">
        <v>19</v>
      </c>
      <c r="C4346" s="64">
        <v>66</v>
      </c>
      <c r="D4346" s="13">
        <v>1254</v>
      </c>
    </row>
    <row r="4347" spans="1:4" x14ac:dyDescent="0.25">
      <c r="A4347" s="62" t="s">
        <v>334</v>
      </c>
      <c r="B4347" s="63">
        <v>25</v>
      </c>
      <c r="C4347" s="64">
        <v>78</v>
      </c>
      <c r="D4347" s="13">
        <v>1950</v>
      </c>
    </row>
    <row r="4348" spans="1:4" x14ac:dyDescent="0.25">
      <c r="A4348" s="62" t="s">
        <v>335</v>
      </c>
      <c r="B4348" s="63">
        <v>29</v>
      </c>
      <c r="C4348" s="64">
        <v>3</v>
      </c>
      <c r="D4348" s="13">
        <v>87</v>
      </c>
    </row>
    <row r="4349" spans="1:4" x14ac:dyDescent="0.25">
      <c r="A4349" s="62" t="s">
        <v>336</v>
      </c>
      <c r="B4349" s="63">
        <v>49</v>
      </c>
      <c r="C4349" s="64">
        <v>70</v>
      </c>
      <c r="D4349" s="13">
        <v>3430</v>
      </c>
    </row>
    <row r="4350" spans="1:4" x14ac:dyDescent="0.25">
      <c r="A4350" s="62" t="s">
        <v>337</v>
      </c>
      <c r="B4350" s="63">
        <v>44</v>
      </c>
      <c r="C4350" s="64">
        <v>25</v>
      </c>
      <c r="D4350" s="13">
        <v>1100</v>
      </c>
    </row>
    <row r="4351" spans="1:4" x14ac:dyDescent="0.25">
      <c r="A4351" s="62" t="s">
        <v>338</v>
      </c>
      <c r="B4351" s="63">
        <v>36</v>
      </c>
      <c r="C4351" s="64">
        <v>73</v>
      </c>
      <c r="D4351" s="13">
        <v>2628</v>
      </c>
    </row>
    <row r="4352" spans="1:4" x14ac:dyDescent="0.25">
      <c r="A4352" s="62" t="s">
        <v>339</v>
      </c>
      <c r="B4352" s="63">
        <v>48</v>
      </c>
      <c r="C4352" s="64">
        <v>39</v>
      </c>
      <c r="D4352" s="13">
        <v>1872</v>
      </c>
    </row>
    <row r="4353" spans="1:4" x14ac:dyDescent="0.25">
      <c r="A4353" s="62" t="s">
        <v>340</v>
      </c>
      <c r="B4353" s="63">
        <v>46</v>
      </c>
      <c r="C4353" s="64">
        <v>55</v>
      </c>
      <c r="D4353" s="13">
        <v>2530</v>
      </c>
    </row>
    <row r="4354" spans="1:4" x14ac:dyDescent="0.25">
      <c r="A4354" s="62" t="s">
        <v>341</v>
      </c>
      <c r="B4354" s="63">
        <v>45</v>
      </c>
      <c r="C4354" s="64">
        <v>51</v>
      </c>
      <c r="D4354" s="13">
        <v>2295</v>
      </c>
    </row>
    <row r="4355" spans="1:4" x14ac:dyDescent="0.25">
      <c r="A4355" s="62" t="s">
        <v>342</v>
      </c>
      <c r="B4355" s="63">
        <v>34</v>
      </c>
      <c r="C4355" s="64">
        <v>47</v>
      </c>
      <c r="D4355" s="13">
        <v>1598</v>
      </c>
    </row>
    <row r="4356" spans="1:4" x14ac:dyDescent="0.25">
      <c r="A4356" s="62" t="s">
        <v>343</v>
      </c>
      <c r="B4356" s="63">
        <v>13</v>
      </c>
      <c r="C4356" s="64">
        <v>57</v>
      </c>
      <c r="D4356" s="13">
        <v>741</v>
      </c>
    </row>
    <row r="4357" spans="1:4" x14ac:dyDescent="0.25">
      <c r="A4357" s="62" t="s">
        <v>344</v>
      </c>
      <c r="B4357" s="63">
        <v>51</v>
      </c>
      <c r="C4357" s="64">
        <v>20</v>
      </c>
      <c r="D4357" s="13">
        <v>1020</v>
      </c>
    </row>
    <row r="4358" spans="1:4" x14ac:dyDescent="0.25">
      <c r="A4358" s="62" t="s">
        <v>345</v>
      </c>
      <c r="B4358" s="63">
        <v>61</v>
      </c>
      <c r="C4358" s="64">
        <v>30</v>
      </c>
      <c r="D4358" s="13">
        <v>1830</v>
      </c>
    </row>
    <row r="4359" spans="1:4" x14ac:dyDescent="0.25">
      <c r="A4359" s="62" t="s">
        <v>346</v>
      </c>
      <c r="B4359" s="63">
        <v>36</v>
      </c>
      <c r="C4359" s="64">
        <v>51</v>
      </c>
      <c r="D4359" s="13">
        <v>1836</v>
      </c>
    </row>
    <row r="4360" spans="1:4" x14ac:dyDescent="0.25">
      <c r="A4360" s="62" t="s">
        <v>347</v>
      </c>
      <c r="B4360" s="63">
        <v>9</v>
      </c>
      <c r="C4360" s="64">
        <v>29</v>
      </c>
      <c r="D4360" s="13">
        <v>261</v>
      </c>
    </row>
    <row r="4361" spans="1:4" x14ac:dyDescent="0.25">
      <c r="A4361" s="62" t="s">
        <v>348</v>
      </c>
      <c r="B4361" s="63">
        <v>13</v>
      </c>
      <c r="C4361" s="64">
        <v>3</v>
      </c>
      <c r="D4361" s="13">
        <v>39</v>
      </c>
    </row>
    <row r="4362" spans="1:4" x14ac:dyDescent="0.25">
      <c r="A4362" s="62" t="s">
        <v>349</v>
      </c>
      <c r="B4362" s="63">
        <v>48</v>
      </c>
      <c r="C4362" s="64">
        <v>78</v>
      </c>
      <c r="D4362" s="13">
        <v>3744</v>
      </c>
    </row>
    <row r="4363" spans="1:4" x14ac:dyDescent="0.25">
      <c r="A4363" s="62" t="s">
        <v>350</v>
      </c>
      <c r="B4363" s="63">
        <v>65</v>
      </c>
      <c r="C4363" s="64">
        <v>11</v>
      </c>
      <c r="D4363" s="13">
        <v>715</v>
      </c>
    </row>
    <row r="4364" spans="1:4" x14ac:dyDescent="0.25">
      <c r="A4364" s="62" t="s">
        <v>351</v>
      </c>
      <c r="B4364" s="63">
        <v>25</v>
      </c>
      <c r="C4364" s="64">
        <v>47</v>
      </c>
      <c r="D4364" s="13">
        <v>1175</v>
      </c>
    </row>
    <row r="4365" spans="1:4" x14ac:dyDescent="0.25">
      <c r="A4365" s="62" t="s">
        <v>352</v>
      </c>
      <c r="B4365" s="63">
        <v>56</v>
      </c>
      <c r="C4365" s="64">
        <v>35</v>
      </c>
      <c r="D4365" s="13">
        <v>1960</v>
      </c>
    </row>
    <row r="4366" spans="1:4" x14ac:dyDescent="0.25">
      <c r="A4366" s="62" t="s">
        <v>353</v>
      </c>
      <c r="B4366" s="63">
        <v>53</v>
      </c>
      <c r="C4366" s="64">
        <v>53</v>
      </c>
      <c r="D4366" s="13">
        <v>2809</v>
      </c>
    </row>
    <row r="4367" spans="1:4" x14ac:dyDescent="0.25">
      <c r="A4367" s="62" t="s">
        <v>354</v>
      </c>
      <c r="B4367" s="63">
        <v>15</v>
      </c>
      <c r="C4367" s="64">
        <v>43</v>
      </c>
      <c r="D4367" s="13">
        <v>645</v>
      </c>
    </row>
    <row r="4368" spans="1:4" x14ac:dyDescent="0.25">
      <c r="A4368" s="62" t="s">
        <v>355</v>
      </c>
      <c r="B4368" s="63">
        <v>13</v>
      </c>
      <c r="C4368" s="64">
        <v>65</v>
      </c>
      <c r="D4368" s="13">
        <v>845</v>
      </c>
    </row>
    <row r="4369" spans="1:4" x14ac:dyDescent="0.25">
      <c r="A4369" s="62" t="s">
        <v>356</v>
      </c>
      <c r="B4369" s="63">
        <v>61</v>
      </c>
      <c r="C4369" s="64">
        <v>22</v>
      </c>
      <c r="D4369" s="13">
        <v>1342</v>
      </c>
    </row>
    <row r="4370" spans="1:4" x14ac:dyDescent="0.25">
      <c r="A4370" s="62" t="s">
        <v>357</v>
      </c>
      <c r="B4370" s="63">
        <v>30</v>
      </c>
      <c r="C4370" s="64">
        <v>53</v>
      </c>
      <c r="D4370" s="13">
        <v>1590</v>
      </c>
    </row>
    <row r="4371" spans="1:4" x14ac:dyDescent="0.25">
      <c r="A4371" s="62" t="s">
        <v>358</v>
      </c>
      <c r="B4371" s="63">
        <v>50</v>
      </c>
      <c r="C4371" s="64">
        <v>52</v>
      </c>
      <c r="D4371" s="13">
        <v>2600</v>
      </c>
    </row>
    <row r="4372" spans="1:4" x14ac:dyDescent="0.25">
      <c r="A4372" s="62" t="s">
        <v>359</v>
      </c>
      <c r="B4372" s="63">
        <v>48</v>
      </c>
      <c r="C4372" s="64">
        <v>26</v>
      </c>
      <c r="D4372" s="13">
        <v>1248</v>
      </c>
    </row>
    <row r="4373" spans="1:4" x14ac:dyDescent="0.25">
      <c r="A4373" s="62" t="s">
        <v>360</v>
      </c>
      <c r="B4373" s="63">
        <v>14</v>
      </c>
      <c r="C4373" s="64">
        <v>22</v>
      </c>
      <c r="D4373" s="13">
        <v>308</v>
      </c>
    </row>
    <row r="4374" spans="1:4" x14ac:dyDescent="0.25">
      <c r="A4374" s="62" t="s">
        <v>361</v>
      </c>
      <c r="B4374" s="63">
        <v>36</v>
      </c>
      <c r="C4374" s="64">
        <v>66</v>
      </c>
      <c r="D4374" s="13">
        <v>2376</v>
      </c>
    </row>
    <row r="4375" spans="1:4" x14ac:dyDescent="0.25">
      <c r="A4375" s="62" t="s">
        <v>362</v>
      </c>
      <c r="B4375" s="63">
        <v>28</v>
      </c>
      <c r="C4375" s="64">
        <v>32</v>
      </c>
      <c r="D4375" s="13">
        <v>896</v>
      </c>
    </row>
    <row r="4376" spans="1:4" x14ac:dyDescent="0.25">
      <c r="A4376" s="62" t="s">
        <v>363</v>
      </c>
      <c r="B4376" s="63">
        <v>64</v>
      </c>
      <c r="C4376" s="64">
        <v>34</v>
      </c>
      <c r="D4376" s="13">
        <v>2176</v>
      </c>
    </row>
    <row r="4377" spans="1:4" x14ac:dyDescent="0.25">
      <c r="A4377" s="62" t="s">
        <v>364</v>
      </c>
      <c r="B4377" s="63">
        <v>48</v>
      </c>
      <c r="C4377" s="64">
        <v>34</v>
      </c>
      <c r="D4377" s="13">
        <v>1632</v>
      </c>
    </row>
    <row r="4378" spans="1:4" x14ac:dyDescent="0.25">
      <c r="A4378" s="62" t="s">
        <v>365</v>
      </c>
      <c r="B4378" s="63">
        <v>61</v>
      </c>
      <c r="C4378" s="64">
        <v>39</v>
      </c>
      <c r="D4378" s="13">
        <v>2379</v>
      </c>
    </row>
    <row r="4379" spans="1:4" x14ac:dyDescent="0.25">
      <c r="A4379" s="62" t="s">
        <v>366</v>
      </c>
      <c r="B4379" s="63">
        <v>37</v>
      </c>
      <c r="C4379" s="64">
        <v>28</v>
      </c>
      <c r="D4379" s="13">
        <v>1036</v>
      </c>
    </row>
    <row r="4380" spans="1:4" x14ac:dyDescent="0.25">
      <c r="A4380" s="62" t="s">
        <v>367</v>
      </c>
      <c r="B4380" s="63">
        <v>30</v>
      </c>
      <c r="C4380" s="64">
        <v>68</v>
      </c>
      <c r="D4380" s="13">
        <v>2040</v>
      </c>
    </row>
    <row r="4381" spans="1:4" x14ac:dyDescent="0.25">
      <c r="A4381" s="62" t="s">
        <v>368</v>
      </c>
      <c r="B4381" s="63">
        <v>32</v>
      </c>
      <c r="C4381" s="64">
        <v>23</v>
      </c>
      <c r="D4381" s="13">
        <v>736</v>
      </c>
    </row>
    <row r="4382" spans="1:4" x14ac:dyDescent="0.25">
      <c r="A4382" s="62" t="s">
        <v>369</v>
      </c>
      <c r="B4382" s="63">
        <v>11</v>
      </c>
      <c r="C4382" s="64">
        <v>33</v>
      </c>
      <c r="D4382" s="13">
        <v>363</v>
      </c>
    </row>
    <row r="4383" spans="1:4" x14ac:dyDescent="0.25">
      <c r="A4383" s="62" t="s">
        <v>370</v>
      </c>
      <c r="B4383" s="63">
        <v>42</v>
      </c>
      <c r="C4383" s="64">
        <v>75</v>
      </c>
      <c r="D4383" s="13">
        <v>3150</v>
      </c>
    </row>
    <row r="4384" spans="1:4" x14ac:dyDescent="0.25">
      <c r="A4384" s="62" t="s">
        <v>371</v>
      </c>
      <c r="B4384" s="63">
        <v>54</v>
      </c>
      <c r="C4384" s="64">
        <v>9</v>
      </c>
      <c r="D4384" s="13">
        <v>486</v>
      </c>
    </row>
    <row r="4385" spans="1:4" x14ac:dyDescent="0.25">
      <c r="A4385" s="62" t="s">
        <v>372</v>
      </c>
      <c r="B4385" s="63">
        <v>17</v>
      </c>
      <c r="C4385" s="64">
        <v>4</v>
      </c>
      <c r="D4385" s="13">
        <v>68</v>
      </c>
    </row>
    <row r="4386" spans="1:4" x14ac:dyDescent="0.25">
      <c r="A4386" s="62" t="s">
        <v>373</v>
      </c>
      <c r="B4386" s="63">
        <v>58</v>
      </c>
      <c r="C4386" s="64">
        <v>71</v>
      </c>
      <c r="D4386" s="13">
        <v>4118</v>
      </c>
    </row>
    <row r="4387" spans="1:4" x14ac:dyDescent="0.25">
      <c r="A4387" s="62" t="s">
        <v>374</v>
      </c>
      <c r="B4387" s="63">
        <v>24</v>
      </c>
      <c r="C4387" s="64">
        <v>1</v>
      </c>
      <c r="D4387" s="13">
        <v>24</v>
      </c>
    </row>
    <row r="4388" spans="1:4" x14ac:dyDescent="0.25">
      <c r="A4388" s="62" t="s">
        <v>375</v>
      </c>
      <c r="B4388" s="63">
        <v>43</v>
      </c>
      <c r="C4388" s="64">
        <v>23</v>
      </c>
      <c r="D4388" s="13">
        <v>989</v>
      </c>
    </row>
    <row r="4389" spans="1:4" x14ac:dyDescent="0.25">
      <c r="A4389" s="62" t="s">
        <v>376</v>
      </c>
      <c r="B4389" s="63">
        <v>69</v>
      </c>
      <c r="C4389" s="64">
        <v>10</v>
      </c>
      <c r="D4389" s="13">
        <v>690</v>
      </c>
    </row>
    <row r="4390" spans="1:4" x14ac:dyDescent="0.25">
      <c r="A4390" s="62" t="s">
        <v>377</v>
      </c>
      <c r="B4390" s="63">
        <v>11</v>
      </c>
      <c r="C4390" s="64">
        <v>78</v>
      </c>
      <c r="D4390" s="13">
        <v>858</v>
      </c>
    </row>
    <row r="4391" spans="1:4" x14ac:dyDescent="0.25">
      <c r="A4391" s="62" t="s">
        <v>300</v>
      </c>
      <c r="B4391" s="63">
        <v>38</v>
      </c>
      <c r="C4391" s="64">
        <v>29</v>
      </c>
      <c r="D4391" s="13">
        <v>1102</v>
      </c>
    </row>
    <row r="4392" spans="1:4" x14ac:dyDescent="0.25">
      <c r="A4392" s="62" t="s">
        <v>302</v>
      </c>
      <c r="B4392" s="63">
        <v>68</v>
      </c>
      <c r="C4392" s="64">
        <v>43</v>
      </c>
      <c r="D4392" s="13">
        <v>2924</v>
      </c>
    </row>
    <row r="4393" spans="1:4" x14ac:dyDescent="0.25">
      <c r="A4393" s="62" t="s">
        <v>303</v>
      </c>
      <c r="B4393" s="63">
        <v>33</v>
      </c>
      <c r="C4393" s="64">
        <v>23</v>
      </c>
      <c r="D4393" s="13">
        <v>759</v>
      </c>
    </row>
    <row r="4394" spans="1:4" x14ac:dyDescent="0.25">
      <c r="A4394" s="62" t="s">
        <v>304</v>
      </c>
      <c r="B4394" s="63">
        <v>15</v>
      </c>
      <c r="C4394" s="64">
        <v>21</v>
      </c>
      <c r="D4394" s="13">
        <v>315</v>
      </c>
    </row>
    <row r="4395" spans="1:4" x14ac:dyDescent="0.25">
      <c r="A4395" s="62" t="s">
        <v>305</v>
      </c>
      <c r="B4395" s="63">
        <v>68</v>
      </c>
      <c r="C4395" s="64">
        <v>74</v>
      </c>
      <c r="D4395" s="13">
        <v>5032</v>
      </c>
    </row>
    <row r="4396" spans="1:4" x14ac:dyDescent="0.25">
      <c r="A4396" s="62" t="s">
        <v>306</v>
      </c>
      <c r="B4396" s="63">
        <v>63</v>
      </c>
      <c r="C4396" s="64">
        <v>17</v>
      </c>
      <c r="D4396" s="13">
        <v>1071</v>
      </c>
    </row>
    <row r="4397" spans="1:4" x14ac:dyDescent="0.25">
      <c r="A4397" s="62" t="s">
        <v>307</v>
      </c>
      <c r="B4397" s="63">
        <v>23</v>
      </c>
      <c r="C4397" s="64">
        <v>58</v>
      </c>
      <c r="D4397" s="13">
        <v>1334</v>
      </c>
    </row>
    <row r="4398" spans="1:4" x14ac:dyDescent="0.25">
      <c r="A4398" s="62" t="s">
        <v>308</v>
      </c>
      <c r="B4398" s="63">
        <v>26</v>
      </c>
      <c r="C4398" s="64">
        <v>30</v>
      </c>
      <c r="D4398" s="13">
        <v>780</v>
      </c>
    </row>
    <row r="4399" spans="1:4" x14ac:dyDescent="0.25">
      <c r="A4399" s="62" t="s">
        <v>309</v>
      </c>
      <c r="B4399" s="63">
        <v>28</v>
      </c>
      <c r="C4399" s="64">
        <v>47</v>
      </c>
      <c r="D4399" s="13">
        <v>1316</v>
      </c>
    </row>
    <row r="4400" spans="1:4" x14ac:dyDescent="0.25">
      <c r="A4400" s="62" t="s">
        <v>310</v>
      </c>
      <c r="B4400" s="63">
        <v>25</v>
      </c>
      <c r="C4400" s="64">
        <v>21</v>
      </c>
      <c r="D4400" s="13">
        <v>525</v>
      </c>
    </row>
    <row r="4401" spans="1:4" x14ac:dyDescent="0.25">
      <c r="A4401" s="62" t="s">
        <v>311</v>
      </c>
      <c r="B4401" s="63">
        <v>55</v>
      </c>
      <c r="C4401" s="64">
        <v>10</v>
      </c>
      <c r="D4401" s="13">
        <v>550</v>
      </c>
    </row>
    <row r="4402" spans="1:4" x14ac:dyDescent="0.25">
      <c r="A4402" s="62" t="s">
        <v>312</v>
      </c>
      <c r="B4402" s="63">
        <v>33</v>
      </c>
      <c r="C4402" s="64">
        <v>34</v>
      </c>
      <c r="D4402" s="13">
        <v>1122</v>
      </c>
    </row>
    <row r="4403" spans="1:4" x14ac:dyDescent="0.25">
      <c r="A4403" s="62" t="s">
        <v>313</v>
      </c>
      <c r="B4403" s="63">
        <v>66</v>
      </c>
      <c r="C4403" s="64">
        <v>80</v>
      </c>
      <c r="D4403" s="13">
        <v>5280</v>
      </c>
    </row>
    <row r="4404" spans="1:4" x14ac:dyDescent="0.25">
      <c r="A4404" s="62" t="s">
        <v>314</v>
      </c>
      <c r="B4404" s="63">
        <v>7</v>
      </c>
      <c r="C4404" s="64">
        <v>9</v>
      </c>
      <c r="D4404" s="13">
        <v>63</v>
      </c>
    </row>
    <row r="4405" spans="1:4" x14ac:dyDescent="0.25">
      <c r="A4405" s="62" t="s">
        <v>315</v>
      </c>
      <c r="B4405" s="63">
        <v>38</v>
      </c>
      <c r="C4405" s="64">
        <v>33</v>
      </c>
      <c r="D4405" s="13">
        <v>1254</v>
      </c>
    </row>
    <row r="4406" spans="1:4" x14ac:dyDescent="0.25">
      <c r="A4406" s="62" t="s">
        <v>316</v>
      </c>
      <c r="B4406" s="63">
        <v>66</v>
      </c>
      <c r="C4406" s="64">
        <v>16</v>
      </c>
      <c r="D4406" s="13">
        <v>1056</v>
      </c>
    </row>
    <row r="4407" spans="1:4" x14ac:dyDescent="0.25">
      <c r="A4407" s="62" t="s">
        <v>317</v>
      </c>
      <c r="B4407" s="63">
        <v>69</v>
      </c>
      <c r="C4407" s="64">
        <v>9</v>
      </c>
      <c r="D4407" s="13">
        <v>621</v>
      </c>
    </row>
    <row r="4408" spans="1:4" x14ac:dyDescent="0.25">
      <c r="A4408" s="62" t="s">
        <v>318</v>
      </c>
      <c r="B4408" s="63">
        <v>65</v>
      </c>
      <c r="C4408" s="64">
        <v>77</v>
      </c>
      <c r="D4408" s="13">
        <v>5005</v>
      </c>
    </row>
    <row r="4409" spans="1:4" x14ac:dyDescent="0.25">
      <c r="A4409" s="62" t="s">
        <v>319</v>
      </c>
      <c r="B4409" s="63">
        <v>50</v>
      </c>
      <c r="C4409" s="64">
        <v>80</v>
      </c>
      <c r="D4409" s="13">
        <v>4000</v>
      </c>
    </row>
    <row r="4410" spans="1:4" x14ac:dyDescent="0.25">
      <c r="A4410" s="62" t="s">
        <v>320</v>
      </c>
      <c r="B4410" s="63">
        <v>25</v>
      </c>
      <c r="C4410" s="64">
        <v>76</v>
      </c>
      <c r="D4410" s="13">
        <v>1900</v>
      </c>
    </row>
    <row r="4411" spans="1:4" x14ac:dyDescent="0.25">
      <c r="A4411" s="62" t="s">
        <v>321</v>
      </c>
      <c r="B4411" s="63">
        <v>25</v>
      </c>
      <c r="C4411" s="64">
        <v>64</v>
      </c>
      <c r="D4411" s="13">
        <v>1600</v>
      </c>
    </row>
    <row r="4412" spans="1:4" x14ac:dyDescent="0.25">
      <c r="A4412" s="62" t="s">
        <v>322</v>
      </c>
      <c r="B4412" s="63">
        <v>61</v>
      </c>
      <c r="C4412" s="64">
        <v>2</v>
      </c>
      <c r="D4412" s="13">
        <v>122</v>
      </c>
    </row>
    <row r="4413" spans="1:4" x14ac:dyDescent="0.25">
      <c r="A4413" s="62" t="s">
        <v>323</v>
      </c>
      <c r="B4413" s="63">
        <v>10</v>
      </c>
      <c r="C4413" s="64">
        <v>54</v>
      </c>
      <c r="D4413" s="13">
        <v>540</v>
      </c>
    </row>
    <row r="4414" spans="1:4" x14ac:dyDescent="0.25">
      <c r="A4414" s="62" t="s">
        <v>324</v>
      </c>
      <c r="B4414" s="63">
        <v>12</v>
      </c>
      <c r="C4414" s="64">
        <v>18</v>
      </c>
      <c r="D4414" s="13">
        <v>216</v>
      </c>
    </row>
    <row r="4415" spans="1:4" x14ac:dyDescent="0.25">
      <c r="A4415" s="62" t="s">
        <v>325</v>
      </c>
      <c r="B4415" s="63">
        <v>58</v>
      </c>
      <c r="C4415" s="64">
        <v>22</v>
      </c>
      <c r="D4415" s="13">
        <v>1276</v>
      </c>
    </row>
    <row r="4416" spans="1:4" x14ac:dyDescent="0.25">
      <c r="A4416" s="62" t="s">
        <v>326</v>
      </c>
      <c r="B4416" s="63">
        <v>46</v>
      </c>
      <c r="C4416" s="64">
        <v>71</v>
      </c>
      <c r="D4416" s="13">
        <v>3266</v>
      </c>
    </row>
    <row r="4417" spans="1:4" x14ac:dyDescent="0.25">
      <c r="A4417" s="62" t="s">
        <v>327</v>
      </c>
      <c r="B4417" s="63">
        <v>27</v>
      </c>
      <c r="C4417" s="64">
        <v>9</v>
      </c>
      <c r="D4417" s="13">
        <v>243</v>
      </c>
    </row>
    <row r="4418" spans="1:4" x14ac:dyDescent="0.25">
      <c r="A4418" s="62" t="s">
        <v>328</v>
      </c>
      <c r="B4418" s="63">
        <v>52</v>
      </c>
      <c r="C4418" s="64">
        <v>35</v>
      </c>
      <c r="D4418" s="13">
        <v>1820</v>
      </c>
    </row>
    <row r="4419" spans="1:4" x14ac:dyDescent="0.25">
      <c r="A4419" s="62" t="s">
        <v>329</v>
      </c>
      <c r="B4419" s="63">
        <v>58</v>
      </c>
      <c r="C4419" s="64">
        <v>71</v>
      </c>
      <c r="D4419" s="13">
        <v>4118</v>
      </c>
    </row>
    <row r="4420" spans="1:4" x14ac:dyDescent="0.25">
      <c r="A4420" s="62" t="s">
        <v>330</v>
      </c>
      <c r="B4420" s="63">
        <v>19</v>
      </c>
      <c r="C4420" s="64">
        <v>54</v>
      </c>
      <c r="D4420" s="13">
        <v>1026</v>
      </c>
    </row>
    <row r="4421" spans="1:4" x14ac:dyDescent="0.25">
      <c r="A4421" s="62" t="s">
        <v>331</v>
      </c>
      <c r="B4421" s="63">
        <v>59</v>
      </c>
      <c r="C4421" s="64">
        <v>49</v>
      </c>
      <c r="D4421" s="13">
        <v>2891</v>
      </c>
    </row>
    <row r="4422" spans="1:4" x14ac:dyDescent="0.25">
      <c r="A4422" s="62" t="s">
        <v>332</v>
      </c>
      <c r="B4422" s="63">
        <v>26</v>
      </c>
      <c r="C4422" s="64">
        <v>5</v>
      </c>
      <c r="D4422" s="13">
        <v>130</v>
      </c>
    </row>
    <row r="4423" spans="1:4" x14ac:dyDescent="0.25">
      <c r="A4423" s="62" t="s">
        <v>333</v>
      </c>
      <c r="B4423" s="63">
        <v>21</v>
      </c>
      <c r="C4423" s="64">
        <v>39</v>
      </c>
      <c r="D4423" s="13">
        <v>819</v>
      </c>
    </row>
    <row r="4424" spans="1:4" x14ac:dyDescent="0.25">
      <c r="A4424" s="62" t="s">
        <v>334</v>
      </c>
      <c r="B4424" s="63">
        <v>26</v>
      </c>
      <c r="C4424" s="64">
        <v>13</v>
      </c>
      <c r="D4424" s="13">
        <v>338</v>
      </c>
    </row>
    <row r="4425" spans="1:4" x14ac:dyDescent="0.25">
      <c r="A4425" s="62" t="s">
        <v>335</v>
      </c>
      <c r="B4425" s="63">
        <v>43</v>
      </c>
      <c r="C4425" s="64">
        <v>30</v>
      </c>
      <c r="D4425" s="13">
        <v>1290</v>
      </c>
    </row>
    <row r="4426" spans="1:4" x14ac:dyDescent="0.25">
      <c r="A4426" s="62" t="s">
        <v>336</v>
      </c>
      <c r="B4426" s="63">
        <v>70</v>
      </c>
      <c r="C4426" s="64">
        <v>29</v>
      </c>
      <c r="D4426" s="13">
        <v>2030</v>
      </c>
    </row>
    <row r="4427" spans="1:4" x14ac:dyDescent="0.25">
      <c r="A4427" s="62" t="s">
        <v>337</v>
      </c>
      <c r="B4427" s="63">
        <v>34</v>
      </c>
      <c r="C4427" s="64">
        <v>32</v>
      </c>
      <c r="D4427" s="13">
        <v>1088</v>
      </c>
    </row>
    <row r="4428" spans="1:4" x14ac:dyDescent="0.25">
      <c r="A4428" s="62" t="s">
        <v>338</v>
      </c>
      <c r="B4428" s="63">
        <v>31</v>
      </c>
      <c r="C4428" s="64">
        <v>23</v>
      </c>
      <c r="D4428" s="13">
        <v>713</v>
      </c>
    </row>
    <row r="4429" spans="1:4" x14ac:dyDescent="0.25">
      <c r="A4429" s="62" t="s">
        <v>339</v>
      </c>
      <c r="B4429" s="63">
        <v>53</v>
      </c>
      <c r="C4429" s="64">
        <v>71</v>
      </c>
      <c r="D4429" s="13">
        <v>3763</v>
      </c>
    </row>
    <row r="4430" spans="1:4" x14ac:dyDescent="0.25">
      <c r="A4430" s="62" t="s">
        <v>340</v>
      </c>
      <c r="B4430" s="63">
        <v>55</v>
      </c>
      <c r="C4430" s="64">
        <v>47</v>
      </c>
      <c r="D4430" s="13">
        <v>2585</v>
      </c>
    </row>
    <row r="4431" spans="1:4" x14ac:dyDescent="0.25">
      <c r="A4431" s="62" t="s">
        <v>341</v>
      </c>
      <c r="B4431" s="63">
        <v>50</v>
      </c>
      <c r="C4431" s="64">
        <v>79</v>
      </c>
      <c r="D4431" s="13">
        <v>3950</v>
      </c>
    </row>
    <row r="4432" spans="1:4" x14ac:dyDescent="0.25">
      <c r="A4432" s="62" t="s">
        <v>342</v>
      </c>
      <c r="B4432" s="63">
        <v>62</v>
      </c>
      <c r="C4432" s="64">
        <v>15</v>
      </c>
      <c r="D4432" s="13">
        <v>930</v>
      </c>
    </row>
    <row r="4433" spans="1:4" x14ac:dyDescent="0.25">
      <c r="A4433" s="62" t="s">
        <v>343</v>
      </c>
      <c r="B4433" s="63">
        <v>66</v>
      </c>
      <c r="C4433" s="64">
        <v>45</v>
      </c>
      <c r="D4433" s="13">
        <v>2970</v>
      </c>
    </row>
    <row r="4434" spans="1:4" x14ac:dyDescent="0.25">
      <c r="A4434" s="62" t="s">
        <v>344</v>
      </c>
      <c r="B4434" s="63">
        <v>62</v>
      </c>
      <c r="C4434" s="64">
        <v>41</v>
      </c>
      <c r="D4434" s="13">
        <v>2542</v>
      </c>
    </row>
    <row r="4435" spans="1:4" x14ac:dyDescent="0.25">
      <c r="A4435" s="62" t="s">
        <v>345</v>
      </c>
      <c r="B4435" s="63">
        <v>28</v>
      </c>
      <c r="C4435" s="64">
        <v>68</v>
      </c>
      <c r="D4435" s="13">
        <v>1904</v>
      </c>
    </row>
    <row r="4436" spans="1:4" x14ac:dyDescent="0.25">
      <c r="A4436" s="62" t="s">
        <v>346</v>
      </c>
      <c r="B4436" s="63">
        <v>22</v>
      </c>
      <c r="C4436" s="64">
        <v>11</v>
      </c>
      <c r="D4436" s="13">
        <v>242</v>
      </c>
    </row>
    <row r="4437" spans="1:4" x14ac:dyDescent="0.25">
      <c r="A4437" s="62" t="s">
        <v>347</v>
      </c>
      <c r="B4437" s="63">
        <v>44</v>
      </c>
      <c r="C4437" s="64">
        <v>11</v>
      </c>
      <c r="D4437" s="13">
        <v>484</v>
      </c>
    </row>
    <row r="4438" spans="1:4" x14ac:dyDescent="0.25">
      <c r="A4438" s="62" t="s">
        <v>348</v>
      </c>
      <c r="B4438" s="63">
        <v>48</v>
      </c>
      <c r="C4438" s="64">
        <v>56</v>
      </c>
      <c r="D4438" s="13">
        <v>2688</v>
      </c>
    </row>
    <row r="4439" spans="1:4" x14ac:dyDescent="0.25">
      <c r="A4439" s="62" t="s">
        <v>349</v>
      </c>
      <c r="B4439" s="63">
        <v>14</v>
      </c>
      <c r="C4439" s="64">
        <v>51</v>
      </c>
      <c r="D4439" s="13">
        <v>714</v>
      </c>
    </row>
    <row r="4440" spans="1:4" x14ac:dyDescent="0.25">
      <c r="A4440" s="62" t="s">
        <v>350</v>
      </c>
      <c r="B4440" s="63">
        <v>56</v>
      </c>
      <c r="C4440" s="64">
        <v>28</v>
      </c>
      <c r="D4440" s="13">
        <v>1568</v>
      </c>
    </row>
    <row r="4441" spans="1:4" x14ac:dyDescent="0.25">
      <c r="A4441" s="62" t="s">
        <v>351</v>
      </c>
      <c r="B4441" s="63">
        <v>40</v>
      </c>
      <c r="C4441" s="64">
        <v>44</v>
      </c>
      <c r="D4441" s="13">
        <v>1760</v>
      </c>
    </row>
    <row r="4442" spans="1:4" x14ac:dyDescent="0.25">
      <c r="A4442" s="62" t="s">
        <v>352</v>
      </c>
      <c r="B4442" s="63">
        <v>33</v>
      </c>
      <c r="C4442" s="64">
        <v>61</v>
      </c>
      <c r="D4442" s="13">
        <v>2013</v>
      </c>
    </row>
    <row r="4443" spans="1:4" x14ac:dyDescent="0.25">
      <c r="A4443" s="62" t="s">
        <v>353</v>
      </c>
      <c r="B4443" s="63">
        <v>50</v>
      </c>
      <c r="C4443" s="64">
        <v>79</v>
      </c>
      <c r="D4443" s="13">
        <v>3950</v>
      </c>
    </row>
    <row r="4444" spans="1:4" x14ac:dyDescent="0.25">
      <c r="A4444" s="62" t="s">
        <v>354</v>
      </c>
      <c r="B4444" s="63">
        <v>63</v>
      </c>
      <c r="C4444" s="64">
        <v>29</v>
      </c>
      <c r="D4444" s="13">
        <v>1827</v>
      </c>
    </row>
    <row r="4445" spans="1:4" x14ac:dyDescent="0.25">
      <c r="A4445" s="62" t="s">
        <v>355</v>
      </c>
      <c r="B4445" s="63">
        <v>61</v>
      </c>
      <c r="C4445" s="64">
        <v>67</v>
      </c>
      <c r="D4445" s="13">
        <v>4087</v>
      </c>
    </row>
    <row r="4446" spans="1:4" x14ac:dyDescent="0.25">
      <c r="A4446" s="62" t="s">
        <v>356</v>
      </c>
      <c r="B4446" s="63">
        <v>23</v>
      </c>
      <c r="C4446" s="64">
        <v>66</v>
      </c>
      <c r="D4446" s="13">
        <v>1518</v>
      </c>
    </row>
    <row r="4447" spans="1:4" x14ac:dyDescent="0.25">
      <c r="A4447" s="62" t="s">
        <v>357</v>
      </c>
      <c r="B4447" s="63">
        <v>22</v>
      </c>
      <c r="C4447" s="64">
        <v>43</v>
      </c>
      <c r="D4447" s="13">
        <v>946</v>
      </c>
    </row>
    <row r="4448" spans="1:4" x14ac:dyDescent="0.25">
      <c r="A4448" s="62" t="s">
        <v>358</v>
      </c>
      <c r="B4448" s="63">
        <v>39</v>
      </c>
      <c r="C4448" s="64">
        <v>59</v>
      </c>
      <c r="D4448" s="13">
        <v>2301</v>
      </c>
    </row>
    <row r="4449" spans="1:4" x14ac:dyDescent="0.25">
      <c r="A4449" s="62" t="s">
        <v>359</v>
      </c>
      <c r="B4449" s="63">
        <v>70</v>
      </c>
      <c r="C4449" s="64">
        <v>64</v>
      </c>
      <c r="D4449" s="13">
        <v>4480</v>
      </c>
    </row>
    <row r="4450" spans="1:4" x14ac:dyDescent="0.25">
      <c r="A4450" s="62" t="s">
        <v>360</v>
      </c>
      <c r="B4450" s="63">
        <v>59</v>
      </c>
      <c r="C4450" s="64">
        <v>59</v>
      </c>
      <c r="D4450" s="13">
        <v>3481</v>
      </c>
    </row>
    <row r="4451" spans="1:4" x14ac:dyDescent="0.25">
      <c r="A4451" s="62" t="s">
        <v>361</v>
      </c>
      <c r="B4451" s="63">
        <v>17</v>
      </c>
      <c r="C4451" s="64">
        <v>21</v>
      </c>
      <c r="D4451" s="13">
        <v>357</v>
      </c>
    </row>
    <row r="4452" spans="1:4" x14ac:dyDescent="0.25">
      <c r="A4452" s="62" t="s">
        <v>362</v>
      </c>
      <c r="B4452" s="63">
        <v>65</v>
      </c>
      <c r="C4452" s="64">
        <v>37</v>
      </c>
      <c r="D4452" s="13">
        <v>2405</v>
      </c>
    </row>
    <row r="4453" spans="1:4" x14ac:dyDescent="0.25">
      <c r="A4453" s="62" t="s">
        <v>363</v>
      </c>
      <c r="B4453" s="63">
        <v>60</v>
      </c>
      <c r="C4453" s="64">
        <v>79</v>
      </c>
      <c r="D4453" s="13">
        <v>4740</v>
      </c>
    </row>
    <row r="4454" spans="1:4" x14ac:dyDescent="0.25">
      <c r="A4454" s="62" t="s">
        <v>364</v>
      </c>
      <c r="B4454" s="63">
        <v>39</v>
      </c>
      <c r="C4454" s="64">
        <v>78</v>
      </c>
      <c r="D4454" s="13">
        <v>3042</v>
      </c>
    </row>
    <row r="4455" spans="1:4" x14ac:dyDescent="0.25">
      <c r="A4455" s="62" t="s">
        <v>365</v>
      </c>
      <c r="B4455" s="63">
        <v>9</v>
      </c>
      <c r="C4455" s="64">
        <v>30</v>
      </c>
      <c r="D4455" s="13">
        <v>270</v>
      </c>
    </row>
    <row r="4456" spans="1:4" x14ac:dyDescent="0.25">
      <c r="A4456" s="62" t="s">
        <v>366</v>
      </c>
      <c r="B4456" s="63">
        <v>15</v>
      </c>
      <c r="C4456" s="64">
        <v>62</v>
      </c>
      <c r="D4456" s="13">
        <v>930</v>
      </c>
    </row>
    <row r="4457" spans="1:4" x14ac:dyDescent="0.25">
      <c r="A4457" s="62" t="s">
        <v>367</v>
      </c>
      <c r="B4457" s="63">
        <v>52</v>
      </c>
      <c r="C4457" s="64">
        <v>20</v>
      </c>
      <c r="D4457" s="13">
        <v>1040</v>
      </c>
    </row>
    <row r="4458" spans="1:4" x14ac:dyDescent="0.25">
      <c r="A4458" s="62" t="s">
        <v>368</v>
      </c>
      <c r="B4458" s="63">
        <v>63</v>
      </c>
      <c r="C4458" s="64">
        <v>14</v>
      </c>
      <c r="D4458" s="13">
        <v>882</v>
      </c>
    </row>
    <row r="4459" spans="1:4" x14ac:dyDescent="0.25">
      <c r="A4459" s="62" t="s">
        <v>369</v>
      </c>
      <c r="B4459" s="63">
        <v>41</v>
      </c>
      <c r="C4459" s="64">
        <v>64</v>
      </c>
      <c r="D4459" s="13">
        <v>2624</v>
      </c>
    </row>
    <row r="4460" spans="1:4" x14ac:dyDescent="0.25">
      <c r="A4460" s="62" t="s">
        <v>370</v>
      </c>
      <c r="B4460" s="63">
        <v>48</v>
      </c>
      <c r="C4460" s="64">
        <v>43</v>
      </c>
      <c r="D4460" s="13">
        <v>2064</v>
      </c>
    </row>
    <row r="4461" spans="1:4" x14ac:dyDescent="0.25">
      <c r="A4461" s="62" t="s">
        <v>371</v>
      </c>
      <c r="B4461" s="63">
        <v>25</v>
      </c>
      <c r="C4461" s="64">
        <v>20</v>
      </c>
      <c r="D4461" s="13">
        <v>500</v>
      </c>
    </row>
    <row r="4462" spans="1:4" x14ac:dyDescent="0.25">
      <c r="A4462" s="62" t="s">
        <v>372</v>
      </c>
      <c r="B4462" s="63">
        <v>40</v>
      </c>
      <c r="C4462" s="64">
        <v>49</v>
      </c>
      <c r="D4462" s="13">
        <v>1960</v>
      </c>
    </row>
    <row r="4463" spans="1:4" x14ac:dyDescent="0.25">
      <c r="A4463" s="62" t="s">
        <v>373</v>
      </c>
      <c r="B4463" s="63">
        <v>8</v>
      </c>
      <c r="C4463" s="64">
        <v>47</v>
      </c>
      <c r="D4463" s="13">
        <v>376</v>
      </c>
    </row>
    <row r="4464" spans="1:4" x14ac:dyDescent="0.25">
      <c r="A4464" s="62" t="s">
        <v>374</v>
      </c>
      <c r="B4464" s="63">
        <v>62</v>
      </c>
      <c r="C4464" s="64">
        <v>14</v>
      </c>
      <c r="D4464" s="13">
        <v>868</v>
      </c>
    </row>
    <row r="4465" spans="1:4" x14ac:dyDescent="0.25">
      <c r="A4465" s="62" t="s">
        <v>375</v>
      </c>
      <c r="B4465" s="63">
        <v>51</v>
      </c>
      <c r="C4465" s="64">
        <v>2</v>
      </c>
      <c r="D4465" s="13">
        <v>102</v>
      </c>
    </row>
    <row r="4466" spans="1:4" x14ac:dyDescent="0.25">
      <c r="A4466" s="62" t="s">
        <v>376</v>
      </c>
      <c r="B4466" s="63">
        <v>24</v>
      </c>
      <c r="C4466" s="64">
        <v>35</v>
      </c>
      <c r="D4466" s="13">
        <v>840</v>
      </c>
    </row>
    <row r="4467" spans="1:4" x14ac:dyDescent="0.25">
      <c r="A4467" s="62" t="s">
        <v>377</v>
      </c>
      <c r="B4467" s="63">
        <v>34</v>
      </c>
      <c r="C4467" s="64">
        <v>6</v>
      </c>
      <c r="D4467" s="13">
        <v>204</v>
      </c>
    </row>
    <row r="4468" spans="1:4" x14ac:dyDescent="0.25">
      <c r="A4468" s="62" t="s">
        <v>300</v>
      </c>
      <c r="B4468" s="63">
        <v>14</v>
      </c>
      <c r="C4468" s="64">
        <v>23</v>
      </c>
      <c r="D4468" s="13">
        <v>322</v>
      </c>
    </row>
    <row r="4469" spans="1:4" x14ac:dyDescent="0.25">
      <c r="A4469" s="62" t="s">
        <v>302</v>
      </c>
      <c r="B4469" s="63">
        <v>19</v>
      </c>
      <c r="C4469" s="64">
        <v>60</v>
      </c>
      <c r="D4469" s="13">
        <v>1140</v>
      </c>
    </row>
    <row r="4470" spans="1:4" x14ac:dyDescent="0.25">
      <c r="A4470" s="62" t="s">
        <v>303</v>
      </c>
      <c r="B4470" s="63">
        <v>31</v>
      </c>
      <c r="C4470" s="64">
        <v>52</v>
      </c>
      <c r="D4470" s="13">
        <v>1612</v>
      </c>
    </row>
    <row r="4471" spans="1:4" x14ac:dyDescent="0.25">
      <c r="A4471" s="62" t="s">
        <v>304</v>
      </c>
      <c r="B4471" s="63">
        <v>13</v>
      </c>
      <c r="C4471" s="64">
        <v>65</v>
      </c>
      <c r="D4471" s="13">
        <v>845</v>
      </c>
    </row>
    <row r="4472" spans="1:4" x14ac:dyDescent="0.25">
      <c r="A4472" s="62" t="s">
        <v>305</v>
      </c>
      <c r="B4472" s="63">
        <v>68</v>
      </c>
      <c r="C4472" s="64">
        <v>36</v>
      </c>
      <c r="D4472" s="13">
        <v>2448</v>
      </c>
    </row>
    <row r="4473" spans="1:4" x14ac:dyDescent="0.25">
      <c r="A4473" s="62" t="s">
        <v>306</v>
      </c>
      <c r="B4473" s="63">
        <v>66</v>
      </c>
      <c r="C4473" s="64">
        <v>74</v>
      </c>
      <c r="D4473" s="13">
        <v>4884</v>
      </c>
    </row>
    <row r="4474" spans="1:4" x14ac:dyDescent="0.25">
      <c r="A4474" s="62" t="s">
        <v>307</v>
      </c>
      <c r="B4474" s="63">
        <v>17</v>
      </c>
      <c r="C4474" s="64">
        <v>27</v>
      </c>
      <c r="D4474" s="13">
        <v>459</v>
      </c>
    </row>
    <row r="4475" spans="1:4" x14ac:dyDescent="0.25">
      <c r="A4475" s="62" t="s">
        <v>308</v>
      </c>
      <c r="B4475" s="63">
        <v>68</v>
      </c>
      <c r="C4475" s="64">
        <v>27</v>
      </c>
      <c r="D4475" s="13">
        <v>1836</v>
      </c>
    </row>
    <row r="4476" spans="1:4" x14ac:dyDescent="0.25">
      <c r="A4476" s="62" t="s">
        <v>309</v>
      </c>
      <c r="B4476" s="63">
        <v>60</v>
      </c>
      <c r="C4476" s="64">
        <v>3</v>
      </c>
      <c r="D4476" s="13">
        <v>180</v>
      </c>
    </row>
    <row r="4477" spans="1:4" x14ac:dyDescent="0.25">
      <c r="A4477" s="62" t="s">
        <v>310</v>
      </c>
      <c r="B4477" s="63">
        <v>66</v>
      </c>
      <c r="C4477" s="64">
        <v>77</v>
      </c>
      <c r="D4477" s="13">
        <v>5082</v>
      </c>
    </row>
    <row r="4478" spans="1:4" x14ac:dyDescent="0.25">
      <c r="A4478" s="62" t="s">
        <v>311</v>
      </c>
      <c r="B4478" s="63">
        <v>31</v>
      </c>
      <c r="C4478" s="64">
        <v>69</v>
      </c>
      <c r="D4478" s="13">
        <v>2139</v>
      </c>
    </row>
    <row r="4479" spans="1:4" x14ac:dyDescent="0.25">
      <c r="A4479" s="62" t="s">
        <v>312</v>
      </c>
      <c r="B4479" s="63">
        <v>50</v>
      </c>
      <c r="C4479" s="64">
        <v>55</v>
      </c>
      <c r="D4479" s="13">
        <v>2750</v>
      </c>
    </row>
    <row r="4480" spans="1:4" x14ac:dyDescent="0.25">
      <c r="A4480" s="62" t="s">
        <v>313</v>
      </c>
      <c r="B4480" s="63">
        <v>46</v>
      </c>
      <c r="C4480" s="64">
        <v>44</v>
      </c>
      <c r="D4480" s="13">
        <v>2024</v>
      </c>
    </row>
    <row r="4481" spans="1:4" x14ac:dyDescent="0.25">
      <c r="A4481" s="62" t="s">
        <v>314</v>
      </c>
      <c r="B4481" s="63">
        <v>65</v>
      </c>
      <c r="C4481" s="64">
        <v>80</v>
      </c>
      <c r="D4481" s="13">
        <v>5200</v>
      </c>
    </row>
    <row r="4482" spans="1:4" x14ac:dyDescent="0.25">
      <c r="A4482" s="62" t="s">
        <v>315</v>
      </c>
      <c r="B4482" s="63">
        <v>25</v>
      </c>
      <c r="C4482" s="64">
        <v>42</v>
      </c>
      <c r="D4482" s="13">
        <v>1050</v>
      </c>
    </row>
    <row r="4483" spans="1:4" x14ac:dyDescent="0.25">
      <c r="A4483" s="62" t="s">
        <v>316</v>
      </c>
      <c r="B4483" s="63">
        <v>19</v>
      </c>
      <c r="C4483" s="64">
        <v>53</v>
      </c>
      <c r="D4483" s="13">
        <v>1007</v>
      </c>
    </row>
    <row r="4484" spans="1:4" x14ac:dyDescent="0.25">
      <c r="A4484" s="62" t="s">
        <v>317</v>
      </c>
      <c r="B4484" s="63">
        <v>59</v>
      </c>
      <c r="C4484" s="64">
        <v>19</v>
      </c>
      <c r="D4484" s="13">
        <v>1121</v>
      </c>
    </row>
    <row r="4485" spans="1:4" x14ac:dyDescent="0.25">
      <c r="A4485" s="62" t="s">
        <v>318</v>
      </c>
      <c r="B4485" s="63">
        <v>39</v>
      </c>
      <c r="C4485" s="64">
        <v>33</v>
      </c>
      <c r="D4485" s="13">
        <v>1287</v>
      </c>
    </row>
    <row r="4486" spans="1:4" x14ac:dyDescent="0.25">
      <c r="A4486" s="62" t="s">
        <v>319</v>
      </c>
      <c r="B4486" s="63">
        <v>35</v>
      </c>
      <c r="C4486" s="64">
        <v>53</v>
      </c>
      <c r="D4486" s="13">
        <v>1855</v>
      </c>
    </row>
    <row r="4487" spans="1:4" x14ac:dyDescent="0.25">
      <c r="A4487" s="62" t="s">
        <v>320</v>
      </c>
      <c r="B4487" s="63">
        <v>31</v>
      </c>
      <c r="C4487" s="64">
        <v>55</v>
      </c>
      <c r="D4487" s="13">
        <v>1705</v>
      </c>
    </row>
    <row r="4488" spans="1:4" x14ac:dyDescent="0.25">
      <c r="A4488" s="62" t="s">
        <v>321</v>
      </c>
      <c r="B4488" s="63">
        <v>8</v>
      </c>
      <c r="C4488" s="64">
        <v>78</v>
      </c>
      <c r="D4488" s="13">
        <v>624</v>
      </c>
    </row>
    <row r="4489" spans="1:4" x14ac:dyDescent="0.25">
      <c r="A4489" s="62" t="s">
        <v>322</v>
      </c>
      <c r="B4489" s="63">
        <v>19</v>
      </c>
      <c r="C4489" s="64">
        <v>66</v>
      </c>
      <c r="D4489" s="13">
        <v>1254</v>
      </c>
    </row>
    <row r="4490" spans="1:4" x14ac:dyDescent="0.25">
      <c r="A4490" s="62" t="s">
        <v>323</v>
      </c>
      <c r="B4490" s="63">
        <v>51</v>
      </c>
      <c r="C4490" s="64">
        <v>31</v>
      </c>
      <c r="D4490" s="13">
        <v>1581</v>
      </c>
    </row>
    <row r="4491" spans="1:4" x14ac:dyDescent="0.25">
      <c r="A4491" s="62" t="s">
        <v>324</v>
      </c>
      <c r="B4491" s="63">
        <v>34</v>
      </c>
      <c r="C4491" s="64">
        <v>34</v>
      </c>
      <c r="D4491" s="13">
        <v>1156</v>
      </c>
    </row>
    <row r="4492" spans="1:4" x14ac:dyDescent="0.25">
      <c r="A4492" s="62" t="s">
        <v>325</v>
      </c>
      <c r="B4492" s="63">
        <v>7</v>
      </c>
      <c r="C4492" s="64">
        <v>62</v>
      </c>
      <c r="D4492" s="13">
        <v>434</v>
      </c>
    </row>
    <row r="4493" spans="1:4" x14ac:dyDescent="0.25">
      <c r="A4493" s="62" t="s">
        <v>326</v>
      </c>
      <c r="B4493" s="63">
        <v>8</v>
      </c>
      <c r="C4493" s="64">
        <v>21</v>
      </c>
      <c r="D4493" s="13">
        <v>168</v>
      </c>
    </row>
    <row r="4494" spans="1:4" x14ac:dyDescent="0.25">
      <c r="A4494" s="62" t="s">
        <v>327</v>
      </c>
      <c r="B4494" s="63">
        <v>28</v>
      </c>
      <c r="C4494" s="64">
        <v>20</v>
      </c>
      <c r="D4494" s="13">
        <v>560</v>
      </c>
    </row>
    <row r="4495" spans="1:4" x14ac:dyDescent="0.25">
      <c r="A4495" s="62" t="s">
        <v>328</v>
      </c>
      <c r="B4495" s="63">
        <v>44</v>
      </c>
      <c r="C4495" s="64">
        <v>68</v>
      </c>
      <c r="D4495" s="13">
        <v>2992</v>
      </c>
    </row>
    <row r="4496" spans="1:4" x14ac:dyDescent="0.25">
      <c r="A4496" s="62" t="s">
        <v>329</v>
      </c>
      <c r="B4496" s="63">
        <v>53</v>
      </c>
      <c r="C4496" s="64">
        <v>19</v>
      </c>
      <c r="D4496" s="13">
        <v>1007</v>
      </c>
    </row>
    <row r="4497" spans="1:4" x14ac:dyDescent="0.25">
      <c r="A4497" s="62" t="s">
        <v>330</v>
      </c>
      <c r="B4497" s="63">
        <v>48</v>
      </c>
      <c r="C4497" s="64">
        <v>21</v>
      </c>
      <c r="D4497" s="13">
        <v>1008</v>
      </c>
    </row>
    <row r="4498" spans="1:4" x14ac:dyDescent="0.25">
      <c r="A4498" s="62" t="s">
        <v>331</v>
      </c>
      <c r="B4498" s="63">
        <v>8</v>
      </c>
      <c r="C4498" s="64">
        <v>40</v>
      </c>
      <c r="D4498" s="13">
        <v>320</v>
      </c>
    </row>
    <row r="4499" spans="1:4" x14ac:dyDescent="0.25">
      <c r="A4499" s="62" t="s">
        <v>332</v>
      </c>
      <c r="B4499" s="63">
        <v>39</v>
      </c>
      <c r="C4499" s="64">
        <v>45</v>
      </c>
      <c r="D4499" s="13">
        <v>1755</v>
      </c>
    </row>
    <row r="4500" spans="1:4" x14ac:dyDescent="0.25">
      <c r="A4500" s="62" t="s">
        <v>333</v>
      </c>
      <c r="B4500" s="63">
        <v>69</v>
      </c>
      <c r="C4500" s="64">
        <v>45</v>
      </c>
      <c r="D4500" s="13">
        <v>3105</v>
      </c>
    </row>
    <row r="4501" spans="1:4" x14ac:dyDescent="0.25">
      <c r="A4501" s="62" t="s">
        <v>334</v>
      </c>
      <c r="B4501" s="63">
        <v>9</v>
      </c>
      <c r="C4501" s="64">
        <v>63</v>
      </c>
      <c r="D4501" s="13">
        <v>567</v>
      </c>
    </row>
    <row r="4502" spans="1:4" x14ac:dyDescent="0.25">
      <c r="A4502" s="62" t="s">
        <v>335</v>
      </c>
      <c r="B4502" s="63">
        <v>39</v>
      </c>
      <c r="C4502" s="64">
        <v>4</v>
      </c>
      <c r="D4502" s="13">
        <v>156</v>
      </c>
    </row>
    <row r="4503" spans="1:4" x14ac:dyDescent="0.25">
      <c r="A4503" s="62" t="s">
        <v>336</v>
      </c>
      <c r="B4503" s="63">
        <v>54</v>
      </c>
      <c r="C4503" s="64">
        <v>6</v>
      </c>
      <c r="D4503" s="13">
        <v>324</v>
      </c>
    </row>
    <row r="4504" spans="1:4" x14ac:dyDescent="0.25">
      <c r="A4504" s="62" t="s">
        <v>337</v>
      </c>
      <c r="B4504" s="63">
        <v>31</v>
      </c>
      <c r="C4504" s="64">
        <v>49</v>
      </c>
      <c r="D4504" s="13">
        <v>1519</v>
      </c>
    </row>
    <row r="4505" spans="1:4" x14ac:dyDescent="0.25">
      <c r="A4505" s="62" t="s">
        <v>338</v>
      </c>
      <c r="B4505" s="63">
        <v>54</v>
      </c>
      <c r="C4505" s="64">
        <v>46</v>
      </c>
      <c r="D4505" s="13">
        <v>2484</v>
      </c>
    </row>
    <row r="4506" spans="1:4" x14ac:dyDescent="0.25">
      <c r="A4506" s="62" t="s">
        <v>339</v>
      </c>
      <c r="B4506" s="63">
        <v>62</v>
      </c>
      <c r="C4506" s="64">
        <v>24</v>
      </c>
      <c r="D4506" s="13">
        <v>1488</v>
      </c>
    </row>
    <row r="4507" spans="1:4" x14ac:dyDescent="0.25">
      <c r="A4507" s="62" t="s">
        <v>340</v>
      </c>
      <c r="B4507" s="63">
        <v>49</v>
      </c>
      <c r="C4507" s="64">
        <v>59</v>
      </c>
      <c r="D4507" s="13">
        <v>2891</v>
      </c>
    </row>
    <row r="4508" spans="1:4" x14ac:dyDescent="0.25">
      <c r="A4508" s="62" t="s">
        <v>341</v>
      </c>
      <c r="B4508" s="63">
        <v>57</v>
      </c>
      <c r="C4508" s="64">
        <v>43</v>
      </c>
      <c r="D4508" s="13">
        <v>2451</v>
      </c>
    </row>
    <row r="4509" spans="1:4" x14ac:dyDescent="0.25">
      <c r="A4509" s="62" t="s">
        <v>342</v>
      </c>
      <c r="B4509" s="63">
        <v>12</v>
      </c>
      <c r="C4509" s="64">
        <v>27</v>
      </c>
      <c r="D4509" s="13">
        <v>324</v>
      </c>
    </row>
    <row r="4510" spans="1:4" x14ac:dyDescent="0.25">
      <c r="A4510" s="62" t="s">
        <v>343</v>
      </c>
      <c r="B4510" s="63">
        <v>55</v>
      </c>
      <c r="C4510" s="64">
        <v>11</v>
      </c>
      <c r="D4510" s="13">
        <v>605</v>
      </c>
    </row>
    <row r="4511" spans="1:4" x14ac:dyDescent="0.25">
      <c r="A4511" s="62" t="s">
        <v>344</v>
      </c>
      <c r="B4511" s="63">
        <v>40</v>
      </c>
      <c r="C4511" s="64">
        <v>11</v>
      </c>
      <c r="D4511" s="13">
        <v>440</v>
      </c>
    </row>
    <row r="4512" spans="1:4" x14ac:dyDescent="0.25">
      <c r="A4512" s="62" t="s">
        <v>345</v>
      </c>
      <c r="B4512" s="63">
        <v>43</v>
      </c>
      <c r="C4512" s="64">
        <v>74</v>
      </c>
      <c r="D4512" s="13">
        <v>3182</v>
      </c>
    </row>
    <row r="4513" spans="1:4" x14ac:dyDescent="0.25">
      <c r="A4513" s="62" t="s">
        <v>346</v>
      </c>
      <c r="B4513" s="63">
        <v>60</v>
      </c>
      <c r="C4513" s="64">
        <v>38</v>
      </c>
      <c r="D4513" s="13">
        <v>2280</v>
      </c>
    </row>
    <row r="4514" spans="1:4" x14ac:dyDescent="0.25">
      <c r="A4514" s="62" t="s">
        <v>347</v>
      </c>
      <c r="B4514" s="63">
        <v>63</v>
      </c>
      <c r="C4514" s="64">
        <v>76</v>
      </c>
      <c r="D4514" s="13">
        <v>4788</v>
      </c>
    </row>
    <row r="4515" spans="1:4" x14ac:dyDescent="0.25">
      <c r="A4515" s="62" t="s">
        <v>348</v>
      </c>
      <c r="B4515" s="63">
        <v>57</v>
      </c>
      <c r="C4515" s="64">
        <v>63</v>
      </c>
      <c r="D4515" s="13">
        <v>3591</v>
      </c>
    </row>
    <row r="4516" spans="1:4" x14ac:dyDescent="0.25">
      <c r="A4516" s="62" t="s">
        <v>349</v>
      </c>
      <c r="B4516" s="63">
        <v>43</v>
      </c>
      <c r="C4516" s="64">
        <v>69</v>
      </c>
      <c r="D4516" s="13">
        <v>2967</v>
      </c>
    </row>
    <row r="4517" spans="1:4" x14ac:dyDescent="0.25">
      <c r="A4517" s="62" t="s">
        <v>350</v>
      </c>
      <c r="B4517" s="63">
        <v>21</v>
      </c>
      <c r="C4517" s="64">
        <v>9</v>
      </c>
      <c r="D4517" s="13">
        <v>189</v>
      </c>
    </row>
    <row r="4518" spans="1:4" x14ac:dyDescent="0.25">
      <c r="A4518" s="62" t="s">
        <v>351</v>
      </c>
      <c r="B4518" s="63">
        <v>10</v>
      </c>
      <c r="C4518" s="64">
        <v>80</v>
      </c>
      <c r="D4518" s="13">
        <v>800</v>
      </c>
    </row>
    <row r="4519" spans="1:4" x14ac:dyDescent="0.25">
      <c r="A4519" s="62" t="s">
        <v>352</v>
      </c>
      <c r="B4519" s="63">
        <v>20</v>
      </c>
      <c r="C4519" s="64">
        <v>16</v>
      </c>
      <c r="D4519" s="13">
        <v>320</v>
      </c>
    </row>
    <row r="4520" spans="1:4" x14ac:dyDescent="0.25">
      <c r="A4520" s="62" t="s">
        <v>353</v>
      </c>
      <c r="B4520" s="63">
        <v>23</v>
      </c>
      <c r="C4520" s="64">
        <v>28</v>
      </c>
      <c r="D4520" s="13">
        <v>644</v>
      </c>
    </row>
    <row r="4521" spans="1:4" x14ac:dyDescent="0.25">
      <c r="A4521" s="62" t="s">
        <v>354</v>
      </c>
      <c r="B4521" s="63">
        <v>49</v>
      </c>
      <c r="C4521" s="64">
        <v>12</v>
      </c>
      <c r="D4521" s="13">
        <v>588</v>
      </c>
    </row>
    <row r="4522" spans="1:4" x14ac:dyDescent="0.25">
      <c r="A4522" s="62" t="s">
        <v>355</v>
      </c>
      <c r="B4522" s="63">
        <v>18</v>
      </c>
      <c r="C4522" s="64">
        <v>45</v>
      </c>
      <c r="D4522" s="13">
        <v>810</v>
      </c>
    </row>
    <row r="4523" spans="1:4" x14ac:dyDescent="0.25">
      <c r="A4523" s="62" t="s">
        <v>356</v>
      </c>
      <c r="B4523" s="63">
        <v>55</v>
      </c>
      <c r="C4523" s="64">
        <v>56</v>
      </c>
      <c r="D4523" s="13">
        <v>3080</v>
      </c>
    </row>
    <row r="4524" spans="1:4" x14ac:dyDescent="0.25">
      <c r="A4524" s="62" t="s">
        <v>357</v>
      </c>
      <c r="B4524" s="63">
        <v>32</v>
      </c>
      <c r="C4524" s="64">
        <v>50</v>
      </c>
      <c r="D4524" s="13">
        <v>1600</v>
      </c>
    </row>
    <row r="4525" spans="1:4" x14ac:dyDescent="0.25">
      <c r="A4525" s="62" t="s">
        <v>358</v>
      </c>
      <c r="B4525" s="63">
        <v>25</v>
      </c>
      <c r="C4525" s="64">
        <v>59</v>
      </c>
      <c r="D4525" s="13">
        <v>1475</v>
      </c>
    </row>
    <row r="4526" spans="1:4" x14ac:dyDescent="0.25">
      <c r="A4526" s="62" t="s">
        <v>359</v>
      </c>
      <c r="B4526" s="63">
        <v>18</v>
      </c>
      <c r="C4526" s="64">
        <v>6</v>
      </c>
      <c r="D4526" s="13">
        <v>108</v>
      </c>
    </row>
    <row r="4527" spans="1:4" x14ac:dyDescent="0.25">
      <c r="A4527" s="62" t="s">
        <v>360</v>
      </c>
      <c r="B4527" s="63">
        <v>51</v>
      </c>
      <c r="C4527" s="64">
        <v>2</v>
      </c>
      <c r="D4527" s="13">
        <v>102</v>
      </c>
    </row>
    <row r="4528" spans="1:4" x14ac:dyDescent="0.25">
      <c r="A4528" s="62" t="s">
        <v>361</v>
      </c>
      <c r="B4528" s="63">
        <v>56</v>
      </c>
      <c r="C4528" s="64">
        <v>6</v>
      </c>
      <c r="D4528" s="13">
        <v>336</v>
      </c>
    </row>
    <row r="4529" spans="1:4" x14ac:dyDescent="0.25">
      <c r="A4529" s="62" t="s">
        <v>362</v>
      </c>
      <c r="B4529" s="63">
        <v>39</v>
      </c>
      <c r="C4529" s="64">
        <v>20</v>
      </c>
      <c r="D4529" s="13">
        <v>780</v>
      </c>
    </row>
    <row r="4530" spans="1:4" x14ac:dyDescent="0.25">
      <c r="A4530" s="62" t="s">
        <v>363</v>
      </c>
      <c r="B4530" s="63">
        <v>32</v>
      </c>
      <c r="C4530" s="64">
        <v>31</v>
      </c>
      <c r="D4530" s="13">
        <v>992</v>
      </c>
    </row>
    <row r="4531" spans="1:4" x14ac:dyDescent="0.25">
      <c r="A4531" s="62" t="s">
        <v>364</v>
      </c>
      <c r="B4531" s="63">
        <v>27</v>
      </c>
      <c r="C4531" s="64">
        <v>33</v>
      </c>
      <c r="D4531" s="13">
        <v>891</v>
      </c>
    </row>
    <row r="4532" spans="1:4" x14ac:dyDescent="0.25">
      <c r="A4532" s="62" t="s">
        <v>365</v>
      </c>
      <c r="B4532" s="63">
        <v>60</v>
      </c>
      <c r="C4532" s="64">
        <v>39</v>
      </c>
      <c r="D4532" s="13">
        <v>2340</v>
      </c>
    </row>
    <row r="4533" spans="1:4" x14ac:dyDescent="0.25">
      <c r="A4533" s="62" t="s">
        <v>366</v>
      </c>
      <c r="B4533" s="63">
        <v>27</v>
      </c>
      <c r="C4533" s="64">
        <v>56</v>
      </c>
      <c r="D4533" s="13">
        <v>1512</v>
      </c>
    </row>
    <row r="4534" spans="1:4" x14ac:dyDescent="0.25">
      <c r="A4534" s="62" t="s">
        <v>367</v>
      </c>
      <c r="B4534" s="63">
        <v>10</v>
      </c>
      <c r="C4534" s="64">
        <v>49</v>
      </c>
      <c r="D4534" s="13">
        <v>490</v>
      </c>
    </row>
    <row r="4535" spans="1:4" x14ac:dyDescent="0.25">
      <c r="A4535" s="62" t="s">
        <v>368</v>
      </c>
      <c r="B4535" s="63">
        <v>69</v>
      </c>
      <c r="C4535" s="64">
        <v>67</v>
      </c>
      <c r="D4535" s="13">
        <v>4623</v>
      </c>
    </row>
    <row r="4536" spans="1:4" x14ac:dyDescent="0.25">
      <c r="A4536" s="62" t="s">
        <v>369</v>
      </c>
      <c r="B4536" s="63">
        <v>49</v>
      </c>
      <c r="C4536" s="64">
        <v>30</v>
      </c>
      <c r="D4536" s="13">
        <v>1470</v>
      </c>
    </row>
    <row r="4537" spans="1:4" x14ac:dyDescent="0.25">
      <c r="A4537" s="62" t="s">
        <v>370</v>
      </c>
      <c r="B4537" s="63">
        <v>44</v>
      </c>
      <c r="C4537" s="64">
        <v>15</v>
      </c>
      <c r="D4537" s="13">
        <v>660</v>
      </c>
    </row>
    <row r="4538" spans="1:4" x14ac:dyDescent="0.25">
      <c r="A4538" s="62" t="s">
        <v>371</v>
      </c>
      <c r="B4538" s="63">
        <v>44</v>
      </c>
      <c r="C4538" s="64">
        <v>34</v>
      </c>
      <c r="D4538" s="13">
        <v>1496</v>
      </c>
    </row>
    <row r="4539" spans="1:4" x14ac:dyDescent="0.25">
      <c r="A4539" s="62" t="s">
        <v>372</v>
      </c>
      <c r="B4539" s="63">
        <v>60</v>
      </c>
      <c r="C4539" s="64">
        <v>51</v>
      </c>
      <c r="D4539" s="13">
        <v>3060</v>
      </c>
    </row>
    <row r="4540" spans="1:4" x14ac:dyDescent="0.25">
      <c r="A4540" s="62" t="s">
        <v>373</v>
      </c>
      <c r="B4540" s="63">
        <v>47</v>
      </c>
      <c r="C4540" s="64">
        <v>70</v>
      </c>
      <c r="D4540" s="13">
        <v>3290</v>
      </c>
    </row>
    <row r="4541" spans="1:4" x14ac:dyDescent="0.25">
      <c r="A4541" s="62" t="s">
        <v>374</v>
      </c>
      <c r="B4541" s="63">
        <v>30</v>
      </c>
      <c r="C4541" s="64">
        <v>55</v>
      </c>
      <c r="D4541" s="13">
        <v>1650</v>
      </c>
    </row>
    <row r="4542" spans="1:4" x14ac:dyDescent="0.25">
      <c r="A4542" s="62" t="s">
        <v>375</v>
      </c>
      <c r="B4542" s="63">
        <v>29</v>
      </c>
      <c r="C4542" s="64">
        <v>35</v>
      </c>
      <c r="D4542" s="13">
        <v>1015</v>
      </c>
    </row>
    <row r="4543" spans="1:4" x14ac:dyDescent="0.25">
      <c r="A4543" s="62" t="s">
        <v>376</v>
      </c>
      <c r="B4543" s="63">
        <v>31</v>
      </c>
      <c r="C4543" s="64">
        <v>53</v>
      </c>
      <c r="D4543" s="13">
        <v>1643</v>
      </c>
    </row>
    <row r="4544" spans="1:4" x14ac:dyDescent="0.25">
      <c r="A4544" s="62" t="s">
        <v>377</v>
      </c>
      <c r="B4544" s="63">
        <v>21</v>
      </c>
      <c r="C4544" s="64">
        <v>16</v>
      </c>
      <c r="D4544" s="13">
        <v>336</v>
      </c>
    </row>
    <row r="4545" spans="1:4" x14ac:dyDescent="0.25">
      <c r="A4545" s="62" t="s">
        <v>300</v>
      </c>
      <c r="B4545" s="63">
        <v>28</v>
      </c>
      <c r="C4545" s="64">
        <v>39</v>
      </c>
      <c r="D4545" s="13">
        <v>1092</v>
      </c>
    </row>
    <row r="4546" spans="1:4" x14ac:dyDescent="0.25">
      <c r="A4546" s="62" t="s">
        <v>302</v>
      </c>
      <c r="B4546" s="63">
        <v>61</v>
      </c>
      <c r="C4546" s="64">
        <v>70</v>
      </c>
      <c r="D4546" s="13">
        <v>4270</v>
      </c>
    </row>
    <row r="4547" spans="1:4" x14ac:dyDescent="0.25">
      <c r="A4547" s="62" t="s">
        <v>303</v>
      </c>
      <c r="B4547" s="63">
        <v>13</v>
      </c>
      <c r="C4547" s="64">
        <v>46</v>
      </c>
      <c r="D4547" s="13">
        <v>598</v>
      </c>
    </row>
    <row r="4548" spans="1:4" x14ac:dyDescent="0.25">
      <c r="A4548" s="62" t="s">
        <v>304</v>
      </c>
      <c r="B4548" s="63">
        <v>35</v>
      </c>
      <c r="C4548" s="64">
        <v>9</v>
      </c>
      <c r="D4548" s="13">
        <v>315</v>
      </c>
    </row>
    <row r="4549" spans="1:4" x14ac:dyDescent="0.25">
      <c r="A4549" s="62" t="s">
        <v>305</v>
      </c>
      <c r="B4549" s="63">
        <v>60</v>
      </c>
      <c r="C4549" s="64">
        <v>35</v>
      </c>
      <c r="D4549" s="13">
        <v>2100</v>
      </c>
    </row>
    <row r="4550" spans="1:4" x14ac:dyDescent="0.25">
      <c r="A4550" s="62" t="s">
        <v>306</v>
      </c>
      <c r="B4550" s="63">
        <v>46</v>
      </c>
      <c r="C4550" s="64">
        <v>9</v>
      </c>
      <c r="D4550" s="13">
        <v>414</v>
      </c>
    </row>
    <row r="4551" spans="1:4" x14ac:dyDescent="0.25">
      <c r="A4551" s="62" t="s">
        <v>307</v>
      </c>
      <c r="B4551" s="63">
        <v>10</v>
      </c>
      <c r="C4551" s="64">
        <v>35</v>
      </c>
      <c r="D4551" s="13">
        <v>350</v>
      </c>
    </row>
    <row r="4552" spans="1:4" x14ac:dyDescent="0.25">
      <c r="A4552" s="62" t="s">
        <v>308</v>
      </c>
      <c r="B4552" s="63">
        <v>68</v>
      </c>
      <c r="C4552" s="64">
        <v>35</v>
      </c>
      <c r="D4552" s="13">
        <v>2380</v>
      </c>
    </row>
    <row r="4553" spans="1:4" x14ac:dyDescent="0.25">
      <c r="A4553" s="62" t="s">
        <v>309</v>
      </c>
      <c r="B4553" s="63">
        <v>58</v>
      </c>
      <c r="C4553" s="64">
        <v>27</v>
      </c>
      <c r="D4553" s="13">
        <v>1566</v>
      </c>
    </row>
    <row r="4554" spans="1:4" x14ac:dyDescent="0.25">
      <c r="A4554" s="62" t="s">
        <v>310</v>
      </c>
      <c r="B4554" s="63">
        <v>60</v>
      </c>
      <c r="C4554" s="64">
        <v>78</v>
      </c>
      <c r="D4554" s="13">
        <v>4680</v>
      </c>
    </row>
    <row r="4555" spans="1:4" x14ac:dyDescent="0.25">
      <c r="A4555" s="62" t="s">
        <v>311</v>
      </c>
      <c r="B4555" s="63">
        <v>49</v>
      </c>
      <c r="C4555" s="64">
        <v>44</v>
      </c>
      <c r="D4555" s="13">
        <v>2156</v>
      </c>
    </row>
    <row r="4556" spans="1:4" x14ac:dyDescent="0.25">
      <c r="A4556" s="62" t="s">
        <v>312</v>
      </c>
      <c r="B4556" s="63">
        <v>26</v>
      </c>
      <c r="C4556" s="64">
        <v>14</v>
      </c>
      <c r="D4556" s="13">
        <v>364</v>
      </c>
    </row>
    <row r="4557" spans="1:4" x14ac:dyDescent="0.25">
      <c r="A4557" s="62" t="s">
        <v>313</v>
      </c>
      <c r="B4557" s="63">
        <v>64</v>
      </c>
      <c r="C4557" s="64">
        <v>26</v>
      </c>
      <c r="D4557" s="13">
        <v>1664</v>
      </c>
    </row>
    <row r="4558" spans="1:4" x14ac:dyDescent="0.25">
      <c r="A4558" s="62" t="s">
        <v>314</v>
      </c>
      <c r="B4558" s="63">
        <v>23</v>
      </c>
      <c r="C4558" s="64">
        <v>53</v>
      </c>
      <c r="D4558" s="13">
        <v>1219</v>
      </c>
    </row>
    <row r="4559" spans="1:4" x14ac:dyDescent="0.25">
      <c r="A4559" s="62" t="s">
        <v>315</v>
      </c>
      <c r="B4559" s="63">
        <v>28</v>
      </c>
      <c r="C4559" s="64">
        <v>12</v>
      </c>
      <c r="D4559" s="13">
        <v>336</v>
      </c>
    </row>
    <row r="4560" spans="1:4" x14ac:dyDescent="0.25">
      <c r="A4560" s="62" t="s">
        <v>316</v>
      </c>
      <c r="B4560" s="63">
        <v>29</v>
      </c>
      <c r="C4560" s="64">
        <v>36</v>
      </c>
      <c r="D4560" s="13">
        <v>1044</v>
      </c>
    </row>
    <row r="4561" spans="1:4" x14ac:dyDescent="0.25">
      <c r="A4561" s="62" t="s">
        <v>317</v>
      </c>
      <c r="B4561" s="63">
        <v>43</v>
      </c>
      <c r="C4561" s="64">
        <v>17</v>
      </c>
      <c r="D4561" s="13">
        <v>731</v>
      </c>
    </row>
    <row r="4562" spans="1:4" x14ac:dyDescent="0.25">
      <c r="A4562" s="62" t="s">
        <v>318</v>
      </c>
      <c r="B4562" s="63">
        <v>32</v>
      </c>
      <c r="C4562" s="64">
        <v>52</v>
      </c>
      <c r="D4562" s="13">
        <v>1664</v>
      </c>
    </row>
    <row r="4563" spans="1:4" x14ac:dyDescent="0.25">
      <c r="A4563" s="62" t="s">
        <v>319</v>
      </c>
      <c r="B4563" s="63">
        <v>16</v>
      </c>
      <c r="C4563" s="64">
        <v>26</v>
      </c>
      <c r="D4563" s="13">
        <v>416</v>
      </c>
    </row>
    <row r="4564" spans="1:4" x14ac:dyDescent="0.25">
      <c r="A4564" s="62" t="s">
        <v>320</v>
      </c>
      <c r="B4564" s="63">
        <v>12</v>
      </c>
      <c r="C4564" s="64">
        <v>55</v>
      </c>
      <c r="D4564" s="13">
        <v>660</v>
      </c>
    </row>
    <row r="4565" spans="1:4" x14ac:dyDescent="0.25">
      <c r="A4565" s="62" t="s">
        <v>321</v>
      </c>
      <c r="B4565" s="63">
        <v>65</v>
      </c>
      <c r="C4565" s="64">
        <v>61</v>
      </c>
      <c r="D4565" s="13">
        <v>3965</v>
      </c>
    </row>
    <row r="4566" spans="1:4" x14ac:dyDescent="0.25">
      <c r="A4566" s="62" t="s">
        <v>322</v>
      </c>
      <c r="B4566" s="63">
        <v>10</v>
      </c>
      <c r="C4566" s="64">
        <v>13</v>
      </c>
      <c r="D4566" s="13">
        <v>130</v>
      </c>
    </row>
    <row r="4567" spans="1:4" x14ac:dyDescent="0.25">
      <c r="A4567" s="62" t="s">
        <v>323</v>
      </c>
      <c r="B4567" s="63">
        <v>38</v>
      </c>
      <c r="C4567" s="64">
        <v>36</v>
      </c>
      <c r="D4567" s="13">
        <v>1368</v>
      </c>
    </row>
    <row r="4568" spans="1:4" x14ac:dyDescent="0.25">
      <c r="A4568" s="62" t="s">
        <v>324</v>
      </c>
      <c r="B4568" s="63">
        <v>13</v>
      </c>
      <c r="C4568" s="64">
        <v>63</v>
      </c>
      <c r="D4568" s="13">
        <v>819</v>
      </c>
    </row>
    <row r="4569" spans="1:4" x14ac:dyDescent="0.25">
      <c r="A4569" s="62" t="s">
        <v>325</v>
      </c>
      <c r="B4569" s="63">
        <v>16</v>
      </c>
      <c r="C4569" s="64">
        <v>21</v>
      </c>
      <c r="D4569" s="13">
        <v>336</v>
      </c>
    </row>
    <row r="4570" spans="1:4" x14ac:dyDescent="0.25">
      <c r="A4570" s="62" t="s">
        <v>326</v>
      </c>
      <c r="B4570" s="63">
        <v>18</v>
      </c>
      <c r="C4570" s="64">
        <v>59</v>
      </c>
      <c r="D4570" s="13">
        <v>1062</v>
      </c>
    </row>
    <row r="4571" spans="1:4" x14ac:dyDescent="0.25">
      <c r="A4571" s="62" t="s">
        <v>327</v>
      </c>
      <c r="B4571" s="63">
        <v>27</v>
      </c>
      <c r="C4571" s="64">
        <v>40</v>
      </c>
      <c r="D4571" s="13">
        <v>1080</v>
      </c>
    </row>
    <row r="4572" spans="1:4" x14ac:dyDescent="0.25">
      <c r="A4572" s="62" t="s">
        <v>328</v>
      </c>
      <c r="B4572" s="63">
        <v>61</v>
      </c>
      <c r="C4572" s="64">
        <v>52</v>
      </c>
      <c r="D4572" s="13">
        <v>3172</v>
      </c>
    </row>
    <row r="4573" spans="1:4" x14ac:dyDescent="0.25">
      <c r="A4573" s="62" t="s">
        <v>329</v>
      </c>
      <c r="B4573" s="63">
        <v>12</v>
      </c>
      <c r="C4573" s="64">
        <v>50</v>
      </c>
      <c r="D4573" s="13">
        <v>600</v>
      </c>
    </row>
    <row r="4574" spans="1:4" x14ac:dyDescent="0.25">
      <c r="A4574" s="62" t="s">
        <v>330</v>
      </c>
      <c r="B4574" s="63">
        <v>18</v>
      </c>
      <c r="C4574" s="64">
        <v>26</v>
      </c>
      <c r="D4574" s="13">
        <v>468</v>
      </c>
    </row>
    <row r="4575" spans="1:4" x14ac:dyDescent="0.25">
      <c r="A4575" s="62" t="s">
        <v>331</v>
      </c>
      <c r="B4575" s="63">
        <v>45</v>
      </c>
      <c r="C4575" s="64">
        <v>32</v>
      </c>
      <c r="D4575" s="13">
        <v>1440</v>
      </c>
    </row>
    <row r="4576" spans="1:4" x14ac:dyDescent="0.25">
      <c r="A4576" s="62" t="s">
        <v>332</v>
      </c>
      <c r="B4576" s="63">
        <v>68</v>
      </c>
      <c r="C4576" s="64">
        <v>50</v>
      </c>
      <c r="D4576" s="13">
        <v>3400</v>
      </c>
    </row>
    <row r="4577" spans="1:4" x14ac:dyDescent="0.25">
      <c r="A4577" s="62" t="s">
        <v>333</v>
      </c>
      <c r="B4577" s="63">
        <v>12</v>
      </c>
      <c r="C4577" s="64">
        <v>64</v>
      </c>
      <c r="D4577" s="13">
        <v>768</v>
      </c>
    </row>
    <row r="4578" spans="1:4" x14ac:dyDescent="0.25">
      <c r="A4578" s="62" t="s">
        <v>334</v>
      </c>
      <c r="B4578" s="63">
        <v>67</v>
      </c>
      <c r="C4578" s="64">
        <v>51</v>
      </c>
      <c r="D4578" s="13">
        <v>3417</v>
      </c>
    </row>
    <row r="4579" spans="1:4" x14ac:dyDescent="0.25">
      <c r="A4579" s="62" t="s">
        <v>335</v>
      </c>
      <c r="B4579" s="63">
        <v>28</v>
      </c>
      <c r="C4579" s="64">
        <v>24</v>
      </c>
      <c r="D4579" s="13">
        <v>672</v>
      </c>
    </row>
    <row r="4580" spans="1:4" x14ac:dyDescent="0.25">
      <c r="A4580" s="62" t="s">
        <v>336</v>
      </c>
      <c r="B4580" s="63">
        <v>61</v>
      </c>
      <c r="C4580" s="64">
        <v>17</v>
      </c>
      <c r="D4580" s="13">
        <v>1037</v>
      </c>
    </row>
    <row r="4581" spans="1:4" x14ac:dyDescent="0.25">
      <c r="A4581" s="62" t="s">
        <v>337</v>
      </c>
      <c r="B4581" s="63">
        <v>12</v>
      </c>
      <c r="C4581" s="64">
        <v>10</v>
      </c>
      <c r="D4581" s="13">
        <v>120</v>
      </c>
    </row>
    <row r="4582" spans="1:4" x14ac:dyDescent="0.25">
      <c r="A4582" s="62" t="s">
        <v>338</v>
      </c>
      <c r="B4582" s="63">
        <v>10</v>
      </c>
      <c r="C4582" s="64">
        <v>18</v>
      </c>
      <c r="D4582" s="13">
        <v>180</v>
      </c>
    </row>
    <row r="4583" spans="1:4" x14ac:dyDescent="0.25">
      <c r="A4583" s="62" t="s">
        <v>339</v>
      </c>
      <c r="B4583" s="63">
        <v>59</v>
      </c>
      <c r="C4583" s="64">
        <v>39</v>
      </c>
      <c r="D4583" s="13">
        <v>2301</v>
      </c>
    </row>
    <row r="4584" spans="1:4" x14ac:dyDescent="0.25">
      <c r="A4584" s="62" t="s">
        <v>340</v>
      </c>
      <c r="B4584" s="63">
        <v>9</v>
      </c>
      <c r="C4584" s="64">
        <v>50</v>
      </c>
      <c r="D4584" s="13">
        <v>450</v>
      </c>
    </row>
    <row r="4585" spans="1:4" x14ac:dyDescent="0.25">
      <c r="A4585" s="62" t="s">
        <v>341</v>
      </c>
      <c r="B4585" s="63">
        <v>23</v>
      </c>
      <c r="C4585" s="64">
        <v>13</v>
      </c>
      <c r="D4585" s="13">
        <v>299</v>
      </c>
    </row>
    <row r="4586" spans="1:4" x14ac:dyDescent="0.25">
      <c r="A4586" s="62" t="s">
        <v>342</v>
      </c>
      <c r="B4586" s="63">
        <v>54</v>
      </c>
      <c r="C4586" s="64">
        <v>33</v>
      </c>
      <c r="D4586" s="13">
        <v>1782</v>
      </c>
    </row>
    <row r="4587" spans="1:4" x14ac:dyDescent="0.25">
      <c r="A4587" s="62" t="s">
        <v>343</v>
      </c>
      <c r="B4587" s="63">
        <v>42</v>
      </c>
      <c r="C4587" s="64">
        <v>17</v>
      </c>
      <c r="D4587" s="13">
        <v>714</v>
      </c>
    </row>
    <row r="4588" spans="1:4" x14ac:dyDescent="0.25">
      <c r="A4588" s="62" t="s">
        <v>344</v>
      </c>
      <c r="B4588" s="63">
        <v>31</v>
      </c>
      <c r="C4588" s="64">
        <v>54</v>
      </c>
      <c r="D4588" s="13">
        <v>1674</v>
      </c>
    </row>
    <row r="4589" spans="1:4" x14ac:dyDescent="0.25">
      <c r="A4589" s="62" t="s">
        <v>345</v>
      </c>
      <c r="B4589" s="63">
        <v>64</v>
      </c>
      <c r="C4589" s="64">
        <v>55</v>
      </c>
      <c r="D4589" s="13">
        <v>3520</v>
      </c>
    </row>
    <row r="4590" spans="1:4" x14ac:dyDescent="0.25">
      <c r="A4590" s="62" t="s">
        <v>346</v>
      </c>
      <c r="B4590" s="63">
        <v>70</v>
      </c>
      <c r="C4590" s="64">
        <v>6</v>
      </c>
      <c r="D4590" s="13">
        <v>420</v>
      </c>
    </row>
    <row r="4591" spans="1:4" x14ac:dyDescent="0.25">
      <c r="A4591" s="62" t="s">
        <v>347</v>
      </c>
      <c r="B4591" s="63">
        <v>57</v>
      </c>
      <c r="C4591" s="64">
        <v>16</v>
      </c>
      <c r="D4591" s="13">
        <v>912</v>
      </c>
    </row>
    <row r="4592" spans="1:4" x14ac:dyDescent="0.25">
      <c r="A4592" s="62" t="s">
        <v>348</v>
      </c>
      <c r="B4592" s="63">
        <v>13</v>
      </c>
      <c r="C4592" s="64">
        <v>73</v>
      </c>
      <c r="D4592" s="13">
        <v>949</v>
      </c>
    </row>
    <row r="4593" spans="1:4" x14ac:dyDescent="0.25">
      <c r="A4593" s="62" t="s">
        <v>349</v>
      </c>
      <c r="B4593" s="63">
        <v>62</v>
      </c>
      <c r="C4593" s="64">
        <v>70</v>
      </c>
      <c r="D4593" s="13">
        <v>4340</v>
      </c>
    </row>
    <row r="4594" spans="1:4" x14ac:dyDescent="0.25">
      <c r="A4594" s="62" t="s">
        <v>350</v>
      </c>
      <c r="B4594" s="63">
        <v>27</v>
      </c>
      <c r="C4594" s="64">
        <v>7</v>
      </c>
      <c r="D4594" s="13">
        <v>189</v>
      </c>
    </row>
    <row r="4595" spans="1:4" x14ac:dyDescent="0.25">
      <c r="A4595" s="62" t="s">
        <v>351</v>
      </c>
      <c r="B4595" s="63">
        <v>40</v>
      </c>
      <c r="C4595" s="64">
        <v>74</v>
      </c>
      <c r="D4595" s="13">
        <v>2960</v>
      </c>
    </row>
    <row r="4596" spans="1:4" x14ac:dyDescent="0.25">
      <c r="A4596" s="62" t="s">
        <v>352</v>
      </c>
      <c r="B4596" s="63">
        <v>50</v>
      </c>
      <c r="C4596" s="64">
        <v>70</v>
      </c>
      <c r="D4596" s="13">
        <v>3500</v>
      </c>
    </row>
    <row r="4597" spans="1:4" x14ac:dyDescent="0.25">
      <c r="A4597" s="62" t="s">
        <v>353</v>
      </c>
      <c r="B4597" s="63">
        <v>11</v>
      </c>
      <c r="C4597" s="64">
        <v>11</v>
      </c>
      <c r="D4597" s="13">
        <v>121</v>
      </c>
    </row>
    <row r="4598" spans="1:4" x14ac:dyDescent="0.25">
      <c r="A4598" s="62" t="s">
        <v>354</v>
      </c>
      <c r="B4598" s="63">
        <v>16</v>
      </c>
      <c r="C4598" s="64">
        <v>78</v>
      </c>
      <c r="D4598" s="13">
        <v>1248</v>
      </c>
    </row>
    <row r="4599" spans="1:4" x14ac:dyDescent="0.25">
      <c r="A4599" s="62" t="s">
        <v>355</v>
      </c>
      <c r="B4599" s="63">
        <v>7</v>
      </c>
      <c r="C4599" s="64">
        <v>7</v>
      </c>
      <c r="D4599" s="13">
        <v>49</v>
      </c>
    </row>
    <row r="4600" spans="1:4" x14ac:dyDescent="0.25">
      <c r="A4600" s="62" t="s">
        <v>356</v>
      </c>
      <c r="B4600" s="63">
        <v>45</v>
      </c>
      <c r="C4600" s="64">
        <v>30</v>
      </c>
      <c r="D4600" s="13">
        <v>1350</v>
      </c>
    </row>
    <row r="4601" spans="1:4" x14ac:dyDescent="0.25">
      <c r="A4601" s="62" t="s">
        <v>357</v>
      </c>
      <c r="B4601" s="63">
        <v>8</v>
      </c>
      <c r="C4601" s="64">
        <v>10</v>
      </c>
      <c r="D4601" s="13">
        <v>80</v>
      </c>
    </row>
    <row r="4602" spans="1:4" x14ac:dyDescent="0.25">
      <c r="A4602" s="62" t="s">
        <v>358</v>
      </c>
      <c r="B4602" s="63">
        <v>50</v>
      </c>
      <c r="C4602" s="64">
        <v>20</v>
      </c>
      <c r="D4602" s="13">
        <v>1000</v>
      </c>
    </row>
    <row r="4603" spans="1:4" x14ac:dyDescent="0.25">
      <c r="A4603" s="62" t="s">
        <v>359</v>
      </c>
      <c r="B4603" s="63">
        <v>67</v>
      </c>
      <c r="C4603" s="64">
        <v>79</v>
      </c>
      <c r="D4603" s="13">
        <v>5293</v>
      </c>
    </row>
    <row r="4604" spans="1:4" x14ac:dyDescent="0.25">
      <c r="A4604" s="62" t="s">
        <v>360</v>
      </c>
      <c r="B4604" s="63">
        <v>32</v>
      </c>
      <c r="C4604" s="64">
        <v>1</v>
      </c>
      <c r="D4604" s="13">
        <v>32</v>
      </c>
    </row>
    <row r="4605" spans="1:4" x14ac:dyDescent="0.25">
      <c r="A4605" s="62" t="s">
        <v>361</v>
      </c>
      <c r="B4605" s="63">
        <v>66</v>
      </c>
      <c r="C4605" s="64">
        <v>45</v>
      </c>
      <c r="D4605" s="13">
        <v>2970</v>
      </c>
    </row>
    <row r="4606" spans="1:4" x14ac:dyDescent="0.25">
      <c r="A4606" s="62" t="s">
        <v>362</v>
      </c>
      <c r="B4606" s="63">
        <v>8</v>
      </c>
      <c r="C4606" s="64">
        <v>76</v>
      </c>
      <c r="D4606" s="13">
        <v>608</v>
      </c>
    </row>
    <row r="4607" spans="1:4" x14ac:dyDescent="0.25">
      <c r="A4607" s="62" t="s">
        <v>363</v>
      </c>
      <c r="B4607" s="63">
        <v>9</v>
      </c>
      <c r="C4607" s="64">
        <v>51</v>
      </c>
      <c r="D4607" s="13">
        <v>459</v>
      </c>
    </row>
    <row r="4608" spans="1:4" x14ac:dyDescent="0.25">
      <c r="A4608" s="62" t="s">
        <v>364</v>
      </c>
      <c r="B4608" s="63">
        <v>15</v>
      </c>
      <c r="C4608" s="64">
        <v>7</v>
      </c>
      <c r="D4608" s="13">
        <v>105</v>
      </c>
    </row>
    <row r="4609" spans="1:4" x14ac:dyDescent="0.25">
      <c r="A4609" s="62" t="s">
        <v>365</v>
      </c>
      <c r="B4609" s="63">
        <v>41</v>
      </c>
      <c r="C4609" s="64">
        <v>14</v>
      </c>
      <c r="D4609" s="13">
        <v>574</v>
      </c>
    </row>
    <row r="4610" spans="1:4" x14ac:dyDescent="0.25">
      <c r="A4610" s="62" t="s">
        <v>366</v>
      </c>
      <c r="B4610" s="63">
        <v>26</v>
      </c>
      <c r="C4610" s="64">
        <v>75</v>
      </c>
      <c r="D4610" s="13">
        <v>1950</v>
      </c>
    </row>
    <row r="4611" spans="1:4" x14ac:dyDescent="0.25">
      <c r="A4611" s="62" t="s">
        <v>367</v>
      </c>
      <c r="B4611" s="63">
        <v>59</v>
      </c>
      <c r="C4611" s="64">
        <v>24</v>
      </c>
      <c r="D4611" s="13">
        <v>1416</v>
      </c>
    </row>
    <row r="4612" spans="1:4" x14ac:dyDescent="0.25">
      <c r="A4612" s="62" t="s">
        <v>368</v>
      </c>
      <c r="B4612" s="63">
        <v>21</v>
      </c>
      <c r="C4612" s="64">
        <v>58</v>
      </c>
      <c r="D4612" s="13">
        <v>1218</v>
      </c>
    </row>
    <row r="4613" spans="1:4" x14ac:dyDescent="0.25">
      <c r="A4613" s="62" t="s">
        <v>369</v>
      </c>
      <c r="B4613" s="63">
        <v>32</v>
      </c>
      <c r="C4613" s="64">
        <v>52</v>
      </c>
      <c r="D4613" s="13">
        <v>1664</v>
      </c>
    </row>
    <row r="4614" spans="1:4" x14ac:dyDescent="0.25">
      <c r="A4614" s="62" t="s">
        <v>370</v>
      </c>
      <c r="B4614" s="63">
        <v>30</v>
      </c>
      <c r="C4614" s="64">
        <v>65</v>
      </c>
      <c r="D4614" s="13">
        <v>1950</v>
      </c>
    </row>
    <row r="4615" spans="1:4" x14ac:dyDescent="0.25">
      <c r="A4615" s="62" t="s">
        <v>371</v>
      </c>
      <c r="B4615" s="63">
        <v>26</v>
      </c>
      <c r="C4615" s="64">
        <v>41</v>
      </c>
      <c r="D4615" s="13">
        <v>1066</v>
      </c>
    </row>
    <row r="4616" spans="1:4" x14ac:dyDescent="0.25">
      <c r="A4616" s="62" t="s">
        <v>372</v>
      </c>
      <c r="B4616" s="63">
        <v>29</v>
      </c>
      <c r="C4616" s="64">
        <v>60</v>
      </c>
      <c r="D4616" s="13">
        <v>1740</v>
      </c>
    </row>
    <row r="4617" spans="1:4" x14ac:dyDescent="0.25">
      <c r="A4617" s="62" t="s">
        <v>373</v>
      </c>
      <c r="B4617" s="63">
        <v>33</v>
      </c>
      <c r="C4617" s="64">
        <v>27</v>
      </c>
      <c r="D4617" s="13">
        <v>891</v>
      </c>
    </row>
    <row r="4618" spans="1:4" x14ac:dyDescent="0.25">
      <c r="A4618" s="62" t="s">
        <v>374</v>
      </c>
      <c r="B4618" s="63">
        <v>66</v>
      </c>
      <c r="C4618" s="64">
        <v>36</v>
      </c>
      <c r="D4618" s="13">
        <v>2376</v>
      </c>
    </row>
    <row r="4619" spans="1:4" x14ac:dyDescent="0.25">
      <c r="A4619" s="62" t="s">
        <v>375</v>
      </c>
      <c r="B4619" s="63">
        <v>12</v>
      </c>
      <c r="C4619" s="64">
        <v>65</v>
      </c>
      <c r="D4619" s="13">
        <v>780</v>
      </c>
    </row>
    <row r="4620" spans="1:4" x14ac:dyDescent="0.25">
      <c r="A4620" s="62" t="s">
        <v>376</v>
      </c>
      <c r="B4620" s="63">
        <v>64</v>
      </c>
      <c r="C4620" s="64">
        <v>10</v>
      </c>
      <c r="D4620" s="13">
        <v>640</v>
      </c>
    </row>
    <row r="4621" spans="1:4" x14ac:dyDescent="0.25">
      <c r="A4621" s="62" t="s">
        <v>377</v>
      </c>
      <c r="B4621" s="63">
        <v>48</v>
      </c>
      <c r="C4621" s="64">
        <v>61</v>
      </c>
      <c r="D4621" s="13">
        <v>2928</v>
      </c>
    </row>
    <row r="4622" spans="1:4" x14ac:dyDescent="0.25">
      <c r="A4622" s="62" t="s">
        <v>300</v>
      </c>
      <c r="B4622" s="63">
        <v>24</v>
      </c>
      <c r="C4622" s="64">
        <v>25</v>
      </c>
      <c r="D4622" s="13">
        <v>600</v>
      </c>
    </row>
    <row r="4623" spans="1:4" x14ac:dyDescent="0.25">
      <c r="A4623" s="62" t="s">
        <v>302</v>
      </c>
      <c r="B4623" s="63">
        <v>57</v>
      </c>
      <c r="C4623" s="64">
        <v>59</v>
      </c>
      <c r="D4623" s="13">
        <v>3363</v>
      </c>
    </row>
    <row r="4624" spans="1:4" x14ac:dyDescent="0.25">
      <c r="A4624" s="62" t="s">
        <v>303</v>
      </c>
      <c r="B4624" s="63">
        <v>41</v>
      </c>
      <c r="C4624" s="64">
        <v>78</v>
      </c>
      <c r="D4624" s="13">
        <v>3198</v>
      </c>
    </row>
    <row r="4625" spans="1:4" x14ac:dyDescent="0.25">
      <c r="A4625" s="62" t="s">
        <v>304</v>
      </c>
      <c r="B4625" s="63">
        <v>57</v>
      </c>
      <c r="C4625" s="64">
        <v>77</v>
      </c>
      <c r="D4625" s="13">
        <v>4389</v>
      </c>
    </row>
    <row r="4626" spans="1:4" x14ac:dyDescent="0.25">
      <c r="A4626" s="62" t="s">
        <v>305</v>
      </c>
      <c r="B4626" s="63">
        <v>61</v>
      </c>
      <c r="C4626" s="64">
        <v>59</v>
      </c>
      <c r="D4626" s="13">
        <v>3599</v>
      </c>
    </row>
    <row r="4627" spans="1:4" x14ac:dyDescent="0.25">
      <c r="A4627" s="62" t="s">
        <v>306</v>
      </c>
      <c r="B4627" s="63">
        <v>44</v>
      </c>
      <c r="C4627" s="64">
        <v>54</v>
      </c>
      <c r="D4627" s="13">
        <v>2376</v>
      </c>
    </row>
    <row r="4628" spans="1:4" x14ac:dyDescent="0.25">
      <c r="A4628" s="62" t="s">
        <v>307</v>
      </c>
      <c r="B4628" s="63">
        <v>39</v>
      </c>
      <c r="C4628" s="64">
        <v>7</v>
      </c>
      <c r="D4628" s="13">
        <v>273</v>
      </c>
    </row>
    <row r="4629" spans="1:4" x14ac:dyDescent="0.25">
      <c r="A4629" s="62" t="s">
        <v>308</v>
      </c>
      <c r="B4629" s="63">
        <v>21</v>
      </c>
      <c r="C4629" s="64">
        <v>28</v>
      </c>
      <c r="D4629" s="13">
        <v>588</v>
      </c>
    </row>
    <row r="4630" spans="1:4" x14ac:dyDescent="0.25">
      <c r="A4630" s="62" t="s">
        <v>309</v>
      </c>
      <c r="B4630" s="63">
        <v>50</v>
      </c>
      <c r="C4630" s="64">
        <v>15</v>
      </c>
      <c r="D4630" s="13">
        <v>750</v>
      </c>
    </row>
    <row r="4631" spans="1:4" x14ac:dyDescent="0.25">
      <c r="A4631" s="62" t="s">
        <v>310</v>
      </c>
      <c r="B4631" s="63">
        <v>31</v>
      </c>
      <c r="C4631" s="64">
        <v>49</v>
      </c>
      <c r="D4631" s="13">
        <v>1519</v>
      </c>
    </row>
    <row r="4632" spans="1:4" x14ac:dyDescent="0.25">
      <c r="A4632" s="62" t="s">
        <v>311</v>
      </c>
      <c r="B4632" s="63">
        <v>43</v>
      </c>
      <c r="C4632" s="64">
        <v>69</v>
      </c>
      <c r="D4632" s="13">
        <v>2967</v>
      </c>
    </row>
    <row r="4633" spans="1:4" x14ac:dyDescent="0.25">
      <c r="A4633" s="62" t="s">
        <v>312</v>
      </c>
      <c r="B4633" s="63">
        <v>56</v>
      </c>
      <c r="C4633" s="64">
        <v>5</v>
      </c>
      <c r="D4633" s="13">
        <v>280</v>
      </c>
    </row>
    <row r="4634" spans="1:4" x14ac:dyDescent="0.25">
      <c r="A4634" s="62" t="s">
        <v>313</v>
      </c>
      <c r="B4634" s="63">
        <v>43</v>
      </c>
      <c r="C4634" s="64">
        <v>20</v>
      </c>
      <c r="D4634" s="13">
        <v>860</v>
      </c>
    </row>
    <row r="4635" spans="1:4" x14ac:dyDescent="0.25">
      <c r="A4635" s="62" t="s">
        <v>314</v>
      </c>
      <c r="B4635" s="63">
        <v>32</v>
      </c>
      <c r="C4635" s="64">
        <v>77</v>
      </c>
      <c r="D4635" s="13">
        <v>2464</v>
      </c>
    </row>
    <row r="4636" spans="1:4" x14ac:dyDescent="0.25">
      <c r="A4636" s="62" t="s">
        <v>315</v>
      </c>
      <c r="B4636" s="63">
        <v>64</v>
      </c>
      <c r="C4636" s="64">
        <v>17</v>
      </c>
      <c r="D4636" s="13">
        <v>1088</v>
      </c>
    </row>
    <row r="4637" spans="1:4" x14ac:dyDescent="0.25">
      <c r="A4637" s="62" t="s">
        <v>316</v>
      </c>
      <c r="B4637" s="63">
        <v>36</v>
      </c>
      <c r="C4637" s="64">
        <v>55</v>
      </c>
      <c r="D4637" s="13">
        <v>1980</v>
      </c>
    </row>
    <row r="4638" spans="1:4" x14ac:dyDescent="0.25">
      <c r="A4638" s="62" t="s">
        <v>317</v>
      </c>
      <c r="B4638" s="63">
        <v>58</v>
      </c>
      <c r="C4638" s="64">
        <v>54</v>
      </c>
      <c r="D4638" s="13">
        <v>3132</v>
      </c>
    </row>
    <row r="4639" spans="1:4" x14ac:dyDescent="0.25">
      <c r="A4639" s="62" t="s">
        <v>318</v>
      </c>
      <c r="B4639" s="63">
        <v>58</v>
      </c>
      <c r="C4639" s="64">
        <v>21</v>
      </c>
      <c r="D4639" s="13">
        <v>1218</v>
      </c>
    </row>
    <row r="4640" spans="1:4" x14ac:dyDescent="0.25">
      <c r="A4640" s="62" t="s">
        <v>319</v>
      </c>
      <c r="B4640" s="63">
        <v>43</v>
      </c>
      <c r="C4640" s="64">
        <v>32</v>
      </c>
      <c r="D4640" s="13">
        <v>1376</v>
      </c>
    </row>
    <row r="4641" spans="1:4" x14ac:dyDescent="0.25">
      <c r="A4641" s="62" t="s">
        <v>320</v>
      </c>
      <c r="B4641" s="63">
        <v>62</v>
      </c>
      <c r="C4641" s="64">
        <v>71</v>
      </c>
      <c r="D4641" s="13">
        <v>4402</v>
      </c>
    </row>
    <row r="4642" spans="1:4" x14ac:dyDescent="0.25">
      <c r="A4642" s="62" t="s">
        <v>321</v>
      </c>
      <c r="B4642" s="63">
        <v>65</v>
      </c>
      <c r="C4642" s="64">
        <v>22</v>
      </c>
      <c r="D4642" s="13">
        <v>1430</v>
      </c>
    </row>
    <row r="4643" spans="1:4" x14ac:dyDescent="0.25">
      <c r="A4643" s="62" t="s">
        <v>322</v>
      </c>
      <c r="B4643" s="63">
        <v>57</v>
      </c>
      <c r="C4643" s="64">
        <v>21</v>
      </c>
      <c r="D4643" s="13">
        <v>1197</v>
      </c>
    </row>
    <row r="4644" spans="1:4" x14ac:dyDescent="0.25">
      <c r="A4644" s="62" t="s">
        <v>323</v>
      </c>
      <c r="B4644" s="63">
        <v>36</v>
      </c>
      <c r="C4644" s="64">
        <v>30</v>
      </c>
      <c r="D4644" s="13">
        <v>1080</v>
      </c>
    </row>
    <row r="4645" spans="1:4" x14ac:dyDescent="0.25">
      <c r="A4645" s="62" t="s">
        <v>324</v>
      </c>
      <c r="B4645" s="63">
        <v>63</v>
      </c>
      <c r="C4645" s="64">
        <v>14</v>
      </c>
      <c r="D4645" s="13">
        <v>882</v>
      </c>
    </row>
    <row r="4646" spans="1:4" x14ac:dyDescent="0.25">
      <c r="A4646" s="62" t="s">
        <v>325</v>
      </c>
      <c r="B4646" s="63">
        <v>59</v>
      </c>
      <c r="C4646" s="64">
        <v>71</v>
      </c>
      <c r="D4646" s="13">
        <v>4189</v>
      </c>
    </row>
    <row r="4647" spans="1:4" x14ac:dyDescent="0.25">
      <c r="A4647" s="62" t="s">
        <v>326</v>
      </c>
      <c r="B4647" s="63">
        <v>9</v>
      </c>
      <c r="C4647" s="64">
        <v>9</v>
      </c>
      <c r="D4647" s="13">
        <v>81</v>
      </c>
    </row>
    <row r="4648" spans="1:4" x14ac:dyDescent="0.25">
      <c r="A4648" s="62" t="s">
        <v>327</v>
      </c>
      <c r="B4648" s="63">
        <v>25</v>
      </c>
      <c r="C4648" s="64">
        <v>8</v>
      </c>
      <c r="D4648" s="13">
        <v>200</v>
      </c>
    </row>
    <row r="4649" spans="1:4" x14ac:dyDescent="0.25">
      <c r="A4649" s="62" t="s">
        <v>328</v>
      </c>
      <c r="B4649" s="63">
        <v>43</v>
      </c>
      <c r="C4649" s="64">
        <v>71</v>
      </c>
      <c r="D4649" s="13">
        <v>3053</v>
      </c>
    </row>
    <row r="4650" spans="1:4" x14ac:dyDescent="0.25">
      <c r="A4650" s="62" t="s">
        <v>329</v>
      </c>
      <c r="B4650" s="63">
        <v>36</v>
      </c>
      <c r="C4650" s="64">
        <v>70</v>
      </c>
      <c r="D4650" s="13">
        <v>2520</v>
      </c>
    </row>
    <row r="4651" spans="1:4" x14ac:dyDescent="0.25">
      <c r="A4651" s="62" t="s">
        <v>330</v>
      </c>
      <c r="B4651" s="63">
        <v>29</v>
      </c>
      <c r="C4651" s="64">
        <v>6</v>
      </c>
      <c r="D4651" s="13">
        <v>174</v>
      </c>
    </row>
    <row r="4652" spans="1:4" x14ac:dyDescent="0.25">
      <c r="A4652" s="62" t="s">
        <v>331</v>
      </c>
      <c r="B4652" s="63">
        <v>58</v>
      </c>
      <c r="C4652" s="64">
        <v>52</v>
      </c>
      <c r="D4652" s="13">
        <v>3016</v>
      </c>
    </row>
    <row r="4653" spans="1:4" x14ac:dyDescent="0.25">
      <c r="A4653" s="62" t="s">
        <v>332</v>
      </c>
      <c r="B4653" s="63">
        <v>62</v>
      </c>
      <c r="C4653" s="64">
        <v>12</v>
      </c>
      <c r="D4653" s="13">
        <v>744</v>
      </c>
    </row>
    <row r="4654" spans="1:4" x14ac:dyDescent="0.25">
      <c r="A4654" s="62" t="s">
        <v>333</v>
      </c>
      <c r="B4654" s="63">
        <v>7</v>
      </c>
      <c r="C4654" s="64">
        <v>63</v>
      </c>
      <c r="D4654" s="13">
        <v>441</v>
      </c>
    </row>
    <row r="4655" spans="1:4" x14ac:dyDescent="0.25">
      <c r="A4655" s="62" t="s">
        <v>334</v>
      </c>
      <c r="B4655" s="63">
        <v>35</v>
      </c>
      <c r="C4655" s="64">
        <v>76</v>
      </c>
      <c r="D4655" s="13">
        <v>2660</v>
      </c>
    </row>
    <row r="4656" spans="1:4" x14ac:dyDescent="0.25">
      <c r="A4656" s="62" t="s">
        <v>335</v>
      </c>
      <c r="B4656" s="63">
        <v>66</v>
      </c>
      <c r="C4656" s="64">
        <v>72</v>
      </c>
      <c r="D4656" s="13">
        <v>4752</v>
      </c>
    </row>
    <row r="4657" spans="1:4" x14ac:dyDescent="0.25">
      <c r="A4657" s="62" t="s">
        <v>336</v>
      </c>
      <c r="B4657" s="63">
        <v>51</v>
      </c>
      <c r="C4657" s="64">
        <v>62</v>
      </c>
      <c r="D4657" s="13">
        <v>3162</v>
      </c>
    </row>
    <row r="4658" spans="1:4" x14ac:dyDescent="0.25">
      <c r="A4658" s="62" t="s">
        <v>337</v>
      </c>
      <c r="B4658" s="63">
        <v>13</v>
      </c>
      <c r="C4658" s="64">
        <v>10</v>
      </c>
      <c r="D4658" s="13">
        <v>130</v>
      </c>
    </row>
    <row r="4659" spans="1:4" x14ac:dyDescent="0.25">
      <c r="A4659" s="62" t="s">
        <v>338</v>
      </c>
      <c r="B4659" s="63">
        <v>37</v>
      </c>
      <c r="C4659" s="64">
        <v>49</v>
      </c>
      <c r="D4659" s="13">
        <v>1813</v>
      </c>
    </row>
    <row r="4660" spans="1:4" x14ac:dyDescent="0.25">
      <c r="A4660" s="62" t="s">
        <v>339</v>
      </c>
      <c r="B4660" s="63">
        <v>42</v>
      </c>
      <c r="C4660" s="64">
        <v>1</v>
      </c>
      <c r="D4660" s="13">
        <v>42</v>
      </c>
    </row>
    <row r="4661" spans="1:4" x14ac:dyDescent="0.25">
      <c r="A4661" s="62" t="s">
        <v>340</v>
      </c>
      <c r="B4661" s="63">
        <v>55</v>
      </c>
      <c r="C4661" s="64">
        <v>31</v>
      </c>
      <c r="D4661" s="13">
        <v>1705</v>
      </c>
    </row>
    <row r="4662" spans="1:4" x14ac:dyDescent="0.25">
      <c r="A4662" s="62" t="s">
        <v>341</v>
      </c>
      <c r="B4662" s="63">
        <v>26</v>
      </c>
      <c r="C4662" s="64">
        <v>63</v>
      </c>
      <c r="D4662" s="13">
        <v>1638</v>
      </c>
    </row>
    <row r="4663" spans="1:4" x14ac:dyDescent="0.25">
      <c r="A4663" s="62" t="s">
        <v>342</v>
      </c>
      <c r="B4663" s="63">
        <v>63</v>
      </c>
      <c r="C4663" s="64">
        <v>16</v>
      </c>
      <c r="D4663" s="13">
        <v>1008</v>
      </c>
    </row>
    <row r="4664" spans="1:4" x14ac:dyDescent="0.25">
      <c r="A4664" s="62" t="s">
        <v>343</v>
      </c>
      <c r="B4664" s="63">
        <v>68</v>
      </c>
      <c r="C4664" s="64">
        <v>38</v>
      </c>
      <c r="D4664" s="13">
        <v>2584</v>
      </c>
    </row>
    <row r="4665" spans="1:4" x14ac:dyDescent="0.25">
      <c r="A4665" s="62" t="s">
        <v>344</v>
      </c>
      <c r="B4665" s="63">
        <v>53</v>
      </c>
      <c r="C4665" s="64">
        <v>57</v>
      </c>
      <c r="D4665" s="13">
        <v>3021</v>
      </c>
    </row>
    <row r="4666" spans="1:4" x14ac:dyDescent="0.25">
      <c r="A4666" s="62" t="s">
        <v>345</v>
      </c>
      <c r="B4666" s="63">
        <v>40</v>
      </c>
      <c r="C4666" s="64">
        <v>52</v>
      </c>
      <c r="D4666" s="13">
        <v>2080</v>
      </c>
    </row>
    <row r="4667" spans="1:4" x14ac:dyDescent="0.25">
      <c r="A4667" s="62" t="s">
        <v>346</v>
      </c>
      <c r="B4667" s="63">
        <v>25</v>
      </c>
      <c r="C4667" s="64">
        <v>39</v>
      </c>
      <c r="D4667" s="13">
        <v>975</v>
      </c>
    </row>
    <row r="4668" spans="1:4" x14ac:dyDescent="0.25">
      <c r="A4668" s="62" t="s">
        <v>347</v>
      </c>
      <c r="B4668" s="63">
        <v>15</v>
      </c>
      <c r="C4668" s="64">
        <v>55</v>
      </c>
      <c r="D4668" s="13">
        <v>825</v>
      </c>
    </row>
    <row r="4669" spans="1:4" x14ac:dyDescent="0.25">
      <c r="A4669" s="62" t="s">
        <v>348</v>
      </c>
      <c r="B4669" s="63">
        <v>63</v>
      </c>
      <c r="C4669" s="64">
        <v>23</v>
      </c>
      <c r="D4669" s="13">
        <v>1449</v>
      </c>
    </row>
    <row r="4670" spans="1:4" x14ac:dyDescent="0.25">
      <c r="A4670" s="62" t="s">
        <v>349</v>
      </c>
      <c r="B4670" s="63">
        <v>40</v>
      </c>
      <c r="C4670" s="64">
        <v>12</v>
      </c>
      <c r="D4670" s="13">
        <v>480</v>
      </c>
    </row>
    <row r="4671" spans="1:4" x14ac:dyDescent="0.25">
      <c r="A4671" s="62" t="s">
        <v>350</v>
      </c>
      <c r="B4671" s="63">
        <v>38</v>
      </c>
      <c r="C4671" s="64">
        <v>60</v>
      </c>
      <c r="D4671" s="13">
        <v>2280</v>
      </c>
    </row>
    <row r="4672" spans="1:4" x14ac:dyDescent="0.25">
      <c r="A4672" s="62" t="s">
        <v>351</v>
      </c>
      <c r="B4672" s="63">
        <v>56</v>
      </c>
      <c r="C4672" s="64">
        <v>4</v>
      </c>
      <c r="D4672" s="13">
        <v>224</v>
      </c>
    </row>
    <row r="4673" spans="1:4" x14ac:dyDescent="0.25">
      <c r="A4673" s="62" t="s">
        <v>352</v>
      </c>
      <c r="B4673" s="63">
        <v>16</v>
      </c>
      <c r="C4673" s="64">
        <v>34</v>
      </c>
      <c r="D4673" s="13">
        <v>544</v>
      </c>
    </row>
    <row r="4674" spans="1:4" x14ac:dyDescent="0.25">
      <c r="A4674" s="62" t="s">
        <v>353</v>
      </c>
      <c r="B4674" s="63">
        <v>62</v>
      </c>
      <c r="C4674" s="64">
        <v>11</v>
      </c>
      <c r="D4674" s="13">
        <v>682</v>
      </c>
    </row>
    <row r="4675" spans="1:4" x14ac:dyDescent="0.25">
      <c r="A4675" s="62" t="s">
        <v>354</v>
      </c>
      <c r="B4675" s="63">
        <v>15</v>
      </c>
      <c r="C4675" s="64">
        <v>46</v>
      </c>
      <c r="D4675" s="13">
        <v>690</v>
      </c>
    </row>
    <row r="4676" spans="1:4" x14ac:dyDescent="0.25">
      <c r="A4676" s="62" t="s">
        <v>355</v>
      </c>
      <c r="B4676" s="63">
        <v>50</v>
      </c>
      <c r="C4676" s="64">
        <v>78</v>
      </c>
      <c r="D4676" s="13">
        <v>3900</v>
      </c>
    </row>
    <row r="4677" spans="1:4" x14ac:dyDescent="0.25">
      <c r="A4677" s="62" t="s">
        <v>356</v>
      </c>
      <c r="B4677" s="63">
        <v>59</v>
      </c>
      <c r="C4677" s="64">
        <v>61</v>
      </c>
      <c r="D4677" s="13">
        <v>3599</v>
      </c>
    </row>
    <row r="4678" spans="1:4" x14ac:dyDescent="0.25">
      <c r="A4678" s="62" t="s">
        <v>357</v>
      </c>
      <c r="B4678" s="63">
        <v>60</v>
      </c>
      <c r="C4678" s="64">
        <v>43</v>
      </c>
      <c r="D4678" s="13">
        <v>2580</v>
      </c>
    </row>
    <row r="4679" spans="1:4" x14ac:dyDescent="0.25">
      <c r="A4679" s="62" t="s">
        <v>358</v>
      </c>
      <c r="B4679" s="63">
        <v>52</v>
      </c>
      <c r="C4679" s="64">
        <v>20</v>
      </c>
      <c r="D4679" s="13">
        <v>1040</v>
      </c>
    </row>
    <row r="4680" spans="1:4" x14ac:dyDescent="0.25">
      <c r="A4680" s="62" t="s">
        <v>359</v>
      </c>
      <c r="B4680" s="63">
        <v>25</v>
      </c>
      <c r="C4680" s="64">
        <v>54</v>
      </c>
      <c r="D4680" s="13">
        <v>1350</v>
      </c>
    </row>
    <row r="4681" spans="1:4" x14ac:dyDescent="0.25">
      <c r="A4681" s="62" t="s">
        <v>360</v>
      </c>
      <c r="B4681" s="63">
        <v>32</v>
      </c>
      <c r="C4681" s="64">
        <v>21</v>
      </c>
      <c r="D4681" s="13">
        <v>672</v>
      </c>
    </row>
    <row r="4682" spans="1:4" x14ac:dyDescent="0.25">
      <c r="A4682" s="62" t="s">
        <v>361</v>
      </c>
      <c r="B4682" s="63">
        <v>11</v>
      </c>
      <c r="C4682" s="64">
        <v>55</v>
      </c>
      <c r="D4682" s="13">
        <v>605</v>
      </c>
    </row>
    <row r="4683" spans="1:4" x14ac:dyDescent="0.25">
      <c r="A4683" s="62" t="s">
        <v>362</v>
      </c>
      <c r="B4683" s="63">
        <v>57</v>
      </c>
      <c r="C4683" s="64">
        <v>24</v>
      </c>
      <c r="D4683" s="13">
        <v>1368</v>
      </c>
    </row>
    <row r="4684" spans="1:4" x14ac:dyDescent="0.25">
      <c r="A4684" s="62" t="s">
        <v>363</v>
      </c>
      <c r="B4684" s="63">
        <v>31</v>
      </c>
      <c r="C4684" s="64">
        <v>2</v>
      </c>
      <c r="D4684" s="13">
        <v>62</v>
      </c>
    </row>
    <row r="4685" spans="1:4" x14ac:dyDescent="0.25">
      <c r="A4685" s="62" t="s">
        <v>364</v>
      </c>
      <c r="B4685" s="63">
        <v>28</v>
      </c>
      <c r="C4685" s="64">
        <v>61</v>
      </c>
      <c r="D4685" s="13">
        <v>1708</v>
      </c>
    </row>
    <row r="4686" spans="1:4" x14ac:dyDescent="0.25">
      <c r="A4686" s="62" t="s">
        <v>365</v>
      </c>
      <c r="B4686" s="63">
        <v>13</v>
      </c>
      <c r="C4686" s="64">
        <v>21</v>
      </c>
      <c r="D4686" s="13">
        <v>273</v>
      </c>
    </row>
    <row r="4687" spans="1:4" x14ac:dyDescent="0.25">
      <c r="A4687" s="62" t="s">
        <v>366</v>
      </c>
      <c r="B4687" s="63">
        <v>58</v>
      </c>
      <c r="C4687" s="64">
        <v>4</v>
      </c>
      <c r="D4687" s="13">
        <v>232</v>
      </c>
    </row>
    <row r="4688" spans="1:4" x14ac:dyDescent="0.25">
      <c r="A4688" s="62" t="s">
        <v>367</v>
      </c>
      <c r="B4688" s="63">
        <v>21</v>
      </c>
      <c r="C4688" s="64">
        <v>74</v>
      </c>
      <c r="D4688" s="13">
        <v>1554</v>
      </c>
    </row>
    <row r="4689" spans="1:4" x14ac:dyDescent="0.25">
      <c r="A4689" s="62" t="s">
        <v>368</v>
      </c>
      <c r="B4689" s="63">
        <v>50</v>
      </c>
      <c r="C4689" s="64">
        <v>3</v>
      </c>
      <c r="D4689" s="13">
        <v>150</v>
      </c>
    </row>
    <row r="4690" spans="1:4" x14ac:dyDescent="0.25">
      <c r="A4690" s="62" t="s">
        <v>369</v>
      </c>
      <c r="B4690" s="63">
        <v>9</v>
      </c>
      <c r="C4690" s="64">
        <v>17</v>
      </c>
      <c r="D4690" s="13">
        <v>153</v>
      </c>
    </row>
    <row r="4691" spans="1:4" x14ac:dyDescent="0.25">
      <c r="A4691" s="62" t="s">
        <v>370</v>
      </c>
      <c r="B4691" s="63">
        <v>60</v>
      </c>
      <c r="C4691" s="64">
        <v>18</v>
      </c>
      <c r="D4691" s="13">
        <v>1080</v>
      </c>
    </row>
    <row r="4692" spans="1:4" x14ac:dyDescent="0.25">
      <c r="A4692" s="62" t="s">
        <v>371</v>
      </c>
      <c r="B4692" s="63">
        <v>46</v>
      </c>
      <c r="C4692" s="64">
        <v>62</v>
      </c>
      <c r="D4692" s="13">
        <v>2852</v>
      </c>
    </row>
    <row r="4693" spans="1:4" x14ac:dyDescent="0.25">
      <c r="A4693" s="62" t="s">
        <v>372</v>
      </c>
      <c r="B4693" s="63">
        <v>17</v>
      </c>
      <c r="C4693" s="64">
        <v>60</v>
      </c>
      <c r="D4693" s="13">
        <v>1020</v>
      </c>
    </row>
    <row r="4694" spans="1:4" x14ac:dyDescent="0.25">
      <c r="A4694" s="62" t="s">
        <v>373</v>
      </c>
      <c r="B4694" s="63">
        <v>33</v>
      </c>
      <c r="C4694" s="64">
        <v>57</v>
      </c>
      <c r="D4694" s="13">
        <v>1881</v>
      </c>
    </row>
    <row r="4695" spans="1:4" x14ac:dyDescent="0.25">
      <c r="A4695" s="62" t="s">
        <v>374</v>
      </c>
      <c r="B4695" s="63">
        <v>54</v>
      </c>
      <c r="C4695" s="64">
        <v>35</v>
      </c>
      <c r="D4695" s="13">
        <v>1890</v>
      </c>
    </row>
    <row r="4696" spans="1:4" x14ac:dyDescent="0.25">
      <c r="A4696" s="62" t="s">
        <v>375</v>
      </c>
      <c r="B4696" s="63">
        <v>67</v>
      </c>
      <c r="C4696" s="64">
        <v>58</v>
      </c>
      <c r="D4696" s="13">
        <v>3886</v>
      </c>
    </row>
    <row r="4697" spans="1:4" x14ac:dyDescent="0.25">
      <c r="A4697" s="62" t="s">
        <v>376</v>
      </c>
      <c r="B4697" s="63">
        <v>59</v>
      </c>
      <c r="C4697" s="64">
        <v>4</v>
      </c>
      <c r="D4697" s="13">
        <v>236</v>
      </c>
    </row>
    <row r="4698" spans="1:4" x14ac:dyDescent="0.25">
      <c r="A4698" s="62" t="s">
        <v>377</v>
      </c>
      <c r="B4698" s="63">
        <v>20</v>
      </c>
      <c r="C4698" s="64">
        <v>68</v>
      </c>
      <c r="D4698" s="13">
        <v>1360</v>
      </c>
    </row>
    <row r="4699" spans="1:4" x14ac:dyDescent="0.25">
      <c r="A4699" s="62" t="s">
        <v>300</v>
      </c>
      <c r="B4699" s="63">
        <v>30</v>
      </c>
      <c r="C4699" s="64">
        <v>36</v>
      </c>
      <c r="D4699" s="13">
        <v>1080</v>
      </c>
    </row>
    <row r="4700" spans="1:4" x14ac:dyDescent="0.25">
      <c r="A4700" s="62" t="s">
        <v>302</v>
      </c>
      <c r="B4700" s="63">
        <v>46</v>
      </c>
      <c r="C4700" s="64">
        <v>7</v>
      </c>
      <c r="D4700" s="13">
        <v>322</v>
      </c>
    </row>
    <row r="4701" spans="1:4" x14ac:dyDescent="0.25">
      <c r="A4701" s="62" t="s">
        <v>303</v>
      </c>
      <c r="B4701" s="63">
        <v>64</v>
      </c>
      <c r="C4701" s="64">
        <v>15</v>
      </c>
      <c r="D4701" s="13">
        <v>960</v>
      </c>
    </row>
    <row r="4702" spans="1:4" x14ac:dyDescent="0.25">
      <c r="A4702" s="62" t="s">
        <v>304</v>
      </c>
      <c r="B4702" s="63">
        <v>69</v>
      </c>
      <c r="C4702" s="64">
        <v>20</v>
      </c>
      <c r="D4702" s="13">
        <v>1380</v>
      </c>
    </row>
    <row r="4703" spans="1:4" x14ac:dyDescent="0.25">
      <c r="A4703" s="62" t="s">
        <v>305</v>
      </c>
      <c r="B4703" s="63">
        <v>66</v>
      </c>
      <c r="C4703" s="64">
        <v>33</v>
      </c>
      <c r="D4703" s="13">
        <v>2178</v>
      </c>
    </row>
    <row r="4704" spans="1:4" x14ac:dyDescent="0.25">
      <c r="A4704" s="62" t="s">
        <v>306</v>
      </c>
      <c r="B4704" s="63">
        <v>59</v>
      </c>
      <c r="C4704" s="64">
        <v>5</v>
      </c>
      <c r="D4704" s="13">
        <v>295</v>
      </c>
    </row>
    <row r="4705" spans="1:4" x14ac:dyDescent="0.25">
      <c r="A4705" s="62" t="s">
        <v>307</v>
      </c>
      <c r="B4705" s="63">
        <v>36</v>
      </c>
      <c r="C4705" s="64">
        <v>72</v>
      </c>
      <c r="D4705" s="13">
        <v>2592</v>
      </c>
    </row>
    <row r="4706" spans="1:4" x14ac:dyDescent="0.25">
      <c r="A4706" s="62" t="s">
        <v>308</v>
      </c>
      <c r="B4706" s="63">
        <v>13</v>
      </c>
      <c r="C4706" s="64">
        <v>39</v>
      </c>
      <c r="D4706" s="13">
        <v>507</v>
      </c>
    </row>
    <row r="4707" spans="1:4" x14ac:dyDescent="0.25">
      <c r="A4707" s="62" t="s">
        <v>309</v>
      </c>
      <c r="B4707" s="63">
        <v>29</v>
      </c>
      <c r="C4707" s="64">
        <v>27</v>
      </c>
      <c r="D4707" s="13">
        <v>783</v>
      </c>
    </row>
    <row r="4708" spans="1:4" x14ac:dyDescent="0.25">
      <c r="A4708" s="62" t="s">
        <v>310</v>
      </c>
      <c r="B4708" s="63">
        <v>18</v>
      </c>
      <c r="C4708" s="64">
        <v>4</v>
      </c>
      <c r="D4708" s="13">
        <v>72</v>
      </c>
    </row>
    <row r="4709" spans="1:4" x14ac:dyDescent="0.25">
      <c r="A4709" s="62" t="s">
        <v>311</v>
      </c>
      <c r="B4709" s="63">
        <v>51</v>
      </c>
      <c r="C4709" s="64">
        <v>46</v>
      </c>
      <c r="D4709" s="13">
        <v>2346</v>
      </c>
    </row>
    <row r="4710" spans="1:4" x14ac:dyDescent="0.25">
      <c r="A4710" s="62" t="s">
        <v>312</v>
      </c>
      <c r="B4710" s="63">
        <v>61</v>
      </c>
      <c r="C4710" s="64">
        <v>29</v>
      </c>
      <c r="D4710" s="13">
        <v>1769</v>
      </c>
    </row>
    <row r="4711" spans="1:4" x14ac:dyDescent="0.25">
      <c r="A4711" s="62" t="s">
        <v>313</v>
      </c>
      <c r="B4711" s="63">
        <v>21</v>
      </c>
      <c r="C4711" s="64">
        <v>42</v>
      </c>
      <c r="D4711" s="13">
        <v>882</v>
      </c>
    </row>
    <row r="4712" spans="1:4" x14ac:dyDescent="0.25">
      <c r="A4712" s="62" t="s">
        <v>314</v>
      </c>
      <c r="B4712" s="63">
        <v>48</v>
      </c>
      <c r="C4712" s="64">
        <v>44</v>
      </c>
      <c r="D4712" s="13">
        <v>2112</v>
      </c>
    </row>
    <row r="4713" spans="1:4" x14ac:dyDescent="0.25">
      <c r="A4713" s="62" t="s">
        <v>315</v>
      </c>
      <c r="B4713" s="63">
        <v>31</v>
      </c>
      <c r="C4713" s="64">
        <v>44</v>
      </c>
      <c r="D4713" s="13">
        <v>1364</v>
      </c>
    </row>
    <row r="4714" spans="1:4" x14ac:dyDescent="0.25">
      <c r="A4714" s="62" t="s">
        <v>316</v>
      </c>
      <c r="B4714" s="63">
        <v>33</v>
      </c>
      <c r="C4714" s="64">
        <v>5</v>
      </c>
      <c r="D4714" s="13">
        <v>165</v>
      </c>
    </row>
    <row r="4715" spans="1:4" x14ac:dyDescent="0.25">
      <c r="A4715" s="62" t="s">
        <v>317</v>
      </c>
      <c r="B4715" s="63">
        <v>65</v>
      </c>
      <c r="C4715" s="64">
        <v>35</v>
      </c>
      <c r="D4715" s="13">
        <v>2275</v>
      </c>
    </row>
    <row r="4716" spans="1:4" x14ac:dyDescent="0.25">
      <c r="A4716" s="62" t="s">
        <v>318</v>
      </c>
      <c r="B4716" s="63">
        <v>12</v>
      </c>
      <c r="C4716" s="64">
        <v>63</v>
      </c>
      <c r="D4716" s="13">
        <v>756</v>
      </c>
    </row>
    <row r="4717" spans="1:4" x14ac:dyDescent="0.25">
      <c r="A4717" s="62" t="s">
        <v>319</v>
      </c>
      <c r="B4717" s="63">
        <v>17</v>
      </c>
      <c r="C4717" s="64">
        <v>49</v>
      </c>
      <c r="D4717" s="13">
        <v>833</v>
      </c>
    </row>
    <row r="4718" spans="1:4" x14ac:dyDescent="0.25">
      <c r="A4718" s="62" t="s">
        <v>320</v>
      </c>
      <c r="B4718" s="63">
        <v>37</v>
      </c>
      <c r="C4718" s="64">
        <v>16</v>
      </c>
      <c r="D4718" s="13">
        <v>592</v>
      </c>
    </row>
    <row r="4719" spans="1:4" x14ac:dyDescent="0.25">
      <c r="A4719" s="62" t="s">
        <v>321</v>
      </c>
      <c r="B4719" s="63">
        <v>29</v>
      </c>
      <c r="C4719" s="64">
        <v>61</v>
      </c>
      <c r="D4719" s="13">
        <v>1769</v>
      </c>
    </row>
    <row r="4720" spans="1:4" x14ac:dyDescent="0.25">
      <c r="A4720" s="62" t="s">
        <v>322</v>
      </c>
      <c r="B4720" s="63">
        <v>41</v>
      </c>
      <c r="C4720" s="64">
        <v>18</v>
      </c>
      <c r="D4720" s="13">
        <v>738</v>
      </c>
    </row>
    <row r="4721" spans="1:4" x14ac:dyDescent="0.25">
      <c r="A4721" s="62" t="s">
        <v>323</v>
      </c>
      <c r="B4721" s="63">
        <v>53</v>
      </c>
      <c r="C4721" s="64">
        <v>62</v>
      </c>
      <c r="D4721" s="13">
        <v>3286</v>
      </c>
    </row>
    <row r="4722" spans="1:4" x14ac:dyDescent="0.25">
      <c r="A4722" s="62" t="s">
        <v>324</v>
      </c>
      <c r="B4722" s="63">
        <v>29</v>
      </c>
      <c r="C4722" s="64">
        <v>69</v>
      </c>
      <c r="D4722" s="13">
        <v>2001</v>
      </c>
    </row>
    <row r="4723" spans="1:4" x14ac:dyDescent="0.25">
      <c r="A4723" s="62" t="s">
        <v>325</v>
      </c>
      <c r="B4723" s="63">
        <v>45</v>
      </c>
      <c r="C4723" s="64">
        <v>27</v>
      </c>
      <c r="D4723" s="13">
        <v>1215</v>
      </c>
    </row>
    <row r="4724" spans="1:4" x14ac:dyDescent="0.25">
      <c r="A4724" s="62" t="s">
        <v>326</v>
      </c>
      <c r="B4724" s="63">
        <v>54</v>
      </c>
      <c r="C4724" s="64">
        <v>1</v>
      </c>
      <c r="D4724" s="13">
        <v>54</v>
      </c>
    </row>
    <row r="4725" spans="1:4" x14ac:dyDescent="0.25">
      <c r="A4725" s="62" t="s">
        <v>327</v>
      </c>
      <c r="B4725" s="63">
        <v>23</v>
      </c>
      <c r="C4725" s="64">
        <v>75</v>
      </c>
      <c r="D4725" s="13">
        <v>1725</v>
      </c>
    </row>
    <row r="4726" spans="1:4" x14ac:dyDescent="0.25">
      <c r="A4726" s="62" t="s">
        <v>328</v>
      </c>
      <c r="B4726" s="63">
        <v>55</v>
      </c>
      <c r="C4726" s="64">
        <v>63</v>
      </c>
      <c r="D4726" s="13">
        <v>3465</v>
      </c>
    </row>
    <row r="4727" spans="1:4" x14ac:dyDescent="0.25">
      <c r="A4727" s="62" t="s">
        <v>329</v>
      </c>
      <c r="B4727" s="63">
        <v>52</v>
      </c>
      <c r="C4727" s="64">
        <v>73</v>
      </c>
      <c r="D4727" s="13">
        <v>3796</v>
      </c>
    </row>
    <row r="4728" spans="1:4" x14ac:dyDescent="0.25">
      <c r="A4728" s="62" t="s">
        <v>330</v>
      </c>
      <c r="B4728" s="63">
        <v>63</v>
      </c>
      <c r="C4728" s="64">
        <v>48</v>
      </c>
      <c r="D4728" s="13">
        <v>3024</v>
      </c>
    </row>
    <row r="4729" spans="1:4" x14ac:dyDescent="0.25">
      <c r="A4729" s="62" t="s">
        <v>331</v>
      </c>
      <c r="B4729" s="63">
        <v>37</v>
      </c>
      <c r="C4729" s="64">
        <v>27</v>
      </c>
      <c r="D4729" s="13">
        <v>999</v>
      </c>
    </row>
    <row r="4730" spans="1:4" x14ac:dyDescent="0.25">
      <c r="A4730" s="62" t="s">
        <v>332</v>
      </c>
      <c r="B4730" s="63">
        <v>25</v>
      </c>
      <c r="C4730" s="64">
        <v>63</v>
      </c>
      <c r="D4730" s="13">
        <v>1575</v>
      </c>
    </row>
    <row r="4731" spans="1:4" x14ac:dyDescent="0.25">
      <c r="A4731" s="62" t="s">
        <v>333</v>
      </c>
      <c r="B4731" s="63">
        <v>16</v>
      </c>
      <c r="C4731" s="64">
        <v>27</v>
      </c>
      <c r="D4731" s="13">
        <v>432</v>
      </c>
    </row>
    <row r="4732" spans="1:4" x14ac:dyDescent="0.25">
      <c r="A4732" s="62" t="s">
        <v>334</v>
      </c>
      <c r="B4732" s="63">
        <v>34</v>
      </c>
      <c r="C4732" s="64">
        <v>3</v>
      </c>
      <c r="D4732" s="13">
        <v>102</v>
      </c>
    </row>
    <row r="4733" spans="1:4" x14ac:dyDescent="0.25">
      <c r="A4733" s="62" t="s">
        <v>335</v>
      </c>
      <c r="B4733" s="63">
        <v>53</v>
      </c>
      <c r="C4733" s="64">
        <v>61</v>
      </c>
      <c r="D4733" s="13">
        <v>3233</v>
      </c>
    </row>
    <row r="4734" spans="1:4" x14ac:dyDescent="0.25">
      <c r="A4734" s="62" t="s">
        <v>336</v>
      </c>
      <c r="B4734" s="63">
        <v>33</v>
      </c>
      <c r="C4734" s="64">
        <v>22</v>
      </c>
      <c r="D4734" s="13">
        <v>726</v>
      </c>
    </row>
    <row r="4735" spans="1:4" x14ac:dyDescent="0.25">
      <c r="A4735" s="62" t="s">
        <v>337</v>
      </c>
      <c r="B4735" s="63">
        <v>20</v>
      </c>
      <c r="C4735" s="64">
        <v>27</v>
      </c>
      <c r="D4735" s="13">
        <v>540</v>
      </c>
    </row>
    <row r="4736" spans="1:4" x14ac:dyDescent="0.25">
      <c r="A4736" s="62" t="s">
        <v>338</v>
      </c>
      <c r="B4736" s="63">
        <v>10</v>
      </c>
      <c r="C4736" s="64">
        <v>55</v>
      </c>
      <c r="D4736" s="13">
        <v>550</v>
      </c>
    </row>
    <row r="4737" spans="1:4" x14ac:dyDescent="0.25">
      <c r="A4737" s="62" t="s">
        <v>339</v>
      </c>
      <c r="B4737" s="63">
        <v>43</v>
      </c>
      <c r="C4737" s="64">
        <v>64</v>
      </c>
      <c r="D4737" s="13">
        <v>2752</v>
      </c>
    </row>
    <row r="4738" spans="1:4" x14ac:dyDescent="0.25">
      <c r="A4738" s="62" t="s">
        <v>340</v>
      </c>
      <c r="B4738" s="63">
        <v>9</v>
      </c>
      <c r="C4738" s="64">
        <v>45</v>
      </c>
      <c r="D4738" s="13">
        <v>405</v>
      </c>
    </row>
    <row r="4739" spans="1:4" x14ac:dyDescent="0.25">
      <c r="A4739" s="62" t="s">
        <v>341</v>
      </c>
      <c r="B4739" s="63">
        <v>25</v>
      </c>
      <c r="C4739" s="64">
        <v>41</v>
      </c>
      <c r="D4739" s="13">
        <v>1025</v>
      </c>
    </row>
    <row r="4740" spans="1:4" x14ac:dyDescent="0.25">
      <c r="A4740" s="62" t="s">
        <v>342</v>
      </c>
      <c r="B4740" s="63">
        <v>8</v>
      </c>
      <c r="C4740" s="64">
        <v>10</v>
      </c>
      <c r="D4740" s="13">
        <v>80</v>
      </c>
    </row>
    <row r="4741" spans="1:4" x14ac:dyDescent="0.25">
      <c r="A4741" s="62" t="s">
        <v>343</v>
      </c>
      <c r="B4741" s="63">
        <v>25</v>
      </c>
      <c r="C4741" s="64">
        <v>33</v>
      </c>
      <c r="D4741" s="13">
        <v>825</v>
      </c>
    </row>
    <row r="4742" spans="1:4" x14ac:dyDescent="0.25">
      <c r="A4742" s="62" t="s">
        <v>344</v>
      </c>
      <c r="B4742" s="63">
        <v>45</v>
      </c>
      <c r="C4742" s="64">
        <v>34</v>
      </c>
      <c r="D4742" s="13">
        <v>1530</v>
      </c>
    </row>
    <row r="4743" spans="1:4" x14ac:dyDescent="0.25">
      <c r="A4743" s="62" t="s">
        <v>345</v>
      </c>
      <c r="B4743" s="63">
        <v>30</v>
      </c>
      <c r="C4743" s="64">
        <v>77</v>
      </c>
      <c r="D4743" s="13">
        <v>2310</v>
      </c>
    </row>
    <row r="4744" spans="1:4" x14ac:dyDescent="0.25">
      <c r="A4744" s="62" t="s">
        <v>346</v>
      </c>
      <c r="B4744" s="63">
        <v>64</v>
      </c>
      <c r="C4744" s="64">
        <v>54</v>
      </c>
      <c r="D4744" s="13">
        <v>3456</v>
      </c>
    </row>
    <row r="4745" spans="1:4" x14ac:dyDescent="0.25">
      <c r="A4745" s="62" t="s">
        <v>347</v>
      </c>
      <c r="B4745" s="63">
        <v>69</v>
      </c>
      <c r="C4745" s="64">
        <v>27</v>
      </c>
      <c r="D4745" s="13">
        <v>1863</v>
      </c>
    </row>
    <row r="4746" spans="1:4" x14ac:dyDescent="0.25">
      <c r="A4746" s="62" t="s">
        <v>348</v>
      </c>
      <c r="B4746" s="63">
        <v>53</v>
      </c>
      <c r="C4746" s="64">
        <v>70</v>
      </c>
      <c r="D4746" s="13">
        <v>3710</v>
      </c>
    </row>
    <row r="4747" spans="1:4" x14ac:dyDescent="0.25">
      <c r="A4747" s="62" t="s">
        <v>349</v>
      </c>
      <c r="B4747" s="63">
        <v>58</v>
      </c>
      <c r="C4747" s="64">
        <v>39</v>
      </c>
      <c r="D4747" s="13">
        <v>2262</v>
      </c>
    </row>
    <row r="4748" spans="1:4" x14ac:dyDescent="0.25">
      <c r="A4748" s="62" t="s">
        <v>350</v>
      </c>
      <c r="B4748" s="63">
        <v>7</v>
      </c>
      <c r="C4748" s="64">
        <v>25</v>
      </c>
      <c r="D4748" s="13">
        <v>175</v>
      </c>
    </row>
    <row r="4749" spans="1:4" x14ac:dyDescent="0.25">
      <c r="A4749" s="62" t="s">
        <v>351</v>
      </c>
      <c r="B4749" s="63">
        <v>68</v>
      </c>
      <c r="C4749" s="64">
        <v>38</v>
      </c>
      <c r="D4749" s="13">
        <v>2584</v>
      </c>
    </row>
    <row r="4750" spans="1:4" x14ac:dyDescent="0.25">
      <c r="A4750" s="62" t="s">
        <v>352</v>
      </c>
      <c r="B4750" s="63">
        <v>66</v>
      </c>
      <c r="C4750" s="64">
        <v>6</v>
      </c>
      <c r="D4750" s="13">
        <v>396</v>
      </c>
    </row>
    <row r="4751" spans="1:4" x14ac:dyDescent="0.25">
      <c r="A4751" s="62" t="s">
        <v>353</v>
      </c>
      <c r="B4751" s="63">
        <v>59</v>
      </c>
      <c r="C4751" s="64">
        <v>27</v>
      </c>
      <c r="D4751" s="13">
        <v>1593</v>
      </c>
    </row>
    <row r="4752" spans="1:4" x14ac:dyDescent="0.25">
      <c r="A4752" s="62" t="s">
        <v>354</v>
      </c>
      <c r="B4752" s="63">
        <v>32</v>
      </c>
      <c r="C4752" s="64">
        <v>61</v>
      </c>
      <c r="D4752" s="13">
        <v>1952</v>
      </c>
    </row>
    <row r="4753" spans="1:4" x14ac:dyDescent="0.25">
      <c r="A4753" s="62" t="s">
        <v>355</v>
      </c>
      <c r="B4753" s="63">
        <v>20</v>
      </c>
      <c r="C4753" s="64">
        <v>5</v>
      </c>
      <c r="D4753" s="13">
        <v>100</v>
      </c>
    </row>
    <row r="4754" spans="1:4" x14ac:dyDescent="0.25">
      <c r="A4754" s="62" t="s">
        <v>356</v>
      </c>
      <c r="B4754" s="63">
        <v>35</v>
      </c>
      <c r="C4754" s="64">
        <v>68</v>
      </c>
      <c r="D4754" s="13">
        <v>2380</v>
      </c>
    </row>
    <row r="4755" spans="1:4" x14ac:dyDescent="0.25">
      <c r="A4755" s="62" t="s">
        <v>357</v>
      </c>
      <c r="B4755" s="63">
        <v>36</v>
      </c>
      <c r="C4755" s="64">
        <v>36</v>
      </c>
      <c r="D4755" s="13">
        <v>1296</v>
      </c>
    </row>
    <row r="4756" spans="1:4" x14ac:dyDescent="0.25">
      <c r="A4756" s="62" t="s">
        <v>358</v>
      </c>
      <c r="B4756" s="63">
        <v>38</v>
      </c>
      <c r="C4756" s="64">
        <v>15</v>
      </c>
      <c r="D4756" s="13">
        <v>570</v>
      </c>
    </row>
    <row r="4757" spans="1:4" x14ac:dyDescent="0.25">
      <c r="A4757" s="62" t="s">
        <v>359</v>
      </c>
      <c r="B4757" s="63">
        <v>44</v>
      </c>
      <c r="C4757" s="64">
        <v>64</v>
      </c>
      <c r="D4757" s="13">
        <v>2816</v>
      </c>
    </row>
    <row r="4758" spans="1:4" x14ac:dyDescent="0.25">
      <c r="A4758" s="62" t="s">
        <v>360</v>
      </c>
      <c r="B4758" s="63">
        <v>48</v>
      </c>
      <c r="C4758" s="64">
        <v>15</v>
      </c>
      <c r="D4758" s="13">
        <v>720</v>
      </c>
    </row>
    <row r="4759" spans="1:4" x14ac:dyDescent="0.25">
      <c r="A4759" s="62" t="s">
        <v>361</v>
      </c>
      <c r="B4759" s="63">
        <v>31</v>
      </c>
      <c r="C4759" s="64">
        <v>46</v>
      </c>
      <c r="D4759" s="13">
        <v>1426</v>
      </c>
    </row>
    <row r="4760" spans="1:4" x14ac:dyDescent="0.25">
      <c r="A4760" s="62" t="s">
        <v>362</v>
      </c>
      <c r="B4760" s="63">
        <v>7</v>
      </c>
      <c r="C4760" s="64">
        <v>2</v>
      </c>
      <c r="D4760" s="13">
        <v>14</v>
      </c>
    </row>
    <row r="4761" spans="1:4" x14ac:dyDescent="0.25">
      <c r="A4761" s="62" t="s">
        <v>363</v>
      </c>
      <c r="B4761" s="63">
        <v>50</v>
      </c>
      <c r="C4761" s="64">
        <v>19</v>
      </c>
      <c r="D4761" s="13">
        <v>950</v>
      </c>
    </row>
    <row r="4762" spans="1:4" x14ac:dyDescent="0.25">
      <c r="A4762" s="62" t="s">
        <v>364</v>
      </c>
      <c r="B4762" s="63">
        <v>58</v>
      </c>
      <c r="C4762" s="64">
        <v>62</v>
      </c>
      <c r="D4762" s="13">
        <v>3596</v>
      </c>
    </row>
    <row r="4763" spans="1:4" x14ac:dyDescent="0.25">
      <c r="A4763" s="62" t="s">
        <v>365</v>
      </c>
      <c r="B4763" s="63">
        <v>14</v>
      </c>
      <c r="C4763" s="64">
        <v>76</v>
      </c>
      <c r="D4763" s="13">
        <v>1064</v>
      </c>
    </row>
    <row r="4764" spans="1:4" x14ac:dyDescent="0.25">
      <c r="A4764" s="62" t="s">
        <v>366</v>
      </c>
      <c r="B4764" s="63">
        <v>60</v>
      </c>
      <c r="C4764" s="64">
        <v>7</v>
      </c>
      <c r="D4764" s="13">
        <v>420</v>
      </c>
    </row>
    <row r="4765" spans="1:4" x14ac:dyDescent="0.25">
      <c r="A4765" s="62" t="s">
        <v>367</v>
      </c>
      <c r="B4765" s="63">
        <v>19</v>
      </c>
      <c r="C4765" s="64">
        <v>25</v>
      </c>
      <c r="D4765" s="13">
        <v>475</v>
      </c>
    </row>
    <row r="4766" spans="1:4" x14ac:dyDescent="0.25">
      <c r="A4766" s="62" t="s">
        <v>368</v>
      </c>
      <c r="B4766" s="63">
        <v>67</v>
      </c>
      <c r="C4766" s="64">
        <v>5</v>
      </c>
      <c r="D4766" s="13">
        <v>335</v>
      </c>
    </row>
    <row r="4767" spans="1:4" x14ac:dyDescent="0.25">
      <c r="A4767" s="62" t="s">
        <v>369</v>
      </c>
      <c r="B4767" s="63">
        <v>53</v>
      </c>
      <c r="C4767" s="64">
        <v>72</v>
      </c>
      <c r="D4767" s="13">
        <v>3816</v>
      </c>
    </row>
    <row r="4768" spans="1:4" x14ac:dyDescent="0.25">
      <c r="A4768" s="62" t="s">
        <v>370</v>
      </c>
      <c r="B4768" s="63">
        <v>8</v>
      </c>
      <c r="C4768" s="64">
        <v>29</v>
      </c>
      <c r="D4768" s="13">
        <v>232</v>
      </c>
    </row>
    <row r="4769" spans="1:4" x14ac:dyDescent="0.25">
      <c r="A4769" s="62" t="s">
        <v>371</v>
      </c>
      <c r="B4769" s="63">
        <v>55</v>
      </c>
      <c r="C4769" s="64">
        <v>30</v>
      </c>
      <c r="D4769" s="13">
        <v>1650</v>
      </c>
    </row>
    <row r="4770" spans="1:4" x14ac:dyDescent="0.25">
      <c r="A4770" s="62" t="s">
        <v>372</v>
      </c>
      <c r="B4770" s="63">
        <v>28</v>
      </c>
      <c r="C4770" s="64">
        <v>27</v>
      </c>
      <c r="D4770" s="13">
        <v>756</v>
      </c>
    </row>
    <row r="4771" spans="1:4" x14ac:dyDescent="0.25">
      <c r="A4771" s="62" t="s">
        <v>373</v>
      </c>
      <c r="B4771" s="63">
        <v>38</v>
      </c>
      <c r="C4771" s="64">
        <v>40</v>
      </c>
      <c r="D4771" s="13">
        <v>1520</v>
      </c>
    </row>
    <row r="4772" spans="1:4" x14ac:dyDescent="0.25">
      <c r="A4772" s="62" t="s">
        <v>374</v>
      </c>
      <c r="B4772" s="63">
        <v>60</v>
      </c>
      <c r="C4772" s="64">
        <v>62</v>
      </c>
      <c r="D4772" s="13">
        <v>3720</v>
      </c>
    </row>
    <row r="4773" spans="1:4" x14ac:dyDescent="0.25">
      <c r="A4773" s="62" t="s">
        <v>375</v>
      </c>
      <c r="B4773" s="63">
        <v>52</v>
      </c>
      <c r="C4773" s="64">
        <v>59</v>
      </c>
      <c r="D4773" s="13">
        <v>3068</v>
      </c>
    </row>
    <row r="4774" spans="1:4" x14ac:dyDescent="0.25">
      <c r="A4774" s="62" t="s">
        <v>376</v>
      </c>
      <c r="B4774" s="63">
        <v>25</v>
      </c>
      <c r="C4774" s="64">
        <v>77</v>
      </c>
      <c r="D4774" s="13">
        <v>1925</v>
      </c>
    </row>
    <row r="4775" spans="1:4" x14ac:dyDescent="0.25">
      <c r="A4775" s="62" t="s">
        <v>377</v>
      </c>
      <c r="B4775" s="63">
        <v>61</v>
      </c>
      <c r="C4775" s="64">
        <v>65</v>
      </c>
      <c r="D4775" s="13">
        <v>3965</v>
      </c>
    </row>
    <row r="4776" spans="1:4" x14ac:dyDescent="0.25">
      <c r="A4776" s="62" t="s">
        <v>300</v>
      </c>
      <c r="B4776" s="63">
        <v>23</v>
      </c>
      <c r="C4776" s="64">
        <v>10</v>
      </c>
      <c r="D4776" s="13">
        <v>230</v>
      </c>
    </row>
    <row r="4777" spans="1:4" x14ac:dyDescent="0.25">
      <c r="A4777" s="62" t="s">
        <v>302</v>
      </c>
      <c r="B4777" s="63">
        <v>64</v>
      </c>
      <c r="C4777" s="64">
        <v>39</v>
      </c>
      <c r="D4777" s="13">
        <v>2496</v>
      </c>
    </row>
    <row r="4778" spans="1:4" x14ac:dyDescent="0.25">
      <c r="A4778" s="62" t="s">
        <v>303</v>
      </c>
      <c r="B4778" s="63">
        <v>40</v>
      </c>
      <c r="C4778" s="64">
        <v>17</v>
      </c>
      <c r="D4778" s="13">
        <v>680</v>
      </c>
    </row>
    <row r="4779" spans="1:4" x14ac:dyDescent="0.25">
      <c r="A4779" s="62" t="s">
        <v>304</v>
      </c>
      <c r="B4779" s="63">
        <v>35</v>
      </c>
      <c r="C4779" s="64">
        <v>38</v>
      </c>
      <c r="D4779" s="13">
        <v>1330</v>
      </c>
    </row>
    <row r="4780" spans="1:4" x14ac:dyDescent="0.25">
      <c r="A4780" s="62" t="s">
        <v>305</v>
      </c>
      <c r="B4780" s="63">
        <v>60</v>
      </c>
      <c r="C4780" s="64">
        <v>67</v>
      </c>
      <c r="D4780" s="13">
        <v>4020</v>
      </c>
    </row>
    <row r="4781" spans="1:4" x14ac:dyDescent="0.25">
      <c r="A4781" s="62" t="s">
        <v>306</v>
      </c>
      <c r="B4781" s="63">
        <v>18</v>
      </c>
      <c r="C4781" s="64">
        <v>57</v>
      </c>
      <c r="D4781" s="13">
        <v>1026</v>
      </c>
    </row>
    <row r="4782" spans="1:4" x14ac:dyDescent="0.25">
      <c r="A4782" s="62" t="s">
        <v>307</v>
      </c>
      <c r="B4782" s="63">
        <v>26</v>
      </c>
      <c r="C4782" s="64">
        <v>21</v>
      </c>
      <c r="D4782" s="13">
        <v>546</v>
      </c>
    </row>
    <row r="4783" spans="1:4" x14ac:dyDescent="0.25">
      <c r="A4783" s="62" t="s">
        <v>308</v>
      </c>
      <c r="B4783" s="63">
        <v>47</v>
      </c>
      <c r="C4783" s="64">
        <v>49</v>
      </c>
      <c r="D4783" s="13">
        <v>2303</v>
      </c>
    </row>
    <row r="4784" spans="1:4" x14ac:dyDescent="0.25">
      <c r="A4784" s="62" t="s">
        <v>309</v>
      </c>
      <c r="B4784" s="63">
        <v>40</v>
      </c>
      <c r="C4784" s="64">
        <v>58</v>
      </c>
      <c r="D4784" s="13">
        <v>2320</v>
      </c>
    </row>
    <row r="4785" spans="1:4" x14ac:dyDescent="0.25">
      <c r="A4785" s="62" t="s">
        <v>310</v>
      </c>
      <c r="B4785" s="63">
        <v>35</v>
      </c>
      <c r="C4785" s="64">
        <v>65</v>
      </c>
      <c r="D4785" s="13">
        <v>2275</v>
      </c>
    </row>
    <row r="4786" spans="1:4" x14ac:dyDescent="0.25">
      <c r="A4786" s="62" t="s">
        <v>311</v>
      </c>
      <c r="B4786" s="63">
        <v>47</v>
      </c>
      <c r="C4786" s="64">
        <v>69</v>
      </c>
      <c r="D4786" s="13">
        <v>3243</v>
      </c>
    </row>
    <row r="4787" spans="1:4" x14ac:dyDescent="0.25">
      <c r="A4787" s="62" t="s">
        <v>312</v>
      </c>
      <c r="B4787" s="63">
        <v>48</v>
      </c>
      <c r="C4787" s="64">
        <v>57</v>
      </c>
      <c r="D4787" s="13">
        <v>2736</v>
      </c>
    </row>
    <row r="4788" spans="1:4" x14ac:dyDescent="0.25">
      <c r="A4788" s="62" t="s">
        <v>313</v>
      </c>
      <c r="B4788" s="63">
        <v>66</v>
      </c>
      <c r="C4788" s="64">
        <v>62</v>
      </c>
      <c r="D4788" s="13">
        <v>4092</v>
      </c>
    </row>
    <row r="4789" spans="1:4" x14ac:dyDescent="0.25">
      <c r="A4789" s="62" t="s">
        <v>314</v>
      </c>
      <c r="B4789" s="63">
        <v>20</v>
      </c>
      <c r="C4789" s="64">
        <v>70</v>
      </c>
      <c r="D4789" s="13">
        <v>1400</v>
      </c>
    </row>
    <row r="4790" spans="1:4" x14ac:dyDescent="0.25">
      <c r="A4790" s="62" t="s">
        <v>315</v>
      </c>
      <c r="B4790" s="63">
        <v>64</v>
      </c>
      <c r="C4790" s="64">
        <v>66</v>
      </c>
      <c r="D4790" s="13">
        <v>4224</v>
      </c>
    </row>
    <row r="4791" spans="1:4" x14ac:dyDescent="0.25">
      <c r="A4791" s="62" t="s">
        <v>316</v>
      </c>
      <c r="B4791" s="63">
        <v>41</v>
      </c>
      <c r="C4791" s="64">
        <v>56</v>
      </c>
      <c r="D4791" s="13">
        <v>2296</v>
      </c>
    </row>
    <row r="4792" spans="1:4" x14ac:dyDescent="0.25">
      <c r="A4792" s="62" t="s">
        <v>317</v>
      </c>
      <c r="B4792" s="63">
        <v>57</v>
      </c>
      <c r="C4792" s="64">
        <v>24</v>
      </c>
      <c r="D4792" s="13">
        <v>1368</v>
      </c>
    </row>
    <row r="4793" spans="1:4" x14ac:dyDescent="0.25">
      <c r="A4793" s="62" t="s">
        <v>318</v>
      </c>
      <c r="B4793" s="63">
        <v>36</v>
      </c>
      <c r="C4793" s="64">
        <v>42</v>
      </c>
      <c r="D4793" s="13">
        <v>1512</v>
      </c>
    </row>
    <row r="4794" spans="1:4" x14ac:dyDescent="0.25">
      <c r="A4794" s="62" t="s">
        <v>319</v>
      </c>
      <c r="B4794" s="63">
        <v>17</v>
      </c>
      <c r="C4794" s="64">
        <v>64</v>
      </c>
      <c r="D4794" s="13">
        <v>1088</v>
      </c>
    </row>
    <row r="4795" spans="1:4" x14ac:dyDescent="0.25">
      <c r="A4795" s="62" t="s">
        <v>320</v>
      </c>
      <c r="B4795" s="63">
        <v>41</v>
      </c>
      <c r="C4795" s="64">
        <v>63</v>
      </c>
      <c r="D4795" s="13">
        <v>2583</v>
      </c>
    </row>
    <row r="4796" spans="1:4" x14ac:dyDescent="0.25">
      <c r="A4796" s="62" t="s">
        <v>321</v>
      </c>
      <c r="B4796" s="63">
        <v>46</v>
      </c>
      <c r="C4796" s="64">
        <v>59</v>
      </c>
      <c r="D4796" s="13">
        <v>2714</v>
      </c>
    </row>
    <row r="4797" spans="1:4" x14ac:dyDescent="0.25">
      <c r="A4797" s="62" t="s">
        <v>322</v>
      </c>
      <c r="B4797" s="63">
        <v>29</v>
      </c>
      <c r="C4797" s="64">
        <v>39</v>
      </c>
      <c r="D4797" s="13">
        <v>1131</v>
      </c>
    </row>
    <row r="4798" spans="1:4" x14ac:dyDescent="0.25">
      <c r="A4798" s="62" t="s">
        <v>323</v>
      </c>
      <c r="B4798" s="63">
        <v>9</v>
      </c>
      <c r="C4798" s="64">
        <v>52</v>
      </c>
      <c r="D4798" s="13">
        <v>468</v>
      </c>
    </row>
    <row r="4799" spans="1:4" x14ac:dyDescent="0.25">
      <c r="A4799" s="62" t="s">
        <v>324</v>
      </c>
      <c r="B4799" s="63">
        <v>58</v>
      </c>
      <c r="C4799" s="64">
        <v>49</v>
      </c>
      <c r="D4799" s="13">
        <v>2842</v>
      </c>
    </row>
    <row r="4800" spans="1:4" x14ac:dyDescent="0.25">
      <c r="A4800" s="62" t="s">
        <v>325</v>
      </c>
      <c r="B4800" s="63">
        <v>60</v>
      </c>
      <c r="C4800" s="64">
        <v>44</v>
      </c>
      <c r="D4800" s="13">
        <v>2640</v>
      </c>
    </row>
    <row r="4801" spans="1:4" x14ac:dyDescent="0.25">
      <c r="A4801" s="62" t="s">
        <v>326</v>
      </c>
      <c r="B4801" s="63">
        <v>17</v>
      </c>
      <c r="C4801" s="64">
        <v>32</v>
      </c>
      <c r="D4801" s="13">
        <v>544</v>
      </c>
    </row>
    <row r="4802" spans="1:4" x14ac:dyDescent="0.25">
      <c r="A4802" s="62" t="s">
        <v>327</v>
      </c>
      <c r="B4802" s="63">
        <v>29</v>
      </c>
      <c r="C4802" s="64">
        <v>72</v>
      </c>
      <c r="D4802" s="13">
        <v>2088</v>
      </c>
    </row>
    <row r="4803" spans="1:4" x14ac:dyDescent="0.25">
      <c r="A4803" s="62" t="s">
        <v>328</v>
      </c>
      <c r="B4803" s="63">
        <v>68</v>
      </c>
      <c r="C4803" s="64">
        <v>46</v>
      </c>
      <c r="D4803" s="13">
        <v>3128</v>
      </c>
    </row>
    <row r="4804" spans="1:4" x14ac:dyDescent="0.25">
      <c r="A4804" s="62" t="s">
        <v>329</v>
      </c>
      <c r="B4804" s="63">
        <v>31</v>
      </c>
      <c r="C4804" s="64">
        <v>66</v>
      </c>
      <c r="D4804" s="13">
        <v>2046</v>
      </c>
    </row>
    <row r="4805" spans="1:4" x14ac:dyDescent="0.25">
      <c r="A4805" s="62" t="s">
        <v>330</v>
      </c>
      <c r="B4805" s="63">
        <v>13</v>
      </c>
      <c r="C4805" s="64">
        <v>49</v>
      </c>
      <c r="D4805" s="13">
        <v>637</v>
      </c>
    </row>
    <row r="4806" spans="1:4" x14ac:dyDescent="0.25">
      <c r="A4806" s="62" t="s">
        <v>331</v>
      </c>
      <c r="B4806" s="63">
        <v>13</v>
      </c>
      <c r="C4806" s="64">
        <v>10</v>
      </c>
      <c r="D4806" s="13">
        <v>130</v>
      </c>
    </row>
    <row r="4807" spans="1:4" x14ac:dyDescent="0.25">
      <c r="A4807" s="62" t="s">
        <v>332</v>
      </c>
      <c r="B4807" s="63">
        <v>38</v>
      </c>
      <c r="C4807" s="64">
        <v>42</v>
      </c>
      <c r="D4807" s="13">
        <v>1596</v>
      </c>
    </row>
    <row r="4808" spans="1:4" x14ac:dyDescent="0.25">
      <c r="A4808" s="62" t="s">
        <v>333</v>
      </c>
      <c r="B4808" s="63">
        <v>23</v>
      </c>
      <c r="C4808" s="64">
        <v>56</v>
      </c>
      <c r="D4808" s="13">
        <v>1288</v>
      </c>
    </row>
    <row r="4809" spans="1:4" x14ac:dyDescent="0.25">
      <c r="A4809" s="62" t="s">
        <v>334</v>
      </c>
      <c r="B4809" s="63">
        <v>63</v>
      </c>
      <c r="C4809" s="64">
        <v>28</v>
      </c>
      <c r="D4809" s="13">
        <v>1764</v>
      </c>
    </row>
    <row r="4810" spans="1:4" x14ac:dyDescent="0.25">
      <c r="A4810" s="62" t="s">
        <v>335</v>
      </c>
      <c r="B4810" s="63">
        <v>62</v>
      </c>
      <c r="C4810" s="64">
        <v>32</v>
      </c>
      <c r="D4810" s="13">
        <v>1984</v>
      </c>
    </row>
    <row r="4811" spans="1:4" x14ac:dyDescent="0.25">
      <c r="A4811" s="62" t="s">
        <v>336</v>
      </c>
      <c r="B4811" s="63">
        <v>8</v>
      </c>
      <c r="C4811" s="64">
        <v>66</v>
      </c>
      <c r="D4811" s="13">
        <v>528</v>
      </c>
    </row>
    <row r="4812" spans="1:4" x14ac:dyDescent="0.25">
      <c r="A4812" s="62" t="s">
        <v>337</v>
      </c>
      <c r="B4812" s="63">
        <v>15</v>
      </c>
      <c r="C4812" s="64">
        <v>18</v>
      </c>
      <c r="D4812" s="13">
        <v>270</v>
      </c>
    </row>
    <row r="4813" spans="1:4" x14ac:dyDescent="0.25">
      <c r="A4813" s="62" t="s">
        <v>338</v>
      </c>
      <c r="B4813" s="63">
        <v>15</v>
      </c>
      <c r="C4813" s="64">
        <v>51</v>
      </c>
      <c r="D4813" s="13">
        <v>765</v>
      </c>
    </row>
    <row r="4814" spans="1:4" x14ac:dyDescent="0.25">
      <c r="A4814" s="62" t="s">
        <v>339</v>
      </c>
      <c r="B4814" s="63">
        <v>68</v>
      </c>
      <c r="C4814" s="64">
        <v>57</v>
      </c>
      <c r="D4814" s="13">
        <v>3876</v>
      </c>
    </row>
    <row r="4815" spans="1:4" x14ac:dyDescent="0.25">
      <c r="A4815" s="62" t="s">
        <v>340</v>
      </c>
      <c r="B4815" s="63">
        <v>8</v>
      </c>
      <c r="C4815" s="64">
        <v>71</v>
      </c>
      <c r="D4815" s="13">
        <v>568</v>
      </c>
    </row>
    <row r="4816" spans="1:4" x14ac:dyDescent="0.25">
      <c r="A4816" s="62" t="s">
        <v>341</v>
      </c>
      <c r="B4816" s="63">
        <v>61</v>
      </c>
      <c r="C4816" s="64">
        <v>61</v>
      </c>
      <c r="D4816" s="13">
        <v>3721</v>
      </c>
    </row>
    <row r="4817" spans="1:4" x14ac:dyDescent="0.25">
      <c r="A4817" s="62" t="s">
        <v>342</v>
      </c>
      <c r="B4817" s="63">
        <v>51</v>
      </c>
      <c r="C4817" s="64">
        <v>76</v>
      </c>
      <c r="D4817" s="13">
        <v>3876</v>
      </c>
    </row>
    <row r="4818" spans="1:4" x14ac:dyDescent="0.25">
      <c r="A4818" s="62" t="s">
        <v>343</v>
      </c>
      <c r="B4818" s="63">
        <v>67</v>
      </c>
      <c r="C4818" s="64">
        <v>64</v>
      </c>
      <c r="D4818" s="13">
        <v>4288</v>
      </c>
    </row>
    <row r="4819" spans="1:4" x14ac:dyDescent="0.25">
      <c r="A4819" s="62" t="s">
        <v>344</v>
      </c>
      <c r="B4819" s="63">
        <v>40</v>
      </c>
      <c r="C4819" s="64">
        <v>11</v>
      </c>
      <c r="D4819" s="13">
        <v>440</v>
      </c>
    </row>
    <row r="4820" spans="1:4" x14ac:dyDescent="0.25">
      <c r="A4820" s="62" t="s">
        <v>345</v>
      </c>
      <c r="B4820" s="63">
        <v>62</v>
      </c>
      <c r="C4820" s="64">
        <v>16</v>
      </c>
      <c r="D4820" s="13">
        <v>992</v>
      </c>
    </row>
    <row r="4821" spans="1:4" x14ac:dyDescent="0.25">
      <c r="A4821" s="62" t="s">
        <v>346</v>
      </c>
      <c r="B4821" s="63">
        <v>10</v>
      </c>
      <c r="C4821" s="64">
        <v>1</v>
      </c>
      <c r="D4821" s="13">
        <v>10</v>
      </c>
    </row>
    <row r="4822" spans="1:4" x14ac:dyDescent="0.25">
      <c r="A4822" s="62" t="s">
        <v>347</v>
      </c>
      <c r="B4822" s="63">
        <v>33</v>
      </c>
      <c r="C4822" s="64">
        <v>45</v>
      </c>
      <c r="D4822" s="13">
        <v>1485</v>
      </c>
    </row>
    <row r="4823" spans="1:4" x14ac:dyDescent="0.25">
      <c r="A4823" s="62" t="s">
        <v>348</v>
      </c>
      <c r="B4823" s="63">
        <v>9</v>
      </c>
      <c r="C4823" s="64">
        <v>16</v>
      </c>
      <c r="D4823" s="13">
        <v>144</v>
      </c>
    </row>
    <row r="4824" spans="1:4" x14ac:dyDescent="0.25">
      <c r="A4824" s="62" t="s">
        <v>349</v>
      </c>
      <c r="B4824" s="63">
        <v>46</v>
      </c>
      <c r="C4824" s="64">
        <v>26</v>
      </c>
      <c r="D4824" s="13">
        <v>1196</v>
      </c>
    </row>
    <row r="4825" spans="1:4" x14ac:dyDescent="0.25">
      <c r="A4825" s="62" t="s">
        <v>350</v>
      </c>
      <c r="B4825" s="63">
        <v>67</v>
      </c>
      <c r="C4825" s="64">
        <v>70</v>
      </c>
      <c r="D4825" s="13">
        <v>4690</v>
      </c>
    </row>
    <row r="4826" spans="1:4" x14ac:dyDescent="0.25">
      <c r="A4826" s="62" t="s">
        <v>351</v>
      </c>
      <c r="B4826" s="63">
        <v>10</v>
      </c>
      <c r="C4826" s="64">
        <v>50</v>
      </c>
      <c r="D4826" s="13">
        <v>500</v>
      </c>
    </row>
    <row r="4827" spans="1:4" x14ac:dyDescent="0.25">
      <c r="A4827" s="62" t="s">
        <v>352</v>
      </c>
      <c r="B4827" s="63">
        <v>66</v>
      </c>
      <c r="C4827" s="64">
        <v>15</v>
      </c>
      <c r="D4827" s="13">
        <v>990</v>
      </c>
    </row>
    <row r="4828" spans="1:4" x14ac:dyDescent="0.25">
      <c r="A4828" s="62" t="s">
        <v>353</v>
      </c>
      <c r="B4828" s="63">
        <v>34</v>
      </c>
      <c r="C4828" s="64">
        <v>33</v>
      </c>
      <c r="D4828" s="13">
        <v>1122</v>
      </c>
    </row>
    <row r="4829" spans="1:4" x14ac:dyDescent="0.25">
      <c r="A4829" s="62" t="s">
        <v>354</v>
      </c>
      <c r="B4829" s="63">
        <v>36</v>
      </c>
      <c r="C4829" s="64">
        <v>63</v>
      </c>
      <c r="D4829" s="13">
        <v>2268</v>
      </c>
    </row>
    <row r="4830" spans="1:4" x14ac:dyDescent="0.25">
      <c r="A4830" s="62" t="s">
        <v>355</v>
      </c>
      <c r="B4830" s="63">
        <v>42</v>
      </c>
      <c r="C4830" s="64">
        <v>33</v>
      </c>
      <c r="D4830" s="13">
        <v>1386</v>
      </c>
    </row>
    <row r="4831" spans="1:4" x14ac:dyDescent="0.25">
      <c r="A4831" s="62" t="s">
        <v>356</v>
      </c>
      <c r="B4831" s="63">
        <v>65</v>
      </c>
      <c r="C4831" s="64">
        <v>21</v>
      </c>
      <c r="D4831" s="13">
        <v>1365</v>
      </c>
    </row>
    <row r="4832" spans="1:4" x14ac:dyDescent="0.25">
      <c r="A4832" s="62" t="s">
        <v>357</v>
      </c>
      <c r="B4832" s="63">
        <v>66</v>
      </c>
      <c r="C4832" s="64">
        <v>47</v>
      </c>
      <c r="D4832" s="13">
        <v>3102</v>
      </c>
    </row>
    <row r="4833" spans="1:4" x14ac:dyDescent="0.25">
      <c r="A4833" s="62" t="s">
        <v>358</v>
      </c>
      <c r="B4833" s="63">
        <v>12</v>
      </c>
      <c r="C4833" s="64">
        <v>20</v>
      </c>
      <c r="D4833" s="13">
        <v>240</v>
      </c>
    </row>
    <row r="4834" spans="1:4" x14ac:dyDescent="0.25">
      <c r="A4834" s="62" t="s">
        <v>359</v>
      </c>
      <c r="B4834" s="63">
        <v>12</v>
      </c>
      <c r="C4834" s="64">
        <v>9</v>
      </c>
      <c r="D4834" s="13">
        <v>108</v>
      </c>
    </row>
    <row r="4835" spans="1:4" x14ac:dyDescent="0.25">
      <c r="A4835" s="62" t="s">
        <v>360</v>
      </c>
      <c r="B4835" s="63">
        <v>19</v>
      </c>
      <c r="C4835" s="64">
        <v>46</v>
      </c>
      <c r="D4835" s="13">
        <v>874</v>
      </c>
    </row>
    <row r="4836" spans="1:4" x14ac:dyDescent="0.25">
      <c r="A4836" s="62" t="s">
        <v>361</v>
      </c>
      <c r="B4836" s="63">
        <v>45</v>
      </c>
      <c r="C4836" s="64">
        <v>54</v>
      </c>
      <c r="D4836" s="13">
        <v>2430</v>
      </c>
    </row>
    <row r="4837" spans="1:4" x14ac:dyDescent="0.25">
      <c r="A4837" s="62" t="s">
        <v>362</v>
      </c>
      <c r="B4837" s="63">
        <v>21</v>
      </c>
      <c r="C4837" s="64">
        <v>26</v>
      </c>
      <c r="D4837" s="13">
        <v>546</v>
      </c>
    </row>
    <row r="4838" spans="1:4" x14ac:dyDescent="0.25">
      <c r="A4838" s="62" t="s">
        <v>363</v>
      </c>
      <c r="B4838" s="63">
        <v>55</v>
      </c>
      <c r="C4838" s="64">
        <v>78</v>
      </c>
      <c r="D4838" s="13">
        <v>4290</v>
      </c>
    </row>
    <row r="4839" spans="1:4" x14ac:dyDescent="0.25">
      <c r="A4839" s="62" t="s">
        <v>364</v>
      </c>
      <c r="B4839" s="63">
        <v>68</v>
      </c>
      <c r="C4839" s="64">
        <v>11</v>
      </c>
      <c r="D4839" s="13">
        <v>748</v>
      </c>
    </row>
    <row r="4840" spans="1:4" x14ac:dyDescent="0.25">
      <c r="A4840" s="62" t="s">
        <v>365</v>
      </c>
      <c r="B4840" s="63">
        <v>12</v>
      </c>
      <c r="C4840" s="64">
        <v>76</v>
      </c>
      <c r="D4840" s="13">
        <v>912</v>
      </c>
    </row>
    <row r="4841" spans="1:4" x14ac:dyDescent="0.25">
      <c r="A4841" s="62" t="s">
        <v>366</v>
      </c>
      <c r="B4841" s="63">
        <v>41</v>
      </c>
      <c r="C4841" s="64">
        <v>26</v>
      </c>
      <c r="D4841" s="13">
        <v>1066</v>
      </c>
    </row>
    <row r="4842" spans="1:4" x14ac:dyDescent="0.25">
      <c r="A4842" s="62" t="s">
        <v>367</v>
      </c>
      <c r="B4842" s="63">
        <v>23</v>
      </c>
      <c r="C4842" s="64">
        <v>9</v>
      </c>
      <c r="D4842" s="13">
        <v>207</v>
      </c>
    </row>
    <row r="4843" spans="1:4" x14ac:dyDescent="0.25">
      <c r="A4843" s="62" t="s">
        <v>368</v>
      </c>
      <c r="B4843" s="63">
        <v>46</v>
      </c>
      <c r="C4843" s="64">
        <v>51</v>
      </c>
      <c r="D4843" s="13">
        <v>2346</v>
      </c>
    </row>
    <row r="4844" spans="1:4" x14ac:dyDescent="0.25">
      <c r="A4844" s="62" t="s">
        <v>369</v>
      </c>
      <c r="B4844" s="63">
        <v>54</v>
      </c>
      <c r="C4844" s="64">
        <v>9</v>
      </c>
      <c r="D4844" s="13">
        <v>486</v>
      </c>
    </row>
    <row r="4845" spans="1:4" x14ac:dyDescent="0.25">
      <c r="A4845" s="62" t="s">
        <v>370</v>
      </c>
      <c r="B4845" s="63">
        <v>15</v>
      </c>
      <c r="C4845" s="64">
        <v>65</v>
      </c>
      <c r="D4845" s="13">
        <v>975</v>
      </c>
    </row>
    <row r="4846" spans="1:4" x14ac:dyDescent="0.25">
      <c r="A4846" s="62" t="s">
        <v>371</v>
      </c>
      <c r="B4846" s="63">
        <v>14</v>
      </c>
      <c r="C4846" s="64">
        <v>33</v>
      </c>
      <c r="D4846" s="13">
        <v>462</v>
      </c>
    </row>
    <row r="4847" spans="1:4" x14ac:dyDescent="0.25">
      <c r="A4847" s="62" t="s">
        <v>372</v>
      </c>
      <c r="B4847" s="63">
        <v>68</v>
      </c>
      <c r="C4847" s="64">
        <v>80</v>
      </c>
      <c r="D4847" s="13">
        <v>5440</v>
      </c>
    </row>
    <row r="4848" spans="1:4" x14ac:dyDescent="0.25">
      <c r="A4848" s="62" t="s">
        <v>373</v>
      </c>
      <c r="B4848" s="63">
        <v>53</v>
      </c>
      <c r="C4848" s="64">
        <v>18</v>
      </c>
      <c r="D4848" s="13">
        <v>954</v>
      </c>
    </row>
    <row r="4849" spans="1:4" x14ac:dyDescent="0.25">
      <c r="A4849" s="62" t="s">
        <v>374</v>
      </c>
      <c r="B4849" s="63">
        <v>67</v>
      </c>
      <c r="C4849" s="64">
        <v>41</v>
      </c>
      <c r="D4849" s="13">
        <v>2747</v>
      </c>
    </row>
    <row r="4850" spans="1:4" x14ac:dyDescent="0.25">
      <c r="A4850" s="62" t="s">
        <v>375</v>
      </c>
      <c r="B4850" s="63">
        <v>44</v>
      </c>
      <c r="C4850" s="64">
        <v>36</v>
      </c>
      <c r="D4850" s="13">
        <v>1584</v>
      </c>
    </row>
    <row r="4851" spans="1:4" x14ac:dyDescent="0.25">
      <c r="A4851" s="62" t="s">
        <v>376</v>
      </c>
      <c r="B4851" s="63">
        <v>42</v>
      </c>
      <c r="C4851" s="64">
        <v>22</v>
      </c>
      <c r="D4851" s="13">
        <v>924</v>
      </c>
    </row>
    <row r="4852" spans="1:4" x14ac:dyDescent="0.25">
      <c r="A4852" s="62" t="s">
        <v>377</v>
      </c>
      <c r="B4852" s="63">
        <v>36</v>
      </c>
      <c r="C4852" s="64">
        <v>9</v>
      </c>
      <c r="D4852" s="13">
        <v>324</v>
      </c>
    </row>
    <row r="4853" spans="1:4" x14ac:dyDescent="0.25">
      <c r="A4853" s="62" t="s">
        <v>300</v>
      </c>
      <c r="B4853" s="63">
        <v>9</v>
      </c>
      <c r="C4853" s="64">
        <v>67</v>
      </c>
      <c r="D4853" s="13">
        <v>603</v>
      </c>
    </row>
    <row r="4854" spans="1:4" x14ac:dyDescent="0.25">
      <c r="A4854" s="62" t="s">
        <v>302</v>
      </c>
      <c r="B4854" s="63">
        <v>11</v>
      </c>
      <c r="C4854" s="64">
        <v>29</v>
      </c>
      <c r="D4854" s="13">
        <v>319</v>
      </c>
    </row>
    <row r="4855" spans="1:4" x14ac:dyDescent="0.25">
      <c r="A4855" s="62" t="s">
        <v>303</v>
      </c>
      <c r="B4855" s="63">
        <v>20</v>
      </c>
      <c r="C4855" s="64">
        <v>64</v>
      </c>
      <c r="D4855" s="13">
        <v>1280</v>
      </c>
    </row>
    <row r="4856" spans="1:4" x14ac:dyDescent="0.25">
      <c r="A4856" s="62" t="s">
        <v>304</v>
      </c>
      <c r="B4856" s="63">
        <v>41</v>
      </c>
      <c r="C4856" s="64">
        <v>17</v>
      </c>
      <c r="D4856" s="13">
        <v>697</v>
      </c>
    </row>
    <row r="4857" spans="1:4" x14ac:dyDescent="0.25">
      <c r="A4857" s="62" t="s">
        <v>305</v>
      </c>
      <c r="B4857" s="63">
        <v>35</v>
      </c>
      <c r="C4857" s="64">
        <v>70</v>
      </c>
      <c r="D4857" s="13">
        <v>2450</v>
      </c>
    </row>
    <row r="4858" spans="1:4" x14ac:dyDescent="0.25">
      <c r="A4858" s="62" t="s">
        <v>306</v>
      </c>
      <c r="B4858" s="63">
        <v>25</v>
      </c>
      <c r="C4858" s="64">
        <v>9</v>
      </c>
      <c r="D4858" s="13">
        <v>225</v>
      </c>
    </row>
    <row r="4859" spans="1:4" x14ac:dyDescent="0.25">
      <c r="A4859" s="62" t="s">
        <v>307</v>
      </c>
      <c r="B4859" s="63">
        <v>59</v>
      </c>
      <c r="C4859" s="64">
        <v>37</v>
      </c>
      <c r="D4859" s="13">
        <v>2183</v>
      </c>
    </row>
    <row r="4860" spans="1:4" x14ac:dyDescent="0.25">
      <c r="A4860" s="62" t="s">
        <v>308</v>
      </c>
      <c r="B4860" s="63">
        <v>48</v>
      </c>
      <c r="C4860" s="64">
        <v>77</v>
      </c>
      <c r="D4860" s="13">
        <v>3696</v>
      </c>
    </row>
    <row r="4861" spans="1:4" x14ac:dyDescent="0.25">
      <c r="A4861" s="62" t="s">
        <v>309</v>
      </c>
      <c r="B4861" s="63">
        <v>40</v>
      </c>
      <c r="C4861" s="64">
        <v>23</v>
      </c>
      <c r="D4861" s="13">
        <v>920</v>
      </c>
    </row>
    <row r="4862" spans="1:4" x14ac:dyDescent="0.25">
      <c r="A4862" s="62" t="s">
        <v>310</v>
      </c>
      <c r="B4862" s="63">
        <v>27</v>
      </c>
      <c r="C4862" s="64">
        <v>62</v>
      </c>
      <c r="D4862" s="13">
        <v>1674</v>
      </c>
    </row>
    <row r="4863" spans="1:4" x14ac:dyDescent="0.25">
      <c r="A4863" s="62" t="s">
        <v>311</v>
      </c>
      <c r="B4863" s="63">
        <v>45</v>
      </c>
      <c r="C4863" s="64">
        <v>66</v>
      </c>
      <c r="D4863" s="13">
        <v>2970</v>
      </c>
    </row>
    <row r="4864" spans="1:4" x14ac:dyDescent="0.25">
      <c r="A4864" s="62" t="s">
        <v>312</v>
      </c>
      <c r="B4864" s="63">
        <v>36</v>
      </c>
      <c r="C4864" s="64">
        <v>41</v>
      </c>
      <c r="D4864" s="13">
        <v>1476</v>
      </c>
    </row>
    <row r="4865" spans="1:4" x14ac:dyDescent="0.25">
      <c r="A4865" s="62" t="s">
        <v>313</v>
      </c>
      <c r="B4865" s="63">
        <v>61</v>
      </c>
      <c r="C4865" s="64">
        <v>53</v>
      </c>
      <c r="D4865" s="13">
        <v>3233</v>
      </c>
    </row>
    <row r="4866" spans="1:4" x14ac:dyDescent="0.25">
      <c r="A4866" s="62" t="s">
        <v>314</v>
      </c>
      <c r="B4866" s="63">
        <v>9</v>
      </c>
      <c r="C4866" s="64">
        <v>50</v>
      </c>
      <c r="D4866" s="13">
        <v>450</v>
      </c>
    </row>
    <row r="4867" spans="1:4" x14ac:dyDescent="0.25">
      <c r="A4867" s="62" t="s">
        <v>315</v>
      </c>
      <c r="B4867" s="63">
        <v>62</v>
      </c>
      <c r="C4867" s="64">
        <v>27</v>
      </c>
      <c r="D4867" s="13">
        <v>1674</v>
      </c>
    </row>
    <row r="4868" spans="1:4" x14ac:dyDescent="0.25">
      <c r="A4868" s="62" t="s">
        <v>316</v>
      </c>
      <c r="B4868" s="63">
        <v>26</v>
      </c>
      <c r="C4868" s="64">
        <v>29</v>
      </c>
      <c r="D4868" s="13">
        <v>754</v>
      </c>
    </row>
    <row r="4869" spans="1:4" x14ac:dyDescent="0.25">
      <c r="A4869" s="62" t="s">
        <v>317</v>
      </c>
      <c r="B4869" s="63">
        <v>44</v>
      </c>
      <c r="C4869" s="64">
        <v>23</v>
      </c>
      <c r="D4869" s="13">
        <v>1012</v>
      </c>
    </row>
    <row r="4870" spans="1:4" x14ac:dyDescent="0.25">
      <c r="A4870" s="62" t="s">
        <v>318</v>
      </c>
      <c r="B4870" s="63">
        <v>65</v>
      </c>
      <c r="C4870" s="64">
        <v>13</v>
      </c>
      <c r="D4870" s="13">
        <v>845</v>
      </c>
    </row>
    <row r="4871" spans="1:4" x14ac:dyDescent="0.25">
      <c r="A4871" s="62" t="s">
        <v>319</v>
      </c>
      <c r="B4871" s="63">
        <v>17</v>
      </c>
      <c r="C4871" s="64">
        <v>46</v>
      </c>
      <c r="D4871" s="13">
        <v>782</v>
      </c>
    </row>
    <row r="4872" spans="1:4" x14ac:dyDescent="0.25">
      <c r="A4872" s="62" t="s">
        <v>320</v>
      </c>
      <c r="B4872" s="63">
        <v>7</v>
      </c>
      <c r="C4872" s="64">
        <v>6</v>
      </c>
      <c r="D4872" s="13">
        <v>42</v>
      </c>
    </row>
    <row r="4873" spans="1:4" x14ac:dyDescent="0.25">
      <c r="A4873" s="62" t="s">
        <v>321</v>
      </c>
      <c r="B4873" s="63">
        <v>59</v>
      </c>
      <c r="C4873" s="64">
        <v>38</v>
      </c>
      <c r="D4873" s="13">
        <v>2242</v>
      </c>
    </row>
    <row r="4874" spans="1:4" x14ac:dyDescent="0.25">
      <c r="A4874" s="62" t="s">
        <v>322</v>
      </c>
      <c r="B4874" s="63">
        <v>17</v>
      </c>
      <c r="C4874" s="64">
        <v>50</v>
      </c>
      <c r="D4874" s="13">
        <v>850</v>
      </c>
    </row>
    <row r="4875" spans="1:4" x14ac:dyDescent="0.25">
      <c r="A4875" s="62" t="s">
        <v>323</v>
      </c>
      <c r="B4875" s="63">
        <v>60</v>
      </c>
      <c r="C4875" s="64">
        <v>70</v>
      </c>
      <c r="D4875" s="13">
        <v>4200</v>
      </c>
    </row>
    <row r="4876" spans="1:4" x14ac:dyDescent="0.25">
      <c r="A4876" s="62" t="s">
        <v>324</v>
      </c>
      <c r="B4876" s="63">
        <v>55</v>
      </c>
      <c r="C4876" s="64">
        <v>12</v>
      </c>
      <c r="D4876" s="13">
        <v>660</v>
      </c>
    </row>
    <row r="4877" spans="1:4" x14ac:dyDescent="0.25">
      <c r="A4877" s="62" t="s">
        <v>325</v>
      </c>
      <c r="B4877" s="63">
        <v>59</v>
      </c>
      <c r="C4877" s="64">
        <v>27</v>
      </c>
      <c r="D4877" s="13">
        <v>1593</v>
      </c>
    </row>
    <row r="4878" spans="1:4" x14ac:dyDescent="0.25">
      <c r="A4878" s="62" t="s">
        <v>326</v>
      </c>
      <c r="B4878" s="63">
        <v>21</v>
      </c>
      <c r="C4878" s="64">
        <v>47</v>
      </c>
      <c r="D4878" s="13">
        <v>987</v>
      </c>
    </row>
    <row r="4879" spans="1:4" x14ac:dyDescent="0.25">
      <c r="A4879" s="62" t="s">
        <v>327</v>
      </c>
      <c r="B4879" s="63">
        <v>37</v>
      </c>
      <c r="C4879" s="64">
        <v>9</v>
      </c>
      <c r="D4879" s="13">
        <v>333</v>
      </c>
    </row>
    <row r="4880" spans="1:4" x14ac:dyDescent="0.25">
      <c r="A4880" s="62" t="s">
        <v>328</v>
      </c>
      <c r="B4880" s="63">
        <v>29</v>
      </c>
      <c r="C4880" s="64">
        <v>19</v>
      </c>
      <c r="D4880" s="13">
        <v>551</v>
      </c>
    </row>
    <row r="4881" spans="1:4" x14ac:dyDescent="0.25">
      <c r="A4881" s="62" t="s">
        <v>329</v>
      </c>
      <c r="B4881" s="63">
        <v>8</v>
      </c>
      <c r="C4881" s="64">
        <v>62</v>
      </c>
      <c r="D4881" s="13">
        <v>496</v>
      </c>
    </row>
    <row r="4882" spans="1:4" x14ac:dyDescent="0.25">
      <c r="A4882" s="62" t="s">
        <v>330</v>
      </c>
      <c r="B4882" s="63">
        <v>29</v>
      </c>
      <c r="C4882" s="64">
        <v>42</v>
      </c>
      <c r="D4882" s="13">
        <v>1218</v>
      </c>
    </row>
    <row r="4883" spans="1:4" x14ac:dyDescent="0.25">
      <c r="A4883" s="62" t="s">
        <v>331</v>
      </c>
      <c r="B4883" s="63">
        <v>63</v>
      </c>
      <c r="C4883" s="64">
        <v>43</v>
      </c>
      <c r="D4883" s="13">
        <v>2709</v>
      </c>
    </row>
    <row r="4884" spans="1:4" x14ac:dyDescent="0.25">
      <c r="A4884" s="62" t="s">
        <v>332</v>
      </c>
      <c r="B4884" s="63">
        <v>21</v>
      </c>
      <c r="C4884" s="64">
        <v>80</v>
      </c>
      <c r="D4884" s="13">
        <v>1680</v>
      </c>
    </row>
    <row r="4885" spans="1:4" x14ac:dyDescent="0.25">
      <c r="A4885" s="62" t="s">
        <v>333</v>
      </c>
      <c r="B4885" s="63">
        <v>27</v>
      </c>
      <c r="C4885" s="64">
        <v>36</v>
      </c>
      <c r="D4885" s="13">
        <v>972</v>
      </c>
    </row>
    <row r="4886" spans="1:4" x14ac:dyDescent="0.25">
      <c r="A4886" s="62" t="s">
        <v>334</v>
      </c>
      <c r="B4886" s="63">
        <v>64</v>
      </c>
      <c r="C4886" s="64">
        <v>6</v>
      </c>
      <c r="D4886" s="13">
        <v>384</v>
      </c>
    </row>
    <row r="4887" spans="1:4" x14ac:dyDescent="0.25">
      <c r="A4887" s="62" t="s">
        <v>335</v>
      </c>
      <c r="B4887" s="63">
        <v>68</v>
      </c>
      <c r="C4887" s="64">
        <v>75</v>
      </c>
      <c r="D4887" s="13">
        <v>5100</v>
      </c>
    </row>
    <row r="4888" spans="1:4" x14ac:dyDescent="0.25">
      <c r="A4888" s="62" t="s">
        <v>336</v>
      </c>
      <c r="B4888" s="63">
        <v>44</v>
      </c>
      <c r="C4888" s="64">
        <v>22</v>
      </c>
      <c r="D4888" s="13">
        <v>968</v>
      </c>
    </row>
    <row r="4889" spans="1:4" x14ac:dyDescent="0.25">
      <c r="A4889" s="62" t="s">
        <v>337</v>
      </c>
      <c r="B4889" s="63">
        <v>58</v>
      </c>
      <c r="C4889" s="64">
        <v>36</v>
      </c>
      <c r="D4889" s="13">
        <v>2088</v>
      </c>
    </row>
    <row r="4890" spans="1:4" x14ac:dyDescent="0.25">
      <c r="A4890" s="62" t="s">
        <v>338</v>
      </c>
      <c r="B4890" s="63">
        <v>26</v>
      </c>
      <c r="C4890" s="64">
        <v>11</v>
      </c>
      <c r="D4890" s="13">
        <v>286</v>
      </c>
    </row>
    <row r="4891" spans="1:4" x14ac:dyDescent="0.25">
      <c r="A4891" s="62" t="s">
        <v>339</v>
      </c>
      <c r="B4891" s="63">
        <v>55</v>
      </c>
      <c r="C4891" s="64">
        <v>4</v>
      </c>
      <c r="D4891" s="13">
        <v>220</v>
      </c>
    </row>
    <row r="4892" spans="1:4" x14ac:dyDescent="0.25">
      <c r="A4892" s="62" t="s">
        <v>340</v>
      </c>
      <c r="B4892" s="63">
        <v>61</v>
      </c>
      <c r="C4892" s="64">
        <v>12</v>
      </c>
      <c r="D4892" s="13">
        <v>732</v>
      </c>
    </row>
    <row r="4893" spans="1:4" x14ac:dyDescent="0.25">
      <c r="A4893" s="62" t="s">
        <v>341</v>
      </c>
      <c r="B4893" s="63">
        <v>49</v>
      </c>
      <c r="C4893" s="64">
        <v>13</v>
      </c>
      <c r="D4893" s="13">
        <v>637</v>
      </c>
    </row>
    <row r="4894" spans="1:4" x14ac:dyDescent="0.25">
      <c r="A4894" s="62" t="s">
        <v>342</v>
      </c>
      <c r="B4894" s="63">
        <v>20</v>
      </c>
      <c r="C4894" s="64">
        <v>16</v>
      </c>
      <c r="D4894" s="13">
        <v>320</v>
      </c>
    </row>
    <row r="4895" spans="1:4" x14ac:dyDescent="0.25">
      <c r="A4895" s="62" t="s">
        <v>343</v>
      </c>
      <c r="B4895" s="63">
        <v>38</v>
      </c>
      <c r="C4895" s="64">
        <v>55</v>
      </c>
      <c r="D4895" s="13">
        <v>2090</v>
      </c>
    </row>
    <row r="4896" spans="1:4" x14ac:dyDescent="0.25">
      <c r="A4896" s="62" t="s">
        <v>344</v>
      </c>
      <c r="B4896" s="63">
        <v>33</v>
      </c>
      <c r="C4896" s="64">
        <v>8</v>
      </c>
      <c r="D4896" s="13">
        <v>264</v>
      </c>
    </row>
    <row r="4897" spans="1:4" x14ac:dyDescent="0.25">
      <c r="A4897" s="62" t="s">
        <v>345</v>
      </c>
      <c r="B4897" s="63">
        <v>35</v>
      </c>
      <c r="C4897" s="64">
        <v>5</v>
      </c>
      <c r="D4897" s="13">
        <v>175</v>
      </c>
    </row>
    <row r="4898" spans="1:4" x14ac:dyDescent="0.25">
      <c r="A4898" s="62" t="s">
        <v>346</v>
      </c>
      <c r="B4898" s="63">
        <v>63</v>
      </c>
      <c r="C4898" s="64">
        <v>66</v>
      </c>
      <c r="D4898" s="13">
        <v>4158</v>
      </c>
    </row>
    <row r="4899" spans="1:4" x14ac:dyDescent="0.25">
      <c r="A4899" s="62" t="s">
        <v>347</v>
      </c>
      <c r="B4899" s="63">
        <v>52</v>
      </c>
      <c r="C4899" s="64">
        <v>10</v>
      </c>
      <c r="D4899" s="13">
        <v>520</v>
      </c>
    </row>
    <row r="4900" spans="1:4" x14ac:dyDescent="0.25">
      <c r="A4900" s="62" t="s">
        <v>348</v>
      </c>
      <c r="B4900" s="63">
        <v>53</v>
      </c>
      <c r="C4900" s="64">
        <v>73</v>
      </c>
      <c r="D4900" s="13">
        <v>3869</v>
      </c>
    </row>
    <row r="4901" spans="1:4" x14ac:dyDescent="0.25">
      <c r="A4901" s="62" t="s">
        <v>349</v>
      </c>
      <c r="B4901" s="63">
        <v>41</v>
      </c>
      <c r="C4901" s="64">
        <v>60</v>
      </c>
      <c r="D4901" s="13">
        <v>2460</v>
      </c>
    </row>
    <row r="4902" spans="1:4" x14ac:dyDescent="0.25">
      <c r="A4902" s="62" t="s">
        <v>350</v>
      </c>
      <c r="B4902" s="63">
        <v>9</v>
      </c>
      <c r="C4902" s="64">
        <v>56</v>
      </c>
      <c r="D4902" s="13">
        <v>504</v>
      </c>
    </row>
    <row r="4903" spans="1:4" x14ac:dyDescent="0.25">
      <c r="A4903" s="62" t="s">
        <v>351</v>
      </c>
      <c r="B4903" s="63">
        <v>31</v>
      </c>
      <c r="C4903" s="64">
        <v>65</v>
      </c>
      <c r="D4903" s="13">
        <v>2015</v>
      </c>
    </row>
    <row r="4904" spans="1:4" x14ac:dyDescent="0.25">
      <c r="A4904" s="62" t="s">
        <v>352</v>
      </c>
      <c r="B4904" s="63">
        <v>22</v>
      </c>
      <c r="C4904" s="64">
        <v>53</v>
      </c>
      <c r="D4904" s="13">
        <v>1166</v>
      </c>
    </row>
    <row r="4905" spans="1:4" x14ac:dyDescent="0.25">
      <c r="A4905" s="62" t="s">
        <v>353</v>
      </c>
      <c r="B4905" s="63">
        <v>29</v>
      </c>
      <c r="C4905" s="64">
        <v>1</v>
      </c>
      <c r="D4905" s="13">
        <v>29</v>
      </c>
    </row>
    <row r="4906" spans="1:4" x14ac:dyDescent="0.25">
      <c r="A4906" s="62" t="s">
        <v>354</v>
      </c>
      <c r="B4906" s="63">
        <v>20</v>
      </c>
      <c r="C4906" s="64">
        <v>48</v>
      </c>
      <c r="D4906" s="13">
        <v>960</v>
      </c>
    </row>
    <row r="4907" spans="1:4" x14ac:dyDescent="0.25">
      <c r="A4907" s="62" t="s">
        <v>355</v>
      </c>
      <c r="B4907" s="63">
        <v>67</v>
      </c>
      <c r="C4907" s="64">
        <v>32</v>
      </c>
      <c r="D4907" s="13">
        <v>2144</v>
      </c>
    </row>
    <row r="4908" spans="1:4" x14ac:dyDescent="0.25">
      <c r="A4908" s="62" t="s">
        <v>356</v>
      </c>
      <c r="B4908" s="63">
        <v>61</v>
      </c>
      <c r="C4908" s="64">
        <v>78</v>
      </c>
      <c r="D4908" s="13">
        <v>4758</v>
      </c>
    </row>
    <row r="4909" spans="1:4" x14ac:dyDescent="0.25">
      <c r="A4909" s="62" t="s">
        <v>357</v>
      </c>
      <c r="B4909" s="63">
        <v>38</v>
      </c>
      <c r="C4909" s="64">
        <v>79</v>
      </c>
      <c r="D4909" s="13">
        <v>3002</v>
      </c>
    </row>
    <row r="4910" spans="1:4" x14ac:dyDescent="0.25">
      <c r="A4910" s="62" t="s">
        <v>358</v>
      </c>
      <c r="B4910" s="63">
        <v>41</v>
      </c>
      <c r="C4910" s="64">
        <v>30</v>
      </c>
      <c r="D4910" s="13">
        <v>1230</v>
      </c>
    </row>
    <row r="4911" spans="1:4" x14ac:dyDescent="0.25">
      <c r="A4911" s="62" t="s">
        <v>359</v>
      </c>
      <c r="B4911" s="63">
        <v>18</v>
      </c>
      <c r="C4911" s="64">
        <v>13</v>
      </c>
      <c r="D4911" s="13">
        <v>234</v>
      </c>
    </row>
    <row r="4912" spans="1:4" x14ac:dyDescent="0.25">
      <c r="A4912" s="62" t="s">
        <v>360</v>
      </c>
      <c r="B4912" s="63">
        <v>11</v>
      </c>
      <c r="C4912" s="64">
        <v>18</v>
      </c>
      <c r="D4912" s="13">
        <v>198</v>
      </c>
    </row>
    <row r="4913" spans="1:4" x14ac:dyDescent="0.25">
      <c r="A4913" s="62" t="s">
        <v>361</v>
      </c>
      <c r="B4913" s="63">
        <v>25</v>
      </c>
      <c r="C4913" s="64">
        <v>35</v>
      </c>
      <c r="D4913" s="13">
        <v>875</v>
      </c>
    </row>
    <row r="4914" spans="1:4" x14ac:dyDescent="0.25">
      <c r="A4914" s="62" t="s">
        <v>362</v>
      </c>
      <c r="B4914" s="63">
        <v>24</v>
      </c>
      <c r="C4914" s="64">
        <v>72</v>
      </c>
      <c r="D4914" s="13">
        <v>1728</v>
      </c>
    </row>
    <row r="4915" spans="1:4" x14ac:dyDescent="0.25">
      <c r="A4915" s="62" t="s">
        <v>363</v>
      </c>
      <c r="B4915" s="63">
        <v>57</v>
      </c>
      <c r="C4915" s="64">
        <v>8</v>
      </c>
      <c r="D4915" s="13">
        <v>456</v>
      </c>
    </row>
    <row r="4916" spans="1:4" x14ac:dyDescent="0.25">
      <c r="A4916" s="62" t="s">
        <v>364</v>
      </c>
      <c r="B4916" s="63">
        <v>49</v>
      </c>
      <c r="C4916" s="64">
        <v>64</v>
      </c>
      <c r="D4916" s="13">
        <v>3136</v>
      </c>
    </row>
    <row r="4917" spans="1:4" x14ac:dyDescent="0.25">
      <c r="A4917" s="62" t="s">
        <v>365</v>
      </c>
      <c r="B4917" s="63">
        <v>50</v>
      </c>
      <c r="C4917" s="64">
        <v>28</v>
      </c>
      <c r="D4917" s="13">
        <v>1400</v>
      </c>
    </row>
    <row r="4918" spans="1:4" x14ac:dyDescent="0.25">
      <c r="A4918" s="62" t="s">
        <v>366</v>
      </c>
      <c r="B4918" s="63">
        <v>15</v>
      </c>
      <c r="C4918" s="64">
        <v>58</v>
      </c>
      <c r="D4918" s="13">
        <v>870</v>
      </c>
    </row>
    <row r="4919" spans="1:4" x14ac:dyDescent="0.25">
      <c r="A4919" s="62" t="s">
        <v>367</v>
      </c>
      <c r="B4919" s="63">
        <v>26</v>
      </c>
      <c r="C4919" s="64">
        <v>59</v>
      </c>
      <c r="D4919" s="13">
        <v>1534</v>
      </c>
    </row>
    <row r="4920" spans="1:4" x14ac:dyDescent="0.25">
      <c r="A4920" s="62" t="s">
        <v>368</v>
      </c>
      <c r="B4920" s="63">
        <v>70</v>
      </c>
      <c r="C4920" s="64">
        <v>52</v>
      </c>
      <c r="D4920" s="13">
        <v>3640</v>
      </c>
    </row>
    <row r="4921" spans="1:4" x14ac:dyDescent="0.25">
      <c r="A4921" s="62" t="s">
        <v>369</v>
      </c>
      <c r="B4921" s="63">
        <v>20</v>
      </c>
      <c r="C4921" s="64">
        <v>39</v>
      </c>
      <c r="D4921" s="13">
        <v>780</v>
      </c>
    </row>
    <row r="4922" spans="1:4" x14ac:dyDescent="0.25">
      <c r="A4922" s="62" t="s">
        <v>370</v>
      </c>
      <c r="B4922" s="63">
        <v>36</v>
      </c>
      <c r="C4922" s="64">
        <v>78</v>
      </c>
      <c r="D4922" s="13">
        <v>2808</v>
      </c>
    </row>
    <row r="4923" spans="1:4" x14ac:dyDescent="0.25">
      <c r="A4923" s="62" t="s">
        <v>371</v>
      </c>
      <c r="B4923" s="63">
        <v>65</v>
      </c>
      <c r="C4923" s="64">
        <v>61</v>
      </c>
      <c r="D4923" s="13">
        <v>3965</v>
      </c>
    </row>
    <row r="4924" spans="1:4" x14ac:dyDescent="0.25">
      <c r="A4924" s="62" t="s">
        <v>372</v>
      </c>
      <c r="B4924" s="63">
        <v>16</v>
      </c>
      <c r="C4924" s="64">
        <v>57</v>
      </c>
      <c r="D4924" s="13">
        <v>912</v>
      </c>
    </row>
    <row r="4925" spans="1:4" x14ac:dyDescent="0.25">
      <c r="A4925" s="62" t="s">
        <v>373</v>
      </c>
      <c r="B4925" s="63">
        <v>32</v>
      </c>
      <c r="C4925" s="64">
        <v>67</v>
      </c>
      <c r="D4925" s="13">
        <v>2144</v>
      </c>
    </row>
    <row r="4926" spans="1:4" x14ac:dyDescent="0.25">
      <c r="A4926" s="62" t="s">
        <v>374</v>
      </c>
      <c r="B4926" s="63">
        <v>12</v>
      </c>
      <c r="C4926" s="64">
        <v>47</v>
      </c>
      <c r="D4926" s="13">
        <v>564</v>
      </c>
    </row>
    <row r="4927" spans="1:4" x14ac:dyDescent="0.25">
      <c r="A4927" s="62" t="s">
        <v>375</v>
      </c>
      <c r="B4927" s="63">
        <v>39</v>
      </c>
      <c r="C4927" s="64">
        <v>23</v>
      </c>
      <c r="D4927" s="13">
        <v>897</v>
      </c>
    </row>
    <row r="4928" spans="1:4" x14ac:dyDescent="0.25">
      <c r="A4928" s="62" t="s">
        <v>376</v>
      </c>
      <c r="B4928" s="63">
        <v>41</v>
      </c>
      <c r="C4928" s="64">
        <v>11</v>
      </c>
      <c r="D4928" s="13">
        <v>451</v>
      </c>
    </row>
    <row r="4929" spans="1:4" x14ac:dyDescent="0.25">
      <c r="A4929" s="62" t="s">
        <v>377</v>
      </c>
      <c r="B4929" s="63">
        <v>17</v>
      </c>
      <c r="C4929" s="64">
        <v>48</v>
      </c>
      <c r="D4929" s="13">
        <v>816</v>
      </c>
    </row>
    <row r="4930" spans="1:4" x14ac:dyDescent="0.25">
      <c r="A4930" s="62" t="s">
        <v>300</v>
      </c>
      <c r="B4930" s="63">
        <v>35</v>
      </c>
      <c r="C4930" s="64">
        <v>15</v>
      </c>
      <c r="D4930" s="13">
        <v>525</v>
      </c>
    </row>
    <row r="4931" spans="1:4" x14ac:dyDescent="0.25">
      <c r="A4931" s="62" t="s">
        <v>302</v>
      </c>
      <c r="B4931" s="63">
        <v>64</v>
      </c>
      <c r="C4931" s="64">
        <v>35</v>
      </c>
      <c r="D4931" s="13">
        <v>2240</v>
      </c>
    </row>
    <row r="4932" spans="1:4" x14ac:dyDescent="0.25">
      <c r="A4932" s="62" t="s">
        <v>303</v>
      </c>
      <c r="B4932" s="63">
        <v>39</v>
      </c>
      <c r="C4932" s="64">
        <v>51</v>
      </c>
      <c r="D4932" s="13">
        <v>1989</v>
      </c>
    </row>
    <row r="4933" spans="1:4" x14ac:dyDescent="0.25">
      <c r="A4933" s="62" t="s">
        <v>304</v>
      </c>
      <c r="B4933" s="63">
        <v>14</v>
      </c>
      <c r="C4933" s="64">
        <v>64</v>
      </c>
      <c r="D4933" s="13">
        <v>896</v>
      </c>
    </row>
    <row r="4934" spans="1:4" x14ac:dyDescent="0.25">
      <c r="A4934" s="62" t="s">
        <v>305</v>
      </c>
      <c r="B4934" s="63">
        <v>60</v>
      </c>
      <c r="C4934" s="64">
        <v>73</v>
      </c>
      <c r="D4934" s="13">
        <v>4380</v>
      </c>
    </row>
    <row r="4935" spans="1:4" x14ac:dyDescent="0.25">
      <c r="A4935" s="62" t="s">
        <v>306</v>
      </c>
      <c r="B4935" s="63">
        <v>17</v>
      </c>
      <c r="C4935" s="64">
        <v>74</v>
      </c>
      <c r="D4935" s="13">
        <v>1258</v>
      </c>
    </row>
    <row r="4936" spans="1:4" x14ac:dyDescent="0.25">
      <c r="A4936" s="62" t="s">
        <v>307</v>
      </c>
      <c r="B4936" s="63">
        <v>52</v>
      </c>
      <c r="C4936" s="64">
        <v>31</v>
      </c>
      <c r="D4936" s="13">
        <v>1612</v>
      </c>
    </row>
    <row r="4937" spans="1:4" x14ac:dyDescent="0.25">
      <c r="A4937" s="62" t="s">
        <v>308</v>
      </c>
      <c r="B4937" s="63">
        <v>61</v>
      </c>
      <c r="C4937" s="64">
        <v>77</v>
      </c>
      <c r="D4937" s="13">
        <v>4697</v>
      </c>
    </row>
    <row r="4938" spans="1:4" x14ac:dyDescent="0.25">
      <c r="A4938" s="62" t="s">
        <v>309</v>
      </c>
      <c r="B4938" s="63">
        <v>68</v>
      </c>
      <c r="C4938" s="64">
        <v>69</v>
      </c>
      <c r="D4938" s="13">
        <v>4692</v>
      </c>
    </row>
    <row r="4939" spans="1:4" x14ac:dyDescent="0.25">
      <c r="A4939" s="62" t="s">
        <v>310</v>
      </c>
      <c r="B4939" s="63">
        <v>37</v>
      </c>
      <c r="C4939" s="64">
        <v>1</v>
      </c>
      <c r="D4939" s="13">
        <v>37</v>
      </c>
    </row>
    <row r="4940" spans="1:4" x14ac:dyDescent="0.25">
      <c r="A4940" s="62" t="s">
        <v>311</v>
      </c>
      <c r="B4940" s="63">
        <v>54</v>
      </c>
      <c r="C4940" s="64">
        <v>12</v>
      </c>
      <c r="D4940" s="13">
        <v>648</v>
      </c>
    </row>
    <row r="4941" spans="1:4" x14ac:dyDescent="0.25">
      <c r="A4941" s="62" t="s">
        <v>312</v>
      </c>
      <c r="B4941" s="63">
        <v>62</v>
      </c>
      <c r="C4941" s="64">
        <v>68</v>
      </c>
      <c r="D4941" s="13">
        <v>4216</v>
      </c>
    </row>
    <row r="4942" spans="1:4" x14ac:dyDescent="0.25">
      <c r="A4942" s="62" t="s">
        <v>313</v>
      </c>
      <c r="B4942" s="63">
        <v>51</v>
      </c>
      <c r="C4942" s="64">
        <v>23</v>
      </c>
      <c r="D4942" s="13">
        <v>1173</v>
      </c>
    </row>
    <row r="4943" spans="1:4" x14ac:dyDescent="0.25">
      <c r="A4943" s="62" t="s">
        <v>314</v>
      </c>
      <c r="B4943" s="63">
        <v>53</v>
      </c>
      <c r="C4943" s="64">
        <v>16</v>
      </c>
      <c r="D4943" s="13">
        <v>848</v>
      </c>
    </row>
    <row r="4944" spans="1:4" x14ac:dyDescent="0.25">
      <c r="A4944" s="62" t="s">
        <v>315</v>
      </c>
      <c r="B4944" s="63">
        <v>15</v>
      </c>
      <c r="C4944" s="64">
        <v>65</v>
      </c>
      <c r="D4944" s="13">
        <v>975</v>
      </c>
    </row>
    <row r="4945" spans="1:4" x14ac:dyDescent="0.25">
      <c r="A4945" s="62" t="s">
        <v>316</v>
      </c>
      <c r="B4945" s="63">
        <v>9</v>
      </c>
      <c r="C4945" s="64">
        <v>31</v>
      </c>
      <c r="D4945" s="13">
        <v>279</v>
      </c>
    </row>
    <row r="4946" spans="1:4" x14ac:dyDescent="0.25">
      <c r="A4946" s="62" t="s">
        <v>317</v>
      </c>
      <c r="B4946" s="63">
        <v>25</v>
      </c>
      <c r="C4946" s="64">
        <v>26</v>
      </c>
      <c r="D4946" s="13">
        <v>650</v>
      </c>
    </row>
    <row r="4947" spans="1:4" x14ac:dyDescent="0.25">
      <c r="A4947" s="62" t="s">
        <v>318</v>
      </c>
      <c r="B4947" s="63">
        <v>38</v>
      </c>
      <c r="C4947" s="64">
        <v>73</v>
      </c>
      <c r="D4947" s="13">
        <v>2774</v>
      </c>
    </row>
    <row r="4948" spans="1:4" x14ac:dyDescent="0.25">
      <c r="A4948" s="62" t="s">
        <v>319</v>
      </c>
      <c r="B4948" s="63">
        <v>43</v>
      </c>
      <c r="C4948" s="64">
        <v>23</v>
      </c>
      <c r="D4948" s="13">
        <v>989</v>
      </c>
    </row>
    <row r="4949" spans="1:4" x14ac:dyDescent="0.25">
      <c r="A4949" s="62" t="s">
        <v>320</v>
      </c>
      <c r="B4949" s="63">
        <v>61</v>
      </c>
      <c r="C4949" s="64">
        <v>6</v>
      </c>
      <c r="D4949" s="13">
        <v>366</v>
      </c>
    </row>
    <row r="4950" spans="1:4" x14ac:dyDescent="0.25">
      <c r="A4950" s="62" t="s">
        <v>321</v>
      </c>
      <c r="B4950" s="63">
        <v>20</v>
      </c>
      <c r="C4950" s="64">
        <v>20</v>
      </c>
      <c r="D4950" s="13">
        <v>400</v>
      </c>
    </row>
    <row r="4951" spans="1:4" x14ac:dyDescent="0.25">
      <c r="A4951" s="62" t="s">
        <v>322</v>
      </c>
      <c r="B4951" s="63">
        <v>39</v>
      </c>
      <c r="C4951" s="64">
        <v>70</v>
      </c>
      <c r="D4951" s="13">
        <v>2730</v>
      </c>
    </row>
    <row r="4952" spans="1:4" x14ac:dyDescent="0.25">
      <c r="A4952" s="62" t="s">
        <v>323</v>
      </c>
      <c r="B4952" s="63">
        <v>60</v>
      </c>
      <c r="C4952" s="64">
        <v>34</v>
      </c>
      <c r="D4952" s="13">
        <v>2040</v>
      </c>
    </row>
    <row r="4953" spans="1:4" x14ac:dyDescent="0.25">
      <c r="A4953" s="62" t="s">
        <v>324</v>
      </c>
      <c r="B4953" s="63">
        <v>40</v>
      </c>
      <c r="C4953" s="64">
        <v>19</v>
      </c>
      <c r="D4953" s="13">
        <v>760</v>
      </c>
    </row>
    <row r="4954" spans="1:4" x14ac:dyDescent="0.25">
      <c r="A4954" s="62" t="s">
        <v>325</v>
      </c>
      <c r="B4954" s="63">
        <v>59</v>
      </c>
      <c r="C4954" s="64">
        <v>60</v>
      </c>
      <c r="D4954" s="13">
        <v>3540</v>
      </c>
    </row>
    <row r="4955" spans="1:4" x14ac:dyDescent="0.25">
      <c r="A4955" s="62" t="s">
        <v>326</v>
      </c>
      <c r="B4955" s="63">
        <v>69</v>
      </c>
      <c r="C4955" s="64">
        <v>66</v>
      </c>
      <c r="D4955" s="13">
        <v>4554</v>
      </c>
    </row>
    <row r="4956" spans="1:4" x14ac:dyDescent="0.25">
      <c r="A4956" s="62" t="s">
        <v>327</v>
      </c>
      <c r="B4956" s="63">
        <v>12</v>
      </c>
      <c r="C4956" s="64">
        <v>25</v>
      </c>
      <c r="D4956" s="13">
        <v>300</v>
      </c>
    </row>
    <row r="4957" spans="1:4" x14ac:dyDescent="0.25">
      <c r="A4957" s="62" t="s">
        <v>328</v>
      </c>
      <c r="B4957" s="63">
        <v>10</v>
      </c>
      <c r="C4957" s="64">
        <v>3</v>
      </c>
      <c r="D4957" s="13">
        <v>30</v>
      </c>
    </row>
    <row r="4958" spans="1:4" x14ac:dyDescent="0.25">
      <c r="A4958" s="62" t="s">
        <v>329</v>
      </c>
      <c r="B4958" s="63">
        <v>54</v>
      </c>
      <c r="C4958" s="64">
        <v>50</v>
      </c>
      <c r="D4958" s="13">
        <v>2700</v>
      </c>
    </row>
    <row r="4959" spans="1:4" x14ac:dyDescent="0.25">
      <c r="A4959" s="62" t="s">
        <v>330</v>
      </c>
      <c r="B4959" s="63">
        <v>61</v>
      </c>
      <c r="C4959" s="64">
        <v>73</v>
      </c>
      <c r="D4959" s="13">
        <v>4453</v>
      </c>
    </row>
    <row r="4960" spans="1:4" x14ac:dyDescent="0.25">
      <c r="A4960" s="62" t="s">
        <v>331</v>
      </c>
      <c r="B4960" s="63">
        <v>48</v>
      </c>
      <c r="C4960" s="64">
        <v>4</v>
      </c>
      <c r="D4960" s="13">
        <v>192</v>
      </c>
    </row>
    <row r="4961" spans="1:4" x14ac:dyDescent="0.25">
      <c r="A4961" s="62" t="s">
        <v>332</v>
      </c>
      <c r="B4961" s="63">
        <v>52</v>
      </c>
      <c r="C4961" s="64">
        <v>52</v>
      </c>
      <c r="D4961" s="13">
        <v>2704</v>
      </c>
    </row>
    <row r="4962" spans="1:4" x14ac:dyDescent="0.25">
      <c r="A4962" s="62" t="s">
        <v>333</v>
      </c>
      <c r="B4962" s="63">
        <v>8</v>
      </c>
      <c r="C4962" s="64">
        <v>35</v>
      </c>
      <c r="D4962" s="13">
        <v>280</v>
      </c>
    </row>
    <row r="4963" spans="1:4" x14ac:dyDescent="0.25">
      <c r="A4963" s="62" t="s">
        <v>334</v>
      </c>
      <c r="B4963" s="63">
        <v>20</v>
      </c>
      <c r="C4963" s="64">
        <v>44</v>
      </c>
      <c r="D4963" s="13">
        <v>880</v>
      </c>
    </row>
    <row r="4964" spans="1:4" x14ac:dyDescent="0.25">
      <c r="A4964" s="62" t="s">
        <v>335</v>
      </c>
      <c r="B4964" s="63">
        <v>53</v>
      </c>
      <c r="C4964" s="64">
        <v>55</v>
      </c>
      <c r="D4964" s="13">
        <v>2915</v>
      </c>
    </row>
    <row r="4965" spans="1:4" x14ac:dyDescent="0.25">
      <c r="A4965" s="62" t="s">
        <v>336</v>
      </c>
      <c r="B4965" s="63">
        <v>25</v>
      </c>
      <c r="C4965" s="64">
        <v>61</v>
      </c>
      <c r="D4965" s="13">
        <v>1525</v>
      </c>
    </row>
    <row r="4966" spans="1:4" x14ac:dyDescent="0.25">
      <c r="A4966" s="62" t="s">
        <v>337</v>
      </c>
      <c r="B4966" s="63">
        <v>34</v>
      </c>
      <c r="C4966" s="64">
        <v>21</v>
      </c>
      <c r="D4966" s="13">
        <v>714</v>
      </c>
    </row>
    <row r="4967" spans="1:4" x14ac:dyDescent="0.25">
      <c r="A4967" s="62" t="s">
        <v>338</v>
      </c>
      <c r="B4967" s="63">
        <v>52</v>
      </c>
      <c r="C4967" s="64">
        <v>61</v>
      </c>
      <c r="D4967" s="13">
        <v>3172</v>
      </c>
    </row>
    <row r="4968" spans="1:4" x14ac:dyDescent="0.25">
      <c r="A4968" s="62" t="s">
        <v>339</v>
      </c>
      <c r="B4968" s="63">
        <v>50</v>
      </c>
      <c r="C4968" s="64">
        <v>44</v>
      </c>
      <c r="D4968" s="13">
        <v>2200</v>
      </c>
    </row>
    <row r="4969" spans="1:4" x14ac:dyDescent="0.25">
      <c r="A4969" s="62" t="s">
        <v>340</v>
      </c>
      <c r="B4969" s="63">
        <v>37</v>
      </c>
      <c r="C4969" s="64">
        <v>48</v>
      </c>
      <c r="D4969" s="13">
        <v>1776</v>
      </c>
    </row>
    <row r="4970" spans="1:4" x14ac:dyDescent="0.25">
      <c r="A4970" s="62" t="s">
        <v>341</v>
      </c>
      <c r="B4970" s="63">
        <v>62</v>
      </c>
      <c r="C4970" s="64">
        <v>2</v>
      </c>
      <c r="D4970" s="13">
        <v>124</v>
      </c>
    </row>
    <row r="4971" spans="1:4" x14ac:dyDescent="0.25">
      <c r="A4971" s="62" t="s">
        <v>342</v>
      </c>
      <c r="B4971" s="63">
        <v>32</v>
      </c>
      <c r="C4971" s="64">
        <v>12</v>
      </c>
      <c r="D4971" s="13">
        <v>384</v>
      </c>
    </row>
    <row r="4972" spans="1:4" x14ac:dyDescent="0.25">
      <c r="A4972" s="62" t="s">
        <v>343</v>
      </c>
      <c r="B4972" s="63">
        <v>16</v>
      </c>
      <c r="C4972" s="64">
        <v>31</v>
      </c>
      <c r="D4972" s="13">
        <v>496</v>
      </c>
    </row>
    <row r="4973" spans="1:4" x14ac:dyDescent="0.25">
      <c r="A4973" s="62" t="s">
        <v>344</v>
      </c>
      <c r="B4973" s="63">
        <v>59</v>
      </c>
      <c r="C4973" s="64">
        <v>55</v>
      </c>
      <c r="D4973" s="13">
        <v>3245</v>
      </c>
    </row>
    <row r="4974" spans="1:4" x14ac:dyDescent="0.25">
      <c r="A4974" s="62" t="s">
        <v>345</v>
      </c>
      <c r="B4974" s="63">
        <v>38</v>
      </c>
      <c r="C4974" s="64">
        <v>49</v>
      </c>
      <c r="D4974" s="13">
        <v>1862</v>
      </c>
    </row>
    <row r="4975" spans="1:4" x14ac:dyDescent="0.25">
      <c r="A4975" s="62" t="s">
        <v>346</v>
      </c>
      <c r="B4975" s="63">
        <v>19</v>
      </c>
      <c r="C4975" s="64">
        <v>43</v>
      </c>
      <c r="D4975" s="13">
        <v>817</v>
      </c>
    </row>
    <row r="4976" spans="1:4" x14ac:dyDescent="0.25">
      <c r="A4976" s="62" t="s">
        <v>347</v>
      </c>
      <c r="B4976" s="63">
        <v>50</v>
      </c>
      <c r="C4976" s="64">
        <v>4</v>
      </c>
      <c r="D4976" s="13">
        <v>200</v>
      </c>
    </row>
    <row r="4977" spans="1:4" x14ac:dyDescent="0.25">
      <c r="A4977" s="62" t="s">
        <v>348</v>
      </c>
      <c r="B4977" s="63">
        <v>10</v>
      </c>
      <c r="C4977" s="64">
        <v>60</v>
      </c>
      <c r="D4977" s="13">
        <v>600</v>
      </c>
    </row>
    <row r="4978" spans="1:4" x14ac:dyDescent="0.25">
      <c r="A4978" s="62" t="s">
        <v>349</v>
      </c>
      <c r="B4978" s="63">
        <v>49</v>
      </c>
      <c r="C4978" s="64">
        <v>40</v>
      </c>
      <c r="D4978" s="13">
        <v>1960</v>
      </c>
    </row>
    <row r="4979" spans="1:4" x14ac:dyDescent="0.25">
      <c r="A4979" s="62" t="s">
        <v>350</v>
      </c>
      <c r="B4979" s="63">
        <v>21</v>
      </c>
      <c r="C4979" s="64">
        <v>40</v>
      </c>
      <c r="D4979" s="13">
        <v>840</v>
      </c>
    </row>
    <row r="4980" spans="1:4" x14ac:dyDescent="0.25">
      <c r="A4980" s="62" t="s">
        <v>351</v>
      </c>
      <c r="B4980" s="63">
        <v>33</v>
      </c>
      <c r="C4980" s="64">
        <v>18</v>
      </c>
      <c r="D4980" s="13">
        <v>594</v>
      </c>
    </row>
    <row r="4981" spans="1:4" x14ac:dyDescent="0.25">
      <c r="A4981" s="62" t="s">
        <v>352</v>
      </c>
      <c r="B4981" s="63">
        <v>61</v>
      </c>
      <c r="C4981" s="64">
        <v>3</v>
      </c>
      <c r="D4981" s="13">
        <v>183</v>
      </c>
    </row>
    <row r="4982" spans="1:4" x14ac:dyDescent="0.25">
      <c r="A4982" s="62" t="s">
        <v>353</v>
      </c>
      <c r="B4982" s="63">
        <v>51</v>
      </c>
      <c r="C4982" s="64">
        <v>13</v>
      </c>
      <c r="D4982" s="13">
        <v>663</v>
      </c>
    </row>
    <row r="4983" spans="1:4" x14ac:dyDescent="0.25">
      <c r="A4983" s="62" t="s">
        <v>354</v>
      </c>
      <c r="B4983" s="63">
        <v>56</v>
      </c>
      <c r="C4983" s="64">
        <v>44</v>
      </c>
      <c r="D4983" s="13">
        <v>2464</v>
      </c>
    </row>
    <row r="4984" spans="1:4" x14ac:dyDescent="0.25">
      <c r="A4984" s="62" t="s">
        <v>355</v>
      </c>
      <c r="B4984" s="63">
        <v>46</v>
      </c>
      <c r="C4984" s="64">
        <v>33</v>
      </c>
      <c r="D4984" s="13">
        <v>1518</v>
      </c>
    </row>
    <row r="4985" spans="1:4" x14ac:dyDescent="0.25">
      <c r="A4985" s="62" t="s">
        <v>356</v>
      </c>
      <c r="B4985" s="63">
        <v>50</v>
      </c>
      <c r="C4985" s="64">
        <v>77</v>
      </c>
      <c r="D4985" s="13">
        <v>3850</v>
      </c>
    </row>
    <row r="4986" spans="1:4" x14ac:dyDescent="0.25">
      <c r="A4986" s="62" t="s">
        <v>357</v>
      </c>
      <c r="B4986" s="63">
        <v>55</v>
      </c>
      <c r="C4986" s="64">
        <v>5</v>
      </c>
      <c r="D4986" s="13">
        <v>275</v>
      </c>
    </row>
    <row r="4987" spans="1:4" x14ac:dyDescent="0.25">
      <c r="A4987" s="62" t="s">
        <v>358</v>
      </c>
      <c r="B4987" s="63">
        <v>58</v>
      </c>
      <c r="C4987" s="64">
        <v>31</v>
      </c>
      <c r="D4987" s="13">
        <v>1798</v>
      </c>
    </row>
    <row r="4988" spans="1:4" x14ac:dyDescent="0.25">
      <c r="A4988" s="62" t="s">
        <v>359</v>
      </c>
      <c r="B4988" s="63">
        <v>56</v>
      </c>
      <c r="C4988" s="64">
        <v>40</v>
      </c>
      <c r="D4988" s="13">
        <v>2240</v>
      </c>
    </row>
    <row r="4989" spans="1:4" x14ac:dyDescent="0.25">
      <c r="A4989" s="62" t="s">
        <v>360</v>
      </c>
      <c r="B4989" s="63">
        <v>27</v>
      </c>
      <c r="C4989" s="64">
        <v>52</v>
      </c>
      <c r="D4989" s="13">
        <v>1404</v>
      </c>
    </row>
    <row r="4990" spans="1:4" x14ac:dyDescent="0.25">
      <c r="A4990" s="62" t="s">
        <v>361</v>
      </c>
      <c r="B4990" s="63">
        <v>58</v>
      </c>
      <c r="C4990" s="64">
        <v>56</v>
      </c>
      <c r="D4990" s="13">
        <v>3248</v>
      </c>
    </row>
    <row r="4991" spans="1:4" x14ac:dyDescent="0.25">
      <c r="A4991" s="62" t="s">
        <v>362</v>
      </c>
      <c r="B4991" s="63">
        <v>46</v>
      </c>
      <c r="C4991" s="64">
        <v>30</v>
      </c>
      <c r="D4991" s="13">
        <v>1380</v>
      </c>
    </row>
    <row r="4992" spans="1:4" x14ac:dyDescent="0.25">
      <c r="A4992" s="62" t="s">
        <v>363</v>
      </c>
      <c r="B4992" s="63">
        <v>60</v>
      </c>
      <c r="C4992" s="64">
        <v>21</v>
      </c>
      <c r="D4992" s="13">
        <v>1260</v>
      </c>
    </row>
    <row r="4993" spans="1:4" x14ac:dyDescent="0.25">
      <c r="A4993" s="62" t="s">
        <v>364</v>
      </c>
      <c r="B4993" s="63">
        <v>63</v>
      </c>
      <c r="C4993" s="64">
        <v>46</v>
      </c>
      <c r="D4993" s="13">
        <v>2898</v>
      </c>
    </row>
    <row r="4994" spans="1:4" x14ac:dyDescent="0.25">
      <c r="A4994" s="62" t="s">
        <v>365</v>
      </c>
      <c r="B4994" s="63">
        <v>22</v>
      </c>
      <c r="C4994" s="64">
        <v>33</v>
      </c>
      <c r="D4994" s="13">
        <v>726</v>
      </c>
    </row>
    <row r="4995" spans="1:4" x14ac:dyDescent="0.25">
      <c r="A4995" s="62" t="s">
        <v>366</v>
      </c>
      <c r="B4995" s="63">
        <v>19</v>
      </c>
      <c r="C4995" s="64">
        <v>76</v>
      </c>
      <c r="D4995" s="13">
        <v>1444</v>
      </c>
    </row>
    <row r="4996" spans="1:4" x14ac:dyDescent="0.25">
      <c r="A4996" s="62" t="s">
        <v>367</v>
      </c>
      <c r="B4996" s="63">
        <v>22</v>
      </c>
      <c r="C4996" s="64">
        <v>5</v>
      </c>
      <c r="D4996" s="13">
        <v>110</v>
      </c>
    </row>
    <row r="4997" spans="1:4" x14ac:dyDescent="0.25">
      <c r="A4997" s="62" t="s">
        <v>368</v>
      </c>
      <c r="B4997" s="63">
        <v>46</v>
      </c>
      <c r="C4997" s="64">
        <v>3</v>
      </c>
      <c r="D4997" s="13">
        <v>138</v>
      </c>
    </row>
    <row r="4998" spans="1:4" x14ac:dyDescent="0.25">
      <c r="A4998" s="62" t="s">
        <v>369</v>
      </c>
      <c r="B4998" s="63">
        <v>30</v>
      </c>
      <c r="C4998" s="64">
        <v>79</v>
      </c>
      <c r="D4998" s="13">
        <v>2370</v>
      </c>
    </row>
    <row r="4999" spans="1:4" x14ac:dyDescent="0.25">
      <c r="A4999" s="62" t="s">
        <v>370</v>
      </c>
      <c r="B4999" s="63">
        <v>69</v>
      </c>
      <c r="C4999" s="64">
        <v>22</v>
      </c>
      <c r="D4999" s="13">
        <v>1518</v>
      </c>
    </row>
    <row r="5000" spans="1:4" x14ac:dyDescent="0.25">
      <c r="A5000" s="62" t="s">
        <v>371</v>
      </c>
      <c r="B5000" s="63">
        <v>70</v>
      </c>
      <c r="C5000" s="64">
        <v>43</v>
      </c>
      <c r="D5000" s="13">
        <v>3010</v>
      </c>
    </row>
    <row r="5001" spans="1:4" x14ac:dyDescent="0.25">
      <c r="A5001" s="62" t="s">
        <v>372</v>
      </c>
      <c r="B5001" s="63">
        <v>7</v>
      </c>
      <c r="C5001" s="64">
        <v>20</v>
      </c>
      <c r="D5001" s="13">
        <v>140</v>
      </c>
    </row>
    <row r="5002" spans="1:4" x14ac:dyDescent="0.25">
      <c r="A5002" s="62" t="s">
        <v>373</v>
      </c>
      <c r="B5002" s="63">
        <v>52</v>
      </c>
      <c r="C5002" s="64">
        <v>30</v>
      </c>
      <c r="D5002" s="13">
        <v>1560</v>
      </c>
    </row>
    <row r="5003" spans="1:4" x14ac:dyDescent="0.25">
      <c r="A5003" s="62" t="s">
        <v>374</v>
      </c>
      <c r="B5003" s="63">
        <v>57</v>
      </c>
      <c r="C5003" s="64">
        <v>17</v>
      </c>
      <c r="D5003" s="13">
        <v>969</v>
      </c>
    </row>
    <row r="5004" spans="1:4" x14ac:dyDescent="0.25">
      <c r="A5004" s="62" t="s">
        <v>375</v>
      </c>
      <c r="B5004" s="63">
        <v>68</v>
      </c>
      <c r="C5004" s="64">
        <v>55</v>
      </c>
      <c r="D5004" s="13">
        <v>3740</v>
      </c>
    </row>
    <row r="5005" spans="1:4" x14ac:dyDescent="0.25">
      <c r="A5005" s="62" t="s">
        <v>376</v>
      </c>
      <c r="B5005" s="63">
        <v>40</v>
      </c>
      <c r="C5005" s="64">
        <v>28</v>
      </c>
      <c r="D5005" s="13">
        <v>1120</v>
      </c>
    </row>
    <row r="5006" spans="1:4" x14ac:dyDescent="0.25">
      <c r="A5006" s="62" t="s">
        <v>377</v>
      </c>
      <c r="B5006" s="63">
        <v>67</v>
      </c>
      <c r="C5006" s="64">
        <v>53</v>
      </c>
      <c r="D5006" s="13">
        <v>3551</v>
      </c>
    </row>
    <row r="5007" spans="1:4" x14ac:dyDescent="0.25">
      <c r="A5007" s="62" t="s">
        <v>300</v>
      </c>
      <c r="B5007" s="63">
        <v>40</v>
      </c>
      <c r="C5007" s="64">
        <v>42</v>
      </c>
      <c r="D5007" s="13">
        <v>1680</v>
      </c>
    </row>
    <row r="5008" spans="1:4" x14ac:dyDescent="0.25">
      <c r="A5008" s="62" t="s">
        <v>302</v>
      </c>
      <c r="B5008" s="63">
        <v>9</v>
      </c>
      <c r="C5008" s="64">
        <v>4</v>
      </c>
      <c r="D5008" s="13">
        <v>36</v>
      </c>
    </row>
    <row r="5009" spans="1:4" x14ac:dyDescent="0.25">
      <c r="A5009" s="62" t="s">
        <v>303</v>
      </c>
      <c r="B5009" s="63">
        <v>41</v>
      </c>
      <c r="C5009" s="64">
        <v>54</v>
      </c>
      <c r="D5009" s="13">
        <v>2214</v>
      </c>
    </row>
    <row r="5010" spans="1:4" x14ac:dyDescent="0.25">
      <c r="A5010" s="62" t="s">
        <v>304</v>
      </c>
      <c r="B5010" s="63">
        <v>63</v>
      </c>
      <c r="C5010" s="64">
        <v>53</v>
      </c>
      <c r="D5010" s="13">
        <v>3339</v>
      </c>
    </row>
    <row r="5011" spans="1:4" x14ac:dyDescent="0.25">
      <c r="A5011" s="62" t="s">
        <v>305</v>
      </c>
      <c r="B5011" s="63">
        <v>55</v>
      </c>
      <c r="C5011" s="64">
        <v>77</v>
      </c>
      <c r="D5011" s="13">
        <v>4235</v>
      </c>
    </row>
    <row r="5012" spans="1:4" x14ac:dyDescent="0.25">
      <c r="A5012" s="62" t="s">
        <v>306</v>
      </c>
      <c r="B5012" s="63">
        <v>12</v>
      </c>
      <c r="C5012" s="64">
        <v>39</v>
      </c>
      <c r="D5012" s="13">
        <v>468</v>
      </c>
    </row>
    <row r="5013" spans="1:4" x14ac:dyDescent="0.25">
      <c r="A5013" s="62" t="s">
        <v>307</v>
      </c>
      <c r="B5013" s="63">
        <v>26</v>
      </c>
      <c r="C5013" s="64">
        <v>35</v>
      </c>
      <c r="D5013" s="13">
        <v>910</v>
      </c>
    </row>
    <row r="5014" spans="1:4" x14ac:dyDescent="0.25">
      <c r="A5014" s="62" t="s">
        <v>308</v>
      </c>
      <c r="B5014" s="63">
        <v>54</v>
      </c>
      <c r="C5014" s="64">
        <v>39</v>
      </c>
      <c r="D5014" s="13">
        <v>2106</v>
      </c>
    </row>
    <row r="5015" spans="1:4" x14ac:dyDescent="0.25">
      <c r="A5015" s="62" t="s">
        <v>309</v>
      </c>
      <c r="B5015" s="63">
        <v>47</v>
      </c>
      <c r="C5015" s="64">
        <v>67</v>
      </c>
      <c r="D5015" s="13">
        <v>3149</v>
      </c>
    </row>
    <row r="5016" spans="1:4" x14ac:dyDescent="0.25">
      <c r="A5016" s="62" t="s">
        <v>310</v>
      </c>
      <c r="B5016" s="63">
        <v>31</v>
      </c>
      <c r="C5016" s="64">
        <v>49</v>
      </c>
      <c r="D5016" s="13">
        <v>1519</v>
      </c>
    </row>
    <row r="5017" spans="1:4" x14ac:dyDescent="0.25">
      <c r="A5017" s="62" t="s">
        <v>311</v>
      </c>
      <c r="B5017" s="63">
        <v>43</v>
      </c>
      <c r="C5017" s="64">
        <v>69</v>
      </c>
      <c r="D5017" s="13">
        <v>2967</v>
      </c>
    </row>
    <row r="5018" spans="1:4" x14ac:dyDescent="0.25">
      <c r="A5018" s="62" t="s">
        <v>312</v>
      </c>
      <c r="B5018" s="63">
        <v>43</v>
      </c>
      <c r="C5018" s="64">
        <v>65</v>
      </c>
      <c r="D5018" s="13">
        <v>2795</v>
      </c>
    </row>
    <row r="5019" spans="1:4" x14ac:dyDescent="0.25">
      <c r="A5019" s="62" t="s">
        <v>313</v>
      </c>
      <c r="B5019" s="63">
        <v>16</v>
      </c>
      <c r="C5019" s="64">
        <v>13</v>
      </c>
      <c r="D5019" s="13">
        <v>208</v>
      </c>
    </row>
    <row r="5020" spans="1:4" x14ac:dyDescent="0.25">
      <c r="A5020" s="62" t="s">
        <v>314</v>
      </c>
      <c r="B5020" s="63">
        <v>27</v>
      </c>
      <c r="C5020" s="64">
        <v>1</v>
      </c>
      <c r="D5020" s="13">
        <v>27</v>
      </c>
    </row>
    <row r="5021" spans="1:4" x14ac:dyDescent="0.25">
      <c r="A5021" s="62" t="s">
        <v>315</v>
      </c>
      <c r="B5021" s="63">
        <v>34</v>
      </c>
      <c r="C5021" s="64">
        <v>12</v>
      </c>
      <c r="D5021" s="13">
        <v>408</v>
      </c>
    </row>
    <row r="5022" spans="1:4" x14ac:dyDescent="0.25">
      <c r="A5022" s="62" t="s">
        <v>316</v>
      </c>
      <c r="B5022" s="63">
        <v>54</v>
      </c>
      <c r="C5022" s="64">
        <v>19</v>
      </c>
      <c r="D5022" s="13">
        <v>1026</v>
      </c>
    </row>
    <row r="5023" spans="1:4" x14ac:dyDescent="0.25">
      <c r="A5023" s="62" t="s">
        <v>317</v>
      </c>
      <c r="B5023" s="63">
        <v>15</v>
      </c>
      <c r="C5023" s="64">
        <v>7</v>
      </c>
      <c r="D5023" s="13">
        <v>105</v>
      </c>
    </row>
    <row r="5024" spans="1:4" x14ac:dyDescent="0.25">
      <c r="A5024" s="62" t="s">
        <v>318</v>
      </c>
      <c r="B5024" s="63">
        <v>7</v>
      </c>
      <c r="C5024" s="64">
        <v>63</v>
      </c>
      <c r="D5024" s="13">
        <v>441</v>
      </c>
    </row>
    <row r="5025" spans="1:4" x14ac:dyDescent="0.25">
      <c r="A5025" s="62" t="s">
        <v>319</v>
      </c>
      <c r="B5025" s="63">
        <v>48</v>
      </c>
      <c r="C5025" s="64">
        <v>14</v>
      </c>
      <c r="D5025" s="13">
        <v>672</v>
      </c>
    </row>
    <row r="5026" spans="1:4" x14ac:dyDescent="0.25">
      <c r="A5026" s="62" t="s">
        <v>320</v>
      </c>
      <c r="B5026" s="63">
        <v>61</v>
      </c>
      <c r="C5026" s="64">
        <v>63</v>
      </c>
      <c r="D5026" s="13">
        <v>3843</v>
      </c>
    </row>
    <row r="5027" spans="1:4" x14ac:dyDescent="0.25">
      <c r="A5027" s="62" t="s">
        <v>321</v>
      </c>
      <c r="B5027" s="63">
        <v>57</v>
      </c>
      <c r="C5027" s="64">
        <v>48</v>
      </c>
      <c r="D5027" s="13">
        <v>2736</v>
      </c>
    </row>
    <row r="5028" spans="1:4" x14ac:dyDescent="0.25">
      <c r="A5028" s="62" t="s">
        <v>322</v>
      </c>
      <c r="B5028" s="63">
        <v>65</v>
      </c>
      <c r="C5028" s="64">
        <v>61</v>
      </c>
      <c r="D5028" s="13">
        <v>3965</v>
      </c>
    </row>
    <row r="5029" spans="1:4" x14ac:dyDescent="0.25">
      <c r="A5029" s="62" t="s">
        <v>323</v>
      </c>
      <c r="B5029" s="63">
        <v>36</v>
      </c>
      <c r="C5029" s="64">
        <v>25</v>
      </c>
      <c r="D5029" s="13">
        <v>900</v>
      </c>
    </row>
    <row r="5030" spans="1:4" x14ac:dyDescent="0.25">
      <c r="A5030" s="62" t="s">
        <v>324</v>
      </c>
      <c r="B5030" s="63">
        <v>49</v>
      </c>
      <c r="C5030" s="64">
        <v>30</v>
      </c>
      <c r="D5030" s="13">
        <v>1470</v>
      </c>
    </row>
    <row r="5031" spans="1:4" x14ac:dyDescent="0.25">
      <c r="A5031" s="62" t="s">
        <v>325</v>
      </c>
      <c r="B5031" s="63">
        <v>50</v>
      </c>
      <c r="C5031" s="64">
        <v>42</v>
      </c>
      <c r="D5031" s="13">
        <v>2100</v>
      </c>
    </row>
    <row r="5032" spans="1:4" x14ac:dyDescent="0.25">
      <c r="A5032" s="62" t="s">
        <v>326</v>
      </c>
      <c r="B5032" s="63">
        <v>16</v>
      </c>
      <c r="C5032" s="64">
        <v>79</v>
      </c>
      <c r="D5032" s="13">
        <v>1264</v>
      </c>
    </row>
    <row r="5033" spans="1:4" x14ac:dyDescent="0.25">
      <c r="A5033" s="62" t="s">
        <v>327</v>
      </c>
      <c r="B5033" s="63">
        <v>64</v>
      </c>
      <c r="C5033" s="64">
        <v>16</v>
      </c>
      <c r="D5033" s="13">
        <v>1024</v>
      </c>
    </row>
    <row r="5034" spans="1:4" x14ac:dyDescent="0.25">
      <c r="A5034" s="62" t="s">
        <v>328</v>
      </c>
      <c r="B5034" s="63">
        <v>33</v>
      </c>
      <c r="C5034" s="64">
        <v>68</v>
      </c>
      <c r="D5034" s="13">
        <v>2244</v>
      </c>
    </row>
    <row r="5035" spans="1:4" x14ac:dyDescent="0.25">
      <c r="A5035" s="62" t="s">
        <v>329</v>
      </c>
      <c r="B5035" s="63">
        <v>53</v>
      </c>
      <c r="C5035" s="64">
        <v>69</v>
      </c>
      <c r="D5035" s="13">
        <v>3657</v>
      </c>
    </row>
    <row r="5036" spans="1:4" x14ac:dyDescent="0.25">
      <c r="A5036" s="62" t="s">
        <v>330</v>
      </c>
      <c r="B5036" s="63">
        <v>54</v>
      </c>
      <c r="C5036" s="64">
        <v>70</v>
      </c>
      <c r="D5036" s="13">
        <v>3780</v>
      </c>
    </row>
    <row r="5037" spans="1:4" x14ac:dyDescent="0.25">
      <c r="A5037" s="62" t="s">
        <v>331</v>
      </c>
      <c r="B5037" s="63">
        <v>69</v>
      </c>
      <c r="C5037" s="64">
        <v>64</v>
      </c>
      <c r="D5037" s="13">
        <v>4416</v>
      </c>
    </row>
    <row r="5038" spans="1:4" x14ac:dyDescent="0.25">
      <c r="A5038" s="62" t="s">
        <v>332</v>
      </c>
      <c r="B5038" s="63">
        <v>32</v>
      </c>
      <c r="C5038" s="64">
        <v>79</v>
      </c>
      <c r="D5038" s="13">
        <v>2528</v>
      </c>
    </row>
    <row r="5039" spans="1:4" x14ac:dyDescent="0.25">
      <c r="A5039" s="62" t="s">
        <v>333</v>
      </c>
      <c r="B5039" s="63">
        <v>36</v>
      </c>
      <c r="C5039" s="64">
        <v>37</v>
      </c>
      <c r="D5039" s="13">
        <v>1332</v>
      </c>
    </row>
    <row r="5040" spans="1:4" x14ac:dyDescent="0.25">
      <c r="A5040" s="62" t="s">
        <v>334</v>
      </c>
      <c r="B5040" s="63">
        <v>32</v>
      </c>
      <c r="C5040" s="64">
        <v>38</v>
      </c>
      <c r="D5040" s="13">
        <v>1216</v>
      </c>
    </row>
    <row r="5041" spans="1:4" x14ac:dyDescent="0.25">
      <c r="A5041" s="62" t="s">
        <v>335</v>
      </c>
      <c r="B5041" s="63">
        <v>69</v>
      </c>
      <c r="C5041" s="64">
        <v>54</v>
      </c>
      <c r="D5041" s="13">
        <v>3726</v>
      </c>
    </row>
    <row r="5042" spans="1:4" x14ac:dyDescent="0.25">
      <c r="A5042" s="62" t="s">
        <v>336</v>
      </c>
      <c r="B5042" s="63">
        <v>15</v>
      </c>
      <c r="C5042" s="64">
        <v>74</v>
      </c>
      <c r="D5042" s="13">
        <v>1110</v>
      </c>
    </row>
    <row r="5043" spans="1:4" x14ac:dyDescent="0.25">
      <c r="A5043" s="62" t="s">
        <v>337</v>
      </c>
      <c r="B5043" s="63">
        <v>52</v>
      </c>
      <c r="C5043" s="64">
        <v>30</v>
      </c>
      <c r="D5043" s="13">
        <v>1560</v>
      </c>
    </row>
    <row r="5044" spans="1:4" x14ac:dyDescent="0.25">
      <c r="A5044" s="62" t="s">
        <v>338</v>
      </c>
      <c r="B5044" s="63">
        <v>69</v>
      </c>
      <c r="C5044" s="64">
        <v>75</v>
      </c>
      <c r="D5044" s="13">
        <v>5175</v>
      </c>
    </row>
    <row r="5045" spans="1:4" x14ac:dyDescent="0.25">
      <c r="A5045" s="62" t="s">
        <v>339</v>
      </c>
      <c r="B5045" s="63">
        <v>7</v>
      </c>
      <c r="C5045" s="64">
        <v>18</v>
      </c>
      <c r="D5045" s="13">
        <v>126</v>
      </c>
    </row>
    <row r="5046" spans="1:4" x14ac:dyDescent="0.25">
      <c r="A5046" s="62" t="s">
        <v>340</v>
      </c>
      <c r="B5046" s="63">
        <v>62</v>
      </c>
      <c r="C5046" s="64">
        <v>60</v>
      </c>
      <c r="D5046" s="13">
        <v>3720</v>
      </c>
    </row>
    <row r="5047" spans="1:4" x14ac:dyDescent="0.25">
      <c r="A5047" s="62" t="s">
        <v>341</v>
      </c>
      <c r="B5047" s="63">
        <v>59</v>
      </c>
      <c r="C5047" s="64">
        <v>51</v>
      </c>
      <c r="D5047" s="13">
        <v>3009</v>
      </c>
    </row>
    <row r="5048" spans="1:4" x14ac:dyDescent="0.25">
      <c r="A5048" s="62" t="s">
        <v>342</v>
      </c>
      <c r="B5048" s="63">
        <v>8</v>
      </c>
      <c r="C5048" s="64">
        <v>31</v>
      </c>
      <c r="D5048" s="13">
        <v>248</v>
      </c>
    </row>
    <row r="5049" spans="1:4" x14ac:dyDescent="0.25">
      <c r="A5049" s="62" t="s">
        <v>343</v>
      </c>
      <c r="B5049" s="63">
        <v>39</v>
      </c>
      <c r="C5049" s="64">
        <v>55</v>
      </c>
      <c r="D5049" s="13">
        <v>2145</v>
      </c>
    </row>
    <row r="5050" spans="1:4" x14ac:dyDescent="0.25">
      <c r="A5050" s="62" t="s">
        <v>344</v>
      </c>
      <c r="B5050" s="63">
        <v>36</v>
      </c>
      <c r="C5050" s="64">
        <v>23</v>
      </c>
      <c r="D5050" s="13">
        <v>828</v>
      </c>
    </row>
    <row r="5051" spans="1:4" x14ac:dyDescent="0.25">
      <c r="A5051" s="62" t="s">
        <v>345</v>
      </c>
      <c r="B5051" s="63">
        <v>21</v>
      </c>
      <c r="C5051" s="64">
        <v>5</v>
      </c>
      <c r="D5051" s="13">
        <v>105</v>
      </c>
    </row>
    <row r="5052" spans="1:4" x14ac:dyDescent="0.25">
      <c r="A5052" s="62" t="s">
        <v>346</v>
      </c>
      <c r="B5052" s="63">
        <v>54</v>
      </c>
      <c r="C5052" s="64">
        <v>70</v>
      </c>
      <c r="D5052" s="13">
        <v>3780</v>
      </c>
    </row>
    <row r="5053" spans="1:4" x14ac:dyDescent="0.25">
      <c r="A5053" s="62" t="s">
        <v>347</v>
      </c>
      <c r="B5053" s="63">
        <v>54</v>
      </c>
      <c r="C5053" s="64">
        <v>18</v>
      </c>
      <c r="D5053" s="13">
        <v>972</v>
      </c>
    </row>
    <row r="5054" spans="1:4" x14ac:dyDescent="0.25">
      <c r="A5054" s="62" t="s">
        <v>348</v>
      </c>
      <c r="B5054" s="63">
        <v>19</v>
      </c>
      <c r="C5054" s="64">
        <v>24</v>
      </c>
      <c r="D5054" s="13">
        <v>456</v>
      </c>
    </row>
    <row r="5055" spans="1:4" x14ac:dyDescent="0.25">
      <c r="A5055" s="62" t="s">
        <v>349</v>
      </c>
      <c r="B5055" s="63">
        <v>57</v>
      </c>
      <c r="C5055" s="64">
        <v>75</v>
      </c>
      <c r="D5055" s="13">
        <v>4275</v>
      </c>
    </row>
    <row r="5056" spans="1:4" x14ac:dyDescent="0.25">
      <c r="A5056" s="62" t="s">
        <v>350</v>
      </c>
      <c r="B5056" s="63">
        <v>8</v>
      </c>
      <c r="C5056" s="64">
        <v>61</v>
      </c>
      <c r="D5056" s="13">
        <v>488</v>
      </c>
    </row>
    <row r="5057" spans="1:4" x14ac:dyDescent="0.25">
      <c r="A5057" s="62" t="s">
        <v>351</v>
      </c>
      <c r="B5057" s="63">
        <v>26</v>
      </c>
      <c r="C5057" s="64">
        <v>49</v>
      </c>
      <c r="D5057" s="13">
        <v>1274</v>
      </c>
    </row>
    <row r="5058" spans="1:4" x14ac:dyDescent="0.25">
      <c r="A5058" s="62" t="s">
        <v>352</v>
      </c>
      <c r="B5058" s="63">
        <v>37</v>
      </c>
      <c r="C5058" s="64">
        <v>27</v>
      </c>
      <c r="D5058" s="13">
        <v>999</v>
      </c>
    </row>
    <row r="5059" spans="1:4" x14ac:dyDescent="0.25">
      <c r="A5059" s="62" t="s">
        <v>353</v>
      </c>
      <c r="B5059" s="63">
        <v>63</v>
      </c>
      <c r="C5059" s="64">
        <v>37</v>
      </c>
      <c r="D5059" s="13">
        <v>2331</v>
      </c>
    </row>
    <row r="5060" spans="1:4" x14ac:dyDescent="0.25">
      <c r="A5060" s="62" t="s">
        <v>354</v>
      </c>
      <c r="B5060" s="63">
        <v>39</v>
      </c>
      <c r="C5060" s="64">
        <v>34</v>
      </c>
      <c r="D5060" s="13">
        <v>1326</v>
      </c>
    </row>
    <row r="5061" spans="1:4" x14ac:dyDescent="0.25">
      <c r="A5061" s="62" t="s">
        <v>355</v>
      </c>
      <c r="B5061" s="63">
        <v>17</v>
      </c>
      <c r="C5061" s="64">
        <v>23</v>
      </c>
      <c r="D5061" s="13">
        <v>391</v>
      </c>
    </row>
    <row r="5062" spans="1:4" x14ac:dyDescent="0.25">
      <c r="A5062" s="62" t="s">
        <v>356</v>
      </c>
      <c r="B5062" s="63">
        <v>47</v>
      </c>
      <c r="C5062" s="64">
        <v>70</v>
      </c>
      <c r="D5062" s="13">
        <v>3290</v>
      </c>
    </row>
    <row r="5063" spans="1:4" x14ac:dyDescent="0.25">
      <c r="A5063" s="62" t="s">
        <v>357</v>
      </c>
      <c r="B5063" s="63">
        <v>49</v>
      </c>
      <c r="C5063" s="64">
        <v>47</v>
      </c>
      <c r="D5063" s="13">
        <v>2303</v>
      </c>
    </row>
    <row r="5064" spans="1:4" x14ac:dyDescent="0.25">
      <c r="A5064" s="62" t="s">
        <v>358</v>
      </c>
      <c r="B5064" s="63">
        <v>21</v>
      </c>
      <c r="C5064" s="64">
        <v>61</v>
      </c>
      <c r="D5064" s="13">
        <v>1281</v>
      </c>
    </row>
    <row r="5065" spans="1:4" x14ac:dyDescent="0.25">
      <c r="A5065" s="62" t="s">
        <v>359</v>
      </c>
      <c r="B5065" s="63">
        <v>20</v>
      </c>
      <c r="C5065" s="64">
        <v>64</v>
      </c>
      <c r="D5065" s="13">
        <v>1280</v>
      </c>
    </row>
    <row r="5066" spans="1:4" x14ac:dyDescent="0.25">
      <c r="A5066" s="62" t="s">
        <v>360</v>
      </c>
      <c r="B5066" s="63">
        <v>37</v>
      </c>
      <c r="C5066" s="64">
        <v>41</v>
      </c>
      <c r="D5066" s="13">
        <v>1517</v>
      </c>
    </row>
    <row r="5067" spans="1:4" x14ac:dyDescent="0.25">
      <c r="A5067" s="62" t="s">
        <v>361</v>
      </c>
      <c r="B5067" s="63">
        <v>26</v>
      </c>
      <c r="C5067" s="64">
        <v>32</v>
      </c>
      <c r="D5067" s="13">
        <v>832</v>
      </c>
    </row>
    <row r="5068" spans="1:4" x14ac:dyDescent="0.25">
      <c r="A5068" s="62" t="s">
        <v>362</v>
      </c>
      <c r="B5068" s="63">
        <v>53</v>
      </c>
      <c r="C5068" s="64">
        <v>29</v>
      </c>
      <c r="D5068" s="13">
        <v>1537</v>
      </c>
    </row>
    <row r="5069" spans="1:4" x14ac:dyDescent="0.25">
      <c r="A5069" s="62" t="s">
        <v>363</v>
      </c>
      <c r="B5069" s="63">
        <v>10</v>
      </c>
      <c r="C5069" s="64">
        <v>51</v>
      </c>
      <c r="D5069" s="13">
        <v>510</v>
      </c>
    </row>
    <row r="5070" spans="1:4" x14ac:dyDescent="0.25">
      <c r="A5070" s="62" t="s">
        <v>364</v>
      </c>
      <c r="B5070" s="63">
        <v>66</v>
      </c>
      <c r="C5070" s="64">
        <v>15</v>
      </c>
      <c r="D5070" s="13">
        <v>990</v>
      </c>
    </row>
    <row r="5071" spans="1:4" x14ac:dyDescent="0.25">
      <c r="A5071" s="62" t="s">
        <v>365</v>
      </c>
      <c r="B5071" s="63">
        <v>21</v>
      </c>
      <c r="C5071" s="64">
        <v>72</v>
      </c>
      <c r="D5071" s="13">
        <v>1512</v>
      </c>
    </row>
    <row r="5072" spans="1:4" x14ac:dyDescent="0.25">
      <c r="A5072" s="62" t="s">
        <v>366</v>
      </c>
      <c r="B5072" s="63">
        <v>33</v>
      </c>
      <c r="C5072" s="64">
        <v>53</v>
      </c>
      <c r="D5072" s="13">
        <v>1749</v>
      </c>
    </row>
    <row r="5073" spans="1:4" x14ac:dyDescent="0.25">
      <c r="A5073" s="62" t="s">
        <v>367</v>
      </c>
      <c r="B5073" s="63">
        <v>21</v>
      </c>
      <c r="C5073" s="64">
        <v>3</v>
      </c>
      <c r="D5073" s="13">
        <v>63</v>
      </c>
    </row>
    <row r="5074" spans="1:4" x14ac:dyDescent="0.25">
      <c r="A5074" s="62" t="s">
        <v>368</v>
      </c>
      <c r="B5074" s="63">
        <v>13</v>
      </c>
      <c r="C5074" s="64">
        <v>42</v>
      </c>
      <c r="D5074" s="13">
        <v>546</v>
      </c>
    </row>
    <row r="5075" spans="1:4" x14ac:dyDescent="0.25">
      <c r="A5075" s="62" t="s">
        <v>369</v>
      </c>
      <c r="B5075" s="63">
        <v>30</v>
      </c>
      <c r="C5075" s="64">
        <v>19</v>
      </c>
      <c r="D5075" s="13">
        <v>570</v>
      </c>
    </row>
    <row r="5076" spans="1:4" x14ac:dyDescent="0.25">
      <c r="A5076" s="62" t="s">
        <v>370</v>
      </c>
      <c r="B5076" s="63">
        <v>64</v>
      </c>
      <c r="C5076" s="64">
        <v>7</v>
      </c>
      <c r="D5076" s="13">
        <v>448</v>
      </c>
    </row>
    <row r="5077" spans="1:4" x14ac:dyDescent="0.25">
      <c r="A5077" s="62" t="s">
        <v>371</v>
      </c>
      <c r="B5077" s="63">
        <v>27</v>
      </c>
      <c r="C5077" s="64">
        <v>46</v>
      </c>
      <c r="D5077" s="13">
        <v>1242</v>
      </c>
    </row>
    <row r="5078" spans="1:4" x14ac:dyDescent="0.25">
      <c r="A5078" s="62" t="s">
        <v>372</v>
      </c>
      <c r="B5078" s="63">
        <v>68</v>
      </c>
      <c r="C5078" s="64">
        <v>35</v>
      </c>
      <c r="D5078" s="13">
        <v>2380</v>
      </c>
    </row>
    <row r="5079" spans="1:4" x14ac:dyDescent="0.25">
      <c r="A5079" s="62" t="s">
        <v>373</v>
      </c>
      <c r="B5079" s="63">
        <v>39</v>
      </c>
      <c r="C5079" s="64">
        <v>4</v>
      </c>
      <c r="D5079" s="13">
        <v>156</v>
      </c>
    </row>
    <row r="5080" spans="1:4" x14ac:dyDescent="0.25">
      <c r="A5080" s="62" t="s">
        <v>374</v>
      </c>
      <c r="B5080" s="63">
        <v>34</v>
      </c>
      <c r="C5080" s="64">
        <v>52</v>
      </c>
      <c r="D5080" s="13">
        <v>1768</v>
      </c>
    </row>
    <row r="5081" spans="1:4" x14ac:dyDescent="0.25">
      <c r="A5081" s="62" t="s">
        <v>375</v>
      </c>
      <c r="B5081" s="63">
        <v>55</v>
      </c>
      <c r="C5081" s="64">
        <v>47</v>
      </c>
      <c r="D5081" s="13">
        <v>2585</v>
      </c>
    </row>
    <row r="5082" spans="1:4" x14ac:dyDescent="0.25">
      <c r="A5082" s="62" t="s">
        <v>376</v>
      </c>
      <c r="B5082" s="63">
        <v>24</v>
      </c>
      <c r="C5082" s="64">
        <v>45</v>
      </c>
      <c r="D5082" s="13">
        <v>1080</v>
      </c>
    </row>
    <row r="5083" spans="1:4" x14ac:dyDescent="0.25">
      <c r="A5083" s="62" t="s">
        <v>377</v>
      </c>
      <c r="B5083" s="63">
        <v>62</v>
      </c>
      <c r="C5083" s="64">
        <v>53</v>
      </c>
      <c r="D5083" s="13">
        <v>3286</v>
      </c>
    </row>
    <row r="5084" spans="1:4" x14ac:dyDescent="0.25">
      <c r="A5084" s="62" t="s">
        <v>300</v>
      </c>
      <c r="B5084" s="63">
        <v>23</v>
      </c>
      <c r="C5084" s="64">
        <v>55</v>
      </c>
      <c r="D5084" s="13">
        <v>1265</v>
      </c>
    </row>
    <row r="5085" spans="1:4" x14ac:dyDescent="0.25">
      <c r="A5085" s="62" t="s">
        <v>302</v>
      </c>
      <c r="B5085" s="63">
        <v>39</v>
      </c>
      <c r="C5085" s="64">
        <v>66</v>
      </c>
      <c r="D5085" s="13">
        <v>2574</v>
      </c>
    </row>
    <row r="5086" spans="1:4" x14ac:dyDescent="0.25">
      <c r="A5086" s="62" t="s">
        <v>303</v>
      </c>
      <c r="B5086" s="63">
        <v>16</v>
      </c>
      <c r="C5086" s="64">
        <v>36</v>
      </c>
      <c r="D5086" s="13">
        <v>576</v>
      </c>
    </row>
    <row r="5087" spans="1:4" x14ac:dyDescent="0.25">
      <c r="A5087" s="62" t="s">
        <v>304</v>
      </c>
      <c r="B5087" s="63">
        <v>52</v>
      </c>
      <c r="C5087" s="64">
        <v>58</v>
      </c>
      <c r="D5087" s="13">
        <v>3016</v>
      </c>
    </row>
    <row r="5088" spans="1:4" x14ac:dyDescent="0.25">
      <c r="A5088" s="62" t="s">
        <v>305</v>
      </c>
      <c r="B5088" s="63">
        <v>53</v>
      </c>
      <c r="C5088" s="64">
        <v>11</v>
      </c>
      <c r="D5088" s="13">
        <v>583</v>
      </c>
    </row>
    <row r="5089" spans="1:4" x14ac:dyDescent="0.25">
      <c r="A5089" s="62" t="s">
        <v>306</v>
      </c>
      <c r="B5089" s="63">
        <v>66</v>
      </c>
      <c r="C5089" s="64">
        <v>69</v>
      </c>
      <c r="D5089" s="13">
        <v>4554</v>
      </c>
    </row>
    <row r="5090" spans="1:4" x14ac:dyDescent="0.25">
      <c r="A5090" s="62" t="s">
        <v>307</v>
      </c>
      <c r="B5090" s="63">
        <v>13</v>
      </c>
      <c r="C5090" s="64">
        <v>15</v>
      </c>
      <c r="D5090" s="13">
        <v>195</v>
      </c>
    </row>
    <row r="5091" spans="1:4" x14ac:dyDescent="0.25">
      <c r="A5091" s="62" t="s">
        <v>308</v>
      </c>
      <c r="B5091" s="63">
        <v>63</v>
      </c>
      <c r="C5091" s="64">
        <v>20</v>
      </c>
      <c r="D5091" s="13">
        <v>1260</v>
      </c>
    </row>
    <row r="5092" spans="1:4" x14ac:dyDescent="0.25">
      <c r="A5092" s="62" t="s">
        <v>309</v>
      </c>
      <c r="B5092" s="63">
        <v>44</v>
      </c>
      <c r="C5092" s="64">
        <v>48</v>
      </c>
      <c r="D5092" s="13">
        <v>2112</v>
      </c>
    </row>
    <row r="5093" spans="1:4" x14ac:dyDescent="0.25">
      <c r="A5093" s="62" t="s">
        <v>310</v>
      </c>
      <c r="B5093" s="63">
        <v>64</v>
      </c>
      <c r="C5093" s="64">
        <v>38</v>
      </c>
      <c r="D5093" s="13">
        <v>2432</v>
      </c>
    </row>
    <row r="5094" spans="1:4" x14ac:dyDescent="0.25">
      <c r="A5094" s="62" t="s">
        <v>311</v>
      </c>
      <c r="B5094" s="63">
        <v>65</v>
      </c>
      <c r="C5094" s="64">
        <v>15</v>
      </c>
      <c r="D5094" s="13">
        <v>975</v>
      </c>
    </row>
    <row r="5095" spans="1:4" x14ac:dyDescent="0.25">
      <c r="A5095" s="62" t="s">
        <v>312</v>
      </c>
      <c r="B5095" s="63">
        <v>27</v>
      </c>
      <c r="C5095" s="64">
        <v>65</v>
      </c>
      <c r="D5095" s="13">
        <v>1755</v>
      </c>
    </row>
    <row r="5096" spans="1:4" x14ac:dyDescent="0.25">
      <c r="A5096" s="62" t="s">
        <v>313</v>
      </c>
      <c r="B5096" s="63">
        <v>55</v>
      </c>
      <c r="C5096" s="64">
        <v>16</v>
      </c>
      <c r="D5096" s="13">
        <v>880</v>
      </c>
    </row>
    <row r="5097" spans="1:4" x14ac:dyDescent="0.25">
      <c r="A5097" s="62" t="s">
        <v>314</v>
      </c>
      <c r="B5097" s="63">
        <v>50</v>
      </c>
      <c r="C5097" s="64">
        <v>47</v>
      </c>
      <c r="D5097" s="13">
        <v>2350</v>
      </c>
    </row>
    <row r="5098" spans="1:4" x14ac:dyDescent="0.25">
      <c r="A5098" s="62" t="s">
        <v>315</v>
      </c>
      <c r="B5098" s="63">
        <v>46</v>
      </c>
      <c r="C5098" s="64">
        <v>34</v>
      </c>
      <c r="D5098" s="13">
        <v>1564</v>
      </c>
    </row>
    <row r="5099" spans="1:4" x14ac:dyDescent="0.25">
      <c r="A5099" s="62" t="s">
        <v>316</v>
      </c>
      <c r="B5099" s="63">
        <v>56</v>
      </c>
      <c r="C5099" s="64">
        <v>23</v>
      </c>
      <c r="D5099" s="13">
        <v>1288</v>
      </c>
    </row>
    <row r="5100" spans="1:4" x14ac:dyDescent="0.25">
      <c r="A5100" s="62" t="s">
        <v>317</v>
      </c>
      <c r="B5100" s="63">
        <v>10</v>
      </c>
      <c r="C5100" s="64">
        <v>36</v>
      </c>
      <c r="D5100" s="13">
        <v>360</v>
      </c>
    </row>
    <row r="5101" spans="1:4" x14ac:dyDescent="0.25">
      <c r="A5101" s="62" t="s">
        <v>318</v>
      </c>
      <c r="B5101" s="63">
        <v>56</v>
      </c>
      <c r="C5101" s="64">
        <v>61</v>
      </c>
      <c r="D5101" s="13">
        <v>3416</v>
      </c>
    </row>
    <row r="5102" spans="1:4" x14ac:dyDescent="0.25">
      <c r="A5102" s="62" t="s">
        <v>319</v>
      </c>
      <c r="B5102" s="63">
        <v>34</v>
      </c>
      <c r="C5102" s="64">
        <v>21</v>
      </c>
      <c r="D5102" s="13">
        <v>714</v>
      </c>
    </row>
    <row r="5103" spans="1:4" x14ac:dyDescent="0.25">
      <c r="A5103" s="62" t="s">
        <v>320</v>
      </c>
      <c r="B5103" s="63">
        <v>63</v>
      </c>
      <c r="C5103" s="64">
        <v>7</v>
      </c>
      <c r="D5103" s="13">
        <v>441</v>
      </c>
    </row>
    <row r="5104" spans="1:4" x14ac:dyDescent="0.25">
      <c r="A5104" s="62" t="s">
        <v>321</v>
      </c>
      <c r="B5104" s="63">
        <v>14</v>
      </c>
      <c r="C5104" s="64">
        <v>16</v>
      </c>
      <c r="D5104" s="13">
        <v>224</v>
      </c>
    </row>
    <row r="5105" spans="1:4" x14ac:dyDescent="0.25">
      <c r="A5105" s="62" t="s">
        <v>322</v>
      </c>
      <c r="B5105" s="63">
        <v>18</v>
      </c>
      <c r="C5105" s="64">
        <v>55</v>
      </c>
      <c r="D5105" s="13">
        <v>990</v>
      </c>
    </row>
    <row r="5106" spans="1:4" x14ac:dyDescent="0.25">
      <c r="A5106" s="62" t="s">
        <v>323</v>
      </c>
      <c r="B5106" s="63">
        <v>49</v>
      </c>
      <c r="C5106" s="64">
        <v>44</v>
      </c>
      <c r="D5106" s="13">
        <v>2156</v>
      </c>
    </row>
    <row r="5107" spans="1:4" x14ac:dyDescent="0.25">
      <c r="A5107" s="62" t="s">
        <v>324</v>
      </c>
      <c r="B5107" s="63">
        <v>40</v>
      </c>
      <c r="C5107" s="64">
        <v>63</v>
      </c>
      <c r="D5107" s="13">
        <v>2520</v>
      </c>
    </row>
    <row r="5108" spans="1:4" x14ac:dyDescent="0.25">
      <c r="A5108" s="62" t="s">
        <v>325</v>
      </c>
      <c r="B5108" s="63">
        <v>8</v>
      </c>
      <c r="C5108" s="64">
        <v>76</v>
      </c>
      <c r="D5108" s="13">
        <v>608</v>
      </c>
    </row>
    <row r="5109" spans="1:4" x14ac:dyDescent="0.25">
      <c r="A5109" s="62" t="s">
        <v>326</v>
      </c>
      <c r="B5109" s="63">
        <v>15</v>
      </c>
      <c r="C5109" s="64">
        <v>34</v>
      </c>
      <c r="D5109" s="13">
        <v>510</v>
      </c>
    </row>
    <row r="5110" spans="1:4" x14ac:dyDescent="0.25">
      <c r="A5110" s="62" t="s">
        <v>327</v>
      </c>
      <c r="B5110" s="63">
        <v>47</v>
      </c>
      <c r="C5110" s="64">
        <v>70</v>
      </c>
      <c r="D5110" s="13">
        <v>3290</v>
      </c>
    </row>
    <row r="5111" spans="1:4" x14ac:dyDescent="0.25">
      <c r="A5111" s="62" t="s">
        <v>328</v>
      </c>
      <c r="B5111" s="63">
        <v>56</v>
      </c>
      <c r="C5111" s="64">
        <v>78</v>
      </c>
      <c r="D5111" s="13">
        <v>4368</v>
      </c>
    </row>
    <row r="5112" spans="1:4" x14ac:dyDescent="0.25">
      <c r="A5112" s="62" t="s">
        <v>329</v>
      </c>
      <c r="B5112" s="63">
        <v>25</v>
      </c>
      <c r="C5112" s="64">
        <v>51</v>
      </c>
      <c r="D5112" s="13">
        <v>1275</v>
      </c>
    </row>
    <row r="5113" spans="1:4" x14ac:dyDescent="0.25">
      <c r="A5113" s="62" t="s">
        <v>330</v>
      </c>
      <c r="B5113" s="63">
        <v>24</v>
      </c>
      <c r="C5113" s="64">
        <v>73</v>
      </c>
      <c r="D5113" s="13">
        <v>1752</v>
      </c>
    </row>
    <row r="5114" spans="1:4" x14ac:dyDescent="0.25">
      <c r="A5114" s="62" t="s">
        <v>331</v>
      </c>
      <c r="B5114" s="63">
        <v>63</v>
      </c>
      <c r="C5114" s="64">
        <v>79</v>
      </c>
      <c r="D5114" s="13">
        <v>4977</v>
      </c>
    </row>
    <row r="5115" spans="1:4" x14ac:dyDescent="0.25">
      <c r="A5115" s="62" t="s">
        <v>332</v>
      </c>
      <c r="B5115" s="63">
        <v>52</v>
      </c>
      <c r="C5115" s="64">
        <v>30</v>
      </c>
      <c r="D5115" s="13">
        <v>1560</v>
      </c>
    </row>
    <row r="5116" spans="1:4" x14ac:dyDescent="0.25">
      <c r="A5116" s="62" t="s">
        <v>333</v>
      </c>
      <c r="B5116" s="63">
        <v>23</v>
      </c>
      <c r="C5116" s="64">
        <v>63</v>
      </c>
      <c r="D5116" s="13">
        <v>1449</v>
      </c>
    </row>
    <row r="5117" spans="1:4" x14ac:dyDescent="0.25">
      <c r="A5117" s="62" t="s">
        <v>334</v>
      </c>
      <c r="B5117" s="63">
        <v>37</v>
      </c>
      <c r="C5117" s="64">
        <v>31</v>
      </c>
      <c r="D5117" s="13">
        <v>1147</v>
      </c>
    </row>
    <row r="5118" spans="1:4" x14ac:dyDescent="0.25">
      <c r="A5118" s="62" t="s">
        <v>335</v>
      </c>
      <c r="B5118" s="63">
        <v>47</v>
      </c>
      <c r="C5118" s="64">
        <v>18</v>
      </c>
      <c r="D5118" s="13">
        <v>846</v>
      </c>
    </row>
    <row r="5119" spans="1:4" x14ac:dyDescent="0.25">
      <c r="A5119" s="62" t="s">
        <v>336</v>
      </c>
      <c r="B5119" s="63">
        <v>14</v>
      </c>
      <c r="C5119" s="64">
        <v>68</v>
      </c>
      <c r="D5119" s="13">
        <v>952</v>
      </c>
    </row>
    <row r="5120" spans="1:4" x14ac:dyDescent="0.25">
      <c r="A5120" s="62" t="s">
        <v>337</v>
      </c>
      <c r="B5120" s="63">
        <v>40</v>
      </c>
      <c r="C5120" s="64">
        <v>72</v>
      </c>
      <c r="D5120" s="13">
        <v>2880</v>
      </c>
    </row>
    <row r="5121" spans="1:4" x14ac:dyDescent="0.25">
      <c r="A5121" s="62" t="s">
        <v>338</v>
      </c>
      <c r="B5121" s="63">
        <v>55</v>
      </c>
      <c r="C5121" s="64">
        <v>26</v>
      </c>
      <c r="D5121" s="13">
        <v>1430</v>
      </c>
    </row>
    <row r="5122" spans="1:4" x14ac:dyDescent="0.25">
      <c r="A5122" s="62" t="s">
        <v>339</v>
      </c>
      <c r="B5122" s="63">
        <v>41</v>
      </c>
      <c r="C5122" s="64">
        <v>10</v>
      </c>
      <c r="D5122" s="13">
        <v>410</v>
      </c>
    </row>
    <row r="5123" spans="1:4" x14ac:dyDescent="0.25">
      <c r="A5123" s="62" t="s">
        <v>340</v>
      </c>
      <c r="B5123" s="63">
        <v>26</v>
      </c>
      <c r="C5123" s="64">
        <v>52</v>
      </c>
      <c r="D5123" s="13">
        <v>1352</v>
      </c>
    </row>
    <row r="5124" spans="1:4" x14ac:dyDescent="0.25">
      <c r="A5124" s="62" t="s">
        <v>341</v>
      </c>
      <c r="B5124" s="63">
        <v>69</v>
      </c>
      <c r="C5124" s="64">
        <v>1</v>
      </c>
      <c r="D5124" s="13">
        <v>69</v>
      </c>
    </row>
    <row r="5125" spans="1:4" x14ac:dyDescent="0.25">
      <c r="A5125" s="62" t="s">
        <v>342</v>
      </c>
      <c r="B5125" s="63">
        <v>39</v>
      </c>
      <c r="C5125" s="64">
        <v>78</v>
      </c>
      <c r="D5125" s="13">
        <v>3042</v>
      </c>
    </row>
    <row r="5126" spans="1:4" x14ac:dyDescent="0.25">
      <c r="A5126" s="62" t="s">
        <v>343</v>
      </c>
      <c r="B5126" s="63">
        <v>51</v>
      </c>
      <c r="C5126" s="64">
        <v>6</v>
      </c>
      <c r="D5126" s="13">
        <v>306</v>
      </c>
    </row>
    <row r="5127" spans="1:4" x14ac:dyDescent="0.25">
      <c r="A5127" s="62" t="s">
        <v>344</v>
      </c>
      <c r="B5127" s="63">
        <v>25</v>
      </c>
      <c r="C5127" s="64">
        <v>64</v>
      </c>
      <c r="D5127" s="13">
        <v>1600</v>
      </c>
    </row>
    <row r="5128" spans="1:4" x14ac:dyDescent="0.25">
      <c r="A5128" s="62" t="s">
        <v>345</v>
      </c>
      <c r="B5128" s="63">
        <v>52</v>
      </c>
      <c r="C5128" s="64">
        <v>40</v>
      </c>
      <c r="D5128" s="13">
        <v>2080</v>
      </c>
    </row>
    <row r="5129" spans="1:4" x14ac:dyDescent="0.25">
      <c r="A5129" s="62" t="s">
        <v>346</v>
      </c>
      <c r="B5129" s="63">
        <v>55</v>
      </c>
      <c r="C5129" s="64">
        <v>21</v>
      </c>
      <c r="D5129" s="13">
        <v>1155</v>
      </c>
    </row>
    <row r="5130" spans="1:4" x14ac:dyDescent="0.25">
      <c r="A5130" s="62" t="s">
        <v>347</v>
      </c>
      <c r="B5130" s="63">
        <v>10</v>
      </c>
      <c r="C5130" s="64">
        <v>59</v>
      </c>
      <c r="D5130" s="13">
        <v>590</v>
      </c>
    </row>
    <row r="5131" spans="1:4" x14ac:dyDescent="0.25">
      <c r="A5131" s="62" t="s">
        <v>348</v>
      </c>
      <c r="B5131" s="63">
        <v>54</v>
      </c>
      <c r="C5131" s="64">
        <v>1</v>
      </c>
      <c r="D5131" s="13">
        <v>54</v>
      </c>
    </row>
    <row r="5132" spans="1:4" x14ac:dyDescent="0.25">
      <c r="A5132" s="62" t="s">
        <v>349</v>
      </c>
      <c r="B5132" s="63">
        <v>60</v>
      </c>
      <c r="C5132" s="64">
        <v>48</v>
      </c>
      <c r="D5132" s="13">
        <v>2880</v>
      </c>
    </row>
    <row r="5133" spans="1:4" x14ac:dyDescent="0.25">
      <c r="A5133" s="62" t="s">
        <v>350</v>
      </c>
      <c r="B5133" s="63">
        <v>25</v>
      </c>
      <c r="C5133" s="64">
        <v>51</v>
      </c>
      <c r="D5133" s="13">
        <v>1275</v>
      </c>
    </row>
    <row r="5134" spans="1:4" x14ac:dyDescent="0.25">
      <c r="A5134" s="62" t="s">
        <v>351</v>
      </c>
      <c r="B5134" s="63">
        <v>22</v>
      </c>
      <c r="C5134" s="64">
        <v>12</v>
      </c>
      <c r="D5134" s="13">
        <v>264</v>
      </c>
    </row>
    <row r="5135" spans="1:4" x14ac:dyDescent="0.25">
      <c r="A5135" s="62" t="s">
        <v>352</v>
      </c>
      <c r="B5135" s="63">
        <v>62</v>
      </c>
      <c r="C5135" s="64">
        <v>41</v>
      </c>
      <c r="D5135" s="13">
        <v>2542</v>
      </c>
    </row>
    <row r="5136" spans="1:4" x14ac:dyDescent="0.25">
      <c r="A5136" s="62" t="s">
        <v>353</v>
      </c>
      <c r="B5136" s="63">
        <v>34</v>
      </c>
      <c r="C5136" s="64">
        <v>50</v>
      </c>
      <c r="D5136" s="13">
        <v>1700</v>
      </c>
    </row>
    <row r="5137" spans="1:4" x14ac:dyDescent="0.25">
      <c r="A5137" s="62" t="s">
        <v>354</v>
      </c>
      <c r="B5137" s="63">
        <v>58</v>
      </c>
      <c r="C5137" s="64">
        <v>6</v>
      </c>
      <c r="D5137" s="13">
        <v>348</v>
      </c>
    </row>
    <row r="5138" spans="1:4" x14ac:dyDescent="0.25">
      <c r="A5138" s="62" t="s">
        <v>355</v>
      </c>
      <c r="B5138" s="63">
        <v>21</v>
      </c>
      <c r="C5138" s="64">
        <v>28</v>
      </c>
      <c r="D5138" s="13">
        <v>588</v>
      </c>
    </row>
    <row r="5139" spans="1:4" x14ac:dyDescent="0.25">
      <c r="A5139" s="62" t="s">
        <v>356</v>
      </c>
      <c r="B5139" s="63">
        <v>67</v>
      </c>
      <c r="C5139" s="64">
        <v>19</v>
      </c>
      <c r="D5139" s="13">
        <v>1273</v>
      </c>
    </row>
    <row r="5140" spans="1:4" x14ac:dyDescent="0.25">
      <c r="A5140" s="62" t="s">
        <v>357</v>
      </c>
      <c r="B5140" s="63">
        <v>33</v>
      </c>
      <c r="C5140" s="64">
        <v>58</v>
      </c>
      <c r="D5140" s="13">
        <v>1914</v>
      </c>
    </row>
    <row r="5141" spans="1:4" x14ac:dyDescent="0.25">
      <c r="A5141" s="62" t="s">
        <v>358</v>
      </c>
      <c r="B5141" s="63">
        <v>69</v>
      </c>
      <c r="C5141" s="64">
        <v>20</v>
      </c>
      <c r="D5141" s="13">
        <v>1380</v>
      </c>
    </row>
    <row r="5142" spans="1:4" x14ac:dyDescent="0.25">
      <c r="A5142" s="62" t="s">
        <v>359</v>
      </c>
      <c r="B5142" s="63">
        <v>9</v>
      </c>
      <c r="C5142" s="64">
        <v>46</v>
      </c>
      <c r="D5142" s="13">
        <v>414</v>
      </c>
    </row>
    <row r="5143" spans="1:4" x14ac:dyDescent="0.25">
      <c r="A5143" s="62" t="s">
        <v>360</v>
      </c>
      <c r="B5143" s="63">
        <v>26</v>
      </c>
      <c r="C5143" s="64">
        <v>22</v>
      </c>
      <c r="D5143" s="13">
        <v>572</v>
      </c>
    </row>
    <row r="5144" spans="1:4" x14ac:dyDescent="0.25">
      <c r="A5144" s="62" t="s">
        <v>361</v>
      </c>
      <c r="B5144" s="63">
        <v>29</v>
      </c>
      <c r="C5144" s="64">
        <v>73</v>
      </c>
      <c r="D5144" s="13">
        <v>2117</v>
      </c>
    </row>
    <row r="5145" spans="1:4" x14ac:dyDescent="0.25">
      <c r="A5145" s="62" t="s">
        <v>362</v>
      </c>
      <c r="B5145" s="63">
        <v>43</v>
      </c>
      <c r="C5145" s="64">
        <v>31</v>
      </c>
      <c r="D5145" s="13">
        <v>1333</v>
      </c>
    </row>
    <row r="5146" spans="1:4" x14ac:dyDescent="0.25">
      <c r="A5146" s="62" t="s">
        <v>363</v>
      </c>
      <c r="B5146" s="63">
        <v>70</v>
      </c>
      <c r="C5146" s="64">
        <v>37</v>
      </c>
      <c r="D5146" s="13">
        <v>2590</v>
      </c>
    </row>
    <row r="5147" spans="1:4" x14ac:dyDescent="0.25">
      <c r="A5147" s="62" t="s">
        <v>364</v>
      </c>
      <c r="B5147" s="63">
        <v>46</v>
      </c>
      <c r="C5147" s="64">
        <v>15</v>
      </c>
      <c r="D5147" s="13">
        <v>690</v>
      </c>
    </row>
    <row r="5148" spans="1:4" x14ac:dyDescent="0.25">
      <c r="A5148" s="62" t="s">
        <v>365</v>
      </c>
      <c r="B5148" s="63">
        <v>42</v>
      </c>
      <c r="C5148" s="64">
        <v>20</v>
      </c>
      <c r="D5148" s="13">
        <v>840</v>
      </c>
    </row>
    <row r="5149" spans="1:4" x14ac:dyDescent="0.25">
      <c r="A5149" s="62" t="s">
        <v>366</v>
      </c>
      <c r="B5149" s="63">
        <v>64</v>
      </c>
      <c r="C5149" s="64">
        <v>66</v>
      </c>
      <c r="D5149" s="13">
        <v>4224</v>
      </c>
    </row>
    <row r="5150" spans="1:4" x14ac:dyDescent="0.25">
      <c r="A5150" s="62" t="s">
        <v>367</v>
      </c>
      <c r="B5150" s="63">
        <v>19</v>
      </c>
      <c r="C5150" s="64">
        <v>34</v>
      </c>
      <c r="D5150" s="13">
        <v>646</v>
      </c>
    </row>
    <row r="5151" spans="1:4" x14ac:dyDescent="0.25">
      <c r="A5151" s="62" t="s">
        <v>368</v>
      </c>
      <c r="B5151" s="63">
        <v>45</v>
      </c>
      <c r="C5151" s="64">
        <v>57</v>
      </c>
      <c r="D5151" s="13">
        <v>2565</v>
      </c>
    </row>
    <row r="5152" spans="1:4" x14ac:dyDescent="0.25">
      <c r="A5152" s="62" t="s">
        <v>369</v>
      </c>
      <c r="B5152" s="63">
        <v>13</v>
      </c>
      <c r="C5152" s="64">
        <v>52</v>
      </c>
      <c r="D5152" s="13">
        <v>676</v>
      </c>
    </row>
    <row r="5153" spans="1:4" x14ac:dyDescent="0.25">
      <c r="A5153" s="62" t="s">
        <v>370</v>
      </c>
      <c r="B5153" s="63">
        <v>9</v>
      </c>
      <c r="C5153" s="64">
        <v>44</v>
      </c>
      <c r="D5153" s="13">
        <v>396</v>
      </c>
    </row>
    <row r="5154" spans="1:4" x14ac:dyDescent="0.25">
      <c r="A5154" s="62" t="s">
        <v>371</v>
      </c>
      <c r="B5154" s="63">
        <v>40</v>
      </c>
      <c r="C5154" s="64">
        <v>19</v>
      </c>
      <c r="D5154" s="13">
        <v>760</v>
      </c>
    </row>
    <row r="5155" spans="1:4" x14ac:dyDescent="0.25">
      <c r="A5155" s="62" t="s">
        <v>372</v>
      </c>
      <c r="B5155" s="63">
        <v>68</v>
      </c>
      <c r="C5155" s="64">
        <v>63</v>
      </c>
      <c r="D5155" s="13">
        <v>4284</v>
      </c>
    </row>
    <row r="5156" spans="1:4" x14ac:dyDescent="0.25">
      <c r="A5156" s="62" t="s">
        <v>373</v>
      </c>
      <c r="B5156" s="63">
        <v>13</v>
      </c>
      <c r="C5156" s="64">
        <v>27</v>
      </c>
      <c r="D5156" s="13">
        <v>351</v>
      </c>
    </row>
    <row r="5157" spans="1:4" x14ac:dyDescent="0.25">
      <c r="A5157" s="62" t="s">
        <v>374</v>
      </c>
      <c r="B5157" s="63">
        <v>58</v>
      </c>
      <c r="C5157" s="64">
        <v>22</v>
      </c>
      <c r="D5157" s="13">
        <v>1276</v>
      </c>
    </row>
    <row r="5158" spans="1:4" x14ac:dyDescent="0.25">
      <c r="A5158" s="62" t="s">
        <v>375</v>
      </c>
      <c r="B5158" s="63">
        <v>17</v>
      </c>
      <c r="C5158" s="64">
        <v>45</v>
      </c>
      <c r="D5158" s="13">
        <v>765</v>
      </c>
    </row>
    <row r="5159" spans="1:4" x14ac:dyDescent="0.25">
      <c r="A5159" s="62" t="s">
        <v>376</v>
      </c>
      <c r="B5159" s="63">
        <v>44</v>
      </c>
      <c r="C5159" s="64">
        <v>28</v>
      </c>
      <c r="D5159" s="13">
        <v>1232</v>
      </c>
    </row>
    <row r="5160" spans="1:4" x14ac:dyDescent="0.25">
      <c r="A5160" s="62" t="s">
        <v>377</v>
      </c>
      <c r="B5160" s="63">
        <v>69</v>
      </c>
      <c r="C5160" s="64">
        <v>67</v>
      </c>
      <c r="D5160" s="13">
        <v>4623</v>
      </c>
    </row>
    <row r="5161" spans="1:4" x14ac:dyDescent="0.25">
      <c r="A5161" s="62" t="s">
        <v>300</v>
      </c>
      <c r="B5161" s="63">
        <v>52</v>
      </c>
      <c r="C5161" s="64">
        <v>4</v>
      </c>
      <c r="D5161" s="13">
        <v>208</v>
      </c>
    </row>
    <row r="5162" spans="1:4" x14ac:dyDescent="0.25">
      <c r="A5162" s="62" t="s">
        <v>302</v>
      </c>
      <c r="B5162" s="63">
        <v>23</v>
      </c>
      <c r="C5162" s="64">
        <v>42</v>
      </c>
      <c r="D5162" s="13">
        <v>966</v>
      </c>
    </row>
    <row r="5163" spans="1:4" x14ac:dyDescent="0.25">
      <c r="A5163" s="62" t="s">
        <v>303</v>
      </c>
      <c r="B5163" s="63">
        <v>60</v>
      </c>
      <c r="C5163" s="64">
        <v>68</v>
      </c>
      <c r="D5163" s="13">
        <v>4080</v>
      </c>
    </row>
    <row r="5164" spans="1:4" x14ac:dyDescent="0.25">
      <c r="A5164" s="62" t="s">
        <v>304</v>
      </c>
      <c r="B5164" s="63">
        <v>26</v>
      </c>
      <c r="C5164" s="64">
        <v>59</v>
      </c>
      <c r="D5164" s="13">
        <v>1534</v>
      </c>
    </row>
    <row r="5165" spans="1:4" x14ac:dyDescent="0.25">
      <c r="A5165" s="62" t="s">
        <v>305</v>
      </c>
      <c r="B5165" s="63">
        <v>31</v>
      </c>
      <c r="C5165" s="64">
        <v>69</v>
      </c>
      <c r="D5165" s="13">
        <v>2139</v>
      </c>
    </row>
    <row r="5166" spans="1:4" x14ac:dyDescent="0.25">
      <c r="A5166" s="62" t="s">
        <v>306</v>
      </c>
      <c r="B5166" s="63">
        <v>55</v>
      </c>
      <c r="C5166" s="64">
        <v>55</v>
      </c>
      <c r="D5166" s="13">
        <v>3025</v>
      </c>
    </row>
    <row r="5167" spans="1:4" x14ac:dyDescent="0.25">
      <c r="A5167" s="62" t="s">
        <v>307</v>
      </c>
      <c r="B5167" s="63">
        <v>33</v>
      </c>
      <c r="C5167" s="64">
        <v>55</v>
      </c>
      <c r="D5167" s="13">
        <v>1815</v>
      </c>
    </row>
    <row r="5168" spans="1:4" x14ac:dyDescent="0.25">
      <c r="A5168" s="62" t="s">
        <v>308</v>
      </c>
      <c r="B5168" s="63">
        <v>8</v>
      </c>
      <c r="C5168" s="64">
        <v>14</v>
      </c>
      <c r="D5168" s="13">
        <v>112</v>
      </c>
    </row>
    <row r="5169" spans="1:4" x14ac:dyDescent="0.25">
      <c r="A5169" s="62" t="s">
        <v>309</v>
      </c>
      <c r="B5169" s="63">
        <v>25</v>
      </c>
      <c r="C5169" s="64">
        <v>12</v>
      </c>
      <c r="D5169" s="13">
        <v>300</v>
      </c>
    </row>
    <row r="5170" spans="1:4" x14ac:dyDescent="0.25">
      <c r="A5170" s="62" t="s">
        <v>310</v>
      </c>
      <c r="B5170" s="63">
        <v>42</v>
      </c>
      <c r="C5170" s="64">
        <v>4</v>
      </c>
      <c r="D5170" s="13">
        <v>168</v>
      </c>
    </row>
    <row r="5171" spans="1:4" x14ac:dyDescent="0.25">
      <c r="A5171" s="62" t="s">
        <v>311</v>
      </c>
      <c r="B5171" s="63">
        <v>70</v>
      </c>
      <c r="C5171" s="64">
        <v>78</v>
      </c>
      <c r="D5171" s="13">
        <v>5460</v>
      </c>
    </row>
    <row r="5172" spans="1:4" x14ac:dyDescent="0.25">
      <c r="A5172" s="62" t="s">
        <v>312</v>
      </c>
      <c r="B5172" s="63">
        <v>68</v>
      </c>
      <c r="C5172" s="64">
        <v>3</v>
      </c>
      <c r="D5172" s="13">
        <v>204</v>
      </c>
    </row>
    <row r="5173" spans="1:4" x14ac:dyDescent="0.25">
      <c r="A5173" s="62" t="s">
        <v>313</v>
      </c>
      <c r="B5173" s="63">
        <v>42</v>
      </c>
      <c r="C5173" s="64">
        <v>60</v>
      </c>
      <c r="D5173" s="13">
        <v>2520</v>
      </c>
    </row>
    <row r="5174" spans="1:4" x14ac:dyDescent="0.25">
      <c r="A5174" s="62" t="s">
        <v>314</v>
      </c>
      <c r="B5174" s="63">
        <v>58</v>
      </c>
      <c r="C5174" s="64">
        <v>75</v>
      </c>
      <c r="D5174" s="13">
        <v>4350</v>
      </c>
    </row>
    <row r="5175" spans="1:4" x14ac:dyDescent="0.25">
      <c r="A5175" s="62" t="s">
        <v>315</v>
      </c>
      <c r="B5175" s="63">
        <v>25</v>
      </c>
      <c r="C5175" s="64">
        <v>65</v>
      </c>
      <c r="D5175" s="13">
        <v>1625</v>
      </c>
    </row>
    <row r="5176" spans="1:4" x14ac:dyDescent="0.25">
      <c r="A5176" s="62" t="s">
        <v>316</v>
      </c>
      <c r="B5176" s="63">
        <v>50</v>
      </c>
      <c r="C5176" s="64">
        <v>55</v>
      </c>
      <c r="D5176" s="13">
        <v>2750</v>
      </c>
    </row>
    <row r="5177" spans="1:4" x14ac:dyDescent="0.25">
      <c r="A5177" s="62" t="s">
        <v>317</v>
      </c>
      <c r="B5177" s="63">
        <v>8</v>
      </c>
      <c r="C5177" s="64">
        <v>24</v>
      </c>
      <c r="D5177" s="13">
        <v>192</v>
      </c>
    </row>
    <row r="5178" spans="1:4" x14ac:dyDescent="0.25">
      <c r="A5178" s="62" t="s">
        <v>318</v>
      </c>
      <c r="B5178" s="63">
        <v>46</v>
      </c>
      <c r="C5178" s="64">
        <v>56</v>
      </c>
      <c r="D5178" s="13">
        <v>2576</v>
      </c>
    </row>
    <row r="5179" spans="1:4" x14ac:dyDescent="0.25">
      <c r="A5179" s="62" t="s">
        <v>319</v>
      </c>
      <c r="B5179" s="63">
        <v>49</v>
      </c>
      <c r="C5179" s="64">
        <v>50</v>
      </c>
      <c r="D5179" s="13">
        <v>2450</v>
      </c>
    </row>
    <row r="5180" spans="1:4" x14ac:dyDescent="0.25">
      <c r="A5180" s="62" t="s">
        <v>320</v>
      </c>
      <c r="B5180" s="63">
        <v>12</v>
      </c>
      <c r="C5180" s="64">
        <v>32</v>
      </c>
      <c r="D5180" s="13">
        <v>384</v>
      </c>
    </row>
    <row r="5181" spans="1:4" x14ac:dyDescent="0.25">
      <c r="A5181" s="62" t="s">
        <v>321</v>
      </c>
      <c r="B5181" s="63">
        <v>21</v>
      </c>
      <c r="C5181" s="64">
        <v>59</v>
      </c>
      <c r="D5181" s="13">
        <v>1239</v>
      </c>
    </row>
    <row r="5182" spans="1:4" x14ac:dyDescent="0.25">
      <c r="A5182" s="62" t="s">
        <v>322</v>
      </c>
      <c r="B5182" s="63">
        <v>54</v>
      </c>
      <c r="C5182" s="64">
        <v>72</v>
      </c>
      <c r="D5182" s="13">
        <v>3888</v>
      </c>
    </row>
    <row r="5183" spans="1:4" x14ac:dyDescent="0.25">
      <c r="A5183" s="62" t="s">
        <v>323</v>
      </c>
      <c r="B5183" s="63">
        <v>60</v>
      </c>
      <c r="C5183" s="64">
        <v>18</v>
      </c>
      <c r="D5183" s="13">
        <v>1080</v>
      </c>
    </row>
    <row r="5184" spans="1:4" x14ac:dyDescent="0.25">
      <c r="A5184" s="62" t="s">
        <v>324</v>
      </c>
      <c r="B5184" s="63">
        <v>49</v>
      </c>
      <c r="C5184" s="64">
        <v>37</v>
      </c>
      <c r="D5184" s="13">
        <v>1813</v>
      </c>
    </row>
    <row r="5185" spans="1:4" x14ac:dyDescent="0.25">
      <c r="A5185" s="62" t="s">
        <v>325</v>
      </c>
      <c r="B5185" s="63">
        <v>35</v>
      </c>
      <c r="C5185" s="64">
        <v>15</v>
      </c>
      <c r="D5185" s="13">
        <v>525</v>
      </c>
    </row>
    <row r="5186" spans="1:4" x14ac:dyDescent="0.25">
      <c r="A5186" s="62" t="s">
        <v>326</v>
      </c>
      <c r="B5186" s="63">
        <v>48</v>
      </c>
      <c r="C5186" s="64">
        <v>27</v>
      </c>
      <c r="D5186" s="13">
        <v>1296</v>
      </c>
    </row>
    <row r="5187" spans="1:4" x14ac:dyDescent="0.25">
      <c r="A5187" s="62" t="s">
        <v>327</v>
      </c>
      <c r="B5187" s="63">
        <v>20</v>
      </c>
      <c r="C5187" s="64">
        <v>7</v>
      </c>
      <c r="D5187" s="13">
        <v>140</v>
      </c>
    </row>
    <row r="5188" spans="1:4" x14ac:dyDescent="0.25">
      <c r="A5188" s="62" t="s">
        <v>328</v>
      </c>
      <c r="B5188" s="63">
        <v>15</v>
      </c>
      <c r="C5188" s="64">
        <v>20</v>
      </c>
      <c r="D5188" s="13">
        <v>300</v>
      </c>
    </row>
    <row r="5189" spans="1:4" x14ac:dyDescent="0.25">
      <c r="A5189" s="62" t="s">
        <v>329</v>
      </c>
      <c r="B5189" s="63">
        <v>9</v>
      </c>
      <c r="C5189" s="64">
        <v>53</v>
      </c>
      <c r="D5189" s="13">
        <v>477</v>
      </c>
    </row>
    <row r="5190" spans="1:4" x14ac:dyDescent="0.25">
      <c r="A5190" s="62" t="s">
        <v>330</v>
      </c>
      <c r="B5190" s="63">
        <v>66</v>
      </c>
      <c r="C5190" s="64">
        <v>5</v>
      </c>
      <c r="D5190" s="13">
        <v>330</v>
      </c>
    </row>
    <row r="5191" spans="1:4" x14ac:dyDescent="0.25">
      <c r="A5191" s="62" t="s">
        <v>331</v>
      </c>
      <c r="B5191" s="63">
        <v>11</v>
      </c>
      <c r="C5191" s="64">
        <v>20</v>
      </c>
      <c r="D5191" s="13">
        <v>220</v>
      </c>
    </row>
    <row r="5192" spans="1:4" x14ac:dyDescent="0.25">
      <c r="A5192" s="62" t="s">
        <v>332</v>
      </c>
      <c r="B5192" s="63">
        <v>46</v>
      </c>
      <c r="C5192" s="64">
        <v>25</v>
      </c>
      <c r="D5192" s="13">
        <v>1150</v>
      </c>
    </row>
    <row r="5193" spans="1:4" x14ac:dyDescent="0.25">
      <c r="A5193" s="62" t="s">
        <v>333</v>
      </c>
      <c r="B5193" s="63">
        <v>21</v>
      </c>
      <c r="C5193" s="64">
        <v>58</v>
      </c>
      <c r="D5193" s="13">
        <v>1218</v>
      </c>
    </row>
    <row r="5194" spans="1:4" x14ac:dyDescent="0.25">
      <c r="A5194" s="62" t="s">
        <v>334</v>
      </c>
      <c r="B5194" s="63">
        <v>9</v>
      </c>
      <c r="C5194" s="64">
        <v>22</v>
      </c>
      <c r="D5194" s="13">
        <v>198</v>
      </c>
    </row>
    <row r="5195" spans="1:4" x14ac:dyDescent="0.25">
      <c r="A5195" s="62" t="s">
        <v>335</v>
      </c>
      <c r="B5195" s="63">
        <v>46</v>
      </c>
      <c r="C5195" s="64">
        <v>80</v>
      </c>
      <c r="D5195" s="13">
        <v>3680</v>
      </c>
    </row>
    <row r="5196" spans="1:4" x14ac:dyDescent="0.25">
      <c r="A5196" s="62" t="s">
        <v>336</v>
      </c>
      <c r="B5196" s="63">
        <v>53</v>
      </c>
      <c r="C5196" s="64">
        <v>20</v>
      </c>
      <c r="D5196" s="13">
        <v>1060</v>
      </c>
    </row>
    <row r="5197" spans="1:4" x14ac:dyDescent="0.25">
      <c r="A5197" s="62" t="s">
        <v>337</v>
      </c>
      <c r="B5197" s="63">
        <v>24</v>
      </c>
      <c r="C5197" s="64">
        <v>5</v>
      </c>
      <c r="D5197" s="13">
        <v>120</v>
      </c>
    </row>
    <row r="5198" spans="1:4" x14ac:dyDescent="0.25">
      <c r="A5198" s="62" t="s">
        <v>338</v>
      </c>
      <c r="B5198" s="63">
        <v>36</v>
      </c>
      <c r="C5198" s="64">
        <v>53</v>
      </c>
      <c r="D5198" s="13">
        <v>1908</v>
      </c>
    </row>
    <row r="5199" spans="1:4" x14ac:dyDescent="0.25">
      <c r="A5199" s="62" t="s">
        <v>339</v>
      </c>
      <c r="B5199" s="63">
        <v>48</v>
      </c>
      <c r="C5199" s="64">
        <v>7</v>
      </c>
      <c r="D5199" s="13">
        <v>336</v>
      </c>
    </row>
    <row r="5200" spans="1:4" x14ac:dyDescent="0.25">
      <c r="A5200" s="62" t="s">
        <v>340</v>
      </c>
      <c r="B5200" s="63">
        <v>10</v>
      </c>
      <c r="C5200" s="64">
        <v>39</v>
      </c>
      <c r="D5200" s="13">
        <v>390</v>
      </c>
    </row>
    <row r="5201" spans="1:4" x14ac:dyDescent="0.25">
      <c r="A5201" s="62" t="s">
        <v>341</v>
      </c>
      <c r="B5201" s="63">
        <v>48</v>
      </c>
      <c r="C5201" s="64">
        <v>34</v>
      </c>
      <c r="D5201" s="13">
        <v>1632</v>
      </c>
    </row>
    <row r="5202" spans="1:4" x14ac:dyDescent="0.25">
      <c r="A5202" s="62" t="s">
        <v>342</v>
      </c>
      <c r="B5202" s="63">
        <v>26</v>
      </c>
      <c r="C5202" s="64">
        <v>44</v>
      </c>
      <c r="D5202" s="13">
        <v>1144</v>
      </c>
    </row>
    <row r="5203" spans="1:4" x14ac:dyDescent="0.25">
      <c r="A5203" s="62" t="s">
        <v>343</v>
      </c>
      <c r="B5203" s="63">
        <v>69</v>
      </c>
      <c r="C5203" s="64">
        <v>43</v>
      </c>
      <c r="D5203" s="13">
        <v>2967</v>
      </c>
    </row>
    <row r="5204" spans="1:4" x14ac:dyDescent="0.25">
      <c r="A5204" s="62" t="s">
        <v>344</v>
      </c>
      <c r="B5204" s="63">
        <v>69</v>
      </c>
      <c r="C5204" s="64">
        <v>36</v>
      </c>
      <c r="D5204" s="13">
        <v>2484</v>
      </c>
    </row>
    <row r="5205" spans="1:4" x14ac:dyDescent="0.25">
      <c r="A5205" s="62" t="s">
        <v>345</v>
      </c>
      <c r="B5205" s="63">
        <v>32</v>
      </c>
      <c r="C5205" s="64">
        <v>28</v>
      </c>
      <c r="D5205" s="13">
        <v>896</v>
      </c>
    </row>
    <row r="5206" spans="1:4" x14ac:dyDescent="0.25">
      <c r="A5206" s="62" t="s">
        <v>346</v>
      </c>
      <c r="B5206" s="63">
        <v>22</v>
      </c>
      <c r="C5206" s="64">
        <v>55</v>
      </c>
      <c r="D5206" s="13">
        <v>1210</v>
      </c>
    </row>
    <row r="5207" spans="1:4" x14ac:dyDescent="0.25">
      <c r="A5207" s="62" t="s">
        <v>347</v>
      </c>
      <c r="B5207" s="63">
        <v>50</v>
      </c>
      <c r="C5207" s="64">
        <v>5</v>
      </c>
      <c r="D5207" s="13">
        <v>250</v>
      </c>
    </row>
    <row r="5208" spans="1:4" x14ac:dyDescent="0.25">
      <c r="A5208" s="62" t="s">
        <v>348</v>
      </c>
      <c r="B5208" s="63">
        <v>31</v>
      </c>
      <c r="C5208" s="64">
        <v>36</v>
      </c>
      <c r="D5208" s="13">
        <v>1116</v>
      </c>
    </row>
    <row r="5209" spans="1:4" x14ac:dyDescent="0.25">
      <c r="A5209" s="62" t="s">
        <v>349</v>
      </c>
      <c r="B5209" s="63">
        <v>15</v>
      </c>
      <c r="C5209" s="64">
        <v>1</v>
      </c>
      <c r="D5209" s="13">
        <v>15</v>
      </c>
    </row>
    <row r="5210" spans="1:4" x14ac:dyDescent="0.25">
      <c r="A5210" s="62" t="s">
        <v>350</v>
      </c>
      <c r="B5210" s="63">
        <v>63</v>
      </c>
      <c r="C5210" s="64">
        <v>50</v>
      </c>
      <c r="D5210" s="13">
        <v>3150</v>
      </c>
    </row>
    <row r="5211" spans="1:4" x14ac:dyDescent="0.25">
      <c r="A5211" s="62" t="s">
        <v>351</v>
      </c>
      <c r="B5211" s="63">
        <v>70</v>
      </c>
      <c r="C5211" s="64">
        <v>75</v>
      </c>
      <c r="D5211" s="13">
        <v>5250</v>
      </c>
    </row>
    <row r="5212" spans="1:4" x14ac:dyDescent="0.25">
      <c r="A5212" s="62" t="s">
        <v>352</v>
      </c>
      <c r="B5212" s="63">
        <v>34</v>
      </c>
      <c r="C5212" s="64">
        <v>50</v>
      </c>
      <c r="D5212" s="13">
        <v>1700</v>
      </c>
    </row>
    <row r="5213" spans="1:4" x14ac:dyDescent="0.25">
      <c r="A5213" s="62" t="s">
        <v>353</v>
      </c>
      <c r="B5213" s="63">
        <v>63</v>
      </c>
      <c r="C5213" s="64">
        <v>76</v>
      </c>
      <c r="D5213" s="13">
        <v>4788</v>
      </c>
    </row>
    <row r="5214" spans="1:4" x14ac:dyDescent="0.25">
      <c r="A5214" s="62" t="s">
        <v>354</v>
      </c>
      <c r="B5214" s="63">
        <v>31</v>
      </c>
      <c r="C5214" s="64">
        <v>32</v>
      </c>
      <c r="D5214" s="13">
        <v>992</v>
      </c>
    </row>
    <row r="5215" spans="1:4" x14ac:dyDescent="0.25">
      <c r="A5215" s="62" t="s">
        <v>355</v>
      </c>
      <c r="B5215" s="63">
        <v>69</v>
      </c>
      <c r="C5215" s="64">
        <v>80</v>
      </c>
      <c r="D5215" s="13">
        <v>5520</v>
      </c>
    </row>
    <row r="5216" spans="1:4" x14ac:dyDescent="0.25">
      <c r="A5216" s="62" t="s">
        <v>356</v>
      </c>
      <c r="B5216" s="63">
        <v>24</v>
      </c>
      <c r="C5216" s="64">
        <v>21</v>
      </c>
      <c r="D5216" s="13">
        <v>504</v>
      </c>
    </row>
    <row r="5217" spans="1:4" x14ac:dyDescent="0.25">
      <c r="A5217" s="62" t="s">
        <v>357</v>
      </c>
      <c r="B5217" s="63">
        <v>30</v>
      </c>
      <c r="C5217" s="64">
        <v>36</v>
      </c>
      <c r="D5217" s="13">
        <v>1080</v>
      </c>
    </row>
    <row r="5218" spans="1:4" x14ac:dyDescent="0.25">
      <c r="A5218" s="62" t="s">
        <v>358</v>
      </c>
      <c r="B5218" s="63">
        <v>15</v>
      </c>
      <c r="C5218" s="64">
        <v>40</v>
      </c>
      <c r="D5218" s="13">
        <v>600</v>
      </c>
    </row>
    <row r="5219" spans="1:4" x14ac:dyDescent="0.25">
      <c r="A5219" s="62" t="s">
        <v>359</v>
      </c>
      <c r="B5219" s="63">
        <v>8</v>
      </c>
      <c r="C5219" s="64">
        <v>36</v>
      </c>
      <c r="D5219" s="13">
        <v>288</v>
      </c>
    </row>
    <row r="5220" spans="1:4" x14ac:dyDescent="0.25">
      <c r="A5220" s="62" t="s">
        <v>360</v>
      </c>
      <c r="B5220" s="63">
        <v>50</v>
      </c>
      <c r="C5220" s="64">
        <v>49</v>
      </c>
      <c r="D5220" s="13">
        <v>2450</v>
      </c>
    </row>
    <row r="5221" spans="1:4" x14ac:dyDescent="0.25">
      <c r="A5221" s="62" t="s">
        <v>361</v>
      </c>
      <c r="B5221" s="63">
        <v>61</v>
      </c>
      <c r="C5221" s="64">
        <v>25</v>
      </c>
      <c r="D5221" s="13">
        <v>1525</v>
      </c>
    </row>
    <row r="5222" spans="1:4" x14ac:dyDescent="0.25">
      <c r="A5222" s="62" t="s">
        <v>362</v>
      </c>
      <c r="B5222" s="63">
        <v>39</v>
      </c>
      <c r="C5222" s="64">
        <v>68</v>
      </c>
      <c r="D5222" s="13">
        <v>2652</v>
      </c>
    </row>
    <row r="5223" spans="1:4" x14ac:dyDescent="0.25">
      <c r="A5223" s="62" t="s">
        <v>363</v>
      </c>
      <c r="B5223" s="63">
        <v>16</v>
      </c>
      <c r="C5223" s="64">
        <v>41</v>
      </c>
      <c r="D5223" s="13">
        <v>656</v>
      </c>
    </row>
    <row r="5224" spans="1:4" x14ac:dyDescent="0.25">
      <c r="A5224" s="62" t="s">
        <v>364</v>
      </c>
      <c r="B5224" s="63">
        <v>25</v>
      </c>
      <c r="C5224" s="64">
        <v>21</v>
      </c>
      <c r="D5224" s="13">
        <v>525</v>
      </c>
    </row>
    <row r="5225" spans="1:4" x14ac:dyDescent="0.25">
      <c r="A5225" s="62" t="s">
        <v>365</v>
      </c>
      <c r="B5225" s="63">
        <v>38</v>
      </c>
      <c r="C5225" s="64">
        <v>22</v>
      </c>
      <c r="D5225" s="13">
        <v>836</v>
      </c>
    </row>
    <row r="5226" spans="1:4" x14ac:dyDescent="0.25">
      <c r="A5226" s="62" t="s">
        <v>366</v>
      </c>
      <c r="B5226" s="63">
        <v>15</v>
      </c>
      <c r="C5226" s="64">
        <v>3</v>
      </c>
      <c r="D5226" s="13">
        <v>45</v>
      </c>
    </row>
    <row r="5227" spans="1:4" x14ac:dyDescent="0.25">
      <c r="A5227" s="62" t="s">
        <v>367</v>
      </c>
      <c r="B5227" s="63">
        <v>57</v>
      </c>
      <c r="C5227" s="64">
        <v>75</v>
      </c>
      <c r="D5227" s="13">
        <v>4275</v>
      </c>
    </row>
    <row r="5228" spans="1:4" x14ac:dyDescent="0.25">
      <c r="A5228" s="62" t="s">
        <v>368</v>
      </c>
      <c r="B5228" s="63">
        <v>7</v>
      </c>
      <c r="C5228" s="64">
        <v>76</v>
      </c>
      <c r="D5228" s="13">
        <v>532</v>
      </c>
    </row>
    <row r="5229" spans="1:4" x14ac:dyDescent="0.25">
      <c r="A5229" s="62" t="s">
        <v>369</v>
      </c>
      <c r="B5229" s="63">
        <v>62</v>
      </c>
      <c r="C5229" s="64">
        <v>59</v>
      </c>
      <c r="D5229" s="13">
        <v>3658</v>
      </c>
    </row>
    <row r="5230" spans="1:4" x14ac:dyDescent="0.25">
      <c r="A5230" s="62" t="s">
        <v>370</v>
      </c>
      <c r="B5230" s="63">
        <v>8</v>
      </c>
      <c r="C5230" s="64">
        <v>68</v>
      </c>
      <c r="D5230" s="13">
        <v>544</v>
      </c>
    </row>
    <row r="5231" spans="1:4" x14ac:dyDescent="0.25">
      <c r="A5231" s="62" t="s">
        <v>371</v>
      </c>
      <c r="B5231" s="63">
        <v>56</v>
      </c>
      <c r="C5231" s="64">
        <v>16</v>
      </c>
      <c r="D5231" s="13">
        <v>896</v>
      </c>
    </row>
    <row r="5232" spans="1:4" x14ac:dyDescent="0.25">
      <c r="A5232" s="62" t="s">
        <v>372</v>
      </c>
      <c r="B5232" s="63">
        <v>20</v>
      </c>
      <c r="C5232" s="64">
        <v>64</v>
      </c>
      <c r="D5232" s="13">
        <v>1280</v>
      </c>
    </row>
    <row r="5233" spans="1:4" x14ac:dyDescent="0.25">
      <c r="A5233" s="62" t="s">
        <v>373</v>
      </c>
      <c r="B5233" s="63">
        <v>60</v>
      </c>
      <c r="C5233" s="64">
        <v>70</v>
      </c>
      <c r="D5233" s="13">
        <v>4200</v>
      </c>
    </row>
    <row r="5234" spans="1:4" x14ac:dyDescent="0.25">
      <c r="A5234" s="62" t="s">
        <v>374</v>
      </c>
      <c r="B5234" s="63">
        <v>41</v>
      </c>
      <c r="C5234" s="64">
        <v>71</v>
      </c>
      <c r="D5234" s="13">
        <v>2911</v>
      </c>
    </row>
    <row r="5235" spans="1:4" x14ac:dyDescent="0.25">
      <c r="A5235" s="62" t="s">
        <v>375</v>
      </c>
      <c r="B5235" s="63">
        <v>49</v>
      </c>
      <c r="C5235" s="64">
        <v>18</v>
      </c>
      <c r="D5235" s="13">
        <v>882</v>
      </c>
    </row>
    <row r="5236" spans="1:4" x14ac:dyDescent="0.25">
      <c r="A5236" s="62" t="s">
        <v>376</v>
      </c>
      <c r="B5236" s="63">
        <v>30</v>
      </c>
      <c r="C5236" s="64">
        <v>31</v>
      </c>
      <c r="D5236" s="13">
        <v>930</v>
      </c>
    </row>
    <row r="5237" spans="1:4" x14ac:dyDescent="0.25">
      <c r="A5237" s="62" t="s">
        <v>377</v>
      </c>
      <c r="B5237" s="63">
        <v>70</v>
      </c>
      <c r="C5237" s="64">
        <v>30</v>
      </c>
      <c r="D5237" s="13">
        <v>2100</v>
      </c>
    </row>
    <row r="5238" spans="1:4" x14ac:dyDescent="0.25">
      <c r="A5238" s="62" t="s">
        <v>300</v>
      </c>
      <c r="B5238" s="63">
        <v>43</v>
      </c>
      <c r="C5238" s="64">
        <v>59</v>
      </c>
      <c r="D5238" s="13">
        <v>2537</v>
      </c>
    </row>
    <row r="5239" spans="1:4" x14ac:dyDescent="0.25">
      <c r="A5239" s="62" t="s">
        <v>302</v>
      </c>
      <c r="B5239" s="63">
        <v>24</v>
      </c>
      <c r="C5239" s="64">
        <v>2</v>
      </c>
      <c r="D5239" s="13">
        <v>48</v>
      </c>
    </row>
    <row r="5240" spans="1:4" x14ac:dyDescent="0.25">
      <c r="A5240" s="62" t="s">
        <v>303</v>
      </c>
      <c r="B5240" s="63">
        <v>49</v>
      </c>
      <c r="C5240" s="64">
        <v>1</v>
      </c>
      <c r="D5240" s="13">
        <v>49</v>
      </c>
    </row>
    <row r="5241" spans="1:4" x14ac:dyDescent="0.25">
      <c r="A5241" s="62" t="s">
        <v>304</v>
      </c>
      <c r="B5241" s="63">
        <v>61</v>
      </c>
      <c r="C5241" s="64">
        <v>60</v>
      </c>
      <c r="D5241" s="13">
        <v>3660</v>
      </c>
    </row>
    <row r="5242" spans="1:4" x14ac:dyDescent="0.25">
      <c r="A5242" s="62" t="s">
        <v>305</v>
      </c>
      <c r="B5242" s="63">
        <v>51</v>
      </c>
      <c r="C5242" s="64">
        <v>60</v>
      </c>
      <c r="D5242" s="13">
        <v>3060</v>
      </c>
    </row>
    <row r="5243" spans="1:4" x14ac:dyDescent="0.25">
      <c r="A5243" s="62" t="s">
        <v>306</v>
      </c>
      <c r="B5243" s="63">
        <v>42</v>
      </c>
      <c r="C5243" s="64">
        <v>65</v>
      </c>
      <c r="D5243" s="13">
        <v>2730</v>
      </c>
    </row>
    <row r="5244" spans="1:4" x14ac:dyDescent="0.25">
      <c r="A5244" s="62" t="s">
        <v>307</v>
      </c>
      <c r="B5244" s="63">
        <v>31</v>
      </c>
      <c r="C5244" s="64">
        <v>2</v>
      </c>
      <c r="D5244" s="13">
        <v>62</v>
      </c>
    </row>
    <row r="5245" spans="1:4" x14ac:dyDescent="0.25">
      <c r="A5245" s="62" t="s">
        <v>308</v>
      </c>
      <c r="B5245" s="63">
        <v>43</v>
      </c>
      <c r="C5245" s="64">
        <v>73</v>
      </c>
      <c r="D5245" s="13">
        <v>3139</v>
      </c>
    </row>
    <row r="5246" spans="1:4" x14ac:dyDescent="0.25">
      <c r="A5246" s="62" t="s">
        <v>309</v>
      </c>
      <c r="B5246" s="63">
        <v>63</v>
      </c>
      <c r="C5246" s="64">
        <v>44</v>
      </c>
      <c r="D5246" s="13">
        <v>2772</v>
      </c>
    </row>
    <row r="5247" spans="1:4" x14ac:dyDescent="0.25">
      <c r="A5247" s="62" t="s">
        <v>310</v>
      </c>
      <c r="B5247" s="63">
        <v>18</v>
      </c>
      <c r="C5247" s="64">
        <v>42</v>
      </c>
      <c r="D5247" s="13">
        <v>756</v>
      </c>
    </row>
    <row r="5248" spans="1:4" x14ac:dyDescent="0.25">
      <c r="A5248" s="62" t="s">
        <v>311</v>
      </c>
      <c r="B5248" s="63">
        <v>29</v>
      </c>
      <c r="C5248" s="64">
        <v>33</v>
      </c>
      <c r="D5248" s="13">
        <v>957</v>
      </c>
    </row>
    <row r="5249" spans="1:4" x14ac:dyDescent="0.25">
      <c r="A5249" s="62" t="s">
        <v>312</v>
      </c>
      <c r="B5249" s="63">
        <v>45</v>
      </c>
      <c r="C5249" s="64">
        <v>78</v>
      </c>
      <c r="D5249" s="13">
        <v>3510</v>
      </c>
    </row>
    <row r="5250" spans="1:4" x14ac:dyDescent="0.25">
      <c r="A5250" s="62" t="s">
        <v>313</v>
      </c>
      <c r="B5250" s="63">
        <v>17</v>
      </c>
      <c r="C5250" s="64">
        <v>45</v>
      </c>
      <c r="D5250" s="13">
        <v>765</v>
      </c>
    </row>
    <row r="5251" spans="1:4" x14ac:dyDescent="0.25">
      <c r="A5251" s="62" t="s">
        <v>314</v>
      </c>
      <c r="B5251" s="63">
        <v>18</v>
      </c>
      <c r="C5251" s="64">
        <v>68</v>
      </c>
      <c r="D5251" s="13">
        <v>1224</v>
      </c>
    </row>
    <row r="5252" spans="1:4" x14ac:dyDescent="0.25">
      <c r="A5252" s="62" t="s">
        <v>315</v>
      </c>
      <c r="B5252" s="63">
        <v>23</v>
      </c>
      <c r="C5252" s="64">
        <v>57</v>
      </c>
      <c r="D5252" s="13">
        <v>1311</v>
      </c>
    </row>
    <row r="5253" spans="1:4" x14ac:dyDescent="0.25">
      <c r="A5253" s="62" t="s">
        <v>316</v>
      </c>
      <c r="B5253" s="63">
        <v>47</v>
      </c>
      <c r="C5253" s="64">
        <v>19</v>
      </c>
      <c r="D5253" s="13">
        <v>893</v>
      </c>
    </row>
    <row r="5254" spans="1:4" x14ac:dyDescent="0.25">
      <c r="A5254" s="62" t="s">
        <v>317</v>
      </c>
      <c r="B5254" s="63">
        <v>51</v>
      </c>
      <c r="C5254" s="64">
        <v>65</v>
      </c>
      <c r="D5254" s="13">
        <v>3315</v>
      </c>
    </row>
    <row r="5255" spans="1:4" x14ac:dyDescent="0.25">
      <c r="A5255" s="62" t="s">
        <v>318</v>
      </c>
      <c r="B5255" s="63">
        <v>45</v>
      </c>
      <c r="C5255" s="64">
        <v>53</v>
      </c>
      <c r="D5255" s="13">
        <v>2385</v>
      </c>
    </row>
    <row r="5256" spans="1:4" x14ac:dyDescent="0.25">
      <c r="A5256" s="62" t="s">
        <v>319</v>
      </c>
      <c r="B5256" s="63">
        <v>14</v>
      </c>
      <c r="C5256" s="64">
        <v>15</v>
      </c>
      <c r="D5256" s="13">
        <v>210</v>
      </c>
    </row>
    <row r="5257" spans="1:4" x14ac:dyDescent="0.25">
      <c r="A5257" s="62" t="s">
        <v>320</v>
      </c>
      <c r="B5257" s="63">
        <v>11</v>
      </c>
      <c r="C5257" s="64">
        <v>30</v>
      </c>
      <c r="D5257" s="13">
        <v>330</v>
      </c>
    </row>
    <row r="5258" spans="1:4" x14ac:dyDescent="0.25">
      <c r="A5258" s="62" t="s">
        <v>321</v>
      </c>
      <c r="B5258" s="63">
        <v>22</v>
      </c>
      <c r="C5258" s="64">
        <v>25</v>
      </c>
      <c r="D5258" s="13">
        <v>550</v>
      </c>
    </row>
    <row r="5259" spans="1:4" x14ac:dyDescent="0.25">
      <c r="A5259" s="62" t="s">
        <v>322</v>
      </c>
      <c r="B5259" s="63">
        <v>50</v>
      </c>
      <c r="C5259" s="64">
        <v>75</v>
      </c>
      <c r="D5259" s="13">
        <v>3750</v>
      </c>
    </row>
    <row r="5260" spans="1:4" x14ac:dyDescent="0.25">
      <c r="A5260" s="62" t="s">
        <v>323</v>
      </c>
      <c r="B5260" s="63">
        <v>15</v>
      </c>
      <c r="C5260" s="64">
        <v>72</v>
      </c>
      <c r="D5260" s="13">
        <v>1080</v>
      </c>
    </row>
    <row r="5261" spans="1:4" x14ac:dyDescent="0.25">
      <c r="A5261" s="62" t="s">
        <v>324</v>
      </c>
      <c r="B5261" s="63">
        <v>66</v>
      </c>
      <c r="C5261" s="64">
        <v>10</v>
      </c>
      <c r="D5261" s="13">
        <v>660</v>
      </c>
    </row>
    <row r="5262" spans="1:4" x14ac:dyDescent="0.25">
      <c r="A5262" s="62" t="s">
        <v>325</v>
      </c>
      <c r="B5262" s="63">
        <v>63</v>
      </c>
      <c r="C5262" s="64">
        <v>60</v>
      </c>
      <c r="D5262" s="13">
        <v>3780</v>
      </c>
    </row>
    <row r="5263" spans="1:4" x14ac:dyDescent="0.25">
      <c r="A5263" s="62" t="s">
        <v>326</v>
      </c>
      <c r="B5263" s="63">
        <v>62</v>
      </c>
      <c r="C5263" s="64">
        <v>49</v>
      </c>
      <c r="D5263" s="13">
        <v>3038</v>
      </c>
    </row>
    <row r="5264" spans="1:4" x14ac:dyDescent="0.25">
      <c r="A5264" s="62" t="s">
        <v>327</v>
      </c>
      <c r="B5264" s="63">
        <v>28</v>
      </c>
      <c r="C5264" s="64">
        <v>7</v>
      </c>
      <c r="D5264" s="13">
        <v>196</v>
      </c>
    </row>
    <row r="5265" spans="1:4" x14ac:dyDescent="0.25">
      <c r="A5265" s="62" t="s">
        <v>328</v>
      </c>
      <c r="B5265" s="63">
        <v>29</v>
      </c>
      <c r="C5265" s="64">
        <v>50</v>
      </c>
      <c r="D5265" s="13">
        <v>1450</v>
      </c>
    </row>
    <row r="5266" spans="1:4" x14ac:dyDescent="0.25">
      <c r="A5266" s="62" t="s">
        <v>329</v>
      </c>
      <c r="B5266" s="63">
        <v>28</v>
      </c>
      <c r="C5266" s="64">
        <v>67</v>
      </c>
      <c r="D5266" s="13">
        <v>1876</v>
      </c>
    </row>
    <row r="5267" spans="1:4" x14ac:dyDescent="0.25">
      <c r="A5267" s="62" t="s">
        <v>330</v>
      </c>
      <c r="B5267" s="63">
        <v>47</v>
      </c>
      <c r="C5267" s="64">
        <v>28</v>
      </c>
      <c r="D5267" s="13">
        <v>1316</v>
      </c>
    </row>
    <row r="5268" spans="1:4" x14ac:dyDescent="0.25">
      <c r="A5268" s="62" t="s">
        <v>331</v>
      </c>
      <c r="B5268" s="63">
        <v>22</v>
      </c>
      <c r="C5268" s="64">
        <v>22</v>
      </c>
      <c r="D5268" s="13">
        <v>484</v>
      </c>
    </row>
    <row r="5269" spans="1:4" x14ac:dyDescent="0.25">
      <c r="A5269" s="62" t="s">
        <v>332</v>
      </c>
      <c r="B5269" s="63">
        <v>57</v>
      </c>
      <c r="C5269" s="64">
        <v>39</v>
      </c>
      <c r="D5269" s="13">
        <v>2223</v>
      </c>
    </row>
    <row r="5270" spans="1:4" x14ac:dyDescent="0.25">
      <c r="A5270" s="62" t="s">
        <v>333</v>
      </c>
      <c r="B5270" s="63">
        <v>62</v>
      </c>
      <c r="C5270" s="64">
        <v>56</v>
      </c>
      <c r="D5270" s="13">
        <v>3472</v>
      </c>
    </row>
    <row r="5271" spans="1:4" x14ac:dyDescent="0.25">
      <c r="A5271" s="62" t="s">
        <v>334</v>
      </c>
      <c r="B5271" s="63">
        <v>42</v>
      </c>
      <c r="C5271" s="64">
        <v>59</v>
      </c>
      <c r="D5271" s="13">
        <v>2478</v>
      </c>
    </row>
    <row r="5272" spans="1:4" x14ac:dyDescent="0.25">
      <c r="A5272" s="62" t="s">
        <v>335</v>
      </c>
      <c r="B5272" s="63">
        <v>59</v>
      </c>
      <c r="C5272" s="64">
        <v>49</v>
      </c>
      <c r="D5272" s="13">
        <v>2891</v>
      </c>
    </row>
    <row r="5273" spans="1:4" x14ac:dyDescent="0.25">
      <c r="A5273" s="62" t="s">
        <v>336</v>
      </c>
      <c r="B5273" s="63">
        <v>68</v>
      </c>
      <c r="C5273" s="64">
        <v>39</v>
      </c>
      <c r="D5273" s="13">
        <v>2652</v>
      </c>
    </row>
    <row r="5274" spans="1:4" x14ac:dyDescent="0.25">
      <c r="A5274" s="62" t="s">
        <v>337</v>
      </c>
      <c r="B5274" s="63">
        <v>44</v>
      </c>
      <c r="C5274" s="64">
        <v>69</v>
      </c>
      <c r="D5274" s="13">
        <v>3036</v>
      </c>
    </row>
    <row r="5275" spans="1:4" x14ac:dyDescent="0.25">
      <c r="A5275" s="62" t="s">
        <v>338</v>
      </c>
      <c r="B5275" s="63">
        <v>62</v>
      </c>
      <c r="C5275" s="64">
        <v>60</v>
      </c>
      <c r="D5275" s="13">
        <v>3720</v>
      </c>
    </row>
    <row r="5276" spans="1:4" x14ac:dyDescent="0.25">
      <c r="A5276" s="62" t="s">
        <v>339</v>
      </c>
      <c r="B5276" s="63">
        <v>10</v>
      </c>
      <c r="C5276" s="64">
        <v>31</v>
      </c>
      <c r="D5276" s="13">
        <v>310</v>
      </c>
    </row>
    <row r="5277" spans="1:4" x14ac:dyDescent="0.25">
      <c r="A5277" s="62" t="s">
        <v>340</v>
      </c>
      <c r="B5277" s="63">
        <v>67</v>
      </c>
      <c r="C5277" s="64">
        <v>67</v>
      </c>
      <c r="D5277" s="13">
        <v>4489</v>
      </c>
    </row>
    <row r="5278" spans="1:4" x14ac:dyDescent="0.25">
      <c r="A5278" s="62" t="s">
        <v>341</v>
      </c>
      <c r="B5278" s="63">
        <v>60</v>
      </c>
      <c r="C5278" s="64">
        <v>41</v>
      </c>
      <c r="D5278" s="13">
        <v>2460</v>
      </c>
    </row>
    <row r="5279" spans="1:4" x14ac:dyDescent="0.25">
      <c r="A5279" s="62" t="s">
        <v>342</v>
      </c>
      <c r="B5279" s="63">
        <v>26</v>
      </c>
      <c r="C5279" s="64">
        <v>74</v>
      </c>
      <c r="D5279" s="13">
        <v>1924</v>
      </c>
    </row>
    <row r="5280" spans="1:4" x14ac:dyDescent="0.25">
      <c r="A5280" s="62" t="s">
        <v>343</v>
      </c>
      <c r="B5280" s="63">
        <v>36</v>
      </c>
      <c r="C5280" s="64">
        <v>52</v>
      </c>
      <c r="D5280" s="13">
        <v>1872</v>
      </c>
    </row>
    <row r="5281" spans="1:4" x14ac:dyDescent="0.25">
      <c r="A5281" s="62" t="s">
        <v>344</v>
      </c>
      <c r="B5281" s="63">
        <v>32</v>
      </c>
      <c r="C5281" s="64">
        <v>78</v>
      </c>
      <c r="D5281" s="13">
        <v>2496</v>
      </c>
    </row>
    <row r="5282" spans="1:4" x14ac:dyDescent="0.25">
      <c r="A5282" s="62" t="s">
        <v>345</v>
      </c>
      <c r="B5282" s="63">
        <v>9</v>
      </c>
      <c r="C5282" s="64">
        <v>24</v>
      </c>
      <c r="D5282" s="13">
        <v>216</v>
      </c>
    </row>
    <row r="5283" spans="1:4" x14ac:dyDescent="0.25">
      <c r="A5283" s="62" t="s">
        <v>346</v>
      </c>
      <c r="B5283" s="63">
        <v>17</v>
      </c>
      <c r="C5283" s="64">
        <v>14</v>
      </c>
      <c r="D5283" s="13">
        <v>238</v>
      </c>
    </row>
    <row r="5284" spans="1:4" x14ac:dyDescent="0.25">
      <c r="A5284" s="62" t="s">
        <v>347</v>
      </c>
      <c r="B5284" s="63">
        <v>62</v>
      </c>
      <c r="C5284" s="64">
        <v>53</v>
      </c>
      <c r="D5284" s="13">
        <v>3286</v>
      </c>
    </row>
    <row r="5285" spans="1:4" x14ac:dyDescent="0.25">
      <c r="A5285" s="62" t="s">
        <v>348</v>
      </c>
      <c r="B5285" s="63">
        <v>33</v>
      </c>
      <c r="C5285" s="64">
        <v>63</v>
      </c>
      <c r="D5285" s="13">
        <v>2079</v>
      </c>
    </row>
    <row r="5286" spans="1:4" x14ac:dyDescent="0.25">
      <c r="A5286" s="62" t="s">
        <v>349</v>
      </c>
      <c r="B5286" s="63">
        <v>55</v>
      </c>
      <c r="C5286" s="64">
        <v>39</v>
      </c>
      <c r="D5286" s="13">
        <v>2145</v>
      </c>
    </row>
    <row r="5287" spans="1:4" x14ac:dyDescent="0.25">
      <c r="A5287" s="62" t="s">
        <v>350</v>
      </c>
      <c r="B5287" s="63">
        <v>17</v>
      </c>
      <c r="C5287" s="64">
        <v>40</v>
      </c>
      <c r="D5287" s="13">
        <v>680</v>
      </c>
    </row>
    <row r="5288" spans="1:4" x14ac:dyDescent="0.25">
      <c r="A5288" s="62" t="s">
        <v>351</v>
      </c>
      <c r="B5288" s="63">
        <v>25</v>
      </c>
      <c r="C5288" s="64">
        <v>69</v>
      </c>
      <c r="D5288" s="13">
        <v>1725</v>
      </c>
    </row>
    <row r="5289" spans="1:4" x14ac:dyDescent="0.25">
      <c r="A5289" s="62" t="s">
        <v>352</v>
      </c>
      <c r="B5289" s="63">
        <v>48</v>
      </c>
      <c r="C5289" s="64">
        <v>39</v>
      </c>
      <c r="D5289" s="13">
        <v>1872</v>
      </c>
    </row>
    <row r="5290" spans="1:4" x14ac:dyDescent="0.25">
      <c r="A5290" s="62" t="s">
        <v>353</v>
      </c>
      <c r="B5290" s="63">
        <v>60</v>
      </c>
      <c r="C5290" s="64">
        <v>46</v>
      </c>
      <c r="D5290" s="13">
        <v>2760</v>
      </c>
    </row>
    <row r="5291" spans="1:4" x14ac:dyDescent="0.25">
      <c r="A5291" s="62" t="s">
        <v>354</v>
      </c>
      <c r="B5291" s="63">
        <v>45</v>
      </c>
      <c r="C5291" s="64">
        <v>30</v>
      </c>
      <c r="D5291" s="13">
        <v>1350</v>
      </c>
    </row>
    <row r="5292" spans="1:4" x14ac:dyDescent="0.25">
      <c r="A5292" s="62" t="s">
        <v>355</v>
      </c>
      <c r="B5292" s="63">
        <v>41</v>
      </c>
      <c r="C5292" s="64">
        <v>47</v>
      </c>
      <c r="D5292" s="13">
        <v>1927</v>
      </c>
    </row>
    <row r="5293" spans="1:4" x14ac:dyDescent="0.25">
      <c r="A5293" s="62" t="s">
        <v>356</v>
      </c>
      <c r="B5293" s="63">
        <v>67</v>
      </c>
      <c r="C5293" s="64">
        <v>22</v>
      </c>
      <c r="D5293" s="13">
        <v>1474</v>
      </c>
    </row>
    <row r="5294" spans="1:4" x14ac:dyDescent="0.25">
      <c r="A5294" s="62" t="s">
        <v>357</v>
      </c>
      <c r="B5294" s="63">
        <v>11</v>
      </c>
      <c r="C5294" s="64">
        <v>77</v>
      </c>
      <c r="D5294" s="13">
        <v>847</v>
      </c>
    </row>
    <row r="5295" spans="1:4" x14ac:dyDescent="0.25">
      <c r="A5295" s="62" t="s">
        <v>358</v>
      </c>
      <c r="B5295" s="63">
        <v>48</v>
      </c>
      <c r="C5295" s="64">
        <v>28</v>
      </c>
      <c r="D5295" s="13">
        <v>1344</v>
      </c>
    </row>
    <row r="5296" spans="1:4" x14ac:dyDescent="0.25">
      <c r="A5296" s="62" t="s">
        <v>359</v>
      </c>
      <c r="B5296" s="63">
        <v>67</v>
      </c>
      <c r="C5296" s="64">
        <v>41</v>
      </c>
      <c r="D5296" s="13">
        <v>2747</v>
      </c>
    </row>
    <row r="5297" spans="1:4" x14ac:dyDescent="0.25">
      <c r="A5297" s="62" t="s">
        <v>360</v>
      </c>
      <c r="B5297" s="63">
        <v>37</v>
      </c>
      <c r="C5297" s="64">
        <v>35</v>
      </c>
      <c r="D5297" s="13">
        <v>1295</v>
      </c>
    </row>
    <row r="5298" spans="1:4" x14ac:dyDescent="0.25">
      <c r="A5298" s="62" t="s">
        <v>361</v>
      </c>
      <c r="B5298" s="63">
        <v>9</v>
      </c>
      <c r="C5298" s="64">
        <v>60</v>
      </c>
      <c r="D5298" s="13">
        <v>540</v>
      </c>
    </row>
    <row r="5299" spans="1:4" x14ac:dyDescent="0.25">
      <c r="A5299" s="62" t="s">
        <v>362</v>
      </c>
      <c r="B5299" s="63">
        <v>17</v>
      </c>
      <c r="C5299" s="64">
        <v>17</v>
      </c>
      <c r="D5299" s="13">
        <v>289</v>
      </c>
    </row>
    <row r="5300" spans="1:4" x14ac:dyDescent="0.25">
      <c r="A5300" s="62" t="s">
        <v>363</v>
      </c>
      <c r="B5300" s="63">
        <v>54</v>
      </c>
      <c r="C5300" s="64">
        <v>56</v>
      </c>
      <c r="D5300" s="13">
        <v>3024</v>
      </c>
    </row>
    <row r="5301" spans="1:4" x14ac:dyDescent="0.25">
      <c r="A5301" s="62" t="s">
        <v>364</v>
      </c>
      <c r="B5301" s="63">
        <v>60</v>
      </c>
      <c r="C5301" s="64">
        <v>64</v>
      </c>
      <c r="D5301" s="13">
        <v>3840</v>
      </c>
    </row>
    <row r="5302" spans="1:4" x14ac:dyDescent="0.25">
      <c r="A5302" s="62" t="s">
        <v>365</v>
      </c>
      <c r="B5302" s="63">
        <v>21</v>
      </c>
      <c r="C5302" s="64">
        <v>12</v>
      </c>
      <c r="D5302" s="13">
        <v>252</v>
      </c>
    </row>
    <row r="5303" spans="1:4" x14ac:dyDescent="0.25">
      <c r="A5303" s="62" t="s">
        <v>366</v>
      </c>
      <c r="B5303" s="63">
        <v>36</v>
      </c>
      <c r="C5303" s="64">
        <v>53</v>
      </c>
      <c r="D5303" s="13">
        <v>1908</v>
      </c>
    </row>
    <row r="5304" spans="1:4" x14ac:dyDescent="0.25">
      <c r="A5304" s="62" t="s">
        <v>367</v>
      </c>
      <c r="B5304" s="63">
        <v>17</v>
      </c>
      <c r="C5304" s="64">
        <v>57</v>
      </c>
      <c r="D5304" s="13">
        <v>969</v>
      </c>
    </row>
    <row r="5305" spans="1:4" x14ac:dyDescent="0.25">
      <c r="A5305" s="62" t="s">
        <v>368</v>
      </c>
      <c r="B5305" s="63">
        <v>42</v>
      </c>
      <c r="C5305" s="64">
        <v>40</v>
      </c>
      <c r="D5305" s="13">
        <v>1680</v>
      </c>
    </row>
    <row r="5306" spans="1:4" x14ac:dyDescent="0.25">
      <c r="A5306" s="62" t="s">
        <v>369</v>
      </c>
      <c r="B5306" s="63">
        <v>64</v>
      </c>
      <c r="C5306" s="64">
        <v>41</v>
      </c>
      <c r="D5306" s="13">
        <v>2624</v>
      </c>
    </row>
    <row r="5307" spans="1:4" x14ac:dyDescent="0.25">
      <c r="A5307" s="62" t="s">
        <v>370</v>
      </c>
      <c r="B5307" s="63">
        <v>14</v>
      </c>
      <c r="C5307" s="64">
        <v>61</v>
      </c>
      <c r="D5307" s="13">
        <v>854</v>
      </c>
    </row>
    <row r="5308" spans="1:4" x14ac:dyDescent="0.25">
      <c r="A5308" s="62" t="s">
        <v>371</v>
      </c>
      <c r="B5308" s="63">
        <v>62</v>
      </c>
      <c r="C5308" s="64">
        <v>58</v>
      </c>
      <c r="D5308" s="13">
        <v>3596</v>
      </c>
    </row>
    <row r="5309" spans="1:4" x14ac:dyDescent="0.25">
      <c r="A5309" s="62" t="s">
        <v>372</v>
      </c>
      <c r="B5309" s="63">
        <v>18</v>
      </c>
      <c r="C5309" s="64">
        <v>10</v>
      </c>
      <c r="D5309" s="13">
        <v>180</v>
      </c>
    </row>
    <row r="5310" spans="1:4" x14ac:dyDescent="0.25">
      <c r="A5310" s="62" t="s">
        <v>373</v>
      </c>
      <c r="B5310" s="63">
        <v>15</v>
      </c>
      <c r="C5310" s="64">
        <v>42</v>
      </c>
      <c r="D5310" s="13">
        <v>630</v>
      </c>
    </row>
    <row r="5311" spans="1:4" x14ac:dyDescent="0.25">
      <c r="A5311" s="62" t="s">
        <v>374</v>
      </c>
      <c r="B5311" s="63">
        <v>38</v>
      </c>
      <c r="C5311" s="64">
        <v>71</v>
      </c>
      <c r="D5311" s="13">
        <v>2698</v>
      </c>
    </row>
    <row r="5312" spans="1:4" x14ac:dyDescent="0.25">
      <c r="A5312" s="62" t="s">
        <v>375</v>
      </c>
      <c r="B5312" s="63">
        <v>8</v>
      </c>
      <c r="C5312" s="64">
        <v>28</v>
      </c>
      <c r="D5312" s="13">
        <v>224</v>
      </c>
    </row>
    <row r="5313" spans="1:4" x14ac:dyDescent="0.25">
      <c r="A5313" s="62" t="s">
        <v>376</v>
      </c>
      <c r="B5313" s="63">
        <v>23</v>
      </c>
      <c r="C5313" s="64">
        <v>43</v>
      </c>
      <c r="D5313" s="13">
        <v>989</v>
      </c>
    </row>
    <row r="5314" spans="1:4" x14ac:dyDescent="0.25">
      <c r="A5314" s="62" t="s">
        <v>377</v>
      </c>
      <c r="B5314" s="63">
        <v>66</v>
      </c>
      <c r="C5314" s="64">
        <v>41</v>
      </c>
      <c r="D5314" s="13">
        <v>2706</v>
      </c>
    </row>
    <row r="5315" spans="1:4" x14ac:dyDescent="0.25">
      <c r="A5315" s="62" t="s">
        <v>300</v>
      </c>
      <c r="B5315" s="63">
        <v>16</v>
      </c>
      <c r="C5315" s="64">
        <v>26</v>
      </c>
      <c r="D5315" s="13">
        <v>416</v>
      </c>
    </row>
    <row r="5316" spans="1:4" x14ac:dyDescent="0.25">
      <c r="A5316" s="62" t="s">
        <v>302</v>
      </c>
      <c r="B5316" s="63">
        <v>59</v>
      </c>
      <c r="C5316" s="64">
        <v>8</v>
      </c>
      <c r="D5316" s="13">
        <v>472</v>
      </c>
    </row>
    <row r="5317" spans="1:4" x14ac:dyDescent="0.25">
      <c r="A5317" s="62" t="s">
        <v>303</v>
      </c>
      <c r="B5317" s="63">
        <v>20</v>
      </c>
      <c r="C5317" s="64">
        <v>34</v>
      </c>
      <c r="D5317" s="13">
        <v>680</v>
      </c>
    </row>
    <row r="5318" spans="1:4" x14ac:dyDescent="0.25">
      <c r="A5318" s="62" t="s">
        <v>304</v>
      </c>
      <c r="B5318" s="63">
        <v>61</v>
      </c>
      <c r="C5318" s="64">
        <v>42</v>
      </c>
      <c r="D5318" s="13">
        <v>2562</v>
      </c>
    </row>
    <row r="5319" spans="1:4" x14ac:dyDescent="0.25">
      <c r="A5319" s="62" t="s">
        <v>305</v>
      </c>
      <c r="B5319" s="63">
        <v>27</v>
      </c>
      <c r="C5319" s="64">
        <v>19</v>
      </c>
      <c r="D5319" s="13">
        <v>513</v>
      </c>
    </row>
    <row r="5320" spans="1:4" x14ac:dyDescent="0.25">
      <c r="A5320" s="62" t="s">
        <v>306</v>
      </c>
      <c r="B5320" s="63">
        <v>41</v>
      </c>
      <c r="C5320" s="64">
        <v>59</v>
      </c>
      <c r="D5320" s="13">
        <v>2419</v>
      </c>
    </row>
    <row r="5321" spans="1:4" x14ac:dyDescent="0.25">
      <c r="A5321" s="62" t="s">
        <v>307</v>
      </c>
      <c r="B5321" s="63">
        <v>37</v>
      </c>
      <c r="C5321" s="64">
        <v>9</v>
      </c>
      <c r="D5321" s="13">
        <v>333</v>
      </c>
    </row>
    <row r="5322" spans="1:4" x14ac:dyDescent="0.25">
      <c r="A5322" s="62" t="s">
        <v>308</v>
      </c>
      <c r="B5322" s="63">
        <v>67</v>
      </c>
      <c r="C5322" s="64">
        <v>61</v>
      </c>
      <c r="D5322" s="13">
        <v>4087</v>
      </c>
    </row>
    <row r="5323" spans="1:4" x14ac:dyDescent="0.25">
      <c r="A5323" s="62" t="s">
        <v>309</v>
      </c>
      <c r="B5323" s="63">
        <v>55</v>
      </c>
      <c r="C5323" s="64">
        <v>39</v>
      </c>
      <c r="D5323" s="13">
        <v>2145</v>
      </c>
    </row>
    <row r="5324" spans="1:4" x14ac:dyDescent="0.25">
      <c r="A5324" s="62" t="s">
        <v>310</v>
      </c>
      <c r="B5324" s="63">
        <v>68</v>
      </c>
      <c r="C5324" s="64">
        <v>7</v>
      </c>
      <c r="D5324" s="13">
        <v>476</v>
      </c>
    </row>
    <row r="5325" spans="1:4" x14ac:dyDescent="0.25">
      <c r="A5325" s="62" t="s">
        <v>311</v>
      </c>
      <c r="B5325" s="63">
        <v>32</v>
      </c>
      <c r="C5325" s="64">
        <v>6</v>
      </c>
      <c r="D5325" s="13">
        <v>192</v>
      </c>
    </row>
    <row r="5326" spans="1:4" x14ac:dyDescent="0.25">
      <c r="A5326" s="62" t="s">
        <v>312</v>
      </c>
      <c r="B5326" s="63">
        <v>27</v>
      </c>
      <c r="C5326" s="64">
        <v>10</v>
      </c>
      <c r="D5326" s="13">
        <v>270</v>
      </c>
    </row>
    <row r="5327" spans="1:4" x14ac:dyDescent="0.25">
      <c r="A5327" s="62" t="s">
        <v>313</v>
      </c>
      <c r="B5327" s="63">
        <v>42</v>
      </c>
      <c r="C5327" s="64">
        <v>63</v>
      </c>
      <c r="D5327" s="13">
        <v>2646</v>
      </c>
    </row>
    <row r="5328" spans="1:4" x14ac:dyDescent="0.25">
      <c r="A5328" s="62" t="s">
        <v>314</v>
      </c>
      <c r="B5328" s="63">
        <v>67</v>
      </c>
      <c r="C5328" s="64">
        <v>61</v>
      </c>
      <c r="D5328" s="13">
        <v>4087</v>
      </c>
    </row>
    <row r="5329" spans="1:4" x14ac:dyDescent="0.25">
      <c r="A5329" s="62" t="s">
        <v>315</v>
      </c>
      <c r="B5329" s="63">
        <v>24</v>
      </c>
      <c r="C5329" s="64">
        <v>46</v>
      </c>
      <c r="D5329" s="13">
        <v>1104</v>
      </c>
    </row>
    <row r="5330" spans="1:4" x14ac:dyDescent="0.25">
      <c r="A5330" s="62" t="s">
        <v>316</v>
      </c>
      <c r="B5330" s="63">
        <v>20</v>
      </c>
      <c r="C5330" s="64">
        <v>63</v>
      </c>
      <c r="D5330" s="13">
        <v>1260</v>
      </c>
    </row>
    <row r="5331" spans="1:4" x14ac:dyDescent="0.25">
      <c r="A5331" s="62" t="s">
        <v>317</v>
      </c>
      <c r="B5331" s="63">
        <v>40</v>
      </c>
      <c r="C5331" s="64">
        <v>10</v>
      </c>
      <c r="D5331" s="13">
        <v>400</v>
      </c>
    </row>
    <row r="5332" spans="1:4" x14ac:dyDescent="0.25">
      <c r="A5332" s="62" t="s">
        <v>318</v>
      </c>
      <c r="B5332" s="63">
        <v>65</v>
      </c>
      <c r="C5332" s="64">
        <v>38</v>
      </c>
      <c r="D5332" s="13">
        <v>2470</v>
      </c>
    </row>
    <row r="5333" spans="1:4" x14ac:dyDescent="0.25">
      <c r="A5333" s="62" t="s">
        <v>319</v>
      </c>
      <c r="B5333" s="63">
        <v>11</v>
      </c>
      <c r="C5333" s="64">
        <v>51</v>
      </c>
      <c r="D5333" s="13">
        <v>561</v>
      </c>
    </row>
    <row r="5334" spans="1:4" x14ac:dyDescent="0.25">
      <c r="A5334" s="62" t="s">
        <v>320</v>
      </c>
      <c r="B5334" s="63">
        <v>22</v>
      </c>
      <c r="C5334" s="64">
        <v>10</v>
      </c>
      <c r="D5334" s="13">
        <v>220</v>
      </c>
    </row>
    <row r="5335" spans="1:4" x14ac:dyDescent="0.25">
      <c r="A5335" s="62" t="s">
        <v>321</v>
      </c>
      <c r="B5335" s="63">
        <v>23</v>
      </c>
      <c r="C5335" s="64">
        <v>8</v>
      </c>
      <c r="D5335" s="13">
        <v>184</v>
      </c>
    </row>
    <row r="5336" spans="1:4" x14ac:dyDescent="0.25">
      <c r="A5336" s="62" t="s">
        <v>322</v>
      </c>
      <c r="B5336" s="63">
        <v>46</v>
      </c>
      <c r="C5336" s="64">
        <v>9</v>
      </c>
      <c r="D5336" s="13">
        <v>414</v>
      </c>
    </row>
    <row r="5337" spans="1:4" x14ac:dyDescent="0.25">
      <c r="A5337" s="62" t="s">
        <v>323</v>
      </c>
      <c r="B5337" s="63">
        <v>49</v>
      </c>
      <c r="C5337" s="64">
        <v>31</v>
      </c>
      <c r="D5337" s="13">
        <v>1519</v>
      </c>
    </row>
    <row r="5338" spans="1:4" x14ac:dyDescent="0.25">
      <c r="A5338" s="62" t="s">
        <v>324</v>
      </c>
      <c r="B5338" s="63">
        <v>55</v>
      </c>
      <c r="C5338" s="64">
        <v>9</v>
      </c>
      <c r="D5338" s="13">
        <v>495</v>
      </c>
    </row>
    <row r="5339" spans="1:4" x14ac:dyDescent="0.25">
      <c r="A5339" s="62" t="s">
        <v>325</v>
      </c>
      <c r="B5339" s="63">
        <v>62</v>
      </c>
      <c r="C5339" s="64">
        <v>32</v>
      </c>
      <c r="D5339" s="13">
        <v>1984</v>
      </c>
    </row>
    <row r="5340" spans="1:4" x14ac:dyDescent="0.25">
      <c r="A5340" s="62" t="s">
        <v>326</v>
      </c>
      <c r="B5340" s="63">
        <v>66</v>
      </c>
      <c r="C5340" s="64">
        <v>21</v>
      </c>
      <c r="D5340" s="13">
        <v>1386</v>
      </c>
    </row>
    <row r="5341" spans="1:4" x14ac:dyDescent="0.25">
      <c r="A5341" s="62" t="s">
        <v>327</v>
      </c>
      <c r="B5341" s="63">
        <v>41</v>
      </c>
      <c r="C5341" s="64">
        <v>22</v>
      </c>
      <c r="D5341" s="13">
        <v>902</v>
      </c>
    </row>
    <row r="5342" spans="1:4" x14ac:dyDescent="0.25">
      <c r="A5342" s="62" t="s">
        <v>328</v>
      </c>
      <c r="B5342" s="63">
        <v>35</v>
      </c>
      <c r="C5342" s="64">
        <v>58</v>
      </c>
      <c r="D5342" s="13">
        <v>2030</v>
      </c>
    </row>
    <row r="5343" spans="1:4" x14ac:dyDescent="0.25">
      <c r="A5343" s="62" t="s">
        <v>329</v>
      </c>
      <c r="B5343" s="63">
        <v>60</v>
      </c>
      <c r="C5343" s="64">
        <v>14</v>
      </c>
      <c r="D5343" s="13">
        <v>840</v>
      </c>
    </row>
    <row r="5344" spans="1:4" x14ac:dyDescent="0.25">
      <c r="A5344" s="62" t="s">
        <v>330</v>
      </c>
      <c r="B5344" s="63">
        <v>39</v>
      </c>
      <c r="C5344" s="64">
        <v>76</v>
      </c>
      <c r="D5344" s="13">
        <v>2964</v>
      </c>
    </row>
    <row r="5345" spans="1:4" x14ac:dyDescent="0.25">
      <c r="A5345" s="62" t="s">
        <v>331</v>
      </c>
      <c r="B5345" s="63">
        <v>29</v>
      </c>
      <c r="C5345" s="64">
        <v>10</v>
      </c>
      <c r="D5345" s="13">
        <v>290</v>
      </c>
    </row>
    <row r="5346" spans="1:4" x14ac:dyDescent="0.25">
      <c r="A5346" s="62" t="s">
        <v>332</v>
      </c>
      <c r="B5346" s="63">
        <v>31</v>
      </c>
      <c r="C5346" s="64">
        <v>70</v>
      </c>
      <c r="D5346" s="13">
        <v>2170</v>
      </c>
    </row>
    <row r="5347" spans="1:4" x14ac:dyDescent="0.25">
      <c r="A5347" s="62" t="s">
        <v>333</v>
      </c>
      <c r="B5347" s="63">
        <v>37</v>
      </c>
      <c r="C5347" s="64">
        <v>73</v>
      </c>
      <c r="D5347" s="13">
        <v>2701</v>
      </c>
    </row>
    <row r="5348" spans="1:4" x14ac:dyDescent="0.25">
      <c r="A5348" s="62" t="s">
        <v>334</v>
      </c>
      <c r="B5348" s="63">
        <v>9</v>
      </c>
      <c r="C5348" s="64">
        <v>47</v>
      </c>
      <c r="D5348" s="13">
        <v>423</v>
      </c>
    </row>
    <row r="5349" spans="1:4" x14ac:dyDescent="0.25">
      <c r="A5349" s="62" t="s">
        <v>335</v>
      </c>
      <c r="B5349" s="63">
        <v>35</v>
      </c>
      <c r="C5349" s="64">
        <v>49</v>
      </c>
      <c r="D5349" s="13">
        <v>1715</v>
      </c>
    </row>
    <row r="5350" spans="1:4" x14ac:dyDescent="0.25">
      <c r="A5350" s="62" t="s">
        <v>336</v>
      </c>
      <c r="B5350" s="63">
        <v>39</v>
      </c>
      <c r="C5350" s="64">
        <v>27</v>
      </c>
      <c r="D5350" s="13">
        <v>1053</v>
      </c>
    </row>
    <row r="5351" spans="1:4" x14ac:dyDescent="0.25">
      <c r="A5351" s="62" t="s">
        <v>337</v>
      </c>
      <c r="B5351" s="63">
        <v>62</v>
      </c>
      <c r="C5351" s="64">
        <v>22</v>
      </c>
      <c r="D5351" s="13">
        <v>1364</v>
      </c>
    </row>
    <row r="5352" spans="1:4" x14ac:dyDescent="0.25">
      <c r="A5352" s="62" t="s">
        <v>338</v>
      </c>
      <c r="B5352" s="63">
        <v>62</v>
      </c>
      <c r="C5352" s="64">
        <v>33</v>
      </c>
      <c r="D5352" s="13">
        <v>2046</v>
      </c>
    </row>
    <row r="5353" spans="1:4" x14ac:dyDescent="0.25">
      <c r="A5353" s="62" t="s">
        <v>339</v>
      </c>
      <c r="B5353" s="63">
        <v>54</v>
      </c>
      <c r="C5353" s="64">
        <v>2</v>
      </c>
      <c r="D5353" s="13">
        <v>108</v>
      </c>
    </row>
    <row r="5354" spans="1:4" x14ac:dyDescent="0.25">
      <c r="A5354" s="62" t="s">
        <v>340</v>
      </c>
      <c r="B5354" s="63">
        <v>44</v>
      </c>
      <c r="C5354" s="64">
        <v>17</v>
      </c>
      <c r="D5354" s="13">
        <v>748</v>
      </c>
    </row>
    <row r="5355" spans="1:4" x14ac:dyDescent="0.25">
      <c r="A5355" s="62" t="s">
        <v>341</v>
      </c>
      <c r="B5355" s="63">
        <v>68</v>
      </c>
      <c r="C5355" s="64">
        <v>47</v>
      </c>
      <c r="D5355" s="13">
        <v>3196</v>
      </c>
    </row>
    <row r="5356" spans="1:4" x14ac:dyDescent="0.25">
      <c r="A5356" s="62" t="s">
        <v>342</v>
      </c>
      <c r="B5356" s="63">
        <v>26</v>
      </c>
      <c r="C5356" s="64">
        <v>46</v>
      </c>
      <c r="D5356" s="13">
        <v>1196</v>
      </c>
    </row>
    <row r="5357" spans="1:4" x14ac:dyDescent="0.25">
      <c r="A5357" s="62" t="s">
        <v>343</v>
      </c>
      <c r="B5357" s="63">
        <v>55</v>
      </c>
      <c r="C5357" s="64">
        <v>23</v>
      </c>
      <c r="D5357" s="13">
        <v>1265</v>
      </c>
    </row>
    <row r="5358" spans="1:4" x14ac:dyDescent="0.25">
      <c r="A5358" s="62" t="s">
        <v>344</v>
      </c>
      <c r="B5358" s="63">
        <v>67</v>
      </c>
      <c r="C5358" s="64">
        <v>1</v>
      </c>
      <c r="D5358" s="13">
        <v>67</v>
      </c>
    </row>
    <row r="5359" spans="1:4" x14ac:dyDescent="0.25">
      <c r="A5359" s="62" t="s">
        <v>345</v>
      </c>
      <c r="B5359" s="63">
        <v>48</v>
      </c>
      <c r="C5359" s="64">
        <v>27</v>
      </c>
      <c r="D5359" s="13">
        <v>1296</v>
      </c>
    </row>
    <row r="5360" spans="1:4" x14ac:dyDescent="0.25">
      <c r="A5360" s="62" t="s">
        <v>346</v>
      </c>
      <c r="B5360" s="63">
        <v>32</v>
      </c>
      <c r="C5360" s="64">
        <v>60</v>
      </c>
      <c r="D5360" s="13">
        <v>1920</v>
      </c>
    </row>
    <row r="5361" spans="1:4" x14ac:dyDescent="0.25">
      <c r="A5361" s="62" t="s">
        <v>347</v>
      </c>
      <c r="B5361" s="63">
        <v>12</v>
      </c>
      <c r="C5361" s="64">
        <v>21</v>
      </c>
      <c r="D5361" s="13">
        <v>252</v>
      </c>
    </row>
    <row r="5362" spans="1:4" x14ac:dyDescent="0.25">
      <c r="A5362" s="62" t="s">
        <v>348</v>
      </c>
      <c r="B5362" s="63">
        <v>53</v>
      </c>
      <c r="C5362" s="64">
        <v>40</v>
      </c>
      <c r="D5362" s="13">
        <v>2120</v>
      </c>
    </row>
    <row r="5363" spans="1:4" x14ac:dyDescent="0.25">
      <c r="A5363" s="62" t="s">
        <v>349</v>
      </c>
      <c r="B5363" s="63">
        <v>9</v>
      </c>
      <c r="C5363" s="64">
        <v>53</v>
      </c>
      <c r="D5363" s="13">
        <v>477</v>
      </c>
    </row>
    <row r="5364" spans="1:4" x14ac:dyDescent="0.25">
      <c r="A5364" s="62" t="s">
        <v>350</v>
      </c>
      <c r="B5364" s="63">
        <v>10</v>
      </c>
      <c r="C5364" s="64">
        <v>18</v>
      </c>
      <c r="D5364" s="13">
        <v>180</v>
      </c>
    </row>
    <row r="5365" spans="1:4" x14ac:dyDescent="0.25">
      <c r="A5365" s="62" t="s">
        <v>351</v>
      </c>
      <c r="B5365" s="63">
        <v>51</v>
      </c>
      <c r="C5365" s="64">
        <v>75</v>
      </c>
      <c r="D5365" s="13">
        <v>3825</v>
      </c>
    </row>
    <row r="5366" spans="1:4" x14ac:dyDescent="0.25">
      <c r="A5366" s="62" t="s">
        <v>352</v>
      </c>
      <c r="B5366" s="63">
        <v>8</v>
      </c>
      <c r="C5366" s="64">
        <v>29</v>
      </c>
      <c r="D5366" s="13">
        <v>232</v>
      </c>
    </row>
    <row r="5367" spans="1:4" x14ac:dyDescent="0.25">
      <c r="A5367" s="62" t="s">
        <v>353</v>
      </c>
      <c r="B5367" s="63">
        <v>16</v>
      </c>
      <c r="C5367" s="64">
        <v>30</v>
      </c>
      <c r="D5367" s="13">
        <v>480</v>
      </c>
    </row>
    <row r="5368" spans="1:4" x14ac:dyDescent="0.25">
      <c r="A5368" s="62" t="s">
        <v>354</v>
      </c>
      <c r="B5368" s="63">
        <v>24</v>
      </c>
      <c r="C5368" s="64">
        <v>8</v>
      </c>
      <c r="D5368" s="13">
        <v>192</v>
      </c>
    </row>
    <row r="5369" spans="1:4" x14ac:dyDescent="0.25">
      <c r="A5369" s="62" t="s">
        <v>355</v>
      </c>
      <c r="B5369" s="63">
        <v>56</v>
      </c>
      <c r="C5369" s="64">
        <v>20</v>
      </c>
      <c r="D5369" s="13">
        <v>1120</v>
      </c>
    </row>
    <row r="5370" spans="1:4" x14ac:dyDescent="0.25">
      <c r="A5370" s="62" t="s">
        <v>356</v>
      </c>
      <c r="B5370" s="63">
        <v>47</v>
      </c>
      <c r="C5370" s="64">
        <v>40</v>
      </c>
      <c r="D5370" s="13">
        <v>1880</v>
      </c>
    </row>
    <row r="5371" spans="1:4" x14ac:dyDescent="0.25">
      <c r="A5371" s="62" t="s">
        <v>357</v>
      </c>
      <c r="B5371" s="63">
        <v>40</v>
      </c>
      <c r="C5371" s="64">
        <v>17</v>
      </c>
      <c r="D5371" s="13">
        <v>680</v>
      </c>
    </row>
    <row r="5372" spans="1:4" x14ac:dyDescent="0.25">
      <c r="A5372" s="62" t="s">
        <v>358</v>
      </c>
      <c r="B5372" s="63">
        <v>38</v>
      </c>
      <c r="C5372" s="64">
        <v>4</v>
      </c>
      <c r="D5372" s="13">
        <v>152</v>
      </c>
    </row>
    <row r="5373" spans="1:4" x14ac:dyDescent="0.25">
      <c r="A5373" s="62" t="s">
        <v>359</v>
      </c>
      <c r="B5373" s="63">
        <v>45</v>
      </c>
      <c r="C5373" s="64">
        <v>46</v>
      </c>
      <c r="D5373" s="13">
        <v>2070</v>
      </c>
    </row>
    <row r="5374" spans="1:4" x14ac:dyDescent="0.25">
      <c r="A5374" s="62" t="s">
        <v>360</v>
      </c>
      <c r="B5374" s="63">
        <v>42</v>
      </c>
      <c r="C5374" s="64">
        <v>27</v>
      </c>
      <c r="D5374" s="13">
        <v>1134</v>
      </c>
    </row>
    <row r="5375" spans="1:4" x14ac:dyDescent="0.25">
      <c r="A5375" s="62" t="s">
        <v>361</v>
      </c>
      <c r="B5375" s="63">
        <v>41</v>
      </c>
      <c r="C5375" s="64">
        <v>12</v>
      </c>
      <c r="D5375" s="13">
        <v>492</v>
      </c>
    </row>
    <row r="5376" spans="1:4" x14ac:dyDescent="0.25">
      <c r="A5376" s="62" t="s">
        <v>362</v>
      </c>
      <c r="B5376" s="63">
        <v>62</v>
      </c>
      <c r="C5376" s="64">
        <v>58</v>
      </c>
      <c r="D5376" s="13">
        <v>3596</v>
      </c>
    </row>
    <row r="5377" spans="1:4" x14ac:dyDescent="0.25">
      <c r="A5377" s="62" t="s">
        <v>363</v>
      </c>
      <c r="B5377" s="63">
        <v>24</v>
      </c>
      <c r="C5377" s="64">
        <v>76</v>
      </c>
      <c r="D5377" s="13">
        <v>1824</v>
      </c>
    </row>
    <row r="5378" spans="1:4" x14ac:dyDescent="0.25">
      <c r="A5378" s="62" t="s">
        <v>364</v>
      </c>
      <c r="B5378" s="63">
        <v>38</v>
      </c>
      <c r="C5378" s="64">
        <v>62</v>
      </c>
      <c r="D5378" s="13">
        <v>2356</v>
      </c>
    </row>
    <row r="5379" spans="1:4" x14ac:dyDescent="0.25">
      <c r="A5379" s="62" t="s">
        <v>365</v>
      </c>
      <c r="B5379" s="63">
        <v>23</v>
      </c>
      <c r="C5379" s="64">
        <v>3</v>
      </c>
      <c r="D5379" s="13">
        <v>69</v>
      </c>
    </row>
    <row r="5380" spans="1:4" x14ac:dyDescent="0.25">
      <c r="A5380" s="62" t="s">
        <v>366</v>
      </c>
      <c r="B5380" s="63">
        <v>61</v>
      </c>
      <c r="C5380" s="64">
        <v>46</v>
      </c>
      <c r="D5380" s="13">
        <v>2806</v>
      </c>
    </row>
    <row r="5381" spans="1:4" x14ac:dyDescent="0.25">
      <c r="A5381" s="62" t="s">
        <v>367</v>
      </c>
      <c r="B5381" s="63">
        <v>25</v>
      </c>
      <c r="C5381" s="64">
        <v>14</v>
      </c>
      <c r="D5381" s="13">
        <v>350</v>
      </c>
    </row>
    <row r="5382" spans="1:4" x14ac:dyDescent="0.25">
      <c r="A5382" s="62" t="s">
        <v>368</v>
      </c>
      <c r="B5382" s="63">
        <v>31</v>
      </c>
      <c r="C5382" s="64">
        <v>61</v>
      </c>
      <c r="D5382" s="13">
        <v>1891</v>
      </c>
    </row>
    <row r="5383" spans="1:4" x14ac:dyDescent="0.25">
      <c r="A5383" s="62" t="s">
        <v>369</v>
      </c>
      <c r="B5383" s="63">
        <v>21</v>
      </c>
      <c r="C5383" s="64">
        <v>64</v>
      </c>
      <c r="D5383" s="13">
        <v>1344</v>
      </c>
    </row>
    <row r="5384" spans="1:4" x14ac:dyDescent="0.25">
      <c r="A5384" s="62" t="s">
        <v>370</v>
      </c>
      <c r="B5384" s="63">
        <v>34</v>
      </c>
      <c r="C5384" s="64">
        <v>49</v>
      </c>
      <c r="D5384" s="13">
        <v>1666</v>
      </c>
    </row>
    <row r="5385" spans="1:4" x14ac:dyDescent="0.25">
      <c r="A5385" s="62" t="s">
        <v>371</v>
      </c>
      <c r="B5385" s="63">
        <v>34</v>
      </c>
      <c r="C5385" s="64">
        <v>71</v>
      </c>
      <c r="D5385" s="13">
        <v>2414</v>
      </c>
    </row>
    <row r="5386" spans="1:4" x14ac:dyDescent="0.25">
      <c r="A5386" s="62" t="s">
        <v>372</v>
      </c>
      <c r="B5386" s="63">
        <v>49</v>
      </c>
      <c r="C5386" s="64">
        <v>3</v>
      </c>
      <c r="D5386" s="13">
        <v>147</v>
      </c>
    </row>
    <row r="5387" spans="1:4" x14ac:dyDescent="0.25">
      <c r="A5387" s="62" t="s">
        <v>373</v>
      </c>
      <c r="B5387" s="63">
        <v>51</v>
      </c>
      <c r="C5387" s="64">
        <v>23</v>
      </c>
      <c r="D5387" s="13">
        <v>1173</v>
      </c>
    </row>
    <row r="5388" spans="1:4" x14ac:dyDescent="0.25">
      <c r="A5388" s="62" t="s">
        <v>374</v>
      </c>
      <c r="B5388" s="63">
        <v>60</v>
      </c>
      <c r="C5388" s="64">
        <v>8</v>
      </c>
      <c r="D5388" s="13">
        <v>480</v>
      </c>
    </row>
    <row r="5389" spans="1:4" x14ac:dyDescent="0.25">
      <c r="A5389" s="62" t="s">
        <v>375</v>
      </c>
      <c r="B5389" s="63">
        <v>43</v>
      </c>
      <c r="C5389" s="64">
        <v>19</v>
      </c>
      <c r="D5389" s="13">
        <v>817</v>
      </c>
    </row>
    <row r="5390" spans="1:4" x14ac:dyDescent="0.25">
      <c r="A5390" s="62" t="s">
        <v>376</v>
      </c>
      <c r="B5390" s="63">
        <v>33</v>
      </c>
      <c r="C5390" s="64">
        <v>15</v>
      </c>
      <c r="D5390" s="13">
        <v>495</v>
      </c>
    </row>
    <row r="5391" spans="1:4" x14ac:dyDescent="0.25">
      <c r="A5391" s="62" t="s">
        <v>377</v>
      </c>
      <c r="B5391" s="63">
        <v>32</v>
      </c>
      <c r="C5391" s="64">
        <v>80</v>
      </c>
      <c r="D5391" s="13">
        <v>2560</v>
      </c>
    </row>
    <row r="5392" spans="1:4" x14ac:dyDescent="0.25">
      <c r="A5392" s="62" t="s">
        <v>300</v>
      </c>
      <c r="B5392" s="63">
        <v>14</v>
      </c>
      <c r="C5392" s="64">
        <v>66</v>
      </c>
      <c r="D5392" s="13">
        <v>924</v>
      </c>
    </row>
    <row r="5393" spans="1:4" x14ac:dyDescent="0.25">
      <c r="A5393" s="62" t="s">
        <v>302</v>
      </c>
      <c r="B5393" s="63">
        <v>58</v>
      </c>
      <c r="C5393" s="64">
        <v>5</v>
      </c>
      <c r="D5393" s="13">
        <v>290</v>
      </c>
    </row>
    <row r="5394" spans="1:4" x14ac:dyDescent="0.25">
      <c r="A5394" s="62" t="s">
        <v>303</v>
      </c>
      <c r="B5394" s="63">
        <v>36</v>
      </c>
      <c r="C5394" s="64">
        <v>48</v>
      </c>
      <c r="D5394" s="13">
        <v>1728</v>
      </c>
    </row>
    <row r="5395" spans="1:4" x14ac:dyDescent="0.25">
      <c r="A5395" s="62" t="s">
        <v>304</v>
      </c>
      <c r="B5395" s="63">
        <v>33</v>
      </c>
      <c r="C5395" s="64">
        <v>73</v>
      </c>
      <c r="D5395" s="13">
        <v>2409</v>
      </c>
    </row>
    <row r="5396" spans="1:4" x14ac:dyDescent="0.25">
      <c r="A5396" s="62" t="s">
        <v>305</v>
      </c>
      <c r="B5396" s="63">
        <v>20</v>
      </c>
      <c r="C5396" s="64">
        <v>8</v>
      </c>
      <c r="D5396" s="13">
        <v>160</v>
      </c>
    </row>
    <row r="5397" spans="1:4" x14ac:dyDescent="0.25">
      <c r="A5397" s="62" t="s">
        <v>306</v>
      </c>
      <c r="B5397" s="63">
        <v>67</v>
      </c>
      <c r="C5397" s="64">
        <v>9</v>
      </c>
      <c r="D5397" s="13">
        <v>603</v>
      </c>
    </row>
    <row r="5398" spans="1:4" x14ac:dyDescent="0.25">
      <c r="A5398" s="62" t="s">
        <v>307</v>
      </c>
      <c r="B5398" s="63">
        <v>26</v>
      </c>
      <c r="C5398" s="64">
        <v>38</v>
      </c>
      <c r="D5398" s="13">
        <v>988</v>
      </c>
    </row>
    <row r="5399" spans="1:4" x14ac:dyDescent="0.25">
      <c r="A5399" s="62" t="s">
        <v>308</v>
      </c>
      <c r="B5399" s="63">
        <v>45</v>
      </c>
      <c r="C5399" s="64">
        <v>14</v>
      </c>
      <c r="D5399" s="13">
        <v>630</v>
      </c>
    </row>
    <row r="5400" spans="1:4" x14ac:dyDescent="0.25">
      <c r="A5400" s="62" t="s">
        <v>309</v>
      </c>
      <c r="B5400" s="63">
        <v>23</v>
      </c>
      <c r="C5400" s="64">
        <v>32</v>
      </c>
      <c r="D5400" s="13">
        <v>736</v>
      </c>
    </row>
    <row r="5401" spans="1:4" x14ac:dyDescent="0.25">
      <c r="A5401" s="62" t="s">
        <v>310</v>
      </c>
      <c r="B5401" s="63">
        <v>47</v>
      </c>
      <c r="C5401" s="64">
        <v>15</v>
      </c>
      <c r="D5401" s="13">
        <v>705</v>
      </c>
    </row>
    <row r="5402" spans="1:4" x14ac:dyDescent="0.25">
      <c r="A5402" s="62" t="s">
        <v>311</v>
      </c>
      <c r="B5402" s="63">
        <v>16</v>
      </c>
      <c r="C5402" s="64">
        <v>21</v>
      </c>
      <c r="D5402" s="13">
        <v>336</v>
      </c>
    </row>
    <row r="5403" spans="1:4" x14ac:dyDescent="0.25">
      <c r="A5403" s="62" t="s">
        <v>312</v>
      </c>
      <c r="B5403" s="63">
        <v>68</v>
      </c>
      <c r="C5403" s="64">
        <v>74</v>
      </c>
      <c r="D5403" s="13">
        <v>5032</v>
      </c>
    </row>
    <row r="5404" spans="1:4" x14ac:dyDescent="0.25">
      <c r="A5404" s="62" t="s">
        <v>313</v>
      </c>
      <c r="B5404" s="63">
        <v>64</v>
      </c>
      <c r="C5404" s="64">
        <v>23</v>
      </c>
      <c r="D5404" s="13">
        <v>1472</v>
      </c>
    </row>
    <row r="5405" spans="1:4" x14ac:dyDescent="0.25">
      <c r="A5405" s="62" t="s">
        <v>314</v>
      </c>
      <c r="B5405" s="63">
        <v>25</v>
      </c>
      <c r="C5405" s="64">
        <v>58</v>
      </c>
      <c r="D5405" s="13">
        <v>1450</v>
      </c>
    </row>
    <row r="5406" spans="1:4" x14ac:dyDescent="0.25">
      <c r="A5406" s="62" t="s">
        <v>315</v>
      </c>
      <c r="B5406" s="63">
        <v>31</v>
      </c>
      <c r="C5406" s="64">
        <v>27</v>
      </c>
      <c r="D5406" s="13">
        <v>837</v>
      </c>
    </row>
    <row r="5407" spans="1:4" x14ac:dyDescent="0.25">
      <c r="A5407" s="62" t="s">
        <v>316</v>
      </c>
      <c r="B5407" s="63">
        <v>61</v>
      </c>
      <c r="C5407" s="64">
        <v>74</v>
      </c>
      <c r="D5407" s="13">
        <v>4514</v>
      </c>
    </row>
    <row r="5408" spans="1:4" x14ac:dyDescent="0.25">
      <c r="A5408" s="62" t="s">
        <v>317</v>
      </c>
      <c r="B5408" s="63">
        <v>34</v>
      </c>
      <c r="C5408" s="64">
        <v>16</v>
      </c>
      <c r="D5408" s="13">
        <v>544</v>
      </c>
    </row>
    <row r="5409" spans="1:4" x14ac:dyDescent="0.25">
      <c r="A5409" s="62" t="s">
        <v>318</v>
      </c>
      <c r="B5409" s="63">
        <v>69</v>
      </c>
      <c r="C5409" s="64">
        <v>26</v>
      </c>
      <c r="D5409" s="13">
        <v>1794</v>
      </c>
    </row>
    <row r="5410" spans="1:4" x14ac:dyDescent="0.25">
      <c r="A5410" s="62" t="s">
        <v>319</v>
      </c>
      <c r="B5410" s="63">
        <v>30</v>
      </c>
      <c r="C5410" s="64">
        <v>10</v>
      </c>
      <c r="D5410" s="13">
        <v>300</v>
      </c>
    </row>
    <row r="5411" spans="1:4" x14ac:dyDescent="0.25">
      <c r="A5411" s="62" t="s">
        <v>320</v>
      </c>
      <c r="B5411" s="63">
        <v>59</v>
      </c>
      <c r="C5411" s="64">
        <v>15</v>
      </c>
      <c r="D5411" s="13">
        <v>885</v>
      </c>
    </row>
    <row r="5412" spans="1:4" x14ac:dyDescent="0.25">
      <c r="A5412" s="62" t="s">
        <v>321</v>
      </c>
      <c r="B5412" s="63">
        <v>60</v>
      </c>
      <c r="C5412" s="64">
        <v>34</v>
      </c>
      <c r="D5412" s="13">
        <v>2040</v>
      </c>
    </row>
    <row r="5413" spans="1:4" x14ac:dyDescent="0.25">
      <c r="A5413" s="62" t="s">
        <v>322</v>
      </c>
      <c r="B5413" s="63">
        <v>25</v>
      </c>
      <c r="C5413" s="64">
        <v>5</v>
      </c>
      <c r="D5413" s="13">
        <v>125</v>
      </c>
    </row>
    <row r="5414" spans="1:4" x14ac:dyDescent="0.25">
      <c r="A5414" s="62" t="s">
        <v>323</v>
      </c>
      <c r="B5414" s="63">
        <v>29</v>
      </c>
      <c r="C5414" s="64">
        <v>49</v>
      </c>
      <c r="D5414" s="13">
        <v>1421</v>
      </c>
    </row>
    <row r="5415" spans="1:4" x14ac:dyDescent="0.25">
      <c r="A5415" s="62" t="s">
        <v>324</v>
      </c>
      <c r="B5415" s="63">
        <v>45</v>
      </c>
      <c r="C5415" s="64">
        <v>12</v>
      </c>
      <c r="D5415" s="13">
        <v>540</v>
      </c>
    </row>
    <row r="5416" spans="1:4" x14ac:dyDescent="0.25">
      <c r="A5416" s="62" t="s">
        <v>325</v>
      </c>
      <c r="B5416" s="63">
        <v>61</v>
      </c>
      <c r="C5416" s="64">
        <v>1</v>
      </c>
      <c r="D5416" s="13">
        <v>61</v>
      </c>
    </row>
    <row r="5417" spans="1:4" x14ac:dyDescent="0.25">
      <c r="A5417" s="62" t="s">
        <v>326</v>
      </c>
      <c r="B5417" s="63">
        <v>23</v>
      </c>
      <c r="C5417" s="64">
        <v>11</v>
      </c>
      <c r="D5417" s="13">
        <v>253</v>
      </c>
    </row>
    <row r="5418" spans="1:4" x14ac:dyDescent="0.25">
      <c r="A5418" s="62" t="s">
        <v>327</v>
      </c>
      <c r="B5418" s="63">
        <v>10</v>
      </c>
      <c r="C5418" s="64">
        <v>21</v>
      </c>
      <c r="D5418" s="13">
        <v>210</v>
      </c>
    </row>
    <row r="5419" spans="1:4" x14ac:dyDescent="0.25">
      <c r="A5419" s="62" t="s">
        <v>328</v>
      </c>
      <c r="B5419" s="63">
        <v>60</v>
      </c>
      <c r="C5419" s="64">
        <v>25</v>
      </c>
      <c r="D5419" s="13">
        <v>1500</v>
      </c>
    </row>
    <row r="5420" spans="1:4" x14ac:dyDescent="0.25">
      <c r="A5420" s="62" t="s">
        <v>329</v>
      </c>
      <c r="B5420" s="63">
        <v>67</v>
      </c>
      <c r="C5420" s="64">
        <v>18</v>
      </c>
      <c r="D5420" s="13">
        <v>1206</v>
      </c>
    </row>
    <row r="5421" spans="1:4" x14ac:dyDescent="0.25">
      <c r="A5421" s="62" t="s">
        <v>330</v>
      </c>
      <c r="B5421" s="63">
        <v>37</v>
      </c>
      <c r="C5421" s="64">
        <v>51</v>
      </c>
      <c r="D5421" s="13">
        <v>1887</v>
      </c>
    </row>
    <row r="5422" spans="1:4" x14ac:dyDescent="0.25">
      <c r="A5422" s="62" t="s">
        <v>331</v>
      </c>
      <c r="B5422" s="63">
        <v>11</v>
      </c>
      <c r="C5422" s="64">
        <v>61</v>
      </c>
      <c r="D5422" s="13">
        <v>671</v>
      </c>
    </row>
    <row r="5423" spans="1:4" x14ac:dyDescent="0.25">
      <c r="A5423" s="62" t="s">
        <v>332</v>
      </c>
      <c r="B5423" s="63">
        <v>46</v>
      </c>
      <c r="C5423" s="64">
        <v>80</v>
      </c>
      <c r="D5423" s="13">
        <v>3680</v>
      </c>
    </row>
    <row r="5424" spans="1:4" x14ac:dyDescent="0.25">
      <c r="A5424" s="62" t="s">
        <v>333</v>
      </c>
      <c r="B5424" s="63">
        <v>13</v>
      </c>
      <c r="C5424" s="64">
        <v>41</v>
      </c>
      <c r="D5424" s="13">
        <v>533</v>
      </c>
    </row>
    <row r="5425" spans="1:4" x14ac:dyDescent="0.25">
      <c r="A5425" s="62" t="s">
        <v>334</v>
      </c>
      <c r="B5425" s="63">
        <v>28</v>
      </c>
      <c r="C5425" s="64">
        <v>32</v>
      </c>
      <c r="D5425" s="13">
        <v>896</v>
      </c>
    </row>
    <row r="5426" spans="1:4" x14ac:dyDescent="0.25">
      <c r="A5426" s="62" t="s">
        <v>335</v>
      </c>
      <c r="B5426" s="63">
        <v>16</v>
      </c>
      <c r="C5426" s="64">
        <v>22</v>
      </c>
      <c r="D5426" s="13">
        <v>352</v>
      </c>
    </row>
    <row r="5427" spans="1:4" x14ac:dyDescent="0.25">
      <c r="A5427" s="62" t="s">
        <v>336</v>
      </c>
      <c r="B5427" s="63">
        <v>25</v>
      </c>
      <c r="C5427" s="64">
        <v>56</v>
      </c>
      <c r="D5427" s="13">
        <v>1400</v>
      </c>
    </row>
    <row r="5428" spans="1:4" x14ac:dyDescent="0.25">
      <c r="A5428" s="62" t="s">
        <v>337</v>
      </c>
      <c r="B5428" s="63">
        <v>59</v>
      </c>
      <c r="C5428" s="64">
        <v>79</v>
      </c>
      <c r="D5428" s="13">
        <v>4661</v>
      </c>
    </row>
    <row r="5429" spans="1:4" x14ac:dyDescent="0.25">
      <c r="A5429" s="62" t="s">
        <v>338</v>
      </c>
      <c r="B5429" s="63">
        <v>18</v>
      </c>
      <c r="C5429" s="64">
        <v>27</v>
      </c>
      <c r="D5429" s="13">
        <v>486</v>
      </c>
    </row>
    <row r="5430" spans="1:4" x14ac:dyDescent="0.25">
      <c r="A5430" s="62" t="s">
        <v>339</v>
      </c>
      <c r="B5430" s="63">
        <v>64</v>
      </c>
      <c r="C5430" s="64">
        <v>9</v>
      </c>
      <c r="D5430" s="13">
        <v>576</v>
      </c>
    </row>
    <row r="5431" spans="1:4" x14ac:dyDescent="0.25">
      <c r="A5431" s="62" t="s">
        <v>340</v>
      </c>
      <c r="B5431" s="63">
        <v>12</v>
      </c>
      <c r="C5431" s="64">
        <v>62</v>
      </c>
      <c r="D5431" s="13">
        <v>744</v>
      </c>
    </row>
    <row r="5432" spans="1:4" x14ac:dyDescent="0.25">
      <c r="A5432" s="62" t="s">
        <v>341</v>
      </c>
      <c r="B5432" s="63">
        <v>37</v>
      </c>
      <c r="C5432" s="64">
        <v>42</v>
      </c>
      <c r="D5432" s="13">
        <v>1554</v>
      </c>
    </row>
    <row r="5433" spans="1:4" x14ac:dyDescent="0.25">
      <c r="A5433" s="62" t="s">
        <v>342</v>
      </c>
      <c r="B5433" s="63">
        <v>42</v>
      </c>
      <c r="C5433" s="64">
        <v>66</v>
      </c>
      <c r="D5433" s="13">
        <v>2772</v>
      </c>
    </row>
    <row r="5434" spans="1:4" x14ac:dyDescent="0.25">
      <c r="A5434" s="62" t="s">
        <v>343</v>
      </c>
      <c r="B5434" s="63">
        <v>11</v>
      </c>
      <c r="C5434" s="64">
        <v>42</v>
      </c>
      <c r="D5434" s="13">
        <v>462</v>
      </c>
    </row>
    <row r="5435" spans="1:4" x14ac:dyDescent="0.25">
      <c r="A5435" s="62" t="s">
        <v>344</v>
      </c>
      <c r="B5435" s="63">
        <v>23</v>
      </c>
      <c r="C5435" s="64">
        <v>80</v>
      </c>
      <c r="D5435" s="13">
        <v>1840</v>
      </c>
    </row>
    <row r="5436" spans="1:4" x14ac:dyDescent="0.25">
      <c r="A5436" s="62" t="s">
        <v>345</v>
      </c>
      <c r="B5436" s="63">
        <v>21</v>
      </c>
      <c r="C5436" s="64">
        <v>28</v>
      </c>
      <c r="D5436" s="13">
        <v>588</v>
      </c>
    </row>
    <row r="5437" spans="1:4" x14ac:dyDescent="0.25">
      <c r="A5437" s="62" t="s">
        <v>346</v>
      </c>
      <c r="B5437" s="63">
        <v>57</v>
      </c>
      <c r="C5437" s="64">
        <v>11</v>
      </c>
      <c r="D5437" s="13">
        <v>627</v>
      </c>
    </row>
    <row r="5438" spans="1:4" x14ac:dyDescent="0.25">
      <c r="A5438" s="62" t="s">
        <v>347</v>
      </c>
      <c r="B5438" s="63">
        <v>18</v>
      </c>
      <c r="C5438" s="64">
        <v>34</v>
      </c>
      <c r="D5438" s="13">
        <v>612</v>
      </c>
    </row>
    <row r="5439" spans="1:4" x14ac:dyDescent="0.25">
      <c r="A5439" s="62" t="s">
        <v>348</v>
      </c>
      <c r="B5439" s="63">
        <v>68</v>
      </c>
      <c r="C5439" s="64">
        <v>54</v>
      </c>
      <c r="D5439" s="13">
        <v>3672</v>
      </c>
    </row>
    <row r="5440" spans="1:4" x14ac:dyDescent="0.25">
      <c r="A5440" s="62" t="s">
        <v>349</v>
      </c>
      <c r="B5440" s="63">
        <v>49</v>
      </c>
      <c r="C5440" s="64">
        <v>10</v>
      </c>
      <c r="D5440" s="13">
        <v>490</v>
      </c>
    </row>
    <row r="5441" spans="1:4" x14ac:dyDescent="0.25">
      <c r="A5441" s="62" t="s">
        <v>350</v>
      </c>
      <c r="B5441" s="63">
        <v>59</v>
      </c>
      <c r="C5441" s="64">
        <v>51</v>
      </c>
      <c r="D5441" s="13">
        <v>3009</v>
      </c>
    </row>
    <row r="5442" spans="1:4" x14ac:dyDescent="0.25">
      <c r="A5442" s="62" t="s">
        <v>351</v>
      </c>
      <c r="B5442" s="63">
        <v>23</v>
      </c>
      <c r="C5442" s="64">
        <v>2</v>
      </c>
      <c r="D5442" s="13">
        <v>46</v>
      </c>
    </row>
    <row r="5443" spans="1:4" x14ac:dyDescent="0.25">
      <c r="A5443" s="62" t="s">
        <v>352</v>
      </c>
      <c r="B5443" s="63">
        <v>18</v>
      </c>
      <c r="C5443" s="64">
        <v>55</v>
      </c>
      <c r="D5443" s="13">
        <v>990</v>
      </c>
    </row>
    <row r="5444" spans="1:4" x14ac:dyDescent="0.25">
      <c r="A5444" s="62" t="s">
        <v>353</v>
      </c>
      <c r="B5444" s="63">
        <v>32</v>
      </c>
      <c r="C5444" s="64">
        <v>37</v>
      </c>
      <c r="D5444" s="13">
        <v>1184</v>
      </c>
    </row>
    <row r="5445" spans="1:4" x14ac:dyDescent="0.25">
      <c r="A5445" s="62" t="s">
        <v>354</v>
      </c>
      <c r="B5445" s="63">
        <v>44</v>
      </c>
      <c r="C5445" s="64">
        <v>14</v>
      </c>
      <c r="D5445" s="13">
        <v>616</v>
      </c>
    </row>
    <row r="5446" spans="1:4" x14ac:dyDescent="0.25">
      <c r="A5446" s="62" t="s">
        <v>355</v>
      </c>
      <c r="B5446" s="63">
        <v>19</v>
      </c>
      <c r="C5446" s="64">
        <v>40</v>
      </c>
      <c r="D5446" s="13">
        <v>760</v>
      </c>
    </row>
    <row r="5447" spans="1:4" x14ac:dyDescent="0.25">
      <c r="A5447" s="62" t="s">
        <v>356</v>
      </c>
      <c r="B5447" s="63">
        <v>44</v>
      </c>
      <c r="C5447" s="64">
        <v>24</v>
      </c>
      <c r="D5447" s="13">
        <v>1056</v>
      </c>
    </row>
    <row r="5448" spans="1:4" x14ac:dyDescent="0.25">
      <c r="A5448" s="62" t="s">
        <v>357</v>
      </c>
      <c r="B5448" s="63">
        <v>16</v>
      </c>
      <c r="C5448" s="64">
        <v>39</v>
      </c>
      <c r="D5448" s="13">
        <v>624</v>
      </c>
    </row>
    <row r="5449" spans="1:4" x14ac:dyDescent="0.25">
      <c r="A5449" s="62" t="s">
        <v>358</v>
      </c>
      <c r="B5449" s="63">
        <v>25</v>
      </c>
      <c r="C5449" s="64">
        <v>40</v>
      </c>
      <c r="D5449" s="13">
        <v>1000</v>
      </c>
    </row>
    <row r="5450" spans="1:4" x14ac:dyDescent="0.25">
      <c r="A5450" s="62" t="s">
        <v>359</v>
      </c>
      <c r="B5450" s="63">
        <v>19</v>
      </c>
      <c r="C5450" s="64">
        <v>54</v>
      </c>
      <c r="D5450" s="13">
        <v>1026</v>
      </c>
    </row>
    <row r="5451" spans="1:4" x14ac:dyDescent="0.25">
      <c r="A5451" s="62" t="s">
        <v>360</v>
      </c>
      <c r="B5451" s="63">
        <v>15</v>
      </c>
      <c r="C5451" s="64">
        <v>52</v>
      </c>
      <c r="D5451" s="13">
        <v>780</v>
      </c>
    </row>
    <row r="5452" spans="1:4" x14ac:dyDescent="0.25">
      <c r="A5452" s="62" t="s">
        <v>361</v>
      </c>
      <c r="B5452" s="63">
        <v>54</v>
      </c>
      <c r="C5452" s="64">
        <v>25</v>
      </c>
      <c r="D5452" s="13">
        <v>1350</v>
      </c>
    </row>
    <row r="5453" spans="1:4" x14ac:dyDescent="0.25">
      <c r="A5453" s="62" t="s">
        <v>362</v>
      </c>
      <c r="B5453" s="63">
        <v>28</v>
      </c>
      <c r="C5453" s="64">
        <v>64</v>
      </c>
      <c r="D5453" s="13">
        <v>1792</v>
      </c>
    </row>
    <row r="5454" spans="1:4" x14ac:dyDescent="0.25">
      <c r="A5454" s="62" t="s">
        <v>363</v>
      </c>
      <c r="B5454" s="63">
        <v>40</v>
      </c>
      <c r="C5454" s="64">
        <v>62</v>
      </c>
      <c r="D5454" s="13">
        <v>2480</v>
      </c>
    </row>
    <row r="5455" spans="1:4" x14ac:dyDescent="0.25">
      <c r="A5455" s="62" t="s">
        <v>364</v>
      </c>
      <c r="B5455" s="63">
        <v>47</v>
      </c>
      <c r="C5455" s="64">
        <v>5</v>
      </c>
      <c r="D5455" s="13">
        <v>235</v>
      </c>
    </row>
    <row r="5456" spans="1:4" x14ac:dyDescent="0.25">
      <c r="A5456" s="62" t="s">
        <v>365</v>
      </c>
      <c r="B5456" s="63">
        <v>68</v>
      </c>
      <c r="C5456" s="64">
        <v>65</v>
      </c>
      <c r="D5456" s="13">
        <v>4420</v>
      </c>
    </row>
    <row r="5457" spans="1:4" x14ac:dyDescent="0.25">
      <c r="A5457" s="62" t="s">
        <v>366</v>
      </c>
      <c r="B5457" s="63">
        <v>17</v>
      </c>
      <c r="C5457" s="64">
        <v>36</v>
      </c>
      <c r="D5457" s="13">
        <v>612</v>
      </c>
    </row>
    <row r="5458" spans="1:4" x14ac:dyDescent="0.25">
      <c r="A5458" s="62" t="s">
        <v>367</v>
      </c>
      <c r="B5458" s="63">
        <v>34</v>
      </c>
      <c r="C5458" s="64">
        <v>41</v>
      </c>
      <c r="D5458" s="13">
        <v>1394</v>
      </c>
    </row>
    <row r="5459" spans="1:4" x14ac:dyDescent="0.25">
      <c r="A5459" s="62" t="s">
        <v>368</v>
      </c>
      <c r="B5459" s="63">
        <v>44</v>
      </c>
      <c r="C5459" s="64">
        <v>43</v>
      </c>
      <c r="D5459" s="13">
        <v>1892</v>
      </c>
    </row>
    <row r="5460" spans="1:4" x14ac:dyDescent="0.25">
      <c r="A5460" s="62" t="s">
        <v>369</v>
      </c>
      <c r="B5460" s="63">
        <v>38</v>
      </c>
      <c r="C5460" s="64">
        <v>80</v>
      </c>
      <c r="D5460" s="13">
        <v>3040</v>
      </c>
    </row>
    <row r="5461" spans="1:4" x14ac:dyDescent="0.25">
      <c r="A5461" s="62" t="s">
        <v>370</v>
      </c>
      <c r="B5461" s="63">
        <v>31</v>
      </c>
      <c r="C5461" s="64">
        <v>49</v>
      </c>
      <c r="D5461" s="13">
        <v>1519</v>
      </c>
    </row>
    <row r="5462" spans="1:4" x14ac:dyDescent="0.25">
      <c r="A5462" s="62" t="s">
        <v>371</v>
      </c>
      <c r="B5462" s="63">
        <v>68</v>
      </c>
      <c r="C5462" s="64">
        <v>37</v>
      </c>
      <c r="D5462" s="13">
        <v>2516</v>
      </c>
    </row>
    <row r="5463" spans="1:4" x14ac:dyDescent="0.25">
      <c r="A5463" s="62" t="s">
        <v>372</v>
      </c>
      <c r="B5463" s="63">
        <v>23</v>
      </c>
      <c r="C5463" s="64">
        <v>73</v>
      </c>
      <c r="D5463" s="13">
        <v>1679</v>
      </c>
    </row>
    <row r="5464" spans="1:4" x14ac:dyDescent="0.25">
      <c r="A5464" s="62" t="s">
        <v>373</v>
      </c>
      <c r="B5464" s="63">
        <v>29</v>
      </c>
      <c r="C5464" s="64">
        <v>20</v>
      </c>
      <c r="D5464" s="13">
        <v>580</v>
      </c>
    </row>
    <row r="5465" spans="1:4" x14ac:dyDescent="0.25">
      <c r="A5465" s="62" t="s">
        <v>374</v>
      </c>
      <c r="B5465" s="63">
        <v>42</v>
      </c>
      <c r="C5465" s="64">
        <v>37</v>
      </c>
      <c r="D5465" s="13">
        <v>1554</v>
      </c>
    </row>
    <row r="5466" spans="1:4" x14ac:dyDescent="0.25">
      <c r="A5466" s="62" t="s">
        <v>375</v>
      </c>
      <c r="B5466" s="63">
        <v>45</v>
      </c>
      <c r="C5466" s="64">
        <v>27</v>
      </c>
      <c r="D5466" s="13">
        <v>1215</v>
      </c>
    </row>
    <row r="5467" spans="1:4" x14ac:dyDescent="0.25">
      <c r="A5467" s="62" t="s">
        <v>376</v>
      </c>
      <c r="B5467" s="63">
        <v>17</v>
      </c>
      <c r="C5467" s="64">
        <v>77</v>
      </c>
      <c r="D5467" s="13">
        <v>1309</v>
      </c>
    </row>
    <row r="5468" spans="1:4" x14ac:dyDescent="0.25">
      <c r="A5468" s="62" t="s">
        <v>377</v>
      </c>
      <c r="B5468" s="63">
        <v>49</v>
      </c>
      <c r="C5468" s="64">
        <v>47</v>
      </c>
      <c r="D5468" s="13">
        <v>2303</v>
      </c>
    </row>
    <row r="5469" spans="1:4" x14ac:dyDescent="0.25">
      <c r="A5469" s="62" t="s">
        <v>300</v>
      </c>
      <c r="B5469" s="63">
        <v>26</v>
      </c>
      <c r="C5469" s="64">
        <v>53</v>
      </c>
      <c r="D5469" s="13">
        <v>1378</v>
      </c>
    </row>
    <row r="5470" spans="1:4" x14ac:dyDescent="0.25">
      <c r="A5470" s="62" t="s">
        <v>302</v>
      </c>
      <c r="B5470" s="63">
        <v>49</v>
      </c>
      <c r="C5470" s="64">
        <v>55</v>
      </c>
      <c r="D5470" s="13">
        <v>2695</v>
      </c>
    </row>
    <row r="5471" spans="1:4" x14ac:dyDescent="0.25">
      <c r="A5471" s="62" t="s">
        <v>303</v>
      </c>
      <c r="B5471" s="63">
        <v>50</v>
      </c>
      <c r="C5471" s="64">
        <v>70</v>
      </c>
      <c r="D5471" s="13">
        <v>3500</v>
      </c>
    </row>
    <row r="5472" spans="1:4" x14ac:dyDescent="0.25">
      <c r="A5472" s="62" t="s">
        <v>304</v>
      </c>
      <c r="B5472" s="63">
        <v>12</v>
      </c>
      <c r="C5472" s="64">
        <v>4</v>
      </c>
      <c r="D5472" s="13">
        <v>48</v>
      </c>
    </row>
    <row r="5473" spans="1:4" x14ac:dyDescent="0.25">
      <c r="A5473" s="62" t="s">
        <v>305</v>
      </c>
      <c r="B5473" s="63">
        <v>54</v>
      </c>
      <c r="C5473" s="64">
        <v>13</v>
      </c>
      <c r="D5473" s="13">
        <v>702</v>
      </c>
    </row>
    <row r="5474" spans="1:4" x14ac:dyDescent="0.25">
      <c r="A5474" s="62" t="s">
        <v>306</v>
      </c>
      <c r="B5474" s="63">
        <v>64</v>
      </c>
      <c r="C5474" s="64">
        <v>51</v>
      </c>
      <c r="D5474" s="13">
        <v>3264</v>
      </c>
    </row>
    <row r="5475" spans="1:4" x14ac:dyDescent="0.25">
      <c r="A5475" s="62" t="s">
        <v>307</v>
      </c>
      <c r="B5475" s="63">
        <v>46</v>
      </c>
      <c r="C5475" s="64">
        <v>4</v>
      </c>
      <c r="D5475" s="13">
        <v>184</v>
      </c>
    </row>
    <row r="5476" spans="1:4" x14ac:dyDescent="0.25">
      <c r="A5476" s="62" t="s">
        <v>308</v>
      </c>
      <c r="B5476" s="63">
        <v>15</v>
      </c>
      <c r="C5476" s="64">
        <v>80</v>
      </c>
      <c r="D5476" s="13">
        <v>1200</v>
      </c>
    </row>
    <row r="5477" spans="1:4" x14ac:dyDescent="0.25">
      <c r="A5477" s="62" t="s">
        <v>309</v>
      </c>
      <c r="B5477" s="63">
        <v>62</v>
      </c>
      <c r="C5477" s="64">
        <v>3</v>
      </c>
      <c r="D5477" s="13">
        <v>186</v>
      </c>
    </row>
    <row r="5478" spans="1:4" x14ac:dyDescent="0.25">
      <c r="A5478" s="62" t="s">
        <v>310</v>
      </c>
      <c r="B5478" s="63">
        <v>68</v>
      </c>
      <c r="C5478" s="64">
        <v>18</v>
      </c>
      <c r="D5478" s="13">
        <v>1224</v>
      </c>
    </row>
    <row r="5479" spans="1:4" x14ac:dyDescent="0.25">
      <c r="A5479" s="62" t="s">
        <v>311</v>
      </c>
      <c r="B5479" s="63">
        <v>9</v>
      </c>
      <c r="C5479" s="64">
        <v>19</v>
      </c>
      <c r="D5479" s="13">
        <v>171</v>
      </c>
    </row>
    <row r="5480" spans="1:4" x14ac:dyDescent="0.25">
      <c r="A5480" s="62" t="s">
        <v>312</v>
      </c>
      <c r="B5480" s="63">
        <v>29</v>
      </c>
      <c r="C5480" s="64">
        <v>54</v>
      </c>
      <c r="D5480" s="13">
        <v>1566</v>
      </c>
    </row>
    <row r="5481" spans="1:4" x14ac:dyDescent="0.25">
      <c r="A5481" s="62" t="s">
        <v>313</v>
      </c>
      <c r="B5481" s="63">
        <v>49</v>
      </c>
      <c r="C5481" s="64">
        <v>26</v>
      </c>
      <c r="D5481" s="13">
        <v>1274</v>
      </c>
    </row>
    <row r="5482" spans="1:4" x14ac:dyDescent="0.25">
      <c r="A5482" s="62" t="s">
        <v>314</v>
      </c>
      <c r="B5482" s="63">
        <v>39</v>
      </c>
      <c r="C5482" s="64">
        <v>17</v>
      </c>
      <c r="D5482" s="13">
        <v>663</v>
      </c>
    </row>
    <row r="5483" spans="1:4" x14ac:dyDescent="0.25">
      <c r="A5483" s="62" t="s">
        <v>315</v>
      </c>
      <c r="B5483" s="63">
        <v>19</v>
      </c>
      <c r="C5483" s="64">
        <v>31</v>
      </c>
      <c r="D5483" s="13">
        <v>589</v>
      </c>
    </row>
    <row r="5484" spans="1:4" x14ac:dyDescent="0.25">
      <c r="A5484" s="62" t="s">
        <v>316</v>
      </c>
      <c r="B5484" s="63">
        <v>20</v>
      </c>
      <c r="C5484" s="64">
        <v>23</v>
      </c>
      <c r="D5484" s="13">
        <v>460</v>
      </c>
    </row>
    <row r="5485" spans="1:4" x14ac:dyDescent="0.25">
      <c r="A5485" s="62" t="s">
        <v>317</v>
      </c>
      <c r="B5485" s="63">
        <v>18</v>
      </c>
      <c r="C5485" s="64">
        <v>59</v>
      </c>
      <c r="D5485" s="13">
        <v>1062</v>
      </c>
    </row>
    <row r="5486" spans="1:4" x14ac:dyDescent="0.25">
      <c r="A5486" s="62" t="s">
        <v>318</v>
      </c>
      <c r="B5486" s="63">
        <v>20</v>
      </c>
      <c r="C5486" s="64">
        <v>12</v>
      </c>
      <c r="D5486" s="13">
        <v>240</v>
      </c>
    </row>
    <row r="5487" spans="1:4" x14ac:dyDescent="0.25">
      <c r="A5487" s="62" t="s">
        <v>319</v>
      </c>
      <c r="B5487" s="63">
        <v>10</v>
      </c>
      <c r="C5487" s="64">
        <v>22</v>
      </c>
      <c r="D5487" s="13">
        <v>220</v>
      </c>
    </row>
    <row r="5488" spans="1:4" x14ac:dyDescent="0.25">
      <c r="A5488" s="62" t="s">
        <v>320</v>
      </c>
      <c r="B5488" s="63">
        <v>10</v>
      </c>
      <c r="C5488" s="64">
        <v>61</v>
      </c>
      <c r="D5488" s="13">
        <v>610</v>
      </c>
    </row>
    <row r="5489" spans="1:4" x14ac:dyDescent="0.25">
      <c r="A5489" s="62" t="s">
        <v>321</v>
      </c>
      <c r="B5489" s="63">
        <v>67</v>
      </c>
      <c r="C5489" s="64">
        <v>29</v>
      </c>
      <c r="D5489" s="13">
        <v>1943</v>
      </c>
    </row>
    <row r="5490" spans="1:4" x14ac:dyDescent="0.25">
      <c r="A5490" s="62" t="s">
        <v>322</v>
      </c>
      <c r="B5490" s="63">
        <v>18</v>
      </c>
      <c r="C5490" s="64">
        <v>43</v>
      </c>
      <c r="D5490" s="13">
        <v>774</v>
      </c>
    </row>
    <row r="5491" spans="1:4" x14ac:dyDescent="0.25">
      <c r="A5491" s="62" t="s">
        <v>323</v>
      </c>
      <c r="B5491" s="63">
        <v>55</v>
      </c>
      <c r="C5491" s="64">
        <v>66</v>
      </c>
      <c r="D5491" s="13">
        <v>3630</v>
      </c>
    </row>
    <row r="5492" spans="1:4" x14ac:dyDescent="0.25">
      <c r="A5492" s="62" t="s">
        <v>324</v>
      </c>
      <c r="B5492" s="63">
        <v>18</v>
      </c>
      <c r="C5492" s="64">
        <v>7</v>
      </c>
      <c r="D5492" s="13">
        <v>126</v>
      </c>
    </row>
    <row r="5493" spans="1:4" x14ac:dyDescent="0.25">
      <c r="A5493" s="62" t="s">
        <v>325</v>
      </c>
      <c r="B5493" s="63">
        <v>64</v>
      </c>
      <c r="C5493" s="64">
        <v>74</v>
      </c>
      <c r="D5493" s="13">
        <v>4736</v>
      </c>
    </row>
    <row r="5494" spans="1:4" x14ac:dyDescent="0.25">
      <c r="A5494" s="62" t="s">
        <v>326</v>
      </c>
      <c r="B5494" s="63">
        <v>43</v>
      </c>
      <c r="C5494" s="64">
        <v>52</v>
      </c>
      <c r="D5494" s="13">
        <v>2236</v>
      </c>
    </row>
    <row r="5495" spans="1:4" x14ac:dyDescent="0.25">
      <c r="A5495" s="62" t="s">
        <v>327</v>
      </c>
      <c r="B5495" s="63">
        <v>46</v>
      </c>
      <c r="C5495" s="64">
        <v>58</v>
      </c>
      <c r="D5495" s="13">
        <v>2668</v>
      </c>
    </row>
    <row r="5496" spans="1:4" x14ac:dyDescent="0.25">
      <c r="A5496" s="62" t="s">
        <v>328</v>
      </c>
      <c r="B5496" s="63">
        <v>46</v>
      </c>
      <c r="C5496" s="64">
        <v>25</v>
      </c>
      <c r="D5496" s="13">
        <v>1150</v>
      </c>
    </row>
    <row r="5497" spans="1:4" x14ac:dyDescent="0.25">
      <c r="A5497" s="62" t="s">
        <v>329</v>
      </c>
      <c r="B5497" s="63">
        <v>48</v>
      </c>
      <c r="C5497" s="64">
        <v>30</v>
      </c>
      <c r="D5497" s="13">
        <v>1440</v>
      </c>
    </row>
    <row r="5498" spans="1:4" x14ac:dyDescent="0.25">
      <c r="A5498" s="62" t="s">
        <v>330</v>
      </c>
      <c r="B5498" s="63">
        <v>47</v>
      </c>
      <c r="C5498" s="64">
        <v>57</v>
      </c>
      <c r="D5498" s="13">
        <v>2679</v>
      </c>
    </row>
    <row r="5499" spans="1:4" x14ac:dyDescent="0.25">
      <c r="A5499" s="62" t="s">
        <v>331</v>
      </c>
      <c r="B5499" s="63">
        <v>45</v>
      </c>
      <c r="C5499" s="64">
        <v>38</v>
      </c>
      <c r="D5499" s="13">
        <v>1710</v>
      </c>
    </row>
    <row r="5500" spans="1:4" x14ac:dyDescent="0.25">
      <c r="A5500" s="62" t="s">
        <v>332</v>
      </c>
      <c r="B5500" s="63">
        <v>39</v>
      </c>
      <c r="C5500" s="64">
        <v>40</v>
      </c>
      <c r="D5500" s="13">
        <v>1560</v>
      </c>
    </row>
    <row r="5501" spans="1:4" x14ac:dyDescent="0.25">
      <c r="A5501" s="62" t="s">
        <v>333</v>
      </c>
      <c r="B5501" s="63">
        <v>15</v>
      </c>
      <c r="C5501" s="64">
        <v>26</v>
      </c>
      <c r="D5501" s="13">
        <v>390</v>
      </c>
    </row>
    <row r="5502" spans="1:4" x14ac:dyDescent="0.25">
      <c r="A5502" s="62" t="s">
        <v>334</v>
      </c>
      <c r="B5502" s="63">
        <v>45</v>
      </c>
      <c r="C5502" s="64">
        <v>58</v>
      </c>
      <c r="D5502" s="13">
        <v>2610</v>
      </c>
    </row>
    <row r="5503" spans="1:4" x14ac:dyDescent="0.25">
      <c r="A5503" s="62" t="s">
        <v>335</v>
      </c>
      <c r="B5503" s="63">
        <v>36</v>
      </c>
      <c r="C5503" s="64">
        <v>13</v>
      </c>
      <c r="D5503" s="13">
        <v>468</v>
      </c>
    </row>
    <row r="5504" spans="1:4" x14ac:dyDescent="0.25">
      <c r="A5504" s="62" t="s">
        <v>336</v>
      </c>
      <c r="B5504" s="63">
        <v>51</v>
      </c>
      <c r="C5504" s="64">
        <v>5</v>
      </c>
      <c r="D5504" s="13">
        <v>255</v>
      </c>
    </row>
    <row r="5505" spans="1:4" x14ac:dyDescent="0.25">
      <c r="A5505" s="62" t="s">
        <v>337</v>
      </c>
      <c r="B5505" s="63">
        <v>64</v>
      </c>
      <c r="C5505" s="64">
        <v>10</v>
      </c>
      <c r="D5505" s="13">
        <v>640</v>
      </c>
    </row>
    <row r="5506" spans="1:4" x14ac:dyDescent="0.25">
      <c r="A5506" s="62" t="s">
        <v>338</v>
      </c>
      <c r="B5506" s="63">
        <v>47</v>
      </c>
      <c r="C5506" s="64">
        <v>69</v>
      </c>
      <c r="D5506" s="13">
        <v>3243</v>
      </c>
    </row>
    <row r="5507" spans="1:4" x14ac:dyDescent="0.25">
      <c r="A5507" s="62" t="s">
        <v>339</v>
      </c>
      <c r="B5507" s="63">
        <v>14</v>
      </c>
      <c r="C5507" s="64">
        <v>5</v>
      </c>
      <c r="D5507" s="13">
        <v>70</v>
      </c>
    </row>
    <row r="5508" spans="1:4" x14ac:dyDescent="0.25">
      <c r="A5508" s="62" t="s">
        <v>340</v>
      </c>
      <c r="B5508" s="63">
        <v>31</v>
      </c>
      <c r="C5508" s="64">
        <v>30</v>
      </c>
      <c r="D5508" s="13">
        <v>930</v>
      </c>
    </row>
    <row r="5509" spans="1:4" x14ac:dyDescent="0.25">
      <c r="A5509" s="62" t="s">
        <v>341</v>
      </c>
      <c r="B5509" s="63">
        <v>36</v>
      </c>
      <c r="C5509" s="64">
        <v>51</v>
      </c>
      <c r="D5509" s="13">
        <v>1836</v>
      </c>
    </row>
    <row r="5510" spans="1:4" x14ac:dyDescent="0.25">
      <c r="A5510" s="62" t="s">
        <v>342</v>
      </c>
      <c r="B5510" s="63">
        <v>45</v>
      </c>
      <c r="C5510" s="64">
        <v>41</v>
      </c>
      <c r="D5510" s="13">
        <v>1845</v>
      </c>
    </row>
    <row r="5511" spans="1:4" x14ac:dyDescent="0.25">
      <c r="A5511" s="62" t="s">
        <v>343</v>
      </c>
      <c r="B5511" s="63">
        <v>27</v>
      </c>
      <c r="C5511" s="64">
        <v>15</v>
      </c>
      <c r="D5511" s="13">
        <v>405</v>
      </c>
    </row>
    <row r="5512" spans="1:4" x14ac:dyDescent="0.25">
      <c r="A5512" s="62" t="s">
        <v>344</v>
      </c>
      <c r="B5512" s="63">
        <v>32</v>
      </c>
      <c r="C5512" s="64">
        <v>26</v>
      </c>
      <c r="D5512" s="13">
        <v>832</v>
      </c>
    </row>
    <row r="5513" spans="1:4" x14ac:dyDescent="0.25">
      <c r="A5513" s="62" t="s">
        <v>345</v>
      </c>
      <c r="B5513" s="63">
        <v>21</v>
      </c>
      <c r="C5513" s="64">
        <v>44</v>
      </c>
      <c r="D5513" s="13">
        <v>924</v>
      </c>
    </row>
    <row r="5514" spans="1:4" x14ac:dyDescent="0.25">
      <c r="A5514" s="62" t="s">
        <v>346</v>
      </c>
      <c r="B5514" s="63">
        <v>50</v>
      </c>
      <c r="C5514" s="64">
        <v>46</v>
      </c>
      <c r="D5514" s="13">
        <v>2300</v>
      </c>
    </row>
    <row r="5515" spans="1:4" x14ac:dyDescent="0.25">
      <c r="A5515" s="62" t="s">
        <v>347</v>
      </c>
      <c r="B5515" s="63">
        <v>31</v>
      </c>
      <c r="C5515" s="64">
        <v>57</v>
      </c>
      <c r="D5515" s="13">
        <v>1767</v>
      </c>
    </row>
    <row r="5516" spans="1:4" x14ac:dyDescent="0.25">
      <c r="A5516" s="62" t="s">
        <v>348</v>
      </c>
      <c r="B5516" s="63">
        <v>31</v>
      </c>
      <c r="C5516" s="64">
        <v>8</v>
      </c>
      <c r="D5516" s="13">
        <v>248</v>
      </c>
    </row>
    <row r="5517" spans="1:4" x14ac:dyDescent="0.25">
      <c r="A5517" s="62" t="s">
        <v>349</v>
      </c>
      <c r="B5517" s="63">
        <v>47</v>
      </c>
      <c r="C5517" s="64">
        <v>12</v>
      </c>
      <c r="D5517" s="13">
        <v>564</v>
      </c>
    </row>
    <row r="5518" spans="1:4" x14ac:dyDescent="0.25">
      <c r="A5518" s="62" t="s">
        <v>350</v>
      </c>
      <c r="B5518" s="63">
        <v>63</v>
      </c>
      <c r="C5518" s="64">
        <v>15</v>
      </c>
      <c r="D5518" s="13">
        <v>945</v>
      </c>
    </row>
    <row r="5519" spans="1:4" x14ac:dyDescent="0.25">
      <c r="A5519" s="62" t="s">
        <v>351</v>
      </c>
      <c r="B5519" s="63">
        <v>32</v>
      </c>
      <c r="C5519" s="64">
        <v>22</v>
      </c>
      <c r="D5519" s="13">
        <v>704</v>
      </c>
    </row>
    <row r="5520" spans="1:4" x14ac:dyDescent="0.25">
      <c r="A5520" s="62" t="s">
        <v>352</v>
      </c>
      <c r="B5520" s="63">
        <v>19</v>
      </c>
      <c r="C5520" s="64">
        <v>76</v>
      </c>
      <c r="D5520" s="13">
        <v>1444</v>
      </c>
    </row>
    <row r="5521" spans="1:4" x14ac:dyDescent="0.25">
      <c r="A5521" s="62" t="s">
        <v>353</v>
      </c>
      <c r="B5521" s="63">
        <v>55</v>
      </c>
      <c r="C5521" s="64">
        <v>71</v>
      </c>
      <c r="D5521" s="13">
        <v>3905</v>
      </c>
    </row>
    <row r="5522" spans="1:4" x14ac:dyDescent="0.25">
      <c r="A5522" s="62" t="s">
        <v>354</v>
      </c>
      <c r="B5522" s="63">
        <v>8</v>
      </c>
      <c r="C5522" s="64">
        <v>69</v>
      </c>
      <c r="D5522" s="13">
        <v>552</v>
      </c>
    </row>
    <row r="5523" spans="1:4" x14ac:dyDescent="0.25">
      <c r="A5523" s="62" t="s">
        <v>355</v>
      </c>
      <c r="B5523" s="63">
        <v>65</v>
      </c>
      <c r="C5523" s="64">
        <v>9</v>
      </c>
      <c r="D5523" s="13">
        <v>585</v>
      </c>
    </row>
    <row r="5524" spans="1:4" x14ac:dyDescent="0.25">
      <c r="A5524" s="62" t="s">
        <v>356</v>
      </c>
      <c r="B5524" s="63">
        <v>21</v>
      </c>
      <c r="C5524" s="64">
        <v>22</v>
      </c>
      <c r="D5524" s="13">
        <v>462</v>
      </c>
    </row>
    <row r="5525" spans="1:4" x14ac:dyDescent="0.25">
      <c r="A5525" s="62" t="s">
        <v>357</v>
      </c>
      <c r="B5525" s="63">
        <v>25</v>
      </c>
      <c r="C5525" s="64">
        <v>79</v>
      </c>
      <c r="D5525" s="13">
        <v>1975</v>
      </c>
    </row>
    <row r="5526" spans="1:4" x14ac:dyDescent="0.25">
      <c r="A5526" s="62" t="s">
        <v>358</v>
      </c>
      <c r="B5526" s="63">
        <v>37</v>
      </c>
      <c r="C5526" s="64">
        <v>45</v>
      </c>
      <c r="D5526" s="13">
        <v>1665</v>
      </c>
    </row>
    <row r="5527" spans="1:4" x14ac:dyDescent="0.25">
      <c r="A5527" s="62" t="s">
        <v>359</v>
      </c>
      <c r="B5527" s="63">
        <v>31</v>
      </c>
      <c r="C5527" s="64">
        <v>10</v>
      </c>
      <c r="D5527" s="13">
        <v>310</v>
      </c>
    </row>
    <row r="5528" spans="1:4" x14ac:dyDescent="0.25">
      <c r="A5528" s="62" t="s">
        <v>360</v>
      </c>
      <c r="B5528" s="63">
        <v>53</v>
      </c>
      <c r="C5528" s="64">
        <v>64</v>
      </c>
      <c r="D5528" s="13">
        <v>3392</v>
      </c>
    </row>
    <row r="5529" spans="1:4" x14ac:dyDescent="0.25">
      <c r="A5529" s="62" t="s">
        <v>361</v>
      </c>
      <c r="B5529" s="63">
        <v>34</v>
      </c>
      <c r="C5529" s="64">
        <v>16</v>
      </c>
      <c r="D5529" s="13">
        <v>544</v>
      </c>
    </row>
    <row r="5530" spans="1:4" x14ac:dyDescent="0.25">
      <c r="A5530" s="62" t="s">
        <v>362</v>
      </c>
      <c r="B5530" s="63">
        <v>33</v>
      </c>
      <c r="C5530" s="64">
        <v>60</v>
      </c>
      <c r="D5530" s="13">
        <v>1980</v>
      </c>
    </row>
    <row r="5531" spans="1:4" x14ac:dyDescent="0.25">
      <c r="A5531" s="62" t="s">
        <v>363</v>
      </c>
      <c r="B5531" s="63">
        <v>47</v>
      </c>
      <c r="C5531" s="64">
        <v>59</v>
      </c>
      <c r="D5531" s="13">
        <v>2773</v>
      </c>
    </row>
    <row r="5532" spans="1:4" x14ac:dyDescent="0.25">
      <c r="A5532" s="62" t="s">
        <v>364</v>
      </c>
      <c r="B5532" s="63">
        <v>44</v>
      </c>
      <c r="C5532" s="64">
        <v>21</v>
      </c>
      <c r="D5532" s="13">
        <v>924</v>
      </c>
    </row>
    <row r="5533" spans="1:4" x14ac:dyDescent="0.25">
      <c r="A5533" s="62" t="s">
        <v>365</v>
      </c>
      <c r="B5533" s="63">
        <v>61</v>
      </c>
      <c r="C5533" s="64">
        <v>64</v>
      </c>
      <c r="D5533" s="13">
        <v>3904</v>
      </c>
    </row>
    <row r="5534" spans="1:4" x14ac:dyDescent="0.25">
      <c r="A5534" s="62" t="s">
        <v>366</v>
      </c>
      <c r="B5534" s="63">
        <v>19</v>
      </c>
      <c r="C5534" s="64">
        <v>20</v>
      </c>
      <c r="D5534" s="13">
        <v>380</v>
      </c>
    </row>
    <row r="5535" spans="1:4" x14ac:dyDescent="0.25">
      <c r="A5535" s="62" t="s">
        <v>367</v>
      </c>
      <c r="B5535" s="63">
        <v>40</v>
      </c>
      <c r="C5535" s="64">
        <v>29</v>
      </c>
      <c r="D5535" s="13">
        <v>1160</v>
      </c>
    </row>
    <row r="5536" spans="1:4" x14ac:dyDescent="0.25">
      <c r="A5536" s="62" t="s">
        <v>368</v>
      </c>
      <c r="B5536" s="63">
        <v>30</v>
      </c>
      <c r="C5536" s="64">
        <v>27</v>
      </c>
      <c r="D5536" s="13">
        <v>810</v>
      </c>
    </row>
    <row r="5537" spans="1:4" x14ac:dyDescent="0.25">
      <c r="A5537" s="62" t="s">
        <v>369</v>
      </c>
      <c r="B5537" s="63">
        <v>13</v>
      </c>
      <c r="C5537" s="64">
        <v>10</v>
      </c>
      <c r="D5537" s="13">
        <v>130</v>
      </c>
    </row>
    <row r="5538" spans="1:4" x14ac:dyDescent="0.25">
      <c r="A5538" s="62" t="s">
        <v>370</v>
      </c>
      <c r="B5538" s="63">
        <v>52</v>
      </c>
      <c r="C5538" s="64">
        <v>79</v>
      </c>
      <c r="D5538" s="13">
        <v>4108</v>
      </c>
    </row>
    <row r="5539" spans="1:4" x14ac:dyDescent="0.25">
      <c r="A5539" s="62" t="s">
        <v>371</v>
      </c>
      <c r="B5539" s="63">
        <v>16</v>
      </c>
      <c r="C5539" s="64">
        <v>65</v>
      </c>
      <c r="D5539" s="13">
        <v>1040</v>
      </c>
    </row>
    <row r="5540" spans="1:4" x14ac:dyDescent="0.25">
      <c r="A5540" s="62" t="s">
        <v>372</v>
      </c>
      <c r="B5540" s="63">
        <v>28</v>
      </c>
      <c r="C5540" s="64">
        <v>37</v>
      </c>
      <c r="D5540" s="13">
        <v>1036</v>
      </c>
    </row>
    <row r="5541" spans="1:4" x14ac:dyDescent="0.25">
      <c r="A5541" s="62" t="s">
        <v>373</v>
      </c>
      <c r="B5541" s="63">
        <v>65</v>
      </c>
      <c r="C5541" s="64">
        <v>22</v>
      </c>
      <c r="D5541" s="13">
        <v>1430</v>
      </c>
    </row>
    <row r="5542" spans="1:4" x14ac:dyDescent="0.25">
      <c r="A5542" s="62" t="s">
        <v>374</v>
      </c>
      <c r="B5542" s="63">
        <v>46</v>
      </c>
      <c r="C5542" s="64">
        <v>69</v>
      </c>
      <c r="D5542" s="13">
        <v>3174</v>
      </c>
    </row>
    <row r="5543" spans="1:4" x14ac:dyDescent="0.25">
      <c r="A5543" s="62" t="s">
        <v>375</v>
      </c>
      <c r="B5543" s="63">
        <v>29</v>
      </c>
      <c r="C5543" s="64">
        <v>80</v>
      </c>
      <c r="D5543" s="13">
        <v>2320</v>
      </c>
    </row>
    <row r="5544" spans="1:4" x14ac:dyDescent="0.25">
      <c r="A5544" s="62" t="s">
        <v>376</v>
      </c>
      <c r="B5544" s="63">
        <v>43</v>
      </c>
      <c r="C5544" s="64">
        <v>52</v>
      </c>
      <c r="D5544" s="13">
        <v>2236</v>
      </c>
    </row>
    <row r="5545" spans="1:4" x14ac:dyDescent="0.25">
      <c r="A5545" s="62" t="s">
        <v>377</v>
      </c>
      <c r="B5545" s="63">
        <v>52</v>
      </c>
      <c r="C5545" s="64">
        <v>60</v>
      </c>
      <c r="D5545" s="13">
        <v>3120</v>
      </c>
    </row>
    <row r="5546" spans="1:4" x14ac:dyDescent="0.25">
      <c r="A5546" s="62" t="s">
        <v>300</v>
      </c>
      <c r="B5546" s="63">
        <v>19</v>
      </c>
      <c r="C5546" s="64">
        <v>72</v>
      </c>
      <c r="D5546" s="13">
        <v>1368</v>
      </c>
    </row>
    <row r="5547" spans="1:4" x14ac:dyDescent="0.25">
      <c r="A5547" s="62" t="s">
        <v>302</v>
      </c>
      <c r="B5547" s="63">
        <v>36</v>
      </c>
      <c r="C5547" s="64">
        <v>72</v>
      </c>
      <c r="D5547" s="13">
        <v>2592</v>
      </c>
    </row>
    <row r="5548" spans="1:4" x14ac:dyDescent="0.25">
      <c r="A5548" s="62" t="s">
        <v>303</v>
      </c>
      <c r="B5548" s="63">
        <v>31</v>
      </c>
      <c r="C5548" s="64">
        <v>7</v>
      </c>
      <c r="D5548" s="13">
        <v>217</v>
      </c>
    </row>
    <row r="5549" spans="1:4" x14ac:dyDescent="0.25">
      <c r="A5549" s="62" t="s">
        <v>304</v>
      </c>
      <c r="B5549" s="63">
        <v>60</v>
      </c>
      <c r="C5549" s="64">
        <v>24</v>
      </c>
      <c r="D5549" s="13">
        <v>1440</v>
      </c>
    </row>
    <row r="5550" spans="1:4" x14ac:dyDescent="0.25">
      <c r="A5550" s="62" t="s">
        <v>305</v>
      </c>
      <c r="B5550" s="63">
        <v>36</v>
      </c>
      <c r="C5550" s="64">
        <v>61</v>
      </c>
      <c r="D5550" s="13">
        <v>2196</v>
      </c>
    </row>
    <row r="5551" spans="1:4" x14ac:dyDescent="0.25">
      <c r="A5551" s="62" t="s">
        <v>306</v>
      </c>
      <c r="B5551" s="63">
        <v>49</v>
      </c>
      <c r="C5551" s="64">
        <v>50</v>
      </c>
      <c r="D5551" s="13">
        <v>2450</v>
      </c>
    </row>
    <row r="5552" spans="1:4" x14ac:dyDescent="0.25">
      <c r="A5552" s="62" t="s">
        <v>307</v>
      </c>
      <c r="B5552" s="63">
        <v>30</v>
      </c>
      <c r="C5552" s="64">
        <v>67</v>
      </c>
      <c r="D5552" s="13">
        <v>2010</v>
      </c>
    </row>
    <row r="5553" spans="1:4" x14ac:dyDescent="0.25">
      <c r="A5553" s="62" t="s">
        <v>308</v>
      </c>
      <c r="B5553" s="63">
        <v>51</v>
      </c>
      <c r="C5553" s="64">
        <v>25</v>
      </c>
      <c r="D5553" s="13">
        <v>1275</v>
      </c>
    </row>
    <row r="5554" spans="1:4" x14ac:dyDescent="0.25">
      <c r="A5554" s="62" t="s">
        <v>309</v>
      </c>
      <c r="B5554" s="63">
        <v>17</v>
      </c>
      <c r="C5554" s="64">
        <v>35</v>
      </c>
      <c r="D5554" s="13">
        <v>595</v>
      </c>
    </row>
    <row r="5555" spans="1:4" x14ac:dyDescent="0.25">
      <c r="A5555" s="62" t="s">
        <v>310</v>
      </c>
      <c r="B5555" s="63">
        <v>31</v>
      </c>
      <c r="C5555" s="64">
        <v>14</v>
      </c>
      <c r="D5555" s="13">
        <v>434</v>
      </c>
    </row>
    <row r="5556" spans="1:4" x14ac:dyDescent="0.25">
      <c r="A5556" s="62" t="s">
        <v>311</v>
      </c>
      <c r="B5556" s="63">
        <v>56</v>
      </c>
      <c r="C5556" s="64">
        <v>58</v>
      </c>
      <c r="D5556" s="13">
        <v>3248</v>
      </c>
    </row>
    <row r="5557" spans="1:4" x14ac:dyDescent="0.25">
      <c r="A5557" s="62" t="s">
        <v>312</v>
      </c>
      <c r="B5557" s="63">
        <v>25</v>
      </c>
      <c r="C5557" s="64">
        <v>61</v>
      </c>
      <c r="D5557" s="13">
        <v>1525</v>
      </c>
    </row>
    <row r="5558" spans="1:4" x14ac:dyDescent="0.25">
      <c r="A5558" s="62" t="s">
        <v>313</v>
      </c>
      <c r="B5558" s="63">
        <v>49</v>
      </c>
      <c r="C5558" s="64">
        <v>37</v>
      </c>
      <c r="D5558" s="13">
        <v>1813</v>
      </c>
    </row>
    <row r="5559" spans="1:4" x14ac:dyDescent="0.25">
      <c r="A5559" s="62" t="s">
        <v>314</v>
      </c>
      <c r="B5559" s="63">
        <v>18</v>
      </c>
      <c r="C5559" s="64">
        <v>33</v>
      </c>
      <c r="D5559" s="13">
        <v>594</v>
      </c>
    </row>
    <row r="5560" spans="1:4" x14ac:dyDescent="0.25">
      <c r="A5560" s="62" t="s">
        <v>315</v>
      </c>
      <c r="B5560" s="63">
        <v>47</v>
      </c>
      <c r="C5560" s="64">
        <v>63</v>
      </c>
      <c r="D5560" s="13">
        <v>2961</v>
      </c>
    </row>
    <row r="5561" spans="1:4" x14ac:dyDescent="0.25">
      <c r="A5561" s="62" t="s">
        <v>316</v>
      </c>
      <c r="B5561" s="63">
        <v>64</v>
      </c>
      <c r="C5561" s="64">
        <v>51</v>
      </c>
      <c r="D5561" s="13">
        <v>3264</v>
      </c>
    </row>
    <row r="5562" spans="1:4" x14ac:dyDescent="0.25">
      <c r="A5562" s="62" t="s">
        <v>317</v>
      </c>
      <c r="B5562" s="63">
        <v>53</v>
      </c>
      <c r="C5562" s="64">
        <v>67</v>
      </c>
      <c r="D5562" s="13">
        <v>3551</v>
      </c>
    </row>
    <row r="5563" spans="1:4" x14ac:dyDescent="0.25">
      <c r="A5563" s="62" t="s">
        <v>318</v>
      </c>
      <c r="B5563" s="63">
        <v>13</v>
      </c>
      <c r="C5563" s="64">
        <v>16</v>
      </c>
      <c r="D5563" s="13">
        <v>208</v>
      </c>
    </row>
    <row r="5564" spans="1:4" x14ac:dyDescent="0.25">
      <c r="A5564" s="62" t="s">
        <v>319</v>
      </c>
      <c r="B5564" s="63">
        <v>41</v>
      </c>
      <c r="C5564" s="64">
        <v>42</v>
      </c>
      <c r="D5564" s="13">
        <v>1722</v>
      </c>
    </row>
    <row r="5565" spans="1:4" x14ac:dyDescent="0.25">
      <c r="A5565" s="62" t="s">
        <v>320</v>
      </c>
      <c r="B5565" s="63">
        <v>42</v>
      </c>
      <c r="C5565" s="64">
        <v>45</v>
      </c>
      <c r="D5565" s="13">
        <v>1890</v>
      </c>
    </row>
    <row r="5566" spans="1:4" x14ac:dyDescent="0.25">
      <c r="A5566" s="62" t="s">
        <v>321</v>
      </c>
      <c r="B5566" s="63">
        <v>25</v>
      </c>
      <c r="C5566" s="64">
        <v>40</v>
      </c>
      <c r="D5566" s="13">
        <v>1000</v>
      </c>
    </row>
    <row r="5567" spans="1:4" x14ac:dyDescent="0.25">
      <c r="A5567" s="62" t="s">
        <v>322</v>
      </c>
      <c r="B5567" s="63">
        <v>11</v>
      </c>
      <c r="C5567" s="64">
        <v>61</v>
      </c>
      <c r="D5567" s="13">
        <v>671</v>
      </c>
    </row>
    <row r="5568" spans="1:4" x14ac:dyDescent="0.25">
      <c r="A5568" s="62" t="s">
        <v>323</v>
      </c>
      <c r="B5568" s="63">
        <v>18</v>
      </c>
      <c r="C5568" s="64">
        <v>37</v>
      </c>
      <c r="D5568" s="13">
        <v>666</v>
      </c>
    </row>
    <row r="5569" spans="1:4" x14ac:dyDescent="0.25">
      <c r="A5569" s="62" t="s">
        <v>324</v>
      </c>
      <c r="B5569" s="63">
        <v>42</v>
      </c>
      <c r="C5569" s="64">
        <v>21</v>
      </c>
      <c r="D5569" s="13">
        <v>882</v>
      </c>
    </row>
    <row r="5570" spans="1:4" x14ac:dyDescent="0.25">
      <c r="A5570" s="62" t="s">
        <v>325</v>
      </c>
      <c r="B5570" s="63">
        <v>46</v>
      </c>
      <c r="C5570" s="64">
        <v>45</v>
      </c>
      <c r="D5570" s="13">
        <v>2070</v>
      </c>
    </row>
    <row r="5571" spans="1:4" x14ac:dyDescent="0.25">
      <c r="A5571" s="62" t="s">
        <v>326</v>
      </c>
      <c r="B5571" s="63">
        <v>19</v>
      </c>
      <c r="C5571" s="64">
        <v>51</v>
      </c>
      <c r="D5571" s="13">
        <v>969</v>
      </c>
    </row>
    <row r="5572" spans="1:4" x14ac:dyDescent="0.25">
      <c r="A5572" s="62" t="s">
        <v>327</v>
      </c>
      <c r="B5572" s="63">
        <v>35</v>
      </c>
      <c r="C5572" s="64">
        <v>40</v>
      </c>
      <c r="D5572" s="13">
        <v>1400</v>
      </c>
    </row>
    <row r="5573" spans="1:4" x14ac:dyDescent="0.25">
      <c r="A5573" s="62" t="s">
        <v>328</v>
      </c>
      <c r="B5573" s="63">
        <v>39</v>
      </c>
      <c r="C5573" s="64">
        <v>5</v>
      </c>
      <c r="D5573" s="13">
        <v>195</v>
      </c>
    </row>
    <row r="5574" spans="1:4" x14ac:dyDescent="0.25">
      <c r="A5574" s="62" t="s">
        <v>329</v>
      </c>
      <c r="B5574" s="63">
        <v>52</v>
      </c>
      <c r="C5574" s="64">
        <v>40</v>
      </c>
      <c r="D5574" s="13">
        <v>2080</v>
      </c>
    </row>
    <row r="5575" spans="1:4" x14ac:dyDescent="0.25">
      <c r="A5575" s="62" t="s">
        <v>330</v>
      </c>
      <c r="B5575" s="63">
        <v>43</v>
      </c>
      <c r="C5575" s="64">
        <v>52</v>
      </c>
      <c r="D5575" s="13">
        <v>2236</v>
      </c>
    </row>
    <row r="5576" spans="1:4" x14ac:dyDescent="0.25">
      <c r="A5576" s="62" t="s">
        <v>331</v>
      </c>
      <c r="B5576" s="63">
        <v>28</v>
      </c>
      <c r="C5576" s="64">
        <v>61</v>
      </c>
      <c r="D5576" s="13">
        <v>1708</v>
      </c>
    </row>
    <row r="5577" spans="1:4" x14ac:dyDescent="0.25">
      <c r="A5577" s="62" t="s">
        <v>332</v>
      </c>
      <c r="B5577" s="63">
        <v>69</v>
      </c>
      <c r="C5577" s="64">
        <v>15</v>
      </c>
      <c r="D5577" s="13">
        <v>1035</v>
      </c>
    </row>
    <row r="5578" spans="1:4" x14ac:dyDescent="0.25">
      <c r="A5578" s="62" t="s">
        <v>333</v>
      </c>
      <c r="B5578" s="63">
        <v>15</v>
      </c>
      <c r="C5578" s="64">
        <v>39</v>
      </c>
      <c r="D5578" s="13">
        <v>585</v>
      </c>
    </row>
    <row r="5579" spans="1:4" x14ac:dyDescent="0.25">
      <c r="A5579" s="62" t="s">
        <v>334</v>
      </c>
      <c r="B5579" s="63">
        <v>23</v>
      </c>
      <c r="C5579" s="64">
        <v>57</v>
      </c>
      <c r="D5579" s="13">
        <v>1311</v>
      </c>
    </row>
    <row r="5580" spans="1:4" x14ac:dyDescent="0.25">
      <c r="A5580" s="62" t="s">
        <v>335</v>
      </c>
      <c r="B5580" s="63">
        <v>18</v>
      </c>
      <c r="C5580" s="64">
        <v>22</v>
      </c>
      <c r="D5580" s="13">
        <v>396</v>
      </c>
    </row>
    <row r="5581" spans="1:4" x14ac:dyDescent="0.25">
      <c r="A5581" s="62" t="s">
        <v>336</v>
      </c>
      <c r="B5581" s="63">
        <v>26</v>
      </c>
      <c r="C5581" s="64">
        <v>71</v>
      </c>
      <c r="D5581" s="13">
        <v>1846</v>
      </c>
    </row>
    <row r="5582" spans="1:4" x14ac:dyDescent="0.25">
      <c r="A5582" s="62" t="s">
        <v>337</v>
      </c>
      <c r="B5582" s="63">
        <v>68</v>
      </c>
      <c r="C5582" s="64">
        <v>13</v>
      </c>
      <c r="D5582" s="13">
        <v>884</v>
      </c>
    </row>
    <row r="5583" spans="1:4" x14ac:dyDescent="0.25">
      <c r="A5583" s="62" t="s">
        <v>338</v>
      </c>
      <c r="B5583" s="63">
        <v>49</v>
      </c>
      <c r="C5583" s="64">
        <v>25</v>
      </c>
      <c r="D5583" s="13">
        <v>1225</v>
      </c>
    </row>
    <row r="5584" spans="1:4" x14ac:dyDescent="0.25">
      <c r="A5584" s="62" t="s">
        <v>339</v>
      </c>
      <c r="B5584" s="63">
        <v>16</v>
      </c>
      <c r="C5584" s="64">
        <v>30</v>
      </c>
      <c r="D5584" s="13">
        <v>480</v>
      </c>
    </row>
    <row r="5585" spans="1:4" x14ac:dyDescent="0.25">
      <c r="A5585" s="62" t="s">
        <v>340</v>
      </c>
      <c r="B5585" s="63">
        <v>36</v>
      </c>
      <c r="C5585" s="64">
        <v>2</v>
      </c>
      <c r="D5585" s="13">
        <v>72</v>
      </c>
    </row>
    <row r="5586" spans="1:4" x14ac:dyDescent="0.25">
      <c r="A5586" s="62" t="s">
        <v>341</v>
      </c>
      <c r="B5586" s="63">
        <v>28</v>
      </c>
      <c r="C5586" s="64">
        <v>69</v>
      </c>
      <c r="D5586" s="13">
        <v>1932</v>
      </c>
    </row>
    <row r="5587" spans="1:4" x14ac:dyDescent="0.25">
      <c r="A5587" s="62" t="s">
        <v>342</v>
      </c>
      <c r="B5587" s="63">
        <v>41</v>
      </c>
      <c r="C5587" s="64">
        <v>52</v>
      </c>
      <c r="D5587" s="13">
        <v>2132</v>
      </c>
    </row>
    <row r="5588" spans="1:4" x14ac:dyDescent="0.25">
      <c r="A5588" s="62" t="s">
        <v>343</v>
      </c>
      <c r="B5588" s="63">
        <v>7</v>
      </c>
      <c r="C5588" s="64">
        <v>4</v>
      </c>
      <c r="D5588" s="13">
        <v>28</v>
      </c>
    </row>
    <row r="5589" spans="1:4" x14ac:dyDescent="0.25">
      <c r="A5589" s="62" t="s">
        <v>344</v>
      </c>
      <c r="B5589" s="63">
        <v>24</v>
      </c>
      <c r="C5589" s="64">
        <v>76</v>
      </c>
      <c r="D5589" s="13">
        <v>1824</v>
      </c>
    </row>
    <row r="5590" spans="1:4" x14ac:dyDescent="0.25">
      <c r="A5590" s="62" t="s">
        <v>345</v>
      </c>
      <c r="B5590" s="63">
        <v>33</v>
      </c>
      <c r="C5590" s="64">
        <v>72</v>
      </c>
      <c r="D5590" s="13">
        <v>2376</v>
      </c>
    </row>
    <row r="5591" spans="1:4" x14ac:dyDescent="0.25">
      <c r="A5591" s="62" t="s">
        <v>346</v>
      </c>
      <c r="B5591" s="63">
        <v>38</v>
      </c>
      <c r="C5591" s="64">
        <v>73</v>
      </c>
      <c r="D5591" s="13">
        <v>2774</v>
      </c>
    </row>
    <row r="5592" spans="1:4" x14ac:dyDescent="0.25">
      <c r="A5592" s="62" t="s">
        <v>347</v>
      </c>
      <c r="B5592" s="63">
        <v>35</v>
      </c>
      <c r="C5592" s="64">
        <v>77</v>
      </c>
      <c r="D5592" s="13">
        <v>2695</v>
      </c>
    </row>
    <row r="5593" spans="1:4" x14ac:dyDescent="0.25">
      <c r="A5593" s="62" t="s">
        <v>348</v>
      </c>
      <c r="B5593" s="63">
        <v>30</v>
      </c>
      <c r="C5593" s="64">
        <v>48</v>
      </c>
      <c r="D5593" s="13">
        <v>1440</v>
      </c>
    </row>
    <row r="5594" spans="1:4" x14ac:dyDescent="0.25">
      <c r="A5594" s="62" t="s">
        <v>349</v>
      </c>
      <c r="B5594" s="63">
        <v>15</v>
      </c>
      <c r="C5594" s="64">
        <v>12</v>
      </c>
      <c r="D5594" s="13">
        <v>180</v>
      </c>
    </row>
    <row r="5595" spans="1:4" x14ac:dyDescent="0.25">
      <c r="A5595" s="62" t="s">
        <v>350</v>
      </c>
      <c r="B5595" s="63">
        <v>17</v>
      </c>
      <c r="C5595" s="64">
        <v>1</v>
      </c>
      <c r="D5595" s="13">
        <v>17</v>
      </c>
    </row>
    <row r="5596" spans="1:4" x14ac:dyDescent="0.25">
      <c r="A5596" s="62" t="s">
        <v>351</v>
      </c>
      <c r="B5596" s="63">
        <v>17</v>
      </c>
      <c r="C5596" s="64">
        <v>64</v>
      </c>
      <c r="D5596" s="13">
        <v>1088</v>
      </c>
    </row>
    <row r="5597" spans="1:4" x14ac:dyDescent="0.25">
      <c r="A5597" s="62" t="s">
        <v>352</v>
      </c>
      <c r="B5597" s="63">
        <v>38</v>
      </c>
      <c r="C5597" s="64">
        <v>74</v>
      </c>
      <c r="D5597" s="13">
        <v>2812</v>
      </c>
    </row>
    <row r="5598" spans="1:4" x14ac:dyDescent="0.25">
      <c r="A5598" s="62" t="s">
        <v>353</v>
      </c>
      <c r="B5598" s="63">
        <v>67</v>
      </c>
      <c r="C5598" s="64">
        <v>66</v>
      </c>
      <c r="D5598" s="13">
        <v>4422</v>
      </c>
    </row>
    <row r="5599" spans="1:4" x14ac:dyDescent="0.25">
      <c r="A5599" s="62" t="s">
        <v>354</v>
      </c>
      <c r="B5599" s="63">
        <v>64</v>
      </c>
      <c r="C5599" s="64">
        <v>51</v>
      </c>
      <c r="D5599" s="13">
        <v>3264</v>
      </c>
    </row>
    <row r="5600" spans="1:4" x14ac:dyDescent="0.25">
      <c r="A5600" s="62" t="s">
        <v>355</v>
      </c>
      <c r="B5600" s="63">
        <v>67</v>
      </c>
      <c r="C5600" s="64">
        <v>72</v>
      </c>
      <c r="D5600" s="13">
        <v>4824</v>
      </c>
    </row>
    <row r="5601" spans="1:4" x14ac:dyDescent="0.25">
      <c r="A5601" s="62" t="s">
        <v>356</v>
      </c>
      <c r="B5601" s="63">
        <v>47</v>
      </c>
      <c r="C5601" s="64">
        <v>21</v>
      </c>
      <c r="D5601" s="13">
        <v>987</v>
      </c>
    </row>
    <row r="5602" spans="1:4" x14ac:dyDescent="0.25">
      <c r="A5602" s="62" t="s">
        <v>357</v>
      </c>
      <c r="B5602" s="63">
        <v>70</v>
      </c>
      <c r="C5602" s="64">
        <v>45</v>
      </c>
      <c r="D5602" s="13">
        <v>3150</v>
      </c>
    </row>
    <row r="5603" spans="1:4" x14ac:dyDescent="0.25">
      <c r="A5603" s="62" t="s">
        <v>358</v>
      </c>
      <c r="B5603" s="63">
        <v>62</v>
      </c>
      <c r="C5603" s="64">
        <v>70</v>
      </c>
      <c r="D5603" s="13">
        <v>4340</v>
      </c>
    </row>
    <row r="5604" spans="1:4" x14ac:dyDescent="0.25">
      <c r="A5604" s="62" t="s">
        <v>359</v>
      </c>
      <c r="B5604" s="63">
        <v>33</v>
      </c>
      <c r="C5604" s="64">
        <v>39</v>
      </c>
      <c r="D5604" s="13">
        <v>1287</v>
      </c>
    </row>
    <row r="5605" spans="1:4" x14ac:dyDescent="0.25">
      <c r="A5605" s="62" t="s">
        <v>360</v>
      </c>
      <c r="B5605" s="63">
        <v>57</v>
      </c>
      <c r="C5605" s="64">
        <v>62</v>
      </c>
      <c r="D5605" s="13">
        <v>3534</v>
      </c>
    </row>
    <row r="5606" spans="1:4" x14ac:dyDescent="0.25">
      <c r="A5606" s="62" t="s">
        <v>361</v>
      </c>
      <c r="B5606" s="63">
        <v>39</v>
      </c>
      <c r="C5606" s="64">
        <v>58</v>
      </c>
      <c r="D5606" s="13">
        <v>2262</v>
      </c>
    </row>
    <row r="5607" spans="1:4" x14ac:dyDescent="0.25">
      <c r="A5607" s="62" t="s">
        <v>362</v>
      </c>
      <c r="B5607" s="63">
        <v>59</v>
      </c>
      <c r="C5607" s="64">
        <v>67</v>
      </c>
      <c r="D5607" s="13">
        <v>3953</v>
      </c>
    </row>
    <row r="5608" spans="1:4" x14ac:dyDescent="0.25">
      <c r="A5608" s="62" t="s">
        <v>363</v>
      </c>
      <c r="B5608" s="63">
        <v>39</v>
      </c>
      <c r="C5608" s="64">
        <v>21</v>
      </c>
      <c r="D5608" s="13">
        <v>819</v>
      </c>
    </row>
    <row r="5609" spans="1:4" x14ac:dyDescent="0.25">
      <c r="A5609" s="62" t="s">
        <v>364</v>
      </c>
      <c r="B5609" s="63">
        <v>17</v>
      </c>
      <c r="C5609" s="64">
        <v>33</v>
      </c>
      <c r="D5609" s="13">
        <v>561</v>
      </c>
    </row>
    <row r="5610" spans="1:4" x14ac:dyDescent="0.25">
      <c r="A5610" s="62" t="s">
        <v>365</v>
      </c>
      <c r="B5610" s="63">
        <v>21</v>
      </c>
      <c r="C5610" s="64">
        <v>16</v>
      </c>
      <c r="D5610" s="13">
        <v>336</v>
      </c>
    </row>
    <row r="5611" spans="1:4" x14ac:dyDescent="0.25">
      <c r="A5611" s="62" t="s">
        <v>366</v>
      </c>
      <c r="B5611" s="63">
        <v>16</v>
      </c>
      <c r="C5611" s="64">
        <v>29</v>
      </c>
      <c r="D5611" s="13">
        <v>464</v>
      </c>
    </row>
    <row r="5612" spans="1:4" x14ac:dyDescent="0.25">
      <c r="A5612" s="62" t="s">
        <v>367</v>
      </c>
      <c r="B5612" s="63">
        <v>12</v>
      </c>
      <c r="C5612" s="64">
        <v>43</v>
      </c>
      <c r="D5612" s="13">
        <v>516</v>
      </c>
    </row>
    <row r="5613" spans="1:4" x14ac:dyDescent="0.25">
      <c r="A5613" s="62" t="s">
        <v>368</v>
      </c>
      <c r="B5613" s="63">
        <v>12</v>
      </c>
      <c r="C5613" s="64">
        <v>72</v>
      </c>
      <c r="D5613" s="13">
        <v>864</v>
      </c>
    </row>
    <row r="5614" spans="1:4" x14ac:dyDescent="0.25">
      <c r="A5614" s="62" t="s">
        <v>369</v>
      </c>
      <c r="B5614" s="63">
        <v>10</v>
      </c>
      <c r="C5614" s="64">
        <v>65</v>
      </c>
      <c r="D5614" s="13">
        <v>650</v>
      </c>
    </row>
    <row r="5615" spans="1:4" x14ac:dyDescent="0.25">
      <c r="A5615" s="62" t="s">
        <v>370</v>
      </c>
      <c r="B5615" s="63">
        <v>35</v>
      </c>
      <c r="C5615" s="64">
        <v>3</v>
      </c>
      <c r="D5615" s="13">
        <v>105</v>
      </c>
    </row>
    <row r="5616" spans="1:4" x14ac:dyDescent="0.25">
      <c r="A5616" s="62" t="s">
        <v>371</v>
      </c>
      <c r="B5616" s="63">
        <v>39</v>
      </c>
      <c r="C5616" s="64">
        <v>55</v>
      </c>
      <c r="D5616" s="13">
        <v>2145</v>
      </c>
    </row>
    <row r="5617" spans="1:4" x14ac:dyDescent="0.25">
      <c r="A5617" s="62" t="s">
        <v>372</v>
      </c>
      <c r="B5617" s="63">
        <v>33</v>
      </c>
      <c r="C5617" s="64">
        <v>71</v>
      </c>
      <c r="D5617" s="13">
        <v>2343</v>
      </c>
    </row>
    <row r="5618" spans="1:4" x14ac:dyDescent="0.25">
      <c r="A5618" s="62" t="s">
        <v>373</v>
      </c>
      <c r="B5618" s="63">
        <v>51</v>
      </c>
      <c r="C5618" s="64">
        <v>51</v>
      </c>
      <c r="D5618" s="13">
        <v>2601</v>
      </c>
    </row>
    <row r="5619" spans="1:4" x14ac:dyDescent="0.25">
      <c r="A5619" s="62" t="s">
        <v>374</v>
      </c>
      <c r="B5619" s="63">
        <v>60</v>
      </c>
      <c r="C5619" s="64">
        <v>31</v>
      </c>
      <c r="D5619" s="13">
        <v>1860</v>
      </c>
    </row>
    <row r="5620" spans="1:4" x14ac:dyDescent="0.25">
      <c r="A5620" s="62" t="s">
        <v>375</v>
      </c>
      <c r="B5620" s="63">
        <v>11</v>
      </c>
      <c r="C5620" s="64">
        <v>50</v>
      </c>
      <c r="D5620" s="13">
        <v>550</v>
      </c>
    </row>
    <row r="5621" spans="1:4" x14ac:dyDescent="0.25">
      <c r="A5621" s="62" t="s">
        <v>376</v>
      </c>
      <c r="B5621" s="63">
        <v>28</v>
      </c>
      <c r="C5621" s="64">
        <v>12</v>
      </c>
      <c r="D5621" s="13">
        <v>336</v>
      </c>
    </row>
    <row r="5622" spans="1:4" x14ac:dyDescent="0.25">
      <c r="A5622" s="62" t="s">
        <v>377</v>
      </c>
      <c r="B5622" s="63">
        <v>57</v>
      </c>
      <c r="C5622" s="64">
        <v>30</v>
      </c>
      <c r="D5622" s="13">
        <v>1710</v>
      </c>
    </row>
    <row r="5623" spans="1:4" x14ac:dyDescent="0.25">
      <c r="A5623" s="62" t="s">
        <v>300</v>
      </c>
      <c r="B5623" s="63">
        <v>29</v>
      </c>
      <c r="C5623" s="64">
        <v>65</v>
      </c>
      <c r="D5623" s="13">
        <v>1885</v>
      </c>
    </row>
    <row r="5624" spans="1:4" x14ac:dyDescent="0.25">
      <c r="A5624" s="62" t="s">
        <v>302</v>
      </c>
      <c r="B5624" s="63">
        <v>65</v>
      </c>
      <c r="C5624" s="64">
        <v>19</v>
      </c>
      <c r="D5624" s="13">
        <v>1235</v>
      </c>
    </row>
    <row r="5625" spans="1:4" x14ac:dyDescent="0.25">
      <c r="A5625" s="62" t="s">
        <v>303</v>
      </c>
      <c r="B5625" s="63">
        <v>66</v>
      </c>
      <c r="C5625" s="64">
        <v>48</v>
      </c>
      <c r="D5625" s="13">
        <v>3168</v>
      </c>
    </row>
    <row r="5626" spans="1:4" x14ac:dyDescent="0.25">
      <c r="A5626" s="62" t="s">
        <v>304</v>
      </c>
      <c r="B5626" s="63">
        <v>17</v>
      </c>
      <c r="C5626" s="64">
        <v>42</v>
      </c>
      <c r="D5626" s="13">
        <v>714</v>
      </c>
    </row>
    <row r="5627" spans="1:4" x14ac:dyDescent="0.25">
      <c r="A5627" s="62" t="s">
        <v>305</v>
      </c>
      <c r="B5627" s="63">
        <v>24</v>
      </c>
      <c r="C5627" s="64">
        <v>30</v>
      </c>
      <c r="D5627" s="13">
        <v>720</v>
      </c>
    </row>
    <row r="5628" spans="1:4" x14ac:dyDescent="0.25">
      <c r="A5628" s="62" t="s">
        <v>306</v>
      </c>
      <c r="B5628" s="63">
        <v>10</v>
      </c>
      <c r="C5628" s="64">
        <v>43</v>
      </c>
      <c r="D5628" s="13">
        <v>430</v>
      </c>
    </row>
    <row r="5629" spans="1:4" x14ac:dyDescent="0.25">
      <c r="A5629" s="62" t="s">
        <v>307</v>
      </c>
      <c r="B5629" s="63">
        <v>56</v>
      </c>
      <c r="C5629" s="64">
        <v>32</v>
      </c>
      <c r="D5629" s="13">
        <v>1792</v>
      </c>
    </row>
    <row r="5630" spans="1:4" x14ac:dyDescent="0.25">
      <c r="A5630" s="62" t="s">
        <v>308</v>
      </c>
      <c r="B5630" s="63">
        <v>15</v>
      </c>
      <c r="C5630" s="64">
        <v>58</v>
      </c>
      <c r="D5630" s="13">
        <v>870</v>
      </c>
    </row>
    <row r="5631" spans="1:4" x14ac:dyDescent="0.25">
      <c r="A5631" s="62" t="s">
        <v>309</v>
      </c>
      <c r="B5631" s="63">
        <v>52</v>
      </c>
      <c r="C5631" s="64">
        <v>13</v>
      </c>
      <c r="D5631" s="13">
        <v>676</v>
      </c>
    </row>
    <row r="5632" spans="1:4" x14ac:dyDescent="0.25">
      <c r="A5632" s="62" t="s">
        <v>310</v>
      </c>
      <c r="B5632" s="63">
        <v>39</v>
      </c>
      <c r="C5632" s="64">
        <v>41</v>
      </c>
      <c r="D5632" s="13">
        <v>1599</v>
      </c>
    </row>
    <row r="5633" spans="1:4" x14ac:dyDescent="0.25">
      <c r="A5633" s="62" t="s">
        <v>311</v>
      </c>
      <c r="B5633" s="63">
        <v>63</v>
      </c>
      <c r="C5633" s="64">
        <v>65</v>
      </c>
      <c r="D5633" s="13">
        <v>4095</v>
      </c>
    </row>
    <row r="5634" spans="1:4" x14ac:dyDescent="0.25">
      <c r="A5634" s="62" t="s">
        <v>312</v>
      </c>
      <c r="B5634" s="63">
        <v>47</v>
      </c>
      <c r="C5634" s="64">
        <v>32</v>
      </c>
      <c r="D5634" s="13">
        <v>1504</v>
      </c>
    </row>
    <row r="5635" spans="1:4" x14ac:dyDescent="0.25">
      <c r="A5635" s="62" t="s">
        <v>313</v>
      </c>
      <c r="B5635" s="63">
        <v>34</v>
      </c>
      <c r="C5635" s="64">
        <v>50</v>
      </c>
      <c r="D5635" s="13">
        <v>1700</v>
      </c>
    </row>
    <row r="5636" spans="1:4" x14ac:dyDescent="0.25">
      <c r="A5636" s="62" t="s">
        <v>314</v>
      </c>
      <c r="B5636" s="63">
        <v>30</v>
      </c>
      <c r="C5636" s="64">
        <v>17</v>
      </c>
      <c r="D5636" s="13">
        <v>510</v>
      </c>
    </row>
    <row r="5637" spans="1:4" x14ac:dyDescent="0.25">
      <c r="A5637" s="62" t="s">
        <v>315</v>
      </c>
      <c r="B5637" s="63">
        <v>61</v>
      </c>
      <c r="C5637" s="64">
        <v>75</v>
      </c>
      <c r="D5637" s="13">
        <v>4575</v>
      </c>
    </row>
    <row r="5638" spans="1:4" x14ac:dyDescent="0.25">
      <c r="A5638" s="62" t="s">
        <v>316</v>
      </c>
      <c r="B5638" s="63">
        <v>22</v>
      </c>
      <c r="C5638" s="64">
        <v>57</v>
      </c>
      <c r="D5638" s="13">
        <v>1254</v>
      </c>
    </row>
    <row r="5639" spans="1:4" x14ac:dyDescent="0.25">
      <c r="A5639" s="62" t="s">
        <v>317</v>
      </c>
      <c r="B5639" s="63">
        <v>28</v>
      </c>
      <c r="C5639" s="64">
        <v>79</v>
      </c>
      <c r="D5639" s="13">
        <v>2212</v>
      </c>
    </row>
    <row r="5640" spans="1:4" x14ac:dyDescent="0.25">
      <c r="A5640" s="62" t="s">
        <v>318</v>
      </c>
      <c r="B5640" s="63">
        <v>60</v>
      </c>
      <c r="C5640" s="64">
        <v>26</v>
      </c>
      <c r="D5640" s="13">
        <v>1560</v>
      </c>
    </row>
    <row r="5641" spans="1:4" x14ac:dyDescent="0.25">
      <c r="A5641" s="62" t="s">
        <v>319</v>
      </c>
      <c r="B5641" s="63">
        <v>19</v>
      </c>
      <c r="C5641" s="64">
        <v>30</v>
      </c>
      <c r="D5641" s="13">
        <v>570</v>
      </c>
    </row>
    <row r="5642" spans="1:4" x14ac:dyDescent="0.25">
      <c r="A5642" s="62" t="s">
        <v>320</v>
      </c>
      <c r="B5642" s="63">
        <v>37</v>
      </c>
      <c r="C5642" s="64">
        <v>35</v>
      </c>
      <c r="D5642" s="13">
        <v>1295</v>
      </c>
    </row>
    <row r="5643" spans="1:4" x14ac:dyDescent="0.25">
      <c r="A5643" s="62" t="s">
        <v>321</v>
      </c>
      <c r="B5643" s="63">
        <v>58</v>
      </c>
      <c r="C5643" s="64">
        <v>18</v>
      </c>
      <c r="D5643" s="13">
        <v>1044</v>
      </c>
    </row>
    <row r="5644" spans="1:4" x14ac:dyDescent="0.25">
      <c r="A5644" s="62" t="s">
        <v>322</v>
      </c>
      <c r="B5644" s="63">
        <v>34</v>
      </c>
      <c r="C5644" s="64">
        <v>63</v>
      </c>
      <c r="D5644" s="13">
        <v>2142</v>
      </c>
    </row>
    <row r="5645" spans="1:4" x14ac:dyDescent="0.25">
      <c r="A5645" s="62" t="s">
        <v>323</v>
      </c>
      <c r="B5645" s="63">
        <v>29</v>
      </c>
      <c r="C5645" s="64">
        <v>3</v>
      </c>
      <c r="D5645" s="13">
        <v>87</v>
      </c>
    </row>
    <row r="5646" spans="1:4" x14ac:dyDescent="0.25">
      <c r="A5646" s="62" t="s">
        <v>324</v>
      </c>
      <c r="B5646" s="63">
        <v>36</v>
      </c>
      <c r="C5646" s="64">
        <v>40</v>
      </c>
      <c r="D5646" s="13">
        <v>1440</v>
      </c>
    </row>
    <row r="5647" spans="1:4" x14ac:dyDescent="0.25">
      <c r="A5647" s="62" t="s">
        <v>325</v>
      </c>
      <c r="B5647" s="63">
        <v>40</v>
      </c>
      <c r="C5647" s="64">
        <v>39</v>
      </c>
      <c r="D5647" s="13">
        <v>1560</v>
      </c>
    </row>
    <row r="5648" spans="1:4" x14ac:dyDescent="0.25">
      <c r="A5648" s="62" t="s">
        <v>326</v>
      </c>
      <c r="B5648" s="63">
        <v>46</v>
      </c>
      <c r="C5648" s="64">
        <v>40</v>
      </c>
      <c r="D5648" s="13">
        <v>1840</v>
      </c>
    </row>
    <row r="5649" spans="1:4" x14ac:dyDescent="0.25">
      <c r="A5649" s="62" t="s">
        <v>327</v>
      </c>
      <c r="B5649" s="63">
        <v>20</v>
      </c>
      <c r="C5649" s="64">
        <v>8</v>
      </c>
      <c r="D5649" s="13">
        <v>160</v>
      </c>
    </row>
    <row r="5650" spans="1:4" x14ac:dyDescent="0.25">
      <c r="A5650" s="62" t="s">
        <v>328</v>
      </c>
      <c r="B5650" s="63">
        <v>19</v>
      </c>
      <c r="C5650" s="64">
        <v>69</v>
      </c>
      <c r="D5650" s="13">
        <v>1311</v>
      </c>
    </row>
    <row r="5651" spans="1:4" x14ac:dyDescent="0.25">
      <c r="A5651" s="62" t="s">
        <v>329</v>
      </c>
      <c r="B5651" s="63">
        <v>12</v>
      </c>
      <c r="C5651" s="64">
        <v>22</v>
      </c>
      <c r="D5651" s="13">
        <v>264</v>
      </c>
    </row>
    <row r="5652" spans="1:4" x14ac:dyDescent="0.25">
      <c r="A5652" s="62" t="s">
        <v>330</v>
      </c>
      <c r="B5652" s="63">
        <v>13</v>
      </c>
      <c r="C5652" s="64">
        <v>52</v>
      </c>
      <c r="D5652" s="13">
        <v>676</v>
      </c>
    </row>
    <row r="5653" spans="1:4" x14ac:dyDescent="0.25">
      <c r="A5653" s="62" t="s">
        <v>331</v>
      </c>
      <c r="B5653" s="63">
        <v>32</v>
      </c>
      <c r="C5653" s="64">
        <v>63</v>
      </c>
      <c r="D5653" s="13">
        <v>2016</v>
      </c>
    </row>
    <row r="5654" spans="1:4" x14ac:dyDescent="0.25">
      <c r="A5654" s="62" t="s">
        <v>332</v>
      </c>
      <c r="B5654" s="63">
        <v>56</v>
      </c>
      <c r="C5654" s="64">
        <v>35</v>
      </c>
      <c r="D5654" s="13">
        <v>1960</v>
      </c>
    </row>
    <row r="5655" spans="1:4" x14ac:dyDescent="0.25">
      <c r="A5655" s="62" t="s">
        <v>333</v>
      </c>
      <c r="B5655" s="63">
        <v>48</v>
      </c>
      <c r="C5655" s="64">
        <v>71</v>
      </c>
      <c r="D5655" s="13">
        <v>3408</v>
      </c>
    </row>
    <row r="5656" spans="1:4" x14ac:dyDescent="0.25">
      <c r="A5656" s="62" t="s">
        <v>334</v>
      </c>
      <c r="B5656" s="63">
        <v>68</v>
      </c>
      <c r="C5656" s="64">
        <v>45</v>
      </c>
      <c r="D5656" s="13">
        <v>3060</v>
      </c>
    </row>
    <row r="5657" spans="1:4" x14ac:dyDescent="0.25">
      <c r="A5657" s="62" t="s">
        <v>335</v>
      </c>
      <c r="B5657" s="63">
        <v>36</v>
      </c>
      <c r="C5657" s="64">
        <v>13</v>
      </c>
      <c r="D5657" s="13">
        <v>468</v>
      </c>
    </row>
    <row r="5658" spans="1:4" x14ac:dyDescent="0.25">
      <c r="A5658" s="62" t="s">
        <v>336</v>
      </c>
      <c r="B5658" s="63">
        <v>29</v>
      </c>
      <c r="C5658" s="64">
        <v>43</v>
      </c>
      <c r="D5658" s="13">
        <v>1247</v>
      </c>
    </row>
    <row r="5659" spans="1:4" x14ac:dyDescent="0.25">
      <c r="A5659" s="62" t="s">
        <v>337</v>
      </c>
      <c r="B5659" s="63">
        <v>8</v>
      </c>
      <c r="C5659" s="64">
        <v>79</v>
      </c>
      <c r="D5659" s="13">
        <v>632</v>
      </c>
    </row>
    <row r="5660" spans="1:4" x14ac:dyDescent="0.25">
      <c r="A5660" s="62" t="s">
        <v>338</v>
      </c>
      <c r="B5660" s="63">
        <v>15</v>
      </c>
      <c r="C5660" s="64">
        <v>72</v>
      </c>
      <c r="D5660" s="13">
        <v>1080</v>
      </c>
    </row>
    <row r="5661" spans="1:4" x14ac:dyDescent="0.25">
      <c r="A5661" s="62" t="s">
        <v>339</v>
      </c>
      <c r="B5661" s="63">
        <v>64</v>
      </c>
      <c r="C5661" s="64">
        <v>50</v>
      </c>
      <c r="D5661" s="13">
        <v>3200</v>
      </c>
    </row>
    <row r="5662" spans="1:4" x14ac:dyDescent="0.25">
      <c r="A5662" s="62" t="s">
        <v>340</v>
      </c>
      <c r="B5662" s="63">
        <v>67</v>
      </c>
      <c r="C5662" s="64">
        <v>63</v>
      </c>
      <c r="D5662" s="13">
        <v>4221</v>
      </c>
    </row>
    <row r="5663" spans="1:4" x14ac:dyDescent="0.25">
      <c r="A5663" s="62" t="s">
        <v>341</v>
      </c>
      <c r="B5663" s="63">
        <v>15</v>
      </c>
      <c r="C5663" s="64">
        <v>61</v>
      </c>
      <c r="D5663" s="13">
        <v>915</v>
      </c>
    </row>
    <row r="5664" spans="1:4" x14ac:dyDescent="0.25">
      <c r="A5664" s="62" t="s">
        <v>342</v>
      </c>
      <c r="B5664" s="63">
        <v>49</v>
      </c>
      <c r="C5664" s="64">
        <v>48</v>
      </c>
      <c r="D5664" s="13">
        <v>2352</v>
      </c>
    </row>
    <row r="5665" spans="1:4" x14ac:dyDescent="0.25">
      <c r="A5665" s="62" t="s">
        <v>343</v>
      </c>
      <c r="B5665" s="63">
        <v>51</v>
      </c>
      <c r="C5665" s="64">
        <v>38</v>
      </c>
      <c r="D5665" s="13">
        <v>1938</v>
      </c>
    </row>
    <row r="5666" spans="1:4" x14ac:dyDescent="0.25">
      <c r="A5666" s="62" t="s">
        <v>344</v>
      </c>
      <c r="B5666" s="63">
        <v>37</v>
      </c>
      <c r="C5666" s="64">
        <v>36</v>
      </c>
      <c r="D5666" s="13">
        <v>1332</v>
      </c>
    </row>
    <row r="5667" spans="1:4" x14ac:dyDescent="0.25">
      <c r="A5667" s="62" t="s">
        <v>345</v>
      </c>
      <c r="B5667" s="63">
        <v>13</v>
      </c>
      <c r="C5667" s="64">
        <v>57</v>
      </c>
      <c r="D5667" s="13">
        <v>741</v>
      </c>
    </row>
    <row r="5668" spans="1:4" x14ac:dyDescent="0.25">
      <c r="A5668" s="62" t="s">
        <v>346</v>
      </c>
      <c r="B5668" s="63">
        <v>67</v>
      </c>
      <c r="C5668" s="64">
        <v>17</v>
      </c>
      <c r="D5668" s="13">
        <v>1139</v>
      </c>
    </row>
    <row r="5669" spans="1:4" x14ac:dyDescent="0.25">
      <c r="A5669" s="62" t="s">
        <v>347</v>
      </c>
      <c r="B5669" s="63">
        <v>33</v>
      </c>
      <c r="C5669" s="64">
        <v>38</v>
      </c>
      <c r="D5669" s="13">
        <v>1254</v>
      </c>
    </row>
    <row r="5670" spans="1:4" x14ac:dyDescent="0.25">
      <c r="A5670" s="62" t="s">
        <v>348</v>
      </c>
      <c r="B5670" s="63">
        <v>60</v>
      </c>
      <c r="C5670" s="64">
        <v>31</v>
      </c>
      <c r="D5670" s="13">
        <v>1860</v>
      </c>
    </row>
    <row r="5671" spans="1:4" x14ac:dyDescent="0.25">
      <c r="A5671" s="62" t="s">
        <v>349</v>
      </c>
      <c r="B5671" s="63">
        <v>64</v>
      </c>
      <c r="C5671" s="64">
        <v>48</v>
      </c>
      <c r="D5671" s="13">
        <v>3072</v>
      </c>
    </row>
    <row r="5672" spans="1:4" x14ac:dyDescent="0.25">
      <c r="A5672" s="62" t="s">
        <v>350</v>
      </c>
      <c r="B5672" s="63">
        <v>38</v>
      </c>
      <c r="C5672" s="64">
        <v>4</v>
      </c>
      <c r="D5672" s="13">
        <v>152</v>
      </c>
    </row>
    <row r="5673" spans="1:4" x14ac:dyDescent="0.25">
      <c r="A5673" s="62" t="s">
        <v>351</v>
      </c>
      <c r="B5673" s="63">
        <v>20</v>
      </c>
      <c r="C5673" s="64">
        <v>76</v>
      </c>
      <c r="D5673" s="13">
        <v>1520</v>
      </c>
    </row>
    <row r="5674" spans="1:4" x14ac:dyDescent="0.25">
      <c r="A5674" s="62" t="s">
        <v>352</v>
      </c>
      <c r="B5674" s="63">
        <v>69</v>
      </c>
      <c r="C5674" s="64">
        <v>12</v>
      </c>
      <c r="D5674" s="13">
        <v>828</v>
      </c>
    </row>
    <row r="5675" spans="1:4" x14ac:dyDescent="0.25">
      <c r="A5675" s="62" t="s">
        <v>353</v>
      </c>
      <c r="B5675" s="63">
        <v>8</v>
      </c>
      <c r="C5675" s="64">
        <v>28</v>
      </c>
      <c r="D5675" s="13">
        <v>224</v>
      </c>
    </row>
    <row r="5676" spans="1:4" x14ac:dyDescent="0.25">
      <c r="A5676" s="62" t="s">
        <v>354</v>
      </c>
      <c r="B5676" s="63">
        <v>16</v>
      </c>
      <c r="C5676" s="64">
        <v>36</v>
      </c>
      <c r="D5676" s="13">
        <v>576</v>
      </c>
    </row>
    <row r="5677" spans="1:4" x14ac:dyDescent="0.25">
      <c r="A5677" s="62" t="s">
        <v>355</v>
      </c>
      <c r="B5677" s="63">
        <v>43</v>
      </c>
      <c r="C5677" s="64">
        <v>76</v>
      </c>
      <c r="D5677" s="13">
        <v>3268</v>
      </c>
    </row>
    <row r="5678" spans="1:4" x14ac:dyDescent="0.25">
      <c r="A5678" s="62" t="s">
        <v>356</v>
      </c>
      <c r="B5678" s="63">
        <v>43</v>
      </c>
      <c r="C5678" s="64">
        <v>43</v>
      </c>
      <c r="D5678" s="13">
        <v>1849</v>
      </c>
    </row>
    <row r="5679" spans="1:4" x14ac:dyDescent="0.25">
      <c r="A5679" s="62" t="s">
        <v>357</v>
      </c>
      <c r="B5679" s="63">
        <v>8</v>
      </c>
      <c r="C5679" s="64">
        <v>3</v>
      </c>
      <c r="D5679" s="13">
        <v>24</v>
      </c>
    </row>
    <row r="5680" spans="1:4" x14ac:dyDescent="0.25">
      <c r="A5680" s="62" t="s">
        <v>358</v>
      </c>
      <c r="B5680" s="63">
        <v>8</v>
      </c>
      <c r="C5680" s="64">
        <v>36</v>
      </c>
      <c r="D5680" s="13">
        <v>288</v>
      </c>
    </row>
    <row r="5681" spans="1:4" x14ac:dyDescent="0.25">
      <c r="A5681" s="62" t="s">
        <v>359</v>
      </c>
      <c r="B5681" s="63">
        <v>54</v>
      </c>
      <c r="C5681" s="64">
        <v>24</v>
      </c>
      <c r="D5681" s="13">
        <v>1296</v>
      </c>
    </row>
    <row r="5682" spans="1:4" x14ac:dyDescent="0.25">
      <c r="A5682" s="62" t="s">
        <v>360</v>
      </c>
      <c r="B5682" s="63">
        <v>24</v>
      </c>
      <c r="C5682" s="64">
        <v>5</v>
      </c>
      <c r="D5682" s="13">
        <v>120</v>
      </c>
    </row>
    <row r="5683" spans="1:4" x14ac:dyDescent="0.25">
      <c r="A5683" s="62" t="s">
        <v>361</v>
      </c>
      <c r="B5683" s="63">
        <v>10</v>
      </c>
      <c r="C5683" s="64">
        <v>31</v>
      </c>
      <c r="D5683" s="13">
        <v>310</v>
      </c>
    </row>
    <row r="5684" spans="1:4" x14ac:dyDescent="0.25">
      <c r="A5684" s="62" t="s">
        <v>362</v>
      </c>
      <c r="B5684" s="63">
        <v>65</v>
      </c>
      <c r="C5684" s="64">
        <v>65</v>
      </c>
      <c r="D5684" s="13">
        <v>4225</v>
      </c>
    </row>
    <row r="5685" spans="1:4" x14ac:dyDescent="0.25">
      <c r="A5685" s="62" t="s">
        <v>363</v>
      </c>
      <c r="B5685" s="63">
        <v>25</v>
      </c>
      <c r="C5685" s="64">
        <v>13</v>
      </c>
      <c r="D5685" s="13">
        <v>325</v>
      </c>
    </row>
    <row r="5686" spans="1:4" x14ac:dyDescent="0.25">
      <c r="A5686" s="62" t="s">
        <v>364</v>
      </c>
      <c r="B5686" s="63">
        <v>14</v>
      </c>
      <c r="C5686" s="64">
        <v>75</v>
      </c>
      <c r="D5686" s="13">
        <v>1050</v>
      </c>
    </row>
    <row r="5687" spans="1:4" x14ac:dyDescent="0.25">
      <c r="A5687" s="62" t="s">
        <v>365</v>
      </c>
      <c r="B5687" s="63">
        <v>47</v>
      </c>
      <c r="C5687" s="64">
        <v>59</v>
      </c>
      <c r="D5687" s="13">
        <v>2773</v>
      </c>
    </row>
    <row r="5688" spans="1:4" x14ac:dyDescent="0.25">
      <c r="A5688" s="62" t="s">
        <v>366</v>
      </c>
      <c r="B5688" s="63">
        <v>44</v>
      </c>
      <c r="C5688" s="64">
        <v>42</v>
      </c>
      <c r="D5688" s="13">
        <v>1848</v>
      </c>
    </row>
    <row r="5689" spans="1:4" x14ac:dyDescent="0.25">
      <c r="A5689" s="62" t="s">
        <v>367</v>
      </c>
      <c r="B5689" s="63">
        <v>26</v>
      </c>
      <c r="C5689" s="64">
        <v>37</v>
      </c>
      <c r="D5689" s="13">
        <v>962</v>
      </c>
    </row>
    <row r="5690" spans="1:4" x14ac:dyDescent="0.25">
      <c r="A5690" s="62" t="s">
        <v>368</v>
      </c>
      <c r="B5690" s="63">
        <v>57</v>
      </c>
      <c r="C5690" s="64">
        <v>80</v>
      </c>
      <c r="D5690" s="13">
        <v>4560</v>
      </c>
    </row>
    <row r="5691" spans="1:4" x14ac:dyDescent="0.25">
      <c r="A5691" s="62" t="s">
        <v>369</v>
      </c>
      <c r="B5691" s="63">
        <v>22</v>
      </c>
      <c r="C5691" s="64">
        <v>52</v>
      </c>
      <c r="D5691" s="13">
        <v>1144</v>
      </c>
    </row>
    <row r="5692" spans="1:4" x14ac:dyDescent="0.25">
      <c r="A5692" s="62" t="s">
        <v>370</v>
      </c>
      <c r="B5692" s="63">
        <v>55</v>
      </c>
      <c r="C5692" s="64">
        <v>36</v>
      </c>
      <c r="D5692" s="13">
        <v>1980</v>
      </c>
    </row>
    <row r="5693" spans="1:4" x14ac:dyDescent="0.25">
      <c r="A5693" s="62" t="s">
        <v>371</v>
      </c>
      <c r="B5693" s="63">
        <v>22</v>
      </c>
      <c r="C5693" s="64">
        <v>50</v>
      </c>
      <c r="D5693" s="13">
        <v>1100</v>
      </c>
    </row>
    <row r="5694" spans="1:4" x14ac:dyDescent="0.25">
      <c r="A5694" s="62" t="s">
        <v>372</v>
      </c>
      <c r="B5694" s="63">
        <v>49</v>
      </c>
      <c r="C5694" s="64">
        <v>27</v>
      </c>
      <c r="D5694" s="13">
        <v>1323</v>
      </c>
    </row>
    <row r="5695" spans="1:4" x14ac:dyDescent="0.25">
      <c r="A5695" s="62" t="s">
        <v>373</v>
      </c>
      <c r="B5695" s="63">
        <v>50</v>
      </c>
      <c r="C5695" s="64">
        <v>51</v>
      </c>
      <c r="D5695" s="13">
        <v>2550</v>
      </c>
    </row>
    <row r="5696" spans="1:4" x14ac:dyDescent="0.25">
      <c r="A5696" s="62" t="s">
        <v>374</v>
      </c>
      <c r="B5696" s="63">
        <v>40</v>
      </c>
      <c r="C5696" s="64">
        <v>8</v>
      </c>
      <c r="D5696" s="13">
        <v>320</v>
      </c>
    </row>
    <row r="5697" spans="1:4" x14ac:dyDescent="0.25">
      <c r="A5697" s="62" t="s">
        <v>375</v>
      </c>
      <c r="B5697" s="63">
        <v>56</v>
      </c>
      <c r="C5697" s="64">
        <v>32</v>
      </c>
      <c r="D5697" s="13">
        <v>1792</v>
      </c>
    </row>
    <row r="5698" spans="1:4" x14ac:dyDescent="0.25">
      <c r="A5698" s="62" t="s">
        <v>376</v>
      </c>
      <c r="B5698" s="63">
        <v>10</v>
      </c>
      <c r="C5698" s="64">
        <v>28</v>
      </c>
      <c r="D5698" s="13">
        <v>280</v>
      </c>
    </row>
    <row r="5699" spans="1:4" x14ac:dyDescent="0.25">
      <c r="A5699" s="62" t="s">
        <v>377</v>
      </c>
      <c r="B5699" s="63">
        <v>44</v>
      </c>
      <c r="C5699" s="64">
        <v>11</v>
      </c>
      <c r="D5699" s="13">
        <v>484</v>
      </c>
    </row>
    <row r="5700" spans="1:4" x14ac:dyDescent="0.25">
      <c r="A5700" s="62" t="s">
        <v>300</v>
      </c>
      <c r="B5700" s="63">
        <v>21</v>
      </c>
      <c r="C5700" s="64">
        <v>55</v>
      </c>
      <c r="D5700" s="13">
        <v>1155</v>
      </c>
    </row>
    <row r="5701" spans="1:4" x14ac:dyDescent="0.25">
      <c r="A5701" s="62" t="s">
        <v>302</v>
      </c>
      <c r="B5701" s="63">
        <v>27</v>
      </c>
      <c r="C5701" s="64">
        <v>30</v>
      </c>
      <c r="D5701" s="13">
        <v>810</v>
      </c>
    </row>
    <row r="5702" spans="1:4" x14ac:dyDescent="0.25">
      <c r="A5702" s="62" t="s">
        <v>303</v>
      </c>
      <c r="B5702" s="63">
        <v>42</v>
      </c>
      <c r="C5702" s="64">
        <v>51</v>
      </c>
      <c r="D5702" s="13">
        <v>2142</v>
      </c>
    </row>
    <row r="5703" spans="1:4" x14ac:dyDescent="0.25">
      <c r="A5703" s="62" t="s">
        <v>304</v>
      </c>
      <c r="B5703" s="63">
        <v>66</v>
      </c>
      <c r="C5703" s="64">
        <v>49</v>
      </c>
      <c r="D5703" s="13">
        <v>3234</v>
      </c>
    </row>
    <row r="5704" spans="1:4" x14ac:dyDescent="0.25">
      <c r="A5704" s="62" t="s">
        <v>305</v>
      </c>
      <c r="B5704" s="63">
        <v>31</v>
      </c>
      <c r="C5704" s="64">
        <v>14</v>
      </c>
      <c r="D5704" s="13">
        <v>434</v>
      </c>
    </row>
    <row r="5705" spans="1:4" x14ac:dyDescent="0.25">
      <c r="A5705" s="62" t="s">
        <v>306</v>
      </c>
      <c r="B5705" s="63">
        <v>69</v>
      </c>
      <c r="C5705" s="64">
        <v>35</v>
      </c>
      <c r="D5705" s="13">
        <v>2415</v>
      </c>
    </row>
    <row r="5706" spans="1:4" x14ac:dyDescent="0.25">
      <c r="A5706" s="62" t="s">
        <v>307</v>
      </c>
      <c r="B5706" s="63">
        <v>23</v>
      </c>
      <c r="C5706" s="64">
        <v>80</v>
      </c>
      <c r="D5706" s="13">
        <v>1840</v>
      </c>
    </row>
    <row r="5707" spans="1:4" x14ac:dyDescent="0.25">
      <c r="A5707" s="62" t="s">
        <v>308</v>
      </c>
      <c r="B5707" s="63">
        <v>22</v>
      </c>
      <c r="C5707" s="64">
        <v>9</v>
      </c>
      <c r="D5707" s="13">
        <v>198</v>
      </c>
    </row>
    <row r="5708" spans="1:4" x14ac:dyDescent="0.25">
      <c r="A5708" s="62" t="s">
        <v>309</v>
      </c>
      <c r="B5708" s="63">
        <v>46</v>
      </c>
      <c r="C5708" s="64">
        <v>25</v>
      </c>
      <c r="D5708" s="13">
        <v>1150</v>
      </c>
    </row>
    <row r="5709" spans="1:4" x14ac:dyDescent="0.25">
      <c r="A5709" s="62" t="s">
        <v>310</v>
      </c>
      <c r="B5709" s="63">
        <v>51</v>
      </c>
      <c r="C5709" s="64">
        <v>79</v>
      </c>
      <c r="D5709" s="13">
        <v>4029</v>
      </c>
    </row>
    <row r="5710" spans="1:4" x14ac:dyDescent="0.25">
      <c r="A5710" s="62" t="s">
        <v>311</v>
      </c>
      <c r="B5710" s="63">
        <v>22</v>
      </c>
      <c r="C5710" s="64">
        <v>79</v>
      </c>
      <c r="D5710" s="13">
        <v>1738</v>
      </c>
    </row>
    <row r="5711" spans="1:4" x14ac:dyDescent="0.25">
      <c r="A5711" s="62" t="s">
        <v>312</v>
      </c>
      <c r="B5711" s="63">
        <v>31</v>
      </c>
      <c r="C5711" s="64">
        <v>28</v>
      </c>
      <c r="D5711" s="13">
        <v>868</v>
      </c>
    </row>
    <row r="5712" spans="1:4" x14ac:dyDescent="0.25">
      <c r="A5712" s="62" t="s">
        <v>313</v>
      </c>
      <c r="B5712" s="63">
        <v>70</v>
      </c>
      <c r="C5712" s="64">
        <v>57</v>
      </c>
      <c r="D5712" s="13">
        <v>3990</v>
      </c>
    </row>
    <row r="5713" spans="1:4" x14ac:dyDescent="0.25">
      <c r="A5713" s="62" t="s">
        <v>314</v>
      </c>
      <c r="B5713" s="63">
        <v>35</v>
      </c>
      <c r="C5713" s="64">
        <v>3</v>
      </c>
      <c r="D5713" s="13">
        <v>105</v>
      </c>
    </row>
    <row r="5714" spans="1:4" x14ac:dyDescent="0.25">
      <c r="A5714" s="62" t="s">
        <v>315</v>
      </c>
      <c r="B5714" s="63">
        <v>48</v>
      </c>
      <c r="C5714" s="64">
        <v>47</v>
      </c>
      <c r="D5714" s="13">
        <v>2256</v>
      </c>
    </row>
    <row r="5715" spans="1:4" x14ac:dyDescent="0.25">
      <c r="A5715" s="62" t="s">
        <v>316</v>
      </c>
      <c r="B5715" s="63">
        <v>11</v>
      </c>
      <c r="C5715" s="64">
        <v>44</v>
      </c>
      <c r="D5715" s="13">
        <v>484</v>
      </c>
    </row>
    <row r="5716" spans="1:4" x14ac:dyDescent="0.25">
      <c r="A5716" s="62" t="s">
        <v>317</v>
      </c>
      <c r="B5716" s="63">
        <v>32</v>
      </c>
      <c r="C5716" s="64">
        <v>13</v>
      </c>
      <c r="D5716" s="13">
        <v>416</v>
      </c>
    </row>
    <row r="5717" spans="1:4" x14ac:dyDescent="0.25">
      <c r="A5717" s="62" t="s">
        <v>318</v>
      </c>
      <c r="B5717" s="63">
        <v>21</v>
      </c>
      <c r="C5717" s="64">
        <v>70</v>
      </c>
      <c r="D5717" s="13">
        <v>1470</v>
      </c>
    </row>
    <row r="5718" spans="1:4" x14ac:dyDescent="0.25">
      <c r="A5718" s="62" t="s">
        <v>319</v>
      </c>
      <c r="B5718" s="63">
        <v>23</v>
      </c>
      <c r="C5718" s="64">
        <v>25</v>
      </c>
      <c r="D5718" s="13">
        <v>575</v>
      </c>
    </row>
    <row r="5719" spans="1:4" x14ac:dyDescent="0.25">
      <c r="A5719" s="62" t="s">
        <v>320</v>
      </c>
      <c r="B5719" s="63">
        <v>35</v>
      </c>
      <c r="C5719" s="64">
        <v>38</v>
      </c>
      <c r="D5719" s="13">
        <v>1330</v>
      </c>
    </row>
    <row r="5720" spans="1:4" x14ac:dyDescent="0.25">
      <c r="A5720" s="62" t="s">
        <v>321</v>
      </c>
      <c r="B5720" s="63">
        <v>61</v>
      </c>
      <c r="C5720" s="64">
        <v>24</v>
      </c>
      <c r="D5720" s="13">
        <v>1464</v>
      </c>
    </row>
    <row r="5721" spans="1:4" x14ac:dyDescent="0.25">
      <c r="A5721" s="62" t="s">
        <v>322</v>
      </c>
      <c r="B5721" s="63">
        <v>30</v>
      </c>
      <c r="C5721" s="64">
        <v>58</v>
      </c>
      <c r="D5721" s="13">
        <v>1740</v>
      </c>
    </row>
    <row r="5722" spans="1:4" x14ac:dyDescent="0.25">
      <c r="A5722" s="62" t="s">
        <v>323</v>
      </c>
      <c r="B5722" s="63">
        <v>12</v>
      </c>
      <c r="C5722" s="64">
        <v>50</v>
      </c>
      <c r="D5722" s="13">
        <v>600</v>
      </c>
    </row>
    <row r="5723" spans="1:4" x14ac:dyDescent="0.25">
      <c r="A5723" s="62" t="s">
        <v>324</v>
      </c>
      <c r="B5723" s="63">
        <v>33</v>
      </c>
      <c r="C5723" s="64">
        <v>27</v>
      </c>
      <c r="D5723" s="13">
        <v>891</v>
      </c>
    </row>
    <row r="5724" spans="1:4" x14ac:dyDescent="0.25">
      <c r="A5724" s="62" t="s">
        <v>325</v>
      </c>
      <c r="B5724" s="63">
        <v>47</v>
      </c>
      <c r="C5724" s="64">
        <v>70</v>
      </c>
      <c r="D5724" s="13">
        <v>3290</v>
      </c>
    </row>
    <row r="5725" spans="1:4" x14ac:dyDescent="0.25">
      <c r="A5725" s="62" t="s">
        <v>326</v>
      </c>
      <c r="B5725" s="63">
        <v>69</v>
      </c>
      <c r="C5725" s="64">
        <v>53</v>
      </c>
      <c r="D5725" s="13">
        <v>3657</v>
      </c>
    </row>
    <row r="5726" spans="1:4" x14ac:dyDescent="0.25">
      <c r="A5726" s="62" t="s">
        <v>327</v>
      </c>
      <c r="B5726" s="63">
        <v>42</v>
      </c>
      <c r="C5726" s="64">
        <v>55</v>
      </c>
      <c r="D5726" s="13">
        <v>2310</v>
      </c>
    </row>
    <row r="5727" spans="1:4" x14ac:dyDescent="0.25">
      <c r="A5727" s="62" t="s">
        <v>328</v>
      </c>
      <c r="B5727" s="63">
        <v>68</v>
      </c>
      <c r="C5727" s="64">
        <v>80</v>
      </c>
      <c r="D5727" s="13">
        <v>5440</v>
      </c>
    </row>
    <row r="5728" spans="1:4" x14ac:dyDescent="0.25">
      <c r="A5728" s="62" t="s">
        <v>329</v>
      </c>
      <c r="B5728" s="63">
        <v>67</v>
      </c>
      <c r="C5728" s="64">
        <v>10</v>
      </c>
      <c r="D5728" s="13">
        <v>670</v>
      </c>
    </row>
    <row r="5729" spans="1:4" x14ac:dyDescent="0.25">
      <c r="A5729" s="62" t="s">
        <v>330</v>
      </c>
      <c r="B5729" s="63">
        <v>33</v>
      </c>
      <c r="C5729" s="64">
        <v>76</v>
      </c>
      <c r="D5729" s="13">
        <v>2508</v>
      </c>
    </row>
    <row r="5730" spans="1:4" x14ac:dyDescent="0.25">
      <c r="A5730" s="62" t="s">
        <v>331</v>
      </c>
      <c r="B5730" s="63">
        <v>68</v>
      </c>
      <c r="C5730" s="64">
        <v>24</v>
      </c>
      <c r="D5730" s="13">
        <v>1632</v>
      </c>
    </row>
    <row r="5731" spans="1:4" x14ac:dyDescent="0.25">
      <c r="A5731" s="62" t="s">
        <v>332</v>
      </c>
      <c r="B5731" s="63">
        <v>47</v>
      </c>
      <c r="C5731" s="64">
        <v>38</v>
      </c>
      <c r="D5731" s="13">
        <v>1786</v>
      </c>
    </row>
    <row r="5732" spans="1:4" x14ac:dyDescent="0.25">
      <c r="A5732" s="62" t="s">
        <v>333</v>
      </c>
      <c r="B5732" s="63">
        <v>19</v>
      </c>
      <c r="C5732" s="64">
        <v>46</v>
      </c>
      <c r="D5732" s="13">
        <v>874</v>
      </c>
    </row>
    <row r="5733" spans="1:4" x14ac:dyDescent="0.25">
      <c r="A5733" s="62" t="s">
        <v>334</v>
      </c>
      <c r="B5733" s="63">
        <v>31</v>
      </c>
      <c r="C5733" s="64">
        <v>45</v>
      </c>
      <c r="D5733" s="13">
        <v>1395</v>
      </c>
    </row>
    <row r="5734" spans="1:4" x14ac:dyDescent="0.25">
      <c r="A5734" s="62" t="s">
        <v>335</v>
      </c>
      <c r="B5734" s="63">
        <v>8</v>
      </c>
      <c r="C5734" s="64">
        <v>65</v>
      </c>
      <c r="D5734" s="13">
        <v>520</v>
      </c>
    </row>
    <row r="5735" spans="1:4" x14ac:dyDescent="0.25">
      <c r="A5735" s="62" t="s">
        <v>336</v>
      </c>
      <c r="B5735" s="63">
        <v>7</v>
      </c>
      <c r="C5735" s="64">
        <v>17</v>
      </c>
      <c r="D5735" s="13">
        <v>119</v>
      </c>
    </row>
    <row r="5736" spans="1:4" x14ac:dyDescent="0.25">
      <c r="A5736" s="62" t="s">
        <v>337</v>
      </c>
      <c r="B5736" s="63">
        <v>66</v>
      </c>
      <c r="C5736" s="64">
        <v>23</v>
      </c>
      <c r="D5736" s="13">
        <v>1518</v>
      </c>
    </row>
    <row r="5737" spans="1:4" x14ac:dyDescent="0.25">
      <c r="A5737" s="62" t="s">
        <v>338</v>
      </c>
      <c r="B5737" s="63">
        <v>13</v>
      </c>
      <c r="C5737" s="64">
        <v>8</v>
      </c>
      <c r="D5737" s="13">
        <v>104</v>
      </c>
    </row>
    <row r="5738" spans="1:4" x14ac:dyDescent="0.25">
      <c r="A5738" s="62" t="s">
        <v>339</v>
      </c>
      <c r="B5738" s="63">
        <v>67</v>
      </c>
      <c r="C5738" s="64">
        <v>49</v>
      </c>
      <c r="D5738" s="13">
        <v>3283</v>
      </c>
    </row>
    <row r="5739" spans="1:4" x14ac:dyDescent="0.25">
      <c r="A5739" s="62" t="s">
        <v>340</v>
      </c>
      <c r="B5739" s="63">
        <v>25</v>
      </c>
      <c r="C5739" s="64">
        <v>48</v>
      </c>
      <c r="D5739" s="13">
        <v>1200</v>
      </c>
    </row>
    <row r="5740" spans="1:4" x14ac:dyDescent="0.25">
      <c r="A5740" s="62" t="s">
        <v>341</v>
      </c>
      <c r="B5740" s="63">
        <v>16</v>
      </c>
      <c r="C5740" s="64">
        <v>20</v>
      </c>
      <c r="D5740" s="13">
        <v>320</v>
      </c>
    </row>
    <row r="5741" spans="1:4" x14ac:dyDescent="0.25">
      <c r="A5741" s="62" t="s">
        <v>342</v>
      </c>
      <c r="B5741" s="63">
        <v>61</v>
      </c>
      <c r="C5741" s="64">
        <v>76</v>
      </c>
      <c r="D5741" s="13">
        <v>4636</v>
      </c>
    </row>
    <row r="5742" spans="1:4" x14ac:dyDescent="0.25">
      <c r="A5742" s="62" t="s">
        <v>343</v>
      </c>
      <c r="B5742" s="63">
        <v>30</v>
      </c>
      <c r="C5742" s="64">
        <v>78</v>
      </c>
      <c r="D5742" s="13">
        <v>2340</v>
      </c>
    </row>
    <row r="5743" spans="1:4" x14ac:dyDescent="0.25">
      <c r="A5743" s="62" t="s">
        <v>344</v>
      </c>
      <c r="B5743" s="63">
        <v>34</v>
      </c>
      <c r="C5743" s="64">
        <v>22</v>
      </c>
      <c r="D5743" s="13">
        <v>748</v>
      </c>
    </row>
    <row r="5744" spans="1:4" x14ac:dyDescent="0.25">
      <c r="A5744" s="62" t="s">
        <v>345</v>
      </c>
      <c r="B5744" s="63">
        <v>38</v>
      </c>
      <c r="C5744" s="64">
        <v>60</v>
      </c>
      <c r="D5744" s="13">
        <v>2280</v>
      </c>
    </row>
    <row r="5745" spans="1:4" x14ac:dyDescent="0.25">
      <c r="A5745" s="62" t="s">
        <v>346</v>
      </c>
      <c r="B5745" s="63">
        <v>44</v>
      </c>
      <c r="C5745" s="64">
        <v>4</v>
      </c>
      <c r="D5745" s="13">
        <v>176</v>
      </c>
    </row>
    <row r="5746" spans="1:4" x14ac:dyDescent="0.25">
      <c r="A5746" s="62" t="s">
        <v>347</v>
      </c>
      <c r="B5746" s="63">
        <v>16</v>
      </c>
      <c r="C5746" s="64">
        <v>25</v>
      </c>
      <c r="D5746" s="13">
        <v>400</v>
      </c>
    </row>
    <row r="5747" spans="1:4" x14ac:dyDescent="0.25">
      <c r="A5747" s="62" t="s">
        <v>348</v>
      </c>
      <c r="B5747" s="63">
        <v>19</v>
      </c>
      <c r="C5747" s="64">
        <v>46</v>
      </c>
      <c r="D5747" s="13">
        <v>874</v>
      </c>
    </row>
    <row r="5748" spans="1:4" x14ac:dyDescent="0.25">
      <c r="A5748" s="62" t="s">
        <v>349</v>
      </c>
      <c r="B5748" s="63">
        <v>70</v>
      </c>
      <c r="C5748" s="64">
        <v>8</v>
      </c>
      <c r="D5748" s="13">
        <v>560</v>
      </c>
    </row>
    <row r="5749" spans="1:4" x14ac:dyDescent="0.25">
      <c r="A5749" s="62" t="s">
        <v>350</v>
      </c>
      <c r="B5749" s="63">
        <v>46</v>
      </c>
      <c r="C5749" s="64">
        <v>79</v>
      </c>
      <c r="D5749" s="13">
        <v>3634</v>
      </c>
    </row>
    <row r="5750" spans="1:4" x14ac:dyDescent="0.25">
      <c r="A5750" s="62" t="s">
        <v>351</v>
      </c>
      <c r="B5750" s="63">
        <v>48</v>
      </c>
      <c r="C5750" s="64">
        <v>65</v>
      </c>
      <c r="D5750" s="13">
        <v>3120</v>
      </c>
    </row>
    <row r="5751" spans="1:4" x14ac:dyDescent="0.25">
      <c r="A5751" s="62" t="s">
        <v>352</v>
      </c>
      <c r="B5751" s="63">
        <v>41</v>
      </c>
      <c r="C5751" s="64">
        <v>14</v>
      </c>
      <c r="D5751" s="13">
        <v>574</v>
      </c>
    </row>
    <row r="5752" spans="1:4" x14ac:dyDescent="0.25">
      <c r="A5752" s="62" t="s">
        <v>353</v>
      </c>
      <c r="B5752" s="63">
        <v>34</v>
      </c>
      <c r="C5752" s="64">
        <v>65</v>
      </c>
      <c r="D5752" s="13">
        <v>2210</v>
      </c>
    </row>
    <row r="5753" spans="1:4" x14ac:dyDescent="0.25">
      <c r="A5753" s="62" t="s">
        <v>354</v>
      </c>
      <c r="B5753" s="63">
        <v>43</v>
      </c>
      <c r="C5753" s="64">
        <v>80</v>
      </c>
      <c r="D5753" s="13">
        <v>3440</v>
      </c>
    </row>
    <row r="5754" spans="1:4" x14ac:dyDescent="0.25">
      <c r="A5754" s="62" t="s">
        <v>355</v>
      </c>
      <c r="B5754" s="63">
        <v>26</v>
      </c>
      <c r="C5754" s="64">
        <v>25</v>
      </c>
      <c r="D5754" s="13">
        <v>650</v>
      </c>
    </row>
    <row r="5755" spans="1:4" x14ac:dyDescent="0.25">
      <c r="A5755" s="62" t="s">
        <v>356</v>
      </c>
      <c r="B5755" s="63">
        <v>14</v>
      </c>
      <c r="C5755" s="64">
        <v>11</v>
      </c>
      <c r="D5755" s="13">
        <v>154</v>
      </c>
    </row>
    <row r="5756" spans="1:4" x14ac:dyDescent="0.25">
      <c r="A5756" s="62" t="s">
        <v>357</v>
      </c>
      <c r="B5756" s="63">
        <v>45</v>
      </c>
      <c r="C5756" s="64">
        <v>27</v>
      </c>
      <c r="D5756" s="13">
        <v>1215</v>
      </c>
    </row>
    <row r="5757" spans="1:4" x14ac:dyDescent="0.25">
      <c r="A5757" s="62" t="s">
        <v>358</v>
      </c>
      <c r="B5757" s="63">
        <v>67</v>
      </c>
      <c r="C5757" s="64">
        <v>36</v>
      </c>
      <c r="D5757" s="13">
        <v>2412</v>
      </c>
    </row>
    <row r="5758" spans="1:4" x14ac:dyDescent="0.25">
      <c r="A5758" s="62" t="s">
        <v>359</v>
      </c>
      <c r="B5758" s="63">
        <v>66</v>
      </c>
      <c r="C5758" s="64">
        <v>45</v>
      </c>
      <c r="D5758" s="13">
        <v>2970</v>
      </c>
    </row>
    <row r="5759" spans="1:4" x14ac:dyDescent="0.25">
      <c r="A5759" s="62" t="s">
        <v>360</v>
      </c>
      <c r="B5759" s="63">
        <v>66</v>
      </c>
      <c r="C5759" s="64">
        <v>8</v>
      </c>
      <c r="D5759" s="13">
        <v>528</v>
      </c>
    </row>
    <row r="5760" spans="1:4" x14ac:dyDescent="0.25">
      <c r="A5760" s="62" t="s">
        <v>361</v>
      </c>
      <c r="B5760" s="63">
        <v>42</v>
      </c>
      <c r="C5760" s="64">
        <v>36</v>
      </c>
      <c r="D5760" s="13">
        <v>1512</v>
      </c>
    </row>
    <row r="5761" spans="1:4" x14ac:dyDescent="0.25">
      <c r="A5761" s="62" t="s">
        <v>362</v>
      </c>
      <c r="B5761" s="63">
        <v>45</v>
      </c>
      <c r="C5761" s="64">
        <v>72</v>
      </c>
      <c r="D5761" s="13">
        <v>3240</v>
      </c>
    </row>
    <row r="5762" spans="1:4" x14ac:dyDescent="0.25">
      <c r="A5762" s="62" t="s">
        <v>363</v>
      </c>
      <c r="B5762" s="63">
        <v>13</v>
      </c>
      <c r="C5762" s="64">
        <v>72</v>
      </c>
      <c r="D5762" s="13">
        <v>936</v>
      </c>
    </row>
    <row r="5763" spans="1:4" x14ac:dyDescent="0.25">
      <c r="A5763" s="62" t="s">
        <v>364</v>
      </c>
      <c r="B5763" s="63">
        <v>32</v>
      </c>
      <c r="C5763" s="64">
        <v>35</v>
      </c>
      <c r="D5763" s="13">
        <v>1120</v>
      </c>
    </row>
    <row r="5764" spans="1:4" x14ac:dyDescent="0.25">
      <c r="A5764" s="62" t="s">
        <v>365</v>
      </c>
      <c r="B5764" s="63">
        <v>58</v>
      </c>
      <c r="C5764" s="64">
        <v>74</v>
      </c>
      <c r="D5764" s="13">
        <v>4292</v>
      </c>
    </row>
    <row r="5765" spans="1:4" x14ac:dyDescent="0.25">
      <c r="A5765" s="62" t="s">
        <v>366</v>
      </c>
      <c r="B5765" s="63">
        <v>49</v>
      </c>
      <c r="C5765" s="64">
        <v>68</v>
      </c>
      <c r="D5765" s="13">
        <v>3332</v>
      </c>
    </row>
    <row r="5766" spans="1:4" x14ac:dyDescent="0.25">
      <c r="A5766" s="62" t="s">
        <v>367</v>
      </c>
      <c r="B5766" s="63">
        <v>60</v>
      </c>
      <c r="C5766" s="64">
        <v>48</v>
      </c>
      <c r="D5766" s="13">
        <v>2880</v>
      </c>
    </row>
    <row r="5767" spans="1:4" x14ac:dyDescent="0.25">
      <c r="A5767" s="62" t="s">
        <v>368</v>
      </c>
      <c r="B5767" s="63">
        <v>21</v>
      </c>
      <c r="C5767" s="64">
        <v>74</v>
      </c>
      <c r="D5767" s="13">
        <v>1554</v>
      </c>
    </row>
    <row r="5768" spans="1:4" x14ac:dyDescent="0.25">
      <c r="A5768" s="62" t="s">
        <v>369</v>
      </c>
      <c r="B5768" s="63">
        <v>25</v>
      </c>
      <c r="C5768" s="64">
        <v>50</v>
      </c>
      <c r="D5768" s="13">
        <v>1250</v>
      </c>
    </row>
    <row r="5769" spans="1:4" x14ac:dyDescent="0.25">
      <c r="A5769" s="62" t="s">
        <v>370</v>
      </c>
      <c r="B5769" s="63">
        <v>68</v>
      </c>
      <c r="C5769" s="64">
        <v>21</v>
      </c>
      <c r="D5769" s="13">
        <v>1428</v>
      </c>
    </row>
    <row r="5770" spans="1:4" x14ac:dyDescent="0.25">
      <c r="A5770" s="62" t="s">
        <v>371</v>
      </c>
      <c r="B5770" s="63">
        <v>24</v>
      </c>
      <c r="C5770" s="64">
        <v>54</v>
      </c>
      <c r="D5770" s="13">
        <v>1296</v>
      </c>
    </row>
    <row r="5771" spans="1:4" x14ac:dyDescent="0.25">
      <c r="A5771" s="62" t="s">
        <v>372</v>
      </c>
      <c r="B5771" s="63">
        <v>38</v>
      </c>
      <c r="C5771" s="64">
        <v>62</v>
      </c>
      <c r="D5771" s="13">
        <v>2356</v>
      </c>
    </row>
    <row r="5772" spans="1:4" x14ac:dyDescent="0.25">
      <c r="A5772" s="62" t="s">
        <v>373</v>
      </c>
      <c r="B5772" s="63">
        <v>33</v>
      </c>
      <c r="C5772" s="64">
        <v>59</v>
      </c>
      <c r="D5772" s="13">
        <v>1947</v>
      </c>
    </row>
    <row r="5773" spans="1:4" x14ac:dyDescent="0.25">
      <c r="A5773" s="62" t="s">
        <v>374</v>
      </c>
      <c r="B5773" s="63">
        <v>41</v>
      </c>
      <c r="C5773" s="64">
        <v>45</v>
      </c>
      <c r="D5773" s="13">
        <v>1845</v>
      </c>
    </row>
    <row r="5774" spans="1:4" x14ac:dyDescent="0.25">
      <c r="A5774" s="62" t="s">
        <v>375</v>
      </c>
      <c r="B5774" s="63">
        <v>59</v>
      </c>
      <c r="C5774" s="64">
        <v>56</v>
      </c>
      <c r="D5774" s="13">
        <v>3304</v>
      </c>
    </row>
    <row r="5775" spans="1:4" x14ac:dyDescent="0.25">
      <c r="A5775" s="62" t="s">
        <v>376</v>
      </c>
      <c r="B5775" s="63">
        <v>7</v>
      </c>
      <c r="C5775" s="64">
        <v>34</v>
      </c>
      <c r="D5775" s="13">
        <v>238</v>
      </c>
    </row>
    <row r="5776" spans="1:4" x14ac:dyDescent="0.25">
      <c r="A5776" s="62" t="s">
        <v>377</v>
      </c>
      <c r="B5776" s="63">
        <v>15</v>
      </c>
      <c r="C5776" s="64">
        <v>61</v>
      </c>
      <c r="D5776" s="13">
        <v>915</v>
      </c>
    </row>
    <row r="5777" spans="1:4" x14ac:dyDescent="0.25">
      <c r="A5777" s="62" t="s">
        <v>300</v>
      </c>
      <c r="B5777" s="63">
        <v>70</v>
      </c>
      <c r="C5777" s="64">
        <v>21</v>
      </c>
      <c r="D5777" s="13">
        <v>1470</v>
      </c>
    </row>
    <row r="5778" spans="1:4" x14ac:dyDescent="0.25">
      <c r="A5778" s="62" t="s">
        <v>302</v>
      </c>
      <c r="B5778" s="63">
        <v>37</v>
      </c>
      <c r="C5778" s="64">
        <v>58</v>
      </c>
      <c r="D5778" s="13">
        <v>2146</v>
      </c>
    </row>
    <row r="5779" spans="1:4" x14ac:dyDescent="0.25">
      <c r="A5779" s="62" t="s">
        <v>303</v>
      </c>
      <c r="B5779" s="63">
        <v>51</v>
      </c>
      <c r="C5779" s="64">
        <v>23</v>
      </c>
      <c r="D5779" s="13">
        <v>1173</v>
      </c>
    </row>
    <row r="5780" spans="1:4" x14ac:dyDescent="0.25">
      <c r="A5780" s="62" t="s">
        <v>304</v>
      </c>
      <c r="B5780" s="63">
        <v>25</v>
      </c>
      <c r="C5780" s="64">
        <v>19</v>
      </c>
      <c r="D5780" s="13">
        <v>475</v>
      </c>
    </row>
    <row r="5781" spans="1:4" x14ac:dyDescent="0.25">
      <c r="A5781" s="62" t="s">
        <v>305</v>
      </c>
      <c r="B5781" s="63">
        <v>9</v>
      </c>
      <c r="C5781" s="64">
        <v>35</v>
      </c>
      <c r="D5781" s="13">
        <v>315</v>
      </c>
    </row>
    <row r="5782" spans="1:4" x14ac:dyDescent="0.25">
      <c r="A5782" s="62" t="s">
        <v>306</v>
      </c>
      <c r="B5782" s="63">
        <v>29</v>
      </c>
      <c r="C5782" s="64">
        <v>62</v>
      </c>
      <c r="D5782" s="13">
        <v>1798</v>
      </c>
    </row>
    <row r="5783" spans="1:4" x14ac:dyDescent="0.25">
      <c r="A5783" s="62" t="s">
        <v>307</v>
      </c>
      <c r="B5783" s="63">
        <v>48</v>
      </c>
      <c r="C5783" s="64">
        <v>37</v>
      </c>
      <c r="D5783" s="13">
        <v>1776</v>
      </c>
    </row>
    <row r="5784" spans="1:4" x14ac:dyDescent="0.25">
      <c r="A5784" s="62" t="s">
        <v>308</v>
      </c>
      <c r="B5784" s="63">
        <v>44</v>
      </c>
      <c r="C5784" s="64"/>
      <c r="D5784" s="13">
        <v>0</v>
      </c>
    </row>
    <row r="5785" spans="1:4" x14ac:dyDescent="0.25">
      <c r="A5785" s="62" t="s">
        <v>309</v>
      </c>
      <c r="B5785" s="63">
        <v>60</v>
      </c>
      <c r="C5785" s="64">
        <v>50</v>
      </c>
      <c r="D5785" s="13">
        <v>3000</v>
      </c>
    </row>
    <row r="5786" spans="1:4" x14ac:dyDescent="0.25">
      <c r="A5786" s="62" t="s">
        <v>310</v>
      </c>
      <c r="B5786" s="63">
        <v>62</v>
      </c>
      <c r="C5786" s="64">
        <v>50</v>
      </c>
      <c r="D5786" s="13">
        <v>3100</v>
      </c>
    </row>
    <row r="5787" spans="1:4" x14ac:dyDescent="0.25">
      <c r="A5787" s="62" t="s">
        <v>311</v>
      </c>
      <c r="B5787" s="63">
        <v>64</v>
      </c>
      <c r="C5787" s="64">
        <v>57</v>
      </c>
      <c r="D5787" s="13">
        <v>3648</v>
      </c>
    </row>
    <row r="5788" spans="1:4" x14ac:dyDescent="0.25">
      <c r="A5788" s="62" t="s">
        <v>312</v>
      </c>
      <c r="B5788" s="63">
        <v>57</v>
      </c>
      <c r="C5788" s="64">
        <v>57</v>
      </c>
      <c r="D5788" s="13">
        <v>3249</v>
      </c>
    </row>
    <row r="5789" spans="1:4" x14ac:dyDescent="0.25">
      <c r="A5789" s="62" t="s">
        <v>313</v>
      </c>
      <c r="B5789" s="63">
        <v>10</v>
      </c>
      <c r="C5789" s="64">
        <v>3</v>
      </c>
      <c r="D5789" s="13">
        <v>30</v>
      </c>
    </row>
    <row r="5790" spans="1:4" x14ac:dyDescent="0.25">
      <c r="A5790" s="62" t="s">
        <v>314</v>
      </c>
      <c r="B5790" s="63">
        <v>34</v>
      </c>
      <c r="C5790" s="64">
        <v>6</v>
      </c>
      <c r="D5790" s="13">
        <v>204</v>
      </c>
    </row>
    <row r="5791" spans="1:4" x14ac:dyDescent="0.25">
      <c r="A5791" s="62" t="s">
        <v>315</v>
      </c>
      <c r="B5791" s="63">
        <v>25</v>
      </c>
      <c r="C5791" s="64">
        <v>12</v>
      </c>
      <c r="D5791" s="13">
        <v>300</v>
      </c>
    </row>
    <row r="5792" spans="1:4" x14ac:dyDescent="0.25">
      <c r="A5792" s="62" t="s">
        <v>316</v>
      </c>
      <c r="B5792" s="63">
        <v>29</v>
      </c>
      <c r="C5792" s="64">
        <v>42</v>
      </c>
      <c r="D5792" s="13">
        <v>1218</v>
      </c>
    </row>
    <row r="5793" spans="1:4" x14ac:dyDescent="0.25">
      <c r="A5793" s="62" t="s">
        <v>317</v>
      </c>
      <c r="B5793" s="63">
        <v>31</v>
      </c>
      <c r="C5793" s="64">
        <v>43</v>
      </c>
      <c r="D5793" s="13">
        <v>1333</v>
      </c>
    </row>
    <row r="5794" spans="1:4" x14ac:dyDescent="0.25">
      <c r="A5794" s="62" t="s">
        <v>318</v>
      </c>
      <c r="B5794" s="63">
        <v>46</v>
      </c>
      <c r="C5794" s="64">
        <v>9</v>
      </c>
      <c r="D5794" s="13">
        <v>414</v>
      </c>
    </row>
    <row r="5795" spans="1:4" x14ac:dyDescent="0.25">
      <c r="A5795" s="62" t="s">
        <v>319</v>
      </c>
      <c r="B5795" s="63">
        <v>15</v>
      </c>
      <c r="C5795" s="64">
        <v>20</v>
      </c>
      <c r="D5795" s="13">
        <v>300</v>
      </c>
    </row>
    <row r="5796" spans="1:4" x14ac:dyDescent="0.25">
      <c r="A5796" s="62" t="s">
        <v>320</v>
      </c>
      <c r="B5796" s="63">
        <v>16</v>
      </c>
      <c r="C5796" s="64">
        <v>47</v>
      </c>
      <c r="D5796" s="13">
        <v>752</v>
      </c>
    </row>
    <row r="5797" spans="1:4" x14ac:dyDescent="0.25">
      <c r="A5797" s="62" t="s">
        <v>321</v>
      </c>
      <c r="B5797" s="63">
        <v>9</v>
      </c>
      <c r="C5797" s="64">
        <v>58</v>
      </c>
      <c r="D5797" s="13">
        <v>522</v>
      </c>
    </row>
    <row r="5798" spans="1:4" x14ac:dyDescent="0.25">
      <c r="A5798" s="62" t="s">
        <v>322</v>
      </c>
      <c r="B5798" s="63">
        <v>18</v>
      </c>
      <c r="C5798" s="64">
        <v>32</v>
      </c>
      <c r="D5798" s="13">
        <v>576</v>
      </c>
    </row>
    <row r="5799" spans="1:4" x14ac:dyDescent="0.25">
      <c r="A5799" s="62" t="s">
        <v>323</v>
      </c>
      <c r="B5799" s="63">
        <v>18</v>
      </c>
      <c r="C5799" s="64">
        <v>42</v>
      </c>
      <c r="D5799" s="13">
        <v>756</v>
      </c>
    </row>
    <row r="5800" spans="1:4" x14ac:dyDescent="0.25">
      <c r="A5800" s="62" t="s">
        <v>324</v>
      </c>
      <c r="B5800" s="63">
        <v>69</v>
      </c>
      <c r="C5800" s="64">
        <v>22</v>
      </c>
      <c r="D5800" s="13">
        <v>1518</v>
      </c>
    </row>
    <row r="5801" spans="1:4" x14ac:dyDescent="0.25">
      <c r="A5801" s="62" t="s">
        <v>325</v>
      </c>
      <c r="B5801" s="63">
        <v>58</v>
      </c>
      <c r="C5801" s="64">
        <v>42</v>
      </c>
      <c r="D5801" s="13">
        <v>2436</v>
      </c>
    </row>
    <row r="5802" spans="1:4" x14ac:dyDescent="0.25">
      <c r="A5802" s="62" t="s">
        <v>326</v>
      </c>
      <c r="B5802" s="63">
        <v>53</v>
      </c>
      <c r="C5802" s="64">
        <v>46</v>
      </c>
      <c r="D5802" s="13">
        <v>2438</v>
      </c>
    </row>
    <row r="5803" spans="1:4" x14ac:dyDescent="0.25">
      <c r="A5803" s="62" t="s">
        <v>327</v>
      </c>
      <c r="B5803" s="63">
        <v>38</v>
      </c>
      <c r="C5803" s="64">
        <v>5</v>
      </c>
      <c r="D5803" s="13">
        <v>190</v>
      </c>
    </row>
    <row r="5804" spans="1:4" x14ac:dyDescent="0.25">
      <c r="A5804" s="62" t="s">
        <v>328</v>
      </c>
      <c r="B5804" s="63">
        <v>9</v>
      </c>
      <c r="C5804" s="64">
        <v>2</v>
      </c>
      <c r="D5804" s="13">
        <v>18</v>
      </c>
    </row>
    <row r="5805" spans="1:4" x14ac:dyDescent="0.25">
      <c r="A5805" s="62" t="s">
        <v>329</v>
      </c>
      <c r="B5805" s="63">
        <v>43</v>
      </c>
      <c r="C5805" s="64">
        <v>18</v>
      </c>
      <c r="D5805" s="13">
        <v>774</v>
      </c>
    </row>
    <row r="5806" spans="1:4" x14ac:dyDescent="0.25">
      <c r="A5806" s="62" t="s">
        <v>330</v>
      </c>
      <c r="B5806" s="63">
        <v>52</v>
      </c>
      <c r="C5806" s="64">
        <v>2</v>
      </c>
      <c r="D5806" s="13">
        <v>104</v>
      </c>
    </row>
    <row r="5807" spans="1:4" x14ac:dyDescent="0.25">
      <c r="A5807" s="62" t="s">
        <v>331</v>
      </c>
      <c r="B5807" s="63">
        <v>55</v>
      </c>
      <c r="C5807" s="64">
        <v>3</v>
      </c>
      <c r="D5807" s="13">
        <v>165</v>
      </c>
    </row>
    <row r="5808" spans="1:4" x14ac:dyDescent="0.25">
      <c r="A5808" s="62" t="s">
        <v>332</v>
      </c>
      <c r="B5808" s="63">
        <v>31</v>
      </c>
      <c r="C5808" s="64">
        <v>61</v>
      </c>
      <c r="D5808" s="13">
        <v>1891</v>
      </c>
    </row>
    <row r="5809" spans="1:4" x14ac:dyDescent="0.25">
      <c r="A5809" s="62" t="s">
        <v>333</v>
      </c>
      <c r="B5809" s="63">
        <v>54</v>
      </c>
      <c r="C5809" s="64">
        <v>40</v>
      </c>
      <c r="D5809" s="13">
        <v>2160</v>
      </c>
    </row>
    <row r="5810" spans="1:4" x14ac:dyDescent="0.25">
      <c r="A5810" s="62" t="s">
        <v>334</v>
      </c>
      <c r="B5810" s="63">
        <v>23</v>
      </c>
      <c r="C5810" s="64">
        <v>43</v>
      </c>
      <c r="D5810" s="13">
        <v>989</v>
      </c>
    </row>
    <row r="5811" spans="1:4" x14ac:dyDescent="0.25">
      <c r="A5811" s="62" t="s">
        <v>335</v>
      </c>
      <c r="B5811" s="63">
        <v>22</v>
      </c>
      <c r="C5811" s="64">
        <v>26</v>
      </c>
      <c r="D5811" s="13">
        <v>572</v>
      </c>
    </row>
    <row r="5812" spans="1:4" x14ac:dyDescent="0.25">
      <c r="A5812" s="62" t="s">
        <v>336</v>
      </c>
      <c r="B5812" s="63">
        <v>43</v>
      </c>
      <c r="C5812" s="64">
        <v>50</v>
      </c>
      <c r="D5812" s="13">
        <v>2150</v>
      </c>
    </row>
    <row r="5813" spans="1:4" x14ac:dyDescent="0.25">
      <c r="A5813" s="62" t="s">
        <v>337</v>
      </c>
      <c r="B5813" s="63">
        <v>51</v>
      </c>
      <c r="C5813" s="64">
        <v>68</v>
      </c>
      <c r="D5813" s="13">
        <v>3468</v>
      </c>
    </row>
    <row r="5814" spans="1:4" x14ac:dyDescent="0.25">
      <c r="A5814" s="62" t="s">
        <v>338</v>
      </c>
      <c r="B5814" s="63">
        <v>40</v>
      </c>
      <c r="C5814" s="64">
        <v>11</v>
      </c>
      <c r="D5814" s="13">
        <v>440</v>
      </c>
    </row>
    <row r="5815" spans="1:4" x14ac:dyDescent="0.25">
      <c r="A5815" s="62" t="s">
        <v>339</v>
      </c>
      <c r="B5815" s="63">
        <v>25</v>
      </c>
      <c r="C5815" s="64">
        <v>12</v>
      </c>
      <c r="D5815" s="13">
        <v>300</v>
      </c>
    </row>
    <row r="5816" spans="1:4" x14ac:dyDescent="0.25">
      <c r="A5816" s="62" t="s">
        <v>340</v>
      </c>
      <c r="B5816" s="63">
        <v>61</v>
      </c>
      <c r="C5816" s="64">
        <v>16</v>
      </c>
      <c r="D5816" s="13">
        <v>976</v>
      </c>
    </row>
    <row r="5817" spans="1:4" x14ac:dyDescent="0.25">
      <c r="A5817" s="62" t="s">
        <v>341</v>
      </c>
      <c r="B5817" s="63">
        <v>59</v>
      </c>
      <c r="C5817" s="64">
        <v>3</v>
      </c>
      <c r="D5817" s="13">
        <v>177</v>
      </c>
    </row>
    <row r="5818" spans="1:4" x14ac:dyDescent="0.25">
      <c r="A5818" s="62" t="s">
        <v>342</v>
      </c>
      <c r="B5818" s="63">
        <v>50</v>
      </c>
      <c r="C5818" s="64">
        <v>9</v>
      </c>
      <c r="D5818" s="13">
        <v>450</v>
      </c>
    </row>
    <row r="5819" spans="1:4" x14ac:dyDescent="0.25">
      <c r="A5819" s="62" t="s">
        <v>343</v>
      </c>
      <c r="B5819" s="63">
        <v>42</v>
      </c>
      <c r="C5819" s="64">
        <v>62</v>
      </c>
      <c r="D5819" s="13">
        <v>2604</v>
      </c>
    </row>
    <row r="5820" spans="1:4" x14ac:dyDescent="0.25">
      <c r="A5820" s="62" t="s">
        <v>344</v>
      </c>
      <c r="B5820" s="63">
        <v>17</v>
      </c>
      <c r="C5820" s="64">
        <v>63</v>
      </c>
      <c r="D5820" s="13">
        <v>1071</v>
      </c>
    </row>
    <row r="5821" spans="1:4" x14ac:dyDescent="0.25">
      <c r="A5821" s="62" t="s">
        <v>345</v>
      </c>
      <c r="B5821" s="63">
        <v>69</v>
      </c>
      <c r="C5821" s="64">
        <v>46</v>
      </c>
      <c r="D5821" s="13">
        <v>3174</v>
      </c>
    </row>
    <row r="5822" spans="1:4" x14ac:dyDescent="0.25">
      <c r="A5822" s="62" t="s">
        <v>346</v>
      </c>
      <c r="B5822" s="63">
        <v>45</v>
      </c>
      <c r="C5822" s="64">
        <v>25</v>
      </c>
      <c r="D5822" s="13">
        <v>1125</v>
      </c>
    </row>
    <row r="5823" spans="1:4" x14ac:dyDescent="0.25">
      <c r="A5823" s="62" t="s">
        <v>347</v>
      </c>
      <c r="B5823" s="63">
        <v>45</v>
      </c>
      <c r="C5823" s="64"/>
      <c r="D5823" s="13">
        <v>0</v>
      </c>
    </row>
    <row r="5824" spans="1:4" x14ac:dyDescent="0.25">
      <c r="A5824" s="62" t="s">
        <v>348</v>
      </c>
      <c r="B5824" s="63">
        <v>68</v>
      </c>
      <c r="C5824" s="64">
        <v>22</v>
      </c>
      <c r="D5824" s="13">
        <v>1496</v>
      </c>
    </row>
    <row r="5825" spans="1:4" x14ac:dyDescent="0.25">
      <c r="A5825" s="62" t="s">
        <v>349</v>
      </c>
      <c r="B5825" s="63">
        <v>70</v>
      </c>
      <c r="C5825" s="64">
        <v>66</v>
      </c>
      <c r="D5825" s="13">
        <v>4620</v>
      </c>
    </row>
    <row r="5826" spans="1:4" x14ac:dyDescent="0.25">
      <c r="A5826" s="62" t="s">
        <v>350</v>
      </c>
      <c r="B5826" s="63">
        <v>35</v>
      </c>
      <c r="C5826" s="64">
        <v>7</v>
      </c>
      <c r="D5826" s="13">
        <v>245</v>
      </c>
    </row>
    <row r="5827" spans="1:4" x14ac:dyDescent="0.25">
      <c r="A5827" s="62" t="s">
        <v>351</v>
      </c>
      <c r="B5827" s="63">
        <v>57</v>
      </c>
      <c r="C5827" s="64">
        <v>65</v>
      </c>
      <c r="D5827" s="13">
        <v>3705</v>
      </c>
    </row>
    <row r="5828" spans="1:4" x14ac:dyDescent="0.25">
      <c r="A5828" s="62" t="s">
        <v>352</v>
      </c>
      <c r="B5828" s="63">
        <v>53</v>
      </c>
      <c r="C5828" s="64">
        <v>61</v>
      </c>
      <c r="D5828" s="13">
        <v>3233</v>
      </c>
    </row>
    <row r="5829" spans="1:4" x14ac:dyDescent="0.25">
      <c r="A5829" s="62" t="s">
        <v>353</v>
      </c>
      <c r="B5829" s="63">
        <v>19</v>
      </c>
      <c r="C5829" s="64">
        <v>39</v>
      </c>
      <c r="D5829" s="13">
        <v>741</v>
      </c>
    </row>
    <row r="5830" spans="1:4" x14ac:dyDescent="0.25">
      <c r="A5830" s="62" t="s">
        <v>354</v>
      </c>
      <c r="B5830" s="63">
        <v>20</v>
      </c>
      <c r="C5830" s="64">
        <v>9</v>
      </c>
      <c r="D5830" s="13">
        <v>180</v>
      </c>
    </row>
    <row r="5831" spans="1:4" x14ac:dyDescent="0.25">
      <c r="A5831" s="62" t="s">
        <v>355</v>
      </c>
      <c r="B5831" s="63">
        <v>13</v>
      </c>
      <c r="C5831" s="64">
        <v>34</v>
      </c>
      <c r="D5831" s="13">
        <v>442</v>
      </c>
    </row>
    <row r="5832" spans="1:4" x14ac:dyDescent="0.25">
      <c r="A5832" s="62" t="s">
        <v>356</v>
      </c>
      <c r="B5832" s="63">
        <v>38</v>
      </c>
      <c r="C5832" s="64">
        <v>3</v>
      </c>
      <c r="D5832" s="13">
        <v>114</v>
      </c>
    </row>
    <row r="5833" spans="1:4" x14ac:dyDescent="0.25">
      <c r="A5833" s="62" t="s">
        <v>357</v>
      </c>
      <c r="B5833" s="63">
        <v>64</v>
      </c>
      <c r="C5833" s="64">
        <v>61</v>
      </c>
      <c r="D5833" s="13">
        <v>3904</v>
      </c>
    </row>
    <row r="5834" spans="1:4" x14ac:dyDescent="0.25">
      <c r="A5834" s="62" t="s">
        <v>358</v>
      </c>
      <c r="B5834" s="63">
        <v>21</v>
      </c>
      <c r="C5834" s="64">
        <v>6</v>
      </c>
      <c r="D5834" s="13">
        <v>126</v>
      </c>
    </row>
    <row r="5835" spans="1:4" x14ac:dyDescent="0.25">
      <c r="A5835" s="62" t="s">
        <v>359</v>
      </c>
      <c r="B5835" s="63">
        <v>46</v>
      </c>
      <c r="C5835" s="64">
        <v>59</v>
      </c>
      <c r="D5835" s="13">
        <v>2714</v>
      </c>
    </row>
    <row r="5836" spans="1:4" x14ac:dyDescent="0.25">
      <c r="A5836" s="62" t="s">
        <v>360</v>
      </c>
      <c r="B5836" s="63">
        <v>17</v>
      </c>
      <c r="C5836" s="64">
        <v>4</v>
      </c>
      <c r="D5836" s="13">
        <v>68</v>
      </c>
    </row>
    <row r="5837" spans="1:4" x14ac:dyDescent="0.25">
      <c r="A5837" s="62" t="s">
        <v>361</v>
      </c>
      <c r="B5837" s="63">
        <v>70</v>
      </c>
      <c r="C5837" s="64">
        <v>35</v>
      </c>
      <c r="D5837" s="13">
        <v>2450</v>
      </c>
    </row>
    <row r="5838" spans="1:4" x14ac:dyDescent="0.25">
      <c r="A5838" s="62" t="s">
        <v>362</v>
      </c>
      <c r="B5838" s="63">
        <v>8</v>
      </c>
      <c r="C5838" s="64">
        <v>18</v>
      </c>
      <c r="D5838" s="13">
        <v>144</v>
      </c>
    </row>
    <row r="5839" spans="1:4" x14ac:dyDescent="0.25">
      <c r="A5839" s="62" t="s">
        <v>363</v>
      </c>
      <c r="B5839" s="63">
        <v>67</v>
      </c>
      <c r="C5839" s="64">
        <v>12</v>
      </c>
      <c r="D5839" s="13">
        <v>804</v>
      </c>
    </row>
    <row r="5840" spans="1:4" x14ac:dyDescent="0.25">
      <c r="A5840" s="62" t="s">
        <v>364</v>
      </c>
      <c r="B5840" s="63">
        <v>70</v>
      </c>
      <c r="C5840" s="64">
        <v>14</v>
      </c>
      <c r="D5840" s="13">
        <v>980</v>
      </c>
    </row>
    <row r="5841" spans="1:4" x14ac:dyDescent="0.25">
      <c r="A5841" s="62" t="s">
        <v>365</v>
      </c>
      <c r="B5841" s="63">
        <v>64</v>
      </c>
      <c r="C5841" s="64">
        <v>45</v>
      </c>
      <c r="D5841" s="13">
        <v>2880</v>
      </c>
    </row>
    <row r="5842" spans="1:4" x14ac:dyDescent="0.25">
      <c r="A5842" s="62" t="s">
        <v>366</v>
      </c>
      <c r="B5842" s="63">
        <v>39</v>
      </c>
      <c r="C5842" s="64">
        <v>2</v>
      </c>
      <c r="D5842" s="13">
        <v>78</v>
      </c>
    </row>
    <row r="5843" spans="1:4" x14ac:dyDescent="0.25">
      <c r="A5843" s="62" t="s">
        <v>367</v>
      </c>
      <c r="B5843" s="63">
        <v>39</v>
      </c>
      <c r="C5843" s="64">
        <v>5</v>
      </c>
      <c r="D5843" s="13">
        <v>195</v>
      </c>
    </row>
    <row r="5844" spans="1:4" x14ac:dyDescent="0.25">
      <c r="A5844" s="62" t="s">
        <v>368</v>
      </c>
      <c r="B5844" s="63">
        <v>38</v>
      </c>
      <c r="C5844" s="64">
        <v>20</v>
      </c>
      <c r="D5844" s="13">
        <v>760</v>
      </c>
    </row>
    <row r="5845" spans="1:4" x14ac:dyDescent="0.25">
      <c r="A5845" s="62" t="s">
        <v>369</v>
      </c>
      <c r="B5845" s="63">
        <v>41</v>
      </c>
      <c r="C5845" s="64">
        <v>5</v>
      </c>
      <c r="D5845" s="13">
        <v>205</v>
      </c>
    </row>
    <row r="5846" spans="1:4" x14ac:dyDescent="0.25">
      <c r="A5846" s="62" t="s">
        <v>370</v>
      </c>
      <c r="B5846" s="63">
        <v>67</v>
      </c>
      <c r="C5846" s="64">
        <v>34</v>
      </c>
      <c r="D5846" s="13">
        <v>2278</v>
      </c>
    </row>
    <row r="5847" spans="1:4" x14ac:dyDescent="0.25">
      <c r="A5847" s="62" t="s">
        <v>371</v>
      </c>
      <c r="B5847" s="63">
        <v>27</v>
      </c>
      <c r="C5847" s="64">
        <v>21</v>
      </c>
      <c r="D5847" s="13">
        <v>567</v>
      </c>
    </row>
    <row r="5848" spans="1:4" x14ac:dyDescent="0.25">
      <c r="A5848" s="62" t="s">
        <v>372</v>
      </c>
      <c r="B5848" s="63">
        <v>9</v>
      </c>
      <c r="C5848" s="64">
        <v>79</v>
      </c>
      <c r="D5848" s="13">
        <v>711</v>
      </c>
    </row>
    <row r="5849" spans="1:4" x14ac:dyDescent="0.25">
      <c r="A5849" s="62" t="s">
        <v>373</v>
      </c>
      <c r="B5849" s="63">
        <v>51</v>
      </c>
      <c r="C5849" s="64">
        <v>49</v>
      </c>
      <c r="D5849" s="13">
        <v>2499</v>
      </c>
    </row>
    <row r="5850" spans="1:4" x14ac:dyDescent="0.25">
      <c r="A5850" s="62" t="s">
        <v>374</v>
      </c>
      <c r="B5850" s="63">
        <v>20</v>
      </c>
      <c r="C5850" s="64">
        <v>9</v>
      </c>
      <c r="D5850" s="13">
        <v>180</v>
      </c>
    </row>
    <row r="5851" spans="1:4" x14ac:dyDescent="0.25">
      <c r="A5851" s="62" t="s">
        <v>375</v>
      </c>
      <c r="B5851" s="63">
        <v>24</v>
      </c>
      <c r="C5851" s="64">
        <v>18</v>
      </c>
      <c r="D5851" s="13">
        <v>432</v>
      </c>
    </row>
    <row r="5852" spans="1:4" x14ac:dyDescent="0.25">
      <c r="A5852" s="62" t="s">
        <v>376</v>
      </c>
      <c r="B5852" s="63">
        <v>37</v>
      </c>
      <c r="C5852" s="64">
        <v>15</v>
      </c>
      <c r="D5852" s="13">
        <v>555</v>
      </c>
    </row>
    <row r="5853" spans="1:4" x14ac:dyDescent="0.25">
      <c r="A5853" s="62" t="s">
        <v>377</v>
      </c>
      <c r="B5853" s="63">
        <v>36</v>
      </c>
      <c r="C5853" s="64">
        <v>77</v>
      </c>
      <c r="D5853" s="13">
        <v>2772</v>
      </c>
    </row>
    <row r="5854" spans="1:4" x14ac:dyDescent="0.25">
      <c r="A5854" s="62" t="s">
        <v>300</v>
      </c>
      <c r="B5854" s="63">
        <v>55</v>
      </c>
      <c r="C5854" s="64">
        <v>25</v>
      </c>
      <c r="D5854" s="13">
        <v>1375</v>
      </c>
    </row>
    <row r="5855" spans="1:4" x14ac:dyDescent="0.25">
      <c r="A5855" s="62" t="s">
        <v>302</v>
      </c>
      <c r="B5855" s="63">
        <v>14</v>
      </c>
      <c r="C5855" s="64">
        <v>40</v>
      </c>
      <c r="D5855" s="13">
        <v>560</v>
      </c>
    </row>
    <row r="5856" spans="1:4" x14ac:dyDescent="0.25">
      <c r="A5856" s="62" t="s">
        <v>303</v>
      </c>
      <c r="B5856" s="63">
        <v>41</v>
      </c>
      <c r="C5856" s="64">
        <v>49</v>
      </c>
      <c r="D5856" s="13">
        <v>2009</v>
      </c>
    </row>
    <row r="5857" spans="1:4" x14ac:dyDescent="0.25">
      <c r="A5857" s="62" t="s">
        <v>304</v>
      </c>
      <c r="B5857" s="63">
        <v>50</v>
      </c>
      <c r="C5857" s="64">
        <v>68</v>
      </c>
      <c r="D5857" s="13">
        <v>3400</v>
      </c>
    </row>
    <row r="5858" spans="1:4" x14ac:dyDescent="0.25">
      <c r="A5858" s="62" t="s">
        <v>305</v>
      </c>
      <c r="B5858" s="63">
        <v>28</v>
      </c>
      <c r="C5858" s="64">
        <v>4</v>
      </c>
      <c r="D5858" s="13">
        <v>112</v>
      </c>
    </row>
    <row r="5859" spans="1:4" x14ac:dyDescent="0.25">
      <c r="A5859" s="62" t="s">
        <v>306</v>
      </c>
      <c r="B5859" s="63">
        <v>42</v>
      </c>
      <c r="C5859" s="64">
        <v>72</v>
      </c>
      <c r="D5859" s="13">
        <v>3024</v>
      </c>
    </row>
    <row r="5860" spans="1:4" x14ac:dyDescent="0.25">
      <c r="A5860" s="62" t="s">
        <v>307</v>
      </c>
      <c r="B5860" s="63">
        <v>25</v>
      </c>
      <c r="C5860" s="64">
        <v>75</v>
      </c>
      <c r="D5860" s="13">
        <v>1875</v>
      </c>
    </row>
    <row r="5861" spans="1:4" x14ac:dyDescent="0.25">
      <c r="A5861" s="62" t="s">
        <v>308</v>
      </c>
      <c r="B5861" s="63">
        <v>51</v>
      </c>
      <c r="C5861" s="64">
        <v>28</v>
      </c>
      <c r="D5861" s="13">
        <v>1428</v>
      </c>
    </row>
    <row r="5862" spans="1:4" x14ac:dyDescent="0.25">
      <c r="A5862" s="62" t="s">
        <v>309</v>
      </c>
      <c r="B5862" s="63">
        <v>19</v>
      </c>
      <c r="C5862" s="64">
        <v>58</v>
      </c>
      <c r="D5862" s="13">
        <v>1102</v>
      </c>
    </row>
    <row r="5863" spans="1:4" x14ac:dyDescent="0.25">
      <c r="A5863" s="62" t="s">
        <v>310</v>
      </c>
      <c r="B5863" s="63">
        <v>34</v>
      </c>
      <c r="C5863" s="64">
        <v>59</v>
      </c>
      <c r="D5863" s="13">
        <v>2006</v>
      </c>
    </row>
    <row r="5864" spans="1:4" x14ac:dyDescent="0.25">
      <c r="A5864" s="62" t="s">
        <v>311</v>
      </c>
      <c r="B5864" s="63">
        <v>52</v>
      </c>
      <c r="C5864" s="64">
        <v>70</v>
      </c>
      <c r="D5864" s="13">
        <v>3640</v>
      </c>
    </row>
    <row r="5865" spans="1:4" x14ac:dyDescent="0.25">
      <c r="A5865" s="62" t="s">
        <v>312</v>
      </c>
      <c r="B5865" s="63">
        <v>65</v>
      </c>
      <c r="C5865" s="64">
        <v>52</v>
      </c>
      <c r="D5865" s="13">
        <v>3380</v>
      </c>
    </row>
    <row r="5866" spans="1:4" x14ac:dyDescent="0.25">
      <c r="A5866" s="62" t="s">
        <v>313</v>
      </c>
      <c r="B5866" s="63">
        <v>13</v>
      </c>
      <c r="C5866" s="64">
        <v>20</v>
      </c>
      <c r="D5866" s="13">
        <v>260</v>
      </c>
    </row>
    <row r="5867" spans="1:4" x14ac:dyDescent="0.25">
      <c r="A5867" s="62" t="s">
        <v>314</v>
      </c>
      <c r="B5867" s="63">
        <v>40</v>
      </c>
      <c r="C5867" s="64">
        <v>34</v>
      </c>
      <c r="D5867" s="13">
        <v>1360</v>
      </c>
    </row>
    <row r="5868" spans="1:4" x14ac:dyDescent="0.25">
      <c r="A5868" s="62" t="s">
        <v>315</v>
      </c>
      <c r="B5868" s="63">
        <v>69</v>
      </c>
      <c r="C5868" s="64"/>
      <c r="D5868" s="13">
        <v>0</v>
      </c>
    </row>
    <row r="5869" spans="1:4" x14ac:dyDescent="0.25">
      <c r="A5869" s="62" t="s">
        <v>316</v>
      </c>
      <c r="B5869" s="63">
        <v>51</v>
      </c>
      <c r="C5869" s="64">
        <v>75</v>
      </c>
      <c r="D5869" s="13">
        <v>3825</v>
      </c>
    </row>
    <row r="5870" spans="1:4" x14ac:dyDescent="0.25">
      <c r="A5870" s="62" t="s">
        <v>317</v>
      </c>
      <c r="B5870" s="63">
        <v>10</v>
      </c>
      <c r="C5870" s="64">
        <v>6</v>
      </c>
      <c r="D5870" s="13">
        <v>60</v>
      </c>
    </row>
    <row r="5871" spans="1:4" x14ac:dyDescent="0.25">
      <c r="A5871" s="62" t="s">
        <v>318</v>
      </c>
      <c r="B5871" s="63">
        <v>40</v>
      </c>
      <c r="C5871" s="64">
        <v>30</v>
      </c>
      <c r="D5871" s="13">
        <v>1200</v>
      </c>
    </row>
    <row r="5872" spans="1:4" x14ac:dyDescent="0.25">
      <c r="A5872" s="62" t="s">
        <v>319</v>
      </c>
      <c r="B5872" s="63">
        <v>27</v>
      </c>
      <c r="C5872" s="64">
        <v>65</v>
      </c>
      <c r="D5872" s="13">
        <v>1755</v>
      </c>
    </row>
    <row r="5873" spans="1:4" x14ac:dyDescent="0.25">
      <c r="A5873" s="62" t="s">
        <v>320</v>
      </c>
      <c r="B5873" s="63">
        <v>27</v>
      </c>
      <c r="C5873" s="64">
        <v>80</v>
      </c>
      <c r="D5873" s="13">
        <v>2160</v>
      </c>
    </row>
    <row r="5874" spans="1:4" x14ac:dyDescent="0.25">
      <c r="A5874" s="62" t="s">
        <v>321</v>
      </c>
      <c r="B5874" s="63">
        <v>29</v>
      </c>
      <c r="C5874" s="64">
        <v>14</v>
      </c>
      <c r="D5874" s="13">
        <v>406</v>
      </c>
    </row>
    <row r="5875" spans="1:4" x14ac:dyDescent="0.25">
      <c r="A5875" s="62" t="s">
        <v>322</v>
      </c>
      <c r="B5875" s="63">
        <v>7</v>
      </c>
      <c r="C5875" s="64">
        <v>15</v>
      </c>
      <c r="D5875" s="13">
        <v>105</v>
      </c>
    </row>
    <row r="5876" spans="1:4" x14ac:dyDescent="0.25">
      <c r="A5876" s="62" t="s">
        <v>323</v>
      </c>
      <c r="B5876" s="63">
        <v>62</v>
      </c>
      <c r="C5876" s="64">
        <v>77</v>
      </c>
      <c r="D5876" s="13">
        <v>4774</v>
      </c>
    </row>
    <row r="5877" spans="1:4" x14ac:dyDescent="0.25">
      <c r="A5877" s="62" t="s">
        <v>324</v>
      </c>
      <c r="B5877" s="63">
        <v>18</v>
      </c>
      <c r="C5877" s="64">
        <v>71</v>
      </c>
      <c r="D5877" s="13">
        <v>1278</v>
      </c>
    </row>
    <row r="5878" spans="1:4" x14ac:dyDescent="0.25">
      <c r="A5878" s="62" t="s">
        <v>325</v>
      </c>
      <c r="B5878" s="63">
        <v>44</v>
      </c>
      <c r="C5878" s="64">
        <v>68</v>
      </c>
      <c r="D5878" s="13">
        <v>2992</v>
      </c>
    </row>
    <row r="5879" spans="1:4" x14ac:dyDescent="0.25">
      <c r="A5879" s="62" t="s">
        <v>326</v>
      </c>
      <c r="B5879" s="63">
        <v>25</v>
      </c>
      <c r="C5879" s="64">
        <v>13</v>
      </c>
      <c r="D5879" s="13">
        <v>325</v>
      </c>
    </row>
    <row r="5880" spans="1:4" x14ac:dyDescent="0.25">
      <c r="A5880" s="62" t="s">
        <v>327</v>
      </c>
      <c r="B5880" s="63">
        <v>70</v>
      </c>
      <c r="C5880" s="64">
        <v>26</v>
      </c>
      <c r="D5880" s="13">
        <v>1820</v>
      </c>
    </row>
    <row r="5881" spans="1:4" x14ac:dyDescent="0.25">
      <c r="A5881" s="62" t="s">
        <v>328</v>
      </c>
      <c r="B5881" s="63">
        <v>63</v>
      </c>
      <c r="C5881" s="64">
        <v>51</v>
      </c>
      <c r="D5881" s="13">
        <v>3213</v>
      </c>
    </row>
    <row r="5882" spans="1:4" x14ac:dyDescent="0.25">
      <c r="A5882" s="62" t="s">
        <v>329</v>
      </c>
      <c r="B5882" s="63">
        <v>56</v>
      </c>
      <c r="C5882" s="64">
        <v>44</v>
      </c>
      <c r="D5882" s="13">
        <v>2464</v>
      </c>
    </row>
    <row r="5883" spans="1:4" x14ac:dyDescent="0.25">
      <c r="A5883" s="62" t="s">
        <v>330</v>
      </c>
      <c r="B5883" s="63">
        <v>55</v>
      </c>
      <c r="C5883" s="64">
        <v>17</v>
      </c>
      <c r="D5883" s="13">
        <v>935</v>
      </c>
    </row>
    <row r="5884" spans="1:4" x14ac:dyDescent="0.25">
      <c r="A5884" s="62" t="s">
        <v>331</v>
      </c>
      <c r="B5884" s="63">
        <v>47</v>
      </c>
      <c r="C5884" s="64">
        <v>29</v>
      </c>
      <c r="D5884" s="13">
        <v>1363</v>
      </c>
    </row>
    <row r="5885" spans="1:4" x14ac:dyDescent="0.25">
      <c r="A5885" s="62" t="s">
        <v>332</v>
      </c>
      <c r="B5885" s="63">
        <v>31</v>
      </c>
      <c r="C5885" s="64">
        <v>22</v>
      </c>
      <c r="D5885" s="13">
        <v>682</v>
      </c>
    </row>
    <row r="5886" spans="1:4" x14ac:dyDescent="0.25">
      <c r="A5886" s="62" t="s">
        <v>333</v>
      </c>
      <c r="B5886" s="63">
        <v>70</v>
      </c>
      <c r="C5886" s="64">
        <v>76</v>
      </c>
      <c r="D5886" s="13">
        <v>5320</v>
      </c>
    </row>
    <row r="5887" spans="1:4" x14ac:dyDescent="0.25">
      <c r="A5887" s="62" t="s">
        <v>334</v>
      </c>
      <c r="B5887" s="63">
        <v>33</v>
      </c>
      <c r="C5887" s="64">
        <v>78</v>
      </c>
      <c r="D5887" s="13">
        <v>2574</v>
      </c>
    </row>
    <row r="5888" spans="1:4" x14ac:dyDescent="0.25">
      <c r="A5888" s="62" t="s">
        <v>335</v>
      </c>
      <c r="B5888" s="63">
        <v>37</v>
      </c>
      <c r="C5888" s="64">
        <v>80</v>
      </c>
      <c r="D5888" s="13">
        <v>2960</v>
      </c>
    </row>
    <row r="5889" spans="1:4" x14ac:dyDescent="0.25">
      <c r="A5889" s="62" t="s">
        <v>336</v>
      </c>
      <c r="B5889" s="63">
        <v>59</v>
      </c>
      <c r="C5889" s="64">
        <v>16</v>
      </c>
      <c r="D5889" s="13">
        <v>944</v>
      </c>
    </row>
    <row r="5890" spans="1:4" x14ac:dyDescent="0.25">
      <c r="A5890" s="62" t="s">
        <v>337</v>
      </c>
      <c r="B5890" s="63">
        <v>15</v>
      </c>
      <c r="C5890" s="64">
        <v>51</v>
      </c>
      <c r="D5890" s="13">
        <v>765</v>
      </c>
    </row>
    <row r="5891" spans="1:4" x14ac:dyDescent="0.25">
      <c r="A5891" s="62" t="s">
        <v>338</v>
      </c>
      <c r="B5891" s="63">
        <v>26</v>
      </c>
      <c r="C5891" s="64">
        <v>76</v>
      </c>
      <c r="D5891" s="13">
        <v>1976</v>
      </c>
    </row>
    <row r="5892" spans="1:4" x14ac:dyDescent="0.25">
      <c r="A5892" s="62" t="s">
        <v>339</v>
      </c>
      <c r="B5892" s="63">
        <v>39</v>
      </c>
      <c r="C5892" s="64">
        <v>78</v>
      </c>
      <c r="D5892" s="13">
        <v>3042</v>
      </c>
    </row>
    <row r="5893" spans="1:4" x14ac:dyDescent="0.25">
      <c r="A5893" s="62" t="s">
        <v>340</v>
      </c>
      <c r="B5893" s="63">
        <v>55</v>
      </c>
      <c r="C5893" s="64">
        <v>4</v>
      </c>
      <c r="D5893" s="13">
        <v>220</v>
      </c>
    </row>
    <row r="5894" spans="1:4" x14ac:dyDescent="0.25">
      <c r="A5894" s="62" t="s">
        <v>341</v>
      </c>
      <c r="B5894" s="63">
        <v>52</v>
      </c>
      <c r="C5894" s="64">
        <v>67</v>
      </c>
      <c r="D5894" s="13">
        <v>3484</v>
      </c>
    </row>
    <row r="5895" spans="1:4" x14ac:dyDescent="0.25">
      <c r="A5895" s="62" t="s">
        <v>342</v>
      </c>
      <c r="B5895" s="63">
        <v>29</v>
      </c>
      <c r="C5895" s="64">
        <v>35</v>
      </c>
      <c r="D5895" s="13">
        <v>1015</v>
      </c>
    </row>
    <row r="5896" spans="1:4" x14ac:dyDescent="0.25">
      <c r="A5896" s="62" t="s">
        <v>343</v>
      </c>
      <c r="B5896" s="63">
        <v>24</v>
      </c>
      <c r="C5896" s="64">
        <v>5</v>
      </c>
      <c r="D5896" s="13">
        <v>120</v>
      </c>
    </row>
    <row r="5897" spans="1:4" x14ac:dyDescent="0.25">
      <c r="A5897" s="62" t="s">
        <v>344</v>
      </c>
      <c r="B5897" s="63">
        <v>52</v>
      </c>
      <c r="C5897" s="64">
        <v>63</v>
      </c>
      <c r="D5897" s="13">
        <v>3276</v>
      </c>
    </row>
    <row r="5898" spans="1:4" x14ac:dyDescent="0.25">
      <c r="A5898" s="62" t="s">
        <v>345</v>
      </c>
      <c r="B5898" s="63">
        <v>7</v>
      </c>
      <c r="C5898" s="64">
        <v>12</v>
      </c>
      <c r="D5898" s="13">
        <v>84</v>
      </c>
    </row>
    <row r="5899" spans="1:4" x14ac:dyDescent="0.25">
      <c r="A5899" s="62" t="s">
        <v>346</v>
      </c>
      <c r="B5899" s="63">
        <v>28</v>
      </c>
      <c r="C5899" s="64">
        <v>48</v>
      </c>
      <c r="D5899" s="13">
        <v>1344</v>
      </c>
    </row>
    <row r="5900" spans="1:4" x14ac:dyDescent="0.25">
      <c r="A5900" s="62" t="s">
        <v>347</v>
      </c>
      <c r="B5900" s="63">
        <v>39</v>
      </c>
      <c r="C5900" s="64">
        <v>54</v>
      </c>
      <c r="D5900" s="13">
        <v>2106</v>
      </c>
    </row>
    <row r="5901" spans="1:4" x14ac:dyDescent="0.25">
      <c r="A5901" s="62" t="s">
        <v>348</v>
      </c>
      <c r="B5901" s="63">
        <v>37</v>
      </c>
      <c r="C5901" s="64"/>
      <c r="D5901" s="13">
        <v>0</v>
      </c>
    </row>
    <row r="5902" spans="1:4" x14ac:dyDescent="0.25">
      <c r="A5902" s="62" t="s">
        <v>349</v>
      </c>
      <c r="B5902" s="63">
        <v>7</v>
      </c>
      <c r="C5902" s="64">
        <v>36</v>
      </c>
      <c r="D5902" s="13">
        <v>252</v>
      </c>
    </row>
    <row r="5903" spans="1:4" x14ac:dyDescent="0.25">
      <c r="A5903" s="62" t="s">
        <v>350</v>
      </c>
      <c r="B5903" s="63">
        <v>14</v>
      </c>
      <c r="C5903" s="64">
        <v>77</v>
      </c>
      <c r="D5903" s="13">
        <v>1078</v>
      </c>
    </row>
    <row r="5904" spans="1:4" x14ac:dyDescent="0.25">
      <c r="A5904" s="62" t="s">
        <v>351</v>
      </c>
      <c r="B5904" s="63">
        <v>45</v>
      </c>
      <c r="C5904" s="64">
        <v>17</v>
      </c>
      <c r="D5904" s="13">
        <v>765</v>
      </c>
    </row>
    <row r="5905" spans="1:4" x14ac:dyDescent="0.25">
      <c r="A5905" s="62" t="s">
        <v>352</v>
      </c>
      <c r="B5905" s="63">
        <v>65</v>
      </c>
      <c r="C5905" s="64">
        <v>79</v>
      </c>
      <c r="D5905" s="13">
        <v>5135</v>
      </c>
    </row>
    <row r="5906" spans="1:4" x14ac:dyDescent="0.25">
      <c r="A5906" s="62" t="s">
        <v>353</v>
      </c>
      <c r="B5906" s="63">
        <v>20</v>
      </c>
      <c r="C5906" s="64">
        <v>2</v>
      </c>
      <c r="D5906" s="13">
        <v>40</v>
      </c>
    </row>
    <row r="5907" spans="1:4" x14ac:dyDescent="0.25">
      <c r="A5907" s="62" t="s">
        <v>354</v>
      </c>
      <c r="B5907" s="63">
        <v>35</v>
      </c>
      <c r="C5907" s="64">
        <v>31</v>
      </c>
      <c r="D5907" s="13">
        <v>1085</v>
      </c>
    </row>
    <row r="5908" spans="1:4" x14ac:dyDescent="0.25">
      <c r="A5908" s="62" t="s">
        <v>355</v>
      </c>
      <c r="B5908" s="63">
        <v>22</v>
      </c>
      <c r="C5908" s="64">
        <v>72</v>
      </c>
      <c r="D5908" s="13">
        <v>1584</v>
      </c>
    </row>
    <row r="5909" spans="1:4" x14ac:dyDescent="0.25">
      <c r="A5909" s="62" t="s">
        <v>356</v>
      </c>
      <c r="B5909" s="63">
        <v>7</v>
      </c>
      <c r="C5909" s="64">
        <v>45</v>
      </c>
      <c r="D5909" s="13">
        <v>315</v>
      </c>
    </row>
    <row r="5910" spans="1:4" x14ac:dyDescent="0.25">
      <c r="A5910" s="62" t="s">
        <v>357</v>
      </c>
      <c r="B5910" s="63">
        <v>62</v>
      </c>
      <c r="C5910" s="64">
        <v>25</v>
      </c>
      <c r="D5910" s="13">
        <v>1550</v>
      </c>
    </row>
    <row r="5911" spans="1:4" x14ac:dyDescent="0.25">
      <c r="A5911" s="62" t="s">
        <v>358</v>
      </c>
      <c r="B5911" s="63">
        <v>33</v>
      </c>
      <c r="C5911" s="64">
        <v>67</v>
      </c>
      <c r="D5911" s="13">
        <v>2211</v>
      </c>
    </row>
    <row r="5912" spans="1:4" x14ac:dyDescent="0.25">
      <c r="A5912" s="62" t="s">
        <v>359</v>
      </c>
      <c r="B5912" s="63">
        <v>24</v>
      </c>
      <c r="C5912" s="64">
        <v>80</v>
      </c>
      <c r="D5912" s="13">
        <v>1920</v>
      </c>
    </row>
    <row r="5913" spans="1:4" x14ac:dyDescent="0.25">
      <c r="A5913" s="62" t="s">
        <v>360</v>
      </c>
      <c r="B5913" s="63">
        <v>55</v>
      </c>
      <c r="C5913" s="64">
        <v>34</v>
      </c>
      <c r="D5913" s="13">
        <v>1870</v>
      </c>
    </row>
    <row r="5914" spans="1:4" x14ac:dyDescent="0.25">
      <c r="A5914" s="62" t="s">
        <v>361</v>
      </c>
      <c r="B5914" s="63">
        <v>35</v>
      </c>
      <c r="C5914" s="64">
        <v>21</v>
      </c>
      <c r="D5914" s="13">
        <v>735</v>
      </c>
    </row>
    <row r="5915" spans="1:4" x14ac:dyDescent="0.25">
      <c r="A5915" s="62" t="s">
        <v>362</v>
      </c>
      <c r="B5915" s="63">
        <v>52</v>
      </c>
      <c r="C5915" s="64">
        <v>66</v>
      </c>
      <c r="D5915" s="13">
        <v>3432</v>
      </c>
    </row>
    <row r="5916" spans="1:4" x14ac:dyDescent="0.25">
      <c r="A5916" s="62" t="s">
        <v>363</v>
      </c>
      <c r="B5916" s="63">
        <v>63</v>
      </c>
      <c r="C5916" s="64">
        <v>54</v>
      </c>
      <c r="D5916" s="13">
        <v>3402</v>
      </c>
    </row>
    <row r="5917" spans="1:4" x14ac:dyDescent="0.25">
      <c r="A5917" s="62" t="s">
        <v>364</v>
      </c>
      <c r="B5917" s="63">
        <v>25</v>
      </c>
      <c r="C5917" s="64">
        <v>20</v>
      </c>
      <c r="D5917" s="13">
        <v>500</v>
      </c>
    </row>
    <row r="5918" spans="1:4" x14ac:dyDescent="0.25">
      <c r="A5918" s="62" t="s">
        <v>365</v>
      </c>
      <c r="B5918" s="63">
        <v>13</v>
      </c>
      <c r="C5918" s="64">
        <v>37</v>
      </c>
      <c r="D5918" s="13">
        <v>481</v>
      </c>
    </row>
    <row r="5919" spans="1:4" x14ac:dyDescent="0.25">
      <c r="A5919" s="62" t="s">
        <v>366</v>
      </c>
      <c r="B5919" s="63">
        <v>8</v>
      </c>
      <c r="C5919" s="64">
        <v>74</v>
      </c>
      <c r="D5919" s="13">
        <v>592</v>
      </c>
    </row>
    <row r="5920" spans="1:4" x14ac:dyDescent="0.25">
      <c r="A5920" s="62" t="s">
        <v>367</v>
      </c>
      <c r="B5920" s="63">
        <v>68</v>
      </c>
      <c r="C5920" s="64">
        <v>21</v>
      </c>
      <c r="D5920" s="13">
        <v>1428</v>
      </c>
    </row>
    <row r="5921" spans="1:4" x14ac:dyDescent="0.25">
      <c r="A5921" s="62" t="s">
        <v>368</v>
      </c>
      <c r="B5921" s="63">
        <v>45</v>
      </c>
      <c r="C5921" s="64">
        <v>55</v>
      </c>
      <c r="D5921" s="13">
        <v>2475</v>
      </c>
    </row>
    <row r="5922" spans="1:4" x14ac:dyDescent="0.25">
      <c r="A5922" s="62" t="s">
        <v>369</v>
      </c>
      <c r="B5922" s="63">
        <v>43</v>
      </c>
      <c r="C5922" s="64">
        <v>15</v>
      </c>
      <c r="D5922" s="13">
        <v>645</v>
      </c>
    </row>
    <row r="5923" spans="1:4" x14ac:dyDescent="0.25">
      <c r="A5923" s="62" t="s">
        <v>370</v>
      </c>
      <c r="B5923" s="63">
        <v>66</v>
      </c>
      <c r="C5923" s="64">
        <v>38</v>
      </c>
      <c r="D5923" s="13">
        <v>2508</v>
      </c>
    </row>
    <row r="5924" spans="1:4" x14ac:dyDescent="0.25">
      <c r="A5924" s="62" t="s">
        <v>371</v>
      </c>
      <c r="B5924" s="63">
        <v>20</v>
      </c>
      <c r="C5924" s="64">
        <v>51</v>
      </c>
      <c r="D5924" s="13">
        <v>1020</v>
      </c>
    </row>
    <row r="5925" spans="1:4" x14ac:dyDescent="0.25">
      <c r="A5925" s="62" t="s">
        <v>372</v>
      </c>
      <c r="B5925" s="63">
        <v>24</v>
      </c>
      <c r="C5925" s="64">
        <v>35</v>
      </c>
      <c r="D5925" s="13">
        <v>840</v>
      </c>
    </row>
    <row r="5926" spans="1:4" x14ac:dyDescent="0.25">
      <c r="A5926" s="62" t="s">
        <v>373</v>
      </c>
      <c r="B5926" s="63">
        <v>70</v>
      </c>
      <c r="C5926" s="64">
        <v>76</v>
      </c>
      <c r="D5926" s="13">
        <v>5320</v>
      </c>
    </row>
    <row r="5927" spans="1:4" x14ac:dyDescent="0.25">
      <c r="A5927" s="62" t="s">
        <v>374</v>
      </c>
      <c r="B5927" s="63">
        <v>42</v>
      </c>
      <c r="C5927" s="64">
        <v>6</v>
      </c>
      <c r="D5927" s="13">
        <v>252</v>
      </c>
    </row>
    <row r="5928" spans="1:4" x14ac:dyDescent="0.25">
      <c r="A5928" s="62" t="s">
        <v>375</v>
      </c>
      <c r="B5928" s="63">
        <v>39</v>
      </c>
      <c r="C5928" s="64">
        <v>53</v>
      </c>
      <c r="D5928" s="13">
        <v>2067</v>
      </c>
    </row>
    <row r="5929" spans="1:4" x14ac:dyDescent="0.25">
      <c r="A5929" s="62" t="s">
        <v>376</v>
      </c>
      <c r="B5929" s="63">
        <v>31</v>
      </c>
      <c r="C5929" s="64">
        <v>44</v>
      </c>
      <c r="D5929" s="13">
        <v>1364</v>
      </c>
    </row>
    <row r="5930" spans="1:4" x14ac:dyDescent="0.25">
      <c r="A5930" s="62" t="s">
        <v>377</v>
      </c>
      <c r="B5930" s="63">
        <v>33</v>
      </c>
      <c r="C5930" s="64">
        <v>20</v>
      </c>
      <c r="D5930" s="13">
        <v>660</v>
      </c>
    </row>
    <row r="5931" spans="1:4" x14ac:dyDescent="0.25">
      <c r="A5931" s="62" t="s">
        <v>300</v>
      </c>
      <c r="B5931" s="63">
        <v>28</v>
      </c>
      <c r="C5931" s="64">
        <v>43</v>
      </c>
      <c r="D5931" s="13">
        <v>1204</v>
      </c>
    </row>
    <row r="5932" spans="1:4" x14ac:dyDescent="0.25">
      <c r="A5932" s="62" t="s">
        <v>302</v>
      </c>
      <c r="B5932" s="63">
        <v>39</v>
      </c>
      <c r="C5932" s="64">
        <v>28</v>
      </c>
      <c r="D5932" s="13">
        <v>1092</v>
      </c>
    </row>
    <row r="5933" spans="1:4" x14ac:dyDescent="0.25">
      <c r="A5933" s="62" t="s">
        <v>303</v>
      </c>
      <c r="B5933" s="63">
        <v>38</v>
      </c>
      <c r="C5933" s="64">
        <v>29</v>
      </c>
      <c r="D5933" s="13">
        <v>1102</v>
      </c>
    </row>
    <row r="5934" spans="1:4" x14ac:dyDescent="0.25">
      <c r="A5934" s="62" t="s">
        <v>304</v>
      </c>
      <c r="B5934" s="63">
        <v>49</v>
      </c>
      <c r="C5934" s="64"/>
      <c r="D5934" s="13">
        <v>0</v>
      </c>
    </row>
    <row r="5935" spans="1:4" x14ac:dyDescent="0.25">
      <c r="A5935" s="62" t="s">
        <v>305</v>
      </c>
      <c r="B5935" s="63">
        <v>37</v>
      </c>
      <c r="C5935" s="64">
        <v>33</v>
      </c>
      <c r="D5935" s="13">
        <v>1221</v>
      </c>
    </row>
    <row r="5936" spans="1:4" x14ac:dyDescent="0.25">
      <c r="A5936" s="62" t="s">
        <v>306</v>
      </c>
      <c r="B5936" s="63">
        <v>44</v>
      </c>
      <c r="C5936" s="64">
        <v>16</v>
      </c>
      <c r="D5936" s="13">
        <v>704</v>
      </c>
    </row>
    <row r="5937" spans="1:4" x14ac:dyDescent="0.25">
      <c r="A5937" s="62" t="s">
        <v>307</v>
      </c>
      <c r="B5937" s="63">
        <v>10</v>
      </c>
      <c r="C5937" s="64">
        <v>10</v>
      </c>
      <c r="D5937" s="13">
        <v>100</v>
      </c>
    </row>
    <row r="5938" spans="1:4" x14ac:dyDescent="0.25">
      <c r="A5938" s="62" t="s">
        <v>308</v>
      </c>
      <c r="B5938" s="63">
        <v>21</v>
      </c>
      <c r="C5938" s="64">
        <v>51</v>
      </c>
      <c r="D5938" s="13">
        <v>1071</v>
      </c>
    </row>
    <row r="5939" spans="1:4" x14ac:dyDescent="0.25">
      <c r="A5939" s="62" t="s">
        <v>309</v>
      </c>
      <c r="B5939" s="63">
        <v>41</v>
      </c>
      <c r="C5939" s="64">
        <v>39</v>
      </c>
      <c r="D5939" s="13">
        <v>1599</v>
      </c>
    </row>
    <row r="5940" spans="1:4" x14ac:dyDescent="0.25">
      <c r="A5940" s="62" t="s">
        <v>310</v>
      </c>
      <c r="B5940" s="63">
        <v>7</v>
      </c>
      <c r="C5940" s="64">
        <v>66</v>
      </c>
      <c r="D5940" s="13">
        <v>462</v>
      </c>
    </row>
    <row r="5941" spans="1:4" x14ac:dyDescent="0.25">
      <c r="A5941" s="62" t="s">
        <v>311</v>
      </c>
      <c r="B5941" s="63">
        <v>59</v>
      </c>
      <c r="C5941" s="64">
        <v>75</v>
      </c>
      <c r="D5941" s="13">
        <v>4425</v>
      </c>
    </row>
    <row r="5942" spans="1:4" x14ac:dyDescent="0.25">
      <c r="A5942" s="62" t="s">
        <v>312</v>
      </c>
      <c r="B5942" s="63">
        <v>33</v>
      </c>
      <c r="C5942" s="64">
        <v>68</v>
      </c>
      <c r="D5942" s="13">
        <v>2244</v>
      </c>
    </row>
    <row r="5943" spans="1:4" x14ac:dyDescent="0.25">
      <c r="A5943" s="62" t="s">
        <v>313</v>
      </c>
      <c r="B5943" s="63">
        <v>66</v>
      </c>
      <c r="C5943" s="64">
        <v>34</v>
      </c>
      <c r="D5943" s="13">
        <v>2244</v>
      </c>
    </row>
    <row r="5944" spans="1:4" x14ac:dyDescent="0.25">
      <c r="A5944" s="62" t="s">
        <v>314</v>
      </c>
      <c r="B5944" s="63">
        <v>53</v>
      </c>
      <c r="C5944" s="64">
        <v>34</v>
      </c>
      <c r="D5944" s="13">
        <v>1802</v>
      </c>
    </row>
    <row r="5945" spans="1:4" x14ac:dyDescent="0.25">
      <c r="A5945" s="62" t="s">
        <v>315</v>
      </c>
      <c r="B5945" s="63">
        <v>34</v>
      </c>
      <c r="C5945" s="64">
        <v>62</v>
      </c>
      <c r="D5945" s="13">
        <v>2108</v>
      </c>
    </row>
    <row r="5946" spans="1:4" x14ac:dyDescent="0.25">
      <c r="A5946" s="62" t="s">
        <v>316</v>
      </c>
      <c r="B5946" s="63">
        <v>33</v>
      </c>
      <c r="C5946" s="64">
        <v>34</v>
      </c>
      <c r="D5946" s="13">
        <v>1122</v>
      </c>
    </row>
    <row r="5947" spans="1:4" x14ac:dyDescent="0.25">
      <c r="A5947" s="62" t="s">
        <v>317</v>
      </c>
      <c r="B5947" s="63">
        <v>31</v>
      </c>
      <c r="C5947" s="64">
        <v>79</v>
      </c>
      <c r="D5947" s="13">
        <v>2449</v>
      </c>
    </row>
    <row r="5948" spans="1:4" x14ac:dyDescent="0.25">
      <c r="A5948" s="62" t="s">
        <v>318</v>
      </c>
      <c r="B5948" s="63">
        <v>38</v>
      </c>
      <c r="C5948" s="64">
        <v>27</v>
      </c>
      <c r="D5948" s="13">
        <v>1026</v>
      </c>
    </row>
    <row r="5949" spans="1:4" x14ac:dyDescent="0.25">
      <c r="A5949" s="62" t="s">
        <v>319</v>
      </c>
      <c r="B5949" s="63">
        <v>12</v>
      </c>
      <c r="C5949" s="64">
        <v>64</v>
      </c>
      <c r="D5949" s="13">
        <v>768</v>
      </c>
    </row>
    <row r="5950" spans="1:4" x14ac:dyDescent="0.25">
      <c r="A5950" s="62" t="s">
        <v>320</v>
      </c>
      <c r="B5950" s="63">
        <v>50</v>
      </c>
      <c r="C5950" s="64">
        <v>39</v>
      </c>
      <c r="D5950" s="13">
        <v>1950</v>
      </c>
    </row>
    <row r="5951" spans="1:4" x14ac:dyDescent="0.25">
      <c r="A5951" s="62" t="s">
        <v>321</v>
      </c>
      <c r="B5951" s="63">
        <v>35</v>
      </c>
      <c r="C5951" s="64">
        <v>36</v>
      </c>
      <c r="D5951" s="13">
        <v>1260</v>
      </c>
    </row>
    <row r="5952" spans="1:4" x14ac:dyDescent="0.25">
      <c r="A5952" s="62" t="s">
        <v>322</v>
      </c>
      <c r="B5952" s="63">
        <v>34</v>
      </c>
      <c r="C5952" s="64">
        <v>73</v>
      </c>
      <c r="D5952" s="13">
        <v>2482</v>
      </c>
    </row>
    <row r="5953" spans="1:4" x14ac:dyDescent="0.25">
      <c r="A5953" s="62" t="s">
        <v>323</v>
      </c>
      <c r="B5953" s="63">
        <v>57</v>
      </c>
      <c r="C5953" s="64">
        <v>17</v>
      </c>
      <c r="D5953" s="13">
        <v>969</v>
      </c>
    </row>
    <row r="5954" spans="1:4" x14ac:dyDescent="0.25">
      <c r="A5954" s="62" t="s">
        <v>324</v>
      </c>
      <c r="B5954" s="63">
        <v>24</v>
      </c>
      <c r="C5954" s="64">
        <v>65</v>
      </c>
      <c r="D5954" s="13">
        <v>1560</v>
      </c>
    </row>
    <row r="5955" spans="1:4" x14ac:dyDescent="0.25">
      <c r="A5955" s="62" t="s">
        <v>325</v>
      </c>
      <c r="B5955" s="63">
        <v>20</v>
      </c>
      <c r="C5955" s="64">
        <v>36</v>
      </c>
      <c r="D5955" s="13">
        <v>720</v>
      </c>
    </row>
    <row r="5956" spans="1:4" x14ac:dyDescent="0.25">
      <c r="A5956" s="62" t="s">
        <v>326</v>
      </c>
      <c r="B5956" s="63">
        <v>28</v>
      </c>
      <c r="C5956" s="64">
        <v>29</v>
      </c>
      <c r="D5956" s="13">
        <v>812</v>
      </c>
    </row>
    <row r="5957" spans="1:4" x14ac:dyDescent="0.25">
      <c r="A5957" s="62" t="s">
        <v>327</v>
      </c>
      <c r="B5957" s="63">
        <v>30</v>
      </c>
      <c r="C5957" s="64">
        <v>75</v>
      </c>
      <c r="D5957" s="13">
        <v>2250</v>
      </c>
    </row>
    <row r="5958" spans="1:4" x14ac:dyDescent="0.25">
      <c r="A5958" s="62" t="s">
        <v>328</v>
      </c>
      <c r="B5958" s="63">
        <v>25</v>
      </c>
      <c r="C5958" s="64">
        <v>43</v>
      </c>
      <c r="D5958" s="13">
        <v>1075</v>
      </c>
    </row>
    <row r="5959" spans="1:4" x14ac:dyDescent="0.25">
      <c r="A5959" s="62" t="s">
        <v>329</v>
      </c>
      <c r="B5959" s="63">
        <v>21</v>
      </c>
      <c r="C5959" s="64">
        <v>59</v>
      </c>
      <c r="D5959" s="13">
        <v>1239</v>
      </c>
    </row>
    <row r="5960" spans="1:4" x14ac:dyDescent="0.25">
      <c r="A5960" s="62" t="s">
        <v>330</v>
      </c>
      <c r="B5960" s="63">
        <v>57</v>
      </c>
      <c r="C5960" s="64">
        <v>40</v>
      </c>
      <c r="D5960" s="13">
        <v>2280</v>
      </c>
    </row>
    <row r="5961" spans="1:4" x14ac:dyDescent="0.25">
      <c r="A5961" s="62" t="s">
        <v>331</v>
      </c>
      <c r="B5961" s="63">
        <v>54</v>
      </c>
      <c r="C5961" s="64">
        <v>46</v>
      </c>
      <c r="D5961" s="13">
        <v>2484</v>
      </c>
    </row>
    <row r="5962" spans="1:4" x14ac:dyDescent="0.25">
      <c r="A5962" s="62" t="s">
        <v>332</v>
      </c>
      <c r="B5962" s="63">
        <v>44</v>
      </c>
      <c r="C5962" s="64">
        <v>56</v>
      </c>
      <c r="D5962" s="13">
        <v>2464</v>
      </c>
    </row>
    <row r="5963" spans="1:4" x14ac:dyDescent="0.25">
      <c r="A5963" s="62" t="s">
        <v>333</v>
      </c>
      <c r="B5963" s="63">
        <v>12</v>
      </c>
      <c r="C5963" s="64">
        <v>67</v>
      </c>
      <c r="D5963" s="13">
        <v>804</v>
      </c>
    </row>
    <row r="5964" spans="1:4" x14ac:dyDescent="0.25">
      <c r="A5964" s="62" t="s">
        <v>334</v>
      </c>
      <c r="B5964" s="63">
        <v>50</v>
      </c>
      <c r="C5964" s="64">
        <v>25</v>
      </c>
      <c r="D5964" s="13">
        <v>1250</v>
      </c>
    </row>
    <row r="5965" spans="1:4" x14ac:dyDescent="0.25">
      <c r="A5965" s="62" t="s">
        <v>335</v>
      </c>
      <c r="B5965" s="63">
        <v>8</v>
      </c>
      <c r="C5965" s="64">
        <v>67</v>
      </c>
      <c r="D5965" s="13">
        <v>536</v>
      </c>
    </row>
    <row r="5966" spans="1:4" x14ac:dyDescent="0.25">
      <c r="A5966" s="62" t="s">
        <v>336</v>
      </c>
      <c r="B5966" s="63">
        <v>8</v>
      </c>
      <c r="C5966" s="64">
        <v>9</v>
      </c>
      <c r="D5966" s="13">
        <v>72</v>
      </c>
    </row>
    <row r="5967" spans="1:4" x14ac:dyDescent="0.25">
      <c r="A5967" s="62" t="s">
        <v>337</v>
      </c>
      <c r="B5967" s="63">
        <v>27</v>
      </c>
      <c r="C5967" s="64"/>
      <c r="D5967" s="13">
        <v>0</v>
      </c>
    </row>
    <row r="5968" spans="1:4" x14ac:dyDescent="0.25">
      <c r="A5968" s="62" t="s">
        <v>338</v>
      </c>
      <c r="B5968" s="63">
        <v>17</v>
      </c>
      <c r="C5968" s="64">
        <v>64</v>
      </c>
      <c r="D5968" s="13">
        <v>1088</v>
      </c>
    </row>
    <row r="5969" spans="1:4" x14ac:dyDescent="0.25">
      <c r="A5969" s="62" t="s">
        <v>339</v>
      </c>
      <c r="B5969" s="63">
        <v>18</v>
      </c>
      <c r="C5969" s="64">
        <v>53</v>
      </c>
      <c r="D5969" s="13">
        <v>954</v>
      </c>
    </row>
    <row r="5970" spans="1:4" x14ac:dyDescent="0.25">
      <c r="A5970" s="62" t="s">
        <v>340</v>
      </c>
      <c r="B5970" s="63">
        <v>31</v>
      </c>
      <c r="C5970" s="64">
        <v>73</v>
      </c>
      <c r="D5970" s="13">
        <v>2263</v>
      </c>
    </row>
    <row r="5971" spans="1:4" x14ac:dyDescent="0.25">
      <c r="A5971" s="62" t="s">
        <v>341</v>
      </c>
      <c r="B5971" s="63">
        <v>14</v>
      </c>
      <c r="C5971" s="64">
        <v>57</v>
      </c>
      <c r="D5971" s="13">
        <v>798</v>
      </c>
    </row>
    <row r="5972" spans="1:4" x14ac:dyDescent="0.25">
      <c r="A5972" s="62" t="s">
        <v>342</v>
      </c>
      <c r="B5972" s="63">
        <v>41</v>
      </c>
      <c r="C5972" s="64">
        <v>16</v>
      </c>
      <c r="D5972" s="13">
        <v>656</v>
      </c>
    </row>
    <row r="5973" spans="1:4" x14ac:dyDescent="0.25">
      <c r="A5973" s="62" t="s">
        <v>343</v>
      </c>
      <c r="B5973" s="63">
        <v>9</v>
      </c>
      <c r="C5973" s="64">
        <v>50</v>
      </c>
      <c r="D5973" s="13">
        <v>450</v>
      </c>
    </row>
    <row r="5974" spans="1:4" x14ac:dyDescent="0.25">
      <c r="A5974" s="62" t="s">
        <v>344</v>
      </c>
      <c r="B5974" s="63">
        <v>61</v>
      </c>
      <c r="C5974" s="64">
        <v>1</v>
      </c>
      <c r="D5974" s="13">
        <v>61</v>
      </c>
    </row>
    <row r="5975" spans="1:4" x14ac:dyDescent="0.25">
      <c r="A5975" s="62" t="s">
        <v>345</v>
      </c>
      <c r="B5975" s="63">
        <v>43</v>
      </c>
      <c r="C5975" s="64">
        <v>25</v>
      </c>
      <c r="D5975" s="13">
        <v>1075</v>
      </c>
    </row>
    <row r="5976" spans="1:4" x14ac:dyDescent="0.25">
      <c r="A5976" s="62" t="s">
        <v>346</v>
      </c>
      <c r="B5976" s="63">
        <v>70</v>
      </c>
      <c r="C5976" s="64">
        <v>20</v>
      </c>
      <c r="D5976" s="13">
        <v>1400</v>
      </c>
    </row>
    <row r="5977" spans="1:4" x14ac:dyDescent="0.25">
      <c r="A5977" s="62" t="s">
        <v>347</v>
      </c>
      <c r="B5977" s="63">
        <v>65</v>
      </c>
      <c r="C5977" s="64">
        <v>37</v>
      </c>
      <c r="D5977" s="13">
        <v>2405</v>
      </c>
    </row>
    <row r="5978" spans="1:4" x14ac:dyDescent="0.25">
      <c r="A5978" s="62" t="s">
        <v>348</v>
      </c>
      <c r="B5978" s="63">
        <v>62</v>
      </c>
      <c r="C5978" s="64">
        <v>13</v>
      </c>
      <c r="D5978" s="13">
        <v>806</v>
      </c>
    </row>
    <row r="5979" spans="1:4" x14ac:dyDescent="0.25">
      <c r="A5979" s="62" t="s">
        <v>349</v>
      </c>
      <c r="B5979" s="63">
        <v>70</v>
      </c>
      <c r="C5979" s="64">
        <v>59</v>
      </c>
      <c r="D5979" s="13">
        <v>4130</v>
      </c>
    </row>
    <row r="5980" spans="1:4" x14ac:dyDescent="0.25">
      <c r="A5980" s="62" t="s">
        <v>350</v>
      </c>
      <c r="B5980" s="63">
        <v>39</v>
      </c>
      <c r="C5980" s="64">
        <v>36</v>
      </c>
      <c r="D5980" s="13">
        <v>1404</v>
      </c>
    </row>
    <row r="5981" spans="1:4" x14ac:dyDescent="0.25">
      <c r="A5981" s="62" t="s">
        <v>351</v>
      </c>
      <c r="B5981" s="63">
        <v>14</v>
      </c>
      <c r="C5981" s="64">
        <v>29</v>
      </c>
      <c r="D5981" s="13">
        <v>406</v>
      </c>
    </row>
    <row r="5982" spans="1:4" x14ac:dyDescent="0.25">
      <c r="A5982" s="62" t="s">
        <v>352</v>
      </c>
      <c r="B5982" s="63">
        <v>64</v>
      </c>
      <c r="C5982" s="64">
        <v>8</v>
      </c>
      <c r="D5982" s="13">
        <v>512</v>
      </c>
    </row>
    <row r="5983" spans="1:4" x14ac:dyDescent="0.25">
      <c r="A5983" s="62" t="s">
        <v>353</v>
      </c>
      <c r="B5983" s="63">
        <v>70</v>
      </c>
      <c r="C5983" s="64">
        <v>39</v>
      </c>
      <c r="D5983" s="13">
        <v>2730</v>
      </c>
    </row>
    <row r="5984" spans="1:4" x14ac:dyDescent="0.25">
      <c r="A5984" s="62" t="s">
        <v>354</v>
      </c>
      <c r="B5984" s="63">
        <v>13</v>
      </c>
      <c r="C5984" s="64">
        <v>72</v>
      </c>
      <c r="D5984" s="13">
        <v>936</v>
      </c>
    </row>
    <row r="5985" spans="1:4" x14ac:dyDescent="0.25">
      <c r="A5985" s="62" t="s">
        <v>355</v>
      </c>
      <c r="B5985" s="63">
        <v>54</v>
      </c>
      <c r="C5985" s="64">
        <v>76</v>
      </c>
      <c r="D5985" s="13">
        <v>4104</v>
      </c>
    </row>
    <row r="5986" spans="1:4" x14ac:dyDescent="0.25">
      <c r="A5986" s="62" t="s">
        <v>356</v>
      </c>
      <c r="B5986" s="63">
        <v>44</v>
      </c>
      <c r="C5986" s="64">
        <v>79</v>
      </c>
      <c r="D5986" s="13">
        <v>3476</v>
      </c>
    </row>
    <row r="5987" spans="1:4" x14ac:dyDescent="0.25">
      <c r="A5987" s="62" t="s">
        <v>357</v>
      </c>
      <c r="B5987" s="63">
        <v>37</v>
      </c>
      <c r="C5987" s="64">
        <v>64</v>
      </c>
      <c r="D5987" s="13">
        <v>2368</v>
      </c>
    </row>
    <row r="5988" spans="1:4" x14ac:dyDescent="0.25">
      <c r="A5988" s="62" t="s">
        <v>358</v>
      </c>
      <c r="B5988" s="63">
        <v>9</v>
      </c>
      <c r="C5988" s="64">
        <v>74</v>
      </c>
      <c r="D5988" s="13">
        <v>666</v>
      </c>
    </row>
    <row r="5989" spans="1:4" x14ac:dyDescent="0.25">
      <c r="A5989" s="62" t="s">
        <v>359</v>
      </c>
      <c r="B5989" s="63">
        <v>39</v>
      </c>
      <c r="C5989" s="64">
        <v>24</v>
      </c>
      <c r="D5989" s="13">
        <v>936</v>
      </c>
    </row>
    <row r="5990" spans="1:4" x14ac:dyDescent="0.25">
      <c r="A5990" s="62" t="s">
        <v>360</v>
      </c>
      <c r="B5990" s="63">
        <v>45</v>
      </c>
      <c r="C5990" s="64"/>
      <c r="D5990" s="13">
        <v>0</v>
      </c>
    </row>
    <row r="5991" spans="1:4" x14ac:dyDescent="0.25">
      <c r="A5991" s="62" t="s">
        <v>361</v>
      </c>
      <c r="B5991" s="63">
        <v>31</v>
      </c>
      <c r="C5991" s="64">
        <v>15</v>
      </c>
      <c r="D5991" s="13">
        <v>465</v>
      </c>
    </row>
    <row r="5992" spans="1:4" x14ac:dyDescent="0.25">
      <c r="A5992" s="62" t="s">
        <v>362</v>
      </c>
      <c r="B5992" s="63">
        <v>55</v>
      </c>
      <c r="C5992" s="64">
        <v>70</v>
      </c>
      <c r="D5992" s="13">
        <v>3850</v>
      </c>
    </row>
    <row r="5993" spans="1:4" x14ac:dyDescent="0.25">
      <c r="A5993" s="62" t="s">
        <v>363</v>
      </c>
      <c r="B5993" s="63">
        <v>33</v>
      </c>
      <c r="C5993" s="64">
        <v>76</v>
      </c>
      <c r="D5993" s="13">
        <v>2508</v>
      </c>
    </row>
    <row r="5994" spans="1:4" x14ac:dyDescent="0.25">
      <c r="A5994" s="62" t="s">
        <v>364</v>
      </c>
      <c r="B5994" s="63">
        <v>50</v>
      </c>
      <c r="C5994" s="64">
        <v>56</v>
      </c>
      <c r="D5994" s="13">
        <v>2800</v>
      </c>
    </row>
    <row r="5995" spans="1:4" x14ac:dyDescent="0.25">
      <c r="A5995" s="62" t="s">
        <v>365</v>
      </c>
      <c r="B5995" s="63">
        <v>52</v>
      </c>
      <c r="C5995" s="64">
        <v>79</v>
      </c>
      <c r="D5995" s="13">
        <v>4108</v>
      </c>
    </row>
    <row r="5996" spans="1:4" x14ac:dyDescent="0.25">
      <c r="A5996" s="62" t="s">
        <v>366</v>
      </c>
      <c r="B5996" s="63">
        <v>36</v>
      </c>
      <c r="C5996" s="64">
        <v>69</v>
      </c>
      <c r="D5996" s="13">
        <v>2484</v>
      </c>
    </row>
    <row r="5997" spans="1:4" x14ac:dyDescent="0.25">
      <c r="A5997" s="62" t="s">
        <v>367</v>
      </c>
      <c r="B5997" s="63">
        <v>25</v>
      </c>
      <c r="C5997" s="64">
        <v>47</v>
      </c>
      <c r="D5997" s="13">
        <v>1175</v>
      </c>
    </row>
    <row r="5998" spans="1:4" x14ac:dyDescent="0.25">
      <c r="A5998" s="62" t="s">
        <v>368</v>
      </c>
      <c r="B5998" s="63">
        <v>47</v>
      </c>
      <c r="C5998" s="64">
        <v>27</v>
      </c>
      <c r="D5998" s="13">
        <v>1269</v>
      </c>
    </row>
    <row r="5999" spans="1:4" x14ac:dyDescent="0.25">
      <c r="A5999" s="62" t="s">
        <v>369</v>
      </c>
      <c r="B5999" s="63">
        <v>48</v>
      </c>
      <c r="C5999" s="64">
        <v>63</v>
      </c>
      <c r="D5999" s="13">
        <v>3024</v>
      </c>
    </row>
    <row r="6000" spans="1:4" x14ac:dyDescent="0.25">
      <c r="A6000" s="62" t="s">
        <v>370</v>
      </c>
      <c r="B6000" s="63">
        <v>48</v>
      </c>
      <c r="C6000" s="64">
        <v>5</v>
      </c>
      <c r="D6000" s="13">
        <v>240</v>
      </c>
    </row>
    <row r="6001" spans="1:4" x14ac:dyDescent="0.25">
      <c r="A6001" s="62" t="s">
        <v>371</v>
      </c>
      <c r="B6001" s="63">
        <v>42</v>
      </c>
      <c r="C6001" s="64">
        <v>75</v>
      </c>
      <c r="D6001" s="13">
        <v>3150</v>
      </c>
    </row>
    <row r="6002" spans="1:4" x14ac:dyDescent="0.25">
      <c r="A6002" s="62" t="s">
        <v>372</v>
      </c>
      <c r="B6002" s="63">
        <v>19</v>
      </c>
      <c r="C6002" s="64">
        <v>27</v>
      </c>
      <c r="D6002" s="13">
        <v>513</v>
      </c>
    </row>
    <row r="6003" spans="1:4" x14ac:dyDescent="0.25">
      <c r="A6003" s="62" t="s">
        <v>373</v>
      </c>
      <c r="B6003" s="63">
        <v>7</v>
      </c>
      <c r="C6003" s="64">
        <v>16</v>
      </c>
      <c r="D6003" s="13">
        <v>112</v>
      </c>
    </row>
    <row r="6004" spans="1:4" x14ac:dyDescent="0.25">
      <c r="A6004" s="62" t="s">
        <v>374</v>
      </c>
      <c r="B6004" s="63">
        <v>52</v>
      </c>
      <c r="C6004" s="64">
        <v>3</v>
      </c>
      <c r="D6004" s="13">
        <v>156</v>
      </c>
    </row>
    <row r="6005" spans="1:4" x14ac:dyDescent="0.25">
      <c r="A6005" s="62" t="s">
        <v>375</v>
      </c>
      <c r="B6005" s="63">
        <v>59</v>
      </c>
      <c r="C6005" s="64">
        <v>20</v>
      </c>
      <c r="D6005" s="13">
        <v>1180</v>
      </c>
    </row>
    <row r="6006" spans="1:4" x14ac:dyDescent="0.25">
      <c r="A6006" s="62" t="s">
        <v>376</v>
      </c>
      <c r="B6006" s="63">
        <v>54</v>
      </c>
      <c r="C6006" s="64">
        <v>22</v>
      </c>
      <c r="D6006" s="13">
        <v>1188</v>
      </c>
    </row>
    <row r="6007" spans="1:4" x14ac:dyDescent="0.25">
      <c r="A6007" s="62" t="s">
        <v>377</v>
      </c>
      <c r="B6007" s="63">
        <v>28</v>
      </c>
      <c r="C6007" s="64">
        <v>59</v>
      </c>
      <c r="D6007" s="13">
        <v>1652</v>
      </c>
    </row>
    <row r="6008" spans="1:4" x14ac:dyDescent="0.25">
      <c r="A6008" s="62" t="s">
        <v>300</v>
      </c>
      <c r="B6008" s="63">
        <v>49</v>
      </c>
      <c r="C6008" s="64">
        <v>5</v>
      </c>
      <c r="D6008" s="13">
        <v>245</v>
      </c>
    </row>
    <row r="6009" spans="1:4" x14ac:dyDescent="0.25">
      <c r="A6009" s="62" t="s">
        <v>302</v>
      </c>
      <c r="B6009" s="63">
        <v>13</v>
      </c>
      <c r="C6009" s="64">
        <v>2</v>
      </c>
      <c r="D6009" s="13">
        <v>26</v>
      </c>
    </row>
    <row r="6010" spans="1:4" x14ac:dyDescent="0.25">
      <c r="A6010" s="62" t="s">
        <v>303</v>
      </c>
      <c r="B6010" s="63">
        <v>70</v>
      </c>
      <c r="C6010" s="64">
        <v>50</v>
      </c>
      <c r="D6010" s="13">
        <v>3500</v>
      </c>
    </row>
    <row r="6011" spans="1:4" x14ac:dyDescent="0.25">
      <c r="A6011" s="62" t="s">
        <v>304</v>
      </c>
      <c r="B6011" s="63">
        <v>17</v>
      </c>
      <c r="C6011" s="64"/>
      <c r="D6011" s="13">
        <v>0</v>
      </c>
    </row>
    <row r="6012" spans="1:4" x14ac:dyDescent="0.25">
      <c r="A6012" s="62" t="s">
        <v>305</v>
      </c>
      <c r="B6012" s="63">
        <v>9</v>
      </c>
      <c r="C6012" s="64">
        <v>4</v>
      </c>
      <c r="D6012" s="13">
        <v>36</v>
      </c>
    </row>
    <row r="6013" spans="1:4" x14ac:dyDescent="0.25">
      <c r="A6013" s="62" t="s">
        <v>306</v>
      </c>
      <c r="B6013" s="63">
        <v>37</v>
      </c>
      <c r="C6013" s="64">
        <v>76</v>
      </c>
      <c r="D6013" s="13">
        <v>2812</v>
      </c>
    </row>
    <row r="6014" spans="1:4" x14ac:dyDescent="0.25">
      <c r="A6014" s="62" t="s">
        <v>307</v>
      </c>
      <c r="B6014" s="63">
        <v>32</v>
      </c>
      <c r="C6014" s="64">
        <v>23</v>
      </c>
      <c r="D6014" s="13">
        <v>736</v>
      </c>
    </row>
    <row r="6015" spans="1:4" x14ac:dyDescent="0.25">
      <c r="A6015" s="62" t="s">
        <v>308</v>
      </c>
      <c r="B6015" s="63">
        <v>60</v>
      </c>
      <c r="C6015" s="64">
        <v>10</v>
      </c>
      <c r="D6015" s="13">
        <v>600</v>
      </c>
    </row>
    <row r="6016" spans="1:4" x14ac:dyDescent="0.25">
      <c r="A6016" s="62" t="s">
        <v>309</v>
      </c>
      <c r="B6016" s="63">
        <v>64</v>
      </c>
      <c r="C6016" s="64">
        <v>49</v>
      </c>
      <c r="D6016" s="13">
        <v>3136</v>
      </c>
    </row>
    <row r="6017" spans="1:4" x14ac:dyDescent="0.25">
      <c r="A6017" s="62" t="s">
        <v>310</v>
      </c>
      <c r="B6017" s="63">
        <v>50</v>
      </c>
      <c r="C6017" s="64">
        <v>16</v>
      </c>
      <c r="D6017" s="13">
        <v>800</v>
      </c>
    </row>
    <row r="6018" spans="1:4" x14ac:dyDescent="0.25">
      <c r="A6018" s="62" t="s">
        <v>311</v>
      </c>
      <c r="B6018" s="63">
        <v>60</v>
      </c>
      <c r="C6018" s="64">
        <v>48</v>
      </c>
      <c r="D6018" s="13">
        <v>2880</v>
      </c>
    </row>
    <row r="6019" spans="1:4" x14ac:dyDescent="0.25">
      <c r="A6019" s="62" t="s">
        <v>312</v>
      </c>
      <c r="B6019" s="63">
        <v>60</v>
      </c>
      <c r="C6019" s="64">
        <v>2</v>
      </c>
      <c r="D6019" s="13">
        <v>120</v>
      </c>
    </row>
    <row r="6020" spans="1:4" x14ac:dyDescent="0.25">
      <c r="A6020" s="62" t="s">
        <v>313</v>
      </c>
      <c r="B6020" s="63">
        <v>48</v>
      </c>
      <c r="C6020" s="64"/>
      <c r="D6020" s="13">
        <v>0</v>
      </c>
    </row>
    <row r="6021" spans="1:4" x14ac:dyDescent="0.25">
      <c r="A6021" s="62" t="s">
        <v>314</v>
      </c>
      <c r="B6021" s="63">
        <v>33</v>
      </c>
      <c r="C6021" s="64">
        <v>3</v>
      </c>
      <c r="D6021" s="13">
        <v>99</v>
      </c>
    </row>
    <row r="6022" spans="1:4" x14ac:dyDescent="0.25">
      <c r="A6022" s="62" t="s">
        <v>315</v>
      </c>
      <c r="B6022" s="63">
        <v>33</v>
      </c>
      <c r="C6022" s="64">
        <v>24</v>
      </c>
      <c r="D6022" s="13">
        <v>792</v>
      </c>
    </row>
    <row r="6023" spans="1:4" x14ac:dyDescent="0.25">
      <c r="A6023" s="62" t="s">
        <v>316</v>
      </c>
      <c r="B6023" s="63">
        <v>61</v>
      </c>
      <c r="C6023" s="64">
        <v>55</v>
      </c>
      <c r="D6023" s="13">
        <v>3355</v>
      </c>
    </row>
    <row r="6024" spans="1:4" x14ac:dyDescent="0.25">
      <c r="A6024" s="62" t="s">
        <v>317</v>
      </c>
      <c r="B6024" s="63">
        <v>27</v>
      </c>
      <c r="C6024" s="64">
        <v>42</v>
      </c>
      <c r="D6024" s="13">
        <v>1134</v>
      </c>
    </row>
    <row r="6025" spans="1:4" x14ac:dyDescent="0.25">
      <c r="A6025" s="62" t="s">
        <v>318</v>
      </c>
      <c r="B6025" s="63">
        <v>40</v>
      </c>
      <c r="C6025" s="64">
        <v>22</v>
      </c>
      <c r="D6025" s="13">
        <v>880</v>
      </c>
    </row>
    <row r="6026" spans="1:4" x14ac:dyDescent="0.25">
      <c r="A6026" s="62" t="s">
        <v>319</v>
      </c>
      <c r="B6026" s="63">
        <v>54</v>
      </c>
      <c r="C6026" s="64">
        <v>45</v>
      </c>
      <c r="D6026" s="13">
        <v>2430</v>
      </c>
    </row>
    <row r="6027" spans="1:4" x14ac:dyDescent="0.25">
      <c r="A6027" s="62" t="s">
        <v>320</v>
      </c>
      <c r="B6027" s="63">
        <v>38</v>
      </c>
      <c r="C6027" s="64">
        <v>4</v>
      </c>
      <c r="D6027" s="13">
        <v>152</v>
      </c>
    </row>
    <row r="6028" spans="1:4" x14ac:dyDescent="0.25">
      <c r="A6028" s="62" t="s">
        <v>321</v>
      </c>
      <c r="B6028" s="63">
        <v>57</v>
      </c>
      <c r="C6028" s="64">
        <v>8</v>
      </c>
      <c r="D6028" s="13">
        <v>456</v>
      </c>
    </row>
    <row r="6029" spans="1:4" x14ac:dyDescent="0.25">
      <c r="A6029" s="62" t="s">
        <v>322</v>
      </c>
      <c r="B6029" s="63">
        <v>67</v>
      </c>
      <c r="C6029" s="64">
        <v>60</v>
      </c>
      <c r="D6029" s="13">
        <v>4020</v>
      </c>
    </row>
    <row r="6030" spans="1:4" x14ac:dyDescent="0.25">
      <c r="A6030" s="62" t="s">
        <v>323</v>
      </c>
      <c r="B6030" s="63">
        <v>38</v>
      </c>
      <c r="C6030" s="64">
        <v>46</v>
      </c>
      <c r="D6030" s="13">
        <v>1748</v>
      </c>
    </row>
    <row r="6031" spans="1:4" x14ac:dyDescent="0.25">
      <c r="A6031" s="62" t="s">
        <v>324</v>
      </c>
      <c r="B6031" s="63">
        <v>41</v>
      </c>
      <c r="C6031" s="64">
        <v>24</v>
      </c>
      <c r="D6031" s="13">
        <v>984</v>
      </c>
    </row>
    <row r="6032" spans="1:4" x14ac:dyDescent="0.25">
      <c r="A6032" s="62" t="s">
        <v>325</v>
      </c>
      <c r="B6032" s="63">
        <v>8</v>
      </c>
      <c r="C6032" s="64">
        <v>71</v>
      </c>
      <c r="D6032" s="13">
        <v>568</v>
      </c>
    </row>
    <row r="6033" spans="1:4" x14ac:dyDescent="0.25">
      <c r="A6033" s="62" t="s">
        <v>326</v>
      </c>
      <c r="B6033" s="63">
        <v>67</v>
      </c>
      <c r="C6033" s="64">
        <v>49</v>
      </c>
      <c r="D6033" s="13">
        <v>3283</v>
      </c>
    </row>
    <row r="6034" spans="1:4" x14ac:dyDescent="0.25">
      <c r="A6034" s="62" t="s">
        <v>327</v>
      </c>
      <c r="B6034" s="63">
        <v>59</v>
      </c>
      <c r="C6034" s="64">
        <v>68</v>
      </c>
      <c r="D6034" s="13">
        <v>4012</v>
      </c>
    </row>
    <row r="6035" spans="1:4" x14ac:dyDescent="0.25">
      <c r="A6035" s="62" t="s">
        <v>328</v>
      </c>
      <c r="B6035" s="63">
        <v>35</v>
      </c>
      <c r="C6035" s="64">
        <v>59</v>
      </c>
      <c r="D6035" s="13">
        <v>2065</v>
      </c>
    </row>
    <row r="6036" spans="1:4" x14ac:dyDescent="0.25">
      <c r="A6036" s="62" t="s">
        <v>329</v>
      </c>
      <c r="B6036" s="63">
        <v>39</v>
      </c>
      <c r="C6036" s="64">
        <v>80</v>
      </c>
      <c r="D6036" s="13">
        <v>3120</v>
      </c>
    </row>
    <row r="6037" spans="1:4" x14ac:dyDescent="0.25">
      <c r="A6037" s="62" t="s">
        <v>330</v>
      </c>
      <c r="B6037" s="63">
        <v>13</v>
      </c>
      <c r="C6037" s="64">
        <v>2</v>
      </c>
      <c r="D6037" s="13">
        <v>26</v>
      </c>
    </row>
    <row r="6038" spans="1:4" x14ac:dyDescent="0.25">
      <c r="A6038" s="62" t="s">
        <v>331</v>
      </c>
      <c r="B6038" s="63">
        <v>17</v>
      </c>
      <c r="C6038" s="64">
        <v>74</v>
      </c>
      <c r="D6038" s="13">
        <v>1258</v>
      </c>
    </row>
    <row r="6039" spans="1:4" x14ac:dyDescent="0.25">
      <c r="A6039" s="62" t="s">
        <v>332</v>
      </c>
      <c r="B6039" s="63">
        <v>11</v>
      </c>
      <c r="C6039" s="64"/>
      <c r="D6039" s="13">
        <v>0</v>
      </c>
    </row>
    <row r="6040" spans="1:4" x14ac:dyDescent="0.25">
      <c r="A6040" s="62" t="s">
        <v>333</v>
      </c>
      <c r="B6040" s="63">
        <v>53</v>
      </c>
      <c r="C6040" s="64">
        <v>12</v>
      </c>
      <c r="D6040" s="13">
        <v>636</v>
      </c>
    </row>
    <row r="6041" spans="1:4" x14ac:dyDescent="0.25">
      <c r="A6041" s="62" t="s">
        <v>334</v>
      </c>
      <c r="B6041" s="63">
        <v>62</v>
      </c>
      <c r="C6041" s="64">
        <v>19</v>
      </c>
      <c r="D6041" s="13">
        <v>1178</v>
      </c>
    </row>
    <row r="6042" spans="1:4" x14ac:dyDescent="0.25">
      <c r="A6042" s="62" t="s">
        <v>335</v>
      </c>
      <c r="B6042" s="63">
        <v>8</v>
      </c>
      <c r="C6042" s="64">
        <v>65</v>
      </c>
      <c r="D6042" s="13">
        <v>520</v>
      </c>
    </row>
    <row r="6043" spans="1:4" x14ac:dyDescent="0.25">
      <c r="A6043" s="62" t="s">
        <v>336</v>
      </c>
      <c r="B6043" s="63">
        <v>46</v>
      </c>
      <c r="C6043" s="64">
        <v>9</v>
      </c>
      <c r="D6043" s="13">
        <v>414</v>
      </c>
    </row>
    <row r="6044" spans="1:4" x14ac:dyDescent="0.25">
      <c r="A6044" s="62" t="s">
        <v>337</v>
      </c>
      <c r="B6044" s="63">
        <v>47</v>
      </c>
      <c r="C6044" s="64">
        <v>57</v>
      </c>
      <c r="D6044" s="13">
        <v>2679</v>
      </c>
    </row>
    <row r="6045" spans="1:4" x14ac:dyDescent="0.25">
      <c r="A6045" s="62" t="s">
        <v>338</v>
      </c>
      <c r="B6045" s="63">
        <v>40</v>
      </c>
      <c r="C6045" s="64">
        <v>62</v>
      </c>
      <c r="D6045" s="13">
        <v>2480</v>
      </c>
    </row>
    <row r="6046" spans="1:4" x14ac:dyDescent="0.25">
      <c r="A6046" s="62" t="s">
        <v>339</v>
      </c>
      <c r="B6046" s="63">
        <v>22</v>
      </c>
      <c r="C6046" s="64">
        <v>80</v>
      </c>
      <c r="D6046" s="13">
        <v>1760</v>
      </c>
    </row>
    <row r="6047" spans="1:4" x14ac:dyDescent="0.25">
      <c r="A6047" s="62" t="s">
        <v>340</v>
      </c>
      <c r="B6047" s="63">
        <v>14</v>
      </c>
      <c r="C6047" s="64">
        <v>70</v>
      </c>
      <c r="D6047" s="13">
        <v>980</v>
      </c>
    </row>
    <row r="6048" spans="1:4" x14ac:dyDescent="0.25">
      <c r="A6048" s="62" t="s">
        <v>341</v>
      </c>
      <c r="B6048" s="63">
        <v>67</v>
      </c>
      <c r="C6048" s="64">
        <v>30</v>
      </c>
      <c r="D6048" s="13">
        <v>2010</v>
      </c>
    </row>
    <row r="6049" spans="1:4" x14ac:dyDescent="0.25">
      <c r="A6049" s="62" t="s">
        <v>342</v>
      </c>
      <c r="B6049" s="63">
        <v>14</v>
      </c>
      <c r="C6049" s="64">
        <v>8</v>
      </c>
      <c r="D6049" s="13">
        <v>112</v>
      </c>
    </row>
    <row r="6050" spans="1:4" x14ac:dyDescent="0.25">
      <c r="A6050" s="62" t="s">
        <v>343</v>
      </c>
      <c r="B6050" s="63">
        <v>68</v>
      </c>
      <c r="C6050" s="64">
        <v>31</v>
      </c>
      <c r="D6050" s="13">
        <v>2108</v>
      </c>
    </row>
    <row r="6051" spans="1:4" x14ac:dyDescent="0.25">
      <c r="A6051" s="62" t="s">
        <v>344</v>
      </c>
      <c r="B6051" s="63">
        <v>65</v>
      </c>
      <c r="C6051" s="64">
        <v>61</v>
      </c>
      <c r="D6051" s="13">
        <v>3965</v>
      </c>
    </row>
    <row r="6052" spans="1:4" x14ac:dyDescent="0.25">
      <c r="A6052" s="62" t="s">
        <v>345</v>
      </c>
      <c r="B6052" s="63">
        <v>50</v>
      </c>
      <c r="C6052" s="64">
        <v>61</v>
      </c>
      <c r="D6052" s="13">
        <v>3050</v>
      </c>
    </row>
    <row r="6053" spans="1:4" x14ac:dyDescent="0.25">
      <c r="A6053" s="62" t="s">
        <v>346</v>
      </c>
      <c r="B6053" s="63">
        <v>42</v>
      </c>
      <c r="C6053" s="64">
        <v>74</v>
      </c>
      <c r="D6053" s="13">
        <v>3108</v>
      </c>
    </row>
    <row r="6054" spans="1:4" x14ac:dyDescent="0.25">
      <c r="A6054" s="62" t="s">
        <v>347</v>
      </c>
      <c r="B6054" s="63">
        <v>13</v>
      </c>
      <c r="C6054" s="64">
        <v>35</v>
      </c>
      <c r="D6054" s="13">
        <v>455</v>
      </c>
    </row>
    <row r="6055" spans="1:4" x14ac:dyDescent="0.25">
      <c r="A6055" s="62" t="s">
        <v>348</v>
      </c>
      <c r="B6055" s="63">
        <v>64</v>
      </c>
      <c r="C6055" s="64">
        <v>75</v>
      </c>
      <c r="D6055" s="13">
        <v>4800</v>
      </c>
    </row>
    <row r="6056" spans="1:4" x14ac:dyDescent="0.25">
      <c r="A6056" s="62" t="s">
        <v>349</v>
      </c>
      <c r="B6056" s="63">
        <v>7</v>
      </c>
      <c r="C6056" s="64">
        <v>53</v>
      </c>
      <c r="D6056" s="13">
        <v>371</v>
      </c>
    </row>
    <row r="6057" spans="1:4" x14ac:dyDescent="0.25">
      <c r="A6057" s="62" t="s">
        <v>350</v>
      </c>
      <c r="B6057" s="63">
        <v>37</v>
      </c>
      <c r="C6057" s="64">
        <v>38</v>
      </c>
      <c r="D6057" s="13">
        <v>1406</v>
      </c>
    </row>
    <row r="6058" spans="1:4" x14ac:dyDescent="0.25">
      <c r="A6058" s="62" t="s">
        <v>351</v>
      </c>
      <c r="B6058" s="63">
        <v>43</v>
      </c>
      <c r="C6058" s="64">
        <v>38</v>
      </c>
      <c r="D6058" s="13">
        <v>1634</v>
      </c>
    </row>
    <row r="6059" spans="1:4" x14ac:dyDescent="0.25">
      <c r="A6059" s="62" t="s">
        <v>352</v>
      </c>
      <c r="B6059" s="63">
        <v>23</v>
      </c>
      <c r="C6059" s="64">
        <v>39</v>
      </c>
      <c r="D6059" s="13">
        <v>897</v>
      </c>
    </row>
    <row r="6060" spans="1:4" x14ac:dyDescent="0.25">
      <c r="A6060" s="62" t="s">
        <v>353</v>
      </c>
      <c r="B6060" s="63">
        <v>55</v>
      </c>
      <c r="C6060" s="64">
        <v>70</v>
      </c>
      <c r="D6060" s="13">
        <v>3850</v>
      </c>
    </row>
    <row r="6061" spans="1:4" x14ac:dyDescent="0.25">
      <c r="A6061" s="62" t="s">
        <v>354</v>
      </c>
      <c r="B6061" s="63">
        <v>60</v>
      </c>
      <c r="C6061" s="64">
        <v>15</v>
      </c>
      <c r="D6061" s="13">
        <v>900</v>
      </c>
    </row>
    <row r="6062" spans="1:4" x14ac:dyDescent="0.25">
      <c r="A6062" s="62" t="s">
        <v>355</v>
      </c>
      <c r="B6062" s="63">
        <v>20</v>
      </c>
      <c r="C6062" s="64">
        <v>67</v>
      </c>
      <c r="D6062" s="13">
        <v>1340</v>
      </c>
    </row>
    <row r="6063" spans="1:4" x14ac:dyDescent="0.25">
      <c r="A6063" s="62" t="s">
        <v>356</v>
      </c>
      <c r="B6063" s="63">
        <v>52</v>
      </c>
      <c r="C6063" s="64">
        <v>11</v>
      </c>
      <c r="D6063" s="13">
        <v>572</v>
      </c>
    </row>
    <row r="6064" spans="1:4" x14ac:dyDescent="0.25">
      <c r="A6064" s="62" t="s">
        <v>357</v>
      </c>
      <c r="B6064" s="63">
        <v>7</v>
      </c>
      <c r="C6064" s="64">
        <v>42</v>
      </c>
      <c r="D6064" s="13">
        <v>294</v>
      </c>
    </row>
    <row r="6065" spans="1:4" x14ac:dyDescent="0.25">
      <c r="A6065" s="62" t="s">
        <v>358</v>
      </c>
      <c r="B6065" s="63">
        <v>39</v>
      </c>
      <c r="C6065" s="64">
        <v>10</v>
      </c>
      <c r="D6065" s="13">
        <v>390</v>
      </c>
    </row>
    <row r="6066" spans="1:4" x14ac:dyDescent="0.25">
      <c r="A6066" s="62" t="s">
        <v>359</v>
      </c>
      <c r="B6066" s="63">
        <v>17</v>
      </c>
      <c r="C6066" s="64">
        <v>45</v>
      </c>
      <c r="D6066" s="13">
        <v>765</v>
      </c>
    </row>
    <row r="6067" spans="1:4" x14ac:dyDescent="0.25">
      <c r="A6067" s="62" t="s">
        <v>360</v>
      </c>
      <c r="B6067" s="63">
        <v>52</v>
      </c>
      <c r="C6067" s="64">
        <v>10</v>
      </c>
      <c r="D6067" s="13">
        <v>520</v>
      </c>
    </row>
    <row r="6068" spans="1:4" x14ac:dyDescent="0.25">
      <c r="A6068" s="62" t="s">
        <v>361</v>
      </c>
      <c r="B6068" s="63">
        <v>25</v>
      </c>
      <c r="C6068" s="64">
        <v>56</v>
      </c>
      <c r="D6068" s="13">
        <v>1400</v>
      </c>
    </row>
    <row r="6069" spans="1:4" x14ac:dyDescent="0.25">
      <c r="A6069" s="62" t="s">
        <v>362</v>
      </c>
      <c r="B6069" s="63">
        <v>21</v>
      </c>
      <c r="C6069" s="64">
        <v>12</v>
      </c>
      <c r="D6069" s="13">
        <v>252</v>
      </c>
    </row>
    <row r="6070" spans="1:4" x14ac:dyDescent="0.25">
      <c r="A6070" s="62" t="s">
        <v>363</v>
      </c>
      <c r="B6070" s="63">
        <v>9</v>
      </c>
      <c r="C6070" s="64">
        <v>48</v>
      </c>
      <c r="D6070" s="13">
        <v>432</v>
      </c>
    </row>
    <row r="6071" spans="1:4" x14ac:dyDescent="0.25">
      <c r="A6071" s="62" t="s">
        <v>364</v>
      </c>
      <c r="B6071" s="63">
        <v>15</v>
      </c>
      <c r="C6071" s="64">
        <v>67</v>
      </c>
      <c r="D6071" s="13">
        <v>1005</v>
      </c>
    </row>
    <row r="6072" spans="1:4" x14ac:dyDescent="0.25">
      <c r="A6072" s="62" t="s">
        <v>365</v>
      </c>
      <c r="B6072" s="63">
        <v>61</v>
      </c>
      <c r="C6072" s="64">
        <v>51</v>
      </c>
      <c r="D6072" s="13">
        <v>3111</v>
      </c>
    </row>
    <row r="6073" spans="1:4" x14ac:dyDescent="0.25">
      <c r="A6073" s="62" t="s">
        <v>366</v>
      </c>
      <c r="B6073" s="63">
        <v>33</v>
      </c>
      <c r="C6073" s="64">
        <v>42</v>
      </c>
      <c r="D6073" s="13">
        <v>1386</v>
      </c>
    </row>
    <row r="6074" spans="1:4" x14ac:dyDescent="0.25">
      <c r="A6074" s="62" t="s">
        <v>367</v>
      </c>
      <c r="B6074" s="63">
        <v>52</v>
      </c>
      <c r="C6074" s="64">
        <v>59</v>
      </c>
      <c r="D6074" s="13">
        <v>3068</v>
      </c>
    </row>
    <row r="6075" spans="1:4" x14ac:dyDescent="0.25">
      <c r="A6075" s="62" t="s">
        <v>368</v>
      </c>
      <c r="B6075" s="63">
        <v>66</v>
      </c>
      <c r="C6075" s="64">
        <v>50</v>
      </c>
      <c r="D6075" s="13">
        <v>3300</v>
      </c>
    </row>
    <row r="6076" spans="1:4" x14ac:dyDescent="0.25">
      <c r="A6076" s="62" t="s">
        <v>369</v>
      </c>
      <c r="B6076" s="63">
        <v>40</v>
      </c>
      <c r="C6076" s="64">
        <v>69</v>
      </c>
      <c r="D6076" s="13">
        <v>2760</v>
      </c>
    </row>
    <row r="6077" spans="1:4" x14ac:dyDescent="0.25">
      <c r="A6077" s="62" t="s">
        <v>370</v>
      </c>
      <c r="B6077" s="63">
        <v>24</v>
      </c>
      <c r="C6077" s="64">
        <v>2</v>
      </c>
      <c r="D6077" s="13">
        <v>48</v>
      </c>
    </row>
    <row r="6078" spans="1:4" x14ac:dyDescent="0.25">
      <c r="A6078" s="62" t="s">
        <v>371</v>
      </c>
      <c r="B6078" s="63">
        <v>60</v>
      </c>
      <c r="C6078" s="64">
        <v>21</v>
      </c>
      <c r="D6078" s="13">
        <v>1260</v>
      </c>
    </row>
    <row r="6079" spans="1:4" x14ac:dyDescent="0.25">
      <c r="A6079" s="62" t="s">
        <v>372</v>
      </c>
      <c r="B6079" s="63">
        <v>38</v>
      </c>
      <c r="C6079" s="64">
        <v>69</v>
      </c>
      <c r="D6079" s="13">
        <v>2622</v>
      </c>
    </row>
    <row r="6080" spans="1:4" x14ac:dyDescent="0.25">
      <c r="A6080" s="62" t="s">
        <v>373</v>
      </c>
      <c r="B6080" s="63">
        <v>59</v>
      </c>
      <c r="C6080" s="64">
        <v>25</v>
      </c>
      <c r="D6080" s="13">
        <v>1475</v>
      </c>
    </row>
    <row r="6081" spans="1:4" x14ac:dyDescent="0.25">
      <c r="A6081" s="62" t="s">
        <v>374</v>
      </c>
      <c r="B6081" s="63">
        <v>22</v>
      </c>
      <c r="C6081" s="64">
        <v>50</v>
      </c>
      <c r="D6081" s="13">
        <v>1100</v>
      </c>
    </row>
    <row r="6082" spans="1:4" x14ac:dyDescent="0.25">
      <c r="A6082" s="62" t="s">
        <v>375</v>
      </c>
      <c r="B6082" s="63">
        <v>61</v>
      </c>
      <c r="C6082" s="64">
        <v>26</v>
      </c>
      <c r="D6082" s="13">
        <v>1586</v>
      </c>
    </row>
    <row r="6083" spans="1:4" x14ac:dyDescent="0.25">
      <c r="A6083" s="62" t="s">
        <v>376</v>
      </c>
      <c r="B6083" s="63">
        <v>59</v>
      </c>
      <c r="C6083" s="64">
        <v>5</v>
      </c>
      <c r="D6083" s="13">
        <v>295</v>
      </c>
    </row>
    <row r="6084" spans="1:4" x14ac:dyDescent="0.25">
      <c r="A6084" s="62" t="s">
        <v>377</v>
      </c>
      <c r="B6084" s="63">
        <v>44</v>
      </c>
      <c r="C6084" s="64">
        <v>57</v>
      </c>
      <c r="D6084" s="13">
        <v>2508</v>
      </c>
    </row>
    <row r="6085" spans="1:4" x14ac:dyDescent="0.25">
      <c r="A6085" s="62" t="s">
        <v>300</v>
      </c>
      <c r="B6085" s="63">
        <v>49</v>
      </c>
      <c r="C6085" s="64">
        <v>50</v>
      </c>
      <c r="D6085" s="13">
        <v>2450</v>
      </c>
    </row>
    <row r="6086" spans="1:4" x14ac:dyDescent="0.25">
      <c r="A6086" s="62" t="s">
        <v>302</v>
      </c>
      <c r="B6086" s="63">
        <v>30</v>
      </c>
      <c r="C6086" s="64">
        <v>19</v>
      </c>
      <c r="D6086" s="13">
        <v>570</v>
      </c>
    </row>
    <row r="6087" spans="1:4" x14ac:dyDescent="0.25">
      <c r="A6087" s="62" t="s">
        <v>303</v>
      </c>
      <c r="B6087" s="63">
        <v>16</v>
      </c>
      <c r="C6087" s="64">
        <v>27</v>
      </c>
      <c r="D6087" s="13">
        <v>432</v>
      </c>
    </row>
    <row r="6088" spans="1:4" x14ac:dyDescent="0.25">
      <c r="A6088" s="62" t="s">
        <v>304</v>
      </c>
      <c r="B6088" s="63">
        <v>22</v>
      </c>
      <c r="C6088" s="64">
        <v>78</v>
      </c>
      <c r="D6088" s="13">
        <v>1716</v>
      </c>
    </row>
    <row r="6089" spans="1:4" x14ac:dyDescent="0.25">
      <c r="A6089" s="62" t="s">
        <v>305</v>
      </c>
      <c r="B6089" s="63">
        <v>17</v>
      </c>
      <c r="C6089" s="64">
        <v>63</v>
      </c>
      <c r="D6089" s="13">
        <v>1071</v>
      </c>
    </row>
    <row r="6090" spans="1:4" x14ac:dyDescent="0.25">
      <c r="A6090" s="62" t="s">
        <v>306</v>
      </c>
      <c r="B6090" s="63">
        <v>68</v>
      </c>
      <c r="C6090" s="64">
        <v>6</v>
      </c>
      <c r="D6090" s="13">
        <v>408</v>
      </c>
    </row>
    <row r="6091" spans="1:4" x14ac:dyDescent="0.25">
      <c r="A6091" s="62" t="s">
        <v>307</v>
      </c>
      <c r="B6091" s="63">
        <v>47</v>
      </c>
      <c r="C6091" s="64">
        <v>8</v>
      </c>
      <c r="D6091" s="13">
        <v>376</v>
      </c>
    </row>
    <row r="6092" spans="1:4" x14ac:dyDescent="0.25">
      <c r="A6092" s="62" t="s">
        <v>308</v>
      </c>
      <c r="B6092" s="63">
        <v>47</v>
      </c>
      <c r="C6092" s="64">
        <v>20</v>
      </c>
      <c r="D6092" s="13">
        <v>940</v>
      </c>
    </row>
    <row r="6093" spans="1:4" x14ac:dyDescent="0.25">
      <c r="A6093" s="62" t="s">
        <v>309</v>
      </c>
      <c r="B6093" s="63">
        <v>19</v>
      </c>
      <c r="C6093" s="64">
        <v>35</v>
      </c>
      <c r="D6093" s="13">
        <v>665</v>
      </c>
    </row>
    <row r="6094" spans="1:4" x14ac:dyDescent="0.25">
      <c r="A6094" s="62" t="s">
        <v>310</v>
      </c>
      <c r="B6094" s="63">
        <v>20</v>
      </c>
      <c r="C6094" s="64">
        <v>25</v>
      </c>
      <c r="D6094" s="13">
        <v>500</v>
      </c>
    </row>
    <row r="6095" spans="1:4" x14ac:dyDescent="0.25">
      <c r="A6095" s="62" t="s">
        <v>311</v>
      </c>
      <c r="B6095" s="63">
        <v>34</v>
      </c>
      <c r="C6095" s="64">
        <v>22</v>
      </c>
      <c r="D6095" s="13">
        <v>748</v>
      </c>
    </row>
    <row r="6096" spans="1:4" x14ac:dyDescent="0.25">
      <c r="A6096" s="62" t="s">
        <v>312</v>
      </c>
      <c r="B6096" s="63">
        <v>54</v>
      </c>
      <c r="C6096" s="64">
        <v>66</v>
      </c>
      <c r="D6096" s="13">
        <v>3564</v>
      </c>
    </row>
    <row r="6097" spans="1:4" x14ac:dyDescent="0.25">
      <c r="A6097" s="62" t="s">
        <v>313</v>
      </c>
      <c r="B6097" s="63">
        <v>55</v>
      </c>
      <c r="C6097" s="64">
        <v>63</v>
      </c>
      <c r="D6097" s="13">
        <v>3465</v>
      </c>
    </row>
    <row r="6098" spans="1:4" x14ac:dyDescent="0.25">
      <c r="A6098" s="62" t="s">
        <v>314</v>
      </c>
      <c r="B6098" s="63">
        <v>17</v>
      </c>
      <c r="C6098" s="64">
        <v>66</v>
      </c>
      <c r="D6098" s="13">
        <v>1122</v>
      </c>
    </row>
    <row r="6099" spans="1:4" x14ac:dyDescent="0.25">
      <c r="A6099" s="62" t="s">
        <v>315</v>
      </c>
      <c r="B6099" s="63">
        <v>65</v>
      </c>
      <c r="C6099" s="64">
        <v>36</v>
      </c>
      <c r="D6099" s="13">
        <v>2340</v>
      </c>
    </row>
    <row r="6100" spans="1:4" x14ac:dyDescent="0.25">
      <c r="A6100" s="62" t="s">
        <v>316</v>
      </c>
      <c r="B6100" s="63">
        <v>53</v>
      </c>
      <c r="C6100" s="64">
        <v>61</v>
      </c>
      <c r="D6100" s="13">
        <v>3233</v>
      </c>
    </row>
    <row r="6101" spans="1:4" x14ac:dyDescent="0.25">
      <c r="A6101" s="62" t="s">
        <v>317</v>
      </c>
      <c r="B6101" s="63">
        <v>30</v>
      </c>
      <c r="C6101" s="64">
        <v>61</v>
      </c>
      <c r="D6101" s="13">
        <v>1830</v>
      </c>
    </row>
    <row r="6102" spans="1:4" x14ac:dyDescent="0.25">
      <c r="A6102" s="62" t="s">
        <v>318</v>
      </c>
      <c r="B6102" s="63">
        <v>53</v>
      </c>
      <c r="C6102" s="64">
        <v>11</v>
      </c>
      <c r="D6102" s="13">
        <v>583</v>
      </c>
    </row>
    <row r="6103" spans="1:4" x14ac:dyDescent="0.25">
      <c r="A6103" s="62" t="s">
        <v>319</v>
      </c>
      <c r="B6103" s="63">
        <v>13</v>
      </c>
      <c r="C6103" s="64">
        <v>80</v>
      </c>
      <c r="D6103" s="13">
        <v>1040</v>
      </c>
    </row>
    <row r="6104" spans="1:4" x14ac:dyDescent="0.25">
      <c r="A6104" s="62" t="s">
        <v>320</v>
      </c>
      <c r="B6104" s="63">
        <v>19</v>
      </c>
      <c r="C6104" s="64">
        <v>41</v>
      </c>
      <c r="D6104" s="13">
        <v>779</v>
      </c>
    </row>
    <row r="6105" spans="1:4" x14ac:dyDescent="0.25">
      <c r="A6105" s="62" t="s">
        <v>321</v>
      </c>
      <c r="B6105" s="63">
        <v>35</v>
      </c>
      <c r="C6105" s="64">
        <v>73</v>
      </c>
      <c r="D6105" s="13">
        <v>2555</v>
      </c>
    </row>
    <row r="6106" spans="1:4" x14ac:dyDescent="0.25">
      <c r="A6106" s="62" t="s">
        <v>322</v>
      </c>
      <c r="B6106" s="63">
        <v>67</v>
      </c>
      <c r="C6106" s="64">
        <v>5</v>
      </c>
      <c r="D6106" s="13">
        <v>335</v>
      </c>
    </row>
    <row r="6107" spans="1:4" x14ac:dyDescent="0.25">
      <c r="A6107" s="62" t="s">
        <v>323</v>
      </c>
      <c r="B6107" s="63">
        <v>18</v>
      </c>
      <c r="C6107" s="64">
        <v>80</v>
      </c>
      <c r="D6107" s="13">
        <v>1440</v>
      </c>
    </row>
    <row r="6108" spans="1:4" x14ac:dyDescent="0.25">
      <c r="A6108" s="62" t="s">
        <v>324</v>
      </c>
      <c r="B6108" s="63">
        <v>7</v>
      </c>
      <c r="C6108" s="64">
        <v>11</v>
      </c>
      <c r="D6108" s="13">
        <v>77</v>
      </c>
    </row>
    <row r="6109" spans="1:4" x14ac:dyDescent="0.25">
      <c r="A6109" s="62" t="s">
        <v>325</v>
      </c>
      <c r="B6109" s="63">
        <v>38</v>
      </c>
      <c r="C6109" s="64">
        <v>56</v>
      </c>
      <c r="D6109" s="13">
        <v>2128</v>
      </c>
    </row>
    <row r="6110" spans="1:4" x14ac:dyDescent="0.25">
      <c r="A6110" s="62" t="s">
        <v>326</v>
      </c>
      <c r="B6110" s="63">
        <v>25</v>
      </c>
      <c r="C6110" s="64">
        <v>26</v>
      </c>
      <c r="D6110" s="13">
        <v>650</v>
      </c>
    </row>
    <row r="6111" spans="1:4" x14ac:dyDescent="0.25">
      <c r="A6111" s="62" t="s">
        <v>327</v>
      </c>
      <c r="B6111" s="63">
        <v>39</v>
      </c>
      <c r="C6111" s="64">
        <v>21</v>
      </c>
      <c r="D6111" s="13">
        <v>819</v>
      </c>
    </row>
    <row r="6112" spans="1:4" x14ac:dyDescent="0.25">
      <c r="A6112" s="62" t="s">
        <v>328</v>
      </c>
      <c r="B6112" s="63">
        <v>67</v>
      </c>
      <c r="C6112" s="64">
        <v>76</v>
      </c>
      <c r="D6112" s="13">
        <v>5092</v>
      </c>
    </row>
    <row r="6113" spans="1:4" x14ac:dyDescent="0.25">
      <c r="A6113" s="62" t="s">
        <v>329</v>
      </c>
      <c r="B6113" s="63">
        <v>26</v>
      </c>
      <c r="C6113" s="64">
        <v>52</v>
      </c>
      <c r="D6113" s="13">
        <v>1352</v>
      </c>
    </row>
    <row r="6114" spans="1:4" x14ac:dyDescent="0.25">
      <c r="A6114" s="62" t="s">
        <v>330</v>
      </c>
      <c r="B6114" s="63">
        <v>37</v>
      </c>
      <c r="C6114" s="64">
        <v>16</v>
      </c>
      <c r="D6114" s="13">
        <v>592</v>
      </c>
    </row>
    <row r="6115" spans="1:4" x14ac:dyDescent="0.25">
      <c r="A6115" s="62" t="s">
        <v>331</v>
      </c>
      <c r="B6115" s="63">
        <v>59</v>
      </c>
      <c r="C6115" s="64">
        <v>42</v>
      </c>
      <c r="D6115" s="13">
        <v>2478</v>
      </c>
    </row>
    <row r="6116" spans="1:4" x14ac:dyDescent="0.25">
      <c r="A6116" s="62" t="s">
        <v>332</v>
      </c>
      <c r="B6116" s="63">
        <v>22</v>
      </c>
      <c r="C6116" s="64">
        <v>49</v>
      </c>
      <c r="D6116" s="13">
        <v>1078</v>
      </c>
    </row>
    <row r="6117" spans="1:4" x14ac:dyDescent="0.25">
      <c r="A6117" s="62" t="s">
        <v>333</v>
      </c>
      <c r="B6117" s="63">
        <v>43</v>
      </c>
      <c r="C6117" s="64">
        <v>77</v>
      </c>
      <c r="D6117" s="13">
        <v>3311</v>
      </c>
    </row>
    <row r="6118" spans="1:4" x14ac:dyDescent="0.25">
      <c r="A6118" s="62" t="s">
        <v>334</v>
      </c>
      <c r="B6118" s="63">
        <v>38</v>
      </c>
      <c r="C6118" s="64">
        <v>12</v>
      </c>
      <c r="D6118" s="13">
        <v>456</v>
      </c>
    </row>
    <row r="6119" spans="1:4" x14ac:dyDescent="0.25">
      <c r="A6119" s="62" t="s">
        <v>335</v>
      </c>
      <c r="B6119" s="63">
        <v>17</v>
      </c>
      <c r="C6119" s="64">
        <v>14</v>
      </c>
      <c r="D6119" s="13">
        <v>238</v>
      </c>
    </row>
    <row r="6120" spans="1:4" x14ac:dyDescent="0.25">
      <c r="A6120" s="62" t="s">
        <v>336</v>
      </c>
      <c r="B6120" s="63">
        <v>7</v>
      </c>
      <c r="C6120" s="64">
        <v>53</v>
      </c>
      <c r="D6120" s="13">
        <v>371</v>
      </c>
    </row>
    <row r="6121" spans="1:4" x14ac:dyDescent="0.25">
      <c r="A6121" s="62" t="s">
        <v>337</v>
      </c>
      <c r="B6121" s="63">
        <v>7</v>
      </c>
      <c r="C6121" s="64">
        <v>60</v>
      </c>
      <c r="D6121" s="13">
        <v>420</v>
      </c>
    </row>
    <row r="6122" spans="1:4" x14ac:dyDescent="0.25">
      <c r="A6122" s="62" t="s">
        <v>338</v>
      </c>
      <c r="B6122" s="63">
        <v>33</v>
      </c>
      <c r="C6122" s="64">
        <v>80</v>
      </c>
      <c r="D6122" s="13">
        <v>2640</v>
      </c>
    </row>
    <row r="6123" spans="1:4" x14ac:dyDescent="0.25">
      <c r="A6123" s="62" t="s">
        <v>339</v>
      </c>
      <c r="B6123" s="63">
        <v>13</v>
      </c>
      <c r="C6123" s="64">
        <v>41</v>
      </c>
      <c r="D6123" s="13">
        <v>533</v>
      </c>
    </row>
    <row r="6124" spans="1:4" x14ac:dyDescent="0.25">
      <c r="A6124" s="62" t="s">
        <v>340</v>
      </c>
      <c r="B6124" s="63">
        <v>65</v>
      </c>
      <c r="C6124" s="64">
        <v>65</v>
      </c>
      <c r="D6124" s="13">
        <v>4225</v>
      </c>
    </row>
    <row r="6125" spans="1:4" x14ac:dyDescent="0.25">
      <c r="A6125" s="62" t="s">
        <v>341</v>
      </c>
      <c r="B6125" s="63">
        <v>29</v>
      </c>
      <c r="C6125" s="64">
        <v>33</v>
      </c>
      <c r="D6125" s="13">
        <v>957</v>
      </c>
    </row>
    <row r="6126" spans="1:4" x14ac:dyDescent="0.25">
      <c r="A6126" s="62" t="s">
        <v>342</v>
      </c>
      <c r="B6126" s="63">
        <v>25</v>
      </c>
      <c r="C6126" s="64">
        <v>46</v>
      </c>
      <c r="D6126" s="13">
        <v>1150</v>
      </c>
    </row>
    <row r="6127" spans="1:4" x14ac:dyDescent="0.25">
      <c r="A6127" s="62" t="s">
        <v>343</v>
      </c>
      <c r="B6127" s="63">
        <v>67</v>
      </c>
      <c r="C6127" s="64">
        <v>26</v>
      </c>
      <c r="D6127" s="13">
        <v>1742</v>
      </c>
    </row>
    <row r="6128" spans="1:4" x14ac:dyDescent="0.25">
      <c r="A6128" s="62" t="s">
        <v>344</v>
      </c>
      <c r="B6128" s="63">
        <v>23</v>
      </c>
      <c r="C6128" s="64">
        <v>76</v>
      </c>
      <c r="D6128" s="13">
        <v>1748</v>
      </c>
    </row>
    <row r="6129" spans="1:4" x14ac:dyDescent="0.25">
      <c r="A6129" s="62" t="s">
        <v>345</v>
      </c>
      <c r="B6129" s="63">
        <v>24</v>
      </c>
      <c r="C6129" s="64">
        <v>45</v>
      </c>
      <c r="D6129" s="13">
        <v>1080</v>
      </c>
    </row>
    <row r="6130" spans="1:4" x14ac:dyDescent="0.25">
      <c r="A6130" s="62" t="s">
        <v>346</v>
      </c>
      <c r="B6130" s="63">
        <v>19</v>
      </c>
      <c r="C6130" s="64">
        <v>24</v>
      </c>
      <c r="D6130" s="13">
        <v>456</v>
      </c>
    </row>
    <row r="6131" spans="1:4" x14ac:dyDescent="0.25">
      <c r="A6131" s="62" t="s">
        <v>347</v>
      </c>
      <c r="B6131" s="63">
        <v>20</v>
      </c>
      <c r="C6131" s="64">
        <v>33</v>
      </c>
      <c r="D6131" s="13">
        <v>660</v>
      </c>
    </row>
    <row r="6132" spans="1:4" x14ac:dyDescent="0.25">
      <c r="A6132" s="62" t="s">
        <v>348</v>
      </c>
      <c r="B6132" s="63">
        <v>45</v>
      </c>
      <c r="C6132" s="64">
        <v>49</v>
      </c>
      <c r="D6132" s="13">
        <v>2205</v>
      </c>
    </row>
    <row r="6133" spans="1:4" x14ac:dyDescent="0.25">
      <c r="A6133" s="62" t="s">
        <v>349</v>
      </c>
      <c r="B6133" s="63">
        <v>18</v>
      </c>
      <c r="C6133" s="64">
        <v>37</v>
      </c>
      <c r="D6133" s="13">
        <v>666</v>
      </c>
    </row>
    <row r="6134" spans="1:4" x14ac:dyDescent="0.25">
      <c r="A6134" s="62" t="s">
        <v>350</v>
      </c>
      <c r="B6134" s="63">
        <v>21</v>
      </c>
      <c r="C6134" s="64">
        <v>11</v>
      </c>
      <c r="D6134" s="13">
        <v>231</v>
      </c>
    </row>
    <row r="6135" spans="1:4" x14ac:dyDescent="0.25">
      <c r="A6135" s="62" t="s">
        <v>351</v>
      </c>
      <c r="B6135" s="63">
        <v>62</v>
      </c>
      <c r="C6135" s="64">
        <v>24</v>
      </c>
      <c r="D6135" s="13">
        <v>1488</v>
      </c>
    </row>
    <row r="6136" spans="1:4" x14ac:dyDescent="0.25">
      <c r="A6136" s="62" t="s">
        <v>352</v>
      </c>
      <c r="B6136" s="63">
        <v>44</v>
      </c>
      <c r="C6136" s="64">
        <v>78</v>
      </c>
      <c r="D6136" s="13">
        <v>3432</v>
      </c>
    </row>
    <row r="6137" spans="1:4" x14ac:dyDescent="0.25">
      <c r="A6137" s="62" t="s">
        <v>353</v>
      </c>
      <c r="B6137" s="63">
        <v>44</v>
      </c>
      <c r="C6137" s="64">
        <v>21</v>
      </c>
      <c r="D6137" s="13">
        <v>924</v>
      </c>
    </row>
    <row r="6138" spans="1:4" x14ac:dyDescent="0.25">
      <c r="A6138" s="62" t="s">
        <v>354</v>
      </c>
      <c r="B6138" s="63">
        <v>24</v>
      </c>
      <c r="C6138" s="64">
        <v>79</v>
      </c>
      <c r="D6138" s="13">
        <v>1896</v>
      </c>
    </row>
    <row r="6139" spans="1:4" x14ac:dyDescent="0.25">
      <c r="A6139" s="62" t="s">
        <v>355</v>
      </c>
      <c r="B6139" s="63">
        <v>55</v>
      </c>
      <c r="C6139" s="64">
        <v>64</v>
      </c>
      <c r="D6139" s="13">
        <v>3520</v>
      </c>
    </row>
    <row r="6140" spans="1:4" x14ac:dyDescent="0.25">
      <c r="A6140" s="62" t="s">
        <v>356</v>
      </c>
      <c r="B6140" s="63">
        <v>52</v>
      </c>
      <c r="C6140" s="64">
        <v>13</v>
      </c>
      <c r="D6140" s="13">
        <v>676</v>
      </c>
    </row>
    <row r="6141" spans="1:4" x14ac:dyDescent="0.25">
      <c r="A6141" s="62" t="s">
        <v>357</v>
      </c>
      <c r="B6141" s="63">
        <v>67</v>
      </c>
      <c r="C6141" s="64">
        <v>35</v>
      </c>
      <c r="D6141" s="13">
        <v>2345</v>
      </c>
    </row>
    <row r="6142" spans="1:4" x14ac:dyDescent="0.25">
      <c r="A6142" s="62" t="s">
        <v>358</v>
      </c>
      <c r="B6142" s="63">
        <v>62</v>
      </c>
      <c r="C6142" s="64">
        <v>67</v>
      </c>
      <c r="D6142" s="13">
        <v>4154</v>
      </c>
    </row>
    <row r="6143" spans="1:4" x14ac:dyDescent="0.25">
      <c r="A6143" s="62" t="s">
        <v>359</v>
      </c>
      <c r="B6143" s="63">
        <v>20</v>
      </c>
      <c r="C6143" s="64">
        <v>60</v>
      </c>
      <c r="D6143" s="13">
        <v>1200</v>
      </c>
    </row>
    <row r="6144" spans="1:4" x14ac:dyDescent="0.25">
      <c r="A6144" s="62" t="s">
        <v>360</v>
      </c>
      <c r="B6144" s="63">
        <v>17</v>
      </c>
      <c r="C6144" s="64">
        <v>73</v>
      </c>
      <c r="D6144" s="13">
        <v>1241</v>
      </c>
    </row>
    <row r="6145" spans="1:4" x14ac:dyDescent="0.25">
      <c r="A6145" s="62" t="s">
        <v>361</v>
      </c>
      <c r="B6145" s="63">
        <v>55</v>
      </c>
      <c r="C6145" s="64">
        <v>49</v>
      </c>
      <c r="D6145" s="13">
        <v>2695</v>
      </c>
    </row>
    <row r="6146" spans="1:4" x14ac:dyDescent="0.25">
      <c r="A6146" s="62" t="s">
        <v>362</v>
      </c>
      <c r="B6146" s="63">
        <v>27</v>
      </c>
      <c r="C6146" s="64">
        <v>11</v>
      </c>
      <c r="D6146" s="13">
        <v>297</v>
      </c>
    </row>
    <row r="6147" spans="1:4" x14ac:dyDescent="0.25">
      <c r="A6147" s="62" t="s">
        <v>363</v>
      </c>
      <c r="B6147" s="63">
        <v>18</v>
      </c>
      <c r="C6147" s="64">
        <v>79</v>
      </c>
      <c r="D6147" s="13">
        <v>1422</v>
      </c>
    </row>
    <row r="6148" spans="1:4" x14ac:dyDescent="0.25">
      <c r="A6148" s="62" t="s">
        <v>364</v>
      </c>
      <c r="B6148" s="63">
        <v>38</v>
      </c>
      <c r="C6148" s="64">
        <v>48</v>
      </c>
      <c r="D6148" s="13">
        <v>1824</v>
      </c>
    </row>
    <row r="6149" spans="1:4" x14ac:dyDescent="0.25">
      <c r="A6149" s="62" t="s">
        <v>365</v>
      </c>
      <c r="B6149" s="63">
        <v>28</v>
      </c>
      <c r="C6149" s="64">
        <v>18</v>
      </c>
      <c r="D6149" s="13">
        <v>504</v>
      </c>
    </row>
    <row r="6150" spans="1:4" x14ac:dyDescent="0.25">
      <c r="A6150" s="62" t="s">
        <v>366</v>
      </c>
      <c r="B6150" s="63">
        <v>49</v>
      </c>
      <c r="C6150" s="64">
        <v>2</v>
      </c>
      <c r="D6150" s="13">
        <v>98</v>
      </c>
    </row>
    <row r="6151" spans="1:4" x14ac:dyDescent="0.25">
      <c r="A6151" s="62" t="s">
        <v>367</v>
      </c>
      <c r="B6151" s="63">
        <v>35</v>
      </c>
      <c r="C6151" s="64">
        <v>16</v>
      </c>
      <c r="D6151" s="13">
        <v>560</v>
      </c>
    </row>
    <row r="6152" spans="1:4" x14ac:dyDescent="0.25">
      <c r="A6152" s="62" t="s">
        <v>368</v>
      </c>
      <c r="B6152" s="63">
        <v>58</v>
      </c>
      <c r="C6152" s="64">
        <v>16</v>
      </c>
      <c r="D6152" s="13">
        <v>928</v>
      </c>
    </row>
    <row r="6153" spans="1:4" x14ac:dyDescent="0.25">
      <c r="A6153" s="62" t="s">
        <v>369</v>
      </c>
      <c r="B6153" s="63">
        <v>64</v>
      </c>
      <c r="C6153" s="64">
        <v>3</v>
      </c>
      <c r="D6153" s="13">
        <v>192</v>
      </c>
    </row>
    <row r="6154" spans="1:4" x14ac:dyDescent="0.25">
      <c r="A6154" s="62" t="s">
        <v>370</v>
      </c>
      <c r="B6154" s="63">
        <v>23</v>
      </c>
      <c r="C6154" s="64">
        <v>58</v>
      </c>
      <c r="D6154" s="13">
        <v>1334</v>
      </c>
    </row>
    <row r="6155" spans="1:4" x14ac:dyDescent="0.25">
      <c r="A6155" s="62" t="s">
        <v>371</v>
      </c>
      <c r="B6155" s="63">
        <v>39</v>
      </c>
      <c r="C6155" s="64">
        <v>54</v>
      </c>
      <c r="D6155" s="13">
        <v>2106</v>
      </c>
    </row>
    <row r="6156" spans="1:4" x14ac:dyDescent="0.25">
      <c r="A6156" s="62" t="s">
        <v>372</v>
      </c>
      <c r="B6156" s="63">
        <v>24</v>
      </c>
      <c r="C6156" s="64">
        <v>34</v>
      </c>
      <c r="D6156" s="13">
        <v>816</v>
      </c>
    </row>
    <row r="6157" spans="1:4" x14ac:dyDescent="0.25">
      <c r="A6157" s="62" t="s">
        <v>373</v>
      </c>
      <c r="B6157" s="63">
        <v>28</v>
      </c>
      <c r="C6157" s="64">
        <v>71</v>
      </c>
      <c r="D6157" s="13">
        <v>1988</v>
      </c>
    </row>
    <row r="6158" spans="1:4" x14ac:dyDescent="0.25">
      <c r="A6158" s="62" t="s">
        <v>374</v>
      </c>
      <c r="B6158" s="63">
        <v>17</v>
      </c>
      <c r="C6158" s="64">
        <v>51</v>
      </c>
      <c r="D6158" s="13">
        <v>867</v>
      </c>
    </row>
    <row r="6159" spans="1:4" x14ac:dyDescent="0.25">
      <c r="A6159" s="62" t="s">
        <v>375</v>
      </c>
      <c r="B6159" s="63">
        <v>15</v>
      </c>
      <c r="C6159" s="64">
        <v>14</v>
      </c>
      <c r="D6159" s="13">
        <v>210</v>
      </c>
    </row>
    <row r="6160" spans="1:4" x14ac:dyDescent="0.25">
      <c r="A6160" s="62" t="s">
        <v>376</v>
      </c>
      <c r="B6160" s="63">
        <v>56</v>
      </c>
      <c r="C6160" s="64">
        <v>36</v>
      </c>
      <c r="D6160" s="13">
        <v>2016</v>
      </c>
    </row>
    <row r="6161" spans="1:4" x14ac:dyDescent="0.25">
      <c r="A6161" s="62" t="s">
        <v>377</v>
      </c>
      <c r="B6161" s="63">
        <v>32</v>
      </c>
      <c r="C6161" s="64">
        <v>65</v>
      </c>
      <c r="D6161" s="13">
        <v>2080</v>
      </c>
    </row>
    <row r="6162" spans="1:4" x14ac:dyDescent="0.25">
      <c r="A6162" s="62" t="s">
        <v>300</v>
      </c>
      <c r="B6162" s="63">
        <v>29</v>
      </c>
      <c r="C6162" s="64">
        <v>25</v>
      </c>
      <c r="D6162" s="13">
        <v>725</v>
      </c>
    </row>
    <row r="6163" spans="1:4" x14ac:dyDescent="0.25">
      <c r="A6163" s="62" t="s">
        <v>302</v>
      </c>
      <c r="B6163" s="63">
        <v>40</v>
      </c>
      <c r="C6163" s="64">
        <v>71</v>
      </c>
      <c r="D6163" s="13">
        <v>2840</v>
      </c>
    </row>
    <row r="6164" spans="1:4" x14ac:dyDescent="0.25">
      <c r="A6164" s="62" t="s">
        <v>303</v>
      </c>
      <c r="B6164" s="63">
        <v>23</v>
      </c>
      <c r="C6164" s="64">
        <v>67</v>
      </c>
      <c r="D6164" s="13">
        <v>1541</v>
      </c>
    </row>
    <row r="6165" spans="1:4" x14ac:dyDescent="0.25">
      <c r="A6165" s="62" t="s">
        <v>304</v>
      </c>
      <c r="B6165" s="63">
        <v>57</v>
      </c>
      <c r="C6165" s="64">
        <v>8</v>
      </c>
      <c r="D6165" s="13">
        <v>456</v>
      </c>
    </row>
    <row r="6166" spans="1:4" x14ac:dyDescent="0.25">
      <c r="A6166" s="62" t="s">
        <v>305</v>
      </c>
      <c r="B6166" s="63">
        <v>26</v>
      </c>
      <c r="C6166" s="64">
        <v>74</v>
      </c>
      <c r="D6166" s="13">
        <v>1924</v>
      </c>
    </row>
    <row r="6167" spans="1:4" x14ac:dyDescent="0.25">
      <c r="A6167" s="62" t="s">
        <v>306</v>
      </c>
      <c r="B6167" s="63">
        <v>45</v>
      </c>
      <c r="C6167" s="64">
        <v>25</v>
      </c>
      <c r="D6167" s="13">
        <v>1125</v>
      </c>
    </row>
    <row r="6168" spans="1:4" x14ac:dyDescent="0.25">
      <c r="A6168" s="62" t="s">
        <v>307</v>
      </c>
      <c r="B6168" s="63">
        <v>42</v>
      </c>
      <c r="C6168" s="64">
        <v>25</v>
      </c>
      <c r="D6168" s="13">
        <v>1050</v>
      </c>
    </row>
    <row r="6169" spans="1:4" x14ac:dyDescent="0.25">
      <c r="A6169" s="62" t="s">
        <v>308</v>
      </c>
      <c r="B6169" s="63">
        <v>43</v>
      </c>
      <c r="C6169" s="64">
        <v>16</v>
      </c>
      <c r="D6169" s="13">
        <v>688</v>
      </c>
    </row>
    <row r="6170" spans="1:4" x14ac:dyDescent="0.25">
      <c r="A6170" s="62" t="s">
        <v>309</v>
      </c>
      <c r="B6170" s="63">
        <v>28</v>
      </c>
      <c r="C6170" s="64">
        <v>44</v>
      </c>
      <c r="D6170" s="13">
        <v>1232</v>
      </c>
    </row>
    <row r="6171" spans="1:4" x14ac:dyDescent="0.25">
      <c r="A6171" s="62" t="s">
        <v>310</v>
      </c>
      <c r="B6171" s="63">
        <v>19</v>
      </c>
      <c r="C6171" s="64">
        <v>39</v>
      </c>
      <c r="D6171" s="13">
        <v>741</v>
      </c>
    </row>
    <row r="6172" spans="1:4" x14ac:dyDescent="0.25">
      <c r="A6172" s="62" t="s">
        <v>311</v>
      </c>
      <c r="B6172" s="63">
        <v>68</v>
      </c>
      <c r="C6172" s="64">
        <v>11</v>
      </c>
      <c r="D6172" s="13">
        <v>748</v>
      </c>
    </row>
    <row r="6173" spans="1:4" x14ac:dyDescent="0.25">
      <c r="A6173" s="62" t="s">
        <v>312</v>
      </c>
      <c r="B6173" s="63">
        <v>34</v>
      </c>
      <c r="C6173" s="64">
        <v>57</v>
      </c>
      <c r="D6173" s="13">
        <v>1938</v>
      </c>
    </row>
    <row r="6174" spans="1:4" x14ac:dyDescent="0.25">
      <c r="A6174" s="62" t="s">
        <v>313</v>
      </c>
      <c r="B6174" s="63">
        <v>30</v>
      </c>
      <c r="C6174" s="64">
        <v>31</v>
      </c>
      <c r="D6174" s="13">
        <v>930</v>
      </c>
    </row>
    <row r="6175" spans="1:4" x14ac:dyDescent="0.25">
      <c r="A6175" s="62" t="s">
        <v>314</v>
      </c>
      <c r="B6175" s="63">
        <v>61</v>
      </c>
      <c r="C6175" s="64">
        <v>14</v>
      </c>
      <c r="D6175" s="13">
        <v>854</v>
      </c>
    </row>
    <row r="6176" spans="1:4" x14ac:dyDescent="0.25">
      <c r="A6176" s="62" t="s">
        <v>315</v>
      </c>
      <c r="B6176" s="63">
        <v>58</v>
      </c>
      <c r="C6176" s="64">
        <v>11</v>
      </c>
      <c r="D6176" s="13">
        <v>638</v>
      </c>
    </row>
    <row r="6177" spans="1:4" x14ac:dyDescent="0.25">
      <c r="A6177" s="62" t="s">
        <v>316</v>
      </c>
      <c r="B6177" s="63">
        <v>15</v>
      </c>
      <c r="C6177" s="64">
        <v>26</v>
      </c>
      <c r="D6177" s="13">
        <v>390</v>
      </c>
    </row>
    <row r="6178" spans="1:4" x14ac:dyDescent="0.25">
      <c r="A6178" s="62" t="s">
        <v>317</v>
      </c>
      <c r="B6178" s="63">
        <v>60</v>
      </c>
      <c r="C6178" s="64">
        <v>26</v>
      </c>
      <c r="D6178" s="13">
        <v>1560</v>
      </c>
    </row>
    <row r="6179" spans="1:4" x14ac:dyDescent="0.25">
      <c r="A6179" s="62" t="s">
        <v>318</v>
      </c>
      <c r="B6179" s="63">
        <v>57</v>
      </c>
      <c r="C6179" s="64">
        <v>60</v>
      </c>
      <c r="D6179" s="13">
        <v>3420</v>
      </c>
    </row>
    <row r="6180" spans="1:4" x14ac:dyDescent="0.25">
      <c r="A6180" s="62" t="s">
        <v>319</v>
      </c>
      <c r="B6180" s="63">
        <v>42</v>
      </c>
      <c r="C6180" s="64">
        <v>50</v>
      </c>
      <c r="D6180" s="13">
        <v>2100</v>
      </c>
    </row>
    <row r="6181" spans="1:4" x14ac:dyDescent="0.25">
      <c r="A6181" s="62" t="s">
        <v>320</v>
      </c>
      <c r="B6181" s="63">
        <v>44</v>
      </c>
      <c r="C6181" s="64">
        <v>20</v>
      </c>
      <c r="D6181" s="13">
        <v>880</v>
      </c>
    </row>
    <row r="6182" spans="1:4" x14ac:dyDescent="0.25">
      <c r="A6182" s="62" t="s">
        <v>321</v>
      </c>
      <c r="B6182" s="63">
        <v>14</v>
      </c>
      <c r="C6182" s="64">
        <v>24</v>
      </c>
      <c r="D6182" s="13">
        <v>336</v>
      </c>
    </row>
    <row r="6183" spans="1:4" x14ac:dyDescent="0.25">
      <c r="A6183" s="62" t="s">
        <v>322</v>
      </c>
      <c r="B6183" s="63">
        <v>29</v>
      </c>
      <c r="C6183" s="64">
        <v>77</v>
      </c>
      <c r="D6183" s="13">
        <v>2233</v>
      </c>
    </row>
    <row r="6184" spans="1:4" x14ac:dyDescent="0.25">
      <c r="A6184" s="62" t="s">
        <v>323</v>
      </c>
      <c r="B6184" s="63">
        <v>52</v>
      </c>
      <c r="C6184" s="64">
        <v>43</v>
      </c>
      <c r="D6184" s="13">
        <v>2236</v>
      </c>
    </row>
    <row r="6185" spans="1:4" x14ac:dyDescent="0.25">
      <c r="A6185" s="62" t="s">
        <v>324</v>
      </c>
      <c r="B6185" s="63">
        <v>54</v>
      </c>
      <c r="C6185" s="64">
        <v>65</v>
      </c>
      <c r="D6185" s="13">
        <v>3510</v>
      </c>
    </row>
    <row r="6186" spans="1:4" x14ac:dyDescent="0.25">
      <c r="A6186" s="62" t="s">
        <v>325</v>
      </c>
      <c r="B6186" s="63">
        <v>42</v>
      </c>
      <c r="C6186" s="64">
        <v>66</v>
      </c>
      <c r="D6186" s="13">
        <v>2772</v>
      </c>
    </row>
    <row r="6187" spans="1:4" x14ac:dyDescent="0.25">
      <c r="A6187" s="62" t="s">
        <v>326</v>
      </c>
      <c r="B6187" s="63">
        <v>14</v>
      </c>
      <c r="C6187" s="64">
        <v>80</v>
      </c>
      <c r="D6187" s="13">
        <v>1120</v>
      </c>
    </row>
    <row r="6188" spans="1:4" x14ac:dyDescent="0.25">
      <c r="A6188" s="62" t="s">
        <v>327</v>
      </c>
      <c r="B6188" s="63">
        <v>35</v>
      </c>
      <c r="C6188" s="64">
        <v>31</v>
      </c>
      <c r="D6188" s="13">
        <v>1085</v>
      </c>
    </row>
    <row r="6189" spans="1:4" x14ac:dyDescent="0.25">
      <c r="A6189" s="62" t="s">
        <v>328</v>
      </c>
      <c r="B6189" s="63">
        <v>26</v>
      </c>
      <c r="C6189" s="64">
        <v>44</v>
      </c>
      <c r="D6189" s="13">
        <v>1144</v>
      </c>
    </row>
    <row r="6190" spans="1:4" x14ac:dyDescent="0.25">
      <c r="A6190" s="62" t="s">
        <v>329</v>
      </c>
      <c r="B6190" s="63">
        <v>22</v>
      </c>
      <c r="C6190" s="64">
        <v>60</v>
      </c>
      <c r="D6190" s="13">
        <v>1320</v>
      </c>
    </row>
    <row r="6191" spans="1:4" x14ac:dyDescent="0.25">
      <c r="A6191" s="62" t="s">
        <v>330</v>
      </c>
      <c r="B6191" s="63">
        <v>67</v>
      </c>
      <c r="C6191" s="64">
        <v>31</v>
      </c>
      <c r="D6191" s="13">
        <v>2077</v>
      </c>
    </row>
    <row r="6192" spans="1:4" x14ac:dyDescent="0.25">
      <c r="A6192" s="62" t="s">
        <v>331</v>
      </c>
      <c r="B6192" s="63">
        <v>9</v>
      </c>
      <c r="C6192" s="64">
        <v>19</v>
      </c>
      <c r="D6192" s="13">
        <v>171</v>
      </c>
    </row>
    <row r="6193" spans="1:4" x14ac:dyDescent="0.25">
      <c r="A6193" s="62" t="s">
        <v>332</v>
      </c>
      <c r="B6193" s="63">
        <v>66</v>
      </c>
      <c r="C6193" s="64">
        <v>20</v>
      </c>
      <c r="D6193" s="13">
        <v>1320</v>
      </c>
    </row>
    <row r="6194" spans="1:4" x14ac:dyDescent="0.25">
      <c r="A6194" s="62" t="s">
        <v>333</v>
      </c>
      <c r="B6194" s="63">
        <v>9</v>
      </c>
      <c r="C6194" s="64">
        <v>38</v>
      </c>
      <c r="D6194" s="13">
        <v>342</v>
      </c>
    </row>
    <row r="6195" spans="1:4" x14ac:dyDescent="0.25">
      <c r="A6195" s="62" t="s">
        <v>334</v>
      </c>
      <c r="B6195" s="63">
        <v>35</v>
      </c>
      <c r="C6195" s="64">
        <v>74</v>
      </c>
      <c r="D6195" s="13">
        <v>2590</v>
      </c>
    </row>
    <row r="6196" spans="1:4" x14ac:dyDescent="0.25">
      <c r="A6196" s="62" t="s">
        <v>335</v>
      </c>
      <c r="B6196" s="63">
        <v>23</v>
      </c>
      <c r="C6196" s="64">
        <v>71</v>
      </c>
      <c r="D6196" s="13">
        <v>1633</v>
      </c>
    </row>
    <row r="6197" spans="1:4" x14ac:dyDescent="0.25">
      <c r="A6197" s="62" t="s">
        <v>336</v>
      </c>
      <c r="B6197" s="63">
        <v>58</v>
      </c>
      <c r="C6197" s="64">
        <v>20</v>
      </c>
      <c r="D6197" s="13">
        <v>1160</v>
      </c>
    </row>
    <row r="6198" spans="1:4" x14ac:dyDescent="0.25">
      <c r="A6198" s="62" t="s">
        <v>337</v>
      </c>
      <c r="B6198" s="63">
        <v>53</v>
      </c>
      <c r="C6198" s="64">
        <v>15</v>
      </c>
      <c r="D6198" s="13">
        <v>795</v>
      </c>
    </row>
    <row r="6199" spans="1:4" x14ac:dyDescent="0.25">
      <c r="A6199" s="62" t="s">
        <v>338</v>
      </c>
      <c r="B6199" s="63">
        <v>40</v>
      </c>
      <c r="C6199" s="64">
        <v>74</v>
      </c>
      <c r="D6199" s="13">
        <v>2960</v>
      </c>
    </row>
    <row r="6200" spans="1:4" x14ac:dyDescent="0.25">
      <c r="A6200" s="62" t="s">
        <v>339</v>
      </c>
      <c r="B6200" s="63">
        <v>65</v>
      </c>
      <c r="C6200" s="64">
        <v>39</v>
      </c>
      <c r="D6200" s="13">
        <v>2535</v>
      </c>
    </row>
    <row r="6201" spans="1:4" x14ac:dyDescent="0.25">
      <c r="A6201" s="62" t="s">
        <v>340</v>
      </c>
      <c r="B6201" s="63">
        <v>63</v>
      </c>
      <c r="C6201" s="64">
        <v>44</v>
      </c>
      <c r="D6201" s="13">
        <v>2772</v>
      </c>
    </row>
    <row r="6202" spans="1:4" x14ac:dyDescent="0.25">
      <c r="A6202" s="62" t="s">
        <v>341</v>
      </c>
      <c r="B6202" s="63">
        <v>7</v>
      </c>
      <c r="C6202" s="64">
        <v>6</v>
      </c>
      <c r="D6202" s="13">
        <v>42</v>
      </c>
    </row>
    <row r="6203" spans="1:4" x14ac:dyDescent="0.25">
      <c r="A6203" s="62" t="s">
        <v>342</v>
      </c>
      <c r="B6203" s="63">
        <v>60</v>
      </c>
      <c r="C6203" s="64">
        <v>41</v>
      </c>
      <c r="D6203" s="13">
        <v>2460</v>
      </c>
    </row>
    <row r="6204" spans="1:4" x14ac:dyDescent="0.25">
      <c r="A6204" s="62" t="s">
        <v>343</v>
      </c>
      <c r="B6204" s="63">
        <v>41</v>
      </c>
      <c r="C6204" s="64">
        <v>74</v>
      </c>
      <c r="D6204" s="13">
        <v>3034</v>
      </c>
    </row>
    <row r="6205" spans="1:4" x14ac:dyDescent="0.25">
      <c r="A6205" s="62" t="s">
        <v>344</v>
      </c>
      <c r="B6205" s="63">
        <v>53</v>
      </c>
      <c r="C6205" s="64">
        <v>38</v>
      </c>
      <c r="D6205" s="13">
        <v>2014</v>
      </c>
    </row>
    <row r="6206" spans="1:4" x14ac:dyDescent="0.25">
      <c r="A6206" s="62" t="s">
        <v>345</v>
      </c>
      <c r="B6206" s="63">
        <v>70</v>
      </c>
      <c r="C6206" s="64">
        <v>43</v>
      </c>
      <c r="D6206" s="13">
        <v>3010</v>
      </c>
    </row>
    <row r="6207" spans="1:4" x14ac:dyDescent="0.25">
      <c r="A6207" s="62" t="s">
        <v>346</v>
      </c>
      <c r="B6207" s="63">
        <v>39</v>
      </c>
      <c r="C6207" s="64">
        <v>43</v>
      </c>
      <c r="D6207" s="13">
        <v>1677</v>
      </c>
    </row>
    <row r="6208" spans="1:4" x14ac:dyDescent="0.25">
      <c r="A6208" s="62" t="s">
        <v>347</v>
      </c>
      <c r="B6208" s="63">
        <v>20</v>
      </c>
      <c r="C6208" s="64">
        <v>69</v>
      </c>
      <c r="D6208" s="13">
        <v>1380</v>
      </c>
    </row>
    <row r="6209" spans="1:4" x14ac:dyDescent="0.25">
      <c r="A6209" s="62" t="s">
        <v>348</v>
      </c>
      <c r="B6209" s="63">
        <v>35</v>
      </c>
      <c r="C6209" s="64">
        <v>8</v>
      </c>
      <c r="D6209" s="13">
        <v>280</v>
      </c>
    </row>
    <row r="6210" spans="1:4" x14ac:dyDescent="0.25">
      <c r="A6210" s="62" t="s">
        <v>349</v>
      </c>
      <c r="B6210" s="63">
        <v>30</v>
      </c>
      <c r="C6210" s="64">
        <v>10</v>
      </c>
      <c r="D6210" s="13">
        <v>300</v>
      </c>
    </row>
    <row r="6211" spans="1:4" x14ac:dyDescent="0.25">
      <c r="A6211" s="62" t="s">
        <v>350</v>
      </c>
      <c r="B6211" s="63">
        <v>25</v>
      </c>
      <c r="C6211" s="64">
        <v>31</v>
      </c>
      <c r="D6211" s="13">
        <v>775</v>
      </c>
    </row>
    <row r="6212" spans="1:4" x14ac:dyDescent="0.25">
      <c r="A6212" s="62" t="s">
        <v>351</v>
      </c>
      <c r="B6212" s="63">
        <v>7</v>
      </c>
      <c r="C6212" s="64">
        <v>39</v>
      </c>
      <c r="D6212" s="13">
        <v>273</v>
      </c>
    </row>
    <row r="6213" spans="1:4" x14ac:dyDescent="0.25">
      <c r="A6213" s="62" t="s">
        <v>352</v>
      </c>
      <c r="B6213" s="63">
        <v>17</v>
      </c>
      <c r="C6213" s="64">
        <v>43</v>
      </c>
      <c r="D6213" s="13">
        <v>731</v>
      </c>
    </row>
    <row r="6214" spans="1:4" x14ac:dyDescent="0.25">
      <c r="A6214" s="62" t="s">
        <v>353</v>
      </c>
      <c r="B6214" s="63">
        <v>46</v>
      </c>
      <c r="C6214" s="64">
        <v>46</v>
      </c>
      <c r="D6214" s="13">
        <v>2116</v>
      </c>
    </row>
    <row r="6215" spans="1:4" x14ac:dyDescent="0.25">
      <c r="A6215" s="62" t="s">
        <v>354</v>
      </c>
      <c r="B6215" s="63">
        <v>42</v>
      </c>
      <c r="C6215" s="64">
        <v>74</v>
      </c>
      <c r="D6215" s="13">
        <v>3108</v>
      </c>
    </row>
    <row r="6216" spans="1:4" x14ac:dyDescent="0.25">
      <c r="A6216" s="62" t="s">
        <v>355</v>
      </c>
      <c r="B6216" s="63">
        <v>10</v>
      </c>
      <c r="C6216" s="64">
        <v>51</v>
      </c>
      <c r="D6216" s="13">
        <v>510</v>
      </c>
    </row>
    <row r="6217" spans="1:4" x14ac:dyDescent="0.25">
      <c r="A6217" s="62" t="s">
        <v>356</v>
      </c>
      <c r="B6217" s="63">
        <v>56</v>
      </c>
      <c r="C6217" s="64">
        <v>45</v>
      </c>
      <c r="D6217" s="13">
        <v>2520</v>
      </c>
    </row>
    <row r="6218" spans="1:4" x14ac:dyDescent="0.25">
      <c r="A6218" s="62" t="s">
        <v>357</v>
      </c>
      <c r="B6218" s="63">
        <v>39</v>
      </c>
      <c r="C6218" s="64">
        <v>51</v>
      </c>
      <c r="D6218" s="13">
        <v>1989</v>
      </c>
    </row>
    <row r="6219" spans="1:4" x14ac:dyDescent="0.25">
      <c r="A6219" s="62" t="s">
        <v>358</v>
      </c>
      <c r="B6219" s="63">
        <v>62</v>
      </c>
      <c r="C6219" s="64">
        <v>74</v>
      </c>
      <c r="D6219" s="13">
        <v>4588</v>
      </c>
    </row>
    <row r="6220" spans="1:4" x14ac:dyDescent="0.25">
      <c r="A6220" s="62" t="s">
        <v>359</v>
      </c>
      <c r="B6220" s="63">
        <v>22</v>
      </c>
      <c r="C6220" s="64">
        <v>45</v>
      </c>
      <c r="D6220" s="13">
        <v>990</v>
      </c>
    </row>
    <row r="6221" spans="1:4" x14ac:dyDescent="0.25">
      <c r="A6221" s="62" t="s">
        <v>360</v>
      </c>
      <c r="B6221" s="63">
        <v>54</v>
      </c>
      <c r="C6221" s="64">
        <v>9</v>
      </c>
      <c r="D6221" s="13">
        <v>486</v>
      </c>
    </row>
    <row r="6222" spans="1:4" x14ac:dyDescent="0.25">
      <c r="A6222" s="62" t="s">
        <v>361</v>
      </c>
      <c r="B6222" s="63">
        <v>54</v>
      </c>
      <c r="C6222" s="64">
        <v>33</v>
      </c>
      <c r="D6222" s="13">
        <v>1782</v>
      </c>
    </row>
    <row r="6223" spans="1:4" x14ac:dyDescent="0.25">
      <c r="A6223" s="62" t="s">
        <v>362</v>
      </c>
      <c r="B6223" s="63">
        <v>14</v>
      </c>
      <c r="C6223" s="64">
        <v>47</v>
      </c>
      <c r="D6223" s="13">
        <v>658</v>
      </c>
    </row>
    <row r="6224" spans="1:4" x14ac:dyDescent="0.25">
      <c r="A6224" s="62" t="s">
        <v>363</v>
      </c>
      <c r="B6224" s="63">
        <v>66</v>
      </c>
      <c r="C6224" s="64">
        <v>35</v>
      </c>
      <c r="D6224" s="13">
        <v>2310</v>
      </c>
    </row>
    <row r="6225" spans="1:4" x14ac:dyDescent="0.25">
      <c r="A6225" s="62" t="s">
        <v>364</v>
      </c>
      <c r="B6225" s="63">
        <v>30</v>
      </c>
      <c r="C6225" s="64">
        <v>37</v>
      </c>
      <c r="D6225" s="13">
        <v>1110</v>
      </c>
    </row>
    <row r="6226" spans="1:4" x14ac:dyDescent="0.25">
      <c r="A6226" s="62" t="s">
        <v>365</v>
      </c>
      <c r="B6226" s="63">
        <v>33</v>
      </c>
      <c r="C6226" s="64">
        <v>12</v>
      </c>
      <c r="D6226" s="13">
        <v>396</v>
      </c>
    </row>
    <row r="6227" spans="1:4" x14ac:dyDescent="0.25">
      <c r="A6227" s="62" t="s">
        <v>366</v>
      </c>
      <c r="B6227" s="63">
        <v>39</v>
      </c>
      <c r="C6227" s="64">
        <v>62</v>
      </c>
      <c r="D6227" s="13">
        <v>2418</v>
      </c>
    </row>
    <row r="6228" spans="1:4" x14ac:dyDescent="0.25">
      <c r="A6228" s="62" t="s">
        <v>367</v>
      </c>
      <c r="B6228" s="63">
        <v>30</v>
      </c>
      <c r="C6228" s="64">
        <v>26</v>
      </c>
      <c r="D6228" s="13">
        <v>780</v>
      </c>
    </row>
    <row r="6229" spans="1:4" x14ac:dyDescent="0.25">
      <c r="A6229" s="62" t="s">
        <v>368</v>
      </c>
      <c r="B6229" s="63">
        <v>47</v>
      </c>
      <c r="C6229" s="64">
        <v>73</v>
      </c>
      <c r="D6229" s="13">
        <v>3431</v>
      </c>
    </row>
    <row r="6230" spans="1:4" x14ac:dyDescent="0.25">
      <c r="A6230" s="62" t="s">
        <v>369</v>
      </c>
      <c r="B6230" s="63">
        <v>66</v>
      </c>
      <c r="C6230" s="64">
        <v>44</v>
      </c>
      <c r="D6230" s="13">
        <v>2904</v>
      </c>
    </row>
    <row r="6231" spans="1:4" x14ac:dyDescent="0.25">
      <c r="A6231" s="62" t="s">
        <v>370</v>
      </c>
      <c r="B6231" s="63">
        <v>43</v>
      </c>
      <c r="C6231" s="64">
        <v>53</v>
      </c>
      <c r="D6231" s="13">
        <v>2279</v>
      </c>
    </row>
    <row r="6232" spans="1:4" x14ac:dyDescent="0.25">
      <c r="A6232" s="62" t="s">
        <v>371</v>
      </c>
      <c r="B6232" s="63">
        <v>15</v>
      </c>
      <c r="C6232" s="64">
        <v>26</v>
      </c>
      <c r="D6232" s="13">
        <v>390</v>
      </c>
    </row>
    <row r="6233" spans="1:4" x14ac:dyDescent="0.25">
      <c r="A6233" s="62" t="s">
        <v>372</v>
      </c>
      <c r="B6233" s="63">
        <v>60</v>
      </c>
      <c r="C6233" s="64">
        <v>68</v>
      </c>
      <c r="D6233" s="13">
        <v>4080</v>
      </c>
    </row>
    <row r="6234" spans="1:4" x14ac:dyDescent="0.25">
      <c r="A6234" s="62" t="s">
        <v>373</v>
      </c>
      <c r="B6234" s="63">
        <v>24</v>
      </c>
      <c r="C6234" s="64">
        <v>7</v>
      </c>
      <c r="D6234" s="13">
        <v>168</v>
      </c>
    </row>
    <row r="6235" spans="1:4" x14ac:dyDescent="0.25">
      <c r="A6235" s="62" t="s">
        <v>374</v>
      </c>
      <c r="B6235" s="63">
        <v>30</v>
      </c>
      <c r="C6235" s="64">
        <v>16</v>
      </c>
      <c r="D6235" s="13">
        <v>480</v>
      </c>
    </row>
    <row r="6236" spans="1:4" x14ac:dyDescent="0.25">
      <c r="A6236" s="62" t="s">
        <v>375</v>
      </c>
      <c r="B6236" s="63">
        <v>60</v>
      </c>
      <c r="C6236" s="64">
        <v>60</v>
      </c>
      <c r="D6236" s="13">
        <v>3600</v>
      </c>
    </row>
    <row r="6237" spans="1:4" x14ac:dyDescent="0.25">
      <c r="A6237" s="62" t="s">
        <v>376</v>
      </c>
      <c r="B6237" s="63">
        <v>22</v>
      </c>
      <c r="C6237" s="64">
        <v>18</v>
      </c>
      <c r="D6237" s="13">
        <v>396</v>
      </c>
    </row>
    <row r="6238" spans="1:4" x14ac:dyDescent="0.25">
      <c r="A6238" s="62" t="s">
        <v>377</v>
      </c>
      <c r="B6238" s="63">
        <v>35</v>
      </c>
      <c r="C6238" s="64">
        <v>30</v>
      </c>
      <c r="D6238" s="13">
        <v>1050</v>
      </c>
    </row>
    <row r="6239" spans="1:4" x14ac:dyDescent="0.25">
      <c r="A6239" s="62" t="s">
        <v>300</v>
      </c>
      <c r="B6239" s="63">
        <v>41</v>
      </c>
      <c r="C6239" s="64">
        <v>79</v>
      </c>
      <c r="D6239" s="13">
        <v>3239</v>
      </c>
    </row>
    <row r="6240" spans="1:4" x14ac:dyDescent="0.25">
      <c r="A6240" s="62" t="s">
        <v>302</v>
      </c>
      <c r="B6240" s="63">
        <v>28</v>
      </c>
      <c r="C6240" s="64">
        <v>32</v>
      </c>
      <c r="D6240" s="13">
        <v>896</v>
      </c>
    </row>
    <row r="6241" spans="1:4" x14ac:dyDescent="0.25">
      <c r="A6241" s="62" t="s">
        <v>303</v>
      </c>
      <c r="B6241" s="63">
        <v>12</v>
      </c>
      <c r="C6241" s="64">
        <v>77</v>
      </c>
      <c r="D6241" s="13">
        <v>924</v>
      </c>
    </row>
    <row r="6242" spans="1:4" x14ac:dyDescent="0.25">
      <c r="A6242" s="62" t="s">
        <v>304</v>
      </c>
      <c r="B6242" s="63">
        <v>25</v>
      </c>
      <c r="C6242" s="64">
        <v>22</v>
      </c>
      <c r="D6242" s="13">
        <v>550</v>
      </c>
    </row>
    <row r="6243" spans="1:4" x14ac:dyDescent="0.25">
      <c r="A6243" s="62" t="s">
        <v>305</v>
      </c>
      <c r="B6243" s="63">
        <v>15</v>
      </c>
      <c r="C6243" s="64">
        <v>25</v>
      </c>
      <c r="D6243" s="13">
        <v>375</v>
      </c>
    </row>
    <row r="6244" spans="1:4" x14ac:dyDescent="0.25">
      <c r="A6244" s="62" t="s">
        <v>306</v>
      </c>
      <c r="B6244" s="63">
        <v>46</v>
      </c>
      <c r="C6244" s="64">
        <v>60</v>
      </c>
      <c r="D6244" s="13">
        <v>2760</v>
      </c>
    </row>
    <row r="6245" spans="1:4" x14ac:dyDescent="0.25">
      <c r="A6245" s="62" t="s">
        <v>307</v>
      </c>
      <c r="B6245" s="63">
        <v>20</v>
      </c>
      <c r="C6245" s="64">
        <v>22</v>
      </c>
      <c r="D6245" s="13">
        <v>440</v>
      </c>
    </row>
    <row r="6246" spans="1:4" x14ac:dyDescent="0.25">
      <c r="A6246" s="62" t="s">
        <v>308</v>
      </c>
      <c r="B6246" s="63">
        <v>45</v>
      </c>
      <c r="C6246" s="64">
        <v>18</v>
      </c>
      <c r="D6246" s="13">
        <v>810</v>
      </c>
    </row>
    <row r="6247" spans="1:4" x14ac:dyDescent="0.25">
      <c r="A6247" s="62" t="s">
        <v>309</v>
      </c>
      <c r="B6247" s="63">
        <v>24</v>
      </c>
      <c r="C6247" s="64">
        <v>26</v>
      </c>
      <c r="D6247" s="13">
        <v>624</v>
      </c>
    </row>
    <row r="6248" spans="1:4" x14ac:dyDescent="0.25">
      <c r="A6248" s="62" t="s">
        <v>310</v>
      </c>
      <c r="B6248" s="63">
        <v>9</v>
      </c>
      <c r="C6248" s="64">
        <v>26</v>
      </c>
      <c r="D6248" s="13">
        <v>234</v>
      </c>
    </row>
    <row r="6249" spans="1:4" x14ac:dyDescent="0.25">
      <c r="A6249" s="62" t="s">
        <v>311</v>
      </c>
      <c r="B6249" s="63">
        <v>49</v>
      </c>
      <c r="C6249" s="64">
        <v>3</v>
      </c>
      <c r="D6249" s="13">
        <v>147</v>
      </c>
    </row>
    <row r="6250" spans="1:4" x14ac:dyDescent="0.25">
      <c r="A6250" s="62" t="s">
        <v>312</v>
      </c>
      <c r="B6250" s="63">
        <v>35</v>
      </c>
      <c r="C6250" s="64">
        <v>77</v>
      </c>
      <c r="D6250" s="13">
        <v>2695</v>
      </c>
    </row>
    <row r="6251" spans="1:4" x14ac:dyDescent="0.25">
      <c r="A6251" s="62" t="s">
        <v>313</v>
      </c>
      <c r="B6251" s="63">
        <v>63</v>
      </c>
      <c r="C6251" s="64">
        <v>9</v>
      </c>
      <c r="D6251" s="13">
        <v>567</v>
      </c>
    </row>
    <row r="6252" spans="1:4" x14ac:dyDescent="0.25">
      <c r="A6252" s="62" t="s">
        <v>314</v>
      </c>
      <c r="B6252" s="63">
        <v>45</v>
      </c>
      <c r="C6252" s="64">
        <v>34</v>
      </c>
      <c r="D6252" s="13">
        <v>1530</v>
      </c>
    </row>
    <row r="6253" spans="1:4" x14ac:dyDescent="0.25">
      <c r="A6253" s="62" t="s">
        <v>315</v>
      </c>
      <c r="B6253" s="63">
        <v>60</v>
      </c>
      <c r="C6253" s="64">
        <v>43</v>
      </c>
      <c r="D6253" s="13">
        <v>2580</v>
      </c>
    </row>
    <row r="6254" spans="1:4" x14ac:dyDescent="0.25">
      <c r="A6254" s="62" t="s">
        <v>316</v>
      </c>
      <c r="B6254" s="63">
        <v>21</v>
      </c>
      <c r="C6254" s="64">
        <v>2</v>
      </c>
      <c r="D6254" s="13">
        <v>42</v>
      </c>
    </row>
    <row r="6255" spans="1:4" x14ac:dyDescent="0.25">
      <c r="A6255" s="62" t="s">
        <v>317</v>
      </c>
      <c r="B6255" s="63">
        <v>40</v>
      </c>
      <c r="C6255" s="64">
        <v>33</v>
      </c>
      <c r="D6255" s="13">
        <v>1320</v>
      </c>
    </row>
    <row r="6256" spans="1:4" x14ac:dyDescent="0.25">
      <c r="A6256" s="62" t="s">
        <v>318</v>
      </c>
      <c r="B6256" s="63">
        <v>32</v>
      </c>
      <c r="C6256" s="64">
        <v>80</v>
      </c>
      <c r="D6256" s="13">
        <v>2560</v>
      </c>
    </row>
    <row r="6257" spans="1:4" x14ac:dyDescent="0.25">
      <c r="A6257" s="62" t="s">
        <v>319</v>
      </c>
      <c r="B6257" s="63">
        <v>67</v>
      </c>
      <c r="C6257" s="64">
        <v>5</v>
      </c>
      <c r="D6257" s="13">
        <v>335</v>
      </c>
    </row>
    <row r="6258" spans="1:4" x14ac:dyDescent="0.25">
      <c r="A6258" s="62" t="s">
        <v>320</v>
      </c>
      <c r="B6258" s="63">
        <v>27</v>
      </c>
      <c r="C6258" s="64">
        <v>17</v>
      </c>
      <c r="D6258" s="13">
        <v>459</v>
      </c>
    </row>
    <row r="6259" spans="1:4" x14ac:dyDescent="0.25">
      <c r="A6259" s="62" t="s">
        <v>321</v>
      </c>
      <c r="B6259" s="63">
        <v>63</v>
      </c>
      <c r="C6259" s="64">
        <v>34</v>
      </c>
      <c r="D6259" s="13">
        <v>2142</v>
      </c>
    </row>
    <row r="6260" spans="1:4" x14ac:dyDescent="0.25">
      <c r="A6260" s="62" t="s">
        <v>322</v>
      </c>
      <c r="B6260" s="63">
        <v>33</v>
      </c>
      <c r="C6260" s="64">
        <v>37</v>
      </c>
      <c r="D6260" s="13">
        <v>1221</v>
      </c>
    </row>
    <row r="6261" spans="1:4" x14ac:dyDescent="0.25">
      <c r="A6261" s="62" t="s">
        <v>323</v>
      </c>
      <c r="B6261" s="63">
        <v>45</v>
      </c>
      <c r="C6261" s="64">
        <v>43</v>
      </c>
      <c r="D6261" s="13">
        <v>1935</v>
      </c>
    </row>
    <row r="6262" spans="1:4" x14ac:dyDescent="0.25">
      <c r="A6262" s="62" t="s">
        <v>324</v>
      </c>
      <c r="B6262" s="63">
        <v>7</v>
      </c>
      <c r="C6262" s="64">
        <v>18</v>
      </c>
      <c r="D6262" s="13">
        <v>126</v>
      </c>
    </row>
    <row r="6263" spans="1:4" x14ac:dyDescent="0.25">
      <c r="A6263" s="62" t="s">
        <v>325</v>
      </c>
      <c r="B6263" s="63">
        <v>21</v>
      </c>
      <c r="C6263" s="64">
        <v>6</v>
      </c>
      <c r="D6263" s="13">
        <v>126</v>
      </c>
    </row>
    <row r="6264" spans="1:4" x14ac:dyDescent="0.25">
      <c r="A6264" s="62" t="s">
        <v>326</v>
      </c>
      <c r="B6264" s="63">
        <v>30</v>
      </c>
      <c r="C6264" s="64">
        <v>80</v>
      </c>
      <c r="D6264" s="13">
        <v>2400</v>
      </c>
    </row>
    <row r="6265" spans="1:4" x14ac:dyDescent="0.25">
      <c r="A6265" s="62" t="s">
        <v>327</v>
      </c>
      <c r="B6265" s="63">
        <v>16</v>
      </c>
      <c r="C6265" s="64">
        <v>51</v>
      </c>
      <c r="D6265" s="13">
        <v>816</v>
      </c>
    </row>
    <row r="6266" spans="1:4" x14ac:dyDescent="0.25">
      <c r="A6266" s="62" t="s">
        <v>328</v>
      </c>
      <c r="B6266" s="63">
        <v>38</v>
      </c>
      <c r="C6266" s="64">
        <v>4</v>
      </c>
      <c r="D6266" s="13">
        <v>152</v>
      </c>
    </row>
    <row r="6267" spans="1:4" x14ac:dyDescent="0.25">
      <c r="A6267" s="62" t="s">
        <v>329</v>
      </c>
      <c r="B6267" s="63">
        <v>10</v>
      </c>
      <c r="C6267" s="64">
        <v>75</v>
      </c>
      <c r="D6267" s="13">
        <v>750</v>
      </c>
    </row>
    <row r="6268" spans="1:4" x14ac:dyDescent="0.25">
      <c r="A6268" s="62" t="s">
        <v>330</v>
      </c>
      <c r="B6268" s="63">
        <v>68</v>
      </c>
      <c r="C6268" s="64">
        <v>13</v>
      </c>
      <c r="D6268" s="13">
        <v>884</v>
      </c>
    </row>
    <row r="6269" spans="1:4" x14ac:dyDescent="0.25">
      <c r="A6269" s="62" t="s">
        <v>331</v>
      </c>
      <c r="B6269" s="63">
        <v>39</v>
      </c>
      <c r="C6269" s="64">
        <v>39</v>
      </c>
      <c r="D6269" s="13">
        <v>1521</v>
      </c>
    </row>
    <row r="6270" spans="1:4" x14ac:dyDescent="0.25">
      <c r="A6270" s="62" t="s">
        <v>332</v>
      </c>
      <c r="B6270" s="63">
        <v>52</v>
      </c>
      <c r="C6270" s="64">
        <v>31</v>
      </c>
      <c r="D6270" s="13">
        <v>1612</v>
      </c>
    </row>
    <row r="6271" spans="1:4" x14ac:dyDescent="0.25">
      <c r="A6271" s="62" t="s">
        <v>333</v>
      </c>
      <c r="B6271" s="63">
        <v>27</v>
      </c>
      <c r="C6271" s="64">
        <v>51</v>
      </c>
      <c r="D6271" s="13">
        <v>1377</v>
      </c>
    </row>
    <row r="6272" spans="1:4" x14ac:dyDescent="0.25">
      <c r="A6272" s="62" t="s">
        <v>334</v>
      </c>
      <c r="B6272" s="63">
        <v>14</v>
      </c>
      <c r="C6272" s="64">
        <v>10</v>
      </c>
      <c r="D6272" s="13">
        <v>140</v>
      </c>
    </row>
    <row r="6273" spans="1:4" x14ac:dyDescent="0.25">
      <c r="A6273" s="62" t="s">
        <v>335</v>
      </c>
      <c r="B6273" s="63">
        <v>50</v>
      </c>
      <c r="C6273" s="64">
        <v>38</v>
      </c>
      <c r="D6273" s="13">
        <v>1900</v>
      </c>
    </row>
    <row r="6274" spans="1:4" x14ac:dyDescent="0.25">
      <c r="A6274" s="62" t="s">
        <v>336</v>
      </c>
      <c r="B6274" s="63">
        <v>14</v>
      </c>
      <c r="C6274" s="64">
        <v>71</v>
      </c>
      <c r="D6274" s="13">
        <v>994</v>
      </c>
    </row>
    <row r="6275" spans="1:4" x14ac:dyDescent="0.25">
      <c r="A6275" s="62" t="s">
        <v>337</v>
      </c>
      <c r="B6275" s="63">
        <v>18</v>
      </c>
      <c r="C6275" s="64">
        <v>42</v>
      </c>
      <c r="D6275" s="13">
        <v>756</v>
      </c>
    </row>
    <row r="6276" spans="1:4" x14ac:dyDescent="0.25">
      <c r="A6276" s="62" t="s">
        <v>338</v>
      </c>
      <c r="B6276" s="63">
        <v>42</v>
      </c>
      <c r="C6276" s="64">
        <v>63</v>
      </c>
      <c r="D6276" s="13">
        <v>2646</v>
      </c>
    </row>
    <row r="6277" spans="1:4" x14ac:dyDescent="0.25">
      <c r="A6277" s="62" t="s">
        <v>339</v>
      </c>
      <c r="B6277" s="63">
        <v>47</v>
      </c>
      <c r="C6277" s="64">
        <v>10</v>
      </c>
      <c r="D6277" s="13">
        <v>470</v>
      </c>
    </row>
    <row r="6278" spans="1:4" x14ac:dyDescent="0.25">
      <c r="A6278" s="62" t="s">
        <v>340</v>
      </c>
      <c r="B6278" s="63">
        <v>12</v>
      </c>
      <c r="C6278" s="64">
        <v>71</v>
      </c>
      <c r="D6278" s="13">
        <v>852</v>
      </c>
    </row>
    <row r="6279" spans="1:4" x14ac:dyDescent="0.25">
      <c r="A6279" s="62" t="s">
        <v>341</v>
      </c>
      <c r="B6279" s="63">
        <v>23</v>
      </c>
      <c r="C6279" s="64">
        <v>9</v>
      </c>
      <c r="D6279" s="13">
        <v>207</v>
      </c>
    </row>
    <row r="6280" spans="1:4" x14ac:dyDescent="0.25">
      <c r="A6280" s="62" t="s">
        <v>342</v>
      </c>
      <c r="B6280" s="63">
        <v>42</v>
      </c>
      <c r="C6280" s="64">
        <v>79</v>
      </c>
      <c r="D6280" s="13">
        <v>3318</v>
      </c>
    </row>
    <row r="6281" spans="1:4" x14ac:dyDescent="0.25">
      <c r="A6281" s="62" t="s">
        <v>343</v>
      </c>
      <c r="B6281" s="63">
        <v>26</v>
      </c>
      <c r="C6281" s="64">
        <v>64</v>
      </c>
      <c r="D6281" s="13">
        <v>1664</v>
      </c>
    </row>
    <row r="6282" spans="1:4" x14ac:dyDescent="0.25">
      <c r="A6282" s="62" t="s">
        <v>344</v>
      </c>
      <c r="B6282" s="63">
        <v>48</v>
      </c>
      <c r="C6282" s="64">
        <v>27</v>
      </c>
      <c r="D6282" s="13">
        <v>1296</v>
      </c>
    </row>
    <row r="6283" spans="1:4" x14ac:dyDescent="0.25">
      <c r="A6283" s="62" t="s">
        <v>345</v>
      </c>
      <c r="B6283" s="63">
        <v>63</v>
      </c>
      <c r="C6283" s="64">
        <v>8</v>
      </c>
      <c r="D6283" s="13">
        <v>504</v>
      </c>
    </row>
    <row r="6284" spans="1:4" x14ac:dyDescent="0.25">
      <c r="A6284" s="62" t="s">
        <v>346</v>
      </c>
      <c r="B6284" s="63">
        <v>33</v>
      </c>
      <c r="C6284" s="64">
        <v>69</v>
      </c>
      <c r="D6284" s="13">
        <v>2277</v>
      </c>
    </row>
    <row r="6285" spans="1:4" x14ac:dyDescent="0.25">
      <c r="A6285" s="62" t="s">
        <v>347</v>
      </c>
      <c r="B6285" s="63">
        <v>29</v>
      </c>
      <c r="C6285" s="64">
        <v>24</v>
      </c>
      <c r="D6285" s="13">
        <v>696</v>
      </c>
    </row>
    <row r="6286" spans="1:4" x14ac:dyDescent="0.25">
      <c r="A6286" s="62" t="s">
        <v>348</v>
      </c>
      <c r="B6286" s="63">
        <v>33</v>
      </c>
      <c r="C6286" s="64">
        <v>78</v>
      </c>
      <c r="D6286" s="13">
        <v>2574</v>
      </c>
    </row>
    <row r="6287" spans="1:4" x14ac:dyDescent="0.25">
      <c r="A6287" s="62" t="s">
        <v>349</v>
      </c>
      <c r="B6287" s="63">
        <v>42</v>
      </c>
      <c r="C6287" s="64">
        <v>58</v>
      </c>
      <c r="D6287" s="13">
        <v>2436</v>
      </c>
    </row>
    <row r="6288" spans="1:4" x14ac:dyDescent="0.25">
      <c r="A6288" s="62" t="s">
        <v>350</v>
      </c>
      <c r="B6288" s="63">
        <v>29</v>
      </c>
      <c r="C6288" s="64">
        <v>79</v>
      </c>
      <c r="D6288" s="13">
        <v>2291</v>
      </c>
    </row>
    <row r="6289" spans="1:4" x14ac:dyDescent="0.25">
      <c r="A6289" s="62" t="s">
        <v>351</v>
      </c>
      <c r="B6289" s="63">
        <v>45</v>
      </c>
      <c r="C6289" s="64">
        <v>18</v>
      </c>
      <c r="D6289" s="13">
        <v>810</v>
      </c>
    </row>
    <row r="6290" spans="1:4" x14ac:dyDescent="0.25">
      <c r="A6290" s="62" t="s">
        <v>352</v>
      </c>
      <c r="B6290" s="63">
        <v>23</v>
      </c>
      <c r="C6290" s="64">
        <v>28</v>
      </c>
      <c r="D6290" s="13">
        <v>644</v>
      </c>
    </row>
    <row r="6291" spans="1:4" x14ac:dyDescent="0.25">
      <c r="A6291" s="62" t="s">
        <v>353</v>
      </c>
      <c r="B6291" s="63">
        <v>15</v>
      </c>
      <c r="C6291" s="64">
        <v>40</v>
      </c>
      <c r="D6291" s="13">
        <v>600</v>
      </c>
    </row>
    <row r="6292" spans="1:4" x14ac:dyDescent="0.25">
      <c r="A6292" s="62" t="s">
        <v>354</v>
      </c>
      <c r="B6292" s="63">
        <v>67</v>
      </c>
      <c r="C6292" s="64">
        <v>18</v>
      </c>
      <c r="D6292" s="13">
        <v>1206</v>
      </c>
    </row>
    <row r="6293" spans="1:4" x14ac:dyDescent="0.25">
      <c r="A6293" s="62" t="s">
        <v>355</v>
      </c>
      <c r="B6293" s="63">
        <v>23</v>
      </c>
      <c r="C6293" s="64">
        <v>70</v>
      </c>
      <c r="D6293" s="13">
        <v>1610</v>
      </c>
    </row>
    <row r="6294" spans="1:4" x14ac:dyDescent="0.25">
      <c r="A6294" s="62" t="s">
        <v>356</v>
      </c>
      <c r="B6294" s="63">
        <v>24</v>
      </c>
      <c r="C6294" s="64">
        <v>59</v>
      </c>
      <c r="D6294" s="13">
        <v>1416</v>
      </c>
    </row>
    <row r="6295" spans="1:4" x14ac:dyDescent="0.25">
      <c r="A6295" s="62" t="s">
        <v>357</v>
      </c>
      <c r="B6295" s="63">
        <v>31</v>
      </c>
      <c r="C6295" s="64">
        <v>56</v>
      </c>
      <c r="D6295" s="13">
        <v>1736</v>
      </c>
    </row>
    <row r="6296" spans="1:4" x14ac:dyDescent="0.25">
      <c r="A6296" s="62" t="s">
        <v>358</v>
      </c>
      <c r="B6296" s="63">
        <v>52</v>
      </c>
      <c r="C6296" s="64">
        <v>54</v>
      </c>
      <c r="D6296" s="13">
        <v>2808</v>
      </c>
    </row>
    <row r="6297" spans="1:4" x14ac:dyDescent="0.25">
      <c r="A6297" s="62" t="s">
        <v>359</v>
      </c>
      <c r="B6297" s="63">
        <v>19</v>
      </c>
      <c r="C6297" s="64">
        <v>59</v>
      </c>
      <c r="D6297" s="13">
        <v>1121</v>
      </c>
    </row>
    <row r="6298" spans="1:4" x14ac:dyDescent="0.25">
      <c r="A6298" s="62" t="s">
        <v>360</v>
      </c>
      <c r="B6298" s="63">
        <v>59</v>
      </c>
      <c r="C6298" s="64">
        <v>54</v>
      </c>
      <c r="D6298" s="13">
        <v>3186</v>
      </c>
    </row>
    <row r="6299" spans="1:4" x14ac:dyDescent="0.25">
      <c r="A6299" s="62" t="s">
        <v>361</v>
      </c>
      <c r="B6299" s="63">
        <v>51</v>
      </c>
      <c r="C6299" s="64">
        <v>38</v>
      </c>
      <c r="D6299" s="13">
        <v>1938</v>
      </c>
    </row>
    <row r="6300" spans="1:4" x14ac:dyDescent="0.25">
      <c r="A6300" s="62" t="s">
        <v>362</v>
      </c>
      <c r="B6300" s="63">
        <v>8</v>
      </c>
      <c r="C6300" s="64">
        <v>39</v>
      </c>
      <c r="D6300" s="13">
        <v>312</v>
      </c>
    </row>
    <row r="6301" spans="1:4" x14ac:dyDescent="0.25">
      <c r="A6301" s="62" t="s">
        <v>363</v>
      </c>
      <c r="B6301" s="63">
        <v>55</v>
      </c>
      <c r="C6301" s="64">
        <v>36</v>
      </c>
      <c r="D6301" s="13">
        <v>1980</v>
      </c>
    </row>
    <row r="6302" spans="1:4" x14ac:dyDescent="0.25">
      <c r="A6302" s="62" t="s">
        <v>364</v>
      </c>
      <c r="B6302" s="63">
        <v>14</v>
      </c>
      <c r="C6302" s="64">
        <v>8</v>
      </c>
      <c r="D6302" s="13">
        <v>112</v>
      </c>
    </row>
    <row r="6303" spans="1:4" x14ac:dyDescent="0.25">
      <c r="A6303" s="62" t="s">
        <v>365</v>
      </c>
      <c r="B6303" s="63">
        <v>41</v>
      </c>
      <c r="C6303" s="64">
        <v>72</v>
      </c>
      <c r="D6303" s="13">
        <v>2952</v>
      </c>
    </row>
    <row r="6304" spans="1:4" x14ac:dyDescent="0.25">
      <c r="A6304" s="62" t="s">
        <v>366</v>
      </c>
      <c r="B6304" s="63">
        <v>20</v>
      </c>
      <c r="C6304" s="64">
        <v>56</v>
      </c>
      <c r="D6304" s="13">
        <v>1120</v>
      </c>
    </row>
    <row r="6305" spans="1:4" x14ac:dyDescent="0.25">
      <c r="A6305" s="62" t="s">
        <v>367</v>
      </c>
      <c r="B6305" s="63">
        <v>24</v>
      </c>
      <c r="C6305" s="64">
        <v>59</v>
      </c>
      <c r="D6305" s="13">
        <v>1416</v>
      </c>
    </row>
    <row r="6306" spans="1:4" x14ac:dyDescent="0.25">
      <c r="A6306" s="62" t="s">
        <v>368</v>
      </c>
      <c r="B6306" s="63">
        <v>34</v>
      </c>
      <c r="C6306" s="64">
        <v>50</v>
      </c>
      <c r="D6306" s="13">
        <v>1700</v>
      </c>
    </row>
    <row r="6307" spans="1:4" x14ac:dyDescent="0.25">
      <c r="A6307" s="62" t="s">
        <v>369</v>
      </c>
      <c r="B6307" s="63">
        <v>70</v>
      </c>
      <c r="C6307" s="64">
        <v>66</v>
      </c>
      <c r="D6307" s="13">
        <v>4620</v>
      </c>
    </row>
    <row r="6308" spans="1:4" x14ac:dyDescent="0.25">
      <c r="A6308" s="62" t="s">
        <v>370</v>
      </c>
      <c r="B6308" s="63">
        <v>64</v>
      </c>
      <c r="C6308" s="64">
        <v>69</v>
      </c>
      <c r="D6308" s="13">
        <v>4416</v>
      </c>
    </row>
    <row r="6309" spans="1:4" x14ac:dyDescent="0.25">
      <c r="A6309" s="62" t="s">
        <v>371</v>
      </c>
      <c r="B6309" s="63">
        <v>56</v>
      </c>
      <c r="C6309" s="64">
        <v>3</v>
      </c>
      <c r="D6309" s="13">
        <v>168</v>
      </c>
    </row>
    <row r="6310" spans="1:4" x14ac:dyDescent="0.25">
      <c r="A6310" s="62" t="s">
        <v>372</v>
      </c>
      <c r="B6310" s="63">
        <v>53</v>
      </c>
      <c r="C6310" s="64">
        <v>69</v>
      </c>
      <c r="D6310" s="13">
        <v>3657</v>
      </c>
    </row>
    <row r="6311" spans="1:4" x14ac:dyDescent="0.25">
      <c r="A6311" s="62" t="s">
        <v>373</v>
      </c>
      <c r="B6311" s="63">
        <v>37</v>
      </c>
      <c r="C6311" s="64">
        <v>22</v>
      </c>
      <c r="D6311" s="13">
        <v>814</v>
      </c>
    </row>
    <row r="6312" spans="1:4" x14ac:dyDescent="0.25">
      <c r="A6312" s="62" t="s">
        <v>374</v>
      </c>
      <c r="B6312" s="63">
        <v>33</v>
      </c>
      <c r="C6312" s="64">
        <v>64</v>
      </c>
      <c r="D6312" s="13">
        <v>2112</v>
      </c>
    </row>
    <row r="6313" spans="1:4" x14ac:dyDescent="0.25">
      <c r="A6313" s="62" t="s">
        <v>375</v>
      </c>
      <c r="B6313" s="63">
        <v>10</v>
      </c>
      <c r="C6313" s="64">
        <v>49</v>
      </c>
      <c r="D6313" s="13">
        <v>490</v>
      </c>
    </row>
    <row r="6314" spans="1:4" x14ac:dyDescent="0.25">
      <c r="A6314" s="62" t="s">
        <v>376</v>
      </c>
      <c r="B6314" s="63">
        <v>28</v>
      </c>
      <c r="C6314" s="64">
        <v>62</v>
      </c>
      <c r="D6314" s="13">
        <v>1736</v>
      </c>
    </row>
    <row r="6315" spans="1:4" x14ac:dyDescent="0.25">
      <c r="A6315" s="62" t="s">
        <v>377</v>
      </c>
      <c r="B6315" s="63">
        <v>42</v>
      </c>
      <c r="C6315" s="64">
        <v>62</v>
      </c>
      <c r="D6315" s="13">
        <v>2604</v>
      </c>
    </row>
    <row r="6316" spans="1:4" x14ac:dyDescent="0.25">
      <c r="A6316" s="62" t="s">
        <v>300</v>
      </c>
      <c r="B6316" s="63">
        <v>10</v>
      </c>
      <c r="C6316" s="64">
        <v>9</v>
      </c>
      <c r="D6316" s="13">
        <v>90</v>
      </c>
    </row>
    <row r="6317" spans="1:4" x14ac:dyDescent="0.25">
      <c r="A6317" s="62" t="s">
        <v>302</v>
      </c>
      <c r="B6317" s="63">
        <v>56</v>
      </c>
      <c r="C6317" s="64">
        <v>69</v>
      </c>
      <c r="D6317" s="13">
        <v>3864</v>
      </c>
    </row>
    <row r="6318" spans="1:4" x14ac:dyDescent="0.25">
      <c r="A6318" s="62" t="s">
        <v>303</v>
      </c>
      <c r="B6318" s="63">
        <v>45</v>
      </c>
      <c r="C6318" s="64">
        <v>33</v>
      </c>
      <c r="D6318" s="13">
        <v>1485</v>
      </c>
    </row>
    <row r="6319" spans="1:4" x14ac:dyDescent="0.25">
      <c r="A6319" s="62" t="s">
        <v>304</v>
      </c>
      <c r="B6319" s="63">
        <v>46</v>
      </c>
      <c r="C6319" s="64">
        <v>21</v>
      </c>
      <c r="D6319" s="13">
        <v>966</v>
      </c>
    </row>
    <row r="6320" spans="1:4" x14ac:dyDescent="0.25">
      <c r="A6320" s="62" t="s">
        <v>305</v>
      </c>
      <c r="B6320" s="63">
        <v>23</v>
      </c>
      <c r="C6320" s="64">
        <v>24</v>
      </c>
      <c r="D6320" s="13">
        <v>552</v>
      </c>
    </row>
    <row r="6321" spans="1:4" x14ac:dyDescent="0.25">
      <c r="A6321" s="62" t="s">
        <v>306</v>
      </c>
      <c r="B6321" s="63">
        <v>17</v>
      </c>
      <c r="C6321" s="64">
        <v>34</v>
      </c>
      <c r="D6321" s="13">
        <v>578</v>
      </c>
    </row>
    <row r="6322" spans="1:4" x14ac:dyDescent="0.25">
      <c r="A6322" s="62" t="s">
        <v>307</v>
      </c>
      <c r="B6322" s="63">
        <v>47</v>
      </c>
      <c r="C6322" s="64">
        <v>49</v>
      </c>
      <c r="D6322" s="13">
        <v>2303</v>
      </c>
    </row>
    <row r="6323" spans="1:4" x14ac:dyDescent="0.25">
      <c r="A6323" s="62" t="s">
        <v>308</v>
      </c>
      <c r="B6323" s="63">
        <v>12</v>
      </c>
      <c r="C6323" s="64">
        <v>16</v>
      </c>
      <c r="D6323" s="13">
        <v>192</v>
      </c>
    </row>
    <row r="6324" spans="1:4" x14ac:dyDescent="0.25">
      <c r="A6324" s="62" t="s">
        <v>309</v>
      </c>
      <c r="B6324" s="63">
        <v>68</v>
      </c>
      <c r="C6324" s="64">
        <v>10</v>
      </c>
      <c r="D6324" s="13">
        <v>680</v>
      </c>
    </row>
    <row r="6325" spans="1:4" x14ac:dyDescent="0.25">
      <c r="A6325" s="62" t="s">
        <v>310</v>
      </c>
      <c r="B6325" s="63">
        <v>56</v>
      </c>
      <c r="C6325" s="64">
        <v>77</v>
      </c>
      <c r="D6325" s="13">
        <v>4312</v>
      </c>
    </row>
    <row r="6326" spans="1:4" x14ac:dyDescent="0.25">
      <c r="A6326" s="62" t="s">
        <v>311</v>
      </c>
      <c r="B6326" s="63">
        <v>24</v>
      </c>
      <c r="C6326" s="64">
        <v>39</v>
      </c>
      <c r="D6326" s="13">
        <v>936</v>
      </c>
    </row>
    <row r="6327" spans="1:4" x14ac:dyDescent="0.25">
      <c r="A6327" s="62" t="s">
        <v>312</v>
      </c>
      <c r="B6327" s="63">
        <v>68</v>
      </c>
      <c r="C6327" s="64">
        <v>25</v>
      </c>
      <c r="D6327" s="13">
        <v>1700</v>
      </c>
    </row>
    <row r="6328" spans="1:4" x14ac:dyDescent="0.25">
      <c r="A6328" s="62" t="s">
        <v>313</v>
      </c>
      <c r="B6328" s="63">
        <v>30</v>
      </c>
      <c r="C6328" s="64">
        <v>72</v>
      </c>
      <c r="D6328" s="13">
        <v>2160</v>
      </c>
    </row>
    <row r="6329" spans="1:4" x14ac:dyDescent="0.25">
      <c r="A6329" s="62" t="s">
        <v>314</v>
      </c>
      <c r="B6329" s="63">
        <v>23</v>
      </c>
      <c r="C6329" s="64">
        <v>50</v>
      </c>
      <c r="D6329" s="13">
        <v>1150</v>
      </c>
    </row>
    <row r="6330" spans="1:4" x14ac:dyDescent="0.25">
      <c r="A6330" s="62" t="s">
        <v>315</v>
      </c>
      <c r="B6330" s="63">
        <v>63</v>
      </c>
      <c r="C6330" s="64">
        <v>80</v>
      </c>
      <c r="D6330" s="13">
        <v>5040</v>
      </c>
    </row>
    <row r="6331" spans="1:4" x14ac:dyDescent="0.25">
      <c r="A6331" s="62" t="s">
        <v>316</v>
      </c>
      <c r="B6331" s="63">
        <v>42</v>
      </c>
      <c r="C6331" s="64">
        <v>44</v>
      </c>
      <c r="D6331" s="13">
        <v>1848</v>
      </c>
    </row>
    <row r="6332" spans="1:4" x14ac:dyDescent="0.25">
      <c r="A6332" s="62" t="s">
        <v>317</v>
      </c>
      <c r="B6332" s="63">
        <v>11</v>
      </c>
      <c r="C6332" s="64">
        <v>79</v>
      </c>
      <c r="D6332" s="13">
        <v>869</v>
      </c>
    </row>
    <row r="6333" spans="1:4" x14ac:dyDescent="0.25">
      <c r="A6333" s="62" t="s">
        <v>318</v>
      </c>
      <c r="B6333" s="63">
        <v>19</v>
      </c>
      <c r="C6333" s="64">
        <v>63</v>
      </c>
      <c r="D6333" s="13">
        <v>1197</v>
      </c>
    </row>
    <row r="6334" spans="1:4" x14ac:dyDescent="0.25">
      <c r="A6334" s="62" t="s">
        <v>319</v>
      </c>
      <c r="B6334" s="63">
        <v>63</v>
      </c>
      <c r="C6334" s="64">
        <v>39</v>
      </c>
      <c r="D6334" s="13">
        <v>2457</v>
      </c>
    </row>
    <row r="6335" spans="1:4" x14ac:dyDescent="0.25">
      <c r="A6335" s="62" t="s">
        <v>320</v>
      </c>
      <c r="B6335" s="63">
        <v>27</v>
      </c>
      <c r="C6335" s="64">
        <v>7</v>
      </c>
      <c r="D6335" s="13">
        <v>189</v>
      </c>
    </row>
    <row r="6336" spans="1:4" x14ac:dyDescent="0.25">
      <c r="A6336" s="62" t="s">
        <v>321</v>
      </c>
      <c r="B6336" s="63">
        <v>61</v>
      </c>
      <c r="C6336" s="64">
        <v>51</v>
      </c>
      <c r="D6336" s="13">
        <v>3111</v>
      </c>
    </row>
    <row r="6337" spans="1:4" x14ac:dyDescent="0.25">
      <c r="A6337" s="62" t="s">
        <v>322</v>
      </c>
      <c r="B6337" s="63">
        <v>56</v>
      </c>
      <c r="C6337" s="64">
        <v>2</v>
      </c>
      <c r="D6337" s="13">
        <v>112</v>
      </c>
    </row>
    <row r="6338" spans="1:4" x14ac:dyDescent="0.25">
      <c r="A6338" s="62" t="s">
        <v>323</v>
      </c>
      <c r="B6338" s="63">
        <v>27</v>
      </c>
      <c r="C6338" s="64">
        <v>10</v>
      </c>
      <c r="D6338" s="13">
        <v>270</v>
      </c>
    </row>
    <row r="6339" spans="1:4" x14ac:dyDescent="0.25">
      <c r="A6339" s="62" t="s">
        <v>324</v>
      </c>
      <c r="B6339" s="63">
        <v>22</v>
      </c>
      <c r="C6339" s="64">
        <v>46</v>
      </c>
      <c r="D6339" s="13">
        <v>1012</v>
      </c>
    </row>
    <row r="6340" spans="1:4" x14ac:dyDescent="0.25">
      <c r="A6340" s="62" t="s">
        <v>325</v>
      </c>
      <c r="B6340" s="63">
        <v>60</v>
      </c>
      <c r="C6340" s="64">
        <v>40</v>
      </c>
      <c r="D6340" s="13">
        <v>2400</v>
      </c>
    </row>
    <row r="6341" spans="1:4" x14ac:dyDescent="0.25">
      <c r="A6341" s="62" t="s">
        <v>326</v>
      </c>
      <c r="B6341" s="63">
        <v>40</v>
      </c>
      <c r="C6341" s="64">
        <v>67</v>
      </c>
      <c r="D6341" s="13">
        <v>2680</v>
      </c>
    </row>
    <row r="6342" spans="1:4" x14ac:dyDescent="0.25">
      <c r="A6342" s="62" t="s">
        <v>327</v>
      </c>
      <c r="B6342" s="63">
        <v>50</v>
      </c>
      <c r="C6342" s="64">
        <v>46</v>
      </c>
      <c r="D6342" s="13">
        <v>2300</v>
      </c>
    </row>
    <row r="6343" spans="1:4" x14ac:dyDescent="0.25">
      <c r="A6343" s="62" t="s">
        <v>328</v>
      </c>
      <c r="B6343" s="63">
        <v>21</v>
      </c>
      <c r="C6343" s="64">
        <v>32</v>
      </c>
      <c r="D6343" s="13">
        <v>672</v>
      </c>
    </row>
    <row r="6344" spans="1:4" x14ac:dyDescent="0.25">
      <c r="A6344" s="62" t="s">
        <v>329</v>
      </c>
      <c r="B6344" s="63">
        <v>7</v>
      </c>
      <c r="C6344" s="64">
        <v>59</v>
      </c>
      <c r="D6344" s="13">
        <v>413</v>
      </c>
    </row>
    <row r="6345" spans="1:4" x14ac:dyDescent="0.25">
      <c r="A6345" s="62" t="s">
        <v>330</v>
      </c>
      <c r="B6345" s="63">
        <v>25</v>
      </c>
      <c r="C6345" s="64">
        <v>69</v>
      </c>
      <c r="D6345" s="13">
        <v>1725</v>
      </c>
    </row>
    <row r="6346" spans="1:4" x14ac:dyDescent="0.25">
      <c r="A6346" s="62" t="s">
        <v>331</v>
      </c>
      <c r="B6346" s="63">
        <v>67</v>
      </c>
      <c r="C6346" s="64">
        <v>15</v>
      </c>
      <c r="D6346" s="13">
        <v>1005</v>
      </c>
    </row>
    <row r="6347" spans="1:4" x14ac:dyDescent="0.25">
      <c r="A6347" s="62" t="s">
        <v>332</v>
      </c>
      <c r="B6347" s="63">
        <v>65</v>
      </c>
      <c r="C6347" s="64">
        <v>7</v>
      </c>
      <c r="D6347" s="13">
        <v>455</v>
      </c>
    </row>
    <row r="6348" spans="1:4" x14ac:dyDescent="0.25">
      <c r="A6348" s="62" t="s">
        <v>333</v>
      </c>
      <c r="B6348" s="63">
        <v>40</v>
      </c>
      <c r="C6348" s="64">
        <v>63</v>
      </c>
      <c r="D6348" s="13">
        <v>2520</v>
      </c>
    </row>
    <row r="6349" spans="1:4" x14ac:dyDescent="0.25">
      <c r="A6349" s="62" t="s">
        <v>334</v>
      </c>
      <c r="B6349" s="63">
        <v>12</v>
      </c>
      <c r="C6349" s="64">
        <v>31</v>
      </c>
      <c r="D6349" s="13">
        <v>372</v>
      </c>
    </row>
    <row r="6350" spans="1:4" x14ac:dyDescent="0.25">
      <c r="A6350" s="62" t="s">
        <v>335</v>
      </c>
      <c r="B6350" s="63">
        <v>35</v>
      </c>
      <c r="C6350" s="64">
        <v>44</v>
      </c>
      <c r="D6350" s="13">
        <v>1540</v>
      </c>
    </row>
    <row r="6351" spans="1:4" x14ac:dyDescent="0.25">
      <c r="A6351" s="62" t="s">
        <v>336</v>
      </c>
      <c r="B6351" s="63">
        <v>34</v>
      </c>
      <c r="C6351" s="64">
        <v>66</v>
      </c>
      <c r="D6351" s="13">
        <v>2244</v>
      </c>
    </row>
    <row r="6352" spans="1:4" x14ac:dyDescent="0.25">
      <c r="A6352" s="62" t="s">
        <v>337</v>
      </c>
      <c r="B6352" s="63">
        <v>64</v>
      </c>
      <c r="C6352" s="64">
        <v>24</v>
      </c>
      <c r="D6352" s="13">
        <v>1536</v>
      </c>
    </row>
    <row r="6353" spans="1:4" x14ac:dyDescent="0.25">
      <c r="A6353" s="62" t="s">
        <v>338</v>
      </c>
      <c r="B6353" s="63">
        <v>20</v>
      </c>
      <c r="C6353" s="64">
        <v>54</v>
      </c>
      <c r="D6353" s="13">
        <v>1080</v>
      </c>
    </row>
    <row r="6354" spans="1:4" x14ac:dyDescent="0.25">
      <c r="A6354" s="62" t="s">
        <v>339</v>
      </c>
      <c r="B6354" s="63">
        <v>20</v>
      </c>
      <c r="C6354" s="64">
        <v>25</v>
      </c>
      <c r="D6354" s="13">
        <v>500</v>
      </c>
    </row>
    <row r="6355" spans="1:4" x14ac:dyDescent="0.25">
      <c r="A6355" s="62" t="s">
        <v>340</v>
      </c>
      <c r="B6355" s="63">
        <v>34</v>
      </c>
      <c r="C6355" s="64">
        <v>37</v>
      </c>
      <c r="D6355" s="13">
        <v>1258</v>
      </c>
    </row>
    <row r="6356" spans="1:4" x14ac:dyDescent="0.25">
      <c r="A6356" s="62" t="s">
        <v>341</v>
      </c>
      <c r="B6356" s="63">
        <v>43</v>
      </c>
      <c r="C6356" s="64">
        <v>66</v>
      </c>
      <c r="D6356" s="13">
        <v>2838</v>
      </c>
    </row>
    <row r="6357" spans="1:4" x14ac:dyDescent="0.25">
      <c r="A6357" s="62" t="s">
        <v>342</v>
      </c>
      <c r="B6357" s="63">
        <v>70</v>
      </c>
      <c r="C6357" s="64">
        <v>51</v>
      </c>
      <c r="D6357" s="13">
        <v>3570</v>
      </c>
    </row>
    <row r="6358" spans="1:4" x14ac:dyDescent="0.25">
      <c r="A6358" s="62" t="s">
        <v>343</v>
      </c>
      <c r="B6358" s="63">
        <v>40</v>
      </c>
      <c r="C6358" s="64">
        <v>75</v>
      </c>
      <c r="D6358" s="13">
        <v>3000</v>
      </c>
    </row>
    <row r="6359" spans="1:4" x14ac:dyDescent="0.25">
      <c r="A6359" s="62" t="s">
        <v>344</v>
      </c>
      <c r="B6359" s="63">
        <v>16</v>
      </c>
      <c r="C6359" s="64">
        <v>21</v>
      </c>
      <c r="D6359" s="13">
        <v>336</v>
      </c>
    </row>
    <row r="6360" spans="1:4" x14ac:dyDescent="0.25">
      <c r="A6360" s="62" t="s">
        <v>345</v>
      </c>
      <c r="B6360" s="63">
        <v>44</v>
      </c>
      <c r="C6360" s="64">
        <v>74</v>
      </c>
      <c r="D6360" s="13">
        <v>3256</v>
      </c>
    </row>
    <row r="6361" spans="1:4" x14ac:dyDescent="0.25">
      <c r="A6361" s="62" t="s">
        <v>346</v>
      </c>
      <c r="B6361" s="63">
        <v>57</v>
      </c>
      <c r="C6361" s="64">
        <v>40</v>
      </c>
      <c r="D6361" s="13">
        <v>2280</v>
      </c>
    </row>
    <row r="6362" spans="1:4" x14ac:dyDescent="0.25">
      <c r="A6362" s="62" t="s">
        <v>347</v>
      </c>
      <c r="B6362" s="63">
        <v>26</v>
      </c>
      <c r="C6362" s="64">
        <v>30</v>
      </c>
      <c r="D6362" s="13">
        <v>780</v>
      </c>
    </row>
    <row r="6363" spans="1:4" x14ac:dyDescent="0.25">
      <c r="A6363" s="62" t="s">
        <v>348</v>
      </c>
      <c r="B6363" s="63">
        <v>26</v>
      </c>
      <c r="C6363" s="64">
        <v>71</v>
      </c>
      <c r="D6363" s="13">
        <v>1846</v>
      </c>
    </row>
    <row r="6364" spans="1:4" x14ac:dyDescent="0.25">
      <c r="A6364" s="62" t="s">
        <v>349</v>
      </c>
      <c r="B6364" s="63">
        <v>19</v>
      </c>
      <c r="C6364" s="64">
        <v>60</v>
      </c>
      <c r="D6364" s="13">
        <v>1140</v>
      </c>
    </row>
    <row r="6365" spans="1:4" x14ac:dyDescent="0.25">
      <c r="A6365" s="62" t="s">
        <v>350</v>
      </c>
      <c r="B6365" s="63">
        <v>39</v>
      </c>
      <c r="C6365" s="64">
        <v>3</v>
      </c>
      <c r="D6365" s="13">
        <v>117</v>
      </c>
    </row>
    <row r="6366" spans="1:4" x14ac:dyDescent="0.25">
      <c r="A6366" s="62" t="s">
        <v>351</v>
      </c>
      <c r="B6366" s="63">
        <v>31</v>
      </c>
      <c r="C6366" s="64">
        <v>4</v>
      </c>
      <c r="D6366" s="13">
        <v>124</v>
      </c>
    </row>
    <row r="6367" spans="1:4" x14ac:dyDescent="0.25">
      <c r="A6367" s="62" t="s">
        <v>352</v>
      </c>
      <c r="B6367" s="63">
        <v>52</v>
      </c>
      <c r="C6367" s="64">
        <v>37</v>
      </c>
      <c r="D6367" s="13">
        <v>1924</v>
      </c>
    </row>
    <row r="6368" spans="1:4" x14ac:dyDescent="0.25">
      <c r="A6368" s="62" t="s">
        <v>353</v>
      </c>
      <c r="B6368" s="63">
        <v>67</v>
      </c>
      <c r="C6368" s="64">
        <v>31</v>
      </c>
      <c r="D6368" s="13">
        <v>2077</v>
      </c>
    </row>
    <row r="6369" spans="1:4" x14ac:dyDescent="0.25">
      <c r="A6369" s="62" t="s">
        <v>354</v>
      </c>
      <c r="B6369" s="63">
        <v>63</v>
      </c>
      <c r="C6369" s="64">
        <v>63</v>
      </c>
      <c r="D6369" s="13">
        <v>3969</v>
      </c>
    </row>
    <row r="6370" spans="1:4" x14ac:dyDescent="0.25">
      <c r="A6370" s="62" t="s">
        <v>355</v>
      </c>
      <c r="B6370" s="63">
        <v>27</v>
      </c>
      <c r="C6370" s="64">
        <v>29</v>
      </c>
      <c r="D6370" s="13">
        <v>783</v>
      </c>
    </row>
    <row r="6371" spans="1:4" x14ac:dyDescent="0.25">
      <c r="A6371" s="62" t="s">
        <v>356</v>
      </c>
      <c r="B6371" s="63">
        <v>67</v>
      </c>
      <c r="C6371" s="64">
        <v>11</v>
      </c>
      <c r="D6371" s="13">
        <v>737</v>
      </c>
    </row>
    <row r="6372" spans="1:4" x14ac:dyDescent="0.25">
      <c r="A6372" s="62" t="s">
        <v>357</v>
      </c>
      <c r="B6372" s="63">
        <v>53</v>
      </c>
      <c r="C6372" s="64">
        <v>36</v>
      </c>
      <c r="D6372" s="13">
        <v>1908</v>
      </c>
    </row>
    <row r="6373" spans="1:4" x14ac:dyDescent="0.25">
      <c r="A6373" s="62" t="s">
        <v>358</v>
      </c>
      <c r="B6373" s="63">
        <v>63</v>
      </c>
      <c r="C6373" s="64">
        <v>63</v>
      </c>
      <c r="D6373" s="13">
        <v>3969</v>
      </c>
    </row>
    <row r="6374" spans="1:4" x14ac:dyDescent="0.25">
      <c r="A6374" s="62" t="s">
        <v>359</v>
      </c>
      <c r="B6374" s="63">
        <v>20</v>
      </c>
      <c r="C6374" s="64">
        <v>52</v>
      </c>
      <c r="D6374" s="13">
        <v>1040</v>
      </c>
    </row>
    <row r="6375" spans="1:4" x14ac:dyDescent="0.25">
      <c r="A6375" s="62" t="s">
        <v>360</v>
      </c>
      <c r="B6375" s="63">
        <v>55</v>
      </c>
      <c r="C6375" s="64">
        <v>56</v>
      </c>
      <c r="D6375" s="13">
        <v>3080</v>
      </c>
    </row>
    <row r="6376" spans="1:4" x14ac:dyDescent="0.25">
      <c r="A6376" s="62" t="s">
        <v>361</v>
      </c>
      <c r="B6376" s="63">
        <v>26</v>
      </c>
      <c r="C6376" s="64">
        <v>62</v>
      </c>
      <c r="D6376" s="13">
        <v>1612</v>
      </c>
    </row>
    <row r="6377" spans="1:4" x14ac:dyDescent="0.25">
      <c r="A6377" s="62" t="s">
        <v>362</v>
      </c>
      <c r="B6377" s="63">
        <v>50</v>
      </c>
      <c r="C6377" s="64">
        <v>40</v>
      </c>
      <c r="D6377" s="13">
        <v>2000</v>
      </c>
    </row>
    <row r="6378" spans="1:4" x14ac:dyDescent="0.25">
      <c r="A6378" s="62" t="s">
        <v>363</v>
      </c>
      <c r="B6378" s="63">
        <v>18</v>
      </c>
      <c r="C6378" s="64">
        <v>56</v>
      </c>
      <c r="D6378" s="13">
        <v>1008</v>
      </c>
    </row>
    <row r="6379" spans="1:4" x14ac:dyDescent="0.25">
      <c r="A6379" s="62" t="s">
        <v>364</v>
      </c>
      <c r="B6379" s="63">
        <v>32</v>
      </c>
      <c r="C6379" s="64">
        <v>12</v>
      </c>
      <c r="D6379" s="13">
        <v>384</v>
      </c>
    </row>
    <row r="6380" spans="1:4" x14ac:dyDescent="0.25">
      <c r="A6380" s="62" t="s">
        <v>365</v>
      </c>
      <c r="B6380" s="63">
        <v>66</v>
      </c>
      <c r="C6380" s="64">
        <v>65</v>
      </c>
      <c r="D6380" s="13">
        <v>4290</v>
      </c>
    </row>
    <row r="6381" spans="1:4" x14ac:dyDescent="0.25">
      <c r="A6381" s="62" t="s">
        <v>366</v>
      </c>
      <c r="B6381" s="63">
        <v>25</v>
      </c>
      <c r="C6381" s="64">
        <v>43</v>
      </c>
      <c r="D6381" s="13">
        <v>1075</v>
      </c>
    </row>
    <row r="6382" spans="1:4" x14ac:dyDescent="0.25">
      <c r="A6382" s="62" t="s">
        <v>367</v>
      </c>
      <c r="B6382" s="63">
        <v>46</v>
      </c>
      <c r="C6382" s="64">
        <v>71</v>
      </c>
      <c r="D6382" s="13">
        <v>3266</v>
      </c>
    </row>
    <row r="6383" spans="1:4" x14ac:dyDescent="0.25">
      <c r="A6383" s="62" t="s">
        <v>368</v>
      </c>
      <c r="B6383" s="63">
        <v>19</v>
      </c>
      <c r="C6383" s="64">
        <v>78</v>
      </c>
      <c r="D6383" s="13">
        <v>1482</v>
      </c>
    </row>
    <row r="6384" spans="1:4" x14ac:dyDescent="0.25">
      <c r="A6384" s="62" t="s">
        <v>369</v>
      </c>
      <c r="B6384" s="63">
        <v>60</v>
      </c>
      <c r="C6384" s="64">
        <v>28</v>
      </c>
      <c r="D6384" s="13">
        <v>1680</v>
      </c>
    </row>
    <row r="6385" spans="1:4" x14ac:dyDescent="0.25">
      <c r="A6385" s="62" t="s">
        <v>370</v>
      </c>
      <c r="B6385" s="63">
        <v>63</v>
      </c>
      <c r="C6385" s="64">
        <v>11</v>
      </c>
      <c r="D6385" s="13">
        <v>693</v>
      </c>
    </row>
    <row r="6386" spans="1:4" x14ac:dyDescent="0.25">
      <c r="A6386" s="62" t="s">
        <v>371</v>
      </c>
      <c r="B6386" s="63">
        <v>21</v>
      </c>
      <c r="C6386" s="64">
        <v>51</v>
      </c>
      <c r="D6386" s="13">
        <v>1071</v>
      </c>
    </row>
    <row r="6387" spans="1:4" x14ac:dyDescent="0.25">
      <c r="A6387" s="62" t="s">
        <v>372</v>
      </c>
      <c r="B6387" s="63">
        <v>11</v>
      </c>
      <c r="C6387" s="64">
        <v>23</v>
      </c>
      <c r="D6387" s="13">
        <v>253</v>
      </c>
    </row>
    <row r="6388" spans="1:4" x14ac:dyDescent="0.25">
      <c r="A6388" s="62" t="s">
        <v>373</v>
      </c>
      <c r="B6388" s="63">
        <v>35</v>
      </c>
      <c r="C6388" s="64">
        <v>10</v>
      </c>
      <c r="D6388" s="13">
        <v>350</v>
      </c>
    </row>
    <row r="6389" spans="1:4" x14ac:dyDescent="0.25">
      <c r="A6389" s="62" t="s">
        <v>374</v>
      </c>
      <c r="B6389" s="63">
        <v>32</v>
      </c>
      <c r="C6389" s="64">
        <v>41</v>
      </c>
      <c r="D6389" s="13">
        <v>1312</v>
      </c>
    </row>
    <row r="6390" spans="1:4" x14ac:dyDescent="0.25">
      <c r="A6390" s="62" t="s">
        <v>375</v>
      </c>
      <c r="B6390" s="63">
        <v>7</v>
      </c>
      <c r="C6390" s="64">
        <v>58</v>
      </c>
      <c r="D6390" s="13">
        <v>406</v>
      </c>
    </row>
    <row r="6391" spans="1:4" x14ac:dyDescent="0.25">
      <c r="A6391" s="62" t="s">
        <v>376</v>
      </c>
      <c r="B6391" s="63">
        <v>14</v>
      </c>
      <c r="C6391" s="64">
        <v>61</v>
      </c>
      <c r="D6391" s="13">
        <v>854</v>
      </c>
    </row>
    <row r="6392" spans="1:4" x14ac:dyDescent="0.25">
      <c r="A6392" s="62" t="s">
        <v>377</v>
      </c>
      <c r="B6392" s="63">
        <v>52</v>
      </c>
      <c r="C6392" s="64">
        <v>40</v>
      </c>
      <c r="D6392" s="13">
        <v>2080</v>
      </c>
    </row>
    <row r="6393" spans="1:4" x14ac:dyDescent="0.25">
      <c r="A6393" s="62" t="s">
        <v>300</v>
      </c>
      <c r="B6393" s="63">
        <v>68</v>
      </c>
      <c r="C6393" s="64">
        <v>56</v>
      </c>
      <c r="D6393" s="13">
        <v>3808</v>
      </c>
    </row>
    <row r="6394" spans="1:4" x14ac:dyDescent="0.25">
      <c r="A6394" s="62" t="s">
        <v>302</v>
      </c>
      <c r="B6394" s="63">
        <v>46</v>
      </c>
      <c r="C6394" s="64">
        <v>3</v>
      </c>
      <c r="D6394" s="13">
        <v>138</v>
      </c>
    </row>
    <row r="6395" spans="1:4" x14ac:dyDescent="0.25">
      <c r="A6395" s="62" t="s">
        <v>303</v>
      </c>
      <c r="B6395" s="63">
        <v>64</v>
      </c>
      <c r="C6395" s="64">
        <v>23</v>
      </c>
      <c r="D6395" s="13">
        <v>1472</v>
      </c>
    </row>
    <row r="6396" spans="1:4" x14ac:dyDescent="0.25">
      <c r="A6396" s="62" t="s">
        <v>304</v>
      </c>
      <c r="B6396" s="63">
        <v>38</v>
      </c>
      <c r="C6396" s="64">
        <v>6</v>
      </c>
      <c r="D6396" s="13">
        <v>228</v>
      </c>
    </row>
    <row r="6397" spans="1:4" x14ac:dyDescent="0.25">
      <c r="A6397" s="62" t="s">
        <v>305</v>
      </c>
      <c r="B6397" s="63">
        <v>67</v>
      </c>
      <c r="C6397" s="64">
        <v>64</v>
      </c>
      <c r="D6397" s="13">
        <v>4288</v>
      </c>
    </row>
    <row r="6398" spans="1:4" x14ac:dyDescent="0.25">
      <c r="A6398" s="62" t="s">
        <v>306</v>
      </c>
      <c r="B6398" s="63">
        <v>26</v>
      </c>
      <c r="C6398" s="64">
        <v>36</v>
      </c>
      <c r="D6398" s="13">
        <v>936</v>
      </c>
    </row>
    <row r="6399" spans="1:4" x14ac:dyDescent="0.25">
      <c r="A6399" s="62" t="s">
        <v>307</v>
      </c>
      <c r="B6399" s="63">
        <v>27</v>
      </c>
      <c r="C6399" s="64">
        <v>6</v>
      </c>
      <c r="D6399" s="13">
        <v>162</v>
      </c>
    </row>
    <row r="6400" spans="1:4" x14ac:dyDescent="0.25">
      <c r="A6400" s="62" t="s">
        <v>308</v>
      </c>
      <c r="B6400" s="63">
        <v>48</v>
      </c>
      <c r="C6400" s="64">
        <v>53</v>
      </c>
      <c r="D6400" s="13">
        <v>2544</v>
      </c>
    </row>
    <row r="6401" spans="1:4" x14ac:dyDescent="0.25">
      <c r="A6401" s="62" t="s">
        <v>309</v>
      </c>
      <c r="B6401" s="63">
        <v>34</v>
      </c>
      <c r="C6401" s="64">
        <v>47</v>
      </c>
      <c r="D6401" s="13">
        <v>1598</v>
      </c>
    </row>
    <row r="6402" spans="1:4" x14ac:dyDescent="0.25">
      <c r="A6402" s="62" t="s">
        <v>310</v>
      </c>
      <c r="B6402" s="63">
        <v>11</v>
      </c>
      <c r="C6402" s="64">
        <v>14</v>
      </c>
      <c r="D6402" s="13">
        <v>154</v>
      </c>
    </row>
    <row r="6403" spans="1:4" x14ac:dyDescent="0.25">
      <c r="A6403" s="62" t="s">
        <v>311</v>
      </c>
      <c r="B6403" s="63">
        <v>65</v>
      </c>
      <c r="C6403" s="64">
        <v>35</v>
      </c>
      <c r="D6403" s="13">
        <v>2275</v>
      </c>
    </row>
    <row r="6404" spans="1:4" x14ac:dyDescent="0.25">
      <c r="A6404" s="62" t="s">
        <v>312</v>
      </c>
      <c r="B6404" s="63">
        <v>37</v>
      </c>
      <c r="C6404" s="64">
        <v>8</v>
      </c>
      <c r="D6404" s="13">
        <v>296</v>
      </c>
    </row>
    <row r="6405" spans="1:4" x14ac:dyDescent="0.25">
      <c r="A6405" s="62" t="s">
        <v>313</v>
      </c>
      <c r="B6405" s="63">
        <v>44</v>
      </c>
      <c r="C6405" s="64">
        <v>70</v>
      </c>
      <c r="D6405" s="13">
        <v>3080</v>
      </c>
    </row>
    <row r="6406" spans="1:4" x14ac:dyDescent="0.25">
      <c r="A6406" s="62" t="s">
        <v>314</v>
      </c>
      <c r="B6406" s="63">
        <v>37</v>
      </c>
      <c r="C6406" s="64">
        <v>59</v>
      </c>
      <c r="D6406" s="13">
        <v>2183</v>
      </c>
    </row>
    <row r="6407" spans="1:4" x14ac:dyDescent="0.25">
      <c r="A6407" s="62" t="s">
        <v>315</v>
      </c>
      <c r="B6407" s="63">
        <v>42</v>
      </c>
      <c r="C6407" s="64">
        <v>26</v>
      </c>
      <c r="D6407" s="13">
        <v>1092</v>
      </c>
    </row>
    <row r="6408" spans="1:4" x14ac:dyDescent="0.25">
      <c r="A6408" s="62" t="s">
        <v>316</v>
      </c>
      <c r="B6408" s="63">
        <v>10</v>
      </c>
      <c r="C6408" s="64">
        <v>31</v>
      </c>
      <c r="D6408" s="13">
        <v>310</v>
      </c>
    </row>
    <row r="6409" spans="1:4" x14ac:dyDescent="0.25">
      <c r="A6409" s="62" t="s">
        <v>317</v>
      </c>
      <c r="B6409" s="63">
        <v>47</v>
      </c>
      <c r="C6409" s="64">
        <v>75</v>
      </c>
      <c r="D6409" s="13">
        <v>3525</v>
      </c>
    </row>
    <row r="6410" spans="1:4" x14ac:dyDescent="0.25">
      <c r="A6410" s="62" t="s">
        <v>318</v>
      </c>
      <c r="B6410" s="63">
        <v>50</v>
      </c>
      <c r="C6410" s="64">
        <v>6</v>
      </c>
      <c r="D6410" s="13">
        <v>300</v>
      </c>
    </row>
    <row r="6411" spans="1:4" x14ac:dyDescent="0.25">
      <c r="A6411" s="62" t="s">
        <v>319</v>
      </c>
      <c r="B6411" s="63">
        <v>34</v>
      </c>
      <c r="C6411" s="64">
        <v>72</v>
      </c>
      <c r="D6411" s="13">
        <v>2448</v>
      </c>
    </row>
    <row r="6412" spans="1:4" x14ac:dyDescent="0.25">
      <c r="A6412" s="62" t="s">
        <v>320</v>
      </c>
      <c r="B6412" s="63">
        <v>40</v>
      </c>
      <c r="C6412" s="64">
        <v>2</v>
      </c>
      <c r="D6412" s="13">
        <v>80</v>
      </c>
    </row>
    <row r="6413" spans="1:4" x14ac:dyDescent="0.25">
      <c r="A6413" s="62" t="s">
        <v>321</v>
      </c>
      <c r="B6413" s="63">
        <v>43</v>
      </c>
      <c r="C6413" s="64">
        <v>6</v>
      </c>
      <c r="D6413" s="13">
        <v>258</v>
      </c>
    </row>
    <row r="6414" spans="1:4" x14ac:dyDescent="0.25">
      <c r="A6414" s="62" t="s">
        <v>322</v>
      </c>
      <c r="B6414" s="63">
        <v>37</v>
      </c>
      <c r="C6414" s="64">
        <v>76</v>
      </c>
      <c r="D6414" s="13">
        <v>2812</v>
      </c>
    </row>
    <row r="6415" spans="1:4" x14ac:dyDescent="0.25">
      <c r="A6415" s="62" t="s">
        <v>323</v>
      </c>
      <c r="B6415" s="63">
        <v>57</v>
      </c>
      <c r="C6415" s="64">
        <v>65</v>
      </c>
      <c r="D6415" s="13">
        <v>3705</v>
      </c>
    </row>
    <row r="6416" spans="1:4" x14ac:dyDescent="0.25">
      <c r="A6416" s="62" t="s">
        <v>324</v>
      </c>
      <c r="B6416" s="63">
        <v>59</v>
      </c>
      <c r="C6416" s="64">
        <v>20</v>
      </c>
      <c r="D6416" s="13">
        <v>1180</v>
      </c>
    </row>
    <row r="6417" spans="1:4" x14ac:dyDescent="0.25">
      <c r="A6417" s="62" t="s">
        <v>325</v>
      </c>
      <c r="B6417" s="63">
        <v>57</v>
      </c>
      <c r="C6417" s="64">
        <v>73</v>
      </c>
      <c r="D6417" s="13">
        <v>4161</v>
      </c>
    </row>
    <row r="6418" spans="1:4" x14ac:dyDescent="0.25">
      <c r="A6418" s="62" t="s">
        <v>326</v>
      </c>
      <c r="B6418" s="63">
        <v>15</v>
      </c>
      <c r="C6418" s="64">
        <v>7</v>
      </c>
      <c r="D6418" s="13">
        <v>105</v>
      </c>
    </row>
    <row r="6419" spans="1:4" x14ac:dyDescent="0.25">
      <c r="A6419" s="62" t="s">
        <v>327</v>
      </c>
      <c r="B6419" s="63">
        <v>55</v>
      </c>
      <c r="C6419" s="64">
        <v>56</v>
      </c>
      <c r="D6419" s="13">
        <v>3080</v>
      </c>
    </row>
    <row r="6420" spans="1:4" x14ac:dyDescent="0.25">
      <c r="A6420" s="62" t="s">
        <v>328</v>
      </c>
      <c r="B6420" s="63">
        <v>41</v>
      </c>
      <c r="C6420" s="64">
        <v>78</v>
      </c>
      <c r="D6420" s="13">
        <v>3198</v>
      </c>
    </row>
    <row r="6421" spans="1:4" x14ac:dyDescent="0.25">
      <c r="A6421" s="62" t="s">
        <v>329</v>
      </c>
      <c r="B6421" s="63">
        <v>57</v>
      </c>
      <c r="C6421" s="64">
        <v>47</v>
      </c>
      <c r="D6421" s="13">
        <v>2679</v>
      </c>
    </row>
    <row r="6422" spans="1:4" x14ac:dyDescent="0.25">
      <c r="A6422" s="62" t="s">
        <v>330</v>
      </c>
      <c r="B6422" s="63">
        <v>42</v>
      </c>
      <c r="C6422" s="64">
        <v>60</v>
      </c>
      <c r="D6422" s="13">
        <v>2520</v>
      </c>
    </row>
    <row r="6423" spans="1:4" x14ac:dyDescent="0.25">
      <c r="A6423" s="62" t="s">
        <v>331</v>
      </c>
      <c r="B6423" s="63">
        <v>57</v>
      </c>
      <c r="C6423" s="64">
        <v>35</v>
      </c>
      <c r="D6423" s="13">
        <v>1995</v>
      </c>
    </row>
    <row r="6424" spans="1:4" x14ac:dyDescent="0.25">
      <c r="A6424" s="62" t="s">
        <v>332</v>
      </c>
      <c r="B6424" s="63">
        <v>19</v>
      </c>
      <c r="C6424" s="64">
        <v>8</v>
      </c>
      <c r="D6424" s="13">
        <v>152</v>
      </c>
    </row>
    <row r="6425" spans="1:4" x14ac:dyDescent="0.25">
      <c r="A6425" s="62" t="s">
        <v>333</v>
      </c>
      <c r="B6425" s="63">
        <v>47</v>
      </c>
      <c r="C6425" s="64">
        <v>54</v>
      </c>
      <c r="D6425" s="13">
        <v>2538</v>
      </c>
    </row>
    <row r="6426" spans="1:4" x14ac:dyDescent="0.25">
      <c r="A6426" s="62" t="s">
        <v>334</v>
      </c>
      <c r="B6426" s="63">
        <v>70</v>
      </c>
      <c r="C6426" s="64">
        <v>2</v>
      </c>
      <c r="D6426" s="13">
        <v>140</v>
      </c>
    </row>
    <row r="6427" spans="1:4" x14ac:dyDescent="0.25">
      <c r="A6427" s="62" t="s">
        <v>335</v>
      </c>
      <c r="B6427" s="63">
        <v>33</v>
      </c>
      <c r="C6427" s="64">
        <v>19</v>
      </c>
      <c r="D6427" s="13">
        <v>627</v>
      </c>
    </row>
    <row r="6428" spans="1:4" x14ac:dyDescent="0.25">
      <c r="A6428" s="62" t="s">
        <v>336</v>
      </c>
      <c r="B6428" s="63">
        <v>39</v>
      </c>
      <c r="C6428" s="64">
        <v>69</v>
      </c>
      <c r="D6428" s="13">
        <v>2691</v>
      </c>
    </row>
    <row r="6429" spans="1:4" x14ac:dyDescent="0.25">
      <c r="A6429" s="62" t="s">
        <v>337</v>
      </c>
      <c r="B6429" s="63">
        <v>11</v>
      </c>
      <c r="C6429" s="64">
        <v>38</v>
      </c>
      <c r="D6429" s="13">
        <v>418</v>
      </c>
    </row>
    <row r="6430" spans="1:4" x14ac:dyDescent="0.25">
      <c r="A6430" s="62" t="s">
        <v>338</v>
      </c>
      <c r="B6430" s="63">
        <v>39</v>
      </c>
      <c r="C6430" s="64">
        <v>62</v>
      </c>
      <c r="D6430" s="13">
        <v>2418</v>
      </c>
    </row>
    <row r="6431" spans="1:4" x14ac:dyDescent="0.25">
      <c r="A6431" s="62" t="s">
        <v>339</v>
      </c>
      <c r="B6431" s="63">
        <v>28</v>
      </c>
      <c r="C6431" s="64">
        <v>2</v>
      </c>
      <c r="D6431" s="13">
        <v>56</v>
      </c>
    </row>
    <row r="6432" spans="1:4" x14ac:dyDescent="0.25">
      <c r="A6432" s="62" t="s">
        <v>340</v>
      </c>
      <c r="B6432" s="63">
        <v>11</v>
      </c>
      <c r="C6432" s="64">
        <v>61</v>
      </c>
      <c r="D6432" s="13">
        <v>671</v>
      </c>
    </row>
    <row r="6433" spans="1:4" x14ac:dyDescent="0.25">
      <c r="A6433" s="62" t="s">
        <v>341</v>
      </c>
      <c r="B6433" s="63">
        <v>55</v>
      </c>
      <c r="C6433" s="64">
        <v>73</v>
      </c>
      <c r="D6433" s="13">
        <v>4015</v>
      </c>
    </row>
    <row r="6434" spans="1:4" x14ac:dyDescent="0.25">
      <c r="A6434" s="62" t="s">
        <v>342</v>
      </c>
      <c r="B6434" s="63">
        <v>64</v>
      </c>
      <c r="C6434" s="64">
        <v>2</v>
      </c>
      <c r="D6434" s="13">
        <v>128</v>
      </c>
    </row>
    <row r="6435" spans="1:4" x14ac:dyDescent="0.25">
      <c r="A6435" s="62" t="s">
        <v>343</v>
      </c>
      <c r="B6435" s="63">
        <v>61</v>
      </c>
      <c r="C6435" s="64">
        <v>71</v>
      </c>
      <c r="D6435" s="13">
        <v>4331</v>
      </c>
    </row>
    <row r="6436" spans="1:4" x14ac:dyDescent="0.25">
      <c r="A6436" s="62" t="s">
        <v>344</v>
      </c>
      <c r="B6436" s="63">
        <v>51</v>
      </c>
      <c r="C6436" s="64">
        <v>16</v>
      </c>
      <c r="D6436" s="13">
        <v>816</v>
      </c>
    </row>
    <row r="6437" spans="1:4" x14ac:dyDescent="0.25">
      <c r="A6437" s="62" t="s">
        <v>345</v>
      </c>
      <c r="B6437" s="63">
        <v>48</v>
      </c>
      <c r="C6437" s="64">
        <v>30</v>
      </c>
      <c r="D6437" s="13">
        <v>1440</v>
      </c>
    </row>
    <row r="6438" spans="1:4" x14ac:dyDescent="0.25">
      <c r="A6438" s="62" t="s">
        <v>346</v>
      </c>
      <c r="B6438" s="63">
        <v>32</v>
      </c>
      <c r="C6438" s="64">
        <v>9</v>
      </c>
      <c r="D6438" s="13">
        <v>288</v>
      </c>
    </row>
    <row r="6439" spans="1:4" x14ac:dyDescent="0.25">
      <c r="A6439" s="62" t="s">
        <v>347</v>
      </c>
      <c r="B6439" s="63">
        <v>66</v>
      </c>
      <c r="C6439" s="64">
        <v>13</v>
      </c>
      <c r="D6439" s="13">
        <v>858</v>
      </c>
    </row>
    <row r="6440" spans="1:4" x14ac:dyDescent="0.25">
      <c r="A6440" s="62" t="s">
        <v>348</v>
      </c>
      <c r="B6440" s="63">
        <v>47</v>
      </c>
      <c r="C6440" s="64">
        <v>72</v>
      </c>
      <c r="D6440" s="13">
        <v>3384</v>
      </c>
    </row>
    <row r="6441" spans="1:4" x14ac:dyDescent="0.25">
      <c r="A6441" s="62" t="s">
        <v>349</v>
      </c>
      <c r="B6441" s="63">
        <v>54</v>
      </c>
      <c r="C6441" s="64">
        <v>51</v>
      </c>
      <c r="D6441" s="13">
        <v>2754</v>
      </c>
    </row>
    <row r="6442" spans="1:4" x14ac:dyDescent="0.25">
      <c r="A6442" s="62" t="s">
        <v>350</v>
      </c>
      <c r="B6442" s="63">
        <v>37</v>
      </c>
      <c r="C6442" s="64">
        <v>12</v>
      </c>
      <c r="D6442" s="13">
        <v>444</v>
      </c>
    </row>
    <row r="6443" spans="1:4" x14ac:dyDescent="0.25">
      <c r="A6443" s="62" t="s">
        <v>351</v>
      </c>
      <c r="B6443" s="63">
        <v>15</v>
      </c>
      <c r="C6443" s="64">
        <v>38</v>
      </c>
      <c r="D6443" s="13">
        <v>570</v>
      </c>
    </row>
    <row r="6444" spans="1:4" x14ac:dyDescent="0.25">
      <c r="A6444" s="62" t="s">
        <v>352</v>
      </c>
      <c r="B6444" s="63">
        <v>43</v>
      </c>
      <c r="C6444" s="64">
        <v>62</v>
      </c>
      <c r="D6444" s="13">
        <v>2666</v>
      </c>
    </row>
    <row r="6445" spans="1:4" x14ac:dyDescent="0.25">
      <c r="A6445" s="62" t="s">
        <v>353</v>
      </c>
      <c r="B6445" s="63">
        <v>55</v>
      </c>
      <c r="C6445" s="64">
        <v>36</v>
      </c>
      <c r="D6445" s="13">
        <v>1980</v>
      </c>
    </row>
    <row r="6446" spans="1:4" x14ac:dyDescent="0.25">
      <c r="A6446" s="62" t="s">
        <v>354</v>
      </c>
      <c r="B6446" s="63">
        <v>34</v>
      </c>
      <c r="C6446" s="64">
        <v>37</v>
      </c>
      <c r="D6446" s="13">
        <v>1258</v>
      </c>
    </row>
    <row r="6447" spans="1:4" x14ac:dyDescent="0.25">
      <c r="A6447" s="62" t="s">
        <v>355</v>
      </c>
      <c r="B6447" s="63">
        <v>11</v>
      </c>
      <c r="C6447" s="64">
        <v>37</v>
      </c>
      <c r="D6447" s="13">
        <v>407</v>
      </c>
    </row>
    <row r="6448" spans="1:4" x14ac:dyDescent="0.25">
      <c r="A6448" s="62" t="s">
        <v>356</v>
      </c>
      <c r="B6448" s="63">
        <v>18</v>
      </c>
      <c r="C6448" s="64">
        <v>42</v>
      </c>
      <c r="D6448" s="13">
        <v>756</v>
      </c>
    </row>
    <row r="6449" spans="1:4" x14ac:dyDescent="0.25">
      <c r="A6449" s="62" t="s">
        <v>357</v>
      </c>
      <c r="B6449" s="63">
        <v>65</v>
      </c>
      <c r="C6449" s="64">
        <v>66</v>
      </c>
      <c r="D6449" s="13">
        <v>4290</v>
      </c>
    </row>
    <row r="6450" spans="1:4" x14ac:dyDescent="0.25">
      <c r="A6450" s="62" t="s">
        <v>358</v>
      </c>
      <c r="B6450" s="63">
        <v>8</v>
      </c>
      <c r="C6450" s="64">
        <v>70</v>
      </c>
      <c r="D6450" s="13">
        <v>560</v>
      </c>
    </row>
    <row r="6451" spans="1:4" x14ac:dyDescent="0.25">
      <c r="A6451" s="62" t="s">
        <v>359</v>
      </c>
      <c r="B6451" s="63">
        <v>45</v>
      </c>
      <c r="C6451" s="64">
        <v>35</v>
      </c>
      <c r="D6451" s="13">
        <v>1575</v>
      </c>
    </row>
    <row r="6452" spans="1:4" x14ac:dyDescent="0.25">
      <c r="A6452" s="62" t="s">
        <v>360</v>
      </c>
      <c r="B6452" s="63">
        <v>69</v>
      </c>
      <c r="C6452" s="64">
        <v>1</v>
      </c>
      <c r="D6452" s="13">
        <v>69</v>
      </c>
    </row>
    <row r="6453" spans="1:4" x14ac:dyDescent="0.25">
      <c r="A6453" s="62" t="s">
        <v>361</v>
      </c>
      <c r="B6453" s="63">
        <v>63</v>
      </c>
      <c r="C6453" s="64">
        <v>24</v>
      </c>
      <c r="D6453" s="13">
        <v>1512</v>
      </c>
    </row>
    <row r="6454" spans="1:4" x14ac:dyDescent="0.25">
      <c r="A6454" s="62" t="s">
        <v>362</v>
      </c>
      <c r="B6454" s="63">
        <v>9</v>
      </c>
      <c r="C6454" s="64">
        <v>59</v>
      </c>
      <c r="D6454" s="13">
        <v>531</v>
      </c>
    </row>
    <row r="6455" spans="1:4" x14ac:dyDescent="0.25">
      <c r="A6455" s="62" t="s">
        <v>363</v>
      </c>
      <c r="B6455" s="63">
        <v>29</v>
      </c>
      <c r="C6455" s="64">
        <v>53</v>
      </c>
      <c r="D6455" s="13">
        <v>1537</v>
      </c>
    </row>
    <row r="6456" spans="1:4" x14ac:dyDescent="0.25">
      <c r="A6456" s="62" t="s">
        <v>364</v>
      </c>
      <c r="B6456" s="63">
        <v>16</v>
      </c>
      <c r="C6456" s="64">
        <v>55</v>
      </c>
      <c r="D6456" s="13">
        <v>880</v>
      </c>
    </row>
    <row r="6457" spans="1:4" x14ac:dyDescent="0.25">
      <c r="A6457" s="62" t="s">
        <v>365</v>
      </c>
      <c r="B6457" s="63">
        <v>41</v>
      </c>
      <c r="C6457" s="64">
        <v>78</v>
      </c>
      <c r="D6457" s="13">
        <v>3198</v>
      </c>
    </row>
    <row r="6458" spans="1:4" x14ac:dyDescent="0.25">
      <c r="A6458" s="62" t="s">
        <v>366</v>
      </c>
      <c r="B6458" s="63">
        <v>49</v>
      </c>
      <c r="C6458" s="64">
        <v>75</v>
      </c>
      <c r="D6458" s="13">
        <v>3675</v>
      </c>
    </row>
    <row r="6459" spans="1:4" x14ac:dyDescent="0.25">
      <c r="A6459" s="62" t="s">
        <v>367</v>
      </c>
      <c r="B6459" s="63">
        <v>56</v>
      </c>
      <c r="C6459" s="64">
        <v>48</v>
      </c>
      <c r="D6459" s="13">
        <v>2688</v>
      </c>
    </row>
    <row r="6460" spans="1:4" x14ac:dyDescent="0.25">
      <c r="A6460" s="62" t="s">
        <v>368</v>
      </c>
      <c r="B6460" s="63">
        <v>39</v>
      </c>
      <c r="C6460" s="64">
        <v>40</v>
      </c>
      <c r="D6460" s="13">
        <v>1560</v>
      </c>
    </row>
    <row r="6461" spans="1:4" x14ac:dyDescent="0.25">
      <c r="A6461" s="62" t="s">
        <v>369</v>
      </c>
      <c r="B6461" s="63">
        <v>37</v>
      </c>
      <c r="C6461" s="64">
        <v>42</v>
      </c>
      <c r="D6461" s="13">
        <v>1554</v>
      </c>
    </row>
    <row r="6462" spans="1:4" x14ac:dyDescent="0.25">
      <c r="A6462" s="62" t="s">
        <v>370</v>
      </c>
      <c r="B6462" s="63">
        <v>46</v>
      </c>
      <c r="C6462" s="64">
        <v>78</v>
      </c>
      <c r="D6462" s="13">
        <v>3588</v>
      </c>
    </row>
    <row r="6463" spans="1:4" x14ac:dyDescent="0.25">
      <c r="A6463" s="62" t="s">
        <v>371</v>
      </c>
      <c r="B6463" s="63">
        <v>20</v>
      </c>
      <c r="C6463" s="64">
        <v>43</v>
      </c>
      <c r="D6463" s="13">
        <v>860</v>
      </c>
    </row>
    <row r="6464" spans="1:4" x14ac:dyDescent="0.25">
      <c r="A6464" s="62" t="s">
        <v>372</v>
      </c>
      <c r="B6464" s="63">
        <v>67</v>
      </c>
      <c r="C6464" s="64">
        <v>51</v>
      </c>
      <c r="D6464" s="13">
        <v>3417</v>
      </c>
    </row>
    <row r="6465" spans="1:4" x14ac:dyDescent="0.25">
      <c r="A6465" s="62" t="s">
        <v>373</v>
      </c>
      <c r="B6465" s="63">
        <v>29</v>
      </c>
      <c r="C6465" s="64">
        <v>59</v>
      </c>
      <c r="D6465" s="13">
        <v>1711</v>
      </c>
    </row>
    <row r="6466" spans="1:4" x14ac:dyDescent="0.25">
      <c r="A6466" s="62" t="s">
        <v>374</v>
      </c>
      <c r="B6466" s="63">
        <v>69</v>
      </c>
      <c r="C6466" s="64">
        <v>52</v>
      </c>
      <c r="D6466" s="13">
        <v>3588</v>
      </c>
    </row>
    <row r="6467" spans="1:4" x14ac:dyDescent="0.25">
      <c r="A6467" s="62" t="s">
        <v>375</v>
      </c>
      <c r="B6467" s="63">
        <v>48</v>
      </c>
      <c r="C6467" s="64">
        <v>46</v>
      </c>
      <c r="D6467" s="13">
        <v>2208</v>
      </c>
    </row>
    <row r="6468" spans="1:4" x14ac:dyDescent="0.25">
      <c r="A6468" s="62" t="s">
        <v>376</v>
      </c>
      <c r="B6468" s="63">
        <v>14</v>
      </c>
      <c r="C6468" s="64">
        <v>35</v>
      </c>
      <c r="D6468" s="13">
        <v>490</v>
      </c>
    </row>
    <row r="6469" spans="1:4" x14ac:dyDescent="0.25">
      <c r="A6469" s="62" t="s">
        <v>377</v>
      </c>
      <c r="B6469" s="63">
        <v>13</v>
      </c>
      <c r="C6469" s="64">
        <v>4</v>
      </c>
      <c r="D6469" s="13">
        <v>52</v>
      </c>
    </row>
    <row r="6470" spans="1:4" x14ac:dyDescent="0.25">
      <c r="A6470" s="62" t="s">
        <v>300</v>
      </c>
      <c r="B6470" s="63">
        <v>57</v>
      </c>
      <c r="C6470" s="64">
        <v>28</v>
      </c>
      <c r="D6470" s="13">
        <v>1596</v>
      </c>
    </row>
    <row r="6471" spans="1:4" x14ac:dyDescent="0.25">
      <c r="A6471" s="62" t="s">
        <v>302</v>
      </c>
      <c r="B6471" s="63">
        <v>28</v>
      </c>
      <c r="C6471" s="64">
        <v>48</v>
      </c>
      <c r="D6471" s="13">
        <v>1344</v>
      </c>
    </row>
    <row r="6472" spans="1:4" x14ac:dyDescent="0.25">
      <c r="A6472" s="62" t="s">
        <v>303</v>
      </c>
      <c r="B6472" s="63">
        <v>39</v>
      </c>
      <c r="C6472" s="64">
        <v>70</v>
      </c>
      <c r="D6472" s="13">
        <v>2730</v>
      </c>
    </row>
    <row r="6473" spans="1:4" x14ac:dyDescent="0.25">
      <c r="A6473" s="62" t="s">
        <v>304</v>
      </c>
      <c r="B6473" s="63">
        <v>48</v>
      </c>
      <c r="C6473" s="64">
        <v>51</v>
      </c>
      <c r="D6473" s="13">
        <v>2448</v>
      </c>
    </row>
    <row r="6474" spans="1:4" x14ac:dyDescent="0.25">
      <c r="A6474" s="62" t="s">
        <v>305</v>
      </c>
      <c r="B6474" s="63">
        <v>38</v>
      </c>
      <c r="C6474" s="64">
        <v>50</v>
      </c>
      <c r="D6474" s="13">
        <v>1900</v>
      </c>
    </row>
    <row r="6475" spans="1:4" x14ac:dyDescent="0.25">
      <c r="A6475" s="62" t="s">
        <v>306</v>
      </c>
      <c r="B6475" s="63">
        <v>39</v>
      </c>
      <c r="C6475" s="64">
        <v>55</v>
      </c>
      <c r="D6475" s="13">
        <v>2145</v>
      </c>
    </row>
    <row r="6476" spans="1:4" x14ac:dyDescent="0.25">
      <c r="A6476" s="62" t="s">
        <v>307</v>
      </c>
      <c r="B6476" s="63">
        <v>55</v>
      </c>
      <c r="C6476" s="64">
        <v>27</v>
      </c>
      <c r="D6476" s="13">
        <v>1485</v>
      </c>
    </row>
    <row r="6477" spans="1:4" x14ac:dyDescent="0.25">
      <c r="A6477" s="62" t="s">
        <v>308</v>
      </c>
      <c r="B6477" s="63">
        <v>34</v>
      </c>
      <c r="C6477" s="64">
        <v>80</v>
      </c>
      <c r="D6477" s="13">
        <v>2720</v>
      </c>
    </row>
    <row r="6478" spans="1:4" x14ac:dyDescent="0.25">
      <c r="A6478" s="62" t="s">
        <v>309</v>
      </c>
      <c r="B6478" s="63">
        <v>40</v>
      </c>
      <c r="C6478" s="64">
        <v>19</v>
      </c>
      <c r="D6478" s="13">
        <v>760</v>
      </c>
    </row>
    <row r="6479" spans="1:4" x14ac:dyDescent="0.25">
      <c r="A6479" s="62" t="s">
        <v>310</v>
      </c>
      <c r="B6479" s="63">
        <v>13</v>
      </c>
      <c r="C6479" s="64">
        <v>23</v>
      </c>
      <c r="D6479" s="13">
        <v>299</v>
      </c>
    </row>
    <row r="6480" spans="1:4" x14ac:dyDescent="0.25">
      <c r="A6480" s="62" t="s">
        <v>311</v>
      </c>
      <c r="B6480" s="63">
        <v>43</v>
      </c>
      <c r="C6480" s="64">
        <v>35</v>
      </c>
      <c r="D6480" s="13">
        <v>1505</v>
      </c>
    </row>
    <row r="6481" spans="1:4" x14ac:dyDescent="0.25">
      <c r="A6481" s="62" t="s">
        <v>312</v>
      </c>
      <c r="B6481" s="63">
        <v>27</v>
      </c>
      <c r="C6481" s="64">
        <v>13</v>
      </c>
      <c r="D6481" s="13">
        <v>351</v>
      </c>
    </row>
    <row r="6482" spans="1:4" x14ac:dyDescent="0.25">
      <c r="A6482" s="62" t="s">
        <v>313</v>
      </c>
      <c r="B6482" s="63">
        <v>31</v>
      </c>
      <c r="C6482" s="64">
        <v>6</v>
      </c>
      <c r="D6482" s="13">
        <v>186</v>
      </c>
    </row>
    <row r="6483" spans="1:4" x14ac:dyDescent="0.25">
      <c r="A6483" s="62" t="s">
        <v>314</v>
      </c>
      <c r="B6483" s="63">
        <v>69</v>
      </c>
      <c r="C6483" s="64">
        <v>30</v>
      </c>
      <c r="D6483" s="13">
        <v>2070</v>
      </c>
    </row>
    <row r="6484" spans="1:4" x14ac:dyDescent="0.25">
      <c r="A6484" s="62" t="s">
        <v>315</v>
      </c>
      <c r="B6484" s="63">
        <v>32</v>
      </c>
      <c r="C6484" s="64">
        <v>30</v>
      </c>
      <c r="D6484" s="13">
        <v>960</v>
      </c>
    </row>
    <row r="6485" spans="1:4" x14ac:dyDescent="0.25">
      <c r="A6485" s="62" t="s">
        <v>316</v>
      </c>
      <c r="B6485" s="63">
        <v>34</v>
      </c>
      <c r="C6485" s="64">
        <v>9</v>
      </c>
      <c r="D6485" s="13">
        <v>306</v>
      </c>
    </row>
    <row r="6486" spans="1:4" x14ac:dyDescent="0.25">
      <c r="A6486" s="62" t="s">
        <v>317</v>
      </c>
      <c r="B6486" s="63">
        <v>29</v>
      </c>
      <c r="C6486" s="64">
        <v>24</v>
      </c>
      <c r="D6486" s="13">
        <v>696</v>
      </c>
    </row>
    <row r="6487" spans="1:4" x14ac:dyDescent="0.25">
      <c r="A6487" s="62" t="s">
        <v>318</v>
      </c>
      <c r="B6487" s="63">
        <v>68</v>
      </c>
      <c r="C6487" s="64">
        <v>53</v>
      </c>
      <c r="D6487" s="13">
        <v>3604</v>
      </c>
    </row>
    <row r="6488" spans="1:4" x14ac:dyDescent="0.25">
      <c r="A6488" s="62" t="s">
        <v>319</v>
      </c>
      <c r="B6488" s="63">
        <v>30</v>
      </c>
      <c r="C6488" s="64">
        <v>13</v>
      </c>
      <c r="D6488" s="13">
        <v>390</v>
      </c>
    </row>
    <row r="6489" spans="1:4" x14ac:dyDescent="0.25">
      <c r="A6489" s="62" t="s">
        <v>320</v>
      </c>
      <c r="B6489" s="63">
        <v>33</v>
      </c>
      <c r="C6489" s="64">
        <v>51</v>
      </c>
      <c r="D6489" s="13">
        <v>1683</v>
      </c>
    </row>
    <row r="6490" spans="1:4" x14ac:dyDescent="0.25">
      <c r="A6490" s="62" t="s">
        <v>321</v>
      </c>
      <c r="B6490" s="63">
        <v>27</v>
      </c>
      <c r="C6490" s="64">
        <v>47</v>
      </c>
      <c r="D6490" s="13">
        <v>1269</v>
      </c>
    </row>
    <row r="6491" spans="1:4" x14ac:dyDescent="0.25">
      <c r="A6491" s="62" t="s">
        <v>322</v>
      </c>
      <c r="B6491" s="63">
        <v>66</v>
      </c>
      <c r="C6491" s="64">
        <v>74</v>
      </c>
      <c r="D6491" s="13">
        <v>4884</v>
      </c>
    </row>
    <row r="6492" spans="1:4" x14ac:dyDescent="0.25">
      <c r="A6492" s="62" t="s">
        <v>323</v>
      </c>
      <c r="B6492" s="63">
        <v>66</v>
      </c>
      <c r="C6492" s="64">
        <v>70</v>
      </c>
      <c r="D6492" s="13">
        <v>4620</v>
      </c>
    </row>
    <row r="6493" spans="1:4" x14ac:dyDescent="0.25">
      <c r="A6493" s="62" t="s">
        <v>324</v>
      </c>
      <c r="B6493" s="63">
        <v>33</v>
      </c>
      <c r="C6493" s="64">
        <v>75</v>
      </c>
      <c r="D6493" s="13">
        <v>2475</v>
      </c>
    </row>
    <row r="6494" spans="1:4" x14ac:dyDescent="0.25">
      <c r="A6494" s="62" t="s">
        <v>325</v>
      </c>
      <c r="B6494" s="63">
        <v>61</v>
      </c>
      <c r="C6494" s="64">
        <v>59</v>
      </c>
      <c r="D6494" s="13">
        <v>3599</v>
      </c>
    </row>
    <row r="6495" spans="1:4" x14ac:dyDescent="0.25">
      <c r="A6495" s="62" t="s">
        <v>326</v>
      </c>
      <c r="B6495" s="63">
        <v>62</v>
      </c>
      <c r="C6495" s="64">
        <v>8</v>
      </c>
      <c r="D6495" s="13">
        <v>496</v>
      </c>
    </row>
    <row r="6496" spans="1:4" x14ac:dyDescent="0.25">
      <c r="A6496" s="62" t="s">
        <v>327</v>
      </c>
      <c r="B6496" s="63">
        <v>12</v>
      </c>
      <c r="C6496" s="64">
        <v>79</v>
      </c>
      <c r="D6496" s="13">
        <v>948</v>
      </c>
    </row>
    <row r="6497" spans="1:4" x14ac:dyDescent="0.25">
      <c r="A6497" s="62" t="s">
        <v>328</v>
      </c>
      <c r="B6497" s="63">
        <v>40</v>
      </c>
      <c r="C6497" s="64">
        <v>30</v>
      </c>
      <c r="D6497" s="13">
        <v>1200</v>
      </c>
    </row>
    <row r="6498" spans="1:4" x14ac:dyDescent="0.25">
      <c r="A6498" s="62" t="s">
        <v>329</v>
      </c>
      <c r="B6498" s="63">
        <v>24</v>
      </c>
      <c r="C6498" s="64">
        <v>75</v>
      </c>
      <c r="D6498" s="13">
        <v>1800</v>
      </c>
    </row>
    <row r="6499" spans="1:4" x14ac:dyDescent="0.25">
      <c r="A6499" s="62" t="s">
        <v>330</v>
      </c>
      <c r="B6499" s="63">
        <v>24</v>
      </c>
      <c r="C6499" s="64">
        <v>51</v>
      </c>
      <c r="D6499" s="13">
        <v>1224</v>
      </c>
    </row>
    <row r="6500" spans="1:4" x14ac:dyDescent="0.25">
      <c r="A6500" s="62" t="s">
        <v>331</v>
      </c>
      <c r="B6500" s="63">
        <v>36</v>
      </c>
      <c r="C6500" s="64">
        <v>48</v>
      </c>
      <c r="D6500" s="13">
        <v>1728</v>
      </c>
    </row>
    <row r="6501" spans="1:4" x14ac:dyDescent="0.25">
      <c r="A6501" s="62" t="s">
        <v>332</v>
      </c>
      <c r="B6501" s="63">
        <v>40</v>
      </c>
      <c r="C6501" s="64">
        <v>45</v>
      </c>
      <c r="D6501" s="13">
        <v>1800</v>
      </c>
    </row>
    <row r="6502" spans="1:4" x14ac:dyDescent="0.25">
      <c r="A6502" s="62" t="s">
        <v>333</v>
      </c>
      <c r="B6502" s="63">
        <v>32</v>
      </c>
      <c r="C6502" s="64">
        <v>74</v>
      </c>
      <c r="D6502" s="13">
        <v>2368</v>
      </c>
    </row>
    <row r="6503" spans="1:4" x14ac:dyDescent="0.25">
      <c r="A6503" s="62" t="s">
        <v>334</v>
      </c>
      <c r="B6503" s="63">
        <v>67</v>
      </c>
      <c r="C6503" s="64">
        <v>65</v>
      </c>
      <c r="D6503" s="13">
        <v>4355</v>
      </c>
    </row>
    <row r="6504" spans="1:4" x14ac:dyDescent="0.25">
      <c r="A6504" s="62" t="s">
        <v>335</v>
      </c>
      <c r="B6504" s="63">
        <v>50</v>
      </c>
      <c r="C6504" s="64">
        <v>18</v>
      </c>
      <c r="D6504" s="13">
        <v>900</v>
      </c>
    </row>
    <row r="6505" spans="1:4" x14ac:dyDescent="0.25">
      <c r="A6505" s="62" t="s">
        <v>336</v>
      </c>
      <c r="B6505" s="63">
        <v>28</v>
      </c>
      <c r="C6505" s="64">
        <v>79</v>
      </c>
      <c r="D6505" s="13">
        <v>2212</v>
      </c>
    </row>
    <row r="6506" spans="1:4" x14ac:dyDescent="0.25">
      <c r="A6506" s="62" t="s">
        <v>337</v>
      </c>
      <c r="B6506" s="63">
        <v>29</v>
      </c>
      <c r="C6506" s="64">
        <v>47</v>
      </c>
      <c r="D6506" s="13">
        <v>1363</v>
      </c>
    </row>
    <row r="6507" spans="1:4" x14ac:dyDescent="0.25">
      <c r="A6507" s="62" t="s">
        <v>338</v>
      </c>
      <c r="B6507" s="63">
        <v>64</v>
      </c>
      <c r="C6507" s="64">
        <v>24</v>
      </c>
      <c r="D6507" s="13">
        <v>1536</v>
      </c>
    </row>
    <row r="6508" spans="1:4" x14ac:dyDescent="0.25">
      <c r="A6508" s="62" t="s">
        <v>339</v>
      </c>
      <c r="B6508" s="63">
        <v>24</v>
      </c>
      <c r="C6508" s="64">
        <v>28</v>
      </c>
      <c r="D6508" s="13">
        <v>672</v>
      </c>
    </row>
    <row r="6509" spans="1:4" x14ac:dyDescent="0.25">
      <c r="A6509" s="62" t="s">
        <v>340</v>
      </c>
      <c r="B6509" s="63">
        <v>47</v>
      </c>
      <c r="C6509" s="64">
        <v>79</v>
      </c>
      <c r="D6509" s="13">
        <v>3713</v>
      </c>
    </row>
    <row r="6510" spans="1:4" x14ac:dyDescent="0.25">
      <c r="A6510" s="62" t="s">
        <v>341</v>
      </c>
      <c r="B6510" s="63">
        <v>34</v>
      </c>
      <c r="C6510" s="64">
        <v>48</v>
      </c>
      <c r="D6510" s="13">
        <v>1632</v>
      </c>
    </row>
    <row r="6511" spans="1:4" x14ac:dyDescent="0.25">
      <c r="A6511" s="62" t="s">
        <v>342</v>
      </c>
      <c r="B6511" s="63">
        <v>16</v>
      </c>
      <c r="C6511" s="64">
        <v>67</v>
      </c>
      <c r="D6511" s="13">
        <v>1072</v>
      </c>
    </row>
    <row r="6512" spans="1:4" x14ac:dyDescent="0.25">
      <c r="A6512" s="62" t="s">
        <v>343</v>
      </c>
      <c r="B6512" s="63">
        <v>58</v>
      </c>
      <c r="C6512" s="64">
        <v>30</v>
      </c>
      <c r="D6512" s="13">
        <v>1740</v>
      </c>
    </row>
    <row r="6513" spans="1:4" x14ac:dyDescent="0.25">
      <c r="A6513" s="62" t="s">
        <v>344</v>
      </c>
      <c r="B6513" s="63">
        <v>33</v>
      </c>
      <c r="C6513" s="64">
        <v>51</v>
      </c>
      <c r="D6513" s="13">
        <v>1683</v>
      </c>
    </row>
    <row r="6514" spans="1:4" x14ac:dyDescent="0.25">
      <c r="A6514" s="62" t="s">
        <v>345</v>
      </c>
      <c r="B6514" s="63">
        <v>34</v>
      </c>
      <c r="C6514" s="64">
        <v>19</v>
      </c>
      <c r="D6514" s="13">
        <v>646</v>
      </c>
    </row>
    <row r="6515" spans="1:4" x14ac:dyDescent="0.25">
      <c r="A6515" s="62" t="s">
        <v>346</v>
      </c>
      <c r="B6515" s="63">
        <v>29</v>
      </c>
      <c r="C6515" s="64">
        <v>49</v>
      </c>
      <c r="D6515" s="13">
        <v>1421</v>
      </c>
    </row>
    <row r="6516" spans="1:4" x14ac:dyDescent="0.25">
      <c r="A6516" s="62" t="s">
        <v>347</v>
      </c>
      <c r="B6516" s="63">
        <v>28</v>
      </c>
      <c r="C6516" s="64">
        <v>10</v>
      </c>
      <c r="D6516" s="13">
        <v>280</v>
      </c>
    </row>
    <row r="6517" spans="1:4" x14ac:dyDescent="0.25">
      <c r="A6517" s="62" t="s">
        <v>348</v>
      </c>
      <c r="B6517" s="63">
        <v>37</v>
      </c>
      <c r="C6517" s="64">
        <v>8</v>
      </c>
      <c r="D6517" s="13">
        <v>296</v>
      </c>
    </row>
    <row r="6518" spans="1:4" x14ac:dyDescent="0.25">
      <c r="A6518" s="62" t="s">
        <v>349</v>
      </c>
      <c r="B6518" s="63">
        <v>48</v>
      </c>
      <c r="C6518" s="64">
        <v>45</v>
      </c>
      <c r="D6518" s="13">
        <v>2160</v>
      </c>
    </row>
    <row r="6519" spans="1:4" x14ac:dyDescent="0.25">
      <c r="A6519" s="62" t="s">
        <v>350</v>
      </c>
      <c r="B6519" s="63">
        <v>67</v>
      </c>
      <c r="C6519" s="64">
        <v>63</v>
      </c>
      <c r="D6519" s="13">
        <v>4221</v>
      </c>
    </row>
    <row r="6520" spans="1:4" x14ac:dyDescent="0.25">
      <c r="A6520" s="62" t="s">
        <v>351</v>
      </c>
      <c r="B6520" s="63">
        <v>38</v>
      </c>
      <c r="C6520" s="64">
        <v>29</v>
      </c>
      <c r="D6520" s="13">
        <v>1102</v>
      </c>
    </row>
    <row r="6521" spans="1:4" x14ac:dyDescent="0.25">
      <c r="A6521" s="62" t="s">
        <v>352</v>
      </c>
      <c r="B6521" s="63">
        <v>46</v>
      </c>
      <c r="C6521" s="64">
        <v>37</v>
      </c>
      <c r="D6521" s="13">
        <v>1702</v>
      </c>
    </row>
    <row r="6522" spans="1:4" x14ac:dyDescent="0.25">
      <c r="A6522" s="62" t="s">
        <v>353</v>
      </c>
      <c r="B6522" s="63">
        <v>40</v>
      </c>
      <c r="C6522" s="64">
        <v>54</v>
      </c>
      <c r="D6522" s="13">
        <v>2160</v>
      </c>
    </row>
    <row r="6523" spans="1:4" x14ac:dyDescent="0.25">
      <c r="A6523" s="62" t="s">
        <v>354</v>
      </c>
      <c r="B6523" s="63">
        <v>54</v>
      </c>
      <c r="C6523" s="64">
        <v>62</v>
      </c>
      <c r="D6523" s="13">
        <v>3348</v>
      </c>
    </row>
    <row r="6524" spans="1:4" x14ac:dyDescent="0.25">
      <c r="A6524" s="62" t="s">
        <v>355</v>
      </c>
      <c r="B6524" s="63">
        <v>45</v>
      </c>
      <c r="C6524" s="64">
        <v>77</v>
      </c>
      <c r="D6524" s="13">
        <v>3465</v>
      </c>
    </row>
    <row r="6525" spans="1:4" x14ac:dyDescent="0.25">
      <c r="A6525" s="62" t="s">
        <v>356</v>
      </c>
      <c r="B6525" s="63">
        <v>19</v>
      </c>
      <c r="C6525" s="64">
        <v>31</v>
      </c>
      <c r="D6525" s="13">
        <v>589</v>
      </c>
    </row>
    <row r="6526" spans="1:4" x14ac:dyDescent="0.25">
      <c r="A6526" s="62" t="s">
        <v>357</v>
      </c>
      <c r="B6526" s="63">
        <v>59</v>
      </c>
      <c r="C6526" s="64">
        <v>9</v>
      </c>
      <c r="D6526" s="13">
        <v>531</v>
      </c>
    </row>
    <row r="6527" spans="1:4" x14ac:dyDescent="0.25">
      <c r="A6527" s="62" t="s">
        <v>358</v>
      </c>
      <c r="B6527" s="63">
        <v>69</v>
      </c>
      <c r="C6527" s="64">
        <v>41</v>
      </c>
      <c r="D6527" s="13">
        <v>2829</v>
      </c>
    </row>
    <row r="6528" spans="1:4" x14ac:dyDescent="0.25">
      <c r="A6528" s="62" t="s">
        <v>359</v>
      </c>
      <c r="B6528" s="63">
        <v>69</v>
      </c>
      <c r="C6528" s="64">
        <v>34</v>
      </c>
      <c r="D6528" s="13">
        <v>2346</v>
      </c>
    </row>
    <row r="6529" spans="1:4" x14ac:dyDescent="0.25">
      <c r="A6529" s="62" t="s">
        <v>360</v>
      </c>
      <c r="B6529" s="63">
        <v>11</v>
      </c>
      <c r="C6529" s="64">
        <v>43</v>
      </c>
      <c r="D6529" s="13">
        <v>473</v>
      </c>
    </row>
    <row r="6530" spans="1:4" x14ac:dyDescent="0.25">
      <c r="A6530" s="62" t="s">
        <v>361</v>
      </c>
      <c r="B6530" s="63">
        <v>30</v>
      </c>
      <c r="C6530" s="64">
        <v>57</v>
      </c>
      <c r="D6530" s="13">
        <v>1710</v>
      </c>
    </row>
    <row r="6531" spans="1:4" x14ac:dyDescent="0.25">
      <c r="A6531" s="62" t="s">
        <v>362</v>
      </c>
      <c r="B6531" s="63">
        <v>65</v>
      </c>
      <c r="C6531" s="64">
        <v>68</v>
      </c>
      <c r="D6531" s="13">
        <v>4420</v>
      </c>
    </row>
    <row r="6532" spans="1:4" x14ac:dyDescent="0.25">
      <c r="A6532" s="62" t="s">
        <v>363</v>
      </c>
      <c r="B6532" s="63">
        <v>18</v>
      </c>
      <c r="C6532" s="64">
        <v>51</v>
      </c>
      <c r="D6532" s="13">
        <v>918</v>
      </c>
    </row>
    <row r="6533" spans="1:4" x14ac:dyDescent="0.25">
      <c r="A6533" s="62" t="s">
        <v>364</v>
      </c>
      <c r="B6533" s="63">
        <v>31</v>
      </c>
      <c r="C6533" s="64">
        <v>53</v>
      </c>
      <c r="D6533" s="13">
        <v>1643</v>
      </c>
    </row>
    <row r="6534" spans="1:4" x14ac:dyDescent="0.25">
      <c r="A6534" s="62" t="s">
        <v>365</v>
      </c>
      <c r="B6534" s="63">
        <v>44</v>
      </c>
      <c r="C6534" s="64">
        <v>37</v>
      </c>
      <c r="D6534" s="13">
        <v>1628</v>
      </c>
    </row>
    <row r="6535" spans="1:4" x14ac:dyDescent="0.25">
      <c r="A6535" s="62" t="s">
        <v>366</v>
      </c>
      <c r="B6535" s="63">
        <v>23</v>
      </c>
      <c r="C6535" s="64">
        <v>52</v>
      </c>
      <c r="D6535" s="13">
        <v>1196</v>
      </c>
    </row>
    <row r="6536" spans="1:4" x14ac:dyDescent="0.25">
      <c r="A6536" s="62" t="s">
        <v>367</v>
      </c>
      <c r="B6536" s="63">
        <v>10</v>
      </c>
      <c r="C6536" s="64">
        <v>27</v>
      </c>
      <c r="D6536" s="13">
        <v>270</v>
      </c>
    </row>
    <row r="6537" spans="1:4" x14ac:dyDescent="0.25">
      <c r="A6537" s="62" t="s">
        <v>368</v>
      </c>
      <c r="B6537" s="63">
        <v>8</v>
      </c>
      <c r="C6537" s="64">
        <v>72</v>
      </c>
      <c r="D6537" s="13">
        <v>576</v>
      </c>
    </row>
    <row r="6538" spans="1:4" x14ac:dyDescent="0.25">
      <c r="A6538" s="62" t="s">
        <v>369</v>
      </c>
      <c r="B6538" s="63">
        <v>58</v>
      </c>
      <c r="C6538" s="64">
        <v>25</v>
      </c>
      <c r="D6538" s="13">
        <v>1450</v>
      </c>
    </row>
    <row r="6539" spans="1:4" x14ac:dyDescent="0.25">
      <c r="A6539" s="62" t="s">
        <v>370</v>
      </c>
      <c r="B6539" s="63">
        <v>32</v>
      </c>
      <c r="C6539" s="64">
        <v>72</v>
      </c>
      <c r="D6539" s="13">
        <v>2304</v>
      </c>
    </row>
    <row r="6540" spans="1:4" x14ac:dyDescent="0.25">
      <c r="A6540" s="62" t="s">
        <v>371</v>
      </c>
      <c r="B6540" s="63">
        <v>14</v>
      </c>
      <c r="C6540" s="64">
        <v>1</v>
      </c>
      <c r="D6540" s="13">
        <v>14</v>
      </c>
    </row>
    <row r="6541" spans="1:4" x14ac:dyDescent="0.25">
      <c r="A6541" s="62" t="s">
        <v>372</v>
      </c>
      <c r="B6541" s="63">
        <v>22</v>
      </c>
      <c r="C6541" s="64">
        <v>77</v>
      </c>
      <c r="D6541" s="13">
        <v>1694</v>
      </c>
    </row>
    <row r="6542" spans="1:4" x14ac:dyDescent="0.25">
      <c r="A6542" s="62" t="s">
        <v>373</v>
      </c>
      <c r="B6542" s="63">
        <v>39</v>
      </c>
      <c r="C6542" s="64">
        <v>59</v>
      </c>
      <c r="D6542" s="13">
        <v>2301</v>
      </c>
    </row>
    <row r="6543" spans="1:4" x14ac:dyDescent="0.25">
      <c r="A6543" s="62" t="s">
        <v>374</v>
      </c>
      <c r="B6543" s="63">
        <v>63</v>
      </c>
      <c r="C6543" s="64">
        <v>32</v>
      </c>
      <c r="D6543" s="13">
        <v>2016</v>
      </c>
    </row>
    <row r="6544" spans="1:4" x14ac:dyDescent="0.25">
      <c r="A6544" s="62" t="s">
        <v>375</v>
      </c>
      <c r="B6544" s="63">
        <v>47</v>
      </c>
      <c r="C6544" s="64">
        <v>39</v>
      </c>
      <c r="D6544" s="13">
        <v>1833</v>
      </c>
    </row>
    <row r="6545" spans="1:4" x14ac:dyDescent="0.25">
      <c r="A6545" s="62" t="s">
        <v>376</v>
      </c>
      <c r="B6545" s="63">
        <v>70</v>
      </c>
      <c r="C6545" s="64">
        <v>22</v>
      </c>
      <c r="D6545" s="13">
        <v>1540</v>
      </c>
    </row>
    <row r="6546" spans="1:4" x14ac:dyDescent="0.25">
      <c r="A6546" s="62" t="s">
        <v>377</v>
      </c>
      <c r="B6546" s="63">
        <v>41</v>
      </c>
      <c r="C6546" s="64">
        <v>74</v>
      </c>
      <c r="D6546" s="13">
        <v>3034</v>
      </c>
    </row>
    <row r="6547" spans="1:4" x14ac:dyDescent="0.25">
      <c r="A6547" s="62" t="s">
        <v>300</v>
      </c>
      <c r="B6547" s="63">
        <v>16</v>
      </c>
      <c r="C6547" s="64">
        <v>18</v>
      </c>
      <c r="D6547" s="13">
        <v>288</v>
      </c>
    </row>
    <row r="6548" spans="1:4" x14ac:dyDescent="0.25">
      <c r="A6548" s="62" t="s">
        <v>302</v>
      </c>
      <c r="B6548" s="63">
        <v>22</v>
      </c>
      <c r="C6548" s="64">
        <v>19</v>
      </c>
      <c r="D6548" s="13">
        <v>418</v>
      </c>
    </row>
    <row r="6549" spans="1:4" x14ac:dyDescent="0.25">
      <c r="A6549" s="62" t="s">
        <v>303</v>
      </c>
      <c r="B6549" s="63">
        <v>24</v>
      </c>
      <c r="C6549" s="64">
        <v>72</v>
      </c>
      <c r="D6549" s="13">
        <v>1728</v>
      </c>
    </row>
    <row r="6550" spans="1:4" x14ac:dyDescent="0.25">
      <c r="A6550" s="62" t="s">
        <v>304</v>
      </c>
      <c r="B6550" s="63">
        <v>35</v>
      </c>
      <c r="C6550" s="64">
        <v>29</v>
      </c>
      <c r="D6550" s="13">
        <v>1015</v>
      </c>
    </row>
    <row r="6551" spans="1:4" x14ac:dyDescent="0.25">
      <c r="A6551" s="62" t="s">
        <v>305</v>
      </c>
      <c r="B6551" s="63">
        <v>56</v>
      </c>
      <c r="C6551" s="64">
        <v>16</v>
      </c>
      <c r="D6551" s="13">
        <v>896</v>
      </c>
    </row>
    <row r="6552" spans="1:4" x14ac:dyDescent="0.25">
      <c r="A6552" s="62" t="s">
        <v>306</v>
      </c>
      <c r="B6552" s="63">
        <v>8</v>
      </c>
      <c r="C6552" s="64">
        <v>8</v>
      </c>
      <c r="D6552" s="13">
        <v>64</v>
      </c>
    </row>
    <row r="6553" spans="1:4" x14ac:dyDescent="0.25">
      <c r="A6553" s="62" t="s">
        <v>307</v>
      </c>
      <c r="B6553" s="63">
        <v>29</v>
      </c>
      <c r="C6553" s="64">
        <v>40</v>
      </c>
      <c r="D6553" s="13">
        <v>1160</v>
      </c>
    </row>
    <row r="6554" spans="1:4" x14ac:dyDescent="0.25">
      <c r="A6554" s="62" t="s">
        <v>308</v>
      </c>
      <c r="B6554" s="63">
        <v>10</v>
      </c>
      <c r="C6554" s="64">
        <v>65</v>
      </c>
      <c r="D6554" s="13">
        <v>650</v>
      </c>
    </row>
    <row r="6555" spans="1:4" x14ac:dyDescent="0.25">
      <c r="A6555" s="62" t="s">
        <v>309</v>
      </c>
      <c r="B6555" s="63">
        <v>26</v>
      </c>
      <c r="C6555" s="64">
        <v>72</v>
      </c>
      <c r="D6555" s="13">
        <v>1872</v>
      </c>
    </row>
    <row r="6556" spans="1:4" x14ac:dyDescent="0.25">
      <c r="A6556" s="62" t="s">
        <v>310</v>
      </c>
      <c r="B6556" s="63">
        <v>62</v>
      </c>
      <c r="C6556" s="64">
        <v>41</v>
      </c>
      <c r="D6556" s="13">
        <v>2542</v>
      </c>
    </row>
    <row r="6557" spans="1:4" x14ac:dyDescent="0.25">
      <c r="A6557" s="62" t="s">
        <v>311</v>
      </c>
      <c r="B6557" s="63">
        <v>28</v>
      </c>
      <c r="C6557" s="64">
        <v>79</v>
      </c>
      <c r="D6557" s="13">
        <v>2212</v>
      </c>
    </row>
    <row r="6558" spans="1:4" x14ac:dyDescent="0.25">
      <c r="A6558" s="62" t="s">
        <v>312</v>
      </c>
      <c r="B6558" s="63">
        <v>28</v>
      </c>
      <c r="C6558" s="64">
        <v>60</v>
      </c>
      <c r="D6558" s="13">
        <v>1680</v>
      </c>
    </row>
    <row r="6559" spans="1:4" x14ac:dyDescent="0.25">
      <c r="A6559" s="62" t="s">
        <v>313</v>
      </c>
      <c r="B6559" s="63">
        <v>58</v>
      </c>
      <c r="C6559" s="64">
        <v>8</v>
      </c>
      <c r="D6559" s="13">
        <v>464</v>
      </c>
    </row>
    <row r="6560" spans="1:4" x14ac:dyDescent="0.25">
      <c r="A6560" s="62" t="s">
        <v>314</v>
      </c>
      <c r="B6560" s="63">
        <v>50</v>
      </c>
      <c r="C6560" s="64">
        <v>43</v>
      </c>
      <c r="D6560" s="13">
        <v>2150</v>
      </c>
    </row>
    <row r="6561" spans="1:4" x14ac:dyDescent="0.25">
      <c r="A6561" s="62" t="s">
        <v>315</v>
      </c>
      <c r="B6561" s="63">
        <v>45</v>
      </c>
      <c r="C6561" s="64">
        <v>2</v>
      </c>
      <c r="D6561" s="13">
        <v>90</v>
      </c>
    </row>
    <row r="6562" spans="1:4" x14ac:dyDescent="0.25">
      <c r="A6562" s="62" t="s">
        <v>316</v>
      </c>
      <c r="B6562" s="63">
        <v>51</v>
      </c>
      <c r="C6562" s="64">
        <v>40</v>
      </c>
      <c r="D6562" s="13">
        <v>2040</v>
      </c>
    </row>
    <row r="6563" spans="1:4" x14ac:dyDescent="0.25">
      <c r="A6563" s="62" t="s">
        <v>317</v>
      </c>
      <c r="B6563" s="63">
        <v>7</v>
      </c>
      <c r="C6563" s="64">
        <v>31</v>
      </c>
      <c r="D6563" s="13">
        <v>217</v>
      </c>
    </row>
    <row r="6564" spans="1:4" x14ac:dyDescent="0.25">
      <c r="A6564" s="62" t="s">
        <v>318</v>
      </c>
      <c r="B6564" s="63">
        <v>44</v>
      </c>
      <c r="C6564" s="64">
        <v>30</v>
      </c>
      <c r="D6564" s="13">
        <v>1320</v>
      </c>
    </row>
    <row r="6565" spans="1:4" x14ac:dyDescent="0.25">
      <c r="A6565" s="62" t="s">
        <v>319</v>
      </c>
      <c r="B6565" s="63">
        <v>54</v>
      </c>
      <c r="C6565" s="64">
        <v>21</v>
      </c>
      <c r="D6565" s="13">
        <v>1134</v>
      </c>
    </row>
    <row r="6566" spans="1:4" x14ac:dyDescent="0.25">
      <c r="A6566" s="62" t="s">
        <v>320</v>
      </c>
      <c r="B6566" s="63">
        <v>9</v>
      </c>
      <c r="C6566" s="64">
        <v>10</v>
      </c>
      <c r="D6566" s="13">
        <v>90</v>
      </c>
    </row>
    <row r="6567" spans="1:4" x14ac:dyDescent="0.25">
      <c r="A6567" s="62" t="s">
        <v>321</v>
      </c>
      <c r="B6567" s="63">
        <v>56</v>
      </c>
      <c r="C6567" s="64">
        <v>62</v>
      </c>
      <c r="D6567" s="13">
        <v>3472</v>
      </c>
    </row>
    <row r="6568" spans="1:4" x14ac:dyDescent="0.25">
      <c r="A6568" s="62" t="s">
        <v>322</v>
      </c>
      <c r="B6568" s="63">
        <v>48</v>
      </c>
      <c r="C6568" s="64">
        <v>49</v>
      </c>
      <c r="D6568" s="13">
        <v>2352</v>
      </c>
    </row>
    <row r="6569" spans="1:4" x14ac:dyDescent="0.25">
      <c r="A6569" s="62" t="s">
        <v>323</v>
      </c>
      <c r="B6569" s="63">
        <v>66</v>
      </c>
      <c r="C6569" s="64">
        <v>64</v>
      </c>
      <c r="D6569" s="13">
        <v>4224</v>
      </c>
    </row>
    <row r="6570" spans="1:4" x14ac:dyDescent="0.25">
      <c r="A6570" s="62" t="s">
        <v>324</v>
      </c>
      <c r="B6570" s="63">
        <v>48</v>
      </c>
      <c r="C6570" s="64">
        <v>30</v>
      </c>
      <c r="D6570" s="13">
        <v>1440</v>
      </c>
    </row>
    <row r="6571" spans="1:4" x14ac:dyDescent="0.25">
      <c r="A6571" s="62" t="s">
        <v>325</v>
      </c>
      <c r="B6571" s="63">
        <v>36</v>
      </c>
      <c r="C6571" s="64">
        <v>41</v>
      </c>
      <c r="D6571" s="13">
        <v>1476</v>
      </c>
    </row>
    <row r="6572" spans="1:4" x14ac:dyDescent="0.25">
      <c r="A6572" s="62" t="s">
        <v>326</v>
      </c>
      <c r="B6572" s="63">
        <v>68</v>
      </c>
      <c r="C6572" s="64">
        <v>13</v>
      </c>
      <c r="D6572" s="13">
        <v>884</v>
      </c>
    </row>
    <row r="6573" spans="1:4" x14ac:dyDescent="0.25">
      <c r="A6573" s="62" t="s">
        <v>327</v>
      </c>
      <c r="B6573" s="63">
        <v>59</v>
      </c>
      <c r="C6573" s="64">
        <v>4</v>
      </c>
      <c r="D6573" s="13">
        <v>236</v>
      </c>
    </row>
    <row r="6574" spans="1:4" x14ac:dyDescent="0.25">
      <c r="A6574" s="62" t="s">
        <v>328</v>
      </c>
      <c r="B6574" s="63">
        <v>59</v>
      </c>
      <c r="C6574" s="64">
        <v>27</v>
      </c>
      <c r="D6574" s="13">
        <v>1593</v>
      </c>
    </row>
    <row r="6575" spans="1:4" x14ac:dyDescent="0.25">
      <c r="A6575" s="62" t="s">
        <v>329</v>
      </c>
      <c r="B6575" s="63">
        <v>14</v>
      </c>
      <c r="C6575" s="64">
        <v>26</v>
      </c>
      <c r="D6575" s="13">
        <v>364</v>
      </c>
    </row>
    <row r="6576" spans="1:4" x14ac:dyDescent="0.25">
      <c r="A6576" s="62" t="s">
        <v>330</v>
      </c>
      <c r="B6576" s="63">
        <v>66</v>
      </c>
      <c r="C6576" s="64">
        <v>47</v>
      </c>
      <c r="D6576" s="13">
        <v>3102</v>
      </c>
    </row>
    <row r="6577" spans="1:4" x14ac:dyDescent="0.25">
      <c r="A6577" s="62" t="s">
        <v>331</v>
      </c>
      <c r="B6577" s="63">
        <v>33</v>
      </c>
      <c r="C6577" s="64">
        <v>6</v>
      </c>
      <c r="D6577" s="13">
        <v>198</v>
      </c>
    </row>
    <row r="6578" spans="1:4" x14ac:dyDescent="0.25">
      <c r="A6578" s="62" t="s">
        <v>332</v>
      </c>
      <c r="B6578" s="63">
        <v>26</v>
      </c>
      <c r="C6578" s="64">
        <v>74</v>
      </c>
      <c r="D6578" s="13">
        <v>1924</v>
      </c>
    </row>
    <row r="6579" spans="1:4" x14ac:dyDescent="0.25">
      <c r="A6579" s="62" t="s">
        <v>333</v>
      </c>
      <c r="B6579" s="63">
        <v>59</v>
      </c>
      <c r="C6579" s="64">
        <v>26</v>
      </c>
      <c r="D6579" s="13">
        <v>1534</v>
      </c>
    </row>
    <row r="6580" spans="1:4" x14ac:dyDescent="0.25">
      <c r="A6580" s="62" t="s">
        <v>334</v>
      </c>
      <c r="B6580" s="63">
        <v>15</v>
      </c>
      <c r="C6580" s="64">
        <v>53</v>
      </c>
      <c r="D6580" s="13">
        <v>795</v>
      </c>
    </row>
    <row r="6581" spans="1:4" x14ac:dyDescent="0.25">
      <c r="A6581" s="62" t="s">
        <v>335</v>
      </c>
      <c r="B6581" s="63">
        <v>37</v>
      </c>
      <c r="C6581" s="64">
        <v>37</v>
      </c>
      <c r="D6581" s="13">
        <v>1369</v>
      </c>
    </row>
    <row r="6582" spans="1:4" x14ac:dyDescent="0.25">
      <c r="A6582" s="62" t="s">
        <v>336</v>
      </c>
      <c r="B6582" s="63">
        <v>30</v>
      </c>
      <c r="C6582" s="64">
        <v>71</v>
      </c>
      <c r="D6582" s="13">
        <v>2130</v>
      </c>
    </row>
    <row r="6583" spans="1:4" x14ac:dyDescent="0.25">
      <c r="A6583" s="62" t="s">
        <v>337</v>
      </c>
      <c r="B6583" s="63">
        <v>60</v>
      </c>
      <c r="C6583" s="64">
        <v>60</v>
      </c>
      <c r="D6583" s="13">
        <v>3600</v>
      </c>
    </row>
    <row r="6584" spans="1:4" x14ac:dyDescent="0.25">
      <c r="A6584" s="62" t="s">
        <v>338</v>
      </c>
      <c r="B6584" s="63">
        <v>41</v>
      </c>
      <c r="C6584" s="64">
        <v>72</v>
      </c>
      <c r="D6584" s="13">
        <v>2952</v>
      </c>
    </row>
    <row r="6585" spans="1:4" x14ac:dyDescent="0.25">
      <c r="A6585" s="62" t="s">
        <v>339</v>
      </c>
      <c r="B6585" s="63">
        <v>47</v>
      </c>
      <c r="C6585" s="64">
        <v>42</v>
      </c>
      <c r="D6585" s="13">
        <v>1974</v>
      </c>
    </row>
    <row r="6586" spans="1:4" x14ac:dyDescent="0.25">
      <c r="A6586" s="62" t="s">
        <v>340</v>
      </c>
      <c r="B6586" s="63">
        <v>14</v>
      </c>
      <c r="C6586" s="64">
        <v>72</v>
      </c>
      <c r="D6586" s="13">
        <v>1008</v>
      </c>
    </row>
    <row r="6587" spans="1:4" x14ac:dyDescent="0.25">
      <c r="A6587" s="62" t="s">
        <v>341</v>
      </c>
      <c r="B6587" s="63">
        <v>52</v>
      </c>
      <c r="C6587" s="64">
        <v>27</v>
      </c>
      <c r="D6587" s="13">
        <v>1404</v>
      </c>
    </row>
    <row r="6588" spans="1:4" x14ac:dyDescent="0.25">
      <c r="A6588" s="62" t="s">
        <v>342</v>
      </c>
      <c r="B6588" s="63">
        <v>62</v>
      </c>
      <c r="C6588" s="64">
        <v>14</v>
      </c>
      <c r="D6588" s="13">
        <v>868</v>
      </c>
    </row>
    <row r="6589" spans="1:4" x14ac:dyDescent="0.25">
      <c r="A6589" s="62" t="s">
        <v>343</v>
      </c>
      <c r="B6589" s="63">
        <v>12</v>
      </c>
      <c r="C6589" s="64">
        <v>58</v>
      </c>
      <c r="D6589" s="13">
        <v>696</v>
      </c>
    </row>
    <row r="6590" spans="1:4" x14ac:dyDescent="0.25">
      <c r="A6590" s="62" t="s">
        <v>344</v>
      </c>
      <c r="B6590" s="63">
        <v>59</v>
      </c>
      <c r="C6590" s="64">
        <v>35</v>
      </c>
      <c r="D6590" s="13">
        <v>2065</v>
      </c>
    </row>
    <row r="6591" spans="1:4" x14ac:dyDescent="0.25">
      <c r="A6591" s="62" t="s">
        <v>345</v>
      </c>
      <c r="B6591" s="63">
        <v>47</v>
      </c>
      <c r="C6591" s="64">
        <v>54</v>
      </c>
      <c r="D6591" s="13">
        <v>2538</v>
      </c>
    </row>
    <row r="6592" spans="1:4" x14ac:dyDescent="0.25">
      <c r="A6592" s="62" t="s">
        <v>346</v>
      </c>
      <c r="B6592" s="63">
        <v>20</v>
      </c>
      <c r="C6592" s="64">
        <v>40</v>
      </c>
      <c r="D6592" s="13">
        <v>800</v>
      </c>
    </row>
    <row r="6593" spans="1:4" x14ac:dyDescent="0.25">
      <c r="A6593" s="62" t="s">
        <v>347</v>
      </c>
      <c r="B6593" s="63">
        <v>20</v>
      </c>
      <c r="C6593" s="64">
        <v>27</v>
      </c>
      <c r="D6593" s="13">
        <v>540</v>
      </c>
    </row>
    <row r="6594" spans="1:4" x14ac:dyDescent="0.25">
      <c r="A6594" s="62" t="s">
        <v>348</v>
      </c>
      <c r="B6594" s="63">
        <v>50</v>
      </c>
      <c r="C6594" s="64">
        <v>41</v>
      </c>
      <c r="D6594" s="13">
        <v>2050</v>
      </c>
    </row>
    <row r="6595" spans="1:4" x14ac:dyDescent="0.25">
      <c r="A6595" s="62" t="s">
        <v>349</v>
      </c>
      <c r="B6595" s="63">
        <v>30</v>
      </c>
      <c r="C6595" s="64">
        <v>31</v>
      </c>
      <c r="D6595" s="13">
        <v>930</v>
      </c>
    </row>
    <row r="6596" spans="1:4" x14ac:dyDescent="0.25">
      <c r="A6596" s="62" t="s">
        <v>350</v>
      </c>
      <c r="B6596" s="63">
        <v>34</v>
      </c>
      <c r="C6596" s="64">
        <v>56</v>
      </c>
      <c r="D6596" s="13">
        <v>1904</v>
      </c>
    </row>
    <row r="6597" spans="1:4" x14ac:dyDescent="0.25">
      <c r="A6597" s="62" t="s">
        <v>351</v>
      </c>
      <c r="B6597" s="63">
        <v>23</v>
      </c>
      <c r="C6597" s="64">
        <v>72</v>
      </c>
      <c r="D6597" s="13">
        <v>1656</v>
      </c>
    </row>
    <row r="6598" spans="1:4" x14ac:dyDescent="0.25">
      <c r="A6598" s="62" t="s">
        <v>352</v>
      </c>
      <c r="B6598" s="63">
        <v>56</v>
      </c>
      <c r="C6598" s="64">
        <v>78</v>
      </c>
      <c r="D6598" s="13">
        <v>4368</v>
      </c>
    </row>
    <row r="6599" spans="1:4" x14ac:dyDescent="0.25">
      <c r="A6599" s="62" t="s">
        <v>353</v>
      </c>
      <c r="B6599" s="63">
        <v>43</v>
      </c>
      <c r="C6599" s="64">
        <v>75</v>
      </c>
      <c r="D6599" s="13">
        <v>3225</v>
      </c>
    </row>
    <row r="6600" spans="1:4" x14ac:dyDescent="0.25">
      <c r="A6600" s="62" t="s">
        <v>354</v>
      </c>
      <c r="B6600" s="63">
        <v>14</v>
      </c>
      <c r="C6600" s="64">
        <v>75</v>
      </c>
      <c r="D6600" s="13">
        <v>1050</v>
      </c>
    </row>
    <row r="6601" spans="1:4" x14ac:dyDescent="0.25">
      <c r="A6601" s="62" t="s">
        <v>355</v>
      </c>
      <c r="B6601" s="63">
        <v>55</v>
      </c>
      <c r="C6601" s="64">
        <v>79</v>
      </c>
      <c r="D6601" s="13">
        <v>4345</v>
      </c>
    </row>
    <row r="6602" spans="1:4" x14ac:dyDescent="0.25">
      <c r="A6602" s="62" t="s">
        <v>356</v>
      </c>
      <c r="B6602" s="63">
        <v>20</v>
      </c>
      <c r="C6602" s="64">
        <v>69</v>
      </c>
      <c r="D6602" s="13">
        <v>1380</v>
      </c>
    </row>
    <row r="6603" spans="1:4" x14ac:dyDescent="0.25">
      <c r="A6603" s="62" t="s">
        <v>357</v>
      </c>
      <c r="B6603" s="63">
        <v>15</v>
      </c>
      <c r="C6603" s="64">
        <v>49</v>
      </c>
      <c r="D6603" s="13">
        <v>735</v>
      </c>
    </row>
    <row r="6604" spans="1:4" x14ac:dyDescent="0.25">
      <c r="A6604" s="62" t="s">
        <v>358</v>
      </c>
      <c r="B6604" s="63">
        <v>12</v>
      </c>
      <c r="C6604" s="64">
        <v>7</v>
      </c>
      <c r="D6604" s="13">
        <v>84</v>
      </c>
    </row>
    <row r="6605" spans="1:4" x14ac:dyDescent="0.25">
      <c r="A6605" s="62" t="s">
        <v>359</v>
      </c>
      <c r="B6605" s="63">
        <v>51</v>
      </c>
      <c r="C6605" s="64">
        <v>39</v>
      </c>
      <c r="D6605" s="13">
        <v>1989</v>
      </c>
    </row>
    <row r="6606" spans="1:4" x14ac:dyDescent="0.25">
      <c r="A6606" s="62" t="s">
        <v>360</v>
      </c>
      <c r="B6606" s="63">
        <v>40</v>
      </c>
      <c r="C6606" s="64">
        <v>53</v>
      </c>
      <c r="D6606" s="13">
        <v>2120</v>
      </c>
    </row>
    <row r="6607" spans="1:4" x14ac:dyDescent="0.25">
      <c r="A6607" s="62" t="s">
        <v>361</v>
      </c>
      <c r="B6607" s="63">
        <v>47</v>
      </c>
      <c r="C6607" s="64">
        <v>75</v>
      </c>
      <c r="D6607" s="13">
        <v>3525</v>
      </c>
    </row>
    <row r="6608" spans="1:4" x14ac:dyDescent="0.25">
      <c r="A6608" s="62" t="s">
        <v>362</v>
      </c>
      <c r="B6608" s="63">
        <v>50</v>
      </c>
      <c r="C6608" s="64">
        <v>62</v>
      </c>
      <c r="D6608" s="13">
        <v>3100</v>
      </c>
    </row>
    <row r="6609" spans="1:4" x14ac:dyDescent="0.25">
      <c r="A6609" s="62" t="s">
        <v>363</v>
      </c>
      <c r="B6609" s="63">
        <v>18</v>
      </c>
      <c r="C6609" s="64">
        <v>11</v>
      </c>
      <c r="D6609" s="13">
        <v>198</v>
      </c>
    </row>
    <row r="6610" spans="1:4" x14ac:dyDescent="0.25">
      <c r="A6610" s="62" t="s">
        <v>364</v>
      </c>
      <c r="B6610" s="63">
        <v>34</v>
      </c>
      <c r="C6610" s="64">
        <v>13</v>
      </c>
      <c r="D6610" s="13">
        <v>442</v>
      </c>
    </row>
    <row r="6611" spans="1:4" x14ac:dyDescent="0.25">
      <c r="A6611" s="62" t="s">
        <v>365</v>
      </c>
      <c r="B6611" s="63">
        <v>66</v>
      </c>
      <c r="C6611" s="64">
        <v>29</v>
      </c>
      <c r="D6611" s="13">
        <v>1914</v>
      </c>
    </row>
    <row r="6612" spans="1:4" x14ac:dyDescent="0.25">
      <c r="A6612" s="62" t="s">
        <v>366</v>
      </c>
      <c r="B6612" s="63">
        <v>62</v>
      </c>
      <c r="C6612" s="64">
        <v>25</v>
      </c>
      <c r="D6612" s="13">
        <v>1550</v>
      </c>
    </row>
    <row r="6613" spans="1:4" x14ac:dyDescent="0.25">
      <c r="A6613" s="62" t="s">
        <v>367</v>
      </c>
      <c r="B6613" s="63">
        <v>61</v>
      </c>
      <c r="C6613" s="64">
        <v>79</v>
      </c>
      <c r="D6613" s="13">
        <v>4819</v>
      </c>
    </row>
    <row r="6614" spans="1:4" x14ac:dyDescent="0.25">
      <c r="A6614" s="62" t="s">
        <v>368</v>
      </c>
      <c r="B6614" s="63">
        <v>37</v>
      </c>
      <c r="C6614" s="64">
        <v>60</v>
      </c>
      <c r="D6614" s="13">
        <v>2220</v>
      </c>
    </row>
    <row r="6615" spans="1:4" x14ac:dyDescent="0.25">
      <c r="A6615" s="62" t="s">
        <v>369</v>
      </c>
      <c r="B6615" s="63">
        <v>59</v>
      </c>
      <c r="C6615" s="64">
        <v>12</v>
      </c>
      <c r="D6615" s="13">
        <v>708</v>
      </c>
    </row>
    <row r="6616" spans="1:4" x14ac:dyDescent="0.25">
      <c r="A6616" s="62" t="s">
        <v>370</v>
      </c>
      <c r="B6616" s="63">
        <v>40</v>
      </c>
      <c r="C6616" s="64">
        <v>68</v>
      </c>
      <c r="D6616" s="13">
        <v>2720</v>
      </c>
    </row>
    <row r="6617" spans="1:4" x14ac:dyDescent="0.25">
      <c r="A6617" s="62" t="s">
        <v>371</v>
      </c>
      <c r="B6617" s="63">
        <v>40</v>
      </c>
      <c r="C6617" s="64">
        <v>60</v>
      </c>
      <c r="D6617" s="13">
        <v>2400</v>
      </c>
    </row>
    <row r="6618" spans="1:4" x14ac:dyDescent="0.25">
      <c r="A6618" s="62" t="s">
        <v>372</v>
      </c>
      <c r="B6618" s="63">
        <v>51</v>
      </c>
      <c r="C6618" s="64">
        <v>18</v>
      </c>
      <c r="D6618" s="13">
        <v>918</v>
      </c>
    </row>
    <row r="6619" spans="1:4" x14ac:dyDescent="0.25">
      <c r="A6619" s="62" t="s">
        <v>373</v>
      </c>
      <c r="B6619" s="63">
        <v>45</v>
      </c>
      <c r="C6619" s="64">
        <v>63</v>
      </c>
      <c r="D6619" s="13">
        <v>2835</v>
      </c>
    </row>
    <row r="6620" spans="1:4" x14ac:dyDescent="0.25">
      <c r="A6620" s="62" t="s">
        <v>374</v>
      </c>
      <c r="B6620" s="63">
        <v>32</v>
      </c>
      <c r="C6620" s="64">
        <v>32</v>
      </c>
      <c r="D6620" s="13">
        <v>1024</v>
      </c>
    </row>
    <row r="6621" spans="1:4" x14ac:dyDescent="0.25">
      <c r="A6621" s="62" t="s">
        <v>375</v>
      </c>
      <c r="B6621" s="63">
        <v>56</v>
      </c>
      <c r="C6621" s="64">
        <v>71</v>
      </c>
      <c r="D6621" s="13">
        <v>3976</v>
      </c>
    </row>
    <row r="6622" spans="1:4" x14ac:dyDescent="0.25">
      <c r="A6622" s="62" t="s">
        <v>376</v>
      </c>
      <c r="B6622" s="63">
        <v>24</v>
      </c>
      <c r="C6622" s="64">
        <v>79</v>
      </c>
      <c r="D6622" s="13">
        <v>1896</v>
      </c>
    </row>
    <row r="6623" spans="1:4" x14ac:dyDescent="0.25">
      <c r="A6623" s="62" t="s">
        <v>377</v>
      </c>
      <c r="B6623" s="63">
        <v>39</v>
      </c>
      <c r="C6623" s="64">
        <v>16</v>
      </c>
      <c r="D6623" s="13">
        <v>624</v>
      </c>
    </row>
    <row r="6624" spans="1:4" x14ac:dyDescent="0.25">
      <c r="A6624" s="62" t="s">
        <v>300</v>
      </c>
      <c r="B6624" s="63">
        <v>43</v>
      </c>
      <c r="C6624" s="64">
        <v>79</v>
      </c>
      <c r="D6624" s="13">
        <v>3397</v>
      </c>
    </row>
    <row r="6625" spans="1:4" x14ac:dyDescent="0.25">
      <c r="A6625" s="62" t="s">
        <v>302</v>
      </c>
      <c r="B6625" s="63">
        <v>50</v>
      </c>
      <c r="C6625" s="64">
        <v>28</v>
      </c>
      <c r="D6625" s="13">
        <v>1400</v>
      </c>
    </row>
    <row r="6626" spans="1:4" x14ac:dyDescent="0.25">
      <c r="A6626" s="62" t="s">
        <v>303</v>
      </c>
      <c r="B6626" s="63">
        <v>12</v>
      </c>
      <c r="C6626" s="64">
        <v>73</v>
      </c>
      <c r="D6626" s="13">
        <v>876</v>
      </c>
    </row>
    <row r="6627" spans="1:4" x14ac:dyDescent="0.25">
      <c r="A6627" s="62" t="s">
        <v>304</v>
      </c>
      <c r="B6627" s="63">
        <v>41</v>
      </c>
      <c r="C6627" s="64">
        <v>6</v>
      </c>
      <c r="D6627" s="13">
        <v>246</v>
      </c>
    </row>
    <row r="6628" spans="1:4" x14ac:dyDescent="0.25">
      <c r="A6628" s="62" t="s">
        <v>305</v>
      </c>
      <c r="B6628" s="63">
        <v>22</v>
      </c>
      <c r="C6628" s="64">
        <v>5</v>
      </c>
      <c r="D6628" s="13">
        <v>110</v>
      </c>
    </row>
    <row r="6629" spans="1:4" x14ac:dyDescent="0.25">
      <c r="A6629" s="62" t="s">
        <v>306</v>
      </c>
      <c r="B6629" s="63">
        <v>21</v>
      </c>
      <c r="C6629" s="64">
        <v>20</v>
      </c>
      <c r="D6629" s="13">
        <v>420</v>
      </c>
    </row>
    <row r="6630" spans="1:4" x14ac:dyDescent="0.25">
      <c r="A6630" s="62" t="s">
        <v>307</v>
      </c>
      <c r="B6630" s="63">
        <v>18</v>
      </c>
      <c r="C6630" s="64">
        <v>52</v>
      </c>
      <c r="D6630" s="13">
        <v>936</v>
      </c>
    </row>
    <row r="6631" spans="1:4" x14ac:dyDescent="0.25">
      <c r="A6631" s="62" t="s">
        <v>308</v>
      </c>
      <c r="B6631" s="63">
        <v>28</v>
      </c>
      <c r="C6631" s="64">
        <v>17</v>
      </c>
      <c r="D6631" s="13">
        <v>476</v>
      </c>
    </row>
    <row r="6632" spans="1:4" x14ac:dyDescent="0.25">
      <c r="A6632" s="62" t="s">
        <v>309</v>
      </c>
      <c r="B6632" s="63">
        <v>57</v>
      </c>
      <c r="C6632" s="64">
        <v>18</v>
      </c>
      <c r="D6632" s="13">
        <v>1026</v>
      </c>
    </row>
    <row r="6633" spans="1:4" x14ac:dyDescent="0.25">
      <c r="A6633" s="62" t="s">
        <v>310</v>
      </c>
      <c r="B6633" s="63">
        <v>11</v>
      </c>
      <c r="C6633" s="64">
        <v>35</v>
      </c>
      <c r="D6633" s="13">
        <v>385</v>
      </c>
    </row>
    <row r="6634" spans="1:4" x14ac:dyDescent="0.25">
      <c r="A6634" s="62" t="s">
        <v>311</v>
      </c>
      <c r="B6634" s="63">
        <v>45</v>
      </c>
      <c r="C6634" s="64">
        <v>32</v>
      </c>
      <c r="D6634" s="13">
        <v>1440</v>
      </c>
    </row>
    <row r="6635" spans="1:4" x14ac:dyDescent="0.25">
      <c r="A6635" s="62" t="s">
        <v>312</v>
      </c>
      <c r="B6635" s="63">
        <v>37</v>
      </c>
      <c r="C6635" s="64">
        <v>59</v>
      </c>
      <c r="D6635" s="13">
        <v>2183</v>
      </c>
    </row>
    <row r="6636" spans="1:4" x14ac:dyDescent="0.25">
      <c r="A6636" s="62" t="s">
        <v>313</v>
      </c>
      <c r="B6636" s="63">
        <v>14</v>
      </c>
      <c r="C6636" s="64">
        <v>42</v>
      </c>
      <c r="D6636" s="13">
        <v>588</v>
      </c>
    </row>
    <row r="6637" spans="1:4" x14ac:dyDescent="0.25">
      <c r="A6637" s="62" t="s">
        <v>314</v>
      </c>
      <c r="B6637" s="63">
        <v>11</v>
      </c>
      <c r="C6637" s="64">
        <v>7</v>
      </c>
      <c r="D6637" s="13">
        <v>77</v>
      </c>
    </row>
    <row r="6638" spans="1:4" x14ac:dyDescent="0.25">
      <c r="A6638" s="62" t="s">
        <v>315</v>
      </c>
      <c r="B6638" s="63">
        <v>56</v>
      </c>
      <c r="C6638" s="64">
        <v>41</v>
      </c>
      <c r="D6638" s="13">
        <v>2296</v>
      </c>
    </row>
    <row r="6639" spans="1:4" x14ac:dyDescent="0.25">
      <c r="A6639" s="62" t="s">
        <v>316</v>
      </c>
      <c r="B6639" s="63">
        <v>28</v>
      </c>
      <c r="C6639" s="64">
        <v>79</v>
      </c>
      <c r="D6639" s="13">
        <v>2212</v>
      </c>
    </row>
    <row r="6640" spans="1:4" x14ac:dyDescent="0.25">
      <c r="A6640" s="62" t="s">
        <v>317</v>
      </c>
      <c r="B6640" s="63">
        <v>30</v>
      </c>
      <c r="C6640" s="64">
        <v>6</v>
      </c>
      <c r="D6640" s="13">
        <v>180</v>
      </c>
    </row>
    <row r="6641" spans="1:4" x14ac:dyDescent="0.25">
      <c r="A6641" s="62" t="s">
        <v>318</v>
      </c>
      <c r="B6641" s="63">
        <v>61</v>
      </c>
      <c r="C6641" s="64">
        <v>35</v>
      </c>
      <c r="D6641" s="13">
        <v>2135</v>
      </c>
    </row>
    <row r="6642" spans="1:4" x14ac:dyDescent="0.25">
      <c r="A6642" s="62" t="s">
        <v>319</v>
      </c>
      <c r="B6642" s="63">
        <v>25</v>
      </c>
      <c r="C6642" s="64">
        <v>9</v>
      </c>
      <c r="D6642" s="13">
        <v>225</v>
      </c>
    </row>
    <row r="6643" spans="1:4" x14ac:dyDescent="0.25">
      <c r="A6643" s="62" t="s">
        <v>320</v>
      </c>
      <c r="B6643" s="63">
        <v>44</v>
      </c>
      <c r="C6643" s="64">
        <v>60</v>
      </c>
      <c r="D6643" s="13">
        <v>2640</v>
      </c>
    </row>
    <row r="6644" spans="1:4" x14ac:dyDescent="0.25">
      <c r="A6644" s="62" t="s">
        <v>321</v>
      </c>
      <c r="B6644" s="63">
        <v>59</v>
      </c>
      <c r="C6644" s="64">
        <v>57</v>
      </c>
      <c r="D6644" s="13">
        <v>3363</v>
      </c>
    </row>
    <row r="6645" spans="1:4" x14ac:dyDescent="0.25">
      <c r="A6645" s="62" t="s">
        <v>322</v>
      </c>
      <c r="B6645" s="63">
        <v>34</v>
      </c>
      <c r="C6645" s="64">
        <v>51</v>
      </c>
      <c r="D6645" s="13">
        <v>1734</v>
      </c>
    </row>
    <row r="6646" spans="1:4" x14ac:dyDescent="0.25">
      <c r="A6646" s="62" t="s">
        <v>323</v>
      </c>
      <c r="B6646" s="63">
        <v>26</v>
      </c>
      <c r="C6646" s="64">
        <v>30</v>
      </c>
      <c r="D6646" s="13">
        <v>780</v>
      </c>
    </row>
    <row r="6647" spans="1:4" x14ac:dyDescent="0.25">
      <c r="A6647" s="62" t="s">
        <v>324</v>
      </c>
      <c r="B6647" s="63">
        <v>10</v>
      </c>
      <c r="C6647" s="64">
        <v>31</v>
      </c>
      <c r="D6647" s="13">
        <v>310</v>
      </c>
    </row>
    <row r="6648" spans="1:4" x14ac:dyDescent="0.25">
      <c r="A6648" s="62" t="s">
        <v>325</v>
      </c>
      <c r="B6648" s="63">
        <v>10</v>
      </c>
      <c r="C6648" s="64">
        <v>76</v>
      </c>
      <c r="D6648" s="13">
        <v>760</v>
      </c>
    </row>
    <row r="6649" spans="1:4" x14ac:dyDescent="0.25">
      <c r="A6649" s="62" t="s">
        <v>326</v>
      </c>
      <c r="B6649" s="63">
        <v>52</v>
      </c>
      <c r="C6649" s="64">
        <v>32</v>
      </c>
      <c r="D6649" s="13">
        <v>1664</v>
      </c>
    </row>
    <row r="6650" spans="1:4" x14ac:dyDescent="0.25">
      <c r="A6650" s="62" t="s">
        <v>327</v>
      </c>
      <c r="B6650" s="63">
        <v>8</v>
      </c>
      <c r="C6650" s="64">
        <v>74</v>
      </c>
      <c r="D6650" s="13">
        <v>592</v>
      </c>
    </row>
    <row r="6651" spans="1:4" x14ac:dyDescent="0.25">
      <c r="A6651" s="62" t="s">
        <v>328</v>
      </c>
      <c r="B6651" s="63">
        <v>45</v>
      </c>
      <c r="C6651" s="64">
        <v>50</v>
      </c>
      <c r="D6651" s="13">
        <v>2250</v>
      </c>
    </row>
    <row r="6652" spans="1:4" x14ac:dyDescent="0.25">
      <c r="A6652" s="62" t="s">
        <v>329</v>
      </c>
      <c r="B6652" s="63">
        <v>44</v>
      </c>
      <c r="C6652" s="64">
        <v>78</v>
      </c>
      <c r="D6652" s="13">
        <v>3432</v>
      </c>
    </row>
    <row r="6653" spans="1:4" x14ac:dyDescent="0.25">
      <c r="A6653" s="62" t="s">
        <v>330</v>
      </c>
      <c r="B6653" s="63">
        <v>31</v>
      </c>
      <c r="C6653" s="64">
        <v>68</v>
      </c>
      <c r="D6653" s="13">
        <v>2108</v>
      </c>
    </row>
    <row r="6654" spans="1:4" x14ac:dyDescent="0.25">
      <c r="A6654" s="62" t="s">
        <v>331</v>
      </c>
      <c r="B6654" s="63">
        <v>7</v>
      </c>
      <c r="C6654" s="64">
        <v>68</v>
      </c>
      <c r="D6654" s="13">
        <v>476</v>
      </c>
    </row>
    <row r="6655" spans="1:4" x14ac:dyDescent="0.25">
      <c r="A6655" s="62" t="s">
        <v>332</v>
      </c>
      <c r="B6655" s="63">
        <v>11</v>
      </c>
      <c r="C6655" s="64">
        <v>42</v>
      </c>
      <c r="D6655" s="13">
        <v>462</v>
      </c>
    </row>
    <row r="6656" spans="1:4" x14ac:dyDescent="0.25">
      <c r="A6656" s="62" t="s">
        <v>333</v>
      </c>
      <c r="B6656" s="63">
        <v>63</v>
      </c>
      <c r="C6656" s="64">
        <v>61</v>
      </c>
      <c r="D6656" s="13">
        <v>3843</v>
      </c>
    </row>
    <row r="6657" spans="1:4" x14ac:dyDescent="0.25">
      <c r="A6657" s="62" t="s">
        <v>334</v>
      </c>
      <c r="B6657" s="63">
        <v>39</v>
      </c>
      <c r="C6657" s="64">
        <v>38</v>
      </c>
      <c r="D6657" s="13">
        <v>1482</v>
      </c>
    </row>
    <row r="6658" spans="1:4" x14ac:dyDescent="0.25">
      <c r="A6658" s="62" t="s">
        <v>335</v>
      </c>
      <c r="B6658" s="63">
        <v>31</v>
      </c>
      <c r="C6658" s="64">
        <v>18</v>
      </c>
      <c r="D6658" s="13">
        <v>558</v>
      </c>
    </row>
    <row r="6659" spans="1:4" x14ac:dyDescent="0.25">
      <c r="A6659" s="62" t="s">
        <v>336</v>
      </c>
      <c r="B6659" s="63">
        <v>17</v>
      </c>
      <c r="C6659" s="64">
        <v>33</v>
      </c>
      <c r="D6659" s="13">
        <v>561</v>
      </c>
    </row>
    <row r="6660" spans="1:4" x14ac:dyDescent="0.25">
      <c r="A6660" s="62" t="s">
        <v>337</v>
      </c>
      <c r="B6660" s="63">
        <v>69</v>
      </c>
      <c r="C6660" s="64">
        <v>57</v>
      </c>
      <c r="D6660" s="13">
        <v>3933</v>
      </c>
    </row>
    <row r="6661" spans="1:4" x14ac:dyDescent="0.25">
      <c r="A6661" s="62" t="s">
        <v>338</v>
      </c>
      <c r="B6661" s="63">
        <v>23</v>
      </c>
      <c r="C6661" s="64">
        <v>6</v>
      </c>
      <c r="D6661" s="13">
        <v>138</v>
      </c>
    </row>
    <row r="6662" spans="1:4" x14ac:dyDescent="0.25">
      <c r="A6662" s="62" t="s">
        <v>339</v>
      </c>
      <c r="B6662" s="63">
        <v>48</v>
      </c>
      <c r="C6662" s="64">
        <v>6</v>
      </c>
      <c r="D6662" s="13">
        <v>288</v>
      </c>
    </row>
    <row r="6663" spans="1:4" x14ac:dyDescent="0.25">
      <c r="A6663" s="62" t="s">
        <v>340</v>
      </c>
      <c r="B6663" s="63">
        <v>64</v>
      </c>
      <c r="C6663" s="64">
        <v>50</v>
      </c>
      <c r="D6663" s="13">
        <v>3200</v>
      </c>
    </row>
    <row r="6664" spans="1:4" x14ac:dyDescent="0.25">
      <c r="A6664" s="62" t="s">
        <v>341</v>
      </c>
      <c r="B6664" s="63">
        <v>38</v>
      </c>
      <c r="C6664" s="64">
        <v>67</v>
      </c>
      <c r="D6664" s="13">
        <v>2546</v>
      </c>
    </row>
    <row r="6665" spans="1:4" x14ac:dyDescent="0.25">
      <c r="A6665" s="62" t="s">
        <v>342</v>
      </c>
      <c r="B6665" s="63">
        <v>54</v>
      </c>
      <c r="C6665" s="64">
        <v>50</v>
      </c>
      <c r="D6665" s="13">
        <v>2700</v>
      </c>
    </row>
    <row r="6666" spans="1:4" x14ac:dyDescent="0.25">
      <c r="A6666" s="62" t="s">
        <v>343</v>
      </c>
      <c r="B6666" s="63">
        <v>59</v>
      </c>
      <c r="C6666" s="64">
        <v>3</v>
      </c>
      <c r="D6666" s="13">
        <v>177</v>
      </c>
    </row>
    <row r="6667" spans="1:4" x14ac:dyDescent="0.25">
      <c r="A6667" s="62" t="s">
        <v>344</v>
      </c>
      <c r="B6667" s="63">
        <v>36</v>
      </c>
      <c r="C6667" s="64">
        <v>32</v>
      </c>
      <c r="D6667" s="13">
        <v>1152</v>
      </c>
    </row>
    <row r="6668" spans="1:4" x14ac:dyDescent="0.25">
      <c r="A6668" s="62" t="s">
        <v>345</v>
      </c>
      <c r="B6668" s="63">
        <v>66</v>
      </c>
      <c r="C6668" s="64">
        <v>58</v>
      </c>
      <c r="D6668" s="13">
        <v>3828</v>
      </c>
    </row>
    <row r="6669" spans="1:4" x14ac:dyDescent="0.25">
      <c r="A6669" s="62" t="s">
        <v>346</v>
      </c>
      <c r="B6669" s="63">
        <v>43</v>
      </c>
      <c r="C6669" s="64">
        <v>11</v>
      </c>
      <c r="D6669" s="13">
        <v>473</v>
      </c>
    </row>
    <row r="6670" spans="1:4" x14ac:dyDescent="0.25">
      <c r="A6670" s="62" t="s">
        <v>347</v>
      </c>
      <c r="B6670" s="63">
        <v>50</v>
      </c>
      <c r="C6670" s="64">
        <v>11</v>
      </c>
      <c r="D6670" s="13">
        <v>550</v>
      </c>
    </row>
    <row r="6671" spans="1:4" x14ac:dyDescent="0.25">
      <c r="A6671" s="62" t="s">
        <v>348</v>
      </c>
      <c r="B6671" s="63">
        <v>21</v>
      </c>
      <c r="C6671" s="64">
        <v>7</v>
      </c>
      <c r="D6671" s="13">
        <v>147</v>
      </c>
    </row>
    <row r="6672" spans="1:4" x14ac:dyDescent="0.25">
      <c r="A6672" s="62" t="s">
        <v>349</v>
      </c>
      <c r="B6672" s="63">
        <v>23</v>
      </c>
      <c r="C6672" s="64">
        <v>11</v>
      </c>
      <c r="D6672" s="13">
        <v>253</v>
      </c>
    </row>
    <row r="6673" spans="1:4" x14ac:dyDescent="0.25">
      <c r="A6673" s="62" t="s">
        <v>350</v>
      </c>
      <c r="B6673" s="63">
        <v>35</v>
      </c>
      <c r="C6673" s="64">
        <v>16</v>
      </c>
      <c r="D6673" s="13">
        <v>560</v>
      </c>
    </row>
    <row r="6674" spans="1:4" x14ac:dyDescent="0.25">
      <c r="A6674" s="62" t="s">
        <v>351</v>
      </c>
      <c r="B6674" s="63">
        <v>34</v>
      </c>
      <c r="C6674" s="64">
        <v>22</v>
      </c>
      <c r="D6674" s="13">
        <v>748</v>
      </c>
    </row>
    <row r="6675" spans="1:4" x14ac:dyDescent="0.25">
      <c r="A6675" s="62" t="s">
        <v>352</v>
      </c>
      <c r="B6675" s="63">
        <v>56</v>
      </c>
      <c r="C6675" s="64">
        <v>22</v>
      </c>
      <c r="D6675" s="13">
        <v>1232</v>
      </c>
    </row>
    <row r="6676" spans="1:4" x14ac:dyDescent="0.25">
      <c r="A6676" s="62" t="s">
        <v>353</v>
      </c>
      <c r="B6676" s="63">
        <v>65</v>
      </c>
      <c r="C6676" s="64">
        <v>2</v>
      </c>
      <c r="D6676" s="13">
        <v>130</v>
      </c>
    </row>
    <row r="6677" spans="1:4" x14ac:dyDescent="0.25">
      <c r="A6677" s="62" t="s">
        <v>354</v>
      </c>
      <c r="B6677" s="63">
        <v>44</v>
      </c>
      <c r="C6677" s="64">
        <v>36</v>
      </c>
      <c r="D6677" s="13">
        <v>1584</v>
      </c>
    </row>
    <row r="6678" spans="1:4" x14ac:dyDescent="0.25">
      <c r="A6678" s="62" t="s">
        <v>355</v>
      </c>
      <c r="B6678" s="63">
        <v>34</v>
      </c>
      <c r="C6678" s="64">
        <v>79</v>
      </c>
      <c r="D6678" s="13">
        <v>2686</v>
      </c>
    </row>
    <row r="6679" spans="1:4" x14ac:dyDescent="0.25">
      <c r="A6679" s="62" t="s">
        <v>356</v>
      </c>
      <c r="B6679" s="63">
        <v>50</v>
      </c>
      <c r="C6679" s="64">
        <v>6</v>
      </c>
      <c r="D6679" s="13">
        <v>300</v>
      </c>
    </row>
    <row r="6680" spans="1:4" x14ac:dyDescent="0.25">
      <c r="A6680" s="62" t="s">
        <v>357</v>
      </c>
      <c r="B6680" s="63">
        <v>10</v>
      </c>
      <c r="C6680" s="64">
        <v>76</v>
      </c>
      <c r="D6680" s="13">
        <v>760</v>
      </c>
    </row>
    <row r="6681" spans="1:4" x14ac:dyDescent="0.25">
      <c r="A6681" s="62" t="s">
        <v>358</v>
      </c>
      <c r="B6681" s="63">
        <v>61</v>
      </c>
      <c r="C6681" s="64">
        <v>40</v>
      </c>
      <c r="D6681" s="13">
        <v>2440</v>
      </c>
    </row>
    <row r="6682" spans="1:4" x14ac:dyDescent="0.25">
      <c r="A6682" s="62" t="s">
        <v>359</v>
      </c>
      <c r="B6682" s="63">
        <v>61</v>
      </c>
      <c r="C6682" s="64">
        <v>1</v>
      </c>
      <c r="D6682" s="13">
        <v>61</v>
      </c>
    </row>
    <row r="6683" spans="1:4" x14ac:dyDescent="0.25">
      <c r="A6683" s="62" t="s">
        <v>360</v>
      </c>
      <c r="B6683" s="63">
        <v>56</v>
      </c>
      <c r="C6683" s="64">
        <v>6</v>
      </c>
      <c r="D6683" s="13">
        <v>336</v>
      </c>
    </row>
    <row r="6684" spans="1:4" x14ac:dyDescent="0.25">
      <c r="A6684" s="62" t="s">
        <v>361</v>
      </c>
      <c r="B6684" s="63">
        <v>57</v>
      </c>
      <c r="C6684" s="64">
        <v>12</v>
      </c>
      <c r="D6684" s="13">
        <v>684</v>
      </c>
    </row>
    <row r="6685" spans="1:4" x14ac:dyDescent="0.25">
      <c r="A6685" s="62" t="s">
        <v>362</v>
      </c>
      <c r="B6685" s="63">
        <v>66</v>
      </c>
      <c r="C6685" s="64">
        <v>74</v>
      </c>
      <c r="D6685" s="13">
        <v>4884</v>
      </c>
    </row>
    <row r="6686" spans="1:4" x14ac:dyDescent="0.25">
      <c r="A6686" s="62" t="s">
        <v>363</v>
      </c>
      <c r="B6686" s="63">
        <v>66</v>
      </c>
      <c r="C6686" s="64">
        <v>13</v>
      </c>
      <c r="D6686" s="13">
        <v>858</v>
      </c>
    </row>
    <row r="6687" spans="1:4" x14ac:dyDescent="0.25">
      <c r="A6687" s="62" t="s">
        <v>364</v>
      </c>
      <c r="B6687" s="63">
        <v>21</v>
      </c>
      <c r="C6687" s="64">
        <v>60</v>
      </c>
      <c r="D6687" s="13">
        <v>1260</v>
      </c>
    </row>
    <row r="6688" spans="1:4" x14ac:dyDescent="0.25">
      <c r="A6688" s="62" t="s">
        <v>365</v>
      </c>
      <c r="B6688" s="63">
        <v>37</v>
      </c>
      <c r="C6688" s="64">
        <v>74</v>
      </c>
      <c r="D6688" s="13">
        <v>2738</v>
      </c>
    </row>
    <row r="6689" spans="1:4" x14ac:dyDescent="0.25">
      <c r="A6689" s="62" t="s">
        <v>366</v>
      </c>
      <c r="B6689" s="63">
        <v>18</v>
      </c>
      <c r="C6689" s="64">
        <v>3</v>
      </c>
      <c r="D6689" s="13">
        <v>54</v>
      </c>
    </row>
    <row r="6690" spans="1:4" x14ac:dyDescent="0.25">
      <c r="A6690" s="62" t="s">
        <v>367</v>
      </c>
      <c r="B6690" s="63">
        <v>51</v>
      </c>
      <c r="C6690" s="64">
        <v>50</v>
      </c>
      <c r="D6690" s="13">
        <v>2550</v>
      </c>
    </row>
    <row r="6691" spans="1:4" x14ac:dyDescent="0.25">
      <c r="A6691" s="62" t="s">
        <v>368</v>
      </c>
      <c r="B6691" s="63">
        <v>62</v>
      </c>
      <c r="C6691" s="64">
        <v>63</v>
      </c>
      <c r="D6691" s="13">
        <v>3906</v>
      </c>
    </row>
    <row r="6692" spans="1:4" x14ac:dyDescent="0.25">
      <c r="A6692" s="62" t="s">
        <v>369</v>
      </c>
      <c r="B6692" s="63">
        <v>37</v>
      </c>
      <c r="C6692" s="64">
        <v>30</v>
      </c>
      <c r="D6692" s="13">
        <v>1110</v>
      </c>
    </row>
    <row r="6693" spans="1:4" x14ac:dyDescent="0.25">
      <c r="A6693" s="62" t="s">
        <v>370</v>
      </c>
      <c r="B6693" s="63">
        <v>64</v>
      </c>
      <c r="C6693" s="64">
        <v>51</v>
      </c>
      <c r="D6693" s="13">
        <v>3264</v>
      </c>
    </row>
    <row r="6694" spans="1:4" x14ac:dyDescent="0.25">
      <c r="A6694" s="62" t="s">
        <v>371</v>
      </c>
      <c r="B6694" s="63">
        <v>7</v>
      </c>
      <c r="C6694" s="64">
        <v>66</v>
      </c>
      <c r="D6694" s="13">
        <v>462</v>
      </c>
    </row>
    <row r="6695" spans="1:4" x14ac:dyDescent="0.25">
      <c r="A6695" s="62" t="s">
        <v>372</v>
      </c>
      <c r="B6695" s="63">
        <v>41</v>
      </c>
      <c r="C6695" s="64">
        <v>64</v>
      </c>
      <c r="D6695" s="13">
        <v>2624</v>
      </c>
    </row>
    <row r="6696" spans="1:4" x14ac:dyDescent="0.25">
      <c r="A6696" s="62" t="s">
        <v>373</v>
      </c>
      <c r="B6696" s="63">
        <v>9</v>
      </c>
      <c r="C6696" s="64">
        <v>18</v>
      </c>
      <c r="D6696" s="13">
        <v>162</v>
      </c>
    </row>
    <row r="6697" spans="1:4" x14ac:dyDescent="0.25">
      <c r="A6697" s="62" t="s">
        <v>374</v>
      </c>
      <c r="B6697" s="63">
        <v>32</v>
      </c>
      <c r="C6697" s="64">
        <v>71</v>
      </c>
      <c r="D6697" s="13">
        <v>2272</v>
      </c>
    </row>
    <row r="6698" spans="1:4" x14ac:dyDescent="0.25">
      <c r="A6698" s="62" t="s">
        <v>375</v>
      </c>
      <c r="B6698" s="63">
        <v>36</v>
      </c>
      <c r="C6698" s="64">
        <v>4</v>
      </c>
      <c r="D6698" s="13">
        <v>144</v>
      </c>
    </row>
    <row r="6699" spans="1:4" x14ac:dyDescent="0.25">
      <c r="A6699" s="62" t="s">
        <v>376</v>
      </c>
      <c r="B6699" s="63">
        <v>14</v>
      </c>
      <c r="C6699" s="64">
        <v>76</v>
      </c>
      <c r="D6699" s="13">
        <v>1064</v>
      </c>
    </row>
    <row r="6700" spans="1:4" x14ac:dyDescent="0.25">
      <c r="A6700" s="62" t="s">
        <v>377</v>
      </c>
      <c r="B6700" s="63">
        <v>24</v>
      </c>
      <c r="C6700" s="64">
        <v>75</v>
      </c>
      <c r="D6700" s="13">
        <v>1800</v>
      </c>
    </row>
    <row r="6701" spans="1:4" x14ac:dyDescent="0.25">
      <c r="A6701" s="62" t="s">
        <v>300</v>
      </c>
      <c r="B6701" s="63">
        <v>68</v>
      </c>
      <c r="C6701" s="64">
        <v>48</v>
      </c>
      <c r="D6701" s="13">
        <v>3264</v>
      </c>
    </row>
    <row r="6702" spans="1:4" x14ac:dyDescent="0.25">
      <c r="A6702" s="62" t="s">
        <v>302</v>
      </c>
      <c r="B6702" s="63">
        <v>56</v>
      </c>
      <c r="C6702" s="64">
        <v>39</v>
      </c>
      <c r="D6702" s="13">
        <v>2184</v>
      </c>
    </row>
    <row r="6703" spans="1:4" x14ac:dyDescent="0.25">
      <c r="A6703" s="62" t="s">
        <v>303</v>
      </c>
      <c r="B6703" s="63">
        <v>42</v>
      </c>
      <c r="C6703" s="64">
        <v>48</v>
      </c>
      <c r="D6703" s="13">
        <v>2016</v>
      </c>
    </row>
    <row r="6704" spans="1:4" x14ac:dyDescent="0.25">
      <c r="A6704" s="62" t="s">
        <v>304</v>
      </c>
      <c r="B6704" s="63">
        <v>63</v>
      </c>
      <c r="C6704" s="64">
        <v>62</v>
      </c>
      <c r="D6704" s="13">
        <v>3906</v>
      </c>
    </row>
    <row r="6705" spans="1:4" x14ac:dyDescent="0.25">
      <c r="A6705" s="62" t="s">
        <v>305</v>
      </c>
      <c r="B6705" s="63">
        <v>28</v>
      </c>
      <c r="C6705" s="64">
        <v>8</v>
      </c>
      <c r="D6705" s="13">
        <v>224</v>
      </c>
    </row>
    <row r="6706" spans="1:4" x14ac:dyDescent="0.25">
      <c r="A6706" s="62" t="s">
        <v>306</v>
      </c>
      <c r="B6706" s="63">
        <v>27</v>
      </c>
      <c r="C6706" s="64">
        <v>71</v>
      </c>
      <c r="D6706" s="13">
        <v>1917</v>
      </c>
    </row>
    <row r="6707" spans="1:4" x14ac:dyDescent="0.25">
      <c r="A6707" s="62" t="s">
        <v>307</v>
      </c>
      <c r="B6707" s="63">
        <v>8</v>
      </c>
      <c r="C6707" s="64">
        <v>47</v>
      </c>
      <c r="D6707" s="13">
        <v>376</v>
      </c>
    </row>
    <row r="6708" spans="1:4" x14ac:dyDescent="0.25">
      <c r="A6708" s="62" t="s">
        <v>308</v>
      </c>
      <c r="B6708" s="63">
        <v>47</v>
      </c>
      <c r="C6708" s="64">
        <v>13</v>
      </c>
      <c r="D6708" s="13">
        <v>611</v>
      </c>
    </row>
    <row r="6709" spans="1:4" x14ac:dyDescent="0.25">
      <c r="A6709" s="62" t="s">
        <v>309</v>
      </c>
      <c r="B6709" s="63">
        <v>11</v>
      </c>
      <c r="C6709" s="64">
        <v>56</v>
      </c>
      <c r="D6709" s="13">
        <v>616</v>
      </c>
    </row>
    <row r="6710" spans="1:4" x14ac:dyDescent="0.25">
      <c r="A6710" s="62" t="s">
        <v>310</v>
      </c>
      <c r="B6710" s="63">
        <v>64</v>
      </c>
      <c r="C6710" s="64">
        <v>27</v>
      </c>
      <c r="D6710" s="13">
        <v>1728</v>
      </c>
    </row>
    <row r="6711" spans="1:4" x14ac:dyDescent="0.25">
      <c r="A6711" s="62" t="s">
        <v>311</v>
      </c>
      <c r="B6711" s="63">
        <v>61</v>
      </c>
      <c r="C6711" s="64">
        <v>78</v>
      </c>
      <c r="D6711" s="13">
        <v>4758</v>
      </c>
    </row>
    <row r="6712" spans="1:4" x14ac:dyDescent="0.25">
      <c r="A6712" s="62" t="s">
        <v>312</v>
      </c>
      <c r="B6712" s="63">
        <v>55</v>
      </c>
      <c r="C6712" s="64">
        <v>69</v>
      </c>
      <c r="D6712" s="13">
        <v>3795</v>
      </c>
    </row>
    <row r="6713" spans="1:4" x14ac:dyDescent="0.25">
      <c r="A6713" s="62" t="s">
        <v>313</v>
      </c>
      <c r="B6713" s="63">
        <v>22</v>
      </c>
      <c r="C6713" s="64">
        <v>67</v>
      </c>
      <c r="D6713" s="13">
        <v>1474</v>
      </c>
    </row>
    <row r="6714" spans="1:4" x14ac:dyDescent="0.25">
      <c r="A6714" s="62" t="s">
        <v>314</v>
      </c>
      <c r="B6714" s="63">
        <v>54</v>
      </c>
      <c r="C6714" s="64">
        <v>50</v>
      </c>
      <c r="D6714" s="13">
        <v>2700</v>
      </c>
    </row>
    <row r="6715" spans="1:4" x14ac:dyDescent="0.25">
      <c r="A6715" s="62" t="s">
        <v>315</v>
      </c>
      <c r="B6715" s="63">
        <v>18</v>
      </c>
      <c r="C6715" s="64">
        <v>73</v>
      </c>
      <c r="D6715" s="13">
        <v>1314</v>
      </c>
    </row>
    <row r="6716" spans="1:4" x14ac:dyDescent="0.25">
      <c r="A6716" s="62" t="s">
        <v>316</v>
      </c>
      <c r="B6716" s="63">
        <v>57</v>
      </c>
      <c r="C6716" s="64">
        <v>1</v>
      </c>
      <c r="D6716" s="13">
        <v>57</v>
      </c>
    </row>
    <row r="6717" spans="1:4" x14ac:dyDescent="0.25">
      <c r="A6717" s="62" t="s">
        <v>317</v>
      </c>
      <c r="B6717" s="63">
        <v>60</v>
      </c>
      <c r="C6717" s="64">
        <v>23</v>
      </c>
      <c r="D6717" s="13">
        <v>1380</v>
      </c>
    </row>
    <row r="6718" spans="1:4" x14ac:dyDescent="0.25">
      <c r="A6718" s="62" t="s">
        <v>318</v>
      </c>
      <c r="B6718" s="63">
        <v>57</v>
      </c>
      <c r="C6718" s="64">
        <v>79</v>
      </c>
      <c r="D6718" s="13">
        <v>4503</v>
      </c>
    </row>
    <row r="6719" spans="1:4" x14ac:dyDescent="0.25">
      <c r="A6719" s="62" t="s">
        <v>319</v>
      </c>
      <c r="B6719" s="63">
        <v>7</v>
      </c>
      <c r="C6719" s="64">
        <v>74</v>
      </c>
      <c r="D6719" s="13">
        <v>518</v>
      </c>
    </row>
    <row r="6720" spans="1:4" x14ac:dyDescent="0.25">
      <c r="A6720" s="62" t="s">
        <v>320</v>
      </c>
      <c r="B6720" s="63">
        <v>55</v>
      </c>
      <c r="C6720" s="64">
        <v>67</v>
      </c>
      <c r="D6720" s="13">
        <v>3685</v>
      </c>
    </row>
    <row r="6721" spans="1:4" x14ac:dyDescent="0.25">
      <c r="A6721" s="62" t="s">
        <v>321</v>
      </c>
      <c r="B6721" s="63">
        <v>61</v>
      </c>
      <c r="C6721" s="64">
        <v>71</v>
      </c>
      <c r="D6721" s="13">
        <v>4331</v>
      </c>
    </row>
    <row r="6722" spans="1:4" x14ac:dyDescent="0.25">
      <c r="A6722" s="62" t="s">
        <v>322</v>
      </c>
      <c r="B6722" s="63">
        <v>38</v>
      </c>
      <c r="C6722" s="64">
        <v>50</v>
      </c>
      <c r="D6722" s="13">
        <v>1900</v>
      </c>
    </row>
    <row r="6723" spans="1:4" x14ac:dyDescent="0.25">
      <c r="A6723" s="62" t="s">
        <v>323</v>
      </c>
      <c r="B6723" s="63">
        <v>7</v>
      </c>
      <c r="C6723" s="64">
        <v>9</v>
      </c>
      <c r="D6723" s="13">
        <v>63</v>
      </c>
    </row>
    <row r="6724" spans="1:4" x14ac:dyDescent="0.25">
      <c r="A6724" s="62" t="s">
        <v>324</v>
      </c>
      <c r="B6724" s="63">
        <v>21</v>
      </c>
      <c r="C6724" s="64">
        <v>74</v>
      </c>
      <c r="D6724" s="13">
        <v>1554</v>
      </c>
    </row>
    <row r="6725" spans="1:4" x14ac:dyDescent="0.25">
      <c r="A6725" s="62" t="s">
        <v>325</v>
      </c>
      <c r="B6725" s="63">
        <v>49</v>
      </c>
      <c r="C6725" s="64">
        <v>59</v>
      </c>
      <c r="D6725" s="13">
        <v>2891</v>
      </c>
    </row>
    <row r="6726" spans="1:4" x14ac:dyDescent="0.25">
      <c r="A6726" s="62" t="s">
        <v>326</v>
      </c>
      <c r="B6726" s="63">
        <v>55</v>
      </c>
      <c r="C6726" s="64">
        <v>55</v>
      </c>
      <c r="D6726" s="13">
        <v>3025</v>
      </c>
    </row>
    <row r="6727" spans="1:4" x14ac:dyDescent="0.25">
      <c r="A6727" s="62" t="s">
        <v>327</v>
      </c>
      <c r="B6727" s="63">
        <v>28</v>
      </c>
      <c r="C6727" s="64">
        <v>67</v>
      </c>
      <c r="D6727" s="13">
        <v>1876</v>
      </c>
    </row>
    <row r="6728" spans="1:4" x14ac:dyDescent="0.25">
      <c r="A6728" s="62" t="s">
        <v>328</v>
      </c>
      <c r="B6728" s="63">
        <v>30</v>
      </c>
      <c r="C6728" s="64">
        <v>79</v>
      </c>
      <c r="D6728" s="13">
        <v>2370</v>
      </c>
    </row>
    <row r="6729" spans="1:4" x14ac:dyDescent="0.25">
      <c r="A6729" s="62" t="s">
        <v>329</v>
      </c>
      <c r="B6729" s="63">
        <v>27</v>
      </c>
      <c r="C6729" s="64">
        <v>48</v>
      </c>
      <c r="D6729" s="13">
        <v>1296</v>
      </c>
    </row>
    <row r="6730" spans="1:4" x14ac:dyDescent="0.25">
      <c r="A6730" s="62" t="s">
        <v>330</v>
      </c>
      <c r="B6730" s="63">
        <v>17</v>
      </c>
      <c r="C6730" s="64">
        <v>70</v>
      </c>
      <c r="D6730" s="13">
        <v>1190</v>
      </c>
    </row>
    <row r="6731" spans="1:4" x14ac:dyDescent="0.25">
      <c r="A6731" s="62" t="s">
        <v>331</v>
      </c>
      <c r="B6731" s="63">
        <v>12</v>
      </c>
      <c r="C6731" s="64">
        <v>33</v>
      </c>
      <c r="D6731" s="13">
        <v>396</v>
      </c>
    </row>
    <row r="6732" spans="1:4" x14ac:dyDescent="0.25">
      <c r="A6732" s="62" t="s">
        <v>332</v>
      </c>
      <c r="B6732" s="63">
        <v>27</v>
      </c>
      <c r="C6732" s="64">
        <v>62</v>
      </c>
      <c r="D6732" s="13">
        <v>1674</v>
      </c>
    </row>
    <row r="6733" spans="1:4" x14ac:dyDescent="0.25">
      <c r="A6733" s="62" t="s">
        <v>333</v>
      </c>
      <c r="B6733" s="63">
        <v>32</v>
      </c>
      <c r="C6733" s="64">
        <v>17</v>
      </c>
      <c r="D6733" s="13">
        <v>544</v>
      </c>
    </row>
    <row r="6734" spans="1:4" x14ac:dyDescent="0.25">
      <c r="A6734" s="62" t="s">
        <v>334</v>
      </c>
      <c r="B6734" s="63">
        <v>28</v>
      </c>
      <c r="C6734" s="64">
        <v>51</v>
      </c>
      <c r="D6734" s="13">
        <v>1428</v>
      </c>
    </row>
    <row r="6735" spans="1:4" x14ac:dyDescent="0.25">
      <c r="A6735" s="62" t="s">
        <v>335</v>
      </c>
      <c r="B6735" s="63">
        <v>18</v>
      </c>
      <c r="C6735" s="64">
        <v>66</v>
      </c>
      <c r="D6735" s="13">
        <v>1188</v>
      </c>
    </row>
    <row r="6736" spans="1:4" x14ac:dyDescent="0.25">
      <c r="A6736" s="62" t="s">
        <v>336</v>
      </c>
      <c r="B6736" s="63">
        <v>49</v>
      </c>
      <c r="C6736" s="64">
        <v>47</v>
      </c>
      <c r="D6736" s="13">
        <v>2303</v>
      </c>
    </row>
    <row r="6737" spans="1:4" x14ac:dyDescent="0.25">
      <c r="A6737" s="62" t="s">
        <v>337</v>
      </c>
      <c r="B6737" s="63">
        <v>45</v>
      </c>
      <c r="C6737" s="64">
        <v>23</v>
      </c>
      <c r="D6737" s="13">
        <v>1035</v>
      </c>
    </row>
    <row r="6738" spans="1:4" x14ac:dyDescent="0.25">
      <c r="A6738" s="62" t="s">
        <v>338</v>
      </c>
      <c r="B6738" s="63">
        <v>36</v>
      </c>
      <c r="C6738" s="64">
        <v>27</v>
      </c>
      <c r="D6738" s="13">
        <v>972</v>
      </c>
    </row>
    <row r="6739" spans="1:4" x14ac:dyDescent="0.25">
      <c r="A6739" s="62" t="s">
        <v>339</v>
      </c>
      <c r="B6739" s="63">
        <v>20</v>
      </c>
      <c r="C6739" s="64">
        <v>70</v>
      </c>
      <c r="D6739" s="13">
        <v>1400</v>
      </c>
    </row>
    <row r="6740" spans="1:4" x14ac:dyDescent="0.25">
      <c r="A6740" s="62" t="s">
        <v>340</v>
      </c>
      <c r="B6740" s="63">
        <v>13</v>
      </c>
      <c r="C6740" s="64">
        <v>74</v>
      </c>
      <c r="D6740" s="13">
        <v>962</v>
      </c>
    </row>
    <row r="6741" spans="1:4" x14ac:dyDescent="0.25">
      <c r="A6741" s="62" t="s">
        <v>341</v>
      </c>
      <c r="B6741" s="63">
        <v>34</v>
      </c>
      <c r="C6741" s="64">
        <v>60</v>
      </c>
      <c r="D6741" s="13">
        <v>2040</v>
      </c>
    </row>
    <row r="6742" spans="1:4" x14ac:dyDescent="0.25">
      <c r="A6742" s="62" t="s">
        <v>342</v>
      </c>
      <c r="B6742" s="63">
        <v>22</v>
      </c>
      <c r="C6742" s="64">
        <v>64</v>
      </c>
      <c r="D6742" s="13">
        <v>1408</v>
      </c>
    </row>
    <row r="6743" spans="1:4" x14ac:dyDescent="0.25">
      <c r="A6743" s="62" t="s">
        <v>343</v>
      </c>
      <c r="B6743" s="63">
        <v>65</v>
      </c>
      <c r="C6743" s="64">
        <v>55</v>
      </c>
      <c r="D6743" s="13">
        <v>3575</v>
      </c>
    </row>
    <row r="6744" spans="1:4" x14ac:dyDescent="0.25">
      <c r="A6744" s="62" t="s">
        <v>344</v>
      </c>
      <c r="B6744" s="63">
        <v>42</v>
      </c>
      <c r="C6744" s="64">
        <v>75</v>
      </c>
      <c r="D6744" s="13">
        <v>3150</v>
      </c>
    </row>
    <row r="6745" spans="1:4" x14ac:dyDescent="0.25">
      <c r="A6745" s="62" t="s">
        <v>345</v>
      </c>
      <c r="B6745" s="63">
        <v>21</v>
      </c>
      <c r="C6745" s="64">
        <v>26</v>
      </c>
      <c r="D6745" s="13">
        <v>546</v>
      </c>
    </row>
    <row r="6746" spans="1:4" x14ac:dyDescent="0.25">
      <c r="A6746" s="62" t="s">
        <v>346</v>
      </c>
      <c r="B6746" s="63">
        <v>18</v>
      </c>
      <c r="C6746" s="64">
        <v>19</v>
      </c>
      <c r="D6746" s="13">
        <v>342</v>
      </c>
    </row>
    <row r="6747" spans="1:4" x14ac:dyDescent="0.25">
      <c r="A6747" s="62" t="s">
        <v>347</v>
      </c>
      <c r="B6747" s="63">
        <v>20</v>
      </c>
      <c r="C6747" s="64">
        <v>67</v>
      </c>
      <c r="D6747" s="13">
        <v>1340</v>
      </c>
    </row>
    <row r="6748" spans="1:4" x14ac:dyDescent="0.25">
      <c r="A6748" s="62" t="s">
        <v>348</v>
      </c>
      <c r="B6748" s="63">
        <v>29</v>
      </c>
      <c r="C6748" s="64">
        <v>37</v>
      </c>
      <c r="D6748" s="13">
        <v>1073</v>
      </c>
    </row>
    <row r="6749" spans="1:4" x14ac:dyDescent="0.25">
      <c r="A6749" s="62" t="s">
        <v>349</v>
      </c>
      <c r="B6749" s="63">
        <v>23</v>
      </c>
      <c r="C6749" s="64">
        <v>8</v>
      </c>
      <c r="D6749" s="13">
        <v>184</v>
      </c>
    </row>
    <row r="6750" spans="1:4" x14ac:dyDescent="0.25">
      <c r="A6750" s="62" t="s">
        <v>350</v>
      </c>
      <c r="B6750" s="63">
        <v>26</v>
      </c>
      <c r="C6750" s="64">
        <v>47</v>
      </c>
      <c r="D6750" s="13">
        <v>1222</v>
      </c>
    </row>
    <row r="6751" spans="1:4" x14ac:dyDescent="0.25">
      <c r="A6751" s="62" t="s">
        <v>351</v>
      </c>
      <c r="B6751" s="63">
        <v>65</v>
      </c>
      <c r="C6751" s="64">
        <v>42</v>
      </c>
      <c r="D6751" s="13">
        <v>2730</v>
      </c>
    </row>
    <row r="6752" spans="1:4" x14ac:dyDescent="0.25">
      <c r="A6752" s="62" t="s">
        <v>352</v>
      </c>
      <c r="B6752" s="63">
        <v>7</v>
      </c>
      <c r="C6752" s="64">
        <v>59</v>
      </c>
      <c r="D6752" s="13">
        <v>413</v>
      </c>
    </row>
    <row r="6753" spans="1:4" x14ac:dyDescent="0.25">
      <c r="A6753" s="62" t="s">
        <v>353</v>
      </c>
      <c r="B6753" s="63">
        <v>24</v>
      </c>
      <c r="C6753" s="64">
        <v>27</v>
      </c>
      <c r="D6753" s="13">
        <v>648</v>
      </c>
    </row>
    <row r="6754" spans="1:4" x14ac:dyDescent="0.25">
      <c r="A6754" s="62" t="s">
        <v>354</v>
      </c>
      <c r="B6754" s="63">
        <v>52</v>
      </c>
      <c r="C6754" s="64">
        <v>78</v>
      </c>
      <c r="D6754" s="13">
        <v>4056</v>
      </c>
    </row>
    <row r="6755" spans="1:4" x14ac:dyDescent="0.25">
      <c r="A6755" s="62" t="s">
        <v>355</v>
      </c>
      <c r="B6755" s="63">
        <v>68</v>
      </c>
      <c r="C6755" s="64">
        <v>23</v>
      </c>
      <c r="D6755" s="13">
        <v>1564</v>
      </c>
    </row>
    <row r="6756" spans="1:4" x14ac:dyDescent="0.25">
      <c r="A6756" s="62" t="s">
        <v>356</v>
      </c>
      <c r="B6756" s="63">
        <v>70</v>
      </c>
      <c r="C6756" s="64">
        <v>13</v>
      </c>
      <c r="D6756" s="13">
        <v>910</v>
      </c>
    </row>
    <row r="6757" spans="1:4" x14ac:dyDescent="0.25">
      <c r="A6757" s="62" t="s">
        <v>357</v>
      </c>
      <c r="B6757" s="63">
        <v>9</v>
      </c>
      <c r="C6757" s="64">
        <v>14</v>
      </c>
      <c r="D6757" s="13">
        <v>126</v>
      </c>
    </row>
    <row r="6758" spans="1:4" x14ac:dyDescent="0.25">
      <c r="A6758" s="62" t="s">
        <v>358</v>
      </c>
      <c r="B6758" s="63">
        <v>35</v>
      </c>
      <c r="C6758" s="64">
        <v>53</v>
      </c>
      <c r="D6758" s="13">
        <v>1855</v>
      </c>
    </row>
    <row r="6759" spans="1:4" x14ac:dyDescent="0.25">
      <c r="A6759" s="62" t="s">
        <v>359</v>
      </c>
      <c r="B6759" s="63">
        <v>39</v>
      </c>
      <c r="C6759" s="64">
        <v>44</v>
      </c>
      <c r="D6759" s="13">
        <v>1716</v>
      </c>
    </row>
    <row r="6760" spans="1:4" x14ac:dyDescent="0.25">
      <c r="A6760" s="62" t="s">
        <v>360</v>
      </c>
      <c r="B6760" s="63">
        <v>16</v>
      </c>
      <c r="C6760" s="64">
        <v>64</v>
      </c>
      <c r="D6760" s="13">
        <v>1024</v>
      </c>
    </row>
    <row r="6761" spans="1:4" x14ac:dyDescent="0.25">
      <c r="A6761" s="62" t="s">
        <v>361</v>
      </c>
      <c r="B6761" s="63">
        <v>11</v>
      </c>
      <c r="C6761" s="64">
        <v>35</v>
      </c>
      <c r="D6761" s="13">
        <v>385</v>
      </c>
    </row>
    <row r="6762" spans="1:4" x14ac:dyDescent="0.25">
      <c r="A6762" s="62" t="s">
        <v>362</v>
      </c>
      <c r="B6762" s="63">
        <v>12</v>
      </c>
      <c r="C6762" s="64">
        <v>56</v>
      </c>
      <c r="D6762" s="13">
        <v>672</v>
      </c>
    </row>
    <row r="6763" spans="1:4" x14ac:dyDescent="0.25">
      <c r="A6763" s="62" t="s">
        <v>363</v>
      </c>
      <c r="B6763" s="63">
        <v>28</v>
      </c>
      <c r="C6763" s="64">
        <v>73</v>
      </c>
      <c r="D6763" s="13">
        <v>2044</v>
      </c>
    </row>
    <row r="6764" spans="1:4" x14ac:dyDescent="0.25">
      <c r="A6764" s="62" t="s">
        <v>364</v>
      </c>
      <c r="B6764" s="63">
        <v>58</v>
      </c>
      <c r="C6764" s="64">
        <v>23</v>
      </c>
      <c r="D6764" s="13">
        <v>1334</v>
      </c>
    </row>
    <row r="6765" spans="1:4" x14ac:dyDescent="0.25">
      <c r="A6765" s="62" t="s">
        <v>365</v>
      </c>
      <c r="B6765" s="63">
        <v>35</v>
      </c>
      <c r="C6765" s="64">
        <v>3</v>
      </c>
      <c r="D6765" s="13">
        <v>105</v>
      </c>
    </row>
    <row r="6766" spans="1:4" x14ac:dyDescent="0.25">
      <c r="A6766" s="62" t="s">
        <v>366</v>
      </c>
      <c r="B6766" s="63">
        <v>52</v>
      </c>
      <c r="C6766" s="64">
        <v>39</v>
      </c>
      <c r="D6766" s="13">
        <v>2028</v>
      </c>
    </row>
    <row r="6767" spans="1:4" x14ac:dyDescent="0.25">
      <c r="A6767" s="62" t="s">
        <v>367</v>
      </c>
      <c r="B6767" s="63">
        <v>60</v>
      </c>
      <c r="C6767" s="64">
        <v>10</v>
      </c>
      <c r="D6767" s="13">
        <v>600</v>
      </c>
    </row>
    <row r="6768" spans="1:4" x14ac:dyDescent="0.25">
      <c r="A6768" s="62" t="s">
        <v>368</v>
      </c>
      <c r="B6768" s="63">
        <v>69</v>
      </c>
      <c r="C6768" s="64">
        <v>66</v>
      </c>
      <c r="D6768" s="13">
        <v>4554</v>
      </c>
    </row>
    <row r="6769" spans="1:4" x14ac:dyDescent="0.25">
      <c r="A6769" s="62" t="s">
        <v>369</v>
      </c>
      <c r="B6769" s="63">
        <v>59</v>
      </c>
      <c r="C6769" s="64">
        <v>72</v>
      </c>
      <c r="D6769" s="13">
        <v>4248</v>
      </c>
    </row>
    <row r="6770" spans="1:4" x14ac:dyDescent="0.25">
      <c r="A6770" s="62" t="s">
        <v>370</v>
      </c>
      <c r="B6770" s="63">
        <v>56</v>
      </c>
      <c r="C6770" s="64">
        <v>69</v>
      </c>
      <c r="D6770" s="13">
        <v>3864</v>
      </c>
    </row>
    <row r="6771" spans="1:4" x14ac:dyDescent="0.25">
      <c r="A6771" s="62" t="s">
        <v>371</v>
      </c>
      <c r="B6771" s="63">
        <v>69</v>
      </c>
      <c r="C6771" s="64">
        <v>69</v>
      </c>
      <c r="D6771" s="13">
        <v>4761</v>
      </c>
    </row>
    <row r="6772" spans="1:4" x14ac:dyDescent="0.25">
      <c r="A6772" s="62" t="s">
        <v>372</v>
      </c>
      <c r="B6772" s="63">
        <v>17</v>
      </c>
      <c r="C6772" s="64">
        <v>41</v>
      </c>
      <c r="D6772" s="13">
        <v>697</v>
      </c>
    </row>
    <row r="6773" spans="1:4" x14ac:dyDescent="0.25">
      <c r="A6773" s="62" t="s">
        <v>373</v>
      </c>
      <c r="B6773" s="63">
        <v>42</v>
      </c>
      <c r="C6773" s="64">
        <v>79</v>
      </c>
      <c r="D6773" s="13">
        <v>3318</v>
      </c>
    </row>
    <row r="6774" spans="1:4" x14ac:dyDescent="0.25">
      <c r="A6774" s="62" t="s">
        <v>374</v>
      </c>
      <c r="B6774" s="63">
        <v>68</v>
      </c>
      <c r="C6774" s="64">
        <v>48</v>
      </c>
      <c r="D6774" s="13">
        <v>3264</v>
      </c>
    </row>
    <row r="6775" spans="1:4" x14ac:dyDescent="0.25">
      <c r="A6775" s="62" t="s">
        <v>375</v>
      </c>
      <c r="B6775" s="63">
        <v>42</v>
      </c>
      <c r="C6775" s="64">
        <v>37</v>
      </c>
      <c r="D6775" s="13">
        <v>1554</v>
      </c>
    </row>
    <row r="6776" spans="1:4" x14ac:dyDescent="0.25">
      <c r="A6776" s="62" t="s">
        <v>376</v>
      </c>
      <c r="B6776" s="63">
        <v>19</v>
      </c>
      <c r="C6776" s="64">
        <v>79</v>
      </c>
      <c r="D6776" s="13">
        <v>1501</v>
      </c>
    </row>
    <row r="6777" spans="1:4" x14ac:dyDescent="0.25">
      <c r="A6777" s="62" t="s">
        <v>377</v>
      </c>
      <c r="B6777" s="63">
        <v>52</v>
      </c>
      <c r="C6777" s="64">
        <v>80</v>
      </c>
      <c r="D6777" s="13">
        <v>4160</v>
      </c>
    </row>
    <row r="6778" spans="1:4" x14ac:dyDescent="0.25">
      <c r="A6778" s="62" t="s">
        <v>300</v>
      </c>
      <c r="B6778" s="63">
        <v>44</v>
      </c>
      <c r="C6778" s="64">
        <v>25</v>
      </c>
      <c r="D6778" s="13">
        <v>1100</v>
      </c>
    </row>
    <row r="6779" spans="1:4" x14ac:dyDescent="0.25">
      <c r="A6779" s="62" t="s">
        <v>302</v>
      </c>
      <c r="B6779" s="63">
        <v>33</v>
      </c>
      <c r="C6779" s="64">
        <v>50</v>
      </c>
      <c r="D6779" s="13">
        <v>1650</v>
      </c>
    </row>
    <row r="6780" spans="1:4" x14ac:dyDescent="0.25">
      <c r="A6780" s="62" t="s">
        <v>303</v>
      </c>
      <c r="B6780" s="63">
        <v>18</v>
      </c>
      <c r="C6780" s="64">
        <v>17</v>
      </c>
      <c r="D6780" s="13">
        <v>306</v>
      </c>
    </row>
    <row r="6781" spans="1:4" x14ac:dyDescent="0.25">
      <c r="A6781" s="62" t="s">
        <v>304</v>
      </c>
      <c r="B6781" s="63">
        <v>70</v>
      </c>
      <c r="C6781" s="64">
        <v>57</v>
      </c>
      <c r="D6781" s="13">
        <v>3990</v>
      </c>
    </row>
    <row r="6782" spans="1:4" x14ac:dyDescent="0.25">
      <c r="A6782" s="62" t="s">
        <v>305</v>
      </c>
      <c r="B6782" s="63">
        <v>9</v>
      </c>
      <c r="C6782" s="64">
        <v>3</v>
      </c>
      <c r="D6782" s="13">
        <v>27</v>
      </c>
    </row>
    <row r="6783" spans="1:4" x14ac:dyDescent="0.25">
      <c r="A6783" s="62" t="s">
        <v>306</v>
      </c>
      <c r="B6783" s="63">
        <v>22</v>
      </c>
      <c r="C6783" s="64">
        <v>60</v>
      </c>
      <c r="D6783" s="13">
        <v>1320</v>
      </c>
    </row>
    <row r="6784" spans="1:4" x14ac:dyDescent="0.25">
      <c r="A6784" s="62" t="s">
        <v>307</v>
      </c>
      <c r="B6784" s="63">
        <v>63</v>
      </c>
      <c r="C6784" s="64">
        <v>2</v>
      </c>
      <c r="D6784" s="13">
        <v>126</v>
      </c>
    </row>
    <row r="6785" spans="1:4" x14ac:dyDescent="0.25">
      <c r="A6785" s="62" t="s">
        <v>308</v>
      </c>
      <c r="B6785" s="63">
        <v>65</v>
      </c>
      <c r="C6785" s="64">
        <v>79</v>
      </c>
      <c r="D6785" s="13">
        <v>5135</v>
      </c>
    </row>
    <row r="6786" spans="1:4" x14ac:dyDescent="0.25">
      <c r="A6786" s="62" t="s">
        <v>309</v>
      </c>
      <c r="B6786" s="63">
        <v>14</v>
      </c>
      <c r="C6786" s="64">
        <v>42</v>
      </c>
      <c r="D6786" s="13">
        <v>588</v>
      </c>
    </row>
    <row r="6787" spans="1:4" x14ac:dyDescent="0.25">
      <c r="A6787" s="62" t="s">
        <v>310</v>
      </c>
      <c r="B6787" s="63">
        <v>37</v>
      </c>
      <c r="C6787" s="64">
        <v>79</v>
      </c>
      <c r="D6787" s="13">
        <v>2923</v>
      </c>
    </row>
    <row r="6788" spans="1:4" x14ac:dyDescent="0.25">
      <c r="A6788" s="62" t="s">
        <v>311</v>
      </c>
      <c r="B6788" s="63">
        <v>12</v>
      </c>
      <c r="C6788" s="64">
        <v>33</v>
      </c>
      <c r="D6788" s="13">
        <v>396</v>
      </c>
    </row>
    <row r="6789" spans="1:4" x14ac:dyDescent="0.25">
      <c r="A6789" s="62" t="s">
        <v>312</v>
      </c>
      <c r="B6789" s="63">
        <v>63</v>
      </c>
      <c r="C6789" s="64">
        <v>27</v>
      </c>
      <c r="D6789" s="13">
        <v>1701</v>
      </c>
    </row>
    <row r="6790" spans="1:4" x14ac:dyDescent="0.25">
      <c r="A6790" s="62" t="s">
        <v>313</v>
      </c>
      <c r="B6790" s="63">
        <v>42</v>
      </c>
      <c r="C6790" s="64">
        <v>57</v>
      </c>
      <c r="D6790" s="13">
        <v>2394</v>
      </c>
    </row>
    <row r="6791" spans="1:4" x14ac:dyDescent="0.25">
      <c r="A6791" s="62" t="s">
        <v>314</v>
      </c>
      <c r="B6791" s="63">
        <v>65</v>
      </c>
      <c r="C6791" s="64">
        <v>52</v>
      </c>
      <c r="D6791" s="13">
        <v>3380</v>
      </c>
    </row>
    <row r="6792" spans="1:4" x14ac:dyDescent="0.25">
      <c r="A6792" s="62" t="s">
        <v>315</v>
      </c>
      <c r="B6792" s="63">
        <v>32</v>
      </c>
      <c r="C6792" s="64">
        <v>25</v>
      </c>
      <c r="D6792" s="13">
        <v>800</v>
      </c>
    </row>
    <row r="6793" spans="1:4" x14ac:dyDescent="0.25">
      <c r="A6793" s="62" t="s">
        <v>316</v>
      </c>
      <c r="B6793" s="63">
        <v>38</v>
      </c>
      <c r="C6793" s="64">
        <v>56</v>
      </c>
      <c r="D6793" s="13">
        <v>2128</v>
      </c>
    </row>
    <row r="6794" spans="1:4" x14ac:dyDescent="0.25">
      <c r="A6794" s="62" t="s">
        <v>317</v>
      </c>
      <c r="B6794" s="63">
        <v>69</v>
      </c>
      <c r="C6794" s="64">
        <v>37</v>
      </c>
      <c r="D6794" s="13">
        <v>2553</v>
      </c>
    </row>
    <row r="6795" spans="1:4" x14ac:dyDescent="0.25">
      <c r="A6795" s="62" t="s">
        <v>318</v>
      </c>
      <c r="B6795" s="63">
        <v>9</v>
      </c>
      <c r="C6795" s="64">
        <v>52</v>
      </c>
      <c r="D6795" s="13">
        <v>468</v>
      </c>
    </row>
    <row r="6796" spans="1:4" x14ac:dyDescent="0.25">
      <c r="A6796" s="62" t="s">
        <v>319</v>
      </c>
      <c r="B6796" s="63">
        <v>13</v>
      </c>
      <c r="C6796" s="64">
        <v>63</v>
      </c>
      <c r="D6796" s="13">
        <v>819</v>
      </c>
    </row>
    <row r="6797" spans="1:4" x14ac:dyDescent="0.25">
      <c r="A6797" s="62" t="s">
        <v>320</v>
      </c>
      <c r="B6797" s="63">
        <v>38</v>
      </c>
      <c r="C6797" s="64">
        <v>56</v>
      </c>
      <c r="D6797" s="13">
        <v>2128</v>
      </c>
    </row>
    <row r="6798" spans="1:4" x14ac:dyDescent="0.25">
      <c r="A6798" s="62" t="s">
        <v>321</v>
      </c>
      <c r="B6798" s="63">
        <v>68</v>
      </c>
      <c r="C6798" s="64">
        <v>50</v>
      </c>
      <c r="D6798" s="13">
        <v>3400</v>
      </c>
    </row>
    <row r="6799" spans="1:4" x14ac:dyDescent="0.25">
      <c r="A6799" s="62" t="s">
        <v>322</v>
      </c>
      <c r="B6799" s="63">
        <v>36</v>
      </c>
      <c r="C6799" s="64">
        <v>13</v>
      </c>
      <c r="D6799" s="13">
        <v>468</v>
      </c>
    </row>
    <row r="6800" spans="1:4" x14ac:dyDescent="0.25">
      <c r="A6800" s="62" t="s">
        <v>323</v>
      </c>
      <c r="B6800" s="63">
        <v>39</v>
      </c>
      <c r="C6800" s="64">
        <v>4</v>
      </c>
      <c r="D6800" s="13">
        <v>156</v>
      </c>
    </row>
    <row r="6801" spans="1:4" x14ac:dyDescent="0.25">
      <c r="A6801" s="62" t="s">
        <v>324</v>
      </c>
      <c r="B6801" s="63">
        <v>14</v>
      </c>
      <c r="C6801" s="64">
        <v>6</v>
      </c>
      <c r="D6801" s="13">
        <v>84</v>
      </c>
    </row>
    <row r="6802" spans="1:4" x14ac:dyDescent="0.25">
      <c r="A6802" s="62" t="s">
        <v>325</v>
      </c>
      <c r="B6802" s="63">
        <v>50</v>
      </c>
      <c r="C6802" s="64">
        <v>18</v>
      </c>
      <c r="D6802" s="13">
        <v>900</v>
      </c>
    </row>
    <row r="6803" spans="1:4" x14ac:dyDescent="0.25">
      <c r="A6803" s="62" t="s">
        <v>326</v>
      </c>
      <c r="B6803" s="63">
        <v>27</v>
      </c>
      <c r="C6803" s="64">
        <v>31</v>
      </c>
      <c r="D6803" s="13">
        <v>837</v>
      </c>
    </row>
    <row r="6804" spans="1:4" x14ac:dyDescent="0.25">
      <c r="A6804" s="62" t="s">
        <v>327</v>
      </c>
      <c r="B6804" s="63">
        <v>52</v>
      </c>
      <c r="C6804" s="64">
        <v>46</v>
      </c>
      <c r="D6804" s="13">
        <v>2392</v>
      </c>
    </row>
    <row r="6805" spans="1:4" x14ac:dyDescent="0.25">
      <c r="A6805" s="62" t="s">
        <v>328</v>
      </c>
      <c r="B6805" s="63">
        <v>30</v>
      </c>
      <c r="C6805" s="64">
        <v>64</v>
      </c>
      <c r="D6805" s="13">
        <v>1920</v>
      </c>
    </row>
    <row r="6806" spans="1:4" x14ac:dyDescent="0.25">
      <c r="A6806" s="62" t="s">
        <v>329</v>
      </c>
      <c r="B6806" s="63">
        <v>8</v>
      </c>
      <c r="C6806" s="64">
        <v>71</v>
      </c>
      <c r="D6806" s="13">
        <v>568</v>
      </c>
    </row>
    <row r="6807" spans="1:4" x14ac:dyDescent="0.25">
      <c r="A6807" s="62" t="s">
        <v>330</v>
      </c>
      <c r="B6807" s="63">
        <v>57</v>
      </c>
      <c r="C6807" s="64">
        <v>28</v>
      </c>
      <c r="D6807" s="13">
        <v>1596</v>
      </c>
    </row>
    <row r="6808" spans="1:4" x14ac:dyDescent="0.25">
      <c r="A6808" s="62" t="s">
        <v>331</v>
      </c>
      <c r="B6808" s="63">
        <v>54</v>
      </c>
      <c r="C6808" s="64">
        <v>27</v>
      </c>
      <c r="D6808" s="13">
        <v>1458</v>
      </c>
    </row>
    <row r="6809" spans="1:4" x14ac:dyDescent="0.25">
      <c r="A6809" s="62" t="s">
        <v>332</v>
      </c>
      <c r="B6809" s="63">
        <v>7</v>
      </c>
      <c r="C6809" s="64">
        <v>27</v>
      </c>
      <c r="D6809" s="13">
        <v>189</v>
      </c>
    </row>
    <row r="6810" spans="1:4" x14ac:dyDescent="0.25">
      <c r="A6810" s="62" t="s">
        <v>333</v>
      </c>
      <c r="B6810" s="63">
        <v>34</v>
      </c>
      <c r="C6810" s="64">
        <v>31</v>
      </c>
      <c r="D6810" s="13">
        <v>1054</v>
      </c>
    </row>
    <row r="6811" spans="1:4" x14ac:dyDescent="0.25">
      <c r="A6811" s="62" t="s">
        <v>334</v>
      </c>
      <c r="B6811" s="63">
        <v>48</v>
      </c>
      <c r="C6811" s="64">
        <v>6</v>
      </c>
      <c r="D6811" s="13">
        <v>288</v>
      </c>
    </row>
    <row r="6812" spans="1:4" x14ac:dyDescent="0.25">
      <c r="A6812" s="62" t="s">
        <v>335</v>
      </c>
      <c r="B6812" s="63">
        <v>24</v>
      </c>
      <c r="C6812" s="64">
        <v>12</v>
      </c>
      <c r="D6812" s="13">
        <v>288</v>
      </c>
    </row>
    <row r="6813" spans="1:4" x14ac:dyDescent="0.25">
      <c r="A6813" s="62" t="s">
        <v>336</v>
      </c>
      <c r="B6813" s="63">
        <v>58</v>
      </c>
      <c r="C6813" s="64">
        <v>34</v>
      </c>
      <c r="D6813" s="13">
        <v>1972</v>
      </c>
    </row>
    <row r="6814" spans="1:4" x14ac:dyDescent="0.25">
      <c r="A6814" s="62" t="s">
        <v>337</v>
      </c>
      <c r="B6814" s="63">
        <v>67</v>
      </c>
      <c r="C6814" s="64">
        <v>27</v>
      </c>
      <c r="D6814" s="13">
        <v>1809</v>
      </c>
    </row>
    <row r="6815" spans="1:4" x14ac:dyDescent="0.25">
      <c r="A6815" s="62" t="s">
        <v>338</v>
      </c>
      <c r="B6815" s="63">
        <v>38</v>
      </c>
      <c r="C6815" s="64">
        <v>44</v>
      </c>
      <c r="D6815" s="13">
        <v>1672</v>
      </c>
    </row>
    <row r="6816" spans="1:4" x14ac:dyDescent="0.25">
      <c r="A6816" s="62" t="s">
        <v>339</v>
      </c>
      <c r="B6816" s="63">
        <v>51</v>
      </c>
      <c r="C6816" s="64">
        <v>72</v>
      </c>
      <c r="D6816" s="13">
        <v>3672</v>
      </c>
    </row>
    <row r="6817" spans="1:4" x14ac:dyDescent="0.25">
      <c r="A6817" s="62" t="s">
        <v>340</v>
      </c>
      <c r="B6817" s="63">
        <v>32</v>
      </c>
      <c r="C6817" s="64">
        <v>11</v>
      </c>
      <c r="D6817" s="13">
        <v>352</v>
      </c>
    </row>
    <row r="6818" spans="1:4" x14ac:dyDescent="0.25">
      <c r="A6818" s="62" t="s">
        <v>341</v>
      </c>
      <c r="B6818" s="63">
        <v>37</v>
      </c>
      <c r="C6818" s="64">
        <v>46</v>
      </c>
      <c r="D6818" s="13">
        <v>1702</v>
      </c>
    </row>
    <row r="6819" spans="1:4" x14ac:dyDescent="0.25">
      <c r="A6819" s="62" t="s">
        <v>342</v>
      </c>
      <c r="B6819" s="63">
        <v>54</v>
      </c>
      <c r="C6819" s="64">
        <v>27</v>
      </c>
      <c r="D6819" s="13">
        <v>1458</v>
      </c>
    </row>
    <row r="6820" spans="1:4" x14ac:dyDescent="0.25">
      <c r="A6820" s="62" t="s">
        <v>343</v>
      </c>
      <c r="B6820" s="63">
        <v>66</v>
      </c>
      <c r="C6820" s="64">
        <v>19</v>
      </c>
      <c r="D6820" s="13">
        <v>1254</v>
      </c>
    </row>
    <row r="6821" spans="1:4" x14ac:dyDescent="0.25">
      <c r="A6821" s="62" t="s">
        <v>344</v>
      </c>
      <c r="B6821" s="63">
        <v>23</v>
      </c>
      <c r="C6821" s="64">
        <v>70</v>
      </c>
      <c r="D6821" s="13">
        <v>1610</v>
      </c>
    </row>
    <row r="6822" spans="1:4" x14ac:dyDescent="0.25">
      <c r="A6822" s="62" t="s">
        <v>345</v>
      </c>
      <c r="B6822" s="63">
        <v>53</v>
      </c>
      <c r="C6822" s="64">
        <v>30</v>
      </c>
      <c r="D6822" s="13">
        <v>1590</v>
      </c>
    </row>
    <row r="6823" spans="1:4" x14ac:dyDescent="0.25">
      <c r="A6823" s="62" t="s">
        <v>346</v>
      </c>
      <c r="B6823" s="63">
        <v>36</v>
      </c>
      <c r="C6823" s="64">
        <v>71</v>
      </c>
      <c r="D6823" s="13">
        <v>2556</v>
      </c>
    </row>
    <row r="6824" spans="1:4" x14ac:dyDescent="0.25">
      <c r="A6824" s="62" t="s">
        <v>347</v>
      </c>
      <c r="B6824" s="63">
        <v>64</v>
      </c>
      <c r="C6824" s="64">
        <v>11</v>
      </c>
      <c r="D6824" s="13">
        <v>704</v>
      </c>
    </row>
    <row r="6825" spans="1:4" x14ac:dyDescent="0.25">
      <c r="A6825" s="62" t="s">
        <v>348</v>
      </c>
      <c r="B6825" s="63">
        <v>52</v>
      </c>
      <c r="C6825" s="64">
        <v>5</v>
      </c>
      <c r="D6825" s="13">
        <v>260</v>
      </c>
    </row>
    <row r="6826" spans="1:4" x14ac:dyDescent="0.25">
      <c r="A6826" s="62" t="s">
        <v>349</v>
      </c>
      <c r="B6826" s="63">
        <v>16</v>
      </c>
      <c r="C6826" s="64">
        <v>69</v>
      </c>
      <c r="D6826" s="13">
        <v>1104</v>
      </c>
    </row>
    <row r="6827" spans="1:4" x14ac:dyDescent="0.25">
      <c r="A6827" s="62" t="s">
        <v>350</v>
      </c>
      <c r="B6827" s="63">
        <v>51</v>
      </c>
      <c r="C6827" s="64">
        <v>42</v>
      </c>
      <c r="D6827" s="13">
        <v>2142</v>
      </c>
    </row>
    <row r="6828" spans="1:4" x14ac:dyDescent="0.25">
      <c r="A6828" s="62" t="s">
        <v>351</v>
      </c>
      <c r="B6828" s="63">
        <v>13</v>
      </c>
      <c r="C6828" s="64">
        <v>20</v>
      </c>
      <c r="D6828" s="13">
        <v>260</v>
      </c>
    </row>
    <row r="6829" spans="1:4" x14ac:dyDescent="0.25">
      <c r="A6829" s="62" t="s">
        <v>352</v>
      </c>
      <c r="B6829" s="63">
        <v>65</v>
      </c>
      <c r="C6829" s="64">
        <v>14</v>
      </c>
      <c r="D6829" s="13">
        <v>910</v>
      </c>
    </row>
    <row r="6830" spans="1:4" x14ac:dyDescent="0.25">
      <c r="A6830" s="62" t="s">
        <v>353</v>
      </c>
      <c r="B6830" s="63">
        <v>34</v>
      </c>
      <c r="C6830" s="64">
        <v>66</v>
      </c>
      <c r="D6830" s="13">
        <v>2244</v>
      </c>
    </row>
    <row r="6831" spans="1:4" x14ac:dyDescent="0.25">
      <c r="A6831" s="62" t="s">
        <v>354</v>
      </c>
      <c r="B6831" s="63">
        <v>20</v>
      </c>
      <c r="C6831" s="64">
        <v>66</v>
      </c>
      <c r="D6831" s="13">
        <v>1320</v>
      </c>
    </row>
    <row r="6832" spans="1:4" x14ac:dyDescent="0.25">
      <c r="A6832" s="62" t="s">
        <v>355</v>
      </c>
      <c r="B6832" s="63">
        <v>55</v>
      </c>
      <c r="C6832" s="64">
        <v>23</v>
      </c>
      <c r="D6832" s="13">
        <v>1265</v>
      </c>
    </row>
    <row r="6833" spans="1:4" x14ac:dyDescent="0.25">
      <c r="A6833" s="62" t="s">
        <v>356</v>
      </c>
      <c r="B6833" s="63">
        <v>54</v>
      </c>
      <c r="C6833" s="64">
        <v>68</v>
      </c>
      <c r="D6833" s="13">
        <v>3672</v>
      </c>
    </row>
    <row r="6834" spans="1:4" x14ac:dyDescent="0.25">
      <c r="A6834" s="62" t="s">
        <v>357</v>
      </c>
      <c r="B6834" s="63">
        <v>47</v>
      </c>
      <c r="C6834" s="64">
        <v>42</v>
      </c>
      <c r="D6834" s="13">
        <v>1974</v>
      </c>
    </row>
    <row r="6835" spans="1:4" x14ac:dyDescent="0.25">
      <c r="A6835" s="62" t="s">
        <v>358</v>
      </c>
      <c r="B6835" s="63">
        <v>51</v>
      </c>
      <c r="C6835" s="64">
        <v>71</v>
      </c>
      <c r="D6835" s="13">
        <v>3621</v>
      </c>
    </row>
    <row r="6836" spans="1:4" x14ac:dyDescent="0.25">
      <c r="A6836" s="62" t="s">
        <v>359</v>
      </c>
      <c r="B6836" s="63">
        <v>10</v>
      </c>
      <c r="C6836" s="64">
        <v>35</v>
      </c>
      <c r="D6836" s="13">
        <v>350</v>
      </c>
    </row>
    <row r="6837" spans="1:4" x14ac:dyDescent="0.25">
      <c r="A6837" s="62" t="s">
        <v>360</v>
      </c>
      <c r="B6837" s="63">
        <v>42</v>
      </c>
      <c r="C6837" s="64">
        <v>13</v>
      </c>
      <c r="D6837" s="13">
        <v>546</v>
      </c>
    </row>
    <row r="6838" spans="1:4" x14ac:dyDescent="0.25">
      <c r="A6838" s="62" t="s">
        <v>361</v>
      </c>
      <c r="B6838" s="63">
        <v>10</v>
      </c>
      <c r="C6838" s="64">
        <v>72</v>
      </c>
      <c r="D6838" s="13">
        <v>720</v>
      </c>
    </row>
    <row r="6839" spans="1:4" x14ac:dyDescent="0.25">
      <c r="A6839" s="62" t="s">
        <v>362</v>
      </c>
      <c r="B6839" s="63">
        <v>68</v>
      </c>
      <c r="C6839" s="64">
        <v>1</v>
      </c>
      <c r="D6839" s="13">
        <v>68</v>
      </c>
    </row>
    <row r="6840" spans="1:4" x14ac:dyDescent="0.25">
      <c r="A6840" s="62" t="s">
        <v>363</v>
      </c>
      <c r="B6840" s="63">
        <v>22</v>
      </c>
      <c r="C6840" s="64">
        <v>11</v>
      </c>
      <c r="D6840" s="13">
        <v>242</v>
      </c>
    </row>
    <row r="6841" spans="1:4" x14ac:dyDescent="0.25">
      <c r="A6841" s="62" t="s">
        <v>364</v>
      </c>
      <c r="B6841" s="63">
        <v>7</v>
      </c>
      <c r="C6841" s="64">
        <v>43</v>
      </c>
      <c r="D6841" s="13">
        <v>301</v>
      </c>
    </row>
    <row r="6842" spans="1:4" x14ac:dyDescent="0.25">
      <c r="A6842" s="62" t="s">
        <v>365</v>
      </c>
      <c r="B6842" s="63">
        <v>41</v>
      </c>
      <c r="C6842" s="64">
        <v>21</v>
      </c>
      <c r="D6842" s="13">
        <v>861</v>
      </c>
    </row>
    <row r="6843" spans="1:4" x14ac:dyDescent="0.25">
      <c r="A6843" s="62" t="s">
        <v>366</v>
      </c>
      <c r="B6843" s="63">
        <v>34</v>
      </c>
      <c r="C6843" s="64">
        <v>10</v>
      </c>
      <c r="D6843" s="13">
        <v>340</v>
      </c>
    </row>
    <row r="6844" spans="1:4" x14ac:dyDescent="0.25">
      <c r="A6844" s="62" t="s">
        <v>367</v>
      </c>
      <c r="B6844" s="63">
        <v>50</v>
      </c>
      <c r="C6844" s="64">
        <v>6</v>
      </c>
      <c r="D6844" s="13">
        <v>300</v>
      </c>
    </row>
    <row r="6845" spans="1:4" x14ac:dyDescent="0.25">
      <c r="A6845" s="62" t="s">
        <v>368</v>
      </c>
      <c r="B6845" s="63">
        <v>18</v>
      </c>
      <c r="C6845" s="64">
        <v>61</v>
      </c>
      <c r="D6845" s="13">
        <v>1098</v>
      </c>
    </row>
    <row r="6846" spans="1:4" x14ac:dyDescent="0.25">
      <c r="A6846" s="62" t="s">
        <v>369</v>
      </c>
      <c r="B6846" s="63">
        <v>17</v>
      </c>
      <c r="C6846" s="64">
        <v>54</v>
      </c>
      <c r="D6846" s="13">
        <v>918</v>
      </c>
    </row>
    <row r="6847" spans="1:4" x14ac:dyDescent="0.25">
      <c r="A6847" s="62" t="s">
        <v>370</v>
      </c>
      <c r="B6847" s="63">
        <v>49</v>
      </c>
      <c r="C6847" s="64">
        <v>64</v>
      </c>
      <c r="D6847" s="13">
        <v>3136</v>
      </c>
    </row>
    <row r="6848" spans="1:4" x14ac:dyDescent="0.25">
      <c r="A6848" s="62" t="s">
        <v>371</v>
      </c>
      <c r="B6848" s="63">
        <v>11</v>
      </c>
      <c r="C6848" s="64">
        <v>36</v>
      </c>
      <c r="D6848" s="13">
        <v>396</v>
      </c>
    </row>
    <row r="6849" spans="1:4" x14ac:dyDescent="0.25">
      <c r="A6849" s="62" t="s">
        <v>372</v>
      </c>
      <c r="B6849" s="63">
        <v>22</v>
      </c>
      <c r="C6849" s="64">
        <v>76</v>
      </c>
      <c r="D6849" s="13">
        <v>1672</v>
      </c>
    </row>
    <row r="6850" spans="1:4" x14ac:dyDescent="0.25">
      <c r="A6850" s="62" t="s">
        <v>373</v>
      </c>
      <c r="B6850" s="63">
        <v>67</v>
      </c>
      <c r="C6850" s="64">
        <v>7</v>
      </c>
      <c r="D6850" s="13">
        <v>469</v>
      </c>
    </row>
    <row r="6851" spans="1:4" x14ac:dyDescent="0.25">
      <c r="A6851" s="62" t="s">
        <v>374</v>
      </c>
      <c r="B6851" s="63">
        <v>24</v>
      </c>
      <c r="C6851" s="64">
        <v>60</v>
      </c>
      <c r="D6851" s="13">
        <v>1440</v>
      </c>
    </row>
    <row r="6852" spans="1:4" x14ac:dyDescent="0.25">
      <c r="A6852" s="62" t="s">
        <v>375</v>
      </c>
      <c r="B6852" s="63">
        <v>35</v>
      </c>
      <c r="C6852" s="64">
        <v>61</v>
      </c>
      <c r="D6852" s="13">
        <v>2135</v>
      </c>
    </row>
    <row r="6853" spans="1:4" x14ac:dyDescent="0.25">
      <c r="A6853" s="62" t="s">
        <v>376</v>
      </c>
      <c r="B6853" s="63">
        <v>43</v>
      </c>
      <c r="C6853" s="64">
        <v>46</v>
      </c>
      <c r="D6853" s="13">
        <v>1978</v>
      </c>
    </row>
    <row r="6854" spans="1:4" x14ac:dyDescent="0.25">
      <c r="A6854" s="62" t="s">
        <v>377</v>
      </c>
      <c r="B6854" s="63">
        <v>51</v>
      </c>
      <c r="C6854" s="64">
        <v>77</v>
      </c>
      <c r="D6854" s="13">
        <v>3927</v>
      </c>
    </row>
    <row r="6855" spans="1:4" x14ac:dyDescent="0.25">
      <c r="A6855" s="62" t="s">
        <v>300</v>
      </c>
      <c r="B6855" s="63">
        <v>58</v>
      </c>
      <c r="C6855" s="64">
        <v>69</v>
      </c>
      <c r="D6855" s="13">
        <v>4002</v>
      </c>
    </row>
    <row r="6856" spans="1:4" x14ac:dyDescent="0.25">
      <c r="A6856" s="62" t="s">
        <v>302</v>
      </c>
      <c r="B6856" s="63">
        <v>69</v>
      </c>
      <c r="C6856" s="64">
        <v>40</v>
      </c>
      <c r="D6856" s="13">
        <v>2760</v>
      </c>
    </row>
    <row r="6857" spans="1:4" x14ac:dyDescent="0.25">
      <c r="A6857" s="62" t="s">
        <v>303</v>
      </c>
      <c r="B6857" s="63">
        <v>50</v>
      </c>
      <c r="C6857" s="64">
        <v>45</v>
      </c>
      <c r="D6857" s="13">
        <v>2250</v>
      </c>
    </row>
    <row r="6858" spans="1:4" x14ac:dyDescent="0.25">
      <c r="A6858" s="62" t="s">
        <v>304</v>
      </c>
      <c r="B6858" s="63">
        <v>51</v>
      </c>
      <c r="C6858" s="64">
        <v>67</v>
      </c>
      <c r="D6858" s="13">
        <v>3417</v>
      </c>
    </row>
    <row r="6859" spans="1:4" x14ac:dyDescent="0.25">
      <c r="A6859" s="62" t="s">
        <v>305</v>
      </c>
      <c r="B6859" s="63">
        <v>20</v>
      </c>
      <c r="C6859" s="64">
        <v>65</v>
      </c>
      <c r="D6859" s="13">
        <v>1300</v>
      </c>
    </row>
    <row r="6860" spans="1:4" x14ac:dyDescent="0.25">
      <c r="A6860" s="62" t="s">
        <v>306</v>
      </c>
      <c r="B6860" s="63">
        <v>25</v>
      </c>
      <c r="C6860" s="64">
        <v>41</v>
      </c>
      <c r="D6860" s="13">
        <v>1025</v>
      </c>
    </row>
    <row r="6861" spans="1:4" x14ac:dyDescent="0.25">
      <c r="A6861" s="62" t="s">
        <v>307</v>
      </c>
      <c r="B6861" s="63">
        <v>31</v>
      </c>
      <c r="C6861" s="64">
        <v>63</v>
      </c>
      <c r="D6861" s="13">
        <v>1953</v>
      </c>
    </row>
    <row r="6862" spans="1:4" x14ac:dyDescent="0.25">
      <c r="A6862" s="62" t="s">
        <v>308</v>
      </c>
      <c r="B6862" s="63">
        <v>7</v>
      </c>
      <c r="C6862" s="64">
        <v>18</v>
      </c>
      <c r="D6862" s="13">
        <v>126</v>
      </c>
    </row>
    <row r="6863" spans="1:4" x14ac:dyDescent="0.25">
      <c r="A6863" s="62" t="s">
        <v>309</v>
      </c>
      <c r="B6863" s="63">
        <v>41</v>
      </c>
      <c r="C6863" s="64">
        <v>23</v>
      </c>
      <c r="D6863" s="13">
        <v>943</v>
      </c>
    </row>
    <row r="6864" spans="1:4" x14ac:dyDescent="0.25">
      <c r="A6864" s="62" t="s">
        <v>310</v>
      </c>
      <c r="B6864" s="63">
        <v>27</v>
      </c>
      <c r="C6864" s="64">
        <v>57</v>
      </c>
      <c r="D6864" s="13">
        <v>1539</v>
      </c>
    </row>
    <row r="6865" spans="1:4" x14ac:dyDescent="0.25">
      <c r="A6865" s="62" t="s">
        <v>311</v>
      </c>
      <c r="B6865" s="63">
        <v>63</v>
      </c>
      <c r="C6865" s="64">
        <v>63</v>
      </c>
      <c r="D6865" s="13">
        <v>3969</v>
      </c>
    </row>
    <row r="6866" spans="1:4" x14ac:dyDescent="0.25">
      <c r="A6866" s="62" t="s">
        <v>312</v>
      </c>
      <c r="B6866" s="63">
        <v>48</v>
      </c>
      <c r="C6866" s="64">
        <v>25</v>
      </c>
      <c r="D6866" s="13">
        <v>1200</v>
      </c>
    </row>
    <row r="6867" spans="1:4" x14ac:dyDescent="0.25">
      <c r="A6867" s="62" t="s">
        <v>313</v>
      </c>
      <c r="B6867" s="63">
        <v>9</v>
      </c>
      <c r="C6867" s="64">
        <v>8</v>
      </c>
      <c r="D6867" s="13">
        <v>72</v>
      </c>
    </row>
    <row r="6868" spans="1:4" x14ac:dyDescent="0.25">
      <c r="A6868" s="62" t="s">
        <v>314</v>
      </c>
      <c r="B6868" s="63">
        <v>41</v>
      </c>
      <c r="C6868" s="64">
        <v>38</v>
      </c>
      <c r="D6868" s="13">
        <v>1558</v>
      </c>
    </row>
    <row r="6869" spans="1:4" x14ac:dyDescent="0.25">
      <c r="A6869" s="62" t="s">
        <v>315</v>
      </c>
      <c r="B6869" s="63">
        <v>37</v>
      </c>
      <c r="C6869" s="64">
        <v>80</v>
      </c>
      <c r="D6869" s="13">
        <v>2960</v>
      </c>
    </row>
    <row r="6870" spans="1:4" x14ac:dyDescent="0.25">
      <c r="A6870" s="62" t="s">
        <v>316</v>
      </c>
      <c r="B6870" s="63">
        <v>13</v>
      </c>
      <c r="C6870" s="64">
        <v>59</v>
      </c>
      <c r="D6870" s="13">
        <v>767</v>
      </c>
    </row>
    <row r="6871" spans="1:4" x14ac:dyDescent="0.25">
      <c r="A6871" s="62" t="s">
        <v>317</v>
      </c>
      <c r="B6871" s="63">
        <v>26</v>
      </c>
      <c r="C6871" s="64">
        <v>72</v>
      </c>
      <c r="D6871" s="13">
        <v>1872</v>
      </c>
    </row>
    <row r="6872" spans="1:4" x14ac:dyDescent="0.25">
      <c r="A6872" s="62" t="s">
        <v>318</v>
      </c>
      <c r="B6872" s="63">
        <v>65</v>
      </c>
      <c r="C6872" s="64">
        <v>21</v>
      </c>
      <c r="D6872" s="13">
        <v>1365</v>
      </c>
    </row>
    <row r="6873" spans="1:4" x14ac:dyDescent="0.25">
      <c r="A6873" s="62" t="s">
        <v>319</v>
      </c>
      <c r="B6873" s="63">
        <v>60</v>
      </c>
      <c r="C6873" s="64">
        <v>74</v>
      </c>
      <c r="D6873" s="13">
        <v>4440</v>
      </c>
    </row>
    <row r="6874" spans="1:4" x14ac:dyDescent="0.25">
      <c r="A6874" s="62" t="s">
        <v>320</v>
      </c>
      <c r="B6874" s="63">
        <v>39</v>
      </c>
      <c r="C6874" s="64">
        <v>69</v>
      </c>
      <c r="D6874" s="13">
        <v>2691</v>
      </c>
    </row>
    <row r="6875" spans="1:4" x14ac:dyDescent="0.25">
      <c r="A6875" s="62" t="s">
        <v>321</v>
      </c>
      <c r="B6875" s="63">
        <v>46</v>
      </c>
      <c r="C6875" s="64">
        <v>69</v>
      </c>
      <c r="D6875" s="13">
        <v>3174</v>
      </c>
    </row>
    <row r="6876" spans="1:4" x14ac:dyDescent="0.25">
      <c r="A6876" s="62" t="s">
        <v>322</v>
      </c>
      <c r="B6876" s="63">
        <v>21</v>
      </c>
      <c r="C6876" s="64">
        <v>41</v>
      </c>
      <c r="D6876" s="13">
        <v>861</v>
      </c>
    </row>
    <row r="6877" spans="1:4" x14ac:dyDescent="0.25">
      <c r="A6877" s="62" t="s">
        <v>323</v>
      </c>
      <c r="B6877" s="63">
        <v>26</v>
      </c>
      <c r="C6877" s="64">
        <v>40</v>
      </c>
      <c r="D6877" s="13">
        <v>1040</v>
      </c>
    </row>
    <row r="6878" spans="1:4" x14ac:dyDescent="0.25">
      <c r="A6878" s="62" t="s">
        <v>324</v>
      </c>
      <c r="B6878" s="63">
        <v>26</v>
      </c>
      <c r="C6878" s="64">
        <v>59</v>
      </c>
      <c r="D6878" s="13">
        <v>1534</v>
      </c>
    </row>
    <row r="6879" spans="1:4" x14ac:dyDescent="0.25">
      <c r="A6879" s="62" t="s">
        <v>325</v>
      </c>
      <c r="B6879" s="63">
        <v>46</v>
      </c>
      <c r="C6879" s="64">
        <v>11</v>
      </c>
      <c r="D6879" s="13">
        <v>506</v>
      </c>
    </row>
    <row r="6880" spans="1:4" x14ac:dyDescent="0.25">
      <c r="A6880" s="62" t="s">
        <v>326</v>
      </c>
      <c r="B6880" s="63">
        <v>35</v>
      </c>
      <c r="C6880" s="64">
        <v>22</v>
      </c>
      <c r="D6880" s="13">
        <v>770</v>
      </c>
    </row>
    <row r="6881" spans="1:4" x14ac:dyDescent="0.25">
      <c r="A6881" s="62" t="s">
        <v>327</v>
      </c>
      <c r="B6881" s="63">
        <v>18</v>
      </c>
      <c r="C6881" s="64">
        <v>9</v>
      </c>
      <c r="D6881" s="13">
        <v>162</v>
      </c>
    </row>
    <row r="6882" spans="1:4" x14ac:dyDescent="0.25">
      <c r="A6882" s="62" t="s">
        <v>328</v>
      </c>
      <c r="B6882" s="63">
        <v>7</v>
      </c>
      <c r="C6882" s="64">
        <v>54</v>
      </c>
      <c r="D6882" s="13">
        <v>378</v>
      </c>
    </row>
    <row r="6883" spans="1:4" x14ac:dyDescent="0.25">
      <c r="A6883" s="62" t="s">
        <v>329</v>
      </c>
      <c r="B6883" s="63">
        <v>55</v>
      </c>
      <c r="C6883" s="64">
        <v>30</v>
      </c>
      <c r="D6883" s="13">
        <v>1650</v>
      </c>
    </row>
    <row r="6884" spans="1:4" x14ac:dyDescent="0.25">
      <c r="A6884" s="62" t="s">
        <v>330</v>
      </c>
      <c r="B6884" s="63">
        <v>57</v>
      </c>
      <c r="C6884" s="64">
        <v>79</v>
      </c>
      <c r="D6884" s="13">
        <v>4503</v>
      </c>
    </row>
    <row r="6885" spans="1:4" x14ac:dyDescent="0.25">
      <c r="A6885" s="62" t="s">
        <v>331</v>
      </c>
      <c r="B6885" s="63">
        <v>36</v>
      </c>
      <c r="C6885" s="64">
        <v>53</v>
      </c>
      <c r="D6885" s="13">
        <v>1908</v>
      </c>
    </row>
    <row r="6886" spans="1:4" x14ac:dyDescent="0.25">
      <c r="A6886" s="62" t="s">
        <v>332</v>
      </c>
      <c r="B6886" s="63">
        <v>14</v>
      </c>
      <c r="C6886" s="64">
        <v>58</v>
      </c>
      <c r="D6886" s="13">
        <v>812</v>
      </c>
    </row>
    <row r="6887" spans="1:4" x14ac:dyDescent="0.25">
      <c r="A6887" s="62" t="s">
        <v>333</v>
      </c>
      <c r="B6887" s="63">
        <v>64</v>
      </c>
      <c r="C6887" s="64">
        <v>78</v>
      </c>
      <c r="D6887" s="13">
        <v>4992</v>
      </c>
    </row>
    <row r="6888" spans="1:4" x14ac:dyDescent="0.25">
      <c r="A6888" s="62" t="s">
        <v>334</v>
      </c>
      <c r="B6888" s="63">
        <v>11</v>
      </c>
      <c r="C6888" s="64">
        <v>39</v>
      </c>
      <c r="D6888" s="13">
        <v>429</v>
      </c>
    </row>
    <row r="6889" spans="1:4" x14ac:dyDescent="0.25">
      <c r="A6889" s="62" t="s">
        <v>335</v>
      </c>
      <c r="B6889" s="63">
        <v>69</v>
      </c>
      <c r="C6889" s="64">
        <v>31</v>
      </c>
      <c r="D6889" s="13">
        <v>2139</v>
      </c>
    </row>
    <row r="6890" spans="1:4" x14ac:dyDescent="0.25">
      <c r="A6890" s="62" t="s">
        <v>336</v>
      </c>
      <c r="B6890" s="63">
        <v>30</v>
      </c>
      <c r="C6890" s="64">
        <v>79</v>
      </c>
      <c r="D6890" s="13">
        <v>2370</v>
      </c>
    </row>
    <row r="6891" spans="1:4" x14ac:dyDescent="0.25">
      <c r="A6891" s="62" t="s">
        <v>337</v>
      </c>
      <c r="B6891" s="63">
        <v>61</v>
      </c>
      <c r="C6891" s="64">
        <v>52</v>
      </c>
      <c r="D6891" s="13">
        <v>3172</v>
      </c>
    </row>
    <row r="6892" spans="1:4" x14ac:dyDescent="0.25">
      <c r="A6892" s="62" t="s">
        <v>338</v>
      </c>
      <c r="B6892" s="63">
        <v>29</v>
      </c>
      <c r="C6892" s="64">
        <v>69</v>
      </c>
      <c r="D6892" s="13">
        <v>2001</v>
      </c>
    </row>
    <row r="6893" spans="1:4" x14ac:dyDescent="0.25">
      <c r="A6893" s="62" t="s">
        <v>339</v>
      </c>
      <c r="B6893" s="63">
        <v>46</v>
      </c>
      <c r="C6893" s="64">
        <v>17</v>
      </c>
      <c r="D6893" s="13">
        <v>782</v>
      </c>
    </row>
    <row r="6894" spans="1:4" x14ac:dyDescent="0.25">
      <c r="A6894" s="62" t="s">
        <v>340</v>
      </c>
      <c r="B6894" s="63">
        <v>58</v>
      </c>
      <c r="C6894" s="64">
        <v>7</v>
      </c>
      <c r="D6894" s="13">
        <v>406</v>
      </c>
    </row>
    <row r="6895" spans="1:4" x14ac:dyDescent="0.25">
      <c r="A6895" s="62" t="s">
        <v>341</v>
      </c>
      <c r="B6895" s="63">
        <v>67</v>
      </c>
      <c r="C6895" s="64">
        <v>22</v>
      </c>
      <c r="D6895" s="13">
        <v>1474</v>
      </c>
    </row>
    <row r="6896" spans="1:4" x14ac:dyDescent="0.25">
      <c r="A6896" s="62" t="s">
        <v>342</v>
      </c>
      <c r="B6896" s="63">
        <v>35</v>
      </c>
      <c r="C6896" s="64">
        <v>43</v>
      </c>
      <c r="D6896" s="13">
        <v>1505</v>
      </c>
    </row>
    <row r="6897" spans="1:4" x14ac:dyDescent="0.25">
      <c r="A6897" s="62" t="s">
        <v>343</v>
      </c>
      <c r="B6897" s="63">
        <v>15</v>
      </c>
      <c r="C6897" s="64">
        <v>46</v>
      </c>
      <c r="D6897" s="13">
        <v>690</v>
      </c>
    </row>
    <row r="6898" spans="1:4" x14ac:dyDescent="0.25">
      <c r="A6898" s="62" t="s">
        <v>344</v>
      </c>
      <c r="B6898" s="63">
        <v>54</v>
      </c>
      <c r="C6898" s="64">
        <v>32</v>
      </c>
      <c r="D6898" s="13">
        <v>1728</v>
      </c>
    </row>
    <row r="6899" spans="1:4" x14ac:dyDescent="0.25">
      <c r="A6899" s="62" t="s">
        <v>345</v>
      </c>
      <c r="B6899" s="63">
        <v>51</v>
      </c>
      <c r="C6899" s="64">
        <v>33</v>
      </c>
      <c r="D6899" s="13">
        <v>1683</v>
      </c>
    </row>
    <row r="6900" spans="1:4" x14ac:dyDescent="0.25">
      <c r="A6900" s="62" t="s">
        <v>346</v>
      </c>
      <c r="B6900" s="63">
        <v>47</v>
      </c>
      <c r="C6900" s="64">
        <v>27</v>
      </c>
      <c r="D6900" s="13">
        <v>1269</v>
      </c>
    </row>
    <row r="6901" spans="1:4" x14ac:dyDescent="0.25">
      <c r="A6901" s="62" t="s">
        <v>347</v>
      </c>
      <c r="B6901" s="63">
        <v>8</v>
      </c>
      <c r="C6901" s="64">
        <v>65</v>
      </c>
      <c r="D6901" s="13">
        <v>520</v>
      </c>
    </row>
    <row r="6902" spans="1:4" x14ac:dyDescent="0.25">
      <c r="A6902" s="62" t="s">
        <v>348</v>
      </c>
      <c r="B6902" s="63">
        <v>66</v>
      </c>
      <c r="C6902" s="64">
        <v>69</v>
      </c>
      <c r="D6902" s="13">
        <v>4554</v>
      </c>
    </row>
    <row r="6903" spans="1:4" x14ac:dyDescent="0.25">
      <c r="A6903" s="62" t="s">
        <v>349</v>
      </c>
      <c r="B6903" s="63">
        <v>50</v>
      </c>
      <c r="C6903" s="64">
        <v>69</v>
      </c>
      <c r="D6903" s="13">
        <v>3450</v>
      </c>
    </row>
    <row r="6904" spans="1:4" x14ac:dyDescent="0.25">
      <c r="A6904" s="62" t="s">
        <v>350</v>
      </c>
      <c r="B6904" s="63">
        <v>36</v>
      </c>
      <c r="C6904" s="64">
        <v>20</v>
      </c>
      <c r="D6904" s="13">
        <v>720</v>
      </c>
    </row>
    <row r="6905" spans="1:4" x14ac:dyDescent="0.25">
      <c r="A6905" s="62" t="s">
        <v>351</v>
      </c>
      <c r="B6905" s="63">
        <v>39</v>
      </c>
      <c r="C6905" s="64">
        <v>13</v>
      </c>
      <c r="D6905" s="13">
        <v>507</v>
      </c>
    </row>
    <row r="6906" spans="1:4" x14ac:dyDescent="0.25">
      <c r="A6906" s="62" t="s">
        <v>352</v>
      </c>
      <c r="B6906" s="63">
        <v>70</v>
      </c>
      <c r="C6906" s="64">
        <v>13</v>
      </c>
      <c r="D6906" s="13">
        <v>910</v>
      </c>
    </row>
    <row r="6907" spans="1:4" x14ac:dyDescent="0.25">
      <c r="A6907" s="62" t="s">
        <v>353</v>
      </c>
      <c r="B6907" s="63">
        <v>44</v>
      </c>
      <c r="C6907" s="64">
        <v>25</v>
      </c>
      <c r="D6907" s="13">
        <v>1100</v>
      </c>
    </row>
    <row r="6908" spans="1:4" x14ac:dyDescent="0.25">
      <c r="A6908" s="62" t="s">
        <v>354</v>
      </c>
      <c r="B6908" s="63">
        <v>57</v>
      </c>
      <c r="C6908" s="64">
        <v>2</v>
      </c>
      <c r="D6908" s="13">
        <v>114</v>
      </c>
    </row>
    <row r="6909" spans="1:4" x14ac:dyDescent="0.25">
      <c r="A6909" s="62" t="s">
        <v>355</v>
      </c>
      <c r="B6909" s="63">
        <v>60</v>
      </c>
      <c r="C6909" s="64">
        <v>17</v>
      </c>
      <c r="D6909" s="13">
        <v>1020</v>
      </c>
    </row>
    <row r="6910" spans="1:4" x14ac:dyDescent="0.25">
      <c r="A6910" s="62" t="s">
        <v>356</v>
      </c>
      <c r="B6910" s="63">
        <v>11</v>
      </c>
      <c r="C6910" s="64">
        <v>80</v>
      </c>
      <c r="D6910" s="13">
        <v>880</v>
      </c>
    </row>
    <row r="6911" spans="1:4" x14ac:dyDescent="0.25">
      <c r="A6911" s="62" t="s">
        <v>357</v>
      </c>
      <c r="B6911" s="63">
        <v>33</v>
      </c>
      <c r="C6911" s="64">
        <v>16</v>
      </c>
      <c r="D6911" s="13">
        <v>528</v>
      </c>
    </row>
    <row r="6912" spans="1:4" x14ac:dyDescent="0.25">
      <c r="A6912" s="62" t="s">
        <v>358</v>
      </c>
      <c r="B6912" s="63">
        <v>45</v>
      </c>
      <c r="C6912" s="64">
        <v>56</v>
      </c>
      <c r="D6912" s="13">
        <v>2520</v>
      </c>
    </row>
    <row r="6913" spans="1:4" x14ac:dyDescent="0.25">
      <c r="A6913" s="62" t="s">
        <v>359</v>
      </c>
      <c r="B6913" s="63">
        <v>35</v>
      </c>
      <c r="C6913" s="64">
        <v>17</v>
      </c>
      <c r="D6913" s="13">
        <v>595</v>
      </c>
    </row>
    <row r="6914" spans="1:4" x14ac:dyDescent="0.25">
      <c r="A6914" s="62" t="s">
        <v>360</v>
      </c>
      <c r="B6914" s="63">
        <v>21</v>
      </c>
      <c r="C6914" s="64">
        <v>35</v>
      </c>
      <c r="D6914" s="13">
        <v>735</v>
      </c>
    </row>
    <row r="6915" spans="1:4" x14ac:dyDescent="0.25">
      <c r="A6915" s="62" t="s">
        <v>361</v>
      </c>
      <c r="B6915" s="63">
        <v>10</v>
      </c>
      <c r="C6915" s="64">
        <v>28</v>
      </c>
      <c r="D6915" s="13">
        <v>280</v>
      </c>
    </row>
    <row r="6916" spans="1:4" x14ac:dyDescent="0.25">
      <c r="A6916" s="62" t="s">
        <v>362</v>
      </c>
      <c r="B6916" s="63">
        <v>42</v>
      </c>
      <c r="C6916" s="64">
        <v>10</v>
      </c>
      <c r="D6916" s="13">
        <v>420</v>
      </c>
    </row>
    <row r="6917" spans="1:4" x14ac:dyDescent="0.25">
      <c r="A6917" s="62" t="s">
        <v>363</v>
      </c>
      <c r="B6917" s="63">
        <v>16</v>
      </c>
      <c r="C6917" s="64">
        <v>24</v>
      </c>
      <c r="D6917" s="13">
        <v>384</v>
      </c>
    </row>
    <row r="6918" spans="1:4" x14ac:dyDescent="0.25">
      <c r="A6918" s="62" t="s">
        <v>364</v>
      </c>
      <c r="B6918" s="63">
        <v>15</v>
      </c>
      <c r="C6918" s="64">
        <v>15</v>
      </c>
      <c r="D6918" s="13">
        <v>225</v>
      </c>
    </row>
    <row r="6919" spans="1:4" x14ac:dyDescent="0.25">
      <c r="A6919" s="62" t="s">
        <v>365</v>
      </c>
      <c r="B6919" s="63">
        <v>10</v>
      </c>
      <c r="C6919" s="64">
        <v>39</v>
      </c>
      <c r="D6919" s="13">
        <v>390</v>
      </c>
    </row>
    <row r="6920" spans="1:4" x14ac:dyDescent="0.25">
      <c r="A6920" s="62" t="s">
        <v>366</v>
      </c>
      <c r="B6920" s="63">
        <v>56</v>
      </c>
      <c r="C6920" s="64">
        <v>48</v>
      </c>
      <c r="D6920" s="13">
        <v>2688</v>
      </c>
    </row>
    <row r="6921" spans="1:4" x14ac:dyDescent="0.25">
      <c r="A6921" s="62" t="s">
        <v>367</v>
      </c>
      <c r="B6921" s="63">
        <v>12</v>
      </c>
      <c r="C6921" s="64">
        <v>51</v>
      </c>
      <c r="D6921" s="13">
        <v>612</v>
      </c>
    </row>
    <row r="6922" spans="1:4" x14ac:dyDescent="0.25">
      <c r="A6922" s="62" t="s">
        <v>368</v>
      </c>
      <c r="B6922" s="63">
        <v>46</v>
      </c>
      <c r="C6922" s="64">
        <v>14</v>
      </c>
      <c r="D6922" s="13">
        <v>644</v>
      </c>
    </row>
    <row r="6923" spans="1:4" x14ac:dyDescent="0.25">
      <c r="A6923" s="62" t="s">
        <v>369</v>
      </c>
      <c r="B6923" s="63">
        <v>46</v>
      </c>
      <c r="C6923" s="64">
        <v>25</v>
      </c>
      <c r="D6923" s="13">
        <v>1150</v>
      </c>
    </row>
    <row r="6924" spans="1:4" x14ac:dyDescent="0.25">
      <c r="A6924" s="62" t="s">
        <v>370</v>
      </c>
      <c r="B6924" s="63">
        <v>18</v>
      </c>
      <c r="C6924" s="64">
        <v>9</v>
      </c>
      <c r="D6924" s="13">
        <v>162</v>
      </c>
    </row>
    <row r="6925" spans="1:4" x14ac:dyDescent="0.25">
      <c r="A6925" s="62" t="s">
        <v>371</v>
      </c>
      <c r="B6925" s="63">
        <v>60</v>
      </c>
      <c r="C6925" s="64">
        <v>78</v>
      </c>
      <c r="D6925" s="13">
        <v>4680</v>
      </c>
    </row>
    <row r="6926" spans="1:4" x14ac:dyDescent="0.25">
      <c r="A6926" s="62" t="s">
        <v>372</v>
      </c>
      <c r="B6926" s="63">
        <v>29</v>
      </c>
      <c r="C6926" s="64">
        <v>53</v>
      </c>
      <c r="D6926" s="13">
        <v>1537</v>
      </c>
    </row>
    <row r="6927" spans="1:4" x14ac:dyDescent="0.25">
      <c r="A6927" s="62" t="s">
        <v>373</v>
      </c>
      <c r="B6927" s="63">
        <v>18</v>
      </c>
      <c r="C6927" s="64">
        <v>62</v>
      </c>
      <c r="D6927" s="13">
        <v>1116</v>
      </c>
    </row>
    <row r="6928" spans="1:4" x14ac:dyDescent="0.25">
      <c r="A6928" s="62" t="s">
        <v>374</v>
      </c>
      <c r="B6928" s="63">
        <v>33</v>
      </c>
      <c r="C6928" s="64">
        <v>19</v>
      </c>
      <c r="D6928" s="13">
        <v>627</v>
      </c>
    </row>
    <row r="6929" spans="1:4" x14ac:dyDescent="0.25">
      <c r="A6929" s="62" t="s">
        <v>375</v>
      </c>
      <c r="B6929" s="63">
        <v>69</v>
      </c>
      <c r="C6929" s="64">
        <v>68</v>
      </c>
      <c r="D6929" s="13">
        <v>4692</v>
      </c>
    </row>
    <row r="6930" spans="1:4" x14ac:dyDescent="0.25">
      <c r="A6930" s="62" t="s">
        <v>376</v>
      </c>
      <c r="B6930" s="63">
        <v>68</v>
      </c>
      <c r="C6930" s="64">
        <v>8</v>
      </c>
      <c r="D6930" s="13">
        <v>544</v>
      </c>
    </row>
    <row r="6931" spans="1:4" x14ac:dyDescent="0.25">
      <c r="A6931" s="62" t="s">
        <v>377</v>
      </c>
      <c r="B6931" s="63">
        <v>61</v>
      </c>
      <c r="C6931" s="64">
        <v>37</v>
      </c>
      <c r="D6931" s="13">
        <v>2257</v>
      </c>
    </row>
    <row r="6932" spans="1:4" x14ac:dyDescent="0.25">
      <c r="A6932" s="62" t="s">
        <v>300</v>
      </c>
      <c r="B6932" s="63">
        <v>32</v>
      </c>
      <c r="C6932" s="64">
        <v>10</v>
      </c>
      <c r="D6932" s="13">
        <v>320</v>
      </c>
    </row>
    <row r="6933" spans="1:4" x14ac:dyDescent="0.25">
      <c r="A6933" s="62" t="s">
        <v>302</v>
      </c>
      <c r="B6933" s="63">
        <v>18</v>
      </c>
      <c r="C6933" s="64">
        <v>52</v>
      </c>
      <c r="D6933" s="13">
        <v>936</v>
      </c>
    </row>
    <row r="6934" spans="1:4" x14ac:dyDescent="0.25">
      <c r="A6934" s="62" t="s">
        <v>303</v>
      </c>
      <c r="B6934" s="63">
        <v>32</v>
      </c>
      <c r="C6934" s="64">
        <v>34</v>
      </c>
      <c r="D6934" s="13">
        <v>1088</v>
      </c>
    </row>
    <row r="6935" spans="1:4" x14ac:dyDescent="0.25">
      <c r="A6935" s="62" t="s">
        <v>304</v>
      </c>
      <c r="B6935" s="63">
        <v>24</v>
      </c>
      <c r="C6935" s="64">
        <v>74</v>
      </c>
      <c r="D6935" s="13">
        <v>1776</v>
      </c>
    </row>
    <row r="6936" spans="1:4" x14ac:dyDescent="0.25">
      <c r="A6936" s="62" t="s">
        <v>305</v>
      </c>
      <c r="B6936" s="63">
        <v>23</v>
      </c>
      <c r="C6936" s="64">
        <v>22</v>
      </c>
      <c r="D6936" s="13">
        <v>506</v>
      </c>
    </row>
    <row r="6937" spans="1:4" x14ac:dyDescent="0.25">
      <c r="A6937" s="62" t="s">
        <v>306</v>
      </c>
      <c r="B6937" s="63">
        <v>52</v>
      </c>
      <c r="C6937" s="64">
        <v>39</v>
      </c>
      <c r="D6937" s="13">
        <v>2028</v>
      </c>
    </row>
    <row r="6938" spans="1:4" x14ac:dyDescent="0.25">
      <c r="A6938" s="62" t="s">
        <v>307</v>
      </c>
      <c r="B6938" s="63">
        <v>12</v>
      </c>
      <c r="C6938" s="64">
        <v>40</v>
      </c>
      <c r="D6938" s="13">
        <v>480</v>
      </c>
    </row>
    <row r="6939" spans="1:4" x14ac:dyDescent="0.25">
      <c r="A6939" s="62" t="s">
        <v>308</v>
      </c>
      <c r="B6939" s="63">
        <v>34</v>
      </c>
      <c r="C6939" s="64">
        <v>29</v>
      </c>
      <c r="D6939" s="13">
        <v>986</v>
      </c>
    </row>
    <row r="6940" spans="1:4" x14ac:dyDescent="0.25">
      <c r="A6940" s="62" t="s">
        <v>309</v>
      </c>
      <c r="B6940" s="63">
        <v>35</v>
      </c>
      <c r="C6940" s="64">
        <v>33</v>
      </c>
      <c r="D6940" s="13">
        <v>1155</v>
      </c>
    </row>
    <row r="6941" spans="1:4" x14ac:dyDescent="0.25">
      <c r="A6941" s="62" t="s">
        <v>310</v>
      </c>
      <c r="B6941" s="63">
        <v>33</v>
      </c>
      <c r="C6941" s="64">
        <v>65</v>
      </c>
      <c r="D6941" s="13">
        <v>2145</v>
      </c>
    </row>
    <row r="6942" spans="1:4" x14ac:dyDescent="0.25">
      <c r="A6942" s="62" t="s">
        <v>311</v>
      </c>
      <c r="B6942" s="63">
        <v>30</v>
      </c>
      <c r="C6942" s="64">
        <v>10</v>
      </c>
      <c r="D6942" s="13">
        <v>300</v>
      </c>
    </row>
    <row r="6943" spans="1:4" x14ac:dyDescent="0.25">
      <c r="A6943" s="62" t="s">
        <v>312</v>
      </c>
      <c r="B6943" s="63">
        <v>10</v>
      </c>
      <c r="C6943" s="64">
        <v>68</v>
      </c>
      <c r="D6943" s="13">
        <v>680</v>
      </c>
    </row>
    <row r="6944" spans="1:4" x14ac:dyDescent="0.25">
      <c r="A6944" s="62" t="s">
        <v>313</v>
      </c>
      <c r="B6944" s="63">
        <v>67</v>
      </c>
      <c r="C6944" s="64">
        <v>76</v>
      </c>
      <c r="D6944" s="13">
        <v>5092</v>
      </c>
    </row>
    <row r="6945" spans="1:4" x14ac:dyDescent="0.25">
      <c r="A6945" s="62" t="s">
        <v>314</v>
      </c>
      <c r="B6945" s="63">
        <v>50</v>
      </c>
      <c r="C6945" s="64">
        <v>58</v>
      </c>
      <c r="D6945" s="13">
        <v>2900</v>
      </c>
    </row>
    <row r="6946" spans="1:4" x14ac:dyDescent="0.25">
      <c r="A6946" s="62" t="s">
        <v>315</v>
      </c>
      <c r="B6946" s="63">
        <v>54</v>
      </c>
      <c r="C6946" s="64">
        <v>33</v>
      </c>
      <c r="D6946" s="13">
        <v>1782</v>
      </c>
    </row>
    <row r="6947" spans="1:4" x14ac:dyDescent="0.25">
      <c r="A6947" s="62" t="s">
        <v>316</v>
      </c>
      <c r="B6947" s="63">
        <v>22</v>
      </c>
      <c r="C6947" s="64">
        <v>70</v>
      </c>
      <c r="D6947" s="13">
        <v>1540</v>
      </c>
    </row>
    <row r="6948" spans="1:4" x14ac:dyDescent="0.25">
      <c r="A6948" s="62" t="s">
        <v>317</v>
      </c>
      <c r="B6948" s="63">
        <v>54</v>
      </c>
      <c r="C6948" s="64">
        <v>10</v>
      </c>
      <c r="D6948" s="13">
        <v>540</v>
      </c>
    </row>
    <row r="6949" spans="1:4" x14ac:dyDescent="0.25">
      <c r="A6949" s="62" t="s">
        <v>318</v>
      </c>
      <c r="B6949" s="63">
        <v>19</v>
      </c>
      <c r="C6949" s="64">
        <v>36</v>
      </c>
      <c r="D6949" s="13">
        <v>684</v>
      </c>
    </row>
    <row r="6950" spans="1:4" x14ac:dyDescent="0.25">
      <c r="A6950" s="62" t="s">
        <v>319</v>
      </c>
      <c r="B6950" s="63">
        <v>59</v>
      </c>
      <c r="C6950" s="64">
        <v>72</v>
      </c>
      <c r="D6950" s="13">
        <v>4248</v>
      </c>
    </row>
    <row r="6951" spans="1:4" x14ac:dyDescent="0.25">
      <c r="A6951" s="62" t="s">
        <v>320</v>
      </c>
      <c r="B6951" s="63">
        <v>48</v>
      </c>
      <c r="C6951" s="64">
        <v>50</v>
      </c>
      <c r="D6951" s="13">
        <v>2400</v>
      </c>
    </row>
    <row r="6952" spans="1:4" x14ac:dyDescent="0.25">
      <c r="A6952" s="62" t="s">
        <v>321</v>
      </c>
      <c r="B6952" s="63">
        <v>32</v>
      </c>
      <c r="C6952" s="64">
        <v>77</v>
      </c>
      <c r="D6952" s="13">
        <v>2464</v>
      </c>
    </row>
    <row r="6953" spans="1:4" x14ac:dyDescent="0.25">
      <c r="A6953" s="62" t="s">
        <v>322</v>
      </c>
      <c r="B6953" s="63">
        <v>67</v>
      </c>
      <c r="C6953" s="64">
        <v>70</v>
      </c>
      <c r="D6953" s="13">
        <v>4690</v>
      </c>
    </row>
    <row r="6954" spans="1:4" x14ac:dyDescent="0.25">
      <c r="A6954" s="62" t="s">
        <v>323</v>
      </c>
      <c r="B6954" s="63">
        <v>32</v>
      </c>
      <c r="C6954" s="64">
        <v>44</v>
      </c>
      <c r="D6954" s="13">
        <v>1408</v>
      </c>
    </row>
    <row r="6955" spans="1:4" x14ac:dyDescent="0.25">
      <c r="A6955" s="62" t="s">
        <v>324</v>
      </c>
      <c r="B6955" s="63">
        <v>24</v>
      </c>
      <c r="C6955" s="64">
        <v>12</v>
      </c>
      <c r="D6955" s="13">
        <v>288</v>
      </c>
    </row>
    <row r="6956" spans="1:4" x14ac:dyDescent="0.25">
      <c r="A6956" s="62" t="s">
        <v>325</v>
      </c>
      <c r="B6956" s="63">
        <v>47</v>
      </c>
      <c r="C6956" s="64">
        <v>14</v>
      </c>
      <c r="D6956" s="13">
        <v>658</v>
      </c>
    </row>
    <row r="6957" spans="1:4" x14ac:dyDescent="0.25">
      <c r="A6957" s="62" t="s">
        <v>326</v>
      </c>
      <c r="B6957" s="63">
        <v>47</v>
      </c>
      <c r="C6957" s="64">
        <v>28</v>
      </c>
      <c r="D6957" s="13">
        <v>1316</v>
      </c>
    </row>
    <row r="6958" spans="1:4" x14ac:dyDescent="0.25">
      <c r="A6958" s="62" t="s">
        <v>327</v>
      </c>
      <c r="B6958" s="63">
        <v>41</v>
      </c>
      <c r="C6958" s="64">
        <v>69</v>
      </c>
      <c r="D6958" s="13">
        <v>2829</v>
      </c>
    </row>
    <row r="6959" spans="1:4" x14ac:dyDescent="0.25">
      <c r="A6959" s="62" t="s">
        <v>328</v>
      </c>
      <c r="B6959" s="63">
        <v>60</v>
      </c>
      <c r="C6959" s="64">
        <v>60</v>
      </c>
      <c r="D6959" s="13">
        <v>3600</v>
      </c>
    </row>
    <row r="6960" spans="1:4" x14ac:dyDescent="0.25">
      <c r="A6960" s="62" t="s">
        <v>329</v>
      </c>
      <c r="B6960" s="63">
        <v>13</v>
      </c>
      <c r="C6960" s="64">
        <v>26</v>
      </c>
      <c r="D6960" s="13">
        <v>338</v>
      </c>
    </row>
    <row r="6961" spans="1:4" x14ac:dyDescent="0.25">
      <c r="A6961" s="62" t="s">
        <v>330</v>
      </c>
      <c r="B6961" s="63">
        <v>35</v>
      </c>
      <c r="C6961" s="64">
        <v>37</v>
      </c>
      <c r="D6961" s="13">
        <v>1295</v>
      </c>
    </row>
    <row r="6962" spans="1:4" x14ac:dyDescent="0.25">
      <c r="A6962" s="62" t="s">
        <v>331</v>
      </c>
      <c r="B6962" s="63">
        <v>18</v>
      </c>
      <c r="C6962" s="64">
        <v>8</v>
      </c>
      <c r="D6962" s="13">
        <v>144</v>
      </c>
    </row>
    <row r="6963" spans="1:4" x14ac:dyDescent="0.25">
      <c r="A6963" s="62" t="s">
        <v>332</v>
      </c>
      <c r="B6963" s="63">
        <v>56</v>
      </c>
      <c r="C6963" s="64">
        <v>20</v>
      </c>
      <c r="D6963" s="13">
        <v>1120</v>
      </c>
    </row>
    <row r="6964" spans="1:4" x14ac:dyDescent="0.25">
      <c r="A6964" s="62" t="s">
        <v>333</v>
      </c>
      <c r="B6964" s="63">
        <v>63</v>
      </c>
      <c r="C6964" s="64">
        <v>1</v>
      </c>
      <c r="D6964" s="13">
        <v>63</v>
      </c>
    </row>
    <row r="6965" spans="1:4" x14ac:dyDescent="0.25">
      <c r="A6965" s="62" t="s">
        <v>334</v>
      </c>
      <c r="B6965" s="63">
        <v>68</v>
      </c>
      <c r="C6965" s="64">
        <v>71</v>
      </c>
      <c r="D6965" s="13">
        <v>4828</v>
      </c>
    </row>
    <row r="6966" spans="1:4" x14ac:dyDescent="0.25">
      <c r="A6966" s="62" t="s">
        <v>335</v>
      </c>
      <c r="B6966" s="63">
        <v>43</v>
      </c>
      <c r="C6966" s="64">
        <v>14</v>
      </c>
      <c r="D6966" s="13">
        <v>602</v>
      </c>
    </row>
    <row r="6967" spans="1:4" x14ac:dyDescent="0.25">
      <c r="A6967" s="62" t="s">
        <v>336</v>
      </c>
      <c r="B6967" s="63">
        <v>7</v>
      </c>
      <c r="C6967" s="64">
        <v>10</v>
      </c>
      <c r="D6967" s="13">
        <v>70</v>
      </c>
    </row>
    <row r="6968" spans="1:4" x14ac:dyDescent="0.25">
      <c r="A6968" s="62" t="s">
        <v>337</v>
      </c>
      <c r="B6968" s="63">
        <v>68</v>
      </c>
      <c r="C6968" s="64">
        <v>52</v>
      </c>
      <c r="D6968" s="13">
        <v>3536</v>
      </c>
    </row>
    <row r="6969" spans="1:4" x14ac:dyDescent="0.25">
      <c r="A6969" s="62" t="s">
        <v>338</v>
      </c>
      <c r="B6969" s="63">
        <v>23</v>
      </c>
      <c r="C6969" s="64">
        <v>7</v>
      </c>
      <c r="D6969" s="13">
        <v>161</v>
      </c>
    </row>
    <row r="6970" spans="1:4" x14ac:dyDescent="0.25">
      <c r="A6970" s="62" t="s">
        <v>339</v>
      </c>
      <c r="B6970" s="63">
        <v>46</v>
      </c>
      <c r="C6970" s="64">
        <v>74</v>
      </c>
      <c r="D6970" s="13">
        <v>3404</v>
      </c>
    </row>
    <row r="6971" spans="1:4" x14ac:dyDescent="0.25">
      <c r="A6971" s="62" t="s">
        <v>340</v>
      </c>
      <c r="B6971" s="63">
        <v>19</v>
      </c>
      <c r="C6971" s="64">
        <v>47</v>
      </c>
      <c r="D6971" s="13">
        <v>893</v>
      </c>
    </row>
    <row r="6972" spans="1:4" x14ac:dyDescent="0.25">
      <c r="A6972" s="62" t="s">
        <v>341</v>
      </c>
      <c r="B6972" s="63">
        <v>40</v>
      </c>
      <c r="C6972" s="64">
        <v>62</v>
      </c>
      <c r="D6972" s="13">
        <v>2480</v>
      </c>
    </row>
    <row r="6973" spans="1:4" x14ac:dyDescent="0.25">
      <c r="A6973" s="62" t="s">
        <v>342</v>
      </c>
      <c r="B6973" s="63">
        <v>36</v>
      </c>
      <c r="C6973" s="64">
        <v>53</v>
      </c>
      <c r="D6973" s="13">
        <v>1908</v>
      </c>
    </row>
    <row r="6974" spans="1:4" x14ac:dyDescent="0.25">
      <c r="A6974" s="62" t="s">
        <v>343</v>
      </c>
      <c r="B6974" s="63">
        <v>26</v>
      </c>
      <c r="C6974" s="64">
        <v>55</v>
      </c>
      <c r="D6974" s="13">
        <v>1430</v>
      </c>
    </row>
    <row r="6975" spans="1:4" x14ac:dyDescent="0.25">
      <c r="A6975" s="62" t="s">
        <v>344</v>
      </c>
      <c r="B6975" s="63">
        <v>60</v>
      </c>
      <c r="C6975" s="64">
        <v>53</v>
      </c>
      <c r="D6975" s="13">
        <v>3180</v>
      </c>
    </row>
    <row r="6976" spans="1:4" x14ac:dyDescent="0.25">
      <c r="A6976" s="62" t="s">
        <v>345</v>
      </c>
      <c r="B6976" s="63">
        <v>64</v>
      </c>
      <c r="C6976" s="64">
        <v>47</v>
      </c>
      <c r="D6976" s="13">
        <v>3008</v>
      </c>
    </row>
    <row r="6977" spans="1:4" x14ac:dyDescent="0.25">
      <c r="A6977" s="62" t="s">
        <v>346</v>
      </c>
      <c r="B6977" s="63">
        <v>65</v>
      </c>
      <c r="C6977" s="64">
        <v>66</v>
      </c>
      <c r="D6977" s="13">
        <v>4290</v>
      </c>
    </row>
    <row r="6978" spans="1:4" x14ac:dyDescent="0.25">
      <c r="A6978" s="62" t="s">
        <v>347</v>
      </c>
      <c r="B6978" s="63">
        <v>57</v>
      </c>
      <c r="C6978" s="64">
        <v>80</v>
      </c>
      <c r="D6978" s="13">
        <v>4560</v>
      </c>
    </row>
    <row r="6979" spans="1:4" x14ac:dyDescent="0.25">
      <c r="A6979" s="62" t="s">
        <v>348</v>
      </c>
      <c r="B6979" s="63">
        <v>49</v>
      </c>
      <c r="C6979" s="64">
        <v>77</v>
      </c>
      <c r="D6979" s="13">
        <v>3773</v>
      </c>
    </row>
    <row r="6980" spans="1:4" x14ac:dyDescent="0.25">
      <c r="A6980" s="62" t="s">
        <v>349</v>
      </c>
      <c r="B6980" s="63">
        <v>22</v>
      </c>
      <c r="C6980" s="64">
        <v>73</v>
      </c>
      <c r="D6980" s="13">
        <v>1606</v>
      </c>
    </row>
    <row r="6981" spans="1:4" x14ac:dyDescent="0.25">
      <c r="A6981" s="62" t="s">
        <v>350</v>
      </c>
      <c r="B6981" s="63">
        <v>57</v>
      </c>
      <c r="C6981" s="64">
        <v>24</v>
      </c>
      <c r="D6981" s="13">
        <v>1368</v>
      </c>
    </row>
    <row r="6982" spans="1:4" x14ac:dyDescent="0.25">
      <c r="A6982" s="62" t="s">
        <v>351</v>
      </c>
      <c r="B6982" s="63">
        <v>47</v>
      </c>
      <c r="C6982" s="64">
        <v>17</v>
      </c>
      <c r="D6982" s="13">
        <v>799</v>
      </c>
    </row>
    <row r="6983" spans="1:4" x14ac:dyDescent="0.25">
      <c r="A6983" s="62" t="s">
        <v>352</v>
      </c>
      <c r="B6983" s="63">
        <v>66</v>
      </c>
      <c r="C6983" s="64">
        <v>29</v>
      </c>
      <c r="D6983" s="13">
        <v>1914</v>
      </c>
    </row>
    <row r="6984" spans="1:4" x14ac:dyDescent="0.25">
      <c r="A6984" s="62" t="s">
        <v>353</v>
      </c>
      <c r="B6984" s="63">
        <v>56</v>
      </c>
      <c r="C6984" s="64">
        <v>21</v>
      </c>
      <c r="D6984" s="13">
        <v>1176</v>
      </c>
    </row>
    <row r="6985" spans="1:4" x14ac:dyDescent="0.25">
      <c r="A6985" s="62" t="s">
        <v>354</v>
      </c>
      <c r="B6985" s="63">
        <v>26</v>
      </c>
      <c r="C6985" s="64">
        <v>36</v>
      </c>
      <c r="D6985" s="13">
        <v>936</v>
      </c>
    </row>
    <row r="6986" spans="1:4" x14ac:dyDescent="0.25">
      <c r="A6986" s="62" t="s">
        <v>355</v>
      </c>
      <c r="B6986" s="63">
        <v>49</v>
      </c>
      <c r="C6986" s="64">
        <v>18</v>
      </c>
      <c r="D6986" s="13">
        <v>882</v>
      </c>
    </row>
    <row r="6987" spans="1:4" x14ac:dyDescent="0.25">
      <c r="A6987" s="62" t="s">
        <v>356</v>
      </c>
      <c r="B6987" s="63">
        <v>40</v>
      </c>
      <c r="C6987" s="64">
        <v>6</v>
      </c>
      <c r="D6987" s="13">
        <v>240</v>
      </c>
    </row>
    <row r="6988" spans="1:4" x14ac:dyDescent="0.25">
      <c r="A6988" s="62" t="s">
        <v>357</v>
      </c>
      <c r="B6988" s="63">
        <v>22</v>
      </c>
      <c r="C6988" s="64">
        <v>29</v>
      </c>
      <c r="D6988" s="13">
        <v>638</v>
      </c>
    </row>
    <row r="6989" spans="1:4" x14ac:dyDescent="0.25">
      <c r="A6989" s="62" t="s">
        <v>358</v>
      </c>
      <c r="B6989" s="63">
        <v>19</v>
      </c>
      <c r="C6989" s="64">
        <v>14</v>
      </c>
      <c r="D6989" s="13">
        <v>266</v>
      </c>
    </row>
    <row r="6990" spans="1:4" x14ac:dyDescent="0.25">
      <c r="A6990" s="62" t="s">
        <v>359</v>
      </c>
      <c r="B6990" s="63">
        <v>67</v>
      </c>
      <c r="C6990" s="64">
        <v>22</v>
      </c>
      <c r="D6990" s="13">
        <v>1474</v>
      </c>
    </row>
    <row r="6991" spans="1:4" x14ac:dyDescent="0.25">
      <c r="A6991" s="62" t="s">
        <v>360</v>
      </c>
      <c r="B6991" s="63">
        <v>68</v>
      </c>
      <c r="C6991" s="64">
        <v>29</v>
      </c>
      <c r="D6991" s="13">
        <v>1972</v>
      </c>
    </row>
    <row r="6992" spans="1:4" x14ac:dyDescent="0.25">
      <c r="A6992" s="62" t="s">
        <v>361</v>
      </c>
      <c r="B6992" s="63">
        <v>54</v>
      </c>
      <c r="C6992" s="64">
        <v>11</v>
      </c>
      <c r="D6992" s="13">
        <v>594</v>
      </c>
    </row>
    <row r="6993" spans="1:4" x14ac:dyDescent="0.25">
      <c r="A6993" s="62" t="s">
        <v>362</v>
      </c>
      <c r="B6993" s="63">
        <v>10</v>
      </c>
      <c r="C6993" s="64">
        <v>65</v>
      </c>
      <c r="D6993" s="13">
        <v>650</v>
      </c>
    </row>
    <row r="6994" spans="1:4" x14ac:dyDescent="0.25">
      <c r="A6994" s="62" t="s">
        <v>363</v>
      </c>
      <c r="B6994" s="63">
        <v>28</v>
      </c>
      <c r="C6994" s="64">
        <v>65</v>
      </c>
      <c r="D6994" s="13">
        <v>1820</v>
      </c>
    </row>
    <row r="6995" spans="1:4" x14ac:dyDescent="0.25">
      <c r="A6995" s="62" t="s">
        <v>364</v>
      </c>
      <c r="B6995" s="63">
        <v>42</v>
      </c>
      <c r="C6995" s="64">
        <v>65</v>
      </c>
      <c r="D6995" s="13">
        <v>2730</v>
      </c>
    </row>
    <row r="6996" spans="1:4" x14ac:dyDescent="0.25">
      <c r="A6996" s="62" t="s">
        <v>365</v>
      </c>
      <c r="B6996" s="63">
        <v>17</v>
      </c>
      <c r="C6996" s="64">
        <v>78</v>
      </c>
      <c r="D6996" s="13">
        <v>1326</v>
      </c>
    </row>
    <row r="6997" spans="1:4" x14ac:dyDescent="0.25">
      <c r="A6997" s="62" t="s">
        <v>366</v>
      </c>
      <c r="B6997" s="63">
        <v>24</v>
      </c>
      <c r="C6997" s="64">
        <v>26</v>
      </c>
      <c r="D6997" s="13">
        <v>624</v>
      </c>
    </row>
    <row r="6998" spans="1:4" x14ac:dyDescent="0.25">
      <c r="A6998" s="62" t="s">
        <v>367</v>
      </c>
      <c r="B6998" s="63">
        <v>55</v>
      </c>
      <c r="C6998" s="64">
        <v>32</v>
      </c>
      <c r="D6998" s="13">
        <v>1760</v>
      </c>
    </row>
    <row r="6999" spans="1:4" x14ac:dyDescent="0.25">
      <c r="A6999" s="62" t="s">
        <v>368</v>
      </c>
      <c r="B6999" s="63">
        <v>70</v>
      </c>
      <c r="C6999" s="64">
        <v>69</v>
      </c>
      <c r="D6999" s="13">
        <v>4830</v>
      </c>
    </row>
    <row r="7000" spans="1:4" x14ac:dyDescent="0.25">
      <c r="A7000" s="62" t="s">
        <v>369</v>
      </c>
      <c r="B7000" s="63">
        <v>23</v>
      </c>
      <c r="C7000" s="64">
        <v>32</v>
      </c>
      <c r="D7000" s="13">
        <v>736</v>
      </c>
    </row>
    <row r="7001" spans="1:4" x14ac:dyDescent="0.25">
      <c r="A7001" s="62" t="s">
        <v>370</v>
      </c>
      <c r="B7001" s="63">
        <v>31</v>
      </c>
      <c r="C7001" s="64">
        <v>47</v>
      </c>
      <c r="D7001" s="13">
        <v>1457</v>
      </c>
    </row>
    <row r="7002" spans="1:4" x14ac:dyDescent="0.25">
      <c r="A7002" s="62" t="s">
        <v>371</v>
      </c>
      <c r="B7002" s="63">
        <v>53</v>
      </c>
      <c r="C7002" s="64">
        <v>56</v>
      </c>
      <c r="D7002" s="13">
        <v>2968</v>
      </c>
    </row>
    <row r="7003" spans="1:4" x14ac:dyDescent="0.25">
      <c r="A7003" s="62" t="s">
        <v>372</v>
      </c>
      <c r="B7003" s="63">
        <v>47</v>
      </c>
      <c r="C7003" s="64">
        <v>76</v>
      </c>
      <c r="D7003" s="13">
        <v>3572</v>
      </c>
    </row>
    <row r="7004" spans="1:4" x14ac:dyDescent="0.25">
      <c r="A7004" s="62" t="s">
        <v>373</v>
      </c>
      <c r="B7004" s="63">
        <v>9</v>
      </c>
      <c r="C7004" s="64">
        <v>55</v>
      </c>
      <c r="D7004" s="13">
        <v>495</v>
      </c>
    </row>
    <row r="7005" spans="1:4" x14ac:dyDescent="0.25">
      <c r="A7005" s="62" t="s">
        <v>374</v>
      </c>
      <c r="B7005" s="63">
        <v>69</v>
      </c>
      <c r="C7005" s="64">
        <v>64</v>
      </c>
      <c r="D7005" s="13">
        <v>4416</v>
      </c>
    </row>
    <row r="7006" spans="1:4" x14ac:dyDescent="0.25">
      <c r="A7006" s="62" t="s">
        <v>375</v>
      </c>
      <c r="B7006" s="63">
        <v>62</v>
      </c>
      <c r="C7006" s="64">
        <v>23</v>
      </c>
      <c r="D7006" s="13">
        <v>1426</v>
      </c>
    </row>
    <row r="7007" spans="1:4" x14ac:dyDescent="0.25">
      <c r="A7007" s="62" t="s">
        <v>376</v>
      </c>
      <c r="B7007" s="63">
        <v>19</v>
      </c>
      <c r="C7007" s="64">
        <v>80</v>
      </c>
      <c r="D7007" s="13">
        <v>1520</v>
      </c>
    </row>
    <row r="7008" spans="1:4" x14ac:dyDescent="0.25">
      <c r="A7008" s="62" t="s">
        <v>377</v>
      </c>
      <c r="B7008" s="63">
        <v>44</v>
      </c>
      <c r="C7008" s="64">
        <v>42</v>
      </c>
      <c r="D7008" s="13">
        <v>1848</v>
      </c>
    </row>
    <row r="7009" spans="1:4" x14ac:dyDescent="0.25">
      <c r="A7009" s="62" t="s">
        <v>300</v>
      </c>
      <c r="B7009" s="63">
        <v>44</v>
      </c>
      <c r="C7009" s="64">
        <v>14</v>
      </c>
      <c r="D7009" s="13">
        <v>616</v>
      </c>
    </row>
    <row r="7010" spans="1:4" x14ac:dyDescent="0.25">
      <c r="A7010" s="62" t="s">
        <v>302</v>
      </c>
      <c r="B7010" s="63">
        <v>32</v>
      </c>
      <c r="C7010" s="64">
        <v>68</v>
      </c>
      <c r="D7010" s="13">
        <v>2176</v>
      </c>
    </row>
    <row r="7011" spans="1:4" x14ac:dyDescent="0.25">
      <c r="A7011" s="62" t="s">
        <v>303</v>
      </c>
      <c r="B7011" s="63">
        <v>30</v>
      </c>
      <c r="C7011" s="64">
        <v>24</v>
      </c>
      <c r="D7011" s="13">
        <v>720</v>
      </c>
    </row>
    <row r="7012" spans="1:4" x14ac:dyDescent="0.25">
      <c r="A7012" s="62" t="s">
        <v>304</v>
      </c>
      <c r="B7012" s="63">
        <v>38</v>
      </c>
      <c r="C7012" s="64">
        <v>73</v>
      </c>
      <c r="D7012" s="13">
        <v>2774</v>
      </c>
    </row>
    <row r="7013" spans="1:4" x14ac:dyDescent="0.25">
      <c r="A7013" s="62" t="s">
        <v>305</v>
      </c>
      <c r="B7013" s="63">
        <v>47</v>
      </c>
      <c r="C7013" s="64">
        <v>12</v>
      </c>
      <c r="D7013" s="13">
        <v>564</v>
      </c>
    </row>
    <row r="7014" spans="1:4" x14ac:dyDescent="0.25">
      <c r="A7014" s="62" t="s">
        <v>306</v>
      </c>
      <c r="B7014" s="63">
        <v>43</v>
      </c>
      <c r="C7014" s="64">
        <v>30</v>
      </c>
      <c r="D7014" s="13">
        <v>1290</v>
      </c>
    </row>
    <row r="7015" spans="1:4" x14ac:dyDescent="0.25">
      <c r="A7015" s="62" t="s">
        <v>307</v>
      </c>
      <c r="B7015" s="63">
        <v>38</v>
      </c>
      <c r="C7015" s="64">
        <v>19</v>
      </c>
      <c r="D7015" s="13">
        <v>722</v>
      </c>
    </row>
    <row r="7016" spans="1:4" x14ac:dyDescent="0.25">
      <c r="A7016" s="62" t="s">
        <v>308</v>
      </c>
      <c r="B7016" s="63">
        <v>70</v>
      </c>
      <c r="C7016" s="64">
        <v>74</v>
      </c>
      <c r="D7016" s="13">
        <v>5180</v>
      </c>
    </row>
    <row r="7017" spans="1:4" x14ac:dyDescent="0.25">
      <c r="A7017" s="62" t="s">
        <v>309</v>
      </c>
      <c r="B7017" s="63">
        <v>42</v>
      </c>
      <c r="C7017" s="64">
        <v>56</v>
      </c>
      <c r="D7017" s="13">
        <v>2352</v>
      </c>
    </row>
    <row r="7018" spans="1:4" x14ac:dyDescent="0.25">
      <c r="A7018" s="62" t="s">
        <v>310</v>
      </c>
      <c r="B7018" s="63">
        <v>23</v>
      </c>
      <c r="C7018" s="64">
        <v>35</v>
      </c>
      <c r="D7018" s="13">
        <v>805</v>
      </c>
    </row>
    <row r="7019" spans="1:4" x14ac:dyDescent="0.25">
      <c r="A7019" s="62" t="s">
        <v>311</v>
      </c>
      <c r="B7019" s="63">
        <v>47</v>
      </c>
      <c r="C7019" s="64">
        <v>53</v>
      </c>
      <c r="D7019" s="13">
        <v>2491</v>
      </c>
    </row>
    <row r="7020" spans="1:4" x14ac:dyDescent="0.25">
      <c r="A7020" s="62" t="s">
        <v>312</v>
      </c>
      <c r="B7020" s="63">
        <v>13</v>
      </c>
      <c r="C7020" s="64">
        <v>75</v>
      </c>
      <c r="D7020" s="13">
        <v>975</v>
      </c>
    </row>
    <row r="7021" spans="1:4" x14ac:dyDescent="0.25">
      <c r="A7021" s="62" t="s">
        <v>313</v>
      </c>
      <c r="B7021" s="63">
        <v>56</v>
      </c>
      <c r="C7021" s="64">
        <v>8</v>
      </c>
      <c r="D7021" s="13">
        <v>448</v>
      </c>
    </row>
    <row r="7022" spans="1:4" x14ac:dyDescent="0.25">
      <c r="A7022" s="62" t="s">
        <v>314</v>
      </c>
      <c r="B7022" s="63">
        <v>52</v>
      </c>
      <c r="C7022" s="64">
        <v>77</v>
      </c>
      <c r="D7022" s="13">
        <v>4004</v>
      </c>
    </row>
    <row r="7023" spans="1:4" x14ac:dyDescent="0.25">
      <c r="A7023" s="62" t="s">
        <v>315</v>
      </c>
      <c r="B7023" s="63">
        <v>41</v>
      </c>
      <c r="C7023" s="64">
        <v>56</v>
      </c>
      <c r="D7023" s="13">
        <v>2296</v>
      </c>
    </row>
    <row r="7024" spans="1:4" x14ac:dyDescent="0.25">
      <c r="A7024" s="62" t="s">
        <v>316</v>
      </c>
      <c r="B7024" s="63">
        <v>34</v>
      </c>
      <c r="C7024" s="64">
        <v>36</v>
      </c>
      <c r="D7024" s="13">
        <v>1224</v>
      </c>
    </row>
    <row r="7025" spans="1:4" x14ac:dyDescent="0.25">
      <c r="A7025" s="62" t="s">
        <v>317</v>
      </c>
      <c r="B7025" s="63">
        <v>47</v>
      </c>
      <c r="C7025" s="64">
        <v>47</v>
      </c>
      <c r="D7025" s="13">
        <v>2209</v>
      </c>
    </row>
    <row r="7026" spans="1:4" x14ac:dyDescent="0.25">
      <c r="A7026" s="62" t="s">
        <v>318</v>
      </c>
      <c r="B7026" s="63">
        <v>68</v>
      </c>
      <c r="C7026" s="64">
        <v>61</v>
      </c>
      <c r="D7026" s="13">
        <v>4148</v>
      </c>
    </row>
    <row r="7027" spans="1:4" x14ac:dyDescent="0.25">
      <c r="A7027" s="62" t="s">
        <v>319</v>
      </c>
      <c r="B7027" s="63">
        <v>17</v>
      </c>
      <c r="C7027" s="64">
        <v>5</v>
      </c>
      <c r="D7027" s="13">
        <v>85</v>
      </c>
    </row>
    <row r="7028" spans="1:4" x14ac:dyDescent="0.25">
      <c r="A7028" s="62" t="s">
        <v>320</v>
      </c>
      <c r="B7028" s="63">
        <v>25</v>
      </c>
      <c r="C7028" s="64">
        <v>39</v>
      </c>
      <c r="D7028" s="13">
        <v>975</v>
      </c>
    </row>
    <row r="7029" spans="1:4" x14ac:dyDescent="0.25">
      <c r="A7029" s="62" t="s">
        <v>321</v>
      </c>
      <c r="B7029" s="63">
        <v>10</v>
      </c>
      <c r="C7029" s="64">
        <v>15</v>
      </c>
      <c r="D7029" s="13">
        <v>150</v>
      </c>
    </row>
    <row r="7030" spans="1:4" x14ac:dyDescent="0.25">
      <c r="A7030" s="62" t="s">
        <v>322</v>
      </c>
      <c r="B7030" s="63">
        <v>53</v>
      </c>
      <c r="C7030" s="64">
        <v>33</v>
      </c>
      <c r="D7030" s="13">
        <v>1749</v>
      </c>
    </row>
    <row r="7031" spans="1:4" x14ac:dyDescent="0.25">
      <c r="A7031" s="62" t="s">
        <v>323</v>
      </c>
      <c r="B7031" s="63">
        <v>58</v>
      </c>
      <c r="C7031" s="64">
        <v>22</v>
      </c>
      <c r="D7031" s="13">
        <v>1276</v>
      </c>
    </row>
    <row r="7032" spans="1:4" x14ac:dyDescent="0.25">
      <c r="A7032" s="62" t="s">
        <v>324</v>
      </c>
      <c r="B7032" s="63">
        <v>58</v>
      </c>
      <c r="C7032" s="64">
        <v>17</v>
      </c>
      <c r="D7032" s="13">
        <v>986</v>
      </c>
    </row>
    <row r="7033" spans="1:4" x14ac:dyDescent="0.25">
      <c r="A7033" s="62" t="s">
        <v>325</v>
      </c>
      <c r="B7033" s="63">
        <v>58</v>
      </c>
      <c r="C7033" s="64">
        <v>12</v>
      </c>
      <c r="D7033" s="13">
        <v>696</v>
      </c>
    </row>
    <row r="7034" spans="1:4" x14ac:dyDescent="0.25">
      <c r="A7034" s="62" t="s">
        <v>326</v>
      </c>
      <c r="B7034" s="63">
        <v>32</v>
      </c>
      <c r="C7034" s="64">
        <v>23</v>
      </c>
      <c r="D7034" s="13">
        <v>736</v>
      </c>
    </row>
    <row r="7035" spans="1:4" x14ac:dyDescent="0.25">
      <c r="A7035" s="62" t="s">
        <v>327</v>
      </c>
      <c r="B7035" s="63">
        <v>65</v>
      </c>
      <c r="C7035" s="64">
        <v>33</v>
      </c>
      <c r="D7035" s="13">
        <v>2145</v>
      </c>
    </row>
    <row r="7036" spans="1:4" x14ac:dyDescent="0.25">
      <c r="A7036" s="62" t="s">
        <v>328</v>
      </c>
      <c r="B7036" s="63">
        <v>15</v>
      </c>
      <c r="C7036" s="64">
        <v>42</v>
      </c>
      <c r="D7036" s="13">
        <v>630</v>
      </c>
    </row>
    <row r="7037" spans="1:4" x14ac:dyDescent="0.25">
      <c r="A7037" s="62" t="s">
        <v>329</v>
      </c>
      <c r="B7037" s="63">
        <v>39</v>
      </c>
      <c r="C7037" s="64">
        <v>20</v>
      </c>
      <c r="D7037" s="13">
        <v>780</v>
      </c>
    </row>
    <row r="7038" spans="1:4" x14ac:dyDescent="0.25">
      <c r="A7038" s="62" t="s">
        <v>330</v>
      </c>
      <c r="B7038" s="63">
        <v>20</v>
      </c>
      <c r="C7038" s="64">
        <v>38</v>
      </c>
      <c r="D7038" s="13">
        <v>760</v>
      </c>
    </row>
    <row r="7039" spans="1:4" x14ac:dyDescent="0.25">
      <c r="A7039" s="62" t="s">
        <v>331</v>
      </c>
      <c r="B7039" s="63">
        <v>44</v>
      </c>
      <c r="C7039" s="64">
        <v>8</v>
      </c>
      <c r="D7039" s="13">
        <v>352</v>
      </c>
    </row>
    <row r="7040" spans="1:4" x14ac:dyDescent="0.25">
      <c r="A7040" s="62" t="s">
        <v>332</v>
      </c>
      <c r="B7040" s="63">
        <v>52</v>
      </c>
      <c r="C7040" s="64">
        <v>27</v>
      </c>
      <c r="D7040" s="13">
        <v>1404</v>
      </c>
    </row>
    <row r="7041" spans="1:4" x14ac:dyDescent="0.25">
      <c r="A7041" s="62" t="s">
        <v>333</v>
      </c>
      <c r="B7041" s="63">
        <v>44</v>
      </c>
      <c r="C7041" s="64">
        <v>27</v>
      </c>
      <c r="D7041" s="13">
        <v>1188</v>
      </c>
    </row>
    <row r="7042" spans="1:4" x14ac:dyDescent="0.25">
      <c r="A7042" s="62" t="s">
        <v>334</v>
      </c>
      <c r="B7042" s="63">
        <v>23</v>
      </c>
      <c r="C7042" s="64">
        <v>1</v>
      </c>
      <c r="D7042" s="13">
        <v>23</v>
      </c>
    </row>
    <row r="7043" spans="1:4" x14ac:dyDescent="0.25">
      <c r="A7043" s="62" t="s">
        <v>335</v>
      </c>
      <c r="B7043" s="63">
        <v>44</v>
      </c>
      <c r="C7043" s="64">
        <v>50</v>
      </c>
      <c r="D7043" s="13">
        <v>2200</v>
      </c>
    </row>
    <row r="7044" spans="1:4" x14ac:dyDescent="0.25">
      <c r="A7044" s="62" t="s">
        <v>336</v>
      </c>
      <c r="B7044" s="63">
        <v>60</v>
      </c>
      <c r="C7044" s="64">
        <v>17</v>
      </c>
      <c r="D7044" s="13">
        <v>1020</v>
      </c>
    </row>
    <row r="7045" spans="1:4" x14ac:dyDescent="0.25">
      <c r="A7045" s="62" t="s">
        <v>337</v>
      </c>
      <c r="B7045" s="63">
        <v>28</v>
      </c>
      <c r="C7045" s="64">
        <v>51</v>
      </c>
      <c r="D7045" s="13">
        <v>1428</v>
      </c>
    </row>
    <row r="7046" spans="1:4" x14ac:dyDescent="0.25">
      <c r="A7046" s="62" t="s">
        <v>338</v>
      </c>
      <c r="B7046" s="63">
        <v>29</v>
      </c>
      <c r="C7046" s="64">
        <v>61</v>
      </c>
      <c r="D7046" s="13">
        <v>1769</v>
      </c>
    </row>
    <row r="7047" spans="1:4" x14ac:dyDescent="0.25">
      <c r="A7047" s="62" t="s">
        <v>339</v>
      </c>
      <c r="B7047" s="63">
        <v>54</v>
      </c>
      <c r="C7047" s="64">
        <v>12</v>
      </c>
      <c r="D7047" s="13">
        <v>648</v>
      </c>
    </row>
    <row r="7048" spans="1:4" x14ac:dyDescent="0.25">
      <c r="A7048" s="62" t="s">
        <v>340</v>
      </c>
      <c r="B7048" s="63">
        <v>22</v>
      </c>
      <c r="C7048" s="64">
        <v>41</v>
      </c>
      <c r="D7048" s="13">
        <v>902</v>
      </c>
    </row>
    <row r="7049" spans="1:4" x14ac:dyDescent="0.25">
      <c r="A7049" s="62" t="s">
        <v>341</v>
      </c>
      <c r="B7049" s="63">
        <v>55</v>
      </c>
      <c r="C7049" s="64">
        <v>33</v>
      </c>
      <c r="D7049" s="13">
        <v>1815</v>
      </c>
    </row>
    <row r="7050" spans="1:4" x14ac:dyDescent="0.25">
      <c r="A7050" s="62" t="s">
        <v>342</v>
      </c>
      <c r="B7050" s="63">
        <v>35</v>
      </c>
      <c r="C7050" s="64">
        <v>16</v>
      </c>
      <c r="D7050" s="13">
        <v>560</v>
      </c>
    </row>
    <row r="7051" spans="1:4" x14ac:dyDescent="0.25">
      <c r="A7051" s="62" t="s">
        <v>343</v>
      </c>
      <c r="B7051" s="63">
        <v>57</v>
      </c>
      <c r="C7051" s="64">
        <v>36</v>
      </c>
      <c r="D7051" s="13">
        <v>2052</v>
      </c>
    </row>
    <row r="7052" spans="1:4" x14ac:dyDescent="0.25">
      <c r="A7052" s="62" t="s">
        <v>344</v>
      </c>
      <c r="B7052" s="63">
        <v>60</v>
      </c>
      <c r="C7052" s="64">
        <v>15</v>
      </c>
      <c r="D7052" s="13">
        <v>900</v>
      </c>
    </row>
    <row r="7053" spans="1:4" x14ac:dyDescent="0.25">
      <c r="A7053" s="62" t="s">
        <v>345</v>
      </c>
      <c r="B7053" s="63">
        <v>41</v>
      </c>
      <c r="C7053" s="64">
        <v>40</v>
      </c>
      <c r="D7053" s="13">
        <v>1640</v>
      </c>
    </row>
    <row r="7054" spans="1:4" x14ac:dyDescent="0.25">
      <c r="A7054" s="62" t="s">
        <v>346</v>
      </c>
      <c r="B7054" s="63">
        <v>34</v>
      </c>
      <c r="C7054" s="64">
        <v>46</v>
      </c>
      <c r="D7054" s="13">
        <v>1564</v>
      </c>
    </row>
    <row r="7055" spans="1:4" x14ac:dyDescent="0.25">
      <c r="A7055" s="62" t="s">
        <v>347</v>
      </c>
      <c r="B7055" s="63">
        <v>61</v>
      </c>
      <c r="C7055" s="64">
        <v>23</v>
      </c>
      <c r="D7055" s="13">
        <v>1403</v>
      </c>
    </row>
    <row r="7056" spans="1:4" x14ac:dyDescent="0.25">
      <c r="A7056" s="62" t="s">
        <v>348</v>
      </c>
      <c r="B7056" s="63">
        <v>41</v>
      </c>
      <c r="C7056" s="64">
        <v>32</v>
      </c>
      <c r="D7056" s="13">
        <v>1312</v>
      </c>
    </row>
    <row r="7057" spans="1:4" x14ac:dyDescent="0.25">
      <c r="A7057" s="62" t="s">
        <v>349</v>
      </c>
      <c r="B7057" s="63">
        <v>58</v>
      </c>
      <c r="C7057" s="64">
        <v>16</v>
      </c>
      <c r="D7057" s="13">
        <v>928</v>
      </c>
    </row>
    <row r="7058" spans="1:4" x14ac:dyDescent="0.25">
      <c r="A7058" s="62" t="s">
        <v>350</v>
      </c>
      <c r="B7058" s="63">
        <v>21</v>
      </c>
      <c r="C7058" s="64">
        <v>16</v>
      </c>
      <c r="D7058" s="13">
        <v>336</v>
      </c>
    </row>
    <row r="7059" spans="1:4" x14ac:dyDescent="0.25">
      <c r="A7059" s="62" t="s">
        <v>351</v>
      </c>
      <c r="B7059" s="63">
        <v>45</v>
      </c>
      <c r="C7059" s="64">
        <v>50</v>
      </c>
      <c r="D7059" s="13">
        <v>2250</v>
      </c>
    </row>
    <row r="7060" spans="1:4" x14ac:dyDescent="0.25">
      <c r="A7060" s="62" t="s">
        <v>352</v>
      </c>
      <c r="B7060" s="63">
        <v>32</v>
      </c>
      <c r="C7060" s="64">
        <v>68</v>
      </c>
      <c r="D7060" s="13">
        <v>2176</v>
      </c>
    </row>
    <row r="7061" spans="1:4" x14ac:dyDescent="0.25">
      <c r="A7061" s="62" t="s">
        <v>353</v>
      </c>
      <c r="B7061" s="63">
        <v>25</v>
      </c>
      <c r="C7061" s="64">
        <v>48</v>
      </c>
      <c r="D7061" s="13">
        <v>1200</v>
      </c>
    </row>
    <row r="7062" spans="1:4" x14ac:dyDescent="0.25">
      <c r="A7062" s="62" t="s">
        <v>354</v>
      </c>
      <c r="B7062" s="63">
        <v>39</v>
      </c>
      <c r="C7062" s="64">
        <v>27</v>
      </c>
      <c r="D7062" s="13">
        <v>1053</v>
      </c>
    </row>
    <row r="7063" spans="1:4" x14ac:dyDescent="0.25">
      <c r="A7063" s="62" t="s">
        <v>355</v>
      </c>
      <c r="B7063" s="63">
        <v>29</v>
      </c>
      <c r="C7063" s="64">
        <v>10</v>
      </c>
      <c r="D7063" s="13">
        <v>290</v>
      </c>
    </row>
    <row r="7064" spans="1:4" x14ac:dyDescent="0.25">
      <c r="A7064" s="62" t="s">
        <v>356</v>
      </c>
      <c r="B7064" s="63">
        <v>19</v>
      </c>
      <c r="C7064" s="64">
        <v>27</v>
      </c>
      <c r="D7064" s="13">
        <v>513</v>
      </c>
    </row>
    <row r="7065" spans="1:4" x14ac:dyDescent="0.25">
      <c r="A7065" s="62" t="s">
        <v>357</v>
      </c>
      <c r="B7065" s="63">
        <v>57</v>
      </c>
      <c r="C7065" s="64">
        <v>11</v>
      </c>
      <c r="D7065" s="13">
        <v>627</v>
      </c>
    </row>
    <row r="7066" spans="1:4" x14ac:dyDescent="0.25">
      <c r="A7066" s="62" t="s">
        <v>358</v>
      </c>
      <c r="B7066" s="63">
        <v>45</v>
      </c>
      <c r="C7066" s="64">
        <v>17</v>
      </c>
      <c r="D7066" s="13">
        <v>765</v>
      </c>
    </row>
    <row r="7067" spans="1:4" x14ac:dyDescent="0.25">
      <c r="A7067" s="62" t="s">
        <v>359</v>
      </c>
      <c r="B7067" s="63">
        <v>69</v>
      </c>
      <c r="C7067" s="64">
        <v>13</v>
      </c>
      <c r="D7067" s="13">
        <v>897</v>
      </c>
    </row>
    <row r="7068" spans="1:4" x14ac:dyDescent="0.25">
      <c r="A7068" s="62" t="s">
        <v>360</v>
      </c>
      <c r="B7068" s="63">
        <v>13</v>
      </c>
      <c r="C7068" s="64">
        <v>67</v>
      </c>
      <c r="D7068" s="13">
        <v>871</v>
      </c>
    </row>
    <row r="7069" spans="1:4" x14ac:dyDescent="0.25">
      <c r="A7069" s="62" t="s">
        <v>361</v>
      </c>
      <c r="B7069" s="63">
        <v>63</v>
      </c>
      <c r="C7069" s="64">
        <v>45</v>
      </c>
      <c r="D7069" s="13">
        <v>2835</v>
      </c>
    </row>
    <row r="7070" spans="1:4" x14ac:dyDescent="0.25">
      <c r="A7070" s="62" t="s">
        <v>362</v>
      </c>
      <c r="B7070" s="63">
        <v>39</v>
      </c>
      <c r="C7070" s="64">
        <v>37</v>
      </c>
      <c r="D7070" s="13">
        <v>1443</v>
      </c>
    </row>
    <row r="7071" spans="1:4" x14ac:dyDescent="0.25">
      <c r="A7071" s="62" t="s">
        <v>363</v>
      </c>
      <c r="B7071" s="63">
        <v>40</v>
      </c>
      <c r="C7071" s="64">
        <v>21</v>
      </c>
      <c r="D7071" s="13">
        <v>840</v>
      </c>
    </row>
    <row r="7072" spans="1:4" x14ac:dyDescent="0.25">
      <c r="A7072" s="62" t="s">
        <v>364</v>
      </c>
      <c r="B7072" s="63">
        <v>56</v>
      </c>
      <c r="C7072" s="64">
        <v>12</v>
      </c>
      <c r="D7072" s="13">
        <v>672</v>
      </c>
    </row>
    <row r="7073" spans="1:4" x14ac:dyDescent="0.25">
      <c r="A7073" s="62" t="s">
        <v>365</v>
      </c>
      <c r="B7073" s="63">
        <v>16</v>
      </c>
      <c r="C7073" s="64">
        <v>14</v>
      </c>
      <c r="D7073" s="13">
        <v>224</v>
      </c>
    </row>
    <row r="7074" spans="1:4" x14ac:dyDescent="0.25">
      <c r="A7074" s="62" t="s">
        <v>366</v>
      </c>
      <c r="B7074" s="63">
        <v>15</v>
      </c>
      <c r="C7074" s="64">
        <v>1</v>
      </c>
      <c r="D7074" s="13">
        <v>15</v>
      </c>
    </row>
    <row r="7075" spans="1:4" x14ac:dyDescent="0.25">
      <c r="A7075" s="62" t="s">
        <v>367</v>
      </c>
      <c r="B7075" s="63">
        <v>48</v>
      </c>
      <c r="C7075" s="64">
        <v>39</v>
      </c>
      <c r="D7075" s="13">
        <v>1872</v>
      </c>
    </row>
    <row r="7076" spans="1:4" x14ac:dyDescent="0.25">
      <c r="A7076" s="62" t="s">
        <v>368</v>
      </c>
      <c r="B7076" s="63">
        <v>10</v>
      </c>
      <c r="C7076" s="64">
        <v>17</v>
      </c>
      <c r="D7076" s="13">
        <v>170</v>
      </c>
    </row>
    <row r="7077" spans="1:4" x14ac:dyDescent="0.25">
      <c r="A7077" s="62" t="s">
        <v>369</v>
      </c>
      <c r="B7077" s="63">
        <v>43</v>
      </c>
      <c r="C7077" s="64">
        <v>13</v>
      </c>
      <c r="D7077" s="13">
        <v>559</v>
      </c>
    </row>
    <row r="7078" spans="1:4" x14ac:dyDescent="0.25">
      <c r="A7078" s="62" t="s">
        <v>370</v>
      </c>
      <c r="B7078" s="63">
        <v>67</v>
      </c>
      <c r="C7078" s="64">
        <v>5</v>
      </c>
      <c r="D7078" s="13">
        <v>335</v>
      </c>
    </row>
    <row r="7079" spans="1:4" x14ac:dyDescent="0.25">
      <c r="A7079" s="62" t="s">
        <v>371</v>
      </c>
      <c r="B7079" s="63">
        <v>66</v>
      </c>
      <c r="C7079" s="64">
        <v>16</v>
      </c>
      <c r="D7079" s="13">
        <v>1056</v>
      </c>
    </row>
    <row r="7080" spans="1:4" x14ac:dyDescent="0.25">
      <c r="A7080" s="62" t="s">
        <v>372</v>
      </c>
      <c r="B7080" s="63">
        <v>49</v>
      </c>
      <c r="C7080" s="64">
        <v>25</v>
      </c>
      <c r="D7080" s="13">
        <v>1225</v>
      </c>
    </row>
    <row r="7081" spans="1:4" x14ac:dyDescent="0.25">
      <c r="A7081" s="62" t="s">
        <v>373</v>
      </c>
      <c r="B7081" s="63">
        <v>54</v>
      </c>
      <c r="C7081" s="64">
        <v>63</v>
      </c>
      <c r="D7081" s="13">
        <v>3402</v>
      </c>
    </row>
    <row r="7082" spans="1:4" x14ac:dyDescent="0.25">
      <c r="A7082" s="62" t="s">
        <v>374</v>
      </c>
      <c r="B7082" s="63">
        <v>28</v>
      </c>
      <c r="C7082" s="64">
        <v>29</v>
      </c>
      <c r="D7082" s="13">
        <v>812</v>
      </c>
    </row>
    <row r="7083" spans="1:4" x14ac:dyDescent="0.25">
      <c r="A7083" s="62" t="s">
        <v>375</v>
      </c>
      <c r="B7083" s="63">
        <v>58</v>
      </c>
      <c r="C7083" s="64">
        <v>7</v>
      </c>
      <c r="D7083" s="13">
        <v>406</v>
      </c>
    </row>
    <row r="7084" spans="1:4" x14ac:dyDescent="0.25">
      <c r="A7084" s="62" t="s">
        <v>376</v>
      </c>
      <c r="B7084" s="63">
        <v>52</v>
      </c>
      <c r="C7084" s="64">
        <v>55</v>
      </c>
      <c r="D7084" s="13">
        <v>2860</v>
      </c>
    </row>
    <row r="7085" spans="1:4" x14ac:dyDescent="0.25">
      <c r="A7085" s="62" t="s">
        <v>377</v>
      </c>
      <c r="B7085" s="63">
        <v>11</v>
      </c>
      <c r="C7085" s="64">
        <v>7</v>
      </c>
      <c r="D7085" s="13">
        <v>77</v>
      </c>
    </row>
    <row r="7086" spans="1:4" x14ac:dyDescent="0.25">
      <c r="A7086" s="62" t="s">
        <v>300</v>
      </c>
      <c r="B7086" s="63">
        <v>59</v>
      </c>
      <c r="C7086" s="64">
        <v>48</v>
      </c>
      <c r="D7086" s="13">
        <v>2832</v>
      </c>
    </row>
    <row r="7087" spans="1:4" x14ac:dyDescent="0.25">
      <c r="A7087" s="62" t="s">
        <v>302</v>
      </c>
      <c r="B7087" s="63">
        <v>48</v>
      </c>
      <c r="C7087" s="64">
        <v>73</v>
      </c>
      <c r="D7087" s="13">
        <v>3504</v>
      </c>
    </row>
    <row r="7088" spans="1:4" x14ac:dyDescent="0.25">
      <c r="A7088" s="62" t="s">
        <v>303</v>
      </c>
      <c r="B7088" s="63">
        <v>53</v>
      </c>
      <c r="C7088" s="64">
        <v>10</v>
      </c>
      <c r="D7088" s="13">
        <v>530</v>
      </c>
    </row>
    <row r="7089" spans="1:4" x14ac:dyDescent="0.25">
      <c r="A7089" s="62" t="s">
        <v>304</v>
      </c>
      <c r="B7089" s="63">
        <v>68</v>
      </c>
      <c r="C7089" s="64">
        <v>79</v>
      </c>
      <c r="D7089" s="13">
        <v>5372</v>
      </c>
    </row>
    <row r="7090" spans="1:4" x14ac:dyDescent="0.25">
      <c r="A7090" s="62" t="s">
        <v>305</v>
      </c>
      <c r="B7090" s="63">
        <v>50</v>
      </c>
      <c r="C7090" s="64">
        <v>55</v>
      </c>
      <c r="D7090" s="13">
        <v>2750</v>
      </c>
    </row>
    <row r="7091" spans="1:4" x14ac:dyDescent="0.25">
      <c r="A7091" s="62" t="s">
        <v>306</v>
      </c>
      <c r="B7091" s="63">
        <v>49</v>
      </c>
      <c r="C7091" s="64">
        <v>77</v>
      </c>
      <c r="D7091" s="13">
        <v>3773</v>
      </c>
    </row>
    <row r="7092" spans="1:4" x14ac:dyDescent="0.25">
      <c r="A7092" s="62" t="s">
        <v>307</v>
      </c>
      <c r="B7092" s="63">
        <v>54</v>
      </c>
      <c r="C7092" s="64">
        <v>12</v>
      </c>
      <c r="D7092" s="13">
        <v>648</v>
      </c>
    </row>
    <row r="7093" spans="1:4" x14ac:dyDescent="0.25">
      <c r="A7093" s="62" t="s">
        <v>308</v>
      </c>
      <c r="B7093" s="63">
        <v>64</v>
      </c>
      <c r="C7093" s="64">
        <v>35</v>
      </c>
      <c r="D7093" s="13">
        <v>2240</v>
      </c>
    </row>
    <row r="7094" spans="1:4" x14ac:dyDescent="0.25">
      <c r="A7094" s="62" t="s">
        <v>309</v>
      </c>
      <c r="B7094" s="63">
        <v>53</v>
      </c>
      <c r="C7094" s="64">
        <v>46</v>
      </c>
      <c r="D7094" s="13">
        <v>2438</v>
      </c>
    </row>
    <row r="7095" spans="1:4" x14ac:dyDescent="0.25">
      <c r="A7095" s="62" t="s">
        <v>310</v>
      </c>
      <c r="B7095" s="63">
        <v>25</v>
      </c>
      <c r="C7095" s="64">
        <v>54</v>
      </c>
      <c r="D7095" s="13">
        <v>1350</v>
      </c>
    </row>
    <row r="7096" spans="1:4" x14ac:dyDescent="0.25">
      <c r="A7096" s="62" t="s">
        <v>311</v>
      </c>
      <c r="B7096" s="63">
        <v>34</v>
      </c>
      <c r="C7096" s="64">
        <v>1</v>
      </c>
      <c r="D7096" s="13">
        <v>34</v>
      </c>
    </row>
    <row r="7097" spans="1:4" x14ac:dyDescent="0.25">
      <c r="A7097" s="62" t="s">
        <v>312</v>
      </c>
      <c r="B7097" s="63">
        <v>27</v>
      </c>
      <c r="C7097" s="64">
        <v>75</v>
      </c>
      <c r="D7097" s="13">
        <v>2025</v>
      </c>
    </row>
    <row r="7098" spans="1:4" x14ac:dyDescent="0.25">
      <c r="A7098" s="62" t="s">
        <v>313</v>
      </c>
      <c r="B7098" s="63">
        <v>44</v>
      </c>
      <c r="C7098" s="64">
        <v>50</v>
      </c>
      <c r="D7098" s="13">
        <v>2200</v>
      </c>
    </row>
    <row r="7099" spans="1:4" x14ac:dyDescent="0.25">
      <c r="A7099" s="62" t="s">
        <v>314</v>
      </c>
      <c r="B7099" s="63">
        <v>19</v>
      </c>
      <c r="C7099" s="64">
        <v>56</v>
      </c>
      <c r="D7099" s="13">
        <v>1064</v>
      </c>
    </row>
    <row r="7100" spans="1:4" x14ac:dyDescent="0.25">
      <c r="A7100" s="62" t="s">
        <v>315</v>
      </c>
      <c r="B7100" s="63">
        <v>46</v>
      </c>
      <c r="C7100" s="64">
        <v>1</v>
      </c>
      <c r="D7100" s="13">
        <v>46</v>
      </c>
    </row>
    <row r="7101" spans="1:4" x14ac:dyDescent="0.25">
      <c r="A7101" s="62" t="s">
        <v>316</v>
      </c>
      <c r="B7101" s="63">
        <v>62</v>
      </c>
      <c r="C7101" s="64">
        <v>37</v>
      </c>
      <c r="D7101" s="13">
        <v>2294</v>
      </c>
    </row>
    <row r="7102" spans="1:4" x14ac:dyDescent="0.25">
      <c r="A7102" s="62" t="s">
        <v>317</v>
      </c>
      <c r="B7102" s="63">
        <v>28</v>
      </c>
      <c r="C7102" s="64">
        <v>75</v>
      </c>
      <c r="D7102" s="13">
        <v>2100</v>
      </c>
    </row>
    <row r="7103" spans="1:4" x14ac:dyDescent="0.25">
      <c r="A7103" s="62" t="s">
        <v>318</v>
      </c>
      <c r="B7103" s="63">
        <v>38</v>
      </c>
      <c r="C7103" s="64">
        <v>38</v>
      </c>
      <c r="D7103" s="13">
        <v>1444</v>
      </c>
    </row>
    <row r="7104" spans="1:4" x14ac:dyDescent="0.25">
      <c r="A7104" s="62" t="s">
        <v>319</v>
      </c>
      <c r="B7104" s="63">
        <v>50</v>
      </c>
      <c r="C7104" s="64">
        <v>48</v>
      </c>
      <c r="D7104" s="13">
        <v>2400</v>
      </c>
    </row>
    <row r="7105" spans="1:4" x14ac:dyDescent="0.25">
      <c r="A7105" s="62" t="s">
        <v>320</v>
      </c>
      <c r="B7105" s="63">
        <v>27</v>
      </c>
      <c r="C7105" s="64">
        <v>75</v>
      </c>
      <c r="D7105" s="13">
        <v>2025</v>
      </c>
    </row>
    <row r="7106" spans="1:4" x14ac:dyDescent="0.25">
      <c r="A7106" s="62" t="s">
        <v>321</v>
      </c>
      <c r="B7106" s="63">
        <v>52</v>
      </c>
      <c r="C7106" s="64">
        <v>35</v>
      </c>
      <c r="D7106" s="13">
        <v>1820</v>
      </c>
    </row>
    <row r="7107" spans="1:4" x14ac:dyDescent="0.25">
      <c r="A7107" s="62" t="s">
        <v>322</v>
      </c>
      <c r="B7107" s="63">
        <v>33</v>
      </c>
      <c r="C7107" s="64">
        <v>16</v>
      </c>
      <c r="D7107" s="13">
        <v>528</v>
      </c>
    </row>
    <row r="7108" spans="1:4" x14ac:dyDescent="0.25">
      <c r="A7108" s="62" t="s">
        <v>323</v>
      </c>
      <c r="B7108" s="63">
        <v>22</v>
      </c>
      <c r="C7108" s="64">
        <v>40</v>
      </c>
      <c r="D7108" s="13">
        <v>880</v>
      </c>
    </row>
    <row r="7109" spans="1:4" x14ac:dyDescent="0.25">
      <c r="A7109" s="62" t="s">
        <v>324</v>
      </c>
      <c r="B7109" s="63">
        <v>59</v>
      </c>
      <c r="C7109" s="64">
        <v>35</v>
      </c>
      <c r="D7109" s="13">
        <v>2065</v>
      </c>
    </row>
    <row r="7110" spans="1:4" x14ac:dyDescent="0.25">
      <c r="A7110" s="62" t="s">
        <v>325</v>
      </c>
      <c r="B7110" s="63">
        <v>32</v>
      </c>
      <c r="C7110" s="64">
        <v>77</v>
      </c>
      <c r="D7110" s="13">
        <v>2464</v>
      </c>
    </row>
    <row r="7111" spans="1:4" x14ac:dyDescent="0.25">
      <c r="A7111" s="62" t="s">
        <v>326</v>
      </c>
      <c r="B7111" s="63">
        <v>41</v>
      </c>
      <c r="C7111" s="64">
        <v>37</v>
      </c>
      <c r="D7111" s="13">
        <v>1517</v>
      </c>
    </row>
    <row r="7112" spans="1:4" x14ac:dyDescent="0.25">
      <c r="A7112" s="62" t="s">
        <v>327</v>
      </c>
      <c r="B7112" s="63">
        <v>45</v>
      </c>
      <c r="C7112" s="64">
        <v>50</v>
      </c>
      <c r="D7112" s="13">
        <v>2250</v>
      </c>
    </row>
    <row r="7113" spans="1:4" x14ac:dyDescent="0.25">
      <c r="A7113" s="62" t="s">
        <v>328</v>
      </c>
      <c r="B7113" s="63">
        <v>16</v>
      </c>
      <c r="C7113" s="64">
        <v>77</v>
      </c>
      <c r="D7113" s="13">
        <v>1232</v>
      </c>
    </row>
    <row r="7114" spans="1:4" x14ac:dyDescent="0.25">
      <c r="A7114" s="62" t="s">
        <v>329</v>
      </c>
      <c r="B7114" s="63">
        <v>17</v>
      </c>
      <c r="C7114" s="64">
        <v>48</v>
      </c>
      <c r="D7114" s="13">
        <v>816</v>
      </c>
    </row>
    <row r="7115" spans="1:4" x14ac:dyDescent="0.25">
      <c r="A7115" s="62" t="s">
        <v>330</v>
      </c>
      <c r="B7115" s="63">
        <v>25</v>
      </c>
      <c r="C7115" s="64">
        <v>12</v>
      </c>
      <c r="D7115" s="13">
        <v>300</v>
      </c>
    </row>
    <row r="7116" spans="1:4" x14ac:dyDescent="0.25">
      <c r="A7116" s="62" t="s">
        <v>331</v>
      </c>
      <c r="B7116" s="63">
        <v>15</v>
      </c>
      <c r="C7116" s="64">
        <v>13</v>
      </c>
      <c r="D7116" s="13">
        <v>195</v>
      </c>
    </row>
    <row r="7117" spans="1:4" x14ac:dyDescent="0.25">
      <c r="A7117" s="62" t="s">
        <v>332</v>
      </c>
      <c r="B7117" s="63">
        <v>60</v>
      </c>
      <c r="C7117" s="64">
        <v>56</v>
      </c>
      <c r="D7117" s="13">
        <v>3360</v>
      </c>
    </row>
    <row r="7118" spans="1:4" x14ac:dyDescent="0.25">
      <c r="A7118" s="62" t="s">
        <v>333</v>
      </c>
      <c r="B7118" s="63">
        <v>47</v>
      </c>
      <c r="C7118" s="64">
        <v>19</v>
      </c>
      <c r="D7118" s="13">
        <v>893</v>
      </c>
    </row>
    <row r="7119" spans="1:4" x14ac:dyDescent="0.25">
      <c r="A7119" s="62" t="s">
        <v>334</v>
      </c>
      <c r="B7119" s="63">
        <v>44</v>
      </c>
      <c r="C7119" s="64">
        <v>23</v>
      </c>
      <c r="D7119" s="13">
        <v>1012</v>
      </c>
    </row>
    <row r="7120" spans="1:4" x14ac:dyDescent="0.25">
      <c r="A7120" s="62" t="s">
        <v>335</v>
      </c>
      <c r="B7120" s="63">
        <v>23</v>
      </c>
      <c r="C7120" s="64">
        <v>79</v>
      </c>
      <c r="D7120" s="13">
        <v>1817</v>
      </c>
    </row>
    <row r="7121" spans="1:4" x14ac:dyDescent="0.25">
      <c r="A7121" s="62" t="s">
        <v>336</v>
      </c>
      <c r="B7121" s="63">
        <v>42</v>
      </c>
      <c r="C7121" s="64">
        <v>32</v>
      </c>
      <c r="D7121" s="13">
        <v>1344</v>
      </c>
    </row>
    <row r="7122" spans="1:4" x14ac:dyDescent="0.25">
      <c r="A7122" s="62" t="s">
        <v>337</v>
      </c>
      <c r="B7122" s="63">
        <v>29</v>
      </c>
      <c r="C7122" s="64">
        <v>78</v>
      </c>
      <c r="D7122" s="13">
        <v>2262</v>
      </c>
    </row>
    <row r="7123" spans="1:4" x14ac:dyDescent="0.25">
      <c r="A7123" s="62" t="s">
        <v>338</v>
      </c>
      <c r="B7123" s="63">
        <v>39</v>
      </c>
      <c r="C7123" s="64">
        <v>72</v>
      </c>
      <c r="D7123" s="13">
        <v>2808</v>
      </c>
    </row>
    <row r="7124" spans="1:4" x14ac:dyDescent="0.25">
      <c r="A7124" s="62" t="s">
        <v>339</v>
      </c>
      <c r="B7124" s="63">
        <v>29</v>
      </c>
      <c r="C7124" s="64">
        <v>51</v>
      </c>
      <c r="D7124" s="13">
        <v>1479</v>
      </c>
    </row>
    <row r="7125" spans="1:4" x14ac:dyDescent="0.25">
      <c r="A7125" s="62" t="s">
        <v>340</v>
      </c>
      <c r="B7125" s="63">
        <v>16</v>
      </c>
      <c r="C7125" s="64">
        <v>28</v>
      </c>
      <c r="D7125" s="13">
        <v>448</v>
      </c>
    </row>
    <row r="7126" spans="1:4" x14ac:dyDescent="0.25">
      <c r="A7126" s="62" t="s">
        <v>341</v>
      </c>
      <c r="B7126" s="63">
        <v>19</v>
      </c>
      <c r="C7126" s="64">
        <v>16</v>
      </c>
      <c r="D7126" s="13">
        <v>304</v>
      </c>
    </row>
    <row r="7127" spans="1:4" x14ac:dyDescent="0.25">
      <c r="A7127" s="62" t="s">
        <v>342</v>
      </c>
      <c r="B7127" s="63">
        <v>47</v>
      </c>
      <c r="C7127" s="64">
        <v>31</v>
      </c>
      <c r="D7127" s="13">
        <v>1457</v>
      </c>
    </row>
    <row r="7128" spans="1:4" x14ac:dyDescent="0.25">
      <c r="A7128" s="62" t="s">
        <v>343</v>
      </c>
      <c r="B7128" s="63">
        <v>16</v>
      </c>
      <c r="C7128" s="64">
        <v>5</v>
      </c>
      <c r="D7128" s="13">
        <v>80</v>
      </c>
    </row>
    <row r="7129" spans="1:4" x14ac:dyDescent="0.25">
      <c r="A7129" s="62" t="s">
        <v>344</v>
      </c>
      <c r="B7129" s="63">
        <v>41</v>
      </c>
      <c r="C7129" s="64">
        <v>10</v>
      </c>
      <c r="D7129" s="13">
        <v>410</v>
      </c>
    </row>
    <row r="7130" spans="1:4" x14ac:dyDescent="0.25">
      <c r="A7130" s="62" t="s">
        <v>345</v>
      </c>
      <c r="B7130" s="63">
        <v>22</v>
      </c>
      <c r="C7130" s="64">
        <v>48</v>
      </c>
      <c r="D7130" s="13">
        <v>1056</v>
      </c>
    </row>
    <row r="7131" spans="1:4" x14ac:dyDescent="0.25">
      <c r="A7131" s="62" t="s">
        <v>346</v>
      </c>
      <c r="B7131" s="63">
        <v>43</v>
      </c>
      <c r="C7131" s="64">
        <v>65</v>
      </c>
      <c r="D7131" s="13">
        <v>2795</v>
      </c>
    </row>
    <row r="7132" spans="1:4" x14ac:dyDescent="0.25">
      <c r="A7132" s="62" t="s">
        <v>347</v>
      </c>
      <c r="B7132" s="63">
        <v>44</v>
      </c>
      <c r="C7132" s="64">
        <v>47</v>
      </c>
      <c r="D7132" s="13">
        <v>2068</v>
      </c>
    </row>
    <row r="7133" spans="1:4" x14ac:dyDescent="0.25">
      <c r="A7133" s="62" t="s">
        <v>348</v>
      </c>
      <c r="B7133" s="63">
        <v>39</v>
      </c>
      <c r="C7133" s="64">
        <v>55</v>
      </c>
      <c r="D7133" s="13">
        <v>2145</v>
      </c>
    </row>
    <row r="7134" spans="1:4" x14ac:dyDescent="0.25">
      <c r="A7134" s="62" t="s">
        <v>349</v>
      </c>
      <c r="B7134" s="63">
        <v>19</v>
      </c>
      <c r="C7134" s="64">
        <v>55</v>
      </c>
      <c r="D7134" s="13">
        <v>1045</v>
      </c>
    </row>
    <row r="7135" spans="1:4" x14ac:dyDescent="0.25">
      <c r="A7135" s="62" t="s">
        <v>350</v>
      </c>
      <c r="B7135" s="63">
        <v>19</v>
      </c>
      <c r="C7135" s="64">
        <v>58</v>
      </c>
      <c r="D7135" s="13">
        <v>1102</v>
      </c>
    </row>
    <row r="7136" spans="1:4" x14ac:dyDescent="0.25">
      <c r="A7136" s="62" t="s">
        <v>351</v>
      </c>
      <c r="B7136" s="63">
        <v>65</v>
      </c>
      <c r="C7136" s="64">
        <v>13</v>
      </c>
      <c r="D7136" s="13">
        <v>845</v>
      </c>
    </row>
    <row r="7137" spans="1:4" x14ac:dyDescent="0.25">
      <c r="A7137" s="62" t="s">
        <v>352</v>
      </c>
      <c r="B7137" s="63">
        <v>57</v>
      </c>
      <c r="C7137" s="64">
        <v>53</v>
      </c>
      <c r="D7137" s="13">
        <v>3021</v>
      </c>
    </row>
    <row r="7138" spans="1:4" x14ac:dyDescent="0.25">
      <c r="A7138" s="62" t="s">
        <v>353</v>
      </c>
      <c r="B7138" s="63">
        <v>7</v>
      </c>
      <c r="C7138" s="64">
        <v>19</v>
      </c>
      <c r="D7138" s="13">
        <v>133</v>
      </c>
    </row>
    <row r="7139" spans="1:4" x14ac:dyDescent="0.25">
      <c r="A7139" s="62" t="s">
        <v>354</v>
      </c>
      <c r="B7139" s="63">
        <v>45</v>
      </c>
      <c r="C7139" s="64">
        <v>75</v>
      </c>
      <c r="D7139" s="13">
        <v>3375</v>
      </c>
    </row>
    <row r="7140" spans="1:4" x14ac:dyDescent="0.25">
      <c r="A7140" s="62" t="s">
        <v>355</v>
      </c>
      <c r="B7140" s="63">
        <v>34</v>
      </c>
      <c r="C7140" s="64">
        <v>56</v>
      </c>
      <c r="D7140" s="13">
        <v>1904</v>
      </c>
    </row>
    <row r="7141" spans="1:4" x14ac:dyDescent="0.25">
      <c r="A7141" s="62" t="s">
        <v>356</v>
      </c>
      <c r="B7141" s="63">
        <v>8</v>
      </c>
      <c r="C7141" s="64">
        <v>74</v>
      </c>
      <c r="D7141" s="13">
        <v>592</v>
      </c>
    </row>
    <row r="7142" spans="1:4" x14ac:dyDescent="0.25">
      <c r="A7142" s="62" t="s">
        <v>357</v>
      </c>
      <c r="B7142" s="63">
        <v>19</v>
      </c>
      <c r="C7142" s="64">
        <v>10</v>
      </c>
      <c r="D7142" s="13">
        <v>190</v>
      </c>
    </row>
    <row r="7143" spans="1:4" x14ac:dyDescent="0.25">
      <c r="A7143" s="62" t="s">
        <v>358</v>
      </c>
      <c r="B7143" s="63">
        <v>52</v>
      </c>
      <c r="C7143" s="64">
        <v>28</v>
      </c>
      <c r="D7143" s="13">
        <v>1456</v>
      </c>
    </row>
    <row r="7144" spans="1:4" x14ac:dyDescent="0.25">
      <c r="A7144" s="62" t="s">
        <v>359</v>
      </c>
      <c r="B7144" s="63">
        <v>21</v>
      </c>
      <c r="C7144" s="64">
        <v>25</v>
      </c>
      <c r="D7144" s="13">
        <v>525</v>
      </c>
    </row>
    <row r="7145" spans="1:4" x14ac:dyDescent="0.25">
      <c r="A7145" s="62" t="s">
        <v>360</v>
      </c>
      <c r="B7145" s="63">
        <v>47</v>
      </c>
      <c r="C7145" s="64">
        <v>53</v>
      </c>
      <c r="D7145" s="13">
        <v>2491</v>
      </c>
    </row>
    <row r="7146" spans="1:4" x14ac:dyDescent="0.25">
      <c r="A7146" s="62" t="s">
        <v>361</v>
      </c>
      <c r="B7146" s="63">
        <v>34</v>
      </c>
      <c r="C7146" s="64">
        <v>29</v>
      </c>
      <c r="D7146" s="13">
        <v>986</v>
      </c>
    </row>
    <row r="7147" spans="1:4" x14ac:dyDescent="0.25">
      <c r="A7147" s="62" t="s">
        <v>362</v>
      </c>
      <c r="B7147" s="63">
        <v>62</v>
      </c>
      <c r="C7147" s="64">
        <v>51</v>
      </c>
      <c r="D7147" s="13">
        <v>3162</v>
      </c>
    </row>
    <row r="7148" spans="1:4" x14ac:dyDescent="0.25">
      <c r="A7148" s="62" t="s">
        <v>363</v>
      </c>
      <c r="B7148" s="63">
        <v>35</v>
      </c>
      <c r="C7148" s="64">
        <v>51</v>
      </c>
      <c r="D7148" s="13">
        <v>1785</v>
      </c>
    </row>
    <row r="7149" spans="1:4" x14ac:dyDescent="0.25">
      <c r="A7149" s="62" t="s">
        <v>364</v>
      </c>
      <c r="B7149" s="63">
        <v>14</v>
      </c>
      <c r="C7149" s="64">
        <v>31</v>
      </c>
      <c r="D7149" s="13">
        <v>434</v>
      </c>
    </row>
    <row r="7150" spans="1:4" x14ac:dyDescent="0.25">
      <c r="A7150" s="62" t="s">
        <v>365</v>
      </c>
      <c r="B7150" s="63">
        <v>36</v>
      </c>
      <c r="C7150" s="64">
        <v>80</v>
      </c>
      <c r="D7150" s="13">
        <v>2880</v>
      </c>
    </row>
    <row r="7151" spans="1:4" x14ac:dyDescent="0.25">
      <c r="A7151" s="62" t="s">
        <v>366</v>
      </c>
      <c r="B7151" s="63">
        <v>10</v>
      </c>
      <c r="C7151" s="64">
        <v>21</v>
      </c>
      <c r="D7151" s="13">
        <v>210</v>
      </c>
    </row>
    <row r="7152" spans="1:4" x14ac:dyDescent="0.25">
      <c r="A7152" s="62" t="s">
        <v>367</v>
      </c>
      <c r="B7152" s="63">
        <v>57</v>
      </c>
      <c r="C7152" s="64">
        <v>10</v>
      </c>
      <c r="D7152" s="13">
        <v>570</v>
      </c>
    </row>
    <row r="7153" spans="1:4" x14ac:dyDescent="0.25">
      <c r="A7153" s="62" t="s">
        <v>368</v>
      </c>
      <c r="B7153" s="63">
        <v>30</v>
      </c>
      <c r="C7153" s="64">
        <v>52</v>
      </c>
      <c r="D7153" s="13">
        <v>1560</v>
      </c>
    </row>
    <row r="7154" spans="1:4" x14ac:dyDescent="0.25">
      <c r="A7154" s="62" t="s">
        <v>369</v>
      </c>
      <c r="B7154" s="63">
        <v>65</v>
      </c>
      <c r="C7154" s="64">
        <v>41</v>
      </c>
      <c r="D7154" s="13">
        <v>2665</v>
      </c>
    </row>
    <row r="7155" spans="1:4" x14ac:dyDescent="0.25">
      <c r="A7155" s="62" t="s">
        <v>370</v>
      </c>
      <c r="B7155" s="63">
        <v>45</v>
      </c>
      <c r="C7155" s="64">
        <v>55</v>
      </c>
      <c r="D7155" s="13">
        <v>2475</v>
      </c>
    </row>
    <row r="7156" spans="1:4" x14ac:dyDescent="0.25">
      <c r="A7156" s="62" t="s">
        <v>371</v>
      </c>
      <c r="B7156" s="63">
        <v>15</v>
      </c>
      <c r="C7156" s="64">
        <v>32</v>
      </c>
      <c r="D7156" s="13">
        <v>480</v>
      </c>
    </row>
    <row r="7157" spans="1:4" x14ac:dyDescent="0.25">
      <c r="A7157" s="62" t="s">
        <v>372</v>
      </c>
      <c r="B7157" s="63">
        <v>39</v>
      </c>
      <c r="C7157" s="64">
        <v>11</v>
      </c>
      <c r="D7157" s="13">
        <v>429</v>
      </c>
    </row>
    <row r="7158" spans="1:4" x14ac:dyDescent="0.25">
      <c r="A7158" s="62" t="s">
        <v>373</v>
      </c>
      <c r="B7158" s="63">
        <v>30</v>
      </c>
      <c r="C7158" s="64">
        <v>40</v>
      </c>
      <c r="D7158" s="13">
        <v>1200</v>
      </c>
    </row>
    <row r="7159" spans="1:4" x14ac:dyDescent="0.25">
      <c r="A7159" s="62" t="s">
        <v>374</v>
      </c>
      <c r="B7159" s="63">
        <v>9</v>
      </c>
      <c r="C7159" s="64">
        <v>39</v>
      </c>
      <c r="D7159" s="13">
        <v>351</v>
      </c>
    </row>
    <row r="7160" spans="1:4" x14ac:dyDescent="0.25">
      <c r="A7160" s="62" t="s">
        <v>375</v>
      </c>
      <c r="B7160" s="63">
        <v>60</v>
      </c>
      <c r="C7160" s="64">
        <v>33</v>
      </c>
      <c r="D7160" s="13">
        <v>1980</v>
      </c>
    </row>
    <row r="7161" spans="1:4" x14ac:dyDescent="0.25">
      <c r="A7161" s="62" t="s">
        <v>376</v>
      </c>
      <c r="B7161" s="63">
        <v>32</v>
      </c>
      <c r="C7161" s="64">
        <v>40</v>
      </c>
      <c r="D7161" s="13">
        <v>1280</v>
      </c>
    </row>
    <row r="7162" spans="1:4" x14ac:dyDescent="0.25">
      <c r="A7162" s="62" t="s">
        <v>377</v>
      </c>
      <c r="B7162" s="63">
        <v>28</v>
      </c>
      <c r="C7162" s="64">
        <v>70</v>
      </c>
      <c r="D7162" s="13">
        <v>1960</v>
      </c>
    </row>
    <row r="7163" spans="1:4" x14ac:dyDescent="0.25">
      <c r="A7163" s="62" t="s">
        <v>300</v>
      </c>
      <c r="B7163" s="63">
        <v>8</v>
      </c>
      <c r="C7163" s="64">
        <v>7</v>
      </c>
      <c r="D7163" s="13">
        <v>56</v>
      </c>
    </row>
    <row r="7164" spans="1:4" x14ac:dyDescent="0.25">
      <c r="A7164" s="62" t="s">
        <v>302</v>
      </c>
      <c r="B7164" s="63">
        <v>31</v>
      </c>
      <c r="C7164" s="64">
        <v>65</v>
      </c>
      <c r="D7164" s="13">
        <v>2015</v>
      </c>
    </row>
    <row r="7165" spans="1:4" x14ac:dyDescent="0.25">
      <c r="A7165" s="62" t="s">
        <v>303</v>
      </c>
      <c r="B7165" s="63">
        <v>53</v>
      </c>
      <c r="C7165" s="64">
        <v>25</v>
      </c>
      <c r="D7165" s="13">
        <v>1325</v>
      </c>
    </row>
    <row r="7166" spans="1:4" x14ac:dyDescent="0.25">
      <c r="A7166" s="62" t="s">
        <v>304</v>
      </c>
      <c r="B7166" s="63">
        <v>68</v>
      </c>
      <c r="C7166" s="64">
        <v>73</v>
      </c>
      <c r="D7166" s="13">
        <v>4964</v>
      </c>
    </row>
    <row r="7167" spans="1:4" x14ac:dyDescent="0.25">
      <c r="A7167" s="62" t="s">
        <v>305</v>
      </c>
      <c r="B7167" s="63">
        <v>67</v>
      </c>
      <c r="C7167" s="64">
        <v>66</v>
      </c>
      <c r="D7167" s="13">
        <v>4422</v>
      </c>
    </row>
    <row r="7168" spans="1:4" x14ac:dyDescent="0.25">
      <c r="A7168" s="62" t="s">
        <v>306</v>
      </c>
      <c r="B7168" s="63">
        <v>12</v>
      </c>
      <c r="C7168" s="64">
        <v>45</v>
      </c>
      <c r="D7168" s="13">
        <v>540</v>
      </c>
    </row>
    <row r="7169" spans="1:4" x14ac:dyDescent="0.25">
      <c r="A7169" s="62" t="s">
        <v>307</v>
      </c>
      <c r="B7169" s="63">
        <v>30</v>
      </c>
      <c r="C7169" s="64">
        <v>76</v>
      </c>
      <c r="D7169" s="13">
        <v>2280</v>
      </c>
    </row>
    <row r="7170" spans="1:4" x14ac:dyDescent="0.25">
      <c r="A7170" s="62" t="s">
        <v>308</v>
      </c>
      <c r="B7170" s="63">
        <v>24</v>
      </c>
      <c r="C7170" s="64">
        <v>34</v>
      </c>
      <c r="D7170" s="13">
        <v>816</v>
      </c>
    </row>
    <row r="7171" spans="1:4" x14ac:dyDescent="0.25">
      <c r="A7171" s="62" t="s">
        <v>309</v>
      </c>
      <c r="B7171" s="63">
        <v>41</v>
      </c>
      <c r="C7171" s="64">
        <v>2</v>
      </c>
      <c r="D7171" s="13">
        <v>82</v>
      </c>
    </row>
    <row r="7172" spans="1:4" x14ac:dyDescent="0.25">
      <c r="A7172" s="62" t="s">
        <v>310</v>
      </c>
      <c r="B7172" s="63">
        <v>61</v>
      </c>
      <c r="C7172" s="64">
        <v>34</v>
      </c>
      <c r="D7172" s="13">
        <v>2074</v>
      </c>
    </row>
    <row r="7173" spans="1:4" x14ac:dyDescent="0.25">
      <c r="A7173" s="62" t="s">
        <v>311</v>
      </c>
      <c r="B7173" s="63">
        <v>33</v>
      </c>
      <c r="C7173" s="64">
        <v>62</v>
      </c>
      <c r="D7173" s="13">
        <v>2046</v>
      </c>
    </row>
    <row r="7174" spans="1:4" x14ac:dyDescent="0.25">
      <c r="A7174" s="62" t="s">
        <v>312</v>
      </c>
      <c r="B7174" s="63">
        <v>34</v>
      </c>
      <c r="C7174" s="64">
        <v>77</v>
      </c>
      <c r="D7174" s="13">
        <v>2618</v>
      </c>
    </row>
    <row r="7175" spans="1:4" x14ac:dyDescent="0.25">
      <c r="A7175" s="62" t="s">
        <v>313</v>
      </c>
      <c r="B7175" s="63">
        <v>24</v>
      </c>
      <c r="C7175" s="64">
        <v>61</v>
      </c>
      <c r="D7175" s="13">
        <v>1464</v>
      </c>
    </row>
    <row r="7176" spans="1:4" x14ac:dyDescent="0.25">
      <c r="A7176" s="62" t="s">
        <v>314</v>
      </c>
      <c r="B7176" s="63">
        <v>40</v>
      </c>
      <c r="C7176" s="64">
        <v>58</v>
      </c>
      <c r="D7176" s="13">
        <v>2320</v>
      </c>
    </row>
    <row r="7177" spans="1:4" x14ac:dyDescent="0.25">
      <c r="A7177" s="62" t="s">
        <v>315</v>
      </c>
      <c r="B7177" s="63">
        <v>61</v>
      </c>
      <c r="C7177" s="64">
        <v>3</v>
      </c>
      <c r="D7177" s="13">
        <v>183</v>
      </c>
    </row>
    <row r="7178" spans="1:4" x14ac:dyDescent="0.25">
      <c r="A7178" s="62" t="s">
        <v>316</v>
      </c>
      <c r="B7178" s="63">
        <v>26</v>
      </c>
      <c r="C7178" s="64">
        <v>10</v>
      </c>
      <c r="D7178" s="13">
        <v>260</v>
      </c>
    </row>
    <row r="7179" spans="1:4" x14ac:dyDescent="0.25">
      <c r="A7179" s="62" t="s">
        <v>317</v>
      </c>
      <c r="B7179" s="63">
        <v>49</v>
      </c>
      <c r="C7179" s="64">
        <v>49</v>
      </c>
      <c r="D7179" s="13">
        <v>2401</v>
      </c>
    </row>
    <row r="7180" spans="1:4" x14ac:dyDescent="0.25">
      <c r="A7180" s="62" t="s">
        <v>318</v>
      </c>
      <c r="B7180" s="63">
        <v>62</v>
      </c>
      <c r="C7180" s="64">
        <v>21</v>
      </c>
      <c r="D7180" s="13">
        <v>1302</v>
      </c>
    </row>
    <row r="7181" spans="1:4" x14ac:dyDescent="0.25">
      <c r="A7181" s="62" t="s">
        <v>319</v>
      </c>
      <c r="B7181" s="63">
        <v>15</v>
      </c>
      <c r="C7181" s="64">
        <v>40</v>
      </c>
      <c r="D7181" s="13">
        <v>600</v>
      </c>
    </row>
    <row r="7182" spans="1:4" x14ac:dyDescent="0.25">
      <c r="A7182" s="62" t="s">
        <v>320</v>
      </c>
      <c r="B7182" s="63">
        <v>20</v>
      </c>
      <c r="C7182" s="64">
        <v>79</v>
      </c>
      <c r="D7182" s="13">
        <v>1580</v>
      </c>
    </row>
    <row r="7183" spans="1:4" x14ac:dyDescent="0.25">
      <c r="A7183" s="62" t="s">
        <v>321</v>
      </c>
      <c r="B7183" s="63">
        <v>35</v>
      </c>
      <c r="C7183" s="64">
        <v>28</v>
      </c>
      <c r="D7183" s="13">
        <v>980</v>
      </c>
    </row>
    <row r="7184" spans="1:4" x14ac:dyDescent="0.25">
      <c r="A7184" s="62" t="s">
        <v>322</v>
      </c>
      <c r="B7184" s="63">
        <v>22</v>
      </c>
      <c r="C7184" s="64">
        <v>13</v>
      </c>
      <c r="D7184" s="13">
        <v>286</v>
      </c>
    </row>
    <row r="7185" spans="1:4" x14ac:dyDescent="0.25">
      <c r="A7185" s="62" t="s">
        <v>323</v>
      </c>
      <c r="B7185" s="63">
        <v>9</v>
      </c>
      <c r="C7185" s="64">
        <v>10</v>
      </c>
      <c r="D7185" s="13">
        <v>90</v>
      </c>
    </row>
    <row r="7186" spans="1:4" x14ac:dyDescent="0.25">
      <c r="A7186" s="62" t="s">
        <v>324</v>
      </c>
      <c r="B7186" s="63">
        <v>59</v>
      </c>
      <c r="C7186" s="64">
        <v>43</v>
      </c>
      <c r="D7186" s="13">
        <v>2537</v>
      </c>
    </row>
    <row r="7187" spans="1:4" x14ac:dyDescent="0.25">
      <c r="A7187" s="62" t="s">
        <v>325</v>
      </c>
      <c r="B7187" s="63">
        <v>70</v>
      </c>
      <c r="C7187" s="64">
        <v>35</v>
      </c>
      <c r="D7187" s="13">
        <v>2450</v>
      </c>
    </row>
    <row r="7188" spans="1:4" x14ac:dyDescent="0.25">
      <c r="A7188" s="62" t="s">
        <v>326</v>
      </c>
      <c r="B7188" s="63">
        <v>58</v>
      </c>
      <c r="C7188" s="64">
        <v>20</v>
      </c>
      <c r="D7188" s="13">
        <v>1160</v>
      </c>
    </row>
    <row r="7189" spans="1:4" x14ac:dyDescent="0.25">
      <c r="A7189" s="62" t="s">
        <v>327</v>
      </c>
      <c r="B7189" s="63">
        <v>58</v>
      </c>
      <c r="C7189" s="64">
        <v>67</v>
      </c>
      <c r="D7189" s="13">
        <v>3886</v>
      </c>
    </row>
    <row r="7190" spans="1:4" x14ac:dyDescent="0.25">
      <c r="A7190" s="62" t="s">
        <v>328</v>
      </c>
      <c r="B7190" s="63">
        <v>57</v>
      </c>
      <c r="C7190" s="64">
        <v>31</v>
      </c>
      <c r="D7190" s="13">
        <v>1767</v>
      </c>
    </row>
    <row r="7191" spans="1:4" x14ac:dyDescent="0.25">
      <c r="A7191" s="62" t="s">
        <v>329</v>
      </c>
      <c r="B7191" s="63">
        <v>51</v>
      </c>
      <c r="C7191" s="64">
        <v>55</v>
      </c>
      <c r="D7191" s="13">
        <v>2805</v>
      </c>
    </row>
    <row r="7192" spans="1:4" x14ac:dyDescent="0.25">
      <c r="A7192" s="62" t="s">
        <v>330</v>
      </c>
      <c r="B7192" s="63">
        <v>70</v>
      </c>
      <c r="C7192" s="64">
        <v>41</v>
      </c>
      <c r="D7192" s="13">
        <v>2870</v>
      </c>
    </row>
    <row r="7193" spans="1:4" x14ac:dyDescent="0.25">
      <c r="A7193" s="62" t="s">
        <v>331</v>
      </c>
      <c r="B7193" s="63">
        <v>48</v>
      </c>
      <c r="C7193" s="64">
        <v>52</v>
      </c>
      <c r="D7193" s="13">
        <v>2496</v>
      </c>
    </row>
    <row r="7194" spans="1:4" x14ac:dyDescent="0.25">
      <c r="A7194" s="62" t="s">
        <v>332</v>
      </c>
      <c r="B7194" s="63">
        <v>42</v>
      </c>
      <c r="C7194" s="64">
        <v>15</v>
      </c>
      <c r="D7194" s="13">
        <v>630</v>
      </c>
    </row>
    <row r="7195" spans="1:4" x14ac:dyDescent="0.25">
      <c r="A7195" s="62" t="s">
        <v>333</v>
      </c>
      <c r="B7195" s="63">
        <v>11</v>
      </c>
      <c r="C7195" s="64">
        <v>27</v>
      </c>
      <c r="D7195" s="13">
        <v>297</v>
      </c>
    </row>
    <row r="7196" spans="1:4" x14ac:dyDescent="0.25">
      <c r="A7196" s="62" t="s">
        <v>334</v>
      </c>
      <c r="B7196" s="63">
        <v>56</v>
      </c>
      <c r="C7196" s="64">
        <v>4</v>
      </c>
      <c r="D7196" s="13">
        <v>224</v>
      </c>
    </row>
    <row r="7197" spans="1:4" x14ac:dyDescent="0.25">
      <c r="A7197" s="62" t="s">
        <v>335</v>
      </c>
      <c r="B7197" s="63">
        <v>13</v>
      </c>
      <c r="C7197" s="64">
        <v>62</v>
      </c>
      <c r="D7197" s="13">
        <v>806</v>
      </c>
    </row>
    <row r="7198" spans="1:4" x14ac:dyDescent="0.25">
      <c r="A7198" s="62" t="s">
        <v>336</v>
      </c>
      <c r="B7198" s="63">
        <v>11</v>
      </c>
      <c r="C7198" s="64">
        <v>58</v>
      </c>
      <c r="D7198" s="13">
        <v>638</v>
      </c>
    </row>
    <row r="7199" spans="1:4" x14ac:dyDescent="0.25">
      <c r="A7199" s="62" t="s">
        <v>337</v>
      </c>
      <c r="B7199" s="63">
        <v>68</v>
      </c>
      <c r="C7199" s="64">
        <v>42</v>
      </c>
      <c r="D7199" s="13">
        <v>2856</v>
      </c>
    </row>
    <row r="7200" spans="1:4" x14ac:dyDescent="0.25">
      <c r="A7200" s="62" t="s">
        <v>338</v>
      </c>
      <c r="B7200" s="63">
        <v>63</v>
      </c>
      <c r="C7200" s="64">
        <v>68</v>
      </c>
      <c r="D7200" s="13">
        <v>4284</v>
      </c>
    </row>
    <row r="7201" spans="1:4" x14ac:dyDescent="0.25">
      <c r="A7201" s="62" t="s">
        <v>339</v>
      </c>
      <c r="B7201" s="63">
        <v>60</v>
      </c>
      <c r="C7201" s="64">
        <v>77</v>
      </c>
      <c r="D7201" s="13">
        <v>4620</v>
      </c>
    </row>
    <row r="7202" spans="1:4" x14ac:dyDescent="0.25">
      <c r="A7202" s="62" t="s">
        <v>340</v>
      </c>
      <c r="B7202" s="63">
        <v>14</v>
      </c>
      <c r="C7202" s="64">
        <v>7</v>
      </c>
      <c r="D7202" s="13">
        <v>98</v>
      </c>
    </row>
    <row r="7203" spans="1:4" x14ac:dyDescent="0.25">
      <c r="A7203" s="62" t="s">
        <v>341</v>
      </c>
      <c r="B7203" s="63">
        <v>33</v>
      </c>
      <c r="C7203" s="64">
        <v>15</v>
      </c>
      <c r="D7203" s="13">
        <v>495</v>
      </c>
    </row>
    <row r="7204" spans="1:4" x14ac:dyDescent="0.25">
      <c r="A7204" s="62" t="s">
        <v>342</v>
      </c>
      <c r="B7204" s="63">
        <v>20</v>
      </c>
      <c r="C7204" s="64">
        <v>6</v>
      </c>
      <c r="D7204" s="13">
        <v>120</v>
      </c>
    </row>
    <row r="7205" spans="1:4" x14ac:dyDescent="0.25">
      <c r="A7205" s="62" t="s">
        <v>343</v>
      </c>
      <c r="B7205" s="63">
        <v>7</v>
      </c>
      <c r="C7205" s="64">
        <v>31</v>
      </c>
      <c r="D7205" s="13">
        <v>217</v>
      </c>
    </row>
    <row r="7206" spans="1:4" x14ac:dyDescent="0.25">
      <c r="A7206" s="62" t="s">
        <v>344</v>
      </c>
      <c r="B7206" s="63">
        <v>50</v>
      </c>
      <c r="C7206" s="64">
        <v>28</v>
      </c>
      <c r="D7206" s="13">
        <v>1400</v>
      </c>
    </row>
    <row r="7207" spans="1:4" x14ac:dyDescent="0.25">
      <c r="A7207" s="62" t="s">
        <v>345</v>
      </c>
      <c r="B7207" s="63">
        <v>41</v>
      </c>
      <c r="C7207" s="64">
        <v>46</v>
      </c>
      <c r="D7207" s="13">
        <v>1886</v>
      </c>
    </row>
    <row r="7208" spans="1:4" x14ac:dyDescent="0.25">
      <c r="A7208" s="62" t="s">
        <v>346</v>
      </c>
      <c r="B7208" s="63">
        <v>37</v>
      </c>
      <c r="C7208" s="64">
        <v>69</v>
      </c>
      <c r="D7208" s="13">
        <v>2553</v>
      </c>
    </row>
    <row r="7209" spans="1:4" x14ac:dyDescent="0.25">
      <c r="A7209" s="62" t="s">
        <v>347</v>
      </c>
      <c r="B7209" s="63">
        <v>35</v>
      </c>
      <c r="C7209" s="64">
        <v>15</v>
      </c>
      <c r="D7209" s="13">
        <v>525</v>
      </c>
    </row>
    <row r="7210" spans="1:4" x14ac:dyDescent="0.25">
      <c r="A7210" s="62" t="s">
        <v>348</v>
      </c>
      <c r="B7210" s="63">
        <v>12</v>
      </c>
      <c r="C7210" s="64">
        <v>72</v>
      </c>
      <c r="D7210" s="13">
        <v>864</v>
      </c>
    </row>
    <row r="7211" spans="1:4" x14ac:dyDescent="0.25">
      <c r="A7211" s="62" t="s">
        <v>349</v>
      </c>
      <c r="B7211" s="63">
        <v>47</v>
      </c>
      <c r="C7211" s="64">
        <v>10</v>
      </c>
      <c r="D7211" s="13">
        <v>470</v>
      </c>
    </row>
    <row r="7212" spans="1:4" x14ac:dyDescent="0.25">
      <c r="A7212" s="62" t="s">
        <v>350</v>
      </c>
      <c r="B7212" s="63">
        <v>16</v>
      </c>
      <c r="C7212" s="64">
        <v>4</v>
      </c>
      <c r="D7212" s="13">
        <v>64</v>
      </c>
    </row>
    <row r="7213" spans="1:4" x14ac:dyDescent="0.25">
      <c r="A7213" s="62" t="s">
        <v>351</v>
      </c>
      <c r="B7213" s="63">
        <v>21</v>
      </c>
      <c r="C7213" s="64">
        <v>42</v>
      </c>
      <c r="D7213" s="13">
        <v>882</v>
      </c>
    </row>
    <row r="7214" spans="1:4" x14ac:dyDescent="0.25">
      <c r="A7214" s="62" t="s">
        <v>352</v>
      </c>
      <c r="B7214" s="63">
        <v>46</v>
      </c>
      <c r="C7214" s="64">
        <v>72</v>
      </c>
      <c r="D7214" s="13">
        <v>3312</v>
      </c>
    </row>
    <row r="7215" spans="1:4" x14ac:dyDescent="0.25">
      <c r="A7215" s="62" t="s">
        <v>353</v>
      </c>
      <c r="B7215" s="63">
        <v>45</v>
      </c>
      <c r="C7215" s="64">
        <v>57</v>
      </c>
      <c r="D7215" s="13">
        <v>2565</v>
      </c>
    </row>
    <row r="7216" spans="1:4" x14ac:dyDescent="0.25">
      <c r="A7216" s="62" t="s">
        <v>354</v>
      </c>
      <c r="B7216" s="63">
        <v>52</v>
      </c>
      <c r="C7216" s="64">
        <v>57</v>
      </c>
      <c r="D7216" s="13">
        <v>2964</v>
      </c>
    </row>
    <row r="7217" spans="1:4" x14ac:dyDescent="0.25">
      <c r="A7217" s="62" t="s">
        <v>355</v>
      </c>
      <c r="B7217" s="63">
        <v>51</v>
      </c>
      <c r="C7217" s="64">
        <v>62</v>
      </c>
      <c r="D7217" s="13">
        <v>3162</v>
      </c>
    </row>
    <row r="7218" spans="1:4" x14ac:dyDescent="0.25">
      <c r="A7218" s="62" t="s">
        <v>356</v>
      </c>
      <c r="B7218" s="63">
        <v>65</v>
      </c>
      <c r="C7218" s="64">
        <v>78</v>
      </c>
      <c r="D7218" s="13">
        <v>5070</v>
      </c>
    </row>
    <row r="7219" spans="1:4" x14ac:dyDescent="0.25">
      <c r="A7219" s="62" t="s">
        <v>357</v>
      </c>
      <c r="B7219" s="63">
        <v>19</v>
      </c>
      <c r="C7219" s="64">
        <v>38</v>
      </c>
      <c r="D7219" s="13">
        <v>722</v>
      </c>
    </row>
    <row r="7220" spans="1:4" x14ac:dyDescent="0.25">
      <c r="A7220" s="62" t="s">
        <v>358</v>
      </c>
      <c r="B7220" s="63">
        <v>27</v>
      </c>
      <c r="C7220" s="64">
        <v>54</v>
      </c>
      <c r="D7220" s="13">
        <v>1458</v>
      </c>
    </row>
    <row r="7221" spans="1:4" x14ac:dyDescent="0.25">
      <c r="A7221" s="62" t="s">
        <v>359</v>
      </c>
      <c r="B7221" s="63">
        <v>15</v>
      </c>
      <c r="C7221" s="64">
        <v>42</v>
      </c>
      <c r="D7221" s="13">
        <v>630</v>
      </c>
    </row>
    <row r="7222" spans="1:4" x14ac:dyDescent="0.25">
      <c r="A7222" s="62" t="s">
        <v>360</v>
      </c>
      <c r="B7222" s="63">
        <v>18</v>
      </c>
      <c r="C7222" s="64">
        <v>65</v>
      </c>
      <c r="D7222" s="13">
        <v>1170</v>
      </c>
    </row>
    <row r="7223" spans="1:4" x14ac:dyDescent="0.25">
      <c r="A7223" s="62" t="s">
        <v>361</v>
      </c>
      <c r="B7223" s="63">
        <v>50</v>
      </c>
      <c r="C7223" s="64">
        <v>19</v>
      </c>
      <c r="D7223" s="13">
        <v>950</v>
      </c>
    </row>
    <row r="7224" spans="1:4" x14ac:dyDescent="0.25">
      <c r="A7224" s="62" t="s">
        <v>362</v>
      </c>
      <c r="B7224" s="63">
        <v>14</v>
      </c>
      <c r="C7224" s="64">
        <v>45</v>
      </c>
      <c r="D7224" s="13">
        <v>630</v>
      </c>
    </row>
    <row r="7225" spans="1:4" x14ac:dyDescent="0.25">
      <c r="A7225" s="62" t="s">
        <v>363</v>
      </c>
      <c r="B7225" s="63">
        <v>39</v>
      </c>
      <c r="C7225" s="64">
        <v>63</v>
      </c>
      <c r="D7225" s="13">
        <v>2457</v>
      </c>
    </row>
    <row r="7226" spans="1:4" x14ac:dyDescent="0.25">
      <c r="A7226" s="62" t="s">
        <v>364</v>
      </c>
      <c r="B7226" s="63">
        <v>52</v>
      </c>
      <c r="C7226" s="64">
        <v>47</v>
      </c>
      <c r="D7226" s="13">
        <v>2444</v>
      </c>
    </row>
    <row r="7227" spans="1:4" x14ac:dyDescent="0.25">
      <c r="A7227" s="62" t="s">
        <v>365</v>
      </c>
      <c r="B7227" s="63">
        <v>29</v>
      </c>
      <c r="C7227" s="64">
        <v>37</v>
      </c>
      <c r="D7227" s="13">
        <v>1073</v>
      </c>
    </row>
    <row r="7228" spans="1:4" x14ac:dyDescent="0.25">
      <c r="A7228" s="62" t="s">
        <v>366</v>
      </c>
      <c r="B7228" s="63">
        <v>46</v>
      </c>
      <c r="C7228" s="64">
        <v>60</v>
      </c>
      <c r="D7228" s="13">
        <v>2760</v>
      </c>
    </row>
    <row r="7229" spans="1:4" x14ac:dyDescent="0.25">
      <c r="A7229" s="62" t="s">
        <v>367</v>
      </c>
      <c r="B7229" s="63">
        <v>46</v>
      </c>
      <c r="C7229" s="64">
        <v>37</v>
      </c>
      <c r="D7229" s="13">
        <v>1702</v>
      </c>
    </row>
    <row r="7230" spans="1:4" x14ac:dyDescent="0.25">
      <c r="A7230" s="62" t="s">
        <v>368</v>
      </c>
      <c r="B7230" s="63">
        <v>41</v>
      </c>
      <c r="C7230" s="64">
        <v>1</v>
      </c>
      <c r="D7230" s="13">
        <v>41</v>
      </c>
    </row>
    <row r="7231" spans="1:4" x14ac:dyDescent="0.25">
      <c r="A7231" s="62" t="s">
        <v>369</v>
      </c>
      <c r="B7231" s="63">
        <v>34</v>
      </c>
      <c r="C7231" s="64">
        <v>59</v>
      </c>
      <c r="D7231" s="13">
        <v>2006</v>
      </c>
    </row>
    <row r="7232" spans="1:4" x14ac:dyDescent="0.25">
      <c r="A7232" s="62" t="s">
        <v>370</v>
      </c>
      <c r="B7232" s="63">
        <v>54</v>
      </c>
      <c r="C7232" s="64">
        <v>30</v>
      </c>
      <c r="D7232" s="13">
        <v>1620</v>
      </c>
    </row>
    <row r="7233" spans="1:4" x14ac:dyDescent="0.25">
      <c r="A7233" s="62" t="s">
        <v>371</v>
      </c>
      <c r="B7233" s="63">
        <v>68</v>
      </c>
      <c r="C7233" s="64">
        <v>1</v>
      </c>
      <c r="D7233" s="13">
        <v>68</v>
      </c>
    </row>
    <row r="7234" spans="1:4" x14ac:dyDescent="0.25">
      <c r="A7234" s="62" t="s">
        <v>372</v>
      </c>
      <c r="B7234" s="63">
        <v>70</v>
      </c>
      <c r="C7234" s="64">
        <v>47</v>
      </c>
      <c r="D7234" s="13">
        <v>3290</v>
      </c>
    </row>
    <row r="7235" spans="1:4" x14ac:dyDescent="0.25">
      <c r="A7235" s="62" t="s">
        <v>373</v>
      </c>
      <c r="B7235" s="63">
        <v>31</v>
      </c>
      <c r="C7235" s="64">
        <v>5</v>
      </c>
      <c r="D7235" s="13">
        <v>155</v>
      </c>
    </row>
    <row r="7236" spans="1:4" x14ac:dyDescent="0.25">
      <c r="A7236" s="62" t="s">
        <v>374</v>
      </c>
      <c r="B7236" s="63">
        <v>24</v>
      </c>
      <c r="C7236" s="64">
        <v>6</v>
      </c>
      <c r="D7236" s="13">
        <v>144</v>
      </c>
    </row>
    <row r="7237" spans="1:4" x14ac:dyDescent="0.25">
      <c r="A7237" s="62" t="s">
        <v>375</v>
      </c>
      <c r="B7237" s="63">
        <v>57</v>
      </c>
      <c r="C7237" s="64">
        <v>62</v>
      </c>
      <c r="D7237" s="13">
        <v>3534</v>
      </c>
    </row>
    <row r="7238" spans="1:4" x14ac:dyDescent="0.25">
      <c r="A7238" s="62" t="s">
        <v>376</v>
      </c>
      <c r="B7238" s="63">
        <v>35</v>
      </c>
      <c r="C7238" s="64">
        <v>20</v>
      </c>
      <c r="D7238" s="13">
        <v>700</v>
      </c>
    </row>
    <row r="7239" spans="1:4" x14ac:dyDescent="0.25">
      <c r="A7239" s="62" t="s">
        <v>377</v>
      </c>
      <c r="B7239" s="63">
        <v>21</v>
      </c>
      <c r="C7239" s="64">
        <v>50</v>
      </c>
      <c r="D7239" s="13">
        <v>1050</v>
      </c>
    </row>
    <row r="7240" spans="1:4" x14ac:dyDescent="0.25">
      <c r="A7240" s="62" t="s">
        <v>300</v>
      </c>
      <c r="B7240" s="63">
        <v>66</v>
      </c>
      <c r="C7240" s="64">
        <v>23</v>
      </c>
      <c r="D7240" s="13">
        <v>1518</v>
      </c>
    </row>
    <row r="7241" spans="1:4" x14ac:dyDescent="0.25">
      <c r="A7241" s="62" t="s">
        <v>302</v>
      </c>
      <c r="B7241" s="63">
        <v>55</v>
      </c>
      <c r="C7241" s="64">
        <v>14</v>
      </c>
      <c r="D7241" s="13">
        <v>770</v>
      </c>
    </row>
    <row r="7242" spans="1:4" x14ac:dyDescent="0.25">
      <c r="A7242" s="62" t="s">
        <v>303</v>
      </c>
      <c r="B7242" s="63">
        <v>68</v>
      </c>
      <c r="C7242" s="64">
        <v>21</v>
      </c>
      <c r="D7242" s="13">
        <v>1428</v>
      </c>
    </row>
    <row r="7243" spans="1:4" x14ac:dyDescent="0.25">
      <c r="A7243" s="62" t="s">
        <v>304</v>
      </c>
      <c r="B7243" s="63">
        <v>67</v>
      </c>
      <c r="C7243" s="64">
        <v>74</v>
      </c>
      <c r="D7243" s="13">
        <v>4958</v>
      </c>
    </row>
    <row r="7244" spans="1:4" x14ac:dyDescent="0.25">
      <c r="A7244" s="62" t="s">
        <v>305</v>
      </c>
      <c r="B7244" s="63">
        <v>32</v>
      </c>
      <c r="C7244" s="64">
        <v>34</v>
      </c>
      <c r="D7244" s="13">
        <v>1088</v>
      </c>
    </row>
    <row r="7245" spans="1:4" x14ac:dyDescent="0.25">
      <c r="A7245" s="62" t="s">
        <v>306</v>
      </c>
      <c r="B7245" s="63">
        <v>52</v>
      </c>
      <c r="C7245" s="64">
        <v>42</v>
      </c>
      <c r="D7245" s="13">
        <v>2184</v>
      </c>
    </row>
    <row r="7246" spans="1:4" x14ac:dyDescent="0.25">
      <c r="A7246" s="62" t="s">
        <v>307</v>
      </c>
      <c r="B7246" s="63">
        <v>33</v>
      </c>
      <c r="C7246" s="64">
        <v>58</v>
      </c>
      <c r="D7246" s="13">
        <v>1914</v>
      </c>
    </row>
    <row r="7247" spans="1:4" x14ac:dyDescent="0.25">
      <c r="A7247" s="62" t="s">
        <v>308</v>
      </c>
      <c r="B7247" s="63">
        <v>41</v>
      </c>
      <c r="C7247" s="64">
        <v>47</v>
      </c>
      <c r="D7247" s="13">
        <v>1927</v>
      </c>
    </row>
    <row r="7248" spans="1:4" x14ac:dyDescent="0.25">
      <c r="A7248" s="62" t="s">
        <v>309</v>
      </c>
      <c r="B7248" s="63">
        <v>15</v>
      </c>
      <c r="C7248" s="64">
        <v>33</v>
      </c>
      <c r="D7248" s="13">
        <v>495</v>
      </c>
    </row>
    <row r="7249" spans="1:4" x14ac:dyDescent="0.25">
      <c r="A7249" s="62" t="s">
        <v>310</v>
      </c>
      <c r="B7249" s="63">
        <v>41</v>
      </c>
      <c r="C7249" s="64">
        <v>67</v>
      </c>
      <c r="D7249" s="13">
        <v>2747</v>
      </c>
    </row>
    <row r="7250" spans="1:4" x14ac:dyDescent="0.25">
      <c r="A7250" s="62" t="s">
        <v>311</v>
      </c>
      <c r="B7250" s="63">
        <v>12</v>
      </c>
      <c r="C7250" s="64">
        <v>71</v>
      </c>
      <c r="D7250" s="13">
        <v>852</v>
      </c>
    </row>
    <row r="7251" spans="1:4" x14ac:dyDescent="0.25">
      <c r="A7251" s="62" t="s">
        <v>312</v>
      </c>
      <c r="B7251" s="63">
        <v>46</v>
      </c>
      <c r="C7251" s="64">
        <v>8</v>
      </c>
      <c r="D7251" s="13">
        <v>368</v>
      </c>
    </row>
    <row r="7252" spans="1:4" x14ac:dyDescent="0.25">
      <c r="A7252" s="62" t="s">
        <v>313</v>
      </c>
      <c r="B7252" s="63">
        <v>33</v>
      </c>
      <c r="C7252" s="64">
        <v>40</v>
      </c>
      <c r="D7252" s="13">
        <v>1320</v>
      </c>
    </row>
    <row r="7253" spans="1:4" x14ac:dyDescent="0.25">
      <c r="A7253" s="62" t="s">
        <v>314</v>
      </c>
      <c r="B7253" s="63">
        <v>32</v>
      </c>
      <c r="C7253" s="64">
        <v>45</v>
      </c>
      <c r="D7253" s="13">
        <v>1440</v>
      </c>
    </row>
    <row r="7254" spans="1:4" x14ac:dyDescent="0.25">
      <c r="A7254" s="62" t="s">
        <v>315</v>
      </c>
      <c r="B7254" s="63">
        <v>44</v>
      </c>
      <c r="C7254" s="64">
        <v>56</v>
      </c>
      <c r="D7254" s="13">
        <v>2464</v>
      </c>
    </row>
    <row r="7255" spans="1:4" x14ac:dyDescent="0.25">
      <c r="A7255" s="62" t="s">
        <v>316</v>
      </c>
      <c r="B7255" s="63">
        <v>8</v>
      </c>
      <c r="C7255" s="64">
        <v>9</v>
      </c>
      <c r="D7255" s="13">
        <v>72</v>
      </c>
    </row>
    <row r="7256" spans="1:4" x14ac:dyDescent="0.25">
      <c r="A7256" s="62" t="s">
        <v>317</v>
      </c>
      <c r="B7256" s="63">
        <v>19</v>
      </c>
      <c r="C7256" s="64">
        <v>57</v>
      </c>
      <c r="D7256" s="13">
        <v>1083</v>
      </c>
    </row>
    <row r="7257" spans="1:4" x14ac:dyDescent="0.25">
      <c r="A7257" s="62" t="s">
        <v>318</v>
      </c>
      <c r="B7257" s="63">
        <v>13</v>
      </c>
      <c r="C7257" s="64">
        <v>11</v>
      </c>
      <c r="D7257" s="13">
        <v>143</v>
      </c>
    </row>
    <row r="7258" spans="1:4" x14ac:dyDescent="0.25">
      <c r="A7258" s="62" t="s">
        <v>319</v>
      </c>
      <c r="B7258" s="63">
        <v>12</v>
      </c>
      <c r="C7258" s="64">
        <v>52</v>
      </c>
      <c r="D7258" s="13">
        <v>624</v>
      </c>
    </row>
    <row r="7259" spans="1:4" x14ac:dyDescent="0.25">
      <c r="A7259" s="62" t="s">
        <v>320</v>
      </c>
      <c r="B7259" s="63">
        <v>62</v>
      </c>
      <c r="C7259" s="64">
        <v>60</v>
      </c>
      <c r="D7259" s="13">
        <v>3720</v>
      </c>
    </row>
    <row r="7260" spans="1:4" x14ac:dyDescent="0.25">
      <c r="A7260" s="62" t="s">
        <v>321</v>
      </c>
      <c r="B7260" s="63">
        <v>25</v>
      </c>
      <c r="C7260" s="64">
        <v>9</v>
      </c>
      <c r="D7260" s="13">
        <v>225</v>
      </c>
    </row>
    <row r="7261" spans="1:4" x14ac:dyDescent="0.25">
      <c r="A7261" s="62" t="s">
        <v>322</v>
      </c>
      <c r="B7261" s="63">
        <v>34</v>
      </c>
      <c r="C7261" s="64">
        <v>36</v>
      </c>
      <c r="D7261" s="13">
        <v>1224</v>
      </c>
    </row>
    <row r="7262" spans="1:4" x14ac:dyDescent="0.25">
      <c r="A7262" s="62" t="s">
        <v>323</v>
      </c>
      <c r="B7262" s="63">
        <v>49</v>
      </c>
      <c r="C7262" s="64">
        <v>14</v>
      </c>
      <c r="D7262" s="13">
        <v>686</v>
      </c>
    </row>
    <row r="7263" spans="1:4" x14ac:dyDescent="0.25">
      <c r="A7263" s="62" t="s">
        <v>324</v>
      </c>
      <c r="B7263" s="63">
        <v>7</v>
      </c>
      <c r="C7263" s="64">
        <v>36</v>
      </c>
      <c r="D7263" s="13">
        <v>252</v>
      </c>
    </row>
    <row r="7264" spans="1:4" x14ac:dyDescent="0.25">
      <c r="A7264" s="62" t="s">
        <v>325</v>
      </c>
      <c r="B7264" s="63">
        <v>8</v>
      </c>
      <c r="C7264" s="64">
        <v>54</v>
      </c>
      <c r="D7264" s="13">
        <v>432</v>
      </c>
    </row>
    <row r="7265" spans="1:4" x14ac:dyDescent="0.25">
      <c r="A7265" s="62" t="s">
        <v>326</v>
      </c>
      <c r="B7265" s="63">
        <v>55</v>
      </c>
      <c r="C7265" s="64">
        <v>27</v>
      </c>
      <c r="D7265" s="13">
        <v>1485</v>
      </c>
    </row>
    <row r="7266" spans="1:4" x14ac:dyDescent="0.25">
      <c r="A7266" s="62" t="s">
        <v>327</v>
      </c>
      <c r="B7266" s="63">
        <v>70</v>
      </c>
      <c r="C7266" s="64">
        <v>9</v>
      </c>
      <c r="D7266" s="13">
        <v>630</v>
      </c>
    </row>
    <row r="7267" spans="1:4" x14ac:dyDescent="0.25">
      <c r="A7267" s="62" t="s">
        <v>328</v>
      </c>
      <c r="B7267" s="63">
        <v>37</v>
      </c>
      <c r="C7267" s="64">
        <v>50</v>
      </c>
      <c r="D7267" s="13">
        <v>1850</v>
      </c>
    </row>
    <row r="7268" spans="1:4" x14ac:dyDescent="0.25">
      <c r="A7268" s="62" t="s">
        <v>329</v>
      </c>
      <c r="B7268" s="63">
        <v>11</v>
      </c>
      <c r="C7268" s="64">
        <v>80</v>
      </c>
      <c r="D7268" s="13">
        <v>880</v>
      </c>
    </row>
    <row r="7269" spans="1:4" x14ac:dyDescent="0.25">
      <c r="A7269" s="62" t="s">
        <v>330</v>
      </c>
      <c r="B7269" s="63">
        <v>68</v>
      </c>
      <c r="C7269" s="64">
        <v>54</v>
      </c>
      <c r="D7269" s="13">
        <v>3672</v>
      </c>
    </row>
    <row r="7270" spans="1:4" x14ac:dyDescent="0.25">
      <c r="A7270" s="62" t="s">
        <v>331</v>
      </c>
      <c r="B7270" s="63">
        <v>58</v>
      </c>
      <c r="C7270" s="64">
        <v>51</v>
      </c>
      <c r="D7270" s="13">
        <v>2958</v>
      </c>
    </row>
    <row r="7271" spans="1:4" x14ac:dyDescent="0.25">
      <c r="A7271" s="62" t="s">
        <v>332</v>
      </c>
      <c r="B7271" s="63">
        <v>7</v>
      </c>
      <c r="C7271" s="64">
        <v>24</v>
      </c>
      <c r="D7271" s="13">
        <v>168</v>
      </c>
    </row>
    <row r="7272" spans="1:4" x14ac:dyDescent="0.25">
      <c r="A7272" s="62" t="s">
        <v>333</v>
      </c>
      <c r="B7272" s="63">
        <v>68</v>
      </c>
      <c r="C7272" s="64">
        <v>40</v>
      </c>
      <c r="D7272" s="13">
        <v>2720</v>
      </c>
    </row>
    <row r="7273" spans="1:4" x14ac:dyDescent="0.25">
      <c r="A7273" s="62" t="s">
        <v>334</v>
      </c>
      <c r="B7273" s="63">
        <v>35</v>
      </c>
      <c r="C7273" s="64">
        <v>49</v>
      </c>
      <c r="D7273" s="13">
        <v>1715</v>
      </c>
    </row>
    <row r="7274" spans="1:4" x14ac:dyDescent="0.25">
      <c r="A7274" s="62" t="s">
        <v>335</v>
      </c>
      <c r="B7274" s="63">
        <v>45</v>
      </c>
      <c r="C7274" s="64">
        <v>45</v>
      </c>
      <c r="D7274" s="13">
        <v>2025</v>
      </c>
    </row>
    <row r="7275" spans="1:4" x14ac:dyDescent="0.25">
      <c r="A7275" s="62" t="s">
        <v>336</v>
      </c>
      <c r="B7275" s="63">
        <v>23</v>
      </c>
      <c r="C7275" s="64">
        <v>19</v>
      </c>
      <c r="D7275" s="13">
        <v>437</v>
      </c>
    </row>
    <row r="7276" spans="1:4" x14ac:dyDescent="0.25">
      <c r="A7276" s="62" t="s">
        <v>337</v>
      </c>
      <c r="B7276" s="63">
        <v>28</v>
      </c>
      <c r="C7276" s="64">
        <v>28</v>
      </c>
      <c r="D7276" s="13">
        <v>784</v>
      </c>
    </row>
    <row r="7277" spans="1:4" x14ac:dyDescent="0.25">
      <c r="A7277" s="62" t="s">
        <v>338</v>
      </c>
      <c r="B7277" s="63">
        <v>9</v>
      </c>
      <c r="C7277" s="64">
        <v>67</v>
      </c>
      <c r="D7277" s="13">
        <v>603</v>
      </c>
    </row>
    <row r="7278" spans="1:4" x14ac:dyDescent="0.25">
      <c r="A7278" s="62" t="s">
        <v>339</v>
      </c>
      <c r="B7278" s="63">
        <v>34</v>
      </c>
      <c r="C7278" s="64">
        <v>30</v>
      </c>
      <c r="D7278" s="13">
        <v>1020</v>
      </c>
    </row>
    <row r="7279" spans="1:4" x14ac:dyDescent="0.25">
      <c r="A7279" s="62" t="s">
        <v>340</v>
      </c>
      <c r="B7279" s="63">
        <v>28</v>
      </c>
      <c r="C7279" s="64">
        <v>12</v>
      </c>
      <c r="D7279" s="13">
        <v>336</v>
      </c>
    </row>
    <row r="7280" spans="1:4" x14ac:dyDescent="0.25">
      <c r="A7280" s="62" t="s">
        <v>341</v>
      </c>
      <c r="B7280" s="63">
        <v>37</v>
      </c>
      <c r="C7280" s="64">
        <v>62</v>
      </c>
      <c r="D7280" s="13">
        <v>2294</v>
      </c>
    </row>
    <row r="7281" spans="1:4" x14ac:dyDescent="0.25">
      <c r="A7281" s="62" t="s">
        <v>342</v>
      </c>
      <c r="B7281" s="63">
        <v>34</v>
      </c>
      <c r="C7281" s="64">
        <v>64</v>
      </c>
      <c r="D7281" s="13">
        <v>2176</v>
      </c>
    </row>
    <row r="7282" spans="1:4" x14ac:dyDescent="0.25">
      <c r="A7282" s="62" t="s">
        <v>343</v>
      </c>
      <c r="B7282" s="63">
        <v>60</v>
      </c>
      <c r="C7282" s="64">
        <v>69</v>
      </c>
      <c r="D7282" s="13">
        <v>4140</v>
      </c>
    </row>
    <row r="7283" spans="1:4" x14ac:dyDescent="0.25">
      <c r="A7283" s="62" t="s">
        <v>344</v>
      </c>
      <c r="B7283" s="63">
        <v>63</v>
      </c>
      <c r="C7283" s="64">
        <v>7</v>
      </c>
      <c r="D7283" s="13">
        <v>441</v>
      </c>
    </row>
    <row r="7284" spans="1:4" x14ac:dyDescent="0.25">
      <c r="A7284" s="62" t="s">
        <v>345</v>
      </c>
      <c r="B7284" s="63">
        <v>45</v>
      </c>
      <c r="C7284" s="64">
        <v>30</v>
      </c>
      <c r="D7284" s="13">
        <v>1350</v>
      </c>
    </row>
    <row r="7285" spans="1:4" x14ac:dyDescent="0.25">
      <c r="A7285" s="62" t="s">
        <v>346</v>
      </c>
      <c r="B7285" s="63">
        <v>50</v>
      </c>
      <c r="C7285" s="64">
        <v>78</v>
      </c>
      <c r="D7285" s="13">
        <v>3900</v>
      </c>
    </row>
    <row r="7286" spans="1:4" x14ac:dyDescent="0.25">
      <c r="A7286" s="62" t="s">
        <v>347</v>
      </c>
      <c r="B7286" s="63">
        <v>8</v>
      </c>
      <c r="C7286" s="64">
        <v>39</v>
      </c>
      <c r="D7286" s="13">
        <v>312</v>
      </c>
    </row>
    <row r="7287" spans="1:4" x14ac:dyDescent="0.25">
      <c r="A7287" s="62" t="s">
        <v>348</v>
      </c>
      <c r="B7287" s="63">
        <v>55</v>
      </c>
      <c r="C7287" s="64">
        <v>26</v>
      </c>
      <c r="D7287" s="13">
        <v>1430</v>
      </c>
    </row>
    <row r="7288" spans="1:4" x14ac:dyDescent="0.25">
      <c r="A7288" s="62" t="s">
        <v>349</v>
      </c>
      <c r="B7288" s="63">
        <v>48</v>
      </c>
      <c r="C7288" s="64">
        <v>27</v>
      </c>
      <c r="D7288" s="13">
        <v>1296</v>
      </c>
    </row>
    <row r="7289" spans="1:4" x14ac:dyDescent="0.25">
      <c r="A7289" s="62" t="s">
        <v>350</v>
      </c>
      <c r="B7289" s="63">
        <v>37</v>
      </c>
      <c r="C7289" s="64">
        <v>38</v>
      </c>
      <c r="D7289" s="13">
        <v>1406</v>
      </c>
    </row>
    <row r="7290" spans="1:4" x14ac:dyDescent="0.25">
      <c r="A7290" s="62" t="s">
        <v>351</v>
      </c>
      <c r="B7290" s="63">
        <v>21</v>
      </c>
      <c r="C7290" s="64">
        <v>11</v>
      </c>
      <c r="D7290" s="13">
        <v>231</v>
      </c>
    </row>
    <row r="7291" spans="1:4" x14ac:dyDescent="0.25">
      <c r="A7291" s="62" t="s">
        <v>352</v>
      </c>
      <c r="B7291" s="63">
        <v>45</v>
      </c>
      <c r="C7291" s="64">
        <v>78</v>
      </c>
      <c r="D7291" s="13">
        <v>3510</v>
      </c>
    </row>
    <row r="7292" spans="1:4" x14ac:dyDescent="0.25">
      <c r="A7292" s="62" t="s">
        <v>353</v>
      </c>
      <c r="B7292" s="63">
        <v>16</v>
      </c>
      <c r="C7292" s="64">
        <v>9</v>
      </c>
      <c r="D7292" s="13">
        <v>144</v>
      </c>
    </row>
    <row r="7293" spans="1:4" x14ac:dyDescent="0.25">
      <c r="A7293" s="62" t="s">
        <v>354</v>
      </c>
      <c r="B7293" s="63">
        <v>23</v>
      </c>
      <c r="C7293" s="64">
        <v>15</v>
      </c>
      <c r="D7293" s="13">
        <v>345</v>
      </c>
    </row>
    <row r="7294" spans="1:4" x14ac:dyDescent="0.25">
      <c r="A7294" s="62" t="s">
        <v>355</v>
      </c>
      <c r="B7294" s="63">
        <v>29</v>
      </c>
      <c r="C7294" s="64">
        <v>32</v>
      </c>
      <c r="D7294" s="13">
        <v>928</v>
      </c>
    </row>
    <row r="7295" spans="1:4" x14ac:dyDescent="0.25">
      <c r="A7295" s="62" t="s">
        <v>356</v>
      </c>
      <c r="B7295" s="63">
        <v>14</v>
      </c>
      <c r="C7295" s="64">
        <v>51</v>
      </c>
      <c r="D7295" s="13">
        <v>714</v>
      </c>
    </row>
    <row r="7296" spans="1:4" x14ac:dyDescent="0.25">
      <c r="A7296" s="62" t="s">
        <v>357</v>
      </c>
      <c r="B7296" s="63">
        <v>49</v>
      </c>
      <c r="C7296" s="64">
        <v>6</v>
      </c>
      <c r="D7296" s="13">
        <v>294</v>
      </c>
    </row>
    <row r="7297" spans="1:4" x14ac:dyDescent="0.25">
      <c r="A7297" s="62" t="s">
        <v>358</v>
      </c>
      <c r="B7297" s="63">
        <v>17</v>
      </c>
      <c r="C7297" s="64">
        <v>75</v>
      </c>
      <c r="D7297" s="13">
        <v>1275</v>
      </c>
    </row>
    <row r="7298" spans="1:4" x14ac:dyDescent="0.25">
      <c r="A7298" s="62" t="s">
        <v>359</v>
      </c>
      <c r="B7298" s="63">
        <v>32</v>
      </c>
      <c r="C7298" s="64">
        <v>17</v>
      </c>
      <c r="D7298" s="13">
        <v>544</v>
      </c>
    </row>
    <row r="7299" spans="1:4" x14ac:dyDescent="0.25">
      <c r="A7299" s="62" t="s">
        <v>360</v>
      </c>
      <c r="B7299" s="63">
        <v>23</v>
      </c>
      <c r="C7299" s="64">
        <v>6</v>
      </c>
      <c r="D7299" s="13">
        <v>138</v>
      </c>
    </row>
    <row r="7300" spans="1:4" x14ac:dyDescent="0.25">
      <c r="A7300" s="62" t="s">
        <v>361</v>
      </c>
      <c r="B7300" s="63">
        <v>53</v>
      </c>
      <c r="C7300" s="64">
        <v>55</v>
      </c>
      <c r="D7300" s="13">
        <v>2915</v>
      </c>
    </row>
    <row r="7301" spans="1:4" x14ac:dyDescent="0.25">
      <c r="A7301" s="62" t="s">
        <v>362</v>
      </c>
      <c r="B7301" s="63">
        <v>66</v>
      </c>
      <c r="C7301" s="64">
        <v>13</v>
      </c>
      <c r="D7301" s="13">
        <v>858</v>
      </c>
    </row>
    <row r="7302" spans="1:4" x14ac:dyDescent="0.25">
      <c r="A7302" s="62" t="s">
        <v>363</v>
      </c>
      <c r="B7302" s="63">
        <v>43</v>
      </c>
      <c r="C7302" s="64">
        <v>36</v>
      </c>
      <c r="D7302" s="13">
        <v>1548</v>
      </c>
    </row>
    <row r="7303" spans="1:4" x14ac:dyDescent="0.25">
      <c r="A7303" s="62" t="s">
        <v>364</v>
      </c>
      <c r="B7303" s="63">
        <v>10</v>
      </c>
      <c r="C7303" s="64">
        <v>12</v>
      </c>
      <c r="D7303" s="13">
        <v>120</v>
      </c>
    </row>
    <row r="7304" spans="1:4" x14ac:dyDescent="0.25">
      <c r="A7304" s="62" t="s">
        <v>365</v>
      </c>
      <c r="B7304" s="63">
        <v>12</v>
      </c>
      <c r="C7304" s="64">
        <v>23</v>
      </c>
      <c r="D7304" s="13">
        <v>276</v>
      </c>
    </row>
    <row r="7305" spans="1:4" x14ac:dyDescent="0.25">
      <c r="A7305" s="62" t="s">
        <v>366</v>
      </c>
      <c r="B7305" s="63">
        <v>33</v>
      </c>
      <c r="C7305" s="64">
        <v>25</v>
      </c>
      <c r="D7305" s="13">
        <v>825</v>
      </c>
    </row>
    <row r="7306" spans="1:4" x14ac:dyDescent="0.25">
      <c r="A7306" s="62" t="s">
        <v>367</v>
      </c>
      <c r="B7306" s="63">
        <v>59</v>
      </c>
      <c r="C7306" s="64">
        <v>5</v>
      </c>
      <c r="D7306" s="13">
        <v>295</v>
      </c>
    </row>
    <row r="7307" spans="1:4" x14ac:dyDescent="0.25">
      <c r="A7307" s="62" t="s">
        <v>368</v>
      </c>
      <c r="B7307" s="63">
        <v>67</v>
      </c>
      <c r="C7307" s="64">
        <v>46</v>
      </c>
      <c r="D7307" s="13">
        <v>3082</v>
      </c>
    </row>
    <row r="7308" spans="1:4" x14ac:dyDescent="0.25">
      <c r="A7308" s="62" t="s">
        <v>369</v>
      </c>
      <c r="B7308" s="63">
        <v>62</v>
      </c>
      <c r="C7308" s="64">
        <v>64</v>
      </c>
      <c r="D7308" s="13">
        <v>3968</v>
      </c>
    </row>
    <row r="7309" spans="1:4" x14ac:dyDescent="0.25">
      <c r="A7309" s="62" t="s">
        <v>370</v>
      </c>
      <c r="B7309" s="63">
        <v>7</v>
      </c>
      <c r="C7309" s="64">
        <v>25</v>
      </c>
      <c r="D7309" s="13">
        <v>175</v>
      </c>
    </row>
    <row r="7310" spans="1:4" x14ac:dyDescent="0.25">
      <c r="A7310" s="62" t="s">
        <v>371</v>
      </c>
      <c r="B7310" s="63">
        <v>15</v>
      </c>
      <c r="C7310" s="64">
        <v>54</v>
      </c>
      <c r="D7310" s="13">
        <v>810</v>
      </c>
    </row>
    <row r="7311" spans="1:4" x14ac:dyDescent="0.25">
      <c r="A7311" s="62" t="s">
        <v>372</v>
      </c>
      <c r="B7311" s="63">
        <v>50</v>
      </c>
      <c r="C7311" s="64">
        <v>20</v>
      </c>
      <c r="D7311" s="13">
        <v>1000</v>
      </c>
    </row>
    <row r="7312" spans="1:4" x14ac:dyDescent="0.25">
      <c r="A7312" s="62" t="s">
        <v>373</v>
      </c>
      <c r="B7312" s="63">
        <v>22</v>
      </c>
      <c r="C7312" s="64">
        <v>18</v>
      </c>
      <c r="D7312" s="13">
        <v>396</v>
      </c>
    </row>
    <row r="7313" spans="1:4" x14ac:dyDescent="0.25">
      <c r="A7313" s="62" t="s">
        <v>374</v>
      </c>
      <c r="B7313" s="63">
        <v>56</v>
      </c>
      <c r="C7313" s="64">
        <v>44</v>
      </c>
      <c r="D7313" s="13">
        <v>2464</v>
      </c>
    </row>
    <row r="7314" spans="1:4" x14ac:dyDescent="0.25">
      <c r="A7314" s="62" t="s">
        <v>375</v>
      </c>
      <c r="B7314" s="63">
        <v>55</v>
      </c>
      <c r="C7314" s="64">
        <v>44</v>
      </c>
      <c r="D7314" s="13">
        <v>2420</v>
      </c>
    </row>
    <row r="7315" spans="1:4" x14ac:dyDescent="0.25">
      <c r="A7315" s="62" t="s">
        <v>376</v>
      </c>
      <c r="B7315" s="63">
        <v>54</v>
      </c>
      <c r="C7315" s="64">
        <v>65</v>
      </c>
      <c r="D7315" s="13">
        <v>3510</v>
      </c>
    </row>
    <row r="7316" spans="1:4" x14ac:dyDescent="0.25">
      <c r="A7316" s="62" t="s">
        <v>377</v>
      </c>
      <c r="B7316" s="63">
        <v>46</v>
      </c>
      <c r="C7316" s="64">
        <v>21</v>
      </c>
      <c r="D7316" s="13">
        <v>966</v>
      </c>
    </row>
    <row r="7317" spans="1:4" x14ac:dyDescent="0.25">
      <c r="A7317" s="62" t="s">
        <v>300</v>
      </c>
      <c r="B7317" s="63">
        <v>57</v>
      </c>
      <c r="C7317" s="64">
        <v>74</v>
      </c>
      <c r="D7317" s="13">
        <v>4218</v>
      </c>
    </row>
    <row r="7318" spans="1:4" x14ac:dyDescent="0.25">
      <c r="A7318" s="62" t="s">
        <v>302</v>
      </c>
      <c r="B7318" s="63">
        <v>33</v>
      </c>
      <c r="C7318" s="64">
        <v>34</v>
      </c>
      <c r="D7318" s="13">
        <v>1122</v>
      </c>
    </row>
    <row r="7319" spans="1:4" x14ac:dyDescent="0.25">
      <c r="A7319" s="62" t="s">
        <v>303</v>
      </c>
      <c r="B7319" s="63">
        <v>57</v>
      </c>
      <c r="C7319" s="64">
        <v>71</v>
      </c>
      <c r="D7319" s="13">
        <v>4047</v>
      </c>
    </row>
    <row r="7320" spans="1:4" x14ac:dyDescent="0.25">
      <c r="A7320" s="62" t="s">
        <v>304</v>
      </c>
      <c r="B7320" s="63">
        <v>67</v>
      </c>
      <c r="C7320" s="64">
        <v>46</v>
      </c>
      <c r="D7320" s="13">
        <v>3082</v>
      </c>
    </row>
    <row r="7321" spans="1:4" x14ac:dyDescent="0.25">
      <c r="A7321" s="62" t="s">
        <v>305</v>
      </c>
      <c r="B7321" s="63">
        <v>38</v>
      </c>
      <c r="C7321" s="64">
        <v>58</v>
      </c>
      <c r="D7321" s="13">
        <v>2204</v>
      </c>
    </row>
    <row r="7322" spans="1:4" x14ac:dyDescent="0.25">
      <c r="A7322" s="62" t="s">
        <v>306</v>
      </c>
      <c r="B7322" s="63">
        <v>49</v>
      </c>
      <c r="C7322" s="64">
        <v>4</v>
      </c>
      <c r="D7322" s="13">
        <v>196</v>
      </c>
    </row>
    <row r="7323" spans="1:4" x14ac:dyDescent="0.25">
      <c r="A7323" s="62" t="s">
        <v>307</v>
      </c>
      <c r="B7323" s="63">
        <v>49</v>
      </c>
      <c r="C7323" s="64">
        <v>74</v>
      </c>
      <c r="D7323" s="13">
        <v>3626</v>
      </c>
    </row>
    <row r="7324" spans="1:4" x14ac:dyDescent="0.25">
      <c r="A7324" s="62" t="s">
        <v>308</v>
      </c>
      <c r="B7324" s="63">
        <v>43</v>
      </c>
      <c r="C7324" s="64">
        <v>67</v>
      </c>
      <c r="D7324" s="13">
        <v>2881</v>
      </c>
    </row>
    <row r="7325" spans="1:4" x14ac:dyDescent="0.25">
      <c r="A7325" s="62" t="s">
        <v>309</v>
      </c>
      <c r="B7325" s="63">
        <v>14</v>
      </c>
      <c r="C7325" s="64">
        <v>8</v>
      </c>
      <c r="D7325" s="13">
        <v>112</v>
      </c>
    </row>
    <row r="7326" spans="1:4" x14ac:dyDescent="0.25">
      <c r="A7326" s="62" t="s">
        <v>310</v>
      </c>
      <c r="B7326" s="63">
        <v>45</v>
      </c>
      <c r="C7326" s="64">
        <v>38</v>
      </c>
      <c r="D7326" s="13">
        <v>1710</v>
      </c>
    </row>
    <row r="7327" spans="1:4" x14ac:dyDescent="0.25">
      <c r="A7327" s="62" t="s">
        <v>311</v>
      </c>
      <c r="B7327" s="63">
        <v>51</v>
      </c>
      <c r="C7327" s="64">
        <v>37</v>
      </c>
      <c r="D7327" s="13">
        <v>1887</v>
      </c>
    </row>
    <row r="7328" spans="1:4" x14ac:dyDescent="0.25">
      <c r="A7328" s="62" t="s">
        <v>312</v>
      </c>
      <c r="B7328" s="63">
        <v>13</v>
      </c>
      <c r="C7328" s="64">
        <v>5</v>
      </c>
      <c r="D7328" s="13">
        <v>65</v>
      </c>
    </row>
    <row r="7329" spans="1:4" x14ac:dyDescent="0.25">
      <c r="A7329" s="62" t="s">
        <v>313</v>
      </c>
      <c r="B7329" s="63">
        <v>67</v>
      </c>
      <c r="C7329" s="64">
        <v>35</v>
      </c>
      <c r="D7329" s="13">
        <v>2345</v>
      </c>
    </row>
    <row r="7330" spans="1:4" x14ac:dyDescent="0.25">
      <c r="A7330" s="62" t="s">
        <v>314</v>
      </c>
      <c r="B7330" s="63">
        <v>24</v>
      </c>
      <c r="C7330" s="64">
        <v>45</v>
      </c>
      <c r="D7330" s="13">
        <v>1080</v>
      </c>
    </row>
    <row r="7331" spans="1:4" x14ac:dyDescent="0.25">
      <c r="A7331" s="62" t="s">
        <v>315</v>
      </c>
      <c r="B7331" s="63">
        <v>55</v>
      </c>
      <c r="C7331" s="64">
        <v>67</v>
      </c>
      <c r="D7331" s="13">
        <v>3685</v>
      </c>
    </row>
    <row r="7332" spans="1:4" x14ac:dyDescent="0.25">
      <c r="A7332" s="62" t="s">
        <v>316</v>
      </c>
      <c r="B7332" s="63">
        <v>21</v>
      </c>
      <c r="C7332" s="64">
        <v>46</v>
      </c>
      <c r="D7332" s="13">
        <v>966</v>
      </c>
    </row>
    <row r="7333" spans="1:4" x14ac:dyDescent="0.25">
      <c r="A7333" s="62" t="s">
        <v>317</v>
      </c>
      <c r="B7333" s="63">
        <v>36</v>
      </c>
      <c r="C7333" s="64">
        <v>39</v>
      </c>
      <c r="D7333" s="13">
        <v>1404</v>
      </c>
    </row>
    <row r="7334" spans="1:4" x14ac:dyDescent="0.25">
      <c r="A7334" s="62" t="s">
        <v>318</v>
      </c>
      <c r="B7334" s="63">
        <v>37</v>
      </c>
      <c r="C7334" s="64">
        <v>72</v>
      </c>
      <c r="D7334" s="13">
        <v>2664</v>
      </c>
    </row>
    <row r="7335" spans="1:4" x14ac:dyDescent="0.25">
      <c r="A7335" s="62" t="s">
        <v>319</v>
      </c>
      <c r="B7335" s="63">
        <v>52</v>
      </c>
      <c r="C7335" s="64">
        <v>56</v>
      </c>
      <c r="D7335" s="13">
        <v>2912</v>
      </c>
    </row>
    <row r="7336" spans="1:4" x14ac:dyDescent="0.25">
      <c r="A7336" s="62" t="s">
        <v>320</v>
      </c>
      <c r="B7336" s="63">
        <v>8</v>
      </c>
      <c r="C7336" s="64">
        <v>4</v>
      </c>
      <c r="D7336" s="13">
        <v>32</v>
      </c>
    </row>
    <row r="7337" spans="1:4" x14ac:dyDescent="0.25">
      <c r="A7337" s="62" t="s">
        <v>321</v>
      </c>
      <c r="B7337" s="63">
        <v>34</v>
      </c>
      <c r="C7337" s="64">
        <v>78</v>
      </c>
      <c r="D7337" s="13">
        <v>2652</v>
      </c>
    </row>
    <row r="7338" spans="1:4" x14ac:dyDescent="0.25">
      <c r="A7338" s="62" t="s">
        <v>322</v>
      </c>
      <c r="B7338" s="63">
        <v>15</v>
      </c>
      <c r="C7338" s="64">
        <v>44</v>
      </c>
      <c r="D7338" s="13">
        <v>660</v>
      </c>
    </row>
    <row r="7339" spans="1:4" x14ac:dyDescent="0.25">
      <c r="A7339" s="62" t="s">
        <v>323</v>
      </c>
      <c r="B7339" s="63">
        <v>28</v>
      </c>
      <c r="C7339" s="64">
        <v>1</v>
      </c>
      <c r="D7339" s="13">
        <v>28</v>
      </c>
    </row>
    <row r="7340" spans="1:4" x14ac:dyDescent="0.25">
      <c r="A7340" s="62" t="s">
        <v>324</v>
      </c>
      <c r="B7340" s="63">
        <v>15</v>
      </c>
      <c r="C7340" s="64">
        <v>15</v>
      </c>
      <c r="D7340" s="13">
        <v>225</v>
      </c>
    </row>
    <row r="7341" spans="1:4" x14ac:dyDescent="0.25">
      <c r="A7341" s="62" t="s">
        <v>325</v>
      </c>
      <c r="B7341" s="63">
        <v>52</v>
      </c>
      <c r="C7341" s="64">
        <v>32</v>
      </c>
      <c r="D7341" s="13">
        <v>1664</v>
      </c>
    </row>
    <row r="7342" spans="1:4" x14ac:dyDescent="0.25">
      <c r="A7342" s="62" t="s">
        <v>326</v>
      </c>
      <c r="B7342" s="63">
        <v>8</v>
      </c>
      <c r="C7342" s="64">
        <v>7</v>
      </c>
      <c r="D7342" s="13">
        <v>56</v>
      </c>
    </row>
    <row r="7343" spans="1:4" x14ac:dyDescent="0.25">
      <c r="A7343" s="62" t="s">
        <v>327</v>
      </c>
      <c r="B7343" s="63">
        <v>28</v>
      </c>
      <c r="C7343" s="64">
        <v>74</v>
      </c>
      <c r="D7343" s="13">
        <v>2072</v>
      </c>
    </row>
    <row r="7344" spans="1:4" x14ac:dyDescent="0.25">
      <c r="A7344" s="62" t="s">
        <v>328</v>
      </c>
      <c r="B7344" s="63">
        <v>8</v>
      </c>
      <c r="C7344" s="64">
        <v>55</v>
      </c>
      <c r="D7344" s="13">
        <v>440</v>
      </c>
    </row>
    <row r="7345" spans="1:4" x14ac:dyDescent="0.25">
      <c r="A7345" s="62" t="s">
        <v>329</v>
      </c>
      <c r="B7345" s="63">
        <v>44</v>
      </c>
      <c r="C7345" s="64">
        <v>36</v>
      </c>
      <c r="D7345" s="13">
        <v>1584</v>
      </c>
    </row>
    <row r="7346" spans="1:4" x14ac:dyDescent="0.25">
      <c r="A7346" s="62" t="s">
        <v>330</v>
      </c>
      <c r="B7346" s="63">
        <v>28</v>
      </c>
      <c r="C7346" s="64">
        <v>14</v>
      </c>
      <c r="D7346" s="13">
        <v>392</v>
      </c>
    </row>
    <row r="7347" spans="1:4" x14ac:dyDescent="0.25">
      <c r="A7347" s="62" t="s">
        <v>331</v>
      </c>
      <c r="B7347" s="63">
        <v>23</v>
      </c>
      <c r="C7347" s="64">
        <v>7</v>
      </c>
      <c r="D7347" s="13">
        <v>161</v>
      </c>
    </row>
    <row r="7348" spans="1:4" x14ac:dyDescent="0.25">
      <c r="A7348" s="62" t="s">
        <v>332</v>
      </c>
      <c r="B7348" s="63">
        <v>32</v>
      </c>
      <c r="C7348" s="64">
        <v>66</v>
      </c>
      <c r="D7348" s="13">
        <v>2112</v>
      </c>
    </row>
    <row r="7349" spans="1:4" x14ac:dyDescent="0.25">
      <c r="A7349" s="62" t="s">
        <v>333</v>
      </c>
      <c r="B7349" s="63">
        <v>49</v>
      </c>
      <c r="C7349" s="64">
        <v>71</v>
      </c>
      <c r="D7349" s="13">
        <v>3479</v>
      </c>
    </row>
    <row r="7350" spans="1:4" x14ac:dyDescent="0.25">
      <c r="A7350" s="62" t="s">
        <v>334</v>
      </c>
      <c r="B7350" s="63">
        <v>35</v>
      </c>
      <c r="C7350" s="64">
        <v>61</v>
      </c>
      <c r="D7350" s="13">
        <v>2135</v>
      </c>
    </row>
    <row r="7351" spans="1:4" x14ac:dyDescent="0.25">
      <c r="A7351" s="62" t="s">
        <v>335</v>
      </c>
      <c r="B7351" s="63">
        <v>35</v>
      </c>
      <c r="C7351" s="64">
        <v>55</v>
      </c>
      <c r="D7351" s="13">
        <v>1925</v>
      </c>
    </row>
    <row r="7352" spans="1:4" x14ac:dyDescent="0.25">
      <c r="A7352" s="62" t="s">
        <v>336</v>
      </c>
      <c r="B7352" s="63">
        <v>64</v>
      </c>
      <c r="C7352" s="64">
        <v>18</v>
      </c>
      <c r="D7352" s="13">
        <v>1152</v>
      </c>
    </row>
    <row r="7353" spans="1:4" x14ac:dyDescent="0.25">
      <c r="A7353" s="62" t="s">
        <v>337</v>
      </c>
      <c r="B7353" s="63">
        <v>13</v>
      </c>
      <c r="C7353" s="64">
        <v>13</v>
      </c>
      <c r="D7353" s="13">
        <v>169</v>
      </c>
    </row>
    <row r="7354" spans="1:4" x14ac:dyDescent="0.25">
      <c r="A7354" s="62" t="s">
        <v>338</v>
      </c>
      <c r="B7354" s="63">
        <v>14</v>
      </c>
      <c r="C7354" s="64">
        <v>18</v>
      </c>
      <c r="D7354" s="13">
        <v>252</v>
      </c>
    </row>
    <row r="7355" spans="1:4" x14ac:dyDescent="0.25">
      <c r="A7355" s="62" t="s">
        <v>339</v>
      </c>
      <c r="B7355" s="63">
        <v>36</v>
      </c>
      <c r="C7355" s="64">
        <v>4</v>
      </c>
      <c r="D7355" s="13">
        <v>144</v>
      </c>
    </row>
    <row r="7356" spans="1:4" x14ac:dyDescent="0.25">
      <c r="A7356" s="62" t="s">
        <v>340</v>
      </c>
      <c r="B7356" s="63">
        <v>22</v>
      </c>
      <c r="C7356" s="64"/>
      <c r="D7356" s="13">
        <v>0</v>
      </c>
    </row>
    <row r="7357" spans="1:4" x14ac:dyDescent="0.25">
      <c r="A7357" s="62" t="s">
        <v>341</v>
      </c>
      <c r="B7357" s="63">
        <v>47</v>
      </c>
      <c r="C7357" s="64">
        <v>47</v>
      </c>
      <c r="D7357" s="13">
        <v>2209</v>
      </c>
    </row>
    <row r="7358" spans="1:4" x14ac:dyDescent="0.25">
      <c r="A7358" s="62" t="s">
        <v>342</v>
      </c>
      <c r="B7358" s="63">
        <v>17</v>
      </c>
      <c r="C7358" s="64">
        <v>75</v>
      </c>
      <c r="D7358" s="13">
        <v>1275</v>
      </c>
    </row>
    <row r="7359" spans="1:4" x14ac:dyDescent="0.25">
      <c r="A7359" s="62" t="s">
        <v>343</v>
      </c>
      <c r="B7359" s="63">
        <v>17</v>
      </c>
      <c r="C7359" s="64">
        <v>18</v>
      </c>
      <c r="D7359" s="13">
        <v>306</v>
      </c>
    </row>
    <row r="7360" spans="1:4" x14ac:dyDescent="0.25">
      <c r="A7360" s="62" t="s">
        <v>344</v>
      </c>
      <c r="B7360" s="63">
        <v>60</v>
      </c>
      <c r="C7360" s="64">
        <v>63</v>
      </c>
      <c r="D7360" s="13">
        <v>3780</v>
      </c>
    </row>
    <row r="7361" spans="1:4" x14ac:dyDescent="0.25">
      <c r="A7361" s="62" t="s">
        <v>345</v>
      </c>
      <c r="B7361" s="63">
        <v>43</v>
      </c>
      <c r="C7361" s="64"/>
      <c r="D7361" s="13">
        <v>0</v>
      </c>
    </row>
    <row r="7362" spans="1:4" x14ac:dyDescent="0.25">
      <c r="A7362" s="62" t="s">
        <v>346</v>
      </c>
      <c r="B7362" s="63">
        <v>46</v>
      </c>
      <c r="C7362" s="64">
        <v>54</v>
      </c>
      <c r="D7362" s="13">
        <v>2484</v>
      </c>
    </row>
    <row r="7363" spans="1:4" x14ac:dyDescent="0.25">
      <c r="A7363" s="62" t="s">
        <v>347</v>
      </c>
      <c r="B7363" s="63">
        <v>47</v>
      </c>
      <c r="C7363" s="64">
        <v>21</v>
      </c>
      <c r="D7363" s="13">
        <v>987</v>
      </c>
    </row>
    <row r="7364" spans="1:4" x14ac:dyDescent="0.25">
      <c r="A7364" s="62" t="s">
        <v>348</v>
      </c>
      <c r="B7364" s="63">
        <v>34</v>
      </c>
      <c r="C7364" s="64">
        <v>35</v>
      </c>
      <c r="D7364" s="13">
        <v>1190</v>
      </c>
    </row>
    <row r="7365" spans="1:4" x14ac:dyDescent="0.25">
      <c r="A7365" s="62" t="s">
        <v>349</v>
      </c>
      <c r="B7365" s="63">
        <v>9</v>
      </c>
      <c r="C7365" s="64">
        <v>57</v>
      </c>
      <c r="D7365" s="13">
        <v>513</v>
      </c>
    </row>
    <row r="7366" spans="1:4" x14ac:dyDescent="0.25">
      <c r="A7366" s="62" t="s">
        <v>350</v>
      </c>
      <c r="B7366" s="63">
        <v>27</v>
      </c>
      <c r="C7366" s="64"/>
      <c r="D7366" s="13">
        <v>0</v>
      </c>
    </row>
    <row r="7367" spans="1:4" x14ac:dyDescent="0.25">
      <c r="A7367" s="62" t="s">
        <v>351</v>
      </c>
      <c r="B7367" s="63">
        <v>39</v>
      </c>
      <c r="C7367" s="64">
        <v>42</v>
      </c>
      <c r="D7367" s="13">
        <v>1638</v>
      </c>
    </row>
    <row r="7368" spans="1:4" x14ac:dyDescent="0.25">
      <c r="A7368" s="62" t="s">
        <v>352</v>
      </c>
      <c r="B7368" s="63">
        <v>69</v>
      </c>
      <c r="C7368" s="64">
        <v>29</v>
      </c>
      <c r="D7368" s="13">
        <v>2001</v>
      </c>
    </row>
    <row r="7369" spans="1:4" x14ac:dyDescent="0.25">
      <c r="A7369" s="62" t="s">
        <v>353</v>
      </c>
      <c r="B7369" s="63">
        <v>14</v>
      </c>
      <c r="C7369" s="64">
        <v>18</v>
      </c>
      <c r="D7369" s="13">
        <v>252</v>
      </c>
    </row>
    <row r="7370" spans="1:4" x14ac:dyDescent="0.25">
      <c r="A7370" s="62" t="s">
        <v>354</v>
      </c>
      <c r="B7370" s="63">
        <v>12</v>
      </c>
      <c r="C7370" s="64">
        <v>21</v>
      </c>
      <c r="D7370" s="13">
        <v>252</v>
      </c>
    </row>
    <row r="7371" spans="1:4" x14ac:dyDescent="0.25">
      <c r="A7371" s="62" t="s">
        <v>355</v>
      </c>
      <c r="B7371" s="63">
        <v>13</v>
      </c>
      <c r="C7371" s="64">
        <v>28</v>
      </c>
      <c r="D7371" s="13">
        <v>364</v>
      </c>
    </row>
    <row r="7372" spans="1:4" x14ac:dyDescent="0.25">
      <c r="A7372" s="62" t="s">
        <v>356</v>
      </c>
      <c r="B7372" s="63">
        <v>42</v>
      </c>
      <c r="C7372" s="64">
        <v>44</v>
      </c>
      <c r="D7372" s="13">
        <v>1848</v>
      </c>
    </row>
    <row r="7373" spans="1:4" x14ac:dyDescent="0.25">
      <c r="A7373" s="62" t="s">
        <v>357</v>
      </c>
      <c r="B7373" s="63">
        <v>52</v>
      </c>
      <c r="C7373" s="64">
        <v>8</v>
      </c>
      <c r="D7373" s="13">
        <v>416</v>
      </c>
    </row>
    <row r="7374" spans="1:4" x14ac:dyDescent="0.25">
      <c r="A7374" s="62" t="s">
        <v>358</v>
      </c>
      <c r="B7374" s="63">
        <v>24</v>
      </c>
      <c r="C7374" s="64">
        <v>63</v>
      </c>
      <c r="D7374" s="13">
        <v>1512</v>
      </c>
    </row>
    <row r="7375" spans="1:4" x14ac:dyDescent="0.25">
      <c r="A7375" s="62" t="s">
        <v>359</v>
      </c>
      <c r="B7375" s="63">
        <v>35</v>
      </c>
      <c r="C7375" s="64">
        <v>39</v>
      </c>
      <c r="D7375" s="13">
        <v>1365</v>
      </c>
    </row>
    <row r="7376" spans="1:4" x14ac:dyDescent="0.25">
      <c r="A7376" s="62" t="s">
        <v>360</v>
      </c>
      <c r="B7376" s="63">
        <v>57</v>
      </c>
      <c r="C7376" s="64"/>
      <c r="D7376" s="13">
        <v>0</v>
      </c>
    </row>
    <row r="7377" spans="1:4" x14ac:dyDescent="0.25">
      <c r="A7377" s="62" t="s">
        <v>361</v>
      </c>
      <c r="B7377" s="63">
        <v>56</v>
      </c>
      <c r="C7377" s="64">
        <v>50</v>
      </c>
      <c r="D7377" s="13">
        <v>2800</v>
      </c>
    </row>
    <row r="7378" spans="1:4" x14ac:dyDescent="0.25">
      <c r="A7378" s="62" t="s">
        <v>362</v>
      </c>
      <c r="B7378" s="63">
        <v>53</v>
      </c>
      <c r="C7378" s="64">
        <v>55</v>
      </c>
      <c r="D7378" s="13">
        <v>2915</v>
      </c>
    </row>
    <row r="7379" spans="1:4" x14ac:dyDescent="0.25">
      <c r="A7379" s="62" t="s">
        <v>363</v>
      </c>
      <c r="B7379" s="63">
        <v>62</v>
      </c>
      <c r="C7379" s="64">
        <v>77</v>
      </c>
      <c r="D7379" s="13">
        <v>4774</v>
      </c>
    </row>
    <row r="7380" spans="1:4" x14ac:dyDescent="0.25">
      <c r="A7380" s="62" t="s">
        <v>364</v>
      </c>
      <c r="B7380" s="63">
        <v>58</v>
      </c>
      <c r="C7380" s="64">
        <v>73</v>
      </c>
      <c r="D7380" s="13">
        <v>4234</v>
      </c>
    </row>
    <row r="7381" spans="1:4" x14ac:dyDescent="0.25">
      <c r="A7381" s="62" t="s">
        <v>365</v>
      </c>
      <c r="B7381" s="63">
        <v>41</v>
      </c>
      <c r="C7381" s="64">
        <v>47</v>
      </c>
      <c r="D7381" s="13">
        <v>1927</v>
      </c>
    </row>
    <row r="7382" spans="1:4" x14ac:dyDescent="0.25">
      <c r="A7382" s="62" t="s">
        <v>366</v>
      </c>
      <c r="B7382" s="63">
        <v>43</v>
      </c>
      <c r="C7382" s="64">
        <v>33</v>
      </c>
      <c r="D7382" s="13">
        <v>1419</v>
      </c>
    </row>
    <row r="7383" spans="1:4" x14ac:dyDescent="0.25">
      <c r="A7383" s="62" t="s">
        <v>367</v>
      </c>
      <c r="B7383" s="63">
        <v>43</v>
      </c>
      <c r="C7383" s="64">
        <v>27</v>
      </c>
      <c r="D7383" s="13">
        <v>1161</v>
      </c>
    </row>
    <row r="7384" spans="1:4" x14ac:dyDescent="0.25">
      <c r="A7384" s="62" t="s">
        <v>368</v>
      </c>
      <c r="B7384" s="63">
        <v>17</v>
      </c>
      <c r="C7384" s="64">
        <v>41</v>
      </c>
      <c r="D7384" s="13">
        <v>697</v>
      </c>
    </row>
    <row r="7385" spans="1:4" x14ac:dyDescent="0.25">
      <c r="A7385" s="62" t="s">
        <v>369</v>
      </c>
      <c r="B7385" s="63">
        <v>19</v>
      </c>
      <c r="C7385" s="64">
        <v>52</v>
      </c>
      <c r="D7385" s="13">
        <v>988</v>
      </c>
    </row>
    <row r="7386" spans="1:4" x14ac:dyDescent="0.25">
      <c r="A7386" s="62" t="s">
        <v>370</v>
      </c>
      <c r="B7386" s="63">
        <v>62</v>
      </c>
      <c r="C7386" s="64">
        <v>33</v>
      </c>
      <c r="D7386" s="13">
        <v>2046</v>
      </c>
    </row>
    <row r="7387" spans="1:4" x14ac:dyDescent="0.25">
      <c r="A7387" s="62" t="s">
        <v>371</v>
      </c>
      <c r="B7387" s="63">
        <v>60</v>
      </c>
      <c r="C7387" s="64">
        <v>70</v>
      </c>
      <c r="D7387" s="13">
        <v>4200</v>
      </c>
    </row>
    <row r="7388" spans="1:4" x14ac:dyDescent="0.25">
      <c r="A7388" s="62" t="s">
        <v>372</v>
      </c>
      <c r="B7388" s="63">
        <v>35</v>
      </c>
      <c r="C7388" s="64">
        <v>1</v>
      </c>
      <c r="D7388" s="13">
        <v>35</v>
      </c>
    </row>
    <row r="7389" spans="1:4" x14ac:dyDescent="0.25">
      <c r="A7389" s="62" t="s">
        <v>373</v>
      </c>
      <c r="B7389" s="63">
        <v>9</v>
      </c>
      <c r="C7389" s="64">
        <v>6</v>
      </c>
      <c r="D7389" s="13">
        <v>54</v>
      </c>
    </row>
    <row r="7390" spans="1:4" x14ac:dyDescent="0.25">
      <c r="A7390" s="62" t="s">
        <v>374</v>
      </c>
      <c r="B7390" s="63">
        <v>67</v>
      </c>
      <c r="C7390" s="64">
        <v>73</v>
      </c>
      <c r="D7390" s="13">
        <v>4891</v>
      </c>
    </row>
    <row r="7391" spans="1:4" x14ac:dyDescent="0.25">
      <c r="A7391" s="62" t="s">
        <v>375</v>
      </c>
      <c r="B7391" s="63">
        <v>49</v>
      </c>
      <c r="C7391" s="64">
        <v>60</v>
      </c>
      <c r="D7391" s="13">
        <v>2940</v>
      </c>
    </row>
    <row r="7392" spans="1:4" x14ac:dyDescent="0.25">
      <c r="A7392" s="62" t="s">
        <v>376</v>
      </c>
      <c r="B7392" s="63">
        <v>27</v>
      </c>
      <c r="C7392" s="64">
        <v>43</v>
      </c>
      <c r="D7392" s="13">
        <v>1161</v>
      </c>
    </row>
    <row r="7393" spans="1:4" x14ac:dyDescent="0.25">
      <c r="A7393" s="62" t="s">
        <v>377</v>
      </c>
      <c r="B7393" s="63">
        <v>20</v>
      </c>
      <c r="C7393" s="64">
        <v>79</v>
      </c>
      <c r="D7393" s="13">
        <v>1580</v>
      </c>
    </row>
    <row r="7394" spans="1:4" x14ac:dyDescent="0.25">
      <c r="A7394" s="62" t="s">
        <v>300</v>
      </c>
      <c r="B7394" s="63">
        <v>7</v>
      </c>
      <c r="C7394" s="64">
        <v>42</v>
      </c>
      <c r="D7394" s="13">
        <v>294</v>
      </c>
    </row>
    <row r="7395" spans="1:4" x14ac:dyDescent="0.25">
      <c r="A7395" s="62" t="s">
        <v>302</v>
      </c>
      <c r="B7395" s="63">
        <v>53</v>
      </c>
      <c r="C7395" s="64">
        <v>37</v>
      </c>
      <c r="D7395" s="13">
        <v>1961</v>
      </c>
    </row>
    <row r="7396" spans="1:4" x14ac:dyDescent="0.25">
      <c r="A7396" s="62" t="s">
        <v>303</v>
      </c>
      <c r="B7396" s="63">
        <v>37</v>
      </c>
      <c r="C7396" s="64">
        <v>54</v>
      </c>
      <c r="D7396" s="13">
        <v>1998</v>
      </c>
    </row>
    <row r="7397" spans="1:4" x14ac:dyDescent="0.25">
      <c r="A7397" s="62" t="s">
        <v>304</v>
      </c>
      <c r="B7397" s="63">
        <v>7</v>
      </c>
      <c r="C7397" s="64">
        <v>24</v>
      </c>
      <c r="D7397" s="13">
        <v>168</v>
      </c>
    </row>
    <row r="7398" spans="1:4" x14ac:dyDescent="0.25">
      <c r="A7398" s="62" t="s">
        <v>305</v>
      </c>
      <c r="B7398" s="63">
        <v>31</v>
      </c>
      <c r="C7398" s="64">
        <v>7</v>
      </c>
      <c r="D7398" s="13">
        <v>217</v>
      </c>
    </row>
    <row r="7399" spans="1:4" x14ac:dyDescent="0.25">
      <c r="A7399" s="62" t="s">
        <v>306</v>
      </c>
      <c r="B7399" s="63">
        <v>40</v>
      </c>
      <c r="C7399" s="64">
        <v>34</v>
      </c>
      <c r="D7399" s="13">
        <v>1360</v>
      </c>
    </row>
    <row r="7400" spans="1:4" x14ac:dyDescent="0.25">
      <c r="A7400" s="62" t="s">
        <v>307</v>
      </c>
      <c r="B7400" s="63">
        <v>38</v>
      </c>
      <c r="C7400" s="64">
        <v>53</v>
      </c>
      <c r="D7400" s="13">
        <v>2014</v>
      </c>
    </row>
    <row r="7401" spans="1:4" x14ac:dyDescent="0.25">
      <c r="A7401" s="62" t="s">
        <v>308</v>
      </c>
      <c r="B7401" s="63">
        <v>65</v>
      </c>
      <c r="C7401" s="64">
        <v>11</v>
      </c>
      <c r="D7401" s="13">
        <v>715</v>
      </c>
    </row>
    <row r="7402" spans="1:4" x14ac:dyDescent="0.25">
      <c r="A7402" s="62" t="s">
        <v>309</v>
      </c>
      <c r="B7402" s="63">
        <v>7</v>
      </c>
      <c r="C7402" s="64">
        <v>13</v>
      </c>
      <c r="D7402" s="13">
        <v>91</v>
      </c>
    </row>
    <row r="7403" spans="1:4" x14ac:dyDescent="0.25">
      <c r="A7403" s="62" t="s">
        <v>310</v>
      </c>
      <c r="B7403" s="63">
        <v>40</v>
      </c>
      <c r="C7403" s="64">
        <v>10</v>
      </c>
      <c r="D7403" s="13">
        <v>400</v>
      </c>
    </row>
    <row r="7404" spans="1:4" x14ac:dyDescent="0.25">
      <c r="A7404" s="62" t="s">
        <v>311</v>
      </c>
      <c r="B7404" s="63">
        <v>49</v>
      </c>
      <c r="C7404" s="64">
        <v>56</v>
      </c>
      <c r="D7404" s="13">
        <v>2744</v>
      </c>
    </row>
    <row r="7405" spans="1:4" x14ac:dyDescent="0.25">
      <c r="A7405" s="62" t="s">
        <v>312</v>
      </c>
      <c r="B7405" s="63">
        <v>30</v>
      </c>
      <c r="C7405" s="64">
        <v>12</v>
      </c>
      <c r="D7405" s="13">
        <v>360</v>
      </c>
    </row>
    <row r="7406" spans="1:4" x14ac:dyDescent="0.25">
      <c r="A7406" s="62" t="s">
        <v>313</v>
      </c>
      <c r="B7406" s="63">
        <v>28</v>
      </c>
      <c r="C7406" s="64">
        <v>79</v>
      </c>
      <c r="D7406" s="13">
        <v>2212</v>
      </c>
    </row>
    <row r="7407" spans="1:4" x14ac:dyDescent="0.25">
      <c r="A7407" s="62" t="s">
        <v>314</v>
      </c>
      <c r="B7407" s="63">
        <v>16</v>
      </c>
      <c r="C7407" s="64">
        <v>54</v>
      </c>
      <c r="D7407" s="13">
        <v>864</v>
      </c>
    </row>
    <row r="7408" spans="1:4" x14ac:dyDescent="0.25">
      <c r="A7408" s="62" t="s">
        <v>315</v>
      </c>
      <c r="B7408" s="63">
        <v>50</v>
      </c>
      <c r="C7408" s="64">
        <v>50</v>
      </c>
      <c r="D7408" s="13">
        <v>2500</v>
      </c>
    </row>
    <row r="7409" spans="1:4" x14ac:dyDescent="0.25">
      <c r="A7409" s="62" t="s">
        <v>316</v>
      </c>
      <c r="B7409" s="63">
        <v>49</v>
      </c>
      <c r="C7409" s="64">
        <v>68</v>
      </c>
      <c r="D7409" s="13">
        <v>3332</v>
      </c>
    </row>
    <row r="7410" spans="1:4" x14ac:dyDescent="0.25">
      <c r="A7410" s="62" t="s">
        <v>317</v>
      </c>
      <c r="B7410" s="63">
        <v>55</v>
      </c>
      <c r="C7410" s="64">
        <v>33</v>
      </c>
      <c r="D7410" s="13">
        <v>1815</v>
      </c>
    </row>
    <row r="7411" spans="1:4" x14ac:dyDescent="0.25">
      <c r="A7411" s="62" t="s">
        <v>318</v>
      </c>
      <c r="B7411" s="63">
        <v>20</v>
      </c>
      <c r="C7411" s="64">
        <v>4</v>
      </c>
      <c r="D7411" s="13">
        <v>80</v>
      </c>
    </row>
    <row r="7412" spans="1:4" x14ac:dyDescent="0.25">
      <c r="A7412" s="62" t="s">
        <v>319</v>
      </c>
      <c r="B7412" s="63">
        <v>70</v>
      </c>
      <c r="C7412" s="64">
        <v>10</v>
      </c>
      <c r="D7412" s="13">
        <v>700</v>
      </c>
    </row>
    <row r="7413" spans="1:4" x14ac:dyDescent="0.25">
      <c r="A7413" s="62" t="s">
        <v>320</v>
      </c>
      <c r="B7413" s="63">
        <v>66</v>
      </c>
      <c r="C7413" s="64">
        <v>47</v>
      </c>
      <c r="D7413" s="13">
        <v>3102</v>
      </c>
    </row>
    <row r="7414" spans="1:4" x14ac:dyDescent="0.25">
      <c r="A7414" s="62" t="s">
        <v>321</v>
      </c>
      <c r="B7414" s="63">
        <v>43</v>
      </c>
      <c r="C7414" s="64">
        <v>50</v>
      </c>
      <c r="D7414" s="13">
        <v>2150</v>
      </c>
    </row>
    <row r="7415" spans="1:4" x14ac:dyDescent="0.25">
      <c r="A7415" s="62" t="s">
        <v>322</v>
      </c>
      <c r="B7415" s="63">
        <v>30</v>
      </c>
      <c r="C7415" s="64">
        <v>14</v>
      </c>
      <c r="D7415" s="13">
        <v>420</v>
      </c>
    </row>
    <row r="7416" spans="1:4" x14ac:dyDescent="0.25">
      <c r="A7416" s="62" t="s">
        <v>323</v>
      </c>
      <c r="B7416" s="63">
        <v>27</v>
      </c>
      <c r="C7416" s="64">
        <v>42</v>
      </c>
      <c r="D7416" s="13">
        <v>1134</v>
      </c>
    </row>
    <row r="7417" spans="1:4" x14ac:dyDescent="0.25">
      <c r="A7417" s="62" t="s">
        <v>324</v>
      </c>
      <c r="B7417" s="63">
        <v>12</v>
      </c>
      <c r="C7417" s="64">
        <v>30</v>
      </c>
      <c r="D7417" s="13">
        <v>360</v>
      </c>
    </row>
    <row r="7418" spans="1:4" x14ac:dyDescent="0.25">
      <c r="A7418" s="62" t="s">
        <v>325</v>
      </c>
      <c r="B7418" s="63">
        <v>27</v>
      </c>
      <c r="C7418" s="64">
        <v>47</v>
      </c>
      <c r="D7418" s="13">
        <v>1269</v>
      </c>
    </row>
    <row r="7419" spans="1:4" x14ac:dyDescent="0.25">
      <c r="A7419" s="62" t="s">
        <v>326</v>
      </c>
      <c r="B7419" s="63">
        <v>44</v>
      </c>
      <c r="C7419" s="64">
        <v>49</v>
      </c>
      <c r="D7419" s="13">
        <v>2156</v>
      </c>
    </row>
    <row r="7420" spans="1:4" x14ac:dyDescent="0.25">
      <c r="A7420" s="62" t="s">
        <v>327</v>
      </c>
      <c r="B7420" s="63">
        <v>32</v>
      </c>
      <c r="C7420" s="64">
        <v>79</v>
      </c>
      <c r="D7420" s="13">
        <v>2528</v>
      </c>
    </row>
    <row r="7421" spans="1:4" x14ac:dyDescent="0.25">
      <c r="A7421" s="62" t="s">
        <v>328</v>
      </c>
      <c r="B7421" s="63">
        <v>7</v>
      </c>
      <c r="C7421" s="64">
        <v>12</v>
      </c>
      <c r="D7421" s="13">
        <v>84</v>
      </c>
    </row>
    <row r="7422" spans="1:4" x14ac:dyDescent="0.25">
      <c r="A7422" s="62" t="s">
        <v>329</v>
      </c>
      <c r="B7422" s="63">
        <v>48</v>
      </c>
      <c r="C7422" s="64">
        <v>59</v>
      </c>
      <c r="D7422" s="13">
        <v>2832</v>
      </c>
    </row>
    <row r="7423" spans="1:4" x14ac:dyDescent="0.25">
      <c r="A7423" s="62" t="s">
        <v>330</v>
      </c>
      <c r="B7423" s="63">
        <v>32</v>
      </c>
      <c r="C7423" s="64">
        <v>17</v>
      </c>
      <c r="D7423" s="13">
        <v>544</v>
      </c>
    </row>
    <row r="7424" spans="1:4" x14ac:dyDescent="0.25">
      <c r="A7424" s="62" t="s">
        <v>331</v>
      </c>
      <c r="B7424" s="63">
        <v>56</v>
      </c>
      <c r="C7424" s="64">
        <v>49</v>
      </c>
      <c r="D7424" s="13">
        <v>2744</v>
      </c>
    </row>
    <row r="7425" spans="1:4" x14ac:dyDescent="0.25">
      <c r="A7425" s="62" t="s">
        <v>332</v>
      </c>
      <c r="B7425" s="63">
        <v>70</v>
      </c>
      <c r="C7425" s="64">
        <v>54</v>
      </c>
      <c r="D7425" s="13">
        <v>3780</v>
      </c>
    </row>
    <row r="7426" spans="1:4" x14ac:dyDescent="0.25">
      <c r="A7426" s="62" t="s">
        <v>333</v>
      </c>
      <c r="B7426" s="63">
        <v>53</v>
      </c>
      <c r="C7426" s="64">
        <v>1</v>
      </c>
      <c r="D7426" s="13">
        <v>53</v>
      </c>
    </row>
    <row r="7427" spans="1:4" x14ac:dyDescent="0.25">
      <c r="A7427" s="62" t="s">
        <v>334</v>
      </c>
      <c r="B7427" s="63">
        <v>69</v>
      </c>
      <c r="C7427" s="64">
        <v>71</v>
      </c>
      <c r="D7427" s="13">
        <v>4899</v>
      </c>
    </row>
    <row r="7428" spans="1:4" x14ac:dyDescent="0.25">
      <c r="A7428" s="62" t="s">
        <v>335</v>
      </c>
      <c r="B7428" s="63">
        <v>67</v>
      </c>
      <c r="C7428" s="64">
        <v>42</v>
      </c>
      <c r="D7428" s="13">
        <v>2814</v>
      </c>
    </row>
    <row r="7429" spans="1:4" x14ac:dyDescent="0.25">
      <c r="A7429" s="62" t="s">
        <v>336</v>
      </c>
      <c r="B7429" s="63">
        <v>36</v>
      </c>
      <c r="C7429" s="64">
        <v>49</v>
      </c>
      <c r="D7429" s="13">
        <v>1764</v>
      </c>
    </row>
    <row r="7430" spans="1:4" x14ac:dyDescent="0.25">
      <c r="A7430" s="62" t="s">
        <v>337</v>
      </c>
      <c r="B7430" s="63">
        <v>56</v>
      </c>
      <c r="C7430" s="64">
        <v>36</v>
      </c>
      <c r="D7430" s="13">
        <v>2016</v>
      </c>
    </row>
    <row r="7431" spans="1:4" x14ac:dyDescent="0.25">
      <c r="A7431" s="62" t="s">
        <v>338</v>
      </c>
      <c r="B7431" s="63">
        <v>59</v>
      </c>
      <c r="C7431" s="64">
        <v>8</v>
      </c>
      <c r="D7431" s="13">
        <v>472</v>
      </c>
    </row>
    <row r="7432" spans="1:4" x14ac:dyDescent="0.25">
      <c r="A7432" s="62" t="s">
        <v>339</v>
      </c>
      <c r="B7432" s="63">
        <v>30</v>
      </c>
      <c r="C7432" s="64">
        <v>40</v>
      </c>
      <c r="D7432" s="13">
        <v>1200</v>
      </c>
    </row>
    <row r="7433" spans="1:4" x14ac:dyDescent="0.25">
      <c r="A7433" s="62" t="s">
        <v>340</v>
      </c>
      <c r="B7433" s="63">
        <v>28</v>
      </c>
      <c r="C7433" s="64">
        <v>14</v>
      </c>
      <c r="D7433" s="13">
        <v>392</v>
      </c>
    </row>
    <row r="7434" spans="1:4" x14ac:dyDescent="0.25">
      <c r="A7434" s="62" t="s">
        <v>341</v>
      </c>
      <c r="B7434" s="63">
        <v>17</v>
      </c>
      <c r="C7434" s="64">
        <v>21</v>
      </c>
      <c r="D7434" s="13">
        <v>357</v>
      </c>
    </row>
    <row r="7435" spans="1:4" x14ac:dyDescent="0.25">
      <c r="A7435" s="62" t="s">
        <v>342</v>
      </c>
      <c r="B7435" s="63">
        <v>55</v>
      </c>
      <c r="C7435" s="64">
        <v>72</v>
      </c>
      <c r="D7435" s="13">
        <v>3960</v>
      </c>
    </row>
    <row r="7436" spans="1:4" x14ac:dyDescent="0.25">
      <c r="A7436" s="62" t="s">
        <v>343</v>
      </c>
      <c r="B7436" s="63">
        <v>26</v>
      </c>
      <c r="C7436" s="64">
        <v>42</v>
      </c>
      <c r="D7436" s="13">
        <v>1092</v>
      </c>
    </row>
    <row r="7437" spans="1:4" x14ac:dyDescent="0.25">
      <c r="A7437" s="62" t="s">
        <v>344</v>
      </c>
      <c r="B7437" s="63">
        <v>42</v>
      </c>
      <c r="C7437" s="64">
        <v>54</v>
      </c>
      <c r="D7437" s="13">
        <v>2268</v>
      </c>
    </row>
    <row r="7438" spans="1:4" x14ac:dyDescent="0.25">
      <c r="A7438" s="62" t="s">
        <v>345</v>
      </c>
      <c r="B7438" s="63">
        <v>48</v>
      </c>
      <c r="C7438" s="64">
        <v>34</v>
      </c>
      <c r="D7438" s="13">
        <v>1632</v>
      </c>
    </row>
    <row r="7439" spans="1:4" x14ac:dyDescent="0.25">
      <c r="A7439" s="62" t="s">
        <v>346</v>
      </c>
      <c r="B7439" s="63">
        <v>32</v>
      </c>
      <c r="C7439" s="64">
        <v>7</v>
      </c>
      <c r="D7439" s="13">
        <v>224</v>
      </c>
    </row>
    <row r="7440" spans="1:4" x14ac:dyDescent="0.25">
      <c r="A7440" s="62" t="s">
        <v>347</v>
      </c>
      <c r="B7440" s="63">
        <v>18</v>
      </c>
      <c r="C7440" s="64">
        <v>73</v>
      </c>
      <c r="D7440" s="13">
        <v>1314</v>
      </c>
    </row>
    <row r="7441" spans="1:4" x14ac:dyDescent="0.25">
      <c r="A7441" s="62" t="s">
        <v>348</v>
      </c>
      <c r="B7441" s="63">
        <v>66</v>
      </c>
      <c r="C7441" s="64">
        <v>64</v>
      </c>
      <c r="D7441" s="13">
        <v>4224</v>
      </c>
    </row>
    <row r="7442" spans="1:4" x14ac:dyDescent="0.25">
      <c r="A7442" s="62" t="s">
        <v>349</v>
      </c>
      <c r="B7442" s="63">
        <v>65</v>
      </c>
      <c r="C7442" s="64">
        <v>26</v>
      </c>
      <c r="D7442" s="13">
        <v>1690</v>
      </c>
    </row>
    <row r="7443" spans="1:4" x14ac:dyDescent="0.25">
      <c r="A7443" s="62" t="s">
        <v>350</v>
      </c>
      <c r="B7443" s="63">
        <v>22</v>
      </c>
      <c r="C7443" s="64">
        <v>18</v>
      </c>
      <c r="D7443" s="13">
        <v>396</v>
      </c>
    </row>
    <row r="7444" spans="1:4" x14ac:dyDescent="0.25">
      <c r="A7444" s="62" t="s">
        <v>351</v>
      </c>
      <c r="B7444" s="63">
        <v>68</v>
      </c>
      <c r="C7444" s="64">
        <v>30</v>
      </c>
      <c r="D7444" s="13">
        <v>2040</v>
      </c>
    </row>
    <row r="7445" spans="1:4" x14ac:dyDescent="0.25">
      <c r="A7445" s="62" t="s">
        <v>352</v>
      </c>
      <c r="B7445" s="63">
        <v>36</v>
      </c>
      <c r="C7445" s="64">
        <v>42</v>
      </c>
      <c r="D7445" s="13">
        <v>1512</v>
      </c>
    </row>
    <row r="7446" spans="1:4" x14ac:dyDescent="0.25">
      <c r="A7446" s="62" t="s">
        <v>353</v>
      </c>
      <c r="B7446" s="63">
        <v>16</v>
      </c>
      <c r="C7446" s="64">
        <v>67</v>
      </c>
      <c r="D7446" s="13">
        <v>1072</v>
      </c>
    </row>
    <row r="7447" spans="1:4" x14ac:dyDescent="0.25">
      <c r="A7447" s="62" t="s">
        <v>354</v>
      </c>
      <c r="B7447" s="63">
        <v>25</v>
      </c>
      <c r="C7447" s="64">
        <v>43</v>
      </c>
      <c r="D7447" s="13">
        <v>1075</v>
      </c>
    </row>
    <row r="7448" spans="1:4" x14ac:dyDescent="0.25">
      <c r="A7448" s="62" t="s">
        <v>355</v>
      </c>
      <c r="B7448" s="63">
        <v>64</v>
      </c>
      <c r="C7448" s="64">
        <v>48</v>
      </c>
      <c r="D7448" s="13">
        <v>3072</v>
      </c>
    </row>
    <row r="7449" spans="1:4" x14ac:dyDescent="0.25">
      <c r="A7449" s="62" t="s">
        <v>356</v>
      </c>
      <c r="B7449" s="63">
        <v>26</v>
      </c>
      <c r="C7449" s="64">
        <v>39</v>
      </c>
      <c r="D7449" s="13">
        <v>1014</v>
      </c>
    </row>
    <row r="7450" spans="1:4" x14ac:dyDescent="0.25">
      <c r="A7450" s="62" t="s">
        <v>357</v>
      </c>
      <c r="B7450" s="63">
        <v>38</v>
      </c>
      <c r="C7450" s="64">
        <v>66</v>
      </c>
      <c r="D7450" s="13">
        <v>2508</v>
      </c>
    </row>
    <row r="7451" spans="1:4" x14ac:dyDescent="0.25">
      <c r="A7451" s="62" t="s">
        <v>358</v>
      </c>
      <c r="B7451" s="63">
        <v>64</v>
      </c>
      <c r="C7451" s="64">
        <v>60</v>
      </c>
      <c r="D7451" s="13">
        <v>3840</v>
      </c>
    </row>
    <row r="7452" spans="1:4" x14ac:dyDescent="0.25">
      <c r="A7452" s="62" t="s">
        <v>359</v>
      </c>
      <c r="B7452" s="63">
        <v>70</v>
      </c>
      <c r="C7452" s="64">
        <v>72</v>
      </c>
      <c r="D7452" s="13">
        <v>5040</v>
      </c>
    </row>
    <row r="7453" spans="1:4" x14ac:dyDescent="0.25">
      <c r="A7453" s="62" t="s">
        <v>360</v>
      </c>
      <c r="B7453" s="63">
        <v>51</v>
      </c>
      <c r="C7453" s="64">
        <v>67</v>
      </c>
      <c r="D7453" s="13">
        <v>3417</v>
      </c>
    </row>
    <row r="7454" spans="1:4" x14ac:dyDescent="0.25">
      <c r="A7454" s="62" t="s">
        <v>361</v>
      </c>
      <c r="B7454" s="63">
        <v>16</v>
      </c>
      <c r="C7454" s="64">
        <v>12</v>
      </c>
      <c r="D7454" s="13">
        <v>192</v>
      </c>
    </row>
    <row r="7455" spans="1:4" x14ac:dyDescent="0.25">
      <c r="A7455" s="62" t="s">
        <v>362</v>
      </c>
      <c r="B7455" s="63">
        <v>50</v>
      </c>
      <c r="C7455" s="64">
        <v>64</v>
      </c>
      <c r="D7455" s="13">
        <v>3200</v>
      </c>
    </row>
    <row r="7456" spans="1:4" x14ac:dyDescent="0.25">
      <c r="A7456" s="62" t="s">
        <v>363</v>
      </c>
      <c r="B7456" s="63">
        <v>64</v>
      </c>
      <c r="C7456" s="64">
        <v>79</v>
      </c>
      <c r="D7456" s="13">
        <v>5056</v>
      </c>
    </row>
    <row r="7457" spans="1:4" x14ac:dyDescent="0.25">
      <c r="A7457" s="62" t="s">
        <v>364</v>
      </c>
      <c r="B7457" s="63">
        <v>39</v>
      </c>
      <c r="C7457" s="64">
        <v>57</v>
      </c>
      <c r="D7457" s="13">
        <v>2223</v>
      </c>
    </row>
    <row r="7458" spans="1:4" x14ac:dyDescent="0.25">
      <c r="A7458" s="62" t="s">
        <v>365</v>
      </c>
      <c r="B7458" s="63">
        <v>60</v>
      </c>
      <c r="C7458" s="64">
        <v>23</v>
      </c>
      <c r="D7458" s="13">
        <v>1380</v>
      </c>
    </row>
    <row r="7459" spans="1:4" x14ac:dyDescent="0.25">
      <c r="A7459" s="62" t="s">
        <v>366</v>
      </c>
      <c r="B7459" s="63">
        <v>31</v>
      </c>
      <c r="C7459" s="64">
        <v>17</v>
      </c>
      <c r="D7459" s="13">
        <v>527</v>
      </c>
    </row>
    <row r="7460" spans="1:4" x14ac:dyDescent="0.25">
      <c r="A7460" s="62" t="s">
        <v>367</v>
      </c>
      <c r="B7460" s="63">
        <v>40</v>
      </c>
      <c r="C7460" s="64">
        <v>68</v>
      </c>
      <c r="D7460" s="13">
        <v>2720</v>
      </c>
    </row>
    <row r="7461" spans="1:4" x14ac:dyDescent="0.25">
      <c r="A7461" s="62" t="s">
        <v>368</v>
      </c>
      <c r="B7461" s="63">
        <v>60</v>
      </c>
      <c r="C7461" s="64">
        <v>74</v>
      </c>
      <c r="D7461" s="13">
        <v>4440</v>
      </c>
    </row>
    <row r="7462" spans="1:4" x14ac:dyDescent="0.25">
      <c r="A7462" s="62" t="s">
        <v>369</v>
      </c>
      <c r="B7462" s="63">
        <v>14</v>
      </c>
      <c r="C7462" s="64">
        <v>66</v>
      </c>
      <c r="D7462" s="13">
        <v>924</v>
      </c>
    </row>
    <row r="7463" spans="1:4" x14ac:dyDescent="0.25">
      <c r="A7463" s="62" t="s">
        <v>370</v>
      </c>
      <c r="B7463" s="63">
        <v>24</v>
      </c>
      <c r="C7463" s="64">
        <v>61</v>
      </c>
      <c r="D7463" s="13">
        <v>1464</v>
      </c>
    </row>
    <row r="7464" spans="1:4" x14ac:dyDescent="0.25">
      <c r="A7464" s="62" t="s">
        <v>371</v>
      </c>
      <c r="B7464" s="63">
        <v>46</v>
      </c>
      <c r="C7464" s="64">
        <v>6</v>
      </c>
      <c r="D7464" s="13">
        <v>276</v>
      </c>
    </row>
    <row r="7465" spans="1:4" x14ac:dyDescent="0.25">
      <c r="A7465" s="62" t="s">
        <v>372</v>
      </c>
      <c r="B7465" s="63">
        <v>54</v>
      </c>
      <c r="C7465" s="64">
        <v>17</v>
      </c>
      <c r="D7465" s="13">
        <v>918</v>
      </c>
    </row>
    <row r="7466" spans="1:4" x14ac:dyDescent="0.25">
      <c r="A7466" s="62" t="s">
        <v>373</v>
      </c>
      <c r="B7466" s="63">
        <v>68</v>
      </c>
      <c r="C7466" s="64">
        <v>50</v>
      </c>
      <c r="D7466" s="13">
        <v>3400</v>
      </c>
    </row>
    <row r="7467" spans="1:4" x14ac:dyDescent="0.25">
      <c r="A7467" s="62" t="s">
        <v>374</v>
      </c>
      <c r="B7467" s="63">
        <v>25</v>
      </c>
      <c r="C7467" s="64">
        <v>52</v>
      </c>
      <c r="D7467" s="13">
        <v>1300</v>
      </c>
    </row>
    <row r="7468" spans="1:4" x14ac:dyDescent="0.25">
      <c r="A7468" s="62" t="s">
        <v>375</v>
      </c>
      <c r="B7468" s="63">
        <v>65</v>
      </c>
      <c r="C7468" s="64">
        <v>37</v>
      </c>
      <c r="D7468" s="13">
        <v>2405</v>
      </c>
    </row>
    <row r="7469" spans="1:4" x14ac:dyDescent="0.25">
      <c r="A7469" s="62" t="s">
        <v>376</v>
      </c>
      <c r="B7469" s="63">
        <v>69</v>
      </c>
      <c r="C7469" s="64">
        <v>43</v>
      </c>
      <c r="D7469" s="13">
        <v>2967</v>
      </c>
    </row>
    <row r="7470" spans="1:4" x14ac:dyDescent="0.25">
      <c r="A7470" s="62" t="s">
        <v>377</v>
      </c>
      <c r="B7470" s="63">
        <v>23</v>
      </c>
      <c r="C7470" s="64">
        <v>12</v>
      </c>
      <c r="D7470" s="13">
        <v>276</v>
      </c>
    </row>
    <row r="7471" spans="1:4" x14ac:dyDescent="0.25">
      <c r="A7471" s="62" t="s">
        <v>300</v>
      </c>
      <c r="B7471" s="63">
        <v>35</v>
      </c>
      <c r="C7471" s="64">
        <v>56</v>
      </c>
      <c r="D7471" s="13">
        <v>1960</v>
      </c>
    </row>
    <row r="7472" spans="1:4" x14ac:dyDescent="0.25">
      <c r="A7472" s="62" t="s">
        <v>302</v>
      </c>
      <c r="B7472" s="63">
        <v>56</v>
      </c>
      <c r="C7472" s="64">
        <v>43</v>
      </c>
      <c r="D7472" s="13">
        <v>2408</v>
      </c>
    </row>
    <row r="7473" spans="1:4" x14ac:dyDescent="0.25">
      <c r="A7473" s="62" t="s">
        <v>303</v>
      </c>
      <c r="B7473" s="63">
        <v>42</v>
      </c>
      <c r="C7473" s="64">
        <v>44</v>
      </c>
      <c r="D7473" s="13">
        <v>1848</v>
      </c>
    </row>
    <row r="7474" spans="1:4" x14ac:dyDescent="0.25">
      <c r="A7474" s="62" t="s">
        <v>304</v>
      </c>
      <c r="B7474" s="63">
        <v>46</v>
      </c>
      <c r="C7474" s="64">
        <v>63</v>
      </c>
      <c r="D7474" s="13">
        <v>2898</v>
      </c>
    </row>
    <row r="7475" spans="1:4" x14ac:dyDescent="0.25">
      <c r="A7475" s="62" t="s">
        <v>305</v>
      </c>
      <c r="B7475" s="63">
        <v>25</v>
      </c>
      <c r="C7475" s="64">
        <v>78</v>
      </c>
      <c r="D7475" s="13">
        <v>1950</v>
      </c>
    </row>
    <row r="7476" spans="1:4" x14ac:dyDescent="0.25">
      <c r="A7476" s="62" t="s">
        <v>306</v>
      </c>
      <c r="B7476" s="63">
        <v>9</v>
      </c>
      <c r="C7476" s="64">
        <v>2</v>
      </c>
      <c r="D7476" s="13">
        <v>18</v>
      </c>
    </row>
    <row r="7477" spans="1:4" x14ac:dyDescent="0.25">
      <c r="A7477" s="62" t="s">
        <v>307</v>
      </c>
      <c r="B7477" s="63">
        <v>54</v>
      </c>
      <c r="C7477" s="64">
        <v>65</v>
      </c>
      <c r="D7477" s="13">
        <v>3510</v>
      </c>
    </row>
    <row r="7478" spans="1:4" x14ac:dyDescent="0.25">
      <c r="A7478" s="62" t="s">
        <v>308</v>
      </c>
      <c r="B7478" s="63">
        <v>54</v>
      </c>
      <c r="C7478" s="64">
        <v>6</v>
      </c>
      <c r="D7478" s="13">
        <v>324</v>
      </c>
    </row>
    <row r="7479" spans="1:4" x14ac:dyDescent="0.25">
      <c r="A7479" s="62" t="s">
        <v>309</v>
      </c>
      <c r="B7479" s="63">
        <v>14</v>
      </c>
      <c r="C7479" s="64">
        <v>79</v>
      </c>
      <c r="D7479" s="13">
        <v>1106</v>
      </c>
    </row>
    <row r="7480" spans="1:4" x14ac:dyDescent="0.25">
      <c r="A7480" s="62" t="s">
        <v>310</v>
      </c>
      <c r="B7480" s="63">
        <v>29</v>
      </c>
      <c r="C7480" s="64">
        <v>19</v>
      </c>
      <c r="D7480" s="13">
        <v>551</v>
      </c>
    </row>
    <row r="7481" spans="1:4" x14ac:dyDescent="0.25">
      <c r="A7481" s="62" t="s">
        <v>311</v>
      </c>
      <c r="B7481" s="63">
        <v>40</v>
      </c>
      <c r="C7481" s="64">
        <v>13</v>
      </c>
      <c r="D7481" s="13">
        <v>520</v>
      </c>
    </row>
    <row r="7482" spans="1:4" x14ac:dyDescent="0.25">
      <c r="A7482" s="62" t="s">
        <v>312</v>
      </c>
      <c r="B7482" s="63">
        <v>38</v>
      </c>
      <c r="C7482" s="64">
        <v>70</v>
      </c>
      <c r="D7482" s="13">
        <v>2660</v>
      </c>
    </row>
    <row r="7483" spans="1:4" x14ac:dyDescent="0.25">
      <c r="A7483" s="62" t="s">
        <v>313</v>
      </c>
      <c r="B7483" s="63">
        <v>49</v>
      </c>
      <c r="C7483" s="64">
        <v>39</v>
      </c>
      <c r="D7483" s="13">
        <v>1911</v>
      </c>
    </row>
    <row r="7484" spans="1:4" x14ac:dyDescent="0.25">
      <c r="A7484" s="62" t="s">
        <v>314</v>
      </c>
      <c r="B7484" s="63">
        <v>15</v>
      </c>
      <c r="C7484" s="64">
        <v>77</v>
      </c>
      <c r="D7484" s="13">
        <v>1155</v>
      </c>
    </row>
    <row r="7485" spans="1:4" x14ac:dyDescent="0.25">
      <c r="A7485" s="62" t="s">
        <v>315</v>
      </c>
      <c r="B7485" s="63">
        <v>66</v>
      </c>
      <c r="C7485" s="64">
        <v>20</v>
      </c>
      <c r="D7485" s="13">
        <v>1320</v>
      </c>
    </row>
    <row r="7486" spans="1:4" x14ac:dyDescent="0.25">
      <c r="A7486" s="62" t="s">
        <v>316</v>
      </c>
      <c r="B7486" s="63">
        <v>67</v>
      </c>
      <c r="C7486" s="64">
        <v>76</v>
      </c>
      <c r="D7486" s="13">
        <v>5092</v>
      </c>
    </row>
    <row r="7487" spans="1:4" x14ac:dyDescent="0.25">
      <c r="A7487" s="62" t="s">
        <v>317</v>
      </c>
      <c r="B7487" s="63">
        <v>11</v>
      </c>
      <c r="C7487" s="64">
        <v>11</v>
      </c>
      <c r="D7487" s="13">
        <v>121</v>
      </c>
    </row>
    <row r="7488" spans="1:4" x14ac:dyDescent="0.25">
      <c r="A7488" s="62" t="s">
        <v>318</v>
      </c>
      <c r="B7488" s="63">
        <v>9</v>
      </c>
      <c r="C7488" s="64">
        <v>36</v>
      </c>
      <c r="D7488" s="13">
        <v>324</v>
      </c>
    </row>
    <row r="7489" spans="1:4" x14ac:dyDescent="0.25">
      <c r="A7489" s="62" t="s">
        <v>319</v>
      </c>
      <c r="B7489" s="63">
        <v>61</v>
      </c>
      <c r="C7489" s="64">
        <v>62</v>
      </c>
      <c r="D7489" s="13">
        <v>3782</v>
      </c>
    </row>
    <row r="7490" spans="1:4" x14ac:dyDescent="0.25">
      <c r="A7490" s="62" t="s">
        <v>320</v>
      </c>
      <c r="B7490" s="63">
        <v>36</v>
      </c>
      <c r="C7490" s="64">
        <v>22</v>
      </c>
      <c r="D7490" s="13">
        <v>792</v>
      </c>
    </row>
    <row r="7491" spans="1:4" x14ac:dyDescent="0.25">
      <c r="A7491" s="62" t="s">
        <v>321</v>
      </c>
      <c r="B7491" s="63">
        <v>8</v>
      </c>
      <c r="C7491" s="64">
        <v>43</v>
      </c>
      <c r="D7491" s="13">
        <v>344</v>
      </c>
    </row>
    <row r="7492" spans="1:4" x14ac:dyDescent="0.25">
      <c r="A7492" s="62" t="s">
        <v>322</v>
      </c>
      <c r="B7492" s="63">
        <v>45</v>
      </c>
      <c r="C7492" s="64">
        <v>10</v>
      </c>
      <c r="D7492" s="13">
        <v>450</v>
      </c>
    </row>
    <row r="7493" spans="1:4" x14ac:dyDescent="0.25">
      <c r="A7493" s="62" t="s">
        <v>323</v>
      </c>
      <c r="B7493" s="63">
        <v>67</v>
      </c>
      <c r="C7493" s="64">
        <v>46</v>
      </c>
      <c r="D7493" s="13">
        <v>3082</v>
      </c>
    </row>
    <row r="7494" spans="1:4" x14ac:dyDescent="0.25">
      <c r="A7494" s="62" t="s">
        <v>324</v>
      </c>
      <c r="B7494" s="63">
        <v>29</v>
      </c>
      <c r="C7494" s="64">
        <v>15</v>
      </c>
      <c r="D7494" s="13">
        <v>435</v>
      </c>
    </row>
    <row r="7495" spans="1:4" x14ac:dyDescent="0.25">
      <c r="A7495" s="62" t="s">
        <v>325</v>
      </c>
      <c r="B7495" s="63">
        <v>70</v>
      </c>
      <c r="C7495" s="64">
        <v>18</v>
      </c>
      <c r="D7495" s="13">
        <v>1260</v>
      </c>
    </row>
    <row r="7496" spans="1:4" x14ac:dyDescent="0.25">
      <c r="A7496" s="62" t="s">
        <v>326</v>
      </c>
      <c r="B7496" s="63">
        <v>61</v>
      </c>
      <c r="C7496" s="64">
        <v>57</v>
      </c>
      <c r="D7496" s="13">
        <v>3477</v>
      </c>
    </row>
    <row r="7497" spans="1:4" x14ac:dyDescent="0.25">
      <c r="A7497" s="62" t="s">
        <v>327</v>
      </c>
      <c r="B7497" s="63">
        <v>55</v>
      </c>
      <c r="C7497" s="64">
        <v>3</v>
      </c>
      <c r="D7497" s="13">
        <v>165</v>
      </c>
    </row>
    <row r="7498" spans="1:4" x14ac:dyDescent="0.25">
      <c r="A7498" s="62" t="s">
        <v>328</v>
      </c>
      <c r="B7498" s="63">
        <v>12</v>
      </c>
      <c r="C7498" s="64">
        <v>2</v>
      </c>
      <c r="D7498" s="13">
        <v>24</v>
      </c>
    </row>
    <row r="7499" spans="1:4" x14ac:dyDescent="0.25">
      <c r="A7499" s="62" t="s">
        <v>329</v>
      </c>
      <c r="B7499" s="63">
        <v>66</v>
      </c>
      <c r="C7499" s="64">
        <v>64</v>
      </c>
      <c r="D7499" s="13">
        <v>4224</v>
      </c>
    </row>
    <row r="7500" spans="1:4" x14ac:dyDescent="0.25">
      <c r="A7500" s="62" t="s">
        <v>330</v>
      </c>
      <c r="B7500" s="63">
        <v>38</v>
      </c>
      <c r="C7500" s="64">
        <v>45</v>
      </c>
      <c r="D7500" s="13">
        <v>1710</v>
      </c>
    </row>
    <row r="7501" spans="1:4" x14ac:dyDescent="0.25">
      <c r="A7501" s="62" t="s">
        <v>331</v>
      </c>
      <c r="B7501" s="63">
        <v>67</v>
      </c>
      <c r="C7501" s="64">
        <v>72</v>
      </c>
      <c r="D7501" s="13">
        <v>4824</v>
      </c>
    </row>
    <row r="7502" spans="1:4" x14ac:dyDescent="0.25">
      <c r="A7502" s="62" t="s">
        <v>332</v>
      </c>
      <c r="B7502" s="63">
        <v>45</v>
      </c>
      <c r="C7502" s="64">
        <v>5</v>
      </c>
      <c r="D7502" s="13">
        <v>225</v>
      </c>
    </row>
    <row r="7503" spans="1:4" x14ac:dyDescent="0.25">
      <c r="A7503" s="62" t="s">
        <v>333</v>
      </c>
      <c r="B7503" s="63">
        <v>26</v>
      </c>
      <c r="C7503" s="64">
        <v>40</v>
      </c>
      <c r="D7503" s="13">
        <v>1040</v>
      </c>
    </row>
    <row r="7504" spans="1:4" x14ac:dyDescent="0.25">
      <c r="A7504" s="62" t="s">
        <v>334</v>
      </c>
      <c r="B7504" s="63">
        <v>20</v>
      </c>
      <c r="C7504" s="64">
        <v>31</v>
      </c>
      <c r="D7504" s="13">
        <v>620</v>
      </c>
    </row>
    <row r="7505" spans="1:4" x14ac:dyDescent="0.25">
      <c r="A7505" s="62" t="s">
        <v>335</v>
      </c>
      <c r="B7505" s="63">
        <v>61</v>
      </c>
      <c r="C7505" s="64">
        <v>25</v>
      </c>
      <c r="D7505" s="13">
        <v>1525</v>
      </c>
    </row>
    <row r="7506" spans="1:4" x14ac:dyDescent="0.25">
      <c r="A7506" s="62" t="s">
        <v>336</v>
      </c>
      <c r="B7506" s="63">
        <v>48</v>
      </c>
      <c r="C7506" s="64">
        <v>12</v>
      </c>
      <c r="D7506" s="13">
        <v>576</v>
      </c>
    </row>
    <row r="7507" spans="1:4" x14ac:dyDescent="0.25">
      <c r="A7507" s="62" t="s">
        <v>337</v>
      </c>
      <c r="B7507" s="63">
        <v>7</v>
      </c>
      <c r="C7507" s="64">
        <v>28</v>
      </c>
      <c r="D7507" s="13">
        <v>196</v>
      </c>
    </row>
    <row r="7508" spans="1:4" x14ac:dyDescent="0.25">
      <c r="A7508" s="62" t="s">
        <v>338</v>
      </c>
      <c r="B7508" s="63">
        <v>37</v>
      </c>
      <c r="C7508" s="64">
        <v>68</v>
      </c>
      <c r="D7508" s="13">
        <v>2516</v>
      </c>
    </row>
    <row r="7509" spans="1:4" x14ac:dyDescent="0.25">
      <c r="A7509" s="62" t="s">
        <v>339</v>
      </c>
      <c r="B7509" s="63">
        <v>47</v>
      </c>
      <c r="C7509" s="64">
        <v>61</v>
      </c>
      <c r="D7509" s="13">
        <v>2867</v>
      </c>
    </row>
    <row r="7510" spans="1:4" x14ac:dyDescent="0.25">
      <c r="A7510" s="62" t="s">
        <v>340</v>
      </c>
      <c r="B7510" s="63">
        <v>21</v>
      </c>
      <c r="C7510" s="64">
        <v>62</v>
      </c>
      <c r="D7510" s="13">
        <v>1302</v>
      </c>
    </row>
    <row r="7511" spans="1:4" x14ac:dyDescent="0.25">
      <c r="A7511" s="62" t="s">
        <v>341</v>
      </c>
      <c r="B7511" s="63">
        <v>29</v>
      </c>
      <c r="C7511" s="64">
        <v>20</v>
      </c>
      <c r="D7511" s="13">
        <v>580</v>
      </c>
    </row>
    <row r="7512" spans="1:4" x14ac:dyDescent="0.25">
      <c r="A7512" s="62" t="s">
        <v>342</v>
      </c>
      <c r="B7512" s="63">
        <v>39</v>
      </c>
      <c r="C7512" s="64">
        <v>75</v>
      </c>
      <c r="D7512" s="13">
        <v>2925</v>
      </c>
    </row>
    <row r="7513" spans="1:4" x14ac:dyDescent="0.25">
      <c r="A7513" s="62" t="s">
        <v>343</v>
      </c>
      <c r="B7513" s="63">
        <v>63</v>
      </c>
      <c r="C7513" s="64">
        <v>45</v>
      </c>
      <c r="D7513" s="13">
        <v>2835</v>
      </c>
    </row>
    <row r="7514" spans="1:4" x14ac:dyDescent="0.25">
      <c r="A7514" s="62" t="s">
        <v>344</v>
      </c>
      <c r="B7514" s="63">
        <v>65</v>
      </c>
      <c r="C7514" s="64">
        <v>79</v>
      </c>
      <c r="D7514" s="13">
        <v>5135</v>
      </c>
    </row>
    <row r="7515" spans="1:4" x14ac:dyDescent="0.25">
      <c r="A7515" s="62" t="s">
        <v>345</v>
      </c>
      <c r="B7515" s="63">
        <v>50</v>
      </c>
      <c r="C7515" s="64">
        <v>45</v>
      </c>
      <c r="D7515" s="13">
        <v>2250</v>
      </c>
    </row>
    <row r="7516" spans="1:4" x14ac:dyDescent="0.25">
      <c r="A7516" s="62" t="s">
        <v>346</v>
      </c>
      <c r="B7516" s="63">
        <v>24</v>
      </c>
      <c r="C7516" s="64">
        <v>48</v>
      </c>
      <c r="D7516" s="13">
        <v>1152</v>
      </c>
    </row>
    <row r="7517" spans="1:4" x14ac:dyDescent="0.25">
      <c r="A7517" s="62" t="s">
        <v>347</v>
      </c>
      <c r="B7517" s="63">
        <v>64</v>
      </c>
      <c r="C7517" s="64">
        <v>49</v>
      </c>
      <c r="D7517" s="13">
        <v>3136</v>
      </c>
    </row>
    <row r="7518" spans="1:4" x14ac:dyDescent="0.25">
      <c r="A7518" s="62" t="s">
        <v>348</v>
      </c>
      <c r="B7518" s="63">
        <v>29</v>
      </c>
      <c r="C7518" s="64">
        <v>73</v>
      </c>
      <c r="D7518" s="13">
        <v>2117</v>
      </c>
    </row>
    <row r="7519" spans="1:4" x14ac:dyDescent="0.25">
      <c r="A7519" s="62" t="s">
        <v>349</v>
      </c>
      <c r="B7519" s="63">
        <v>54</v>
      </c>
      <c r="C7519" s="64">
        <v>13</v>
      </c>
      <c r="D7519" s="13">
        <v>702</v>
      </c>
    </row>
    <row r="7520" spans="1:4" x14ac:dyDescent="0.25">
      <c r="A7520" s="62" t="s">
        <v>350</v>
      </c>
      <c r="B7520" s="63">
        <v>65</v>
      </c>
      <c r="C7520" s="64">
        <v>17</v>
      </c>
      <c r="D7520" s="13">
        <v>1105</v>
      </c>
    </row>
    <row r="7521" spans="1:4" x14ac:dyDescent="0.25">
      <c r="A7521" s="62" t="s">
        <v>351</v>
      </c>
      <c r="B7521" s="63">
        <v>60</v>
      </c>
      <c r="C7521" s="64">
        <v>38</v>
      </c>
      <c r="D7521" s="13">
        <v>2280</v>
      </c>
    </row>
    <row r="7522" spans="1:4" x14ac:dyDescent="0.25">
      <c r="A7522" s="62" t="s">
        <v>352</v>
      </c>
      <c r="B7522" s="63">
        <v>18</v>
      </c>
      <c r="C7522" s="64">
        <v>13</v>
      </c>
      <c r="D7522" s="13">
        <v>234</v>
      </c>
    </row>
    <row r="7523" spans="1:4" x14ac:dyDescent="0.25">
      <c r="A7523" s="62" t="s">
        <v>353</v>
      </c>
      <c r="B7523" s="63">
        <v>64</v>
      </c>
      <c r="C7523" s="64">
        <v>35</v>
      </c>
      <c r="D7523" s="13">
        <v>2240</v>
      </c>
    </row>
    <row r="7524" spans="1:4" x14ac:dyDescent="0.25">
      <c r="A7524" s="62" t="s">
        <v>354</v>
      </c>
      <c r="B7524" s="63">
        <v>52</v>
      </c>
      <c r="C7524" s="64">
        <v>70</v>
      </c>
      <c r="D7524" s="13">
        <v>3640</v>
      </c>
    </row>
    <row r="7525" spans="1:4" x14ac:dyDescent="0.25">
      <c r="A7525" s="62" t="s">
        <v>355</v>
      </c>
      <c r="B7525" s="63">
        <v>44</v>
      </c>
      <c r="C7525" s="64">
        <v>53</v>
      </c>
      <c r="D7525" s="13">
        <v>2332</v>
      </c>
    </row>
    <row r="7526" spans="1:4" x14ac:dyDescent="0.25">
      <c r="A7526" s="62" t="s">
        <v>356</v>
      </c>
      <c r="B7526" s="63">
        <v>15</v>
      </c>
      <c r="C7526" s="64">
        <v>70</v>
      </c>
      <c r="D7526" s="13">
        <v>1050</v>
      </c>
    </row>
    <row r="7527" spans="1:4" x14ac:dyDescent="0.25">
      <c r="A7527" s="62" t="s">
        <v>357</v>
      </c>
      <c r="B7527" s="63">
        <v>55</v>
      </c>
      <c r="C7527" s="64">
        <v>43</v>
      </c>
      <c r="D7527" s="13">
        <v>2365</v>
      </c>
    </row>
    <row r="7528" spans="1:4" x14ac:dyDescent="0.25">
      <c r="A7528" s="62" t="s">
        <v>358</v>
      </c>
      <c r="B7528" s="63">
        <v>30</v>
      </c>
      <c r="C7528" s="64">
        <v>76</v>
      </c>
      <c r="D7528" s="13">
        <v>2280</v>
      </c>
    </row>
    <row r="7529" spans="1:4" x14ac:dyDescent="0.25">
      <c r="A7529" s="62" t="s">
        <v>359</v>
      </c>
      <c r="B7529" s="63">
        <v>10</v>
      </c>
      <c r="C7529" s="64">
        <v>48</v>
      </c>
      <c r="D7529" s="13">
        <v>480</v>
      </c>
    </row>
    <row r="7530" spans="1:4" x14ac:dyDescent="0.25">
      <c r="A7530" s="62" t="s">
        <v>360</v>
      </c>
      <c r="B7530" s="63">
        <v>36</v>
      </c>
      <c r="C7530" s="64">
        <v>33</v>
      </c>
      <c r="D7530" s="13">
        <v>1188</v>
      </c>
    </row>
    <row r="7531" spans="1:4" x14ac:dyDescent="0.25">
      <c r="A7531" s="62" t="s">
        <v>361</v>
      </c>
      <c r="B7531" s="63">
        <v>23</v>
      </c>
      <c r="C7531" s="64">
        <v>58</v>
      </c>
      <c r="D7531" s="13">
        <v>1334</v>
      </c>
    </row>
    <row r="7532" spans="1:4" x14ac:dyDescent="0.25">
      <c r="A7532" s="62" t="s">
        <v>362</v>
      </c>
      <c r="B7532" s="63">
        <v>49</v>
      </c>
      <c r="C7532" s="64">
        <v>13</v>
      </c>
      <c r="D7532" s="13">
        <v>637</v>
      </c>
    </row>
    <row r="7533" spans="1:4" x14ac:dyDescent="0.25">
      <c r="A7533" s="62" t="s">
        <v>363</v>
      </c>
      <c r="B7533" s="63">
        <v>60</v>
      </c>
      <c r="C7533" s="64">
        <v>79</v>
      </c>
      <c r="D7533" s="13">
        <v>4740</v>
      </c>
    </row>
    <row r="7534" spans="1:4" x14ac:dyDescent="0.25">
      <c r="A7534" s="62" t="s">
        <v>364</v>
      </c>
      <c r="B7534" s="63">
        <v>37</v>
      </c>
      <c r="C7534" s="64">
        <v>22</v>
      </c>
      <c r="D7534" s="13">
        <v>814</v>
      </c>
    </row>
    <row r="7535" spans="1:4" x14ac:dyDescent="0.25">
      <c r="A7535" s="62" t="s">
        <v>365</v>
      </c>
      <c r="B7535" s="63">
        <v>66</v>
      </c>
      <c r="C7535" s="64">
        <v>23</v>
      </c>
      <c r="D7535" s="13">
        <v>1518</v>
      </c>
    </row>
    <row r="7536" spans="1:4" x14ac:dyDescent="0.25">
      <c r="A7536" s="62" t="s">
        <v>366</v>
      </c>
      <c r="B7536" s="63">
        <v>27</v>
      </c>
      <c r="C7536" s="64">
        <v>80</v>
      </c>
      <c r="D7536" s="13">
        <v>2160</v>
      </c>
    </row>
    <row r="7537" spans="1:4" x14ac:dyDescent="0.25">
      <c r="A7537" s="62" t="s">
        <v>367</v>
      </c>
      <c r="B7537" s="63">
        <v>20</v>
      </c>
      <c r="C7537" s="64">
        <v>6</v>
      </c>
      <c r="D7537" s="13">
        <v>120</v>
      </c>
    </row>
    <row r="7538" spans="1:4" x14ac:dyDescent="0.25">
      <c r="A7538" s="62" t="s">
        <v>368</v>
      </c>
      <c r="B7538" s="63">
        <v>19</v>
      </c>
      <c r="C7538" s="64">
        <v>67</v>
      </c>
      <c r="D7538" s="13">
        <v>1273</v>
      </c>
    </row>
    <row r="7539" spans="1:4" x14ac:dyDescent="0.25">
      <c r="A7539" s="62" t="s">
        <v>369</v>
      </c>
      <c r="B7539" s="63">
        <v>21</v>
      </c>
      <c r="C7539" s="64">
        <v>34</v>
      </c>
      <c r="D7539" s="13">
        <v>714</v>
      </c>
    </row>
    <row r="7540" spans="1:4" x14ac:dyDescent="0.25">
      <c r="A7540" s="62" t="s">
        <v>370</v>
      </c>
      <c r="B7540" s="63">
        <v>17</v>
      </c>
      <c r="C7540" s="64">
        <v>58</v>
      </c>
      <c r="D7540" s="13">
        <v>986</v>
      </c>
    </row>
    <row r="7541" spans="1:4" x14ac:dyDescent="0.25">
      <c r="A7541" s="62" t="s">
        <v>371</v>
      </c>
      <c r="B7541" s="63">
        <v>53</v>
      </c>
      <c r="C7541" s="64">
        <v>27</v>
      </c>
      <c r="D7541" s="13">
        <v>1431</v>
      </c>
    </row>
    <row r="7542" spans="1:4" x14ac:dyDescent="0.25">
      <c r="A7542" s="62" t="s">
        <v>372</v>
      </c>
      <c r="B7542" s="63">
        <v>9</v>
      </c>
      <c r="C7542" s="64">
        <v>56</v>
      </c>
      <c r="D7542" s="13">
        <v>504</v>
      </c>
    </row>
    <row r="7543" spans="1:4" x14ac:dyDescent="0.25">
      <c r="A7543" s="62" t="s">
        <v>373</v>
      </c>
      <c r="B7543" s="63">
        <v>63</v>
      </c>
      <c r="C7543" s="64">
        <v>6</v>
      </c>
      <c r="D7543" s="13">
        <v>378</v>
      </c>
    </row>
    <row r="7544" spans="1:4" x14ac:dyDescent="0.25">
      <c r="A7544" s="62" t="s">
        <v>374</v>
      </c>
      <c r="B7544" s="63">
        <v>63</v>
      </c>
      <c r="C7544" s="64">
        <v>42</v>
      </c>
      <c r="D7544" s="13">
        <v>2646</v>
      </c>
    </row>
    <row r="7545" spans="1:4" x14ac:dyDescent="0.25">
      <c r="A7545" s="62" t="s">
        <v>375</v>
      </c>
      <c r="B7545" s="63">
        <v>14</v>
      </c>
      <c r="C7545" s="64">
        <v>14</v>
      </c>
      <c r="D7545" s="13">
        <v>196</v>
      </c>
    </row>
    <row r="7546" spans="1:4" x14ac:dyDescent="0.25">
      <c r="A7546" s="62" t="s">
        <v>376</v>
      </c>
      <c r="B7546" s="63">
        <v>49</v>
      </c>
      <c r="C7546" s="64">
        <v>61</v>
      </c>
      <c r="D7546" s="13">
        <v>2989</v>
      </c>
    </row>
    <row r="7547" spans="1:4" x14ac:dyDescent="0.25">
      <c r="A7547" s="62" t="s">
        <v>377</v>
      </c>
      <c r="B7547" s="63">
        <v>39</v>
      </c>
      <c r="C7547" s="64">
        <v>62</v>
      </c>
      <c r="D7547" s="13">
        <v>2418</v>
      </c>
    </row>
    <row r="7548" spans="1:4" x14ac:dyDescent="0.25">
      <c r="A7548" s="62" t="s">
        <v>300</v>
      </c>
      <c r="B7548" s="63">
        <v>23</v>
      </c>
      <c r="C7548" s="64">
        <v>46</v>
      </c>
      <c r="D7548" s="13">
        <v>1058</v>
      </c>
    </row>
    <row r="7549" spans="1:4" x14ac:dyDescent="0.25">
      <c r="A7549" s="62" t="s">
        <v>302</v>
      </c>
      <c r="B7549" s="63">
        <v>13</v>
      </c>
      <c r="C7549" s="64">
        <v>49</v>
      </c>
      <c r="D7549" s="13">
        <v>637</v>
      </c>
    </row>
    <row r="7550" spans="1:4" x14ac:dyDescent="0.25">
      <c r="A7550" s="62" t="s">
        <v>303</v>
      </c>
      <c r="B7550" s="63">
        <v>35</v>
      </c>
      <c r="C7550" s="64">
        <v>18</v>
      </c>
      <c r="D7550" s="13">
        <v>630</v>
      </c>
    </row>
    <row r="7551" spans="1:4" x14ac:dyDescent="0.25">
      <c r="A7551" s="62" t="s">
        <v>304</v>
      </c>
      <c r="B7551" s="63">
        <v>28</v>
      </c>
      <c r="C7551" s="64">
        <v>5</v>
      </c>
      <c r="D7551" s="13">
        <v>140</v>
      </c>
    </row>
    <row r="7552" spans="1:4" x14ac:dyDescent="0.25">
      <c r="A7552" s="62" t="s">
        <v>305</v>
      </c>
      <c r="B7552" s="63">
        <v>25</v>
      </c>
      <c r="C7552" s="64">
        <v>15</v>
      </c>
      <c r="D7552" s="13">
        <v>375</v>
      </c>
    </row>
    <row r="7553" spans="1:4" x14ac:dyDescent="0.25">
      <c r="A7553" s="62" t="s">
        <v>306</v>
      </c>
      <c r="B7553" s="63">
        <v>46</v>
      </c>
      <c r="C7553" s="64">
        <v>56</v>
      </c>
      <c r="D7553" s="13">
        <v>2576</v>
      </c>
    </row>
    <row r="7554" spans="1:4" x14ac:dyDescent="0.25">
      <c r="A7554" s="62" t="s">
        <v>307</v>
      </c>
      <c r="B7554" s="63">
        <v>60</v>
      </c>
      <c r="C7554" s="64">
        <v>11</v>
      </c>
      <c r="D7554" s="13">
        <v>660</v>
      </c>
    </row>
    <row r="7555" spans="1:4" x14ac:dyDescent="0.25">
      <c r="A7555" s="62" t="s">
        <v>308</v>
      </c>
      <c r="B7555" s="63">
        <v>15</v>
      </c>
      <c r="C7555" s="64">
        <v>65</v>
      </c>
      <c r="D7555" s="13">
        <v>975</v>
      </c>
    </row>
    <row r="7556" spans="1:4" x14ac:dyDescent="0.25">
      <c r="A7556" s="62" t="s">
        <v>309</v>
      </c>
      <c r="B7556" s="63">
        <v>22</v>
      </c>
      <c r="C7556" s="64">
        <v>47</v>
      </c>
      <c r="D7556" s="13">
        <v>1034</v>
      </c>
    </row>
    <row r="7557" spans="1:4" x14ac:dyDescent="0.25">
      <c r="A7557" s="62" t="s">
        <v>310</v>
      </c>
      <c r="B7557" s="63">
        <v>55</v>
      </c>
      <c r="C7557" s="64">
        <v>38</v>
      </c>
      <c r="D7557" s="13">
        <v>2090</v>
      </c>
    </row>
    <row r="7558" spans="1:4" x14ac:dyDescent="0.25">
      <c r="A7558" s="62" t="s">
        <v>311</v>
      </c>
      <c r="B7558" s="63">
        <v>41</v>
      </c>
      <c r="C7558" s="64">
        <v>24</v>
      </c>
      <c r="D7558" s="13">
        <v>984</v>
      </c>
    </row>
    <row r="7559" spans="1:4" x14ac:dyDescent="0.25">
      <c r="A7559" s="62" t="s">
        <v>312</v>
      </c>
      <c r="B7559" s="63">
        <v>56</v>
      </c>
      <c r="C7559" s="64">
        <v>44</v>
      </c>
      <c r="D7559" s="13">
        <v>2464</v>
      </c>
    </row>
    <row r="7560" spans="1:4" x14ac:dyDescent="0.25">
      <c r="A7560" s="62" t="s">
        <v>313</v>
      </c>
      <c r="B7560" s="63">
        <v>30</v>
      </c>
      <c r="C7560" s="64">
        <v>76</v>
      </c>
      <c r="D7560" s="13">
        <v>2280</v>
      </c>
    </row>
    <row r="7561" spans="1:4" x14ac:dyDescent="0.25">
      <c r="A7561" s="62" t="s">
        <v>314</v>
      </c>
      <c r="B7561" s="63">
        <v>25</v>
      </c>
      <c r="C7561" s="64">
        <v>45</v>
      </c>
      <c r="D7561" s="13">
        <v>1125</v>
      </c>
    </row>
    <row r="7562" spans="1:4" x14ac:dyDescent="0.25">
      <c r="A7562" s="62" t="s">
        <v>315</v>
      </c>
      <c r="B7562" s="63">
        <v>28</v>
      </c>
      <c r="C7562" s="64">
        <v>39</v>
      </c>
      <c r="D7562" s="13">
        <v>1092</v>
      </c>
    </row>
    <row r="7563" spans="1:4" x14ac:dyDescent="0.25">
      <c r="A7563" s="62" t="s">
        <v>316</v>
      </c>
      <c r="B7563" s="63">
        <v>51</v>
      </c>
      <c r="C7563" s="64">
        <v>70</v>
      </c>
      <c r="D7563" s="13">
        <v>3570</v>
      </c>
    </row>
    <row r="7564" spans="1:4" x14ac:dyDescent="0.25">
      <c r="A7564" s="62" t="s">
        <v>317</v>
      </c>
      <c r="B7564" s="63">
        <v>42</v>
      </c>
      <c r="C7564" s="64">
        <v>72</v>
      </c>
      <c r="D7564" s="13">
        <v>3024</v>
      </c>
    </row>
    <row r="7565" spans="1:4" x14ac:dyDescent="0.25">
      <c r="A7565" s="62" t="s">
        <v>318</v>
      </c>
      <c r="B7565" s="63">
        <v>35</v>
      </c>
      <c r="C7565" s="64">
        <v>45</v>
      </c>
      <c r="D7565" s="13">
        <v>1575</v>
      </c>
    </row>
    <row r="7566" spans="1:4" x14ac:dyDescent="0.25">
      <c r="A7566" s="62" t="s">
        <v>319</v>
      </c>
      <c r="B7566" s="63">
        <v>49</v>
      </c>
      <c r="C7566" s="64">
        <v>19</v>
      </c>
      <c r="D7566" s="13">
        <v>931</v>
      </c>
    </row>
    <row r="7567" spans="1:4" x14ac:dyDescent="0.25">
      <c r="A7567" s="62" t="s">
        <v>320</v>
      </c>
      <c r="B7567" s="63">
        <v>39</v>
      </c>
      <c r="C7567" s="64">
        <v>27</v>
      </c>
      <c r="D7567" s="13">
        <v>1053</v>
      </c>
    </row>
    <row r="7568" spans="1:4" x14ac:dyDescent="0.25">
      <c r="A7568" s="62" t="s">
        <v>321</v>
      </c>
      <c r="B7568" s="63">
        <v>19</v>
      </c>
      <c r="C7568" s="64">
        <v>36</v>
      </c>
      <c r="D7568" s="13">
        <v>684</v>
      </c>
    </row>
    <row r="7569" spans="1:4" x14ac:dyDescent="0.25">
      <c r="A7569" s="62" t="s">
        <v>322</v>
      </c>
      <c r="B7569" s="63">
        <v>55</v>
      </c>
      <c r="C7569" s="64">
        <v>59</v>
      </c>
      <c r="D7569" s="13">
        <v>3245</v>
      </c>
    </row>
    <row r="7570" spans="1:4" x14ac:dyDescent="0.25">
      <c r="A7570" s="62" t="s">
        <v>323</v>
      </c>
      <c r="B7570" s="63">
        <v>54</v>
      </c>
      <c r="C7570" s="64">
        <v>7</v>
      </c>
      <c r="D7570" s="13">
        <v>378</v>
      </c>
    </row>
    <row r="7571" spans="1:4" x14ac:dyDescent="0.25">
      <c r="A7571" s="62" t="s">
        <v>324</v>
      </c>
      <c r="B7571" s="63">
        <v>48</v>
      </c>
      <c r="C7571" s="64">
        <v>51</v>
      </c>
      <c r="D7571" s="13">
        <v>2448</v>
      </c>
    </row>
    <row r="7572" spans="1:4" x14ac:dyDescent="0.25">
      <c r="A7572" s="62" t="s">
        <v>325</v>
      </c>
      <c r="B7572" s="63">
        <v>35</v>
      </c>
      <c r="C7572" s="64">
        <v>77</v>
      </c>
      <c r="D7572" s="13">
        <v>2695</v>
      </c>
    </row>
    <row r="7573" spans="1:4" x14ac:dyDescent="0.25">
      <c r="A7573" s="62" t="s">
        <v>326</v>
      </c>
      <c r="B7573" s="63">
        <v>12</v>
      </c>
      <c r="C7573" s="64">
        <v>11</v>
      </c>
      <c r="D7573" s="13">
        <v>132</v>
      </c>
    </row>
    <row r="7574" spans="1:4" x14ac:dyDescent="0.25">
      <c r="A7574" s="62" t="s">
        <v>327</v>
      </c>
      <c r="B7574" s="63">
        <v>67</v>
      </c>
      <c r="C7574" s="64">
        <v>35</v>
      </c>
      <c r="D7574" s="13">
        <v>2345</v>
      </c>
    </row>
    <row r="7575" spans="1:4" x14ac:dyDescent="0.25">
      <c r="A7575" s="62" t="s">
        <v>328</v>
      </c>
      <c r="B7575" s="63">
        <v>36</v>
      </c>
      <c r="C7575" s="64">
        <v>21</v>
      </c>
      <c r="D7575" s="13">
        <v>756</v>
      </c>
    </row>
    <row r="7576" spans="1:4" x14ac:dyDescent="0.25">
      <c r="A7576" s="62" t="s">
        <v>329</v>
      </c>
      <c r="B7576" s="63">
        <v>37</v>
      </c>
      <c r="C7576" s="64">
        <v>38</v>
      </c>
      <c r="D7576" s="13">
        <v>1406</v>
      </c>
    </row>
    <row r="7577" spans="1:4" x14ac:dyDescent="0.25">
      <c r="A7577" s="62" t="s">
        <v>330</v>
      </c>
      <c r="B7577" s="63">
        <v>14</v>
      </c>
      <c r="C7577" s="64">
        <v>30</v>
      </c>
      <c r="D7577" s="13">
        <v>420</v>
      </c>
    </row>
    <row r="7578" spans="1:4" x14ac:dyDescent="0.25">
      <c r="A7578" s="62" t="s">
        <v>331</v>
      </c>
      <c r="B7578" s="63">
        <v>30</v>
      </c>
      <c r="C7578" s="64">
        <v>43</v>
      </c>
      <c r="D7578" s="13">
        <v>1290</v>
      </c>
    </row>
    <row r="7579" spans="1:4" x14ac:dyDescent="0.25">
      <c r="A7579" s="62" t="s">
        <v>332</v>
      </c>
      <c r="B7579" s="63">
        <v>55</v>
      </c>
      <c r="C7579" s="64">
        <v>15</v>
      </c>
      <c r="D7579" s="13">
        <v>825</v>
      </c>
    </row>
    <row r="7580" spans="1:4" x14ac:dyDescent="0.25">
      <c r="A7580" s="62" t="s">
        <v>333</v>
      </c>
      <c r="B7580" s="63">
        <v>16</v>
      </c>
      <c r="C7580" s="64">
        <v>18</v>
      </c>
      <c r="D7580" s="13">
        <v>288</v>
      </c>
    </row>
    <row r="7581" spans="1:4" x14ac:dyDescent="0.25">
      <c r="A7581" s="62" t="s">
        <v>334</v>
      </c>
      <c r="B7581" s="63">
        <v>32</v>
      </c>
      <c r="C7581" s="64">
        <v>58</v>
      </c>
      <c r="D7581" s="13">
        <v>1856</v>
      </c>
    </row>
    <row r="7582" spans="1:4" x14ac:dyDescent="0.25">
      <c r="A7582" s="62" t="s">
        <v>335</v>
      </c>
      <c r="B7582" s="63">
        <v>61</v>
      </c>
      <c r="C7582" s="64">
        <v>15</v>
      </c>
      <c r="D7582" s="13">
        <v>915</v>
      </c>
    </row>
    <row r="7583" spans="1:4" x14ac:dyDescent="0.25">
      <c r="A7583" s="62" t="s">
        <v>336</v>
      </c>
      <c r="B7583" s="63">
        <v>46</v>
      </c>
      <c r="C7583" s="64">
        <v>42</v>
      </c>
      <c r="D7583" s="13">
        <v>1932</v>
      </c>
    </row>
    <row r="7584" spans="1:4" x14ac:dyDescent="0.25">
      <c r="A7584" s="62" t="s">
        <v>337</v>
      </c>
      <c r="B7584" s="63">
        <v>41</v>
      </c>
      <c r="C7584" s="64">
        <v>80</v>
      </c>
      <c r="D7584" s="13">
        <v>3280</v>
      </c>
    </row>
    <row r="7585" spans="1:4" x14ac:dyDescent="0.25">
      <c r="A7585" s="62" t="s">
        <v>338</v>
      </c>
      <c r="B7585" s="63">
        <v>14</v>
      </c>
      <c r="C7585" s="64">
        <v>10</v>
      </c>
      <c r="D7585" s="13">
        <v>140</v>
      </c>
    </row>
    <row r="7586" spans="1:4" x14ac:dyDescent="0.25">
      <c r="A7586" s="62" t="s">
        <v>339</v>
      </c>
      <c r="B7586" s="63">
        <v>66</v>
      </c>
      <c r="C7586" s="64">
        <v>71</v>
      </c>
      <c r="D7586" s="13">
        <v>4686</v>
      </c>
    </row>
    <row r="7587" spans="1:4" x14ac:dyDescent="0.25">
      <c r="A7587" s="62" t="s">
        <v>340</v>
      </c>
      <c r="B7587" s="63">
        <v>34</v>
      </c>
      <c r="C7587" s="64">
        <v>51</v>
      </c>
      <c r="D7587" s="13">
        <v>1734</v>
      </c>
    </row>
    <row r="7588" spans="1:4" x14ac:dyDescent="0.25">
      <c r="A7588" s="62" t="s">
        <v>341</v>
      </c>
      <c r="B7588" s="63">
        <v>50</v>
      </c>
      <c r="C7588" s="64">
        <v>9</v>
      </c>
      <c r="D7588" s="13">
        <v>450</v>
      </c>
    </row>
    <row r="7589" spans="1:4" x14ac:dyDescent="0.25">
      <c r="A7589" s="62" t="s">
        <v>342</v>
      </c>
      <c r="B7589" s="63">
        <v>47</v>
      </c>
      <c r="C7589" s="64">
        <v>22</v>
      </c>
      <c r="D7589" s="13">
        <v>1034</v>
      </c>
    </row>
    <row r="7590" spans="1:4" x14ac:dyDescent="0.25">
      <c r="A7590" s="62" t="s">
        <v>343</v>
      </c>
      <c r="B7590" s="63">
        <v>69</v>
      </c>
      <c r="C7590" s="64">
        <v>10</v>
      </c>
      <c r="D7590" s="13">
        <v>690</v>
      </c>
    </row>
    <row r="7591" spans="1:4" x14ac:dyDescent="0.25">
      <c r="A7591" s="62" t="s">
        <v>344</v>
      </c>
      <c r="B7591" s="63">
        <v>54</v>
      </c>
      <c r="C7591" s="64">
        <v>6</v>
      </c>
      <c r="D7591" s="13">
        <v>324</v>
      </c>
    </row>
    <row r="7592" spans="1:4" x14ac:dyDescent="0.25">
      <c r="A7592" s="62" t="s">
        <v>345</v>
      </c>
      <c r="B7592" s="63">
        <v>29</v>
      </c>
      <c r="C7592" s="64">
        <v>8</v>
      </c>
      <c r="D7592" s="13">
        <v>232</v>
      </c>
    </row>
    <row r="7593" spans="1:4" x14ac:dyDescent="0.25">
      <c r="A7593" s="62" t="s">
        <v>346</v>
      </c>
      <c r="B7593" s="63">
        <v>58</v>
      </c>
      <c r="C7593" s="64">
        <v>18</v>
      </c>
      <c r="D7593" s="13">
        <v>1044</v>
      </c>
    </row>
    <row r="7594" spans="1:4" x14ac:dyDescent="0.25">
      <c r="A7594" s="62" t="s">
        <v>347</v>
      </c>
      <c r="B7594" s="63">
        <v>68</v>
      </c>
      <c r="C7594" s="64">
        <v>35</v>
      </c>
      <c r="D7594" s="13">
        <v>2380</v>
      </c>
    </row>
    <row r="7595" spans="1:4" x14ac:dyDescent="0.25">
      <c r="A7595" s="62" t="s">
        <v>348</v>
      </c>
      <c r="B7595" s="63">
        <v>33</v>
      </c>
      <c r="C7595" s="64">
        <v>19</v>
      </c>
      <c r="D7595" s="13">
        <v>627</v>
      </c>
    </row>
    <row r="7596" spans="1:4" x14ac:dyDescent="0.25">
      <c r="A7596" s="62" t="s">
        <v>349</v>
      </c>
      <c r="B7596" s="63">
        <v>21</v>
      </c>
      <c r="C7596" s="64">
        <v>11</v>
      </c>
      <c r="D7596" s="13">
        <v>231</v>
      </c>
    </row>
    <row r="7597" spans="1:4" x14ac:dyDescent="0.25">
      <c r="A7597" s="62" t="s">
        <v>350</v>
      </c>
      <c r="B7597" s="63">
        <v>16</v>
      </c>
      <c r="C7597" s="64">
        <v>10</v>
      </c>
      <c r="D7597" s="13">
        <v>160</v>
      </c>
    </row>
    <row r="7598" spans="1:4" x14ac:dyDescent="0.25">
      <c r="A7598" s="62" t="s">
        <v>351</v>
      </c>
      <c r="B7598" s="63">
        <v>62</v>
      </c>
      <c r="C7598" s="64">
        <v>56</v>
      </c>
      <c r="D7598" s="13">
        <v>3472</v>
      </c>
    </row>
    <row r="7599" spans="1:4" x14ac:dyDescent="0.25">
      <c r="A7599" s="62" t="s">
        <v>352</v>
      </c>
      <c r="B7599" s="63">
        <v>66</v>
      </c>
      <c r="C7599" s="64">
        <v>75</v>
      </c>
      <c r="D7599" s="13">
        <v>4950</v>
      </c>
    </row>
    <row r="7600" spans="1:4" x14ac:dyDescent="0.25">
      <c r="A7600" s="62" t="s">
        <v>353</v>
      </c>
      <c r="B7600" s="63">
        <v>53</v>
      </c>
      <c r="C7600" s="64">
        <v>57</v>
      </c>
      <c r="D7600" s="13">
        <v>3021</v>
      </c>
    </row>
    <row r="7601" spans="1:4" x14ac:dyDescent="0.25">
      <c r="A7601" s="62" t="s">
        <v>354</v>
      </c>
      <c r="B7601" s="63">
        <v>21</v>
      </c>
      <c r="C7601" s="64">
        <v>42</v>
      </c>
      <c r="D7601" s="13">
        <v>882</v>
      </c>
    </row>
    <row r="7602" spans="1:4" x14ac:dyDescent="0.25">
      <c r="A7602" s="62" t="s">
        <v>355</v>
      </c>
      <c r="B7602" s="63">
        <v>29</v>
      </c>
      <c r="C7602" s="64">
        <v>65</v>
      </c>
      <c r="D7602" s="13">
        <v>1885</v>
      </c>
    </row>
    <row r="7603" spans="1:4" x14ac:dyDescent="0.25">
      <c r="A7603" s="62" t="s">
        <v>356</v>
      </c>
      <c r="B7603" s="63">
        <v>17</v>
      </c>
      <c r="C7603" s="64">
        <v>28</v>
      </c>
      <c r="D7603" s="13">
        <v>476</v>
      </c>
    </row>
    <row r="7604" spans="1:4" x14ac:dyDescent="0.25">
      <c r="A7604" s="62" t="s">
        <v>357</v>
      </c>
      <c r="B7604" s="63">
        <v>61</v>
      </c>
      <c r="C7604" s="64">
        <v>9</v>
      </c>
      <c r="D7604" s="13">
        <v>549</v>
      </c>
    </row>
    <row r="7605" spans="1:4" x14ac:dyDescent="0.25">
      <c r="A7605" s="62" t="s">
        <v>358</v>
      </c>
      <c r="B7605" s="63">
        <v>43</v>
      </c>
      <c r="C7605" s="64">
        <v>32</v>
      </c>
      <c r="D7605" s="13">
        <v>1376</v>
      </c>
    </row>
    <row r="7606" spans="1:4" x14ac:dyDescent="0.25">
      <c r="A7606" s="62" t="s">
        <v>359</v>
      </c>
      <c r="B7606" s="63">
        <v>54</v>
      </c>
      <c r="C7606" s="64">
        <v>60</v>
      </c>
      <c r="D7606" s="13">
        <v>3240</v>
      </c>
    </row>
    <row r="7607" spans="1:4" x14ac:dyDescent="0.25">
      <c r="A7607" s="62" t="s">
        <v>360</v>
      </c>
      <c r="B7607" s="63">
        <v>49</v>
      </c>
      <c r="C7607" s="64">
        <v>26</v>
      </c>
      <c r="D7607" s="13">
        <v>1274</v>
      </c>
    </row>
    <row r="7608" spans="1:4" x14ac:dyDescent="0.25">
      <c r="A7608" s="62" t="s">
        <v>361</v>
      </c>
      <c r="B7608" s="63">
        <v>49</v>
      </c>
      <c r="C7608" s="64">
        <v>25</v>
      </c>
      <c r="D7608" s="13">
        <v>1225</v>
      </c>
    </row>
    <row r="7609" spans="1:4" x14ac:dyDescent="0.25">
      <c r="A7609" s="62" t="s">
        <v>362</v>
      </c>
      <c r="B7609" s="63">
        <v>31</v>
      </c>
      <c r="C7609" s="64">
        <v>77</v>
      </c>
      <c r="D7609" s="13">
        <v>2387</v>
      </c>
    </row>
    <row r="7610" spans="1:4" x14ac:dyDescent="0.25">
      <c r="A7610" s="62" t="s">
        <v>363</v>
      </c>
      <c r="B7610" s="63">
        <v>42</v>
      </c>
      <c r="C7610" s="64">
        <v>49</v>
      </c>
      <c r="D7610" s="13">
        <v>2058</v>
      </c>
    </row>
    <row r="7611" spans="1:4" x14ac:dyDescent="0.25">
      <c r="A7611" s="62" t="s">
        <v>364</v>
      </c>
      <c r="B7611" s="63">
        <v>45</v>
      </c>
      <c r="C7611" s="64">
        <v>78</v>
      </c>
      <c r="D7611" s="13">
        <v>3510</v>
      </c>
    </row>
    <row r="7612" spans="1:4" x14ac:dyDescent="0.25">
      <c r="A7612" s="62" t="s">
        <v>365</v>
      </c>
      <c r="B7612" s="63">
        <v>41</v>
      </c>
      <c r="C7612" s="64">
        <v>76</v>
      </c>
      <c r="D7612" s="13">
        <v>3116</v>
      </c>
    </row>
    <row r="7613" spans="1:4" x14ac:dyDescent="0.25">
      <c r="A7613" s="62" t="s">
        <v>366</v>
      </c>
      <c r="B7613" s="63">
        <v>18</v>
      </c>
      <c r="C7613" s="64">
        <v>78</v>
      </c>
      <c r="D7613" s="13">
        <v>1404</v>
      </c>
    </row>
    <row r="7614" spans="1:4" x14ac:dyDescent="0.25">
      <c r="A7614" s="62" t="s">
        <v>367</v>
      </c>
      <c r="B7614" s="63">
        <v>19</v>
      </c>
      <c r="C7614" s="64">
        <v>32</v>
      </c>
      <c r="D7614" s="13">
        <v>608</v>
      </c>
    </row>
    <row r="7615" spans="1:4" x14ac:dyDescent="0.25">
      <c r="A7615" s="62" t="s">
        <v>368</v>
      </c>
      <c r="B7615" s="63">
        <v>63</v>
      </c>
      <c r="C7615" s="64">
        <v>11</v>
      </c>
      <c r="D7615" s="13">
        <v>693</v>
      </c>
    </row>
    <row r="7616" spans="1:4" x14ac:dyDescent="0.25">
      <c r="A7616" s="62" t="s">
        <v>369</v>
      </c>
      <c r="B7616" s="63">
        <v>15</v>
      </c>
      <c r="C7616" s="64">
        <v>10</v>
      </c>
      <c r="D7616" s="13">
        <v>150</v>
      </c>
    </row>
    <row r="7617" spans="1:4" x14ac:dyDescent="0.25">
      <c r="A7617" s="62" t="s">
        <v>370</v>
      </c>
      <c r="B7617" s="63">
        <v>45</v>
      </c>
      <c r="C7617" s="64">
        <v>57</v>
      </c>
      <c r="D7617" s="13">
        <v>2565</v>
      </c>
    </row>
    <row r="7618" spans="1:4" x14ac:dyDescent="0.25">
      <c r="A7618" s="62" t="s">
        <v>371</v>
      </c>
      <c r="B7618" s="63">
        <v>38</v>
      </c>
      <c r="C7618" s="64">
        <v>62</v>
      </c>
      <c r="D7618" s="13">
        <v>2356</v>
      </c>
    </row>
    <row r="7619" spans="1:4" x14ac:dyDescent="0.25">
      <c r="A7619" s="62" t="s">
        <v>372</v>
      </c>
      <c r="B7619" s="63">
        <v>26</v>
      </c>
      <c r="C7619" s="64">
        <v>73</v>
      </c>
      <c r="D7619" s="13">
        <v>1898</v>
      </c>
    </row>
    <row r="7620" spans="1:4" x14ac:dyDescent="0.25">
      <c r="A7620" s="62" t="s">
        <v>373</v>
      </c>
      <c r="B7620" s="63">
        <v>18</v>
      </c>
      <c r="C7620" s="64">
        <v>52</v>
      </c>
      <c r="D7620" s="13">
        <v>936</v>
      </c>
    </row>
    <row r="7621" spans="1:4" x14ac:dyDescent="0.25">
      <c r="A7621" s="62" t="s">
        <v>374</v>
      </c>
      <c r="B7621" s="63">
        <v>18</v>
      </c>
      <c r="C7621" s="64">
        <v>66</v>
      </c>
      <c r="D7621" s="13">
        <v>1188</v>
      </c>
    </row>
    <row r="7622" spans="1:4" x14ac:dyDescent="0.25">
      <c r="A7622" s="62" t="s">
        <v>375</v>
      </c>
      <c r="B7622" s="63">
        <v>68</v>
      </c>
      <c r="C7622" s="64">
        <v>29</v>
      </c>
      <c r="D7622" s="13">
        <v>1972</v>
      </c>
    </row>
    <row r="7623" spans="1:4" x14ac:dyDescent="0.25">
      <c r="A7623" s="62" t="s">
        <v>376</v>
      </c>
      <c r="B7623" s="63">
        <v>7</v>
      </c>
      <c r="C7623" s="64">
        <v>23</v>
      </c>
      <c r="D7623" s="13">
        <v>161</v>
      </c>
    </row>
    <row r="7624" spans="1:4" x14ac:dyDescent="0.25">
      <c r="A7624" s="62" t="s">
        <v>377</v>
      </c>
      <c r="B7624" s="63">
        <v>12</v>
      </c>
      <c r="C7624" s="64">
        <v>39</v>
      </c>
      <c r="D7624" s="13">
        <v>468</v>
      </c>
    </row>
    <row r="7625" spans="1:4" x14ac:dyDescent="0.25">
      <c r="A7625" s="62" t="s">
        <v>300</v>
      </c>
      <c r="B7625" s="63">
        <v>8</v>
      </c>
      <c r="C7625" s="64">
        <v>55</v>
      </c>
      <c r="D7625" s="13">
        <v>440</v>
      </c>
    </row>
    <row r="7626" spans="1:4" x14ac:dyDescent="0.25">
      <c r="A7626" s="62" t="s">
        <v>302</v>
      </c>
      <c r="B7626" s="63">
        <v>12</v>
      </c>
      <c r="C7626" s="64">
        <v>3</v>
      </c>
      <c r="D7626" s="13">
        <v>36</v>
      </c>
    </row>
    <row r="7627" spans="1:4" x14ac:dyDescent="0.25">
      <c r="A7627" s="62" t="s">
        <v>303</v>
      </c>
      <c r="B7627" s="63">
        <v>66</v>
      </c>
      <c r="C7627" s="64">
        <v>28</v>
      </c>
      <c r="D7627" s="13">
        <v>1848</v>
      </c>
    </row>
    <row r="7628" spans="1:4" x14ac:dyDescent="0.25">
      <c r="A7628" s="62" t="s">
        <v>304</v>
      </c>
      <c r="B7628" s="63">
        <v>44</v>
      </c>
      <c r="C7628" s="64">
        <v>47</v>
      </c>
      <c r="D7628" s="13">
        <v>2068</v>
      </c>
    </row>
    <row r="7629" spans="1:4" x14ac:dyDescent="0.25">
      <c r="A7629" s="62" t="s">
        <v>305</v>
      </c>
      <c r="B7629" s="63">
        <v>15</v>
      </c>
      <c r="C7629" s="64">
        <v>39</v>
      </c>
      <c r="D7629" s="13">
        <v>585</v>
      </c>
    </row>
    <row r="7630" spans="1:4" x14ac:dyDescent="0.25">
      <c r="A7630" s="62" t="s">
        <v>306</v>
      </c>
      <c r="B7630" s="63">
        <v>43</v>
      </c>
      <c r="C7630" s="64">
        <v>35</v>
      </c>
      <c r="D7630" s="13">
        <v>1505</v>
      </c>
    </row>
    <row r="7631" spans="1:4" x14ac:dyDescent="0.25">
      <c r="A7631" s="62" t="s">
        <v>307</v>
      </c>
      <c r="B7631" s="63">
        <v>17</v>
      </c>
      <c r="C7631" s="64">
        <v>40</v>
      </c>
      <c r="D7631" s="13">
        <v>680</v>
      </c>
    </row>
    <row r="7632" spans="1:4" x14ac:dyDescent="0.25">
      <c r="A7632" s="62" t="s">
        <v>308</v>
      </c>
      <c r="B7632" s="63">
        <v>64</v>
      </c>
      <c r="C7632" s="64">
        <v>14</v>
      </c>
      <c r="D7632" s="13">
        <v>896</v>
      </c>
    </row>
    <row r="7633" spans="1:4" x14ac:dyDescent="0.25">
      <c r="A7633" s="62" t="s">
        <v>309</v>
      </c>
      <c r="B7633" s="63">
        <v>21</v>
      </c>
      <c r="C7633" s="64">
        <v>30</v>
      </c>
      <c r="D7633" s="13">
        <v>630</v>
      </c>
    </row>
    <row r="7634" spans="1:4" x14ac:dyDescent="0.25">
      <c r="A7634" s="62" t="s">
        <v>310</v>
      </c>
      <c r="B7634" s="63">
        <v>62</v>
      </c>
      <c r="C7634" s="64">
        <v>21</v>
      </c>
      <c r="D7634" s="13">
        <v>1302</v>
      </c>
    </row>
    <row r="7635" spans="1:4" x14ac:dyDescent="0.25">
      <c r="A7635" s="62" t="s">
        <v>311</v>
      </c>
      <c r="B7635" s="63">
        <v>67</v>
      </c>
      <c r="C7635" s="64">
        <v>6</v>
      </c>
      <c r="D7635" s="13">
        <v>402</v>
      </c>
    </row>
    <row r="7636" spans="1:4" x14ac:dyDescent="0.25">
      <c r="A7636" s="62" t="s">
        <v>312</v>
      </c>
      <c r="B7636" s="63">
        <v>40</v>
      </c>
      <c r="C7636" s="64">
        <v>59</v>
      </c>
      <c r="D7636" s="13">
        <v>2360</v>
      </c>
    </row>
    <row r="7637" spans="1:4" x14ac:dyDescent="0.25">
      <c r="A7637" s="62" t="s">
        <v>313</v>
      </c>
      <c r="B7637" s="63">
        <v>38</v>
      </c>
      <c r="C7637" s="64">
        <v>31</v>
      </c>
      <c r="D7637" s="13">
        <v>1178</v>
      </c>
    </row>
    <row r="7638" spans="1:4" x14ac:dyDescent="0.25">
      <c r="A7638" s="62" t="s">
        <v>314</v>
      </c>
      <c r="B7638" s="63">
        <v>29</v>
      </c>
      <c r="C7638" s="64">
        <v>27</v>
      </c>
      <c r="D7638" s="13">
        <v>783</v>
      </c>
    </row>
    <row r="7639" spans="1:4" x14ac:dyDescent="0.25">
      <c r="A7639" s="62" t="s">
        <v>315</v>
      </c>
      <c r="B7639" s="63">
        <v>55</v>
      </c>
      <c r="C7639" s="64">
        <v>20</v>
      </c>
      <c r="D7639" s="13">
        <v>1100</v>
      </c>
    </row>
    <row r="7640" spans="1:4" x14ac:dyDescent="0.25">
      <c r="A7640" s="62" t="s">
        <v>316</v>
      </c>
      <c r="B7640" s="63">
        <v>52</v>
      </c>
      <c r="C7640" s="64">
        <v>57</v>
      </c>
      <c r="D7640" s="13">
        <v>2964</v>
      </c>
    </row>
    <row r="7641" spans="1:4" x14ac:dyDescent="0.25">
      <c r="A7641" s="62" t="s">
        <v>317</v>
      </c>
      <c r="B7641" s="63">
        <v>15</v>
      </c>
      <c r="C7641" s="64">
        <v>66</v>
      </c>
      <c r="D7641" s="13">
        <v>990</v>
      </c>
    </row>
    <row r="7642" spans="1:4" x14ac:dyDescent="0.25">
      <c r="A7642" s="62" t="s">
        <v>318</v>
      </c>
      <c r="B7642" s="63">
        <v>13</v>
      </c>
      <c r="C7642" s="64">
        <v>63</v>
      </c>
      <c r="D7642" s="13">
        <v>819</v>
      </c>
    </row>
    <row r="7643" spans="1:4" x14ac:dyDescent="0.25">
      <c r="A7643" s="62" t="s">
        <v>319</v>
      </c>
      <c r="B7643" s="63">
        <v>11</v>
      </c>
      <c r="C7643" s="64">
        <v>52</v>
      </c>
      <c r="D7643" s="13">
        <v>572</v>
      </c>
    </row>
    <row r="7644" spans="1:4" x14ac:dyDescent="0.25">
      <c r="A7644" s="62" t="s">
        <v>320</v>
      </c>
      <c r="B7644" s="63">
        <v>25</v>
      </c>
      <c r="C7644" s="64">
        <v>6</v>
      </c>
      <c r="D7644" s="13">
        <v>150</v>
      </c>
    </row>
    <row r="7645" spans="1:4" x14ac:dyDescent="0.25">
      <c r="A7645" s="62" t="s">
        <v>321</v>
      </c>
      <c r="B7645" s="63">
        <v>38</v>
      </c>
      <c r="C7645" s="64">
        <v>9</v>
      </c>
      <c r="D7645" s="13">
        <v>342</v>
      </c>
    </row>
    <row r="7646" spans="1:4" x14ac:dyDescent="0.25">
      <c r="A7646" s="62" t="s">
        <v>322</v>
      </c>
      <c r="B7646" s="63">
        <v>29</v>
      </c>
      <c r="C7646" s="64">
        <v>72</v>
      </c>
      <c r="D7646" s="13">
        <v>2088</v>
      </c>
    </row>
    <row r="7647" spans="1:4" x14ac:dyDescent="0.25">
      <c r="A7647" s="62" t="s">
        <v>323</v>
      </c>
      <c r="B7647" s="63">
        <v>35</v>
      </c>
      <c r="C7647" s="64">
        <v>58</v>
      </c>
      <c r="D7647" s="13">
        <v>2030</v>
      </c>
    </row>
    <row r="7648" spans="1:4" x14ac:dyDescent="0.25">
      <c r="A7648" s="62" t="s">
        <v>324</v>
      </c>
      <c r="B7648" s="63">
        <v>36</v>
      </c>
      <c r="C7648" s="64">
        <v>17</v>
      </c>
      <c r="D7648" s="13">
        <v>612</v>
      </c>
    </row>
    <row r="7649" spans="1:4" x14ac:dyDescent="0.25">
      <c r="A7649" s="62" t="s">
        <v>325</v>
      </c>
      <c r="B7649" s="63">
        <v>13</v>
      </c>
      <c r="C7649" s="64">
        <v>5</v>
      </c>
      <c r="D7649" s="13">
        <v>65</v>
      </c>
    </row>
    <row r="7650" spans="1:4" x14ac:dyDescent="0.25">
      <c r="A7650" s="62" t="s">
        <v>326</v>
      </c>
      <c r="B7650" s="63">
        <v>25</v>
      </c>
      <c r="C7650" s="64">
        <v>55</v>
      </c>
      <c r="D7650" s="13">
        <v>1375</v>
      </c>
    </row>
    <row r="7651" spans="1:4" x14ac:dyDescent="0.25">
      <c r="A7651" s="62" t="s">
        <v>327</v>
      </c>
      <c r="B7651" s="63">
        <v>8</v>
      </c>
      <c r="C7651" s="64">
        <v>68</v>
      </c>
      <c r="D7651" s="13">
        <v>544</v>
      </c>
    </row>
    <row r="7652" spans="1:4" x14ac:dyDescent="0.25">
      <c r="A7652" s="62" t="s">
        <v>328</v>
      </c>
      <c r="B7652" s="63">
        <v>22</v>
      </c>
      <c r="C7652" s="64">
        <v>47</v>
      </c>
      <c r="D7652" s="13">
        <v>1034</v>
      </c>
    </row>
    <row r="7653" spans="1:4" x14ac:dyDescent="0.25">
      <c r="A7653" s="62" t="s">
        <v>329</v>
      </c>
      <c r="B7653" s="63">
        <v>13</v>
      </c>
      <c r="C7653" s="64">
        <v>56</v>
      </c>
      <c r="D7653" s="13">
        <v>728</v>
      </c>
    </row>
    <row r="7654" spans="1:4" x14ac:dyDescent="0.25">
      <c r="A7654" s="62" t="s">
        <v>330</v>
      </c>
      <c r="B7654" s="63">
        <v>36</v>
      </c>
      <c r="C7654" s="64">
        <v>26</v>
      </c>
      <c r="D7654" s="13">
        <v>936</v>
      </c>
    </row>
    <row r="7655" spans="1:4" x14ac:dyDescent="0.25">
      <c r="A7655" s="62" t="s">
        <v>331</v>
      </c>
      <c r="B7655" s="63">
        <v>58</v>
      </c>
      <c r="C7655" s="64">
        <v>71</v>
      </c>
      <c r="D7655" s="13">
        <v>4118</v>
      </c>
    </row>
    <row r="7656" spans="1:4" x14ac:dyDescent="0.25">
      <c r="A7656" s="62" t="s">
        <v>332</v>
      </c>
      <c r="B7656" s="63">
        <v>17</v>
      </c>
      <c r="C7656" s="64">
        <v>18</v>
      </c>
      <c r="D7656" s="13">
        <v>306</v>
      </c>
    </row>
    <row r="7657" spans="1:4" x14ac:dyDescent="0.25">
      <c r="A7657" s="62" t="s">
        <v>333</v>
      </c>
      <c r="B7657" s="63">
        <v>64</v>
      </c>
      <c r="C7657" s="64">
        <v>57</v>
      </c>
      <c r="D7657" s="13">
        <v>3648</v>
      </c>
    </row>
    <row r="7658" spans="1:4" x14ac:dyDescent="0.25">
      <c r="A7658" s="62" t="s">
        <v>334</v>
      </c>
      <c r="B7658" s="63">
        <v>34</v>
      </c>
      <c r="C7658" s="64">
        <v>61</v>
      </c>
      <c r="D7658" s="13">
        <v>2074</v>
      </c>
    </row>
    <row r="7659" spans="1:4" x14ac:dyDescent="0.25">
      <c r="A7659" s="62" t="s">
        <v>335</v>
      </c>
      <c r="B7659" s="63">
        <v>68</v>
      </c>
      <c r="C7659" s="64">
        <v>72</v>
      </c>
      <c r="D7659" s="13">
        <v>4896</v>
      </c>
    </row>
    <row r="7660" spans="1:4" x14ac:dyDescent="0.25">
      <c r="A7660" s="62" t="s">
        <v>336</v>
      </c>
      <c r="B7660" s="63">
        <v>24</v>
      </c>
      <c r="C7660" s="64">
        <v>38</v>
      </c>
      <c r="D7660" s="13">
        <v>912</v>
      </c>
    </row>
    <row r="7661" spans="1:4" x14ac:dyDescent="0.25">
      <c r="A7661" s="62" t="s">
        <v>337</v>
      </c>
      <c r="B7661" s="63">
        <v>42</v>
      </c>
      <c r="C7661" s="64">
        <v>8</v>
      </c>
      <c r="D7661" s="13">
        <v>336</v>
      </c>
    </row>
    <row r="7662" spans="1:4" x14ac:dyDescent="0.25">
      <c r="A7662" s="62" t="s">
        <v>338</v>
      </c>
      <c r="B7662" s="63">
        <v>53</v>
      </c>
      <c r="C7662" s="64">
        <v>23</v>
      </c>
      <c r="D7662" s="13">
        <v>1219</v>
      </c>
    </row>
    <row r="7663" spans="1:4" x14ac:dyDescent="0.25">
      <c r="A7663" s="62" t="s">
        <v>339</v>
      </c>
      <c r="B7663" s="63">
        <v>40</v>
      </c>
      <c r="C7663" s="64">
        <v>4</v>
      </c>
      <c r="D7663" s="13">
        <v>160</v>
      </c>
    </row>
    <row r="7664" spans="1:4" x14ac:dyDescent="0.25">
      <c r="A7664" s="62" t="s">
        <v>340</v>
      </c>
      <c r="B7664" s="63">
        <v>62</v>
      </c>
      <c r="C7664" s="64">
        <v>51</v>
      </c>
      <c r="D7664" s="13">
        <v>3162</v>
      </c>
    </row>
    <row r="7665" spans="1:4" x14ac:dyDescent="0.25">
      <c r="A7665" s="62" t="s">
        <v>341</v>
      </c>
      <c r="B7665" s="63">
        <v>39</v>
      </c>
      <c r="C7665" s="64">
        <v>38</v>
      </c>
      <c r="D7665" s="13">
        <v>1482</v>
      </c>
    </row>
    <row r="7666" spans="1:4" x14ac:dyDescent="0.25">
      <c r="A7666" s="62" t="s">
        <v>342</v>
      </c>
      <c r="B7666" s="63">
        <v>47</v>
      </c>
      <c r="C7666" s="64">
        <v>60</v>
      </c>
      <c r="D7666" s="13">
        <v>2820</v>
      </c>
    </row>
    <row r="7667" spans="1:4" x14ac:dyDescent="0.25">
      <c r="A7667" s="62" t="s">
        <v>343</v>
      </c>
      <c r="B7667" s="63">
        <v>64</v>
      </c>
      <c r="C7667" s="64">
        <v>44</v>
      </c>
      <c r="D7667" s="13">
        <v>2816</v>
      </c>
    </row>
    <row r="7668" spans="1:4" x14ac:dyDescent="0.25">
      <c r="A7668" s="62" t="s">
        <v>344</v>
      </c>
      <c r="B7668" s="63">
        <v>63</v>
      </c>
      <c r="C7668" s="64">
        <v>16</v>
      </c>
      <c r="D7668" s="13">
        <v>1008</v>
      </c>
    </row>
    <row r="7669" spans="1:4" x14ac:dyDescent="0.25">
      <c r="A7669" s="62" t="s">
        <v>345</v>
      </c>
      <c r="B7669" s="63">
        <v>24</v>
      </c>
      <c r="C7669" s="64">
        <v>75</v>
      </c>
      <c r="D7669" s="13">
        <v>1800</v>
      </c>
    </row>
    <row r="7670" spans="1:4" x14ac:dyDescent="0.25">
      <c r="A7670" s="62" t="s">
        <v>346</v>
      </c>
      <c r="B7670" s="63">
        <v>46</v>
      </c>
      <c r="C7670" s="64">
        <v>16</v>
      </c>
      <c r="D7670" s="13">
        <v>736</v>
      </c>
    </row>
    <row r="7671" spans="1:4" x14ac:dyDescent="0.25">
      <c r="A7671" s="62" t="s">
        <v>347</v>
      </c>
      <c r="B7671" s="63">
        <v>7</v>
      </c>
      <c r="C7671" s="64">
        <v>18</v>
      </c>
      <c r="D7671" s="13">
        <v>126</v>
      </c>
    </row>
    <row r="7672" spans="1:4" x14ac:dyDescent="0.25">
      <c r="A7672" s="62" t="s">
        <v>348</v>
      </c>
      <c r="B7672" s="63">
        <v>45</v>
      </c>
      <c r="C7672" s="64">
        <v>9</v>
      </c>
      <c r="D7672" s="13">
        <v>405</v>
      </c>
    </row>
    <row r="7673" spans="1:4" x14ac:dyDescent="0.25">
      <c r="A7673" s="62" t="s">
        <v>349</v>
      </c>
      <c r="B7673" s="63">
        <v>23</v>
      </c>
      <c r="C7673" s="64">
        <v>6</v>
      </c>
      <c r="D7673" s="13">
        <v>138</v>
      </c>
    </row>
    <row r="7674" spans="1:4" x14ac:dyDescent="0.25">
      <c r="A7674" s="62" t="s">
        <v>350</v>
      </c>
      <c r="B7674" s="63">
        <v>66</v>
      </c>
      <c r="C7674" s="64">
        <v>51</v>
      </c>
      <c r="D7674" s="13">
        <v>3366</v>
      </c>
    </row>
    <row r="7675" spans="1:4" x14ac:dyDescent="0.25">
      <c r="A7675" s="62" t="s">
        <v>351</v>
      </c>
      <c r="B7675" s="63">
        <v>14</v>
      </c>
      <c r="C7675" s="64">
        <v>31</v>
      </c>
      <c r="D7675" s="13">
        <v>434</v>
      </c>
    </row>
    <row r="7676" spans="1:4" x14ac:dyDescent="0.25">
      <c r="A7676" s="62" t="s">
        <v>352</v>
      </c>
      <c r="B7676" s="63">
        <v>56</v>
      </c>
      <c r="C7676" s="64">
        <v>58</v>
      </c>
      <c r="D7676" s="13">
        <v>3248</v>
      </c>
    </row>
    <row r="7677" spans="1:4" x14ac:dyDescent="0.25">
      <c r="A7677" s="62" t="s">
        <v>353</v>
      </c>
      <c r="B7677" s="63">
        <v>13</v>
      </c>
      <c r="C7677" s="64">
        <v>17</v>
      </c>
      <c r="D7677" s="13">
        <v>221</v>
      </c>
    </row>
    <row r="7678" spans="1:4" x14ac:dyDescent="0.25">
      <c r="A7678" s="62" t="s">
        <v>354</v>
      </c>
      <c r="B7678" s="63">
        <v>13</v>
      </c>
      <c r="C7678" s="64">
        <v>18</v>
      </c>
      <c r="D7678" s="13">
        <v>234</v>
      </c>
    </row>
    <row r="7679" spans="1:4" x14ac:dyDescent="0.25">
      <c r="A7679" s="62" t="s">
        <v>355</v>
      </c>
      <c r="B7679" s="63">
        <v>48</v>
      </c>
      <c r="C7679" s="64">
        <v>57</v>
      </c>
      <c r="D7679" s="13">
        <v>2736</v>
      </c>
    </row>
    <row r="7680" spans="1:4" x14ac:dyDescent="0.25">
      <c r="A7680" s="62" t="s">
        <v>356</v>
      </c>
      <c r="B7680" s="63">
        <v>60</v>
      </c>
      <c r="C7680" s="64">
        <v>62</v>
      </c>
      <c r="D7680" s="13">
        <v>3720</v>
      </c>
    </row>
    <row r="7681" spans="1:4" x14ac:dyDescent="0.25">
      <c r="A7681" s="62" t="s">
        <v>357</v>
      </c>
      <c r="B7681" s="63">
        <v>58</v>
      </c>
      <c r="C7681" s="64">
        <v>71</v>
      </c>
      <c r="D7681" s="13">
        <v>4118</v>
      </c>
    </row>
    <row r="7682" spans="1:4" x14ac:dyDescent="0.25">
      <c r="A7682" s="62" t="s">
        <v>358</v>
      </c>
      <c r="B7682" s="63">
        <v>63</v>
      </c>
      <c r="C7682" s="64">
        <v>23</v>
      </c>
      <c r="D7682" s="13">
        <v>1449</v>
      </c>
    </row>
    <row r="7683" spans="1:4" x14ac:dyDescent="0.25">
      <c r="A7683" s="62" t="s">
        <v>359</v>
      </c>
      <c r="B7683" s="63">
        <v>13</v>
      </c>
      <c r="C7683" s="64">
        <v>30</v>
      </c>
      <c r="D7683" s="13">
        <v>390</v>
      </c>
    </row>
    <row r="7684" spans="1:4" x14ac:dyDescent="0.25">
      <c r="A7684" s="62" t="s">
        <v>360</v>
      </c>
      <c r="B7684" s="63">
        <v>66</v>
      </c>
      <c r="C7684" s="64"/>
      <c r="D7684" s="13">
        <v>0</v>
      </c>
    </row>
    <row r="7685" spans="1:4" x14ac:dyDescent="0.25">
      <c r="A7685" s="62" t="s">
        <v>361</v>
      </c>
      <c r="B7685" s="63">
        <v>29</v>
      </c>
      <c r="C7685" s="64">
        <v>68</v>
      </c>
      <c r="D7685" s="13">
        <v>1972</v>
      </c>
    </row>
    <row r="7686" spans="1:4" x14ac:dyDescent="0.25">
      <c r="A7686" s="62" t="s">
        <v>362</v>
      </c>
      <c r="B7686" s="63">
        <v>39</v>
      </c>
      <c r="C7686" s="64">
        <v>33</v>
      </c>
      <c r="D7686" s="13">
        <v>1287</v>
      </c>
    </row>
    <row r="7687" spans="1:4" x14ac:dyDescent="0.25">
      <c r="A7687" s="62" t="s">
        <v>363</v>
      </c>
      <c r="B7687" s="63">
        <v>47</v>
      </c>
      <c r="C7687" s="64">
        <v>45</v>
      </c>
      <c r="D7687" s="13">
        <v>2115</v>
      </c>
    </row>
    <row r="7688" spans="1:4" x14ac:dyDescent="0.25">
      <c r="A7688" s="62" t="s">
        <v>364</v>
      </c>
      <c r="B7688" s="63">
        <v>41</v>
      </c>
      <c r="C7688" s="64"/>
      <c r="D7688" s="13">
        <v>0</v>
      </c>
    </row>
    <row r="7689" spans="1:4" x14ac:dyDescent="0.25">
      <c r="A7689" s="62" t="s">
        <v>365</v>
      </c>
      <c r="B7689" s="63">
        <v>65</v>
      </c>
      <c r="C7689" s="64">
        <v>41</v>
      </c>
      <c r="D7689" s="13">
        <v>2665</v>
      </c>
    </row>
    <row r="7690" spans="1:4" x14ac:dyDescent="0.25">
      <c r="A7690" s="62" t="s">
        <v>366</v>
      </c>
      <c r="B7690" s="63">
        <v>38</v>
      </c>
      <c r="C7690" s="64">
        <v>77</v>
      </c>
      <c r="D7690" s="13">
        <v>2926</v>
      </c>
    </row>
    <row r="7691" spans="1:4" x14ac:dyDescent="0.25">
      <c r="A7691" s="62" t="s">
        <v>367</v>
      </c>
      <c r="B7691" s="63">
        <v>56</v>
      </c>
      <c r="C7691" s="64">
        <v>74</v>
      </c>
      <c r="D7691" s="13">
        <v>4144</v>
      </c>
    </row>
    <row r="7692" spans="1:4" x14ac:dyDescent="0.25">
      <c r="A7692" s="62" t="s">
        <v>368</v>
      </c>
      <c r="B7692" s="63">
        <v>45</v>
      </c>
      <c r="C7692" s="64"/>
      <c r="D7692" s="13">
        <v>0</v>
      </c>
    </row>
    <row r="7693" spans="1:4" x14ac:dyDescent="0.25">
      <c r="A7693" s="62" t="s">
        <v>369</v>
      </c>
      <c r="B7693" s="63">
        <v>32</v>
      </c>
      <c r="C7693" s="64">
        <v>64</v>
      </c>
      <c r="D7693" s="13">
        <v>2048</v>
      </c>
    </row>
    <row r="7694" spans="1:4" x14ac:dyDescent="0.25">
      <c r="A7694" s="62" t="s">
        <v>370</v>
      </c>
      <c r="B7694" s="63">
        <v>31</v>
      </c>
      <c r="C7694" s="64">
        <v>30</v>
      </c>
      <c r="D7694" s="13">
        <v>930</v>
      </c>
    </row>
    <row r="7695" spans="1:4" x14ac:dyDescent="0.25">
      <c r="A7695" s="62" t="s">
        <v>371</v>
      </c>
      <c r="B7695" s="63">
        <v>58</v>
      </c>
      <c r="C7695" s="64">
        <v>14</v>
      </c>
      <c r="D7695" s="13">
        <v>812</v>
      </c>
    </row>
    <row r="7696" spans="1:4" x14ac:dyDescent="0.25">
      <c r="A7696" s="62" t="s">
        <v>372</v>
      </c>
      <c r="B7696" s="63">
        <v>40</v>
      </c>
      <c r="C7696" s="64">
        <v>32</v>
      </c>
      <c r="D7696" s="13">
        <v>1280</v>
      </c>
    </row>
    <row r="7697" spans="1:4" x14ac:dyDescent="0.25">
      <c r="A7697" s="62" t="s">
        <v>373</v>
      </c>
      <c r="B7697" s="63">
        <v>62</v>
      </c>
      <c r="C7697" s="64">
        <v>69</v>
      </c>
      <c r="D7697" s="13">
        <v>4278</v>
      </c>
    </row>
    <row r="7698" spans="1:4" x14ac:dyDescent="0.25">
      <c r="A7698" s="62" t="s">
        <v>374</v>
      </c>
      <c r="B7698" s="63">
        <v>55</v>
      </c>
      <c r="C7698" s="64">
        <v>71</v>
      </c>
      <c r="D7698" s="13">
        <v>3905</v>
      </c>
    </row>
    <row r="7699" spans="1:4" x14ac:dyDescent="0.25">
      <c r="A7699" s="62" t="s">
        <v>375</v>
      </c>
      <c r="B7699" s="63">
        <v>34</v>
      </c>
      <c r="C7699" s="64">
        <v>19</v>
      </c>
      <c r="D7699" s="13">
        <v>646</v>
      </c>
    </row>
    <row r="7700" spans="1:4" x14ac:dyDescent="0.25">
      <c r="A7700" s="62" t="s">
        <v>376</v>
      </c>
      <c r="B7700" s="63">
        <v>14</v>
      </c>
      <c r="C7700" s="64">
        <v>29</v>
      </c>
      <c r="D7700" s="13">
        <v>406</v>
      </c>
    </row>
    <row r="7701" spans="1:4" x14ac:dyDescent="0.25">
      <c r="A7701" s="62" t="s">
        <v>377</v>
      </c>
      <c r="B7701" s="63">
        <v>38</v>
      </c>
      <c r="C7701" s="64">
        <v>7</v>
      </c>
      <c r="D7701" s="13">
        <v>266</v>
      </c>
    </row>
    <row r="7702" spans="1:4" x14ac:dyDescent="0.25">
      <c r="A7702" s="62" t="s">
        <v>300</v>
      </c>
      <c r="B7702" s="63">
        <v>30</v>
      </c>
      <c r="C7702" s="64"/>
      <c r="D7702" s="13">
        <v>0</v>
      </c>
    </row>
    <row r="7703" spans="1:4" x14ac:dyDescent="0.25">
      <c r="A7703" s="62" t="s">
        <v>302</v>
      </c>
      <c r="B7703" s="63">
        <v>64</v>
      </c>
      <c r="C7703" s="64">
        <v>36</v>
      </c>
      <c r="D7703" s="13">
        <v>2304</v>
      </c>
    </row>
    <row r="7704" spans="1:4" x14ac:dyDescent="0.25">
      <c r="A7704" s="62" t="s">
        <v>303</v>
      </c>
      <c r="B7704" s="63">
        <v>17</v>
      </c>
      <c r="C7704" s="64">
        <v>72</v>
      </c>
      <c r="D7704" s="13">
        <v>1224</v>
      </c>
    </row>
    <row r="7705" spans="1:4" x14ac:dyDescent="0.25">
      <c r="A7705" s="62" t="s">
        <v>304</v>
      </c>
      <c r="B7705" s="63">
        <v>12</v>
      </c>
      <c r="C7705" s="64">
        <v>36</v>
      </c>
      <c r="D7705" s="13">
        <v>432</v>
      </c>
    </row>
    <row r="7706" spans="1:4" x14ac:dyDescent="0.25">
      <c r="A7706" s="62" t="s">
        <v>305</v>
      </c>
      <c r="B7706" s="63">
        <v>23</v>
      </c>
      <c r="C7706" s="64">
        <v>55</v>
      </c>
      <c r="D7706" s="13">
        <v>1265</v>
      </c>
    </row>
    <row r="7707" spans="1:4" x14ac:dyDescent="0.25">
      <c r="A7707" s="62" t="s">
        <v>306</v>
      </c>
      <c r="B7707" s="63">
        <v>14</v>
      </c>
      <c r="C7707" s="64">
        <v>78</v>
      </c>
      <c r="D7707" s="13">
        <v>1092</v>
      </c>
    </row>
    <row r="7708" spans="1:4" x14ac:dyDescent="0.25">
      <c r="A7708" s="62" t="s">
        <v>307</v>
      </c>
      <c r="B7708" s="63">
        <v>48</v>
      </c>
      <c r="C7708" s="64">
        <v>61</v>
      </c>
      <c r="D7708" s="13">
        <v>2928</v>
      </c>
    </row>
    <row r="7709" spans="1:4" x14ac:dyDescent="0.25">
      <c r="A7709" s="62" t="s">
        <v>308</v>
      </c>
      <c r="B7709" s="63">
        <v>17</v>
      </c>
      <c r="C7709" s="64">
        <v>28</v>
      </c>
      <c r="D7709" s="13">
        <v>476</v>
      </c>
    </row>
    <row r="7710" spans="1:4" x14ac:dyDescent="0.25">
      <c r="A7710" s="62" t="s">
        <v>309</v>
      </c>
      <c r="B7710" s="63">
        <v>13</v>
      </c>
      <c r="C7710" s="64">
        <v>69</v>
      </c>
      <c r="D7710" s="13">
        <v>897</v>
      </c>
    </row>
    <row r="7711" spans="1:4" x14ac:dyDescent="0.25">
      <c r="A7711" s="62" t="s">
        <v>310</v>
      </c>
      <c r="B7711" s="63">
        <v>49</v>
      </c>
      <c r="C7711" s="64">
        <v>66</v>
      </c>
      <c r="D7711" s="13">
        <v>3234</v>
      </c>
    </row>
    <row r="7712" spans="1:4" x14ac:dyDescent="0.25">
      <c r="A7712" s="62" t="s">
        <v>311</v>
      </c>
      <c r="B7712" s="63">
        <v>8</v>
      </c>
      <c r="C7712" s="64">
        <v>13</v>
      </c>
      <c r="D7712" s="13">
        <v>104</v>
      </c>
    </row>
    <row r="7713" spans="1:4" x14ac:dyDescent="0.25">
      <c r="A7713" s="62" t="s">
        <v>312</v>
      </c>
      <c r="B7713" s="63">
        <v>49</v>
      </c>
      <c r="C7713" s="64">
        <v>36</v>
      </c>
      <c r="D7713" s="13">
        <v>1764</v>
      </c>
    </row>
    <row r="7714" spans="1:4" x14ac:dyDescent="0.25">
      <c r="A7714" s="62" t="s">
        <v>313</v>
      </c>
      <c r="B7714" s="63">
        <v>44</v>
      </c>
      <c r="C7714" s="64"/>
      <c r="D7714" s="13">
        <v>0</v>
      </c>
    </row>
    <row r="7715" spans="1:4" x14ac:dyDescent="0.25">
      <c r="A7715" s="62" t="s">
        <v>314</v>
      </c>
      <c r="B7715" s="63">
        <v>42</v>
      </c>
      <c r="C7715" s="64">
        <v>71</v>
      </c>
      <c r="D7715" s="13">
        <v>2982</v>
      </c>
    </row>
    <row r="7716" spans="1:4" x14ac:dyDescent="0.25">
      <c r="A7716" s="62" t="s">
        <v>315</v>
      </c>
      <c r="B7716" s="63">
        <v>13</v>
      </c>
      <c r="C7716" s="64">
        <v>13</v>
      </c>
      <c r="D7716" s="13">
        <v>169</v>
      </c>
    </row>
    <row r="7717" spans="1:4" x14ac:dyDescent="0.25">
      <c r="A7717" s="62" t="s">
        <v>316</v>
      </c>
      <c r="B7717" s="63">
        <v>46</v>
      </c>
      <c r="C7717" s="64">
        <v>40</v>
      </c>
      <c r="D7717" s="13">
        <v>1840</v>
      </c>
    </row>
    <row r="7718" spans="1:4" x14ac:dyDescent="0.25">
      <c r="A7718" s="62" t="s">
        <v>317</v>
      </c>
      <c r="B7718" s="63">
        <v>65</v>
      </c>
      <c r="C7718" s="64">
        <v>39</v>
      </c>
      <c r="D7718" s="13">
        <v>2535</v>
      </c>
    </row>
    <row r="7719" spans="1:4" x14ac:dyDescent="0.25">
      <c r="A7719" s="62" t="s">
        <v>318</v>
      </c>
      <c r="B7719" s="63">
        <v>35</v>
      </c>
      <c r="C7719" s="64">
        <v>18</v>
      </c>
      <c r="D7719" s="13">
        <v>630</v>
      </c>
    </row>
    <row r="7720" spans="1:4" x14ac:dyDescent="0.25">
      <c r="A7720" s="62" t="s">
        <v>319</v>
      </c>
      <c r="B7720" s="63">
        <v>60</v>
      </c>
      <c r="C7720" s="64">
        <v>39</v>
      </c>
      <c r="D7720" s="13">
        <v>2340</v>
      </c>
    </row>
    <row r="7721" spans="1:4" x14ac:dyDescent="0.25">
      <c r="A7721" s="62" t="s">
        <v>320</v>
      </c>
      <c r="B7721" s="63">
        <v>22</v>
      </c>
      <c r="C7721" s="64">
        <v>8</v>
      </c>
      <c r="D7721" s="13">
        <v>176</v>
      </c>
    </row>
    <row r="7722" spans="1:4" x14ac:dyDescent="0.25">
      <c r="A7722" s="62" t="s">
        <v>321</v>
      </c>
      <c r="B7722" s="63">
        <v>14</v>
      </c>
      <c r="C7722" s="64">
        <v>78</v>
      </c>
      <c r="D7722" s="13">
        <v>1092</v>
      </c>
    </row>
    <row r="7723" spans="1:4" x14ac:dyDescent="0.25">
      <c r="A7723" s="62" t="s">
        <v>322</v>
      </c>
      <c r="B7723" s="63">
        <v>38</v>
      </c>
      <c r="C7723" s="64">
        <v>8</v>
      </c>
      <c r="D7723" s="13">
        <v>304</v>
      </c>
    </row>
    <row r="7724" spans="1:4" x14ac:dyDescent="0.25">
      <c r="A7724" s="62" t="s">
        <v>323</v>
      </c>
      <c r="B7724" s="63">
        <v>23</v>
      </c>
      <c r="C7724" s="64">
        <v>40</v>
      </c>
      <c r="D7724" s="13">
        <v>920</v>
      </c>
    </row>
    <row r="7725" spans="1:4" x14ac:dyDescent="0.25">
      <c r="A7725" s="62" t="s">
        <v>324</v>
      </c>
      <c r="B7725" s="63">
        <v>23</v>
      </c>
      <c r="C7725" s="64">
        <v>51</v>
      </c>
      <c r="D7725" s="13">
        <v>1173</v>
      </c>
    </row>
    <row r="7726" spans="1:4" x14ac:dyDescent="0.25">
      <c r="A7726" s="62" t="s">
        <v>325</v>
      </c>
      <c r="B7726" s="63">
        <v>54</v>
      </c>
      <c r="C7726" s="64">
        <v>63</v>
      </c>
      <c r="D7726" s="13">
        <v>3402</v>
      </c>
    </row>
    <row r="7727" spans="1:4" x14ac:dyDescent="0.25">
      <c r="A7727" s="62" t="s">
        <v>326</v>
      </c>
      <c r="B7727" s="63">
        <v>39</v>
      </c>
      <c r="C7727" s="64">
        <v>33</v>
      </c>
      <c r="D7727" s="13">
        <v>1287</v>
      </c>
    </row>
    <row r="7728" spans="1:4" x14ac:dyDescent="0.25">
      <c r="A7728" s="62" t="s">
        <v>327</v>
      </c>
      <c r="B7728" s="63">
        <v>20</v>
      </c>
      <c r="C7728" s="64">
        <v>32</v>
      </c>
      <c r="D7728" s="13">
        <v>640</v>
      </c>
    </row>
    <row r="7729" spans="1:4" x14ac:dyDescent="0.25">
      <c r="A7729" s="62" t="s">
        <v>328</v>
      </c>
      <c r="B7729" s="63">
        <v>55</v>
      </c>
      <c r="C7729" s="64">
        <v>12</v>
      </c>
      <c r="D7729" s="13">
        <v>660</v>
      </c>
    </row>
    <row r="7730" spans="1:4" x14ac:dyDescent="0.25">
      <c r="A7730" s="62" t="s">
        <v>329</v>
      </c>
      <c r="B7730" s="63">
        <v>45</v>
      </c>
      <c r="C7730" s="64">
        <v>51</v>
      </c>
      <c r="D7730" s="13">
        <v>2295</v>
      </c>
    </row>
    <row r="7731" spans="1:4" x14ac:dyDescent="0.25">
      <c r="A7731" s="62" t="s">
        <v>330</v>
      </c>
      <c r="B7731" s="63">
        <v>46</v>
      </c>
      <c r="C7731" s="64">
        <v>79</v>
      </c>
      <c r="D7731" s="13">
        <v>3634</v>
      </c>
    </row>
    <row r="7732" spans="1:4" x14ac:dyDescent="0.25">
      <c r="A7732" s="62" t="s">
        <v>331</v>
      </c>
      <c r="B7732" s="63">
        <v>52</v>
      </c>
      <c r="C7732" s="64">
        <v>67</v>
      </c>
      <c r="D7732" s="13">
        <v>3484</v>
      </c>
    </row>
    <row r="7733" spans="1:4" x14ac:dyDescent="0.25">
      <c r="A7733" s="62" t="s">
        <v>332</v>
      </c>
      <c r="B7733" s="63">
        <v>51</v>
      </c>
      <c r="C7733" s="64">
        <v>8</v>
      </c>
      <c r="D7733" s="13">
        <v>408</v>
      </c>
    </row>
    <row r="7734" spans="1:4" x14ac:dyDescent="0.25">
      <c r="A7734" s="62" t="s">
        <v>333</v>
      </c>
      <c r="B7734" s="63">
        <v>33</v>
      </c>
      <c r="C7734" s="64">
        <v>43</v>
      </c>
      <c r="D7734" s="13">
        <v>1419</v>
      </c>
    </row>
    <row r="7735" spans="1:4" x14ac:dyDescent="0.25">
      <c r="A7735" s="62" t="s">
        <v>334</v>
      </c>
      <c r="B7735" s="63">
        <v>13</v>
      </c>
      <c r="C7735" s="64">
        <v>3</v>
      </c>
      <c r="D7735" s="13">
        <v>39</v>
      </c>
    </row>
    <row r="7736" spans="1:4" x14ac:dyDescent="0.25">
      <c r="A7736" s="62" t="s">
        <v>335</v>
      </c>
      <c r="B7736" s="63">
        <v>34</v>
      </c>
      <c r="C7736" s="64">
        <v>27</v>
      </c>
      <c r="D7736" s="13">
        <v>918</v>
      </c>
    </row>
    <row r="7737" spans="1:4" x14ac:dyDescent="0.25">
      <c r="A7737" s="62" t="s">
        <v>336</v>
      </c>
      <c r="B7737" s="63">
        <v>46</v>
      </c>
      <c r="C7737" s="64"/>
      <c r="D7737" s="13">
        <v>0</v>
      </c>
    </row>
    <row r="7738" spans="1:4" x14ac:dyDescent="0.25">
      <c r="A7738" s="62" t="s">
        <v>337</v>
      </c>
      <c r="B7738" s="63">
        <v>21</v>
      </c>
      <c r="C7738" s="64">
        <v>59</v>
      </c>
      <c r="D7738" s="13">
        <v>1239</v>
      </c>
    </row>
    <row r="7739" spans="1:4" x14ac:dyDescent="0.25">
      <c r="A7739" s="62" t="s">
        <v>338</v>
      </c>
      <c r="B7739" s="63">
        <v>50</v>
      </c>
      <c r="C7739" s="64">
        <v>56</v>
      </c>
      <c r="D7739" s="13">
        <v>2800</v>
      </c>
    </row>
    <row r="7740" spans="1:4" x14ac:dyDescent="0.25">
      <c r="A7740" s="62" t="s">
        <v>339</v>
      </c>
      <c r="B7740" s="63">
        <v>64</v>
      </c>
      <c r="C7740" s="64">
        <v>16</v>
      </c>
      <c r="D7740" s="13">
        <v>1024</v>
      </c>
    </row>
    <row r="7741" spans="1:4" x14ac:dyDescent="0.25">
      <c r="A7741" s="62" t="s">
        <v>340</v>
      </c>
      <c r="B7741" s="63">
        <v>63</v>
      </c>
      <c r="C7741" s="64">
        <v>30</v>
      </c>
      <c r="D7741" s="13">
        <v>1890</v>
      </c>
    </row>
    <row r="7742" spans="1:4" x14ac:dyDescent="0.25">
      <c r="A7742" s="62" t="s">
        <v>341</v>
      </c>
      <c r="B7742" s="63">
        <v>42</v>
      </c>
      <c r="C7742" s="64">
        <v>69</v>
      </c>
      <c r="D7742" s="13">
        <v>2898</v>
      </c>
    </row>
    <row r="7743" spans="1:4" x14ac:dyDescent="0.25">
      <c r="A7743" s="62" t="s">
        <v>342</v>
      </c>
      <c r="B7743" s="63">
        <v>57</v>
      </c>
      <c r="C7743" s="64">
        <v>2</v>
      </c>
      <c r="D7743" s="13">
        <v>114</v>
      </c>
    </row>
    <row r="7744" spans="1:4" x14ac:dyDescent="0.25">
      <c r="A7744" s="62" t="s">
        <v>343</v>
      </c>
      <c r="B7744" s="63">
        <v>47</v>
      </c>
      <c r="C7744" s="64">
        <v>36</v>
      </c>
      <c r="D7744" s="13">
        <v>1692</v>
      </c>
    </row>
    <row r="7745" spans="1:4" x14ac:dyDescent="0.25">
      <c r="A7745" s="62" t="s">
        <v>344</v>
      </c>
      <c r="B7745" s="63">
        <v>18</v>
      </c>
      <c r="C7745" s="64">
        <v>31</v>
      </c>
      <c r="D7745" s="13">
        <v>558</v>
      </c>
    </row>
    <row r="7746" spans="1:4" x14ac:dyDescent="0.25">
      <c r="A7746" s="62" t="s">
        <v>345</v>
      </c>
      <c r="B7746" s="63">
        <v>32</v>
      </c>
      <c r="C7746" s="64">
        <v>41</v>
      </c>
      <c r="D7746" s="13">
        <v>1312</v>
      </c>
    </row>
    <row r="7747" spans="1:4" x14ac:dyDescent="0.25">
      <c r="A7747" s="62" t="s">
        <v>346</v>
      </c>
      <c r="B7747" s="63">
        <v>40</v>
      </c>
      <c r="C7747" s="64">
        <v>36</v>
      </c>
      <c r="D7747" s="13">
        <v>1440</v>
      </c>
    </row>
    <row r="7748" spans="1:4" x14ac:dyDescent="0.25">
      <c r="A7748" s="62" t="s">
        <v>347</v>
      </c>
      <c r="B7748" s="63">
        <v>12</v>
      </c>
      <c r="C7748" s="64">
        <v>17</v>
      </c>
      <c r="D7748" s="13">
        <v>204</v>
      </c>
    </row>
    <row r="7749" spans="1:4" x14ac:dyDescent="0.25">
      <c r="A7749" s="62" t="s">
        <v>348</v>
      </c>
      <c r="B7749" s="63">
        <v>55</v>
      </c>
      <c r="C7749" s="64">
        <v>32</v>
      </c>
      <c r="D7749" s="13">
        <v>1760</v>
      </c>
    </row>
    <row r="7750" spans="1:4" x14ac:dyDescent="0.25">
      <c r="A7750" s="62" t="s">
        <v>349</v>
      </c>
      <c r="B7750" s="63">
        <v>10</v>
      </c>
      <c r="C7750" s="64">
        <v>29</v>
      </c>
      <c r="D7750" s="13">
        <v>290</v>
      </c>
    </row>
    <row r="7751" spans="1:4" x14ac:dyDescent="0.25">
      <c r="A7751" s="62" t="s">
        <v>350</v>
      </c>
      <c r="B7751" s="63">
        <v>48</v>
      </c>
      <c r="C7751" s="64">
        <v>79</v>
      </c>
      <c r="D7751" s="13">
        <v>3792</v>
      </c>
    </row>
    <row r="7752" spans="1:4" x14ac:dyDescent="0.25">
      <c r="A7752" s="62" t="s">
        <v>351</v>
      </c>
      <c r="B7752" s="63">
        <v>56</v>
      </c>
      <c r="C7752" s="64">
        <v>75</v>
      </c>
      <c r="D7752" s="13">
        <v>4200</v>
      </c>
    </row>
    <row r="7753" spans="1:4" x14ac:dyDescent="0.25">
      <c r="A7753" s="62" t="s">
        <v>352</v>
      </c>
      <c r="B7753" s="63">
        <v>10</v>
      </c>
      <c r="C7753" s="64">
        <v>49</v>
      </c>
      <c r="D7753" s="13">
        <v>490</v>
      </c>
    </row>
    <row r="7754" spans="1:4" x14ac:dyDescent="0.25">
      <c r="A7754" s="62" t="s">
        <v>353</v>
      </c>
      <c r="B7754" s="63">
        <v>64</v>
      </c>
      <c r="C7754" s="64">
        <v>59</v>
      </c>
      <c r="D7754" s="13">
        <v>3776</v>
      </c>
    </row>
    <row r="7755" spans="1:4" x14ac:dyDescent="0.25">
      <c r="A7755" s="62" t="s">
        <v>354</v>
      </c>
      <c r="B7755" s="63">
        <v>52</v>
      </c>
      <c r="C7755" s="64">
        <v>33</v>
      </c>
      <c r="D7755" s="13">
        <v>1716</v>
      </c>
    </row>
    <row r="7756" spans="1:4" x14ac:dyDescent="0.25">
      <c r="A7756" s="62" t="s">
        <v>355</v>
      </c>
      <c r="B7756" s="63">
        <v>34</v>
      </c>
      <c r="C7756" s="64">
        <v>50</v>
      </c>
      <c r="D7756" s="13">
        <v>1700</v>
      </c>
    </row>
    <row r="7757" spans="1:4" x14ac:dyDescent="0.25">
      <c r="A7757" s="62" t="s">
        <v>356</v>
      </c>
      <c r="B7757" s="63">
        <v>11</v>
      </c>
      <c r="C7757" s="64">
        <v>75</v>
      </c>
      <c r="D7757" s="13">
        <v>825</v>
      </c>
    </row>
    <row r="7758" spans="1:4" x14ac:dyDescent="0.25">
      <c r="A7758" s="62" t="s">
        <v>357</v>
      </c>
      <c r="B7758" s="63">
        <v>19</v>
      </c>
      <c r="C7758" s="64">
        <v>14</v>
      </c>
      <c r="D7758" s="13">
        <v>266</v>
      </c>
    </row>
    <row r="7759" spans="1:4" x14ac:dyDescent="0.25">
      <c r="A7759" s="62" t="s">
        <v>358</v>
      </c>
      <c r="B7759" s="63">
        <v>44</v>
      </c>
      <c r="C7759" s="64">
        <v>33</v>
      </c>
      <c r="D7759" s="13">
        <v>1452</v>
      </c>
    </row>
    <row r="7760" spans="1:4" x14ac:dyDescent="0.25">
      <c r="A7760" s="62" t="s">
        <v>359</v>
      </c>
      <c r="B7760" s="63">
        <v>37</v>
      </c>
      <c r="C7760" s="64">
        <v>67</v>
      </c>
      <c r="D7760" s="13">
        <v>2479</v>
      </c>
    </row>
    <row r="7761" spans="1:4" x14ac:dyDescent="0.25">
      <c r="A7761" s="62" t="s">
        <v>360</v>
      </c>
      <c r="B7761" s="63">
        <v>70</v>
      </c>
      <c r="C7761" s="64">
        <v>17</v>
      </c>
      <c r="D7761" s="13">
        <v>1190</v>
      </c>
    </row>
    <row r="7762" spans="1:4" x14ac:dyDescent="0.25">
      <c r="A7762" s="62" t="s">
        <v>361</v>
      </c>
      <c r="B7762" s="63">
        <v>12</v>
      </c>
      <c r="C7762" s="64">
        <v>50</v>
      </c>
      <c r="D7762" s="13">
        <v>600</v>
      </c>
    </row>
    <row r="7763" spans="1:4" x14ac:dyDescent="0.25">
      <c r="A7763" s="62" t="s">
        <v>362</v>
      </c>
      <c r="B7763" s="63">
        <v>30</v>
      </c>
      <c r="C7763" s="64">
        <v>47</v>
      </c>
      <c r="D7763" s="13">
        <v>1410</v>
      </c>
    </row>
    <row r="7764" spans="1:4" x14ac:dyDescent="0.25">
      <c r="A7764" s="62" t="s">
        <v>363</v>
      </c>
      <c r="B7764" s="63">
        <v>68</v>
      </c>
      <c r="C7764" s="64">
        <v>68</v>
      </c>
      <c r="D7764" s="13">
        <v>4624</v>
      </c>
    </row>
    <row r="7765" spans="1:4" x14ac:dyDescent="0.25">
      <c r="A7765" s="62" t="s">
        <v>364</v>
      </c>
      <c r="B7765" s="63">
        <v>57</v>
      </c>
      <c r="C7765" s="64">
        <v>78</v>
      </c>
      <c r="D7765" s="13">
        <v>4446</v>
      </c>
    </row>
    <row r="7766" spans="1:4" x14ac:dyDescent="0.25">
      <c r="A7766" s="62" t="s">
        <v>365</v>
      </c>
      <c r="B7766" s="63">
        <v>57</v>
      </c>
      <c r="C7766" s="64">
        <v>1</v>
      </c>
      <c r="D7766" s="13">
        <v>57</v>
      </c>
    </row>
    <row r="7767" spans="1:4" x14ac:dyDescent="0.25">
      <c r="A7767" s="62" t="s">
        <v>366</v>
      </c>
      <c r="B7767" s="63">
        <v>8</v>
      </c>
      <c r="C7767" s="64">
        <v>28</v>
      </c>
      <c r="D7767" s="13">
        <v>224</v>
      </c>
    </row>
    <row r="7768" spans="1:4" x14ac:dyDescent="0.25">
      <c r="A7768" s="62" t="s">
        <v>367</v>
      </c>
      <c r="B7768" s="63">
        <v>17</v>
      </c>
      <c r="C7768" s="64">
        <v>28</v>
      </c>
      <c r="D7768" s="13">
        <v>476</v>
      </c>
    </row>
    <row r="7769" spans="1:4" x14ac:dyDescent="0.25">
      <c r="A7769" s="62" t="s">
        <v>368</v>
      </c>
      <c r="B7769" s="63">
        <v>41</v>
      </c>
      <c r="C7769" s="64">
        <v>69</v>
      </c>
      <c r="D7769" s="13">
        <v>2829</v>
      </c>
    </row>
    <row r="7770" spans="1:4" x14ac:dyDescent="0.25">
      <c r="A7770" s="62" t="s">
        <v>369</v>
      </c>
      <c r="B7770" s="63">
        <v>45</v>
      </c>
      <c r="C7770" s="64"/>
      <c r="D7770" s="13">
        <v>0</v>
      </c>
    </row>
    <row r="7771" spans="1:4" x14ac:dyDescent="0.25">
      <c r="A7771" s="62" t="s">
        <v>370</v>
      </c>
      <c r="B7771" s="63">
        <v>37</v>
      </c>
      <c r="C7771" s="64">
        <v>36</v>
      </c>
      <c r="D7771" s="13">
        <v>1332</v>
      </c>
    </row>
    <row r="7772" spans="1:4" x14ac:dyDescent="0.25">
      <c r="A7772" s="62" t="s">
        <v>371</v>
      </c>
      <c r="B7772" s="63">
        <v>42</v>
      </c>
      <c r="C7772" s="64">
        <v>28</v>
      </c>
      <c r="D7772" s="13">
        <v>1176</v>
      </c>
    </row>
    <row r="7773" spans="1:4" x14ac:dyDescent="0.25">
      <c r="A7773" s="62" t="s">
        <v>372</v>
      </c>
      <c r="B7773" s="63">
        <v>61</v>
      </c>
      <c r="C7773" s="64">
        <v>25</v>
      </c>
      <c r="D7773" s="13">
        <v>1525</v>
      </c>
    </row>
    <row r="7774" spans="1:4" x14ac:dyDescent="0.25">
      <c r="A7774" s="62" t="s">
        <v>373</v>
      </c>
      <c r="B7774" s="63">
        <v>29</v>
      </c>
      <c r="C7774" s="64">
        <v>19</v>
      </c>
      <c r="D7774" s="13">
        <v>551</v>
      </c>
    </row>
    <row r="7775" spans="1:4" x14ac:dyDescent="0.25">
      <c r="A7775" s="62" t="s">
        <v>374</v>
      </c>
      <c r="B7775" s="63">
        <v>45</v>
      </c>
      <c r="C7775" s="64">
        <v>50</v>
      </c>
      <c r="D7775" s="13">
        <v>2250</v>
      </c>
    </row>
    <row r="7776" spans="1:4" x14ac:dyDescent="0.25">
      <c r="A7776" s="62" t="s">
        <v>375</v>
      </c>
      <c r="B7776" s="63">
        <v>61</v>
      </c>
      <c r="C7776" s="64">
        <v>51</v>
      </c>
      <c r="D7776" s="13">
        <v>3111</v>
      </c>
    </row>
    <row r="7777" spans="1:4" x14ac:dyDescent="0.25">
      <c r="A7777" s="62" t="s">
        <v>376</v>
      </c>
      <c r="B7777" s="63">
        <v>11</v>
      </c>
      <c r="C7777" s="64">
        <v>39</v>
      </c>
      <c r="D7777" s="13">
        <v>429</v>
      </c>
    </row>
    <row r="7778" spans="1:4" x14ac:dyDescent="0.25">
      <c r="A7778" s="62" t="s">
        <v>377</v>
      </c>
      <c r="B7778" s="63">
        <v>15</v>
      </c>
      <c r="C7778" s="64">
        <v>71</v>
      </c>
      <c r="D7778" s="13">
        <v>1065</v>
      </c>
    </row>
    <row r="7779" spans="1:4" x14ac:dyDescent="0.25">
      <c r="A7779" s="62" t="s">
        <v>300</v>
      </c>
      <c r="B7779" s="63">
        <v>68</v>
      </c>
      <c r="C7779" s="64">
        <v>50</v>
      </c>
      <c r="D7779" s="13">
        <v>3400</v>
      </c>
    </row>
    <row r="7780" spans="1:4" x14ac:dyDescent="0.25">
      <c r="A7780" s="62" t="s">
        <v>302</v>
      </c>
      <c r="B7780" s="63">
        <v>32</v>
      </c>
      <c r="C7780" s="64">
        <v>33</v>
      </c>
      <c r="D7780" s="13">
        <v>1056</v>
      </c>
    </row>
    <row r="7781" spans="1:4" x14ac:dyDescent="0.25">
      <c r="A7781" s="62" t="s">
        <v>303</v>
      </c>
      <c r="B7781" s="63">
        <v>61</v>
      </c>
      <c r="C7781" s="64">
        <v>32</v>
      </c>
      <c r="D7781" s="13">
        <v>1952</v>
      </c>
    </row>
    <row r="7782" spans="1:4" x14ac:dyDescent="0.25">
      <c r="A7782" s="62" t="s">
        <v>304</v>
      </c>
      <c r="B7782" s="63">
        <v>62</v>
      </c>
      <c r="C7782" s="64">
        <v>53</v>
      </c>
      <c r="D7782" s="13">
        <v>3286</v>
      </c>
    </row>
    <row r="7783" spans="1:4" x14ac:dyDescent="0.25">
      <c r="A7783" s="62" t="s">
        <v>305</v>
      </c>
      <c r="B7783" s="63">
        <v>45</v>
      </c>
      <c r="C7783" s="64">
        <v>38</v>
      </c>
      <c r="D7783" s="13">
        <v>1710</v>
      </c>
    </row>
    <row r="7784" spans="1:4" x14ac:dyDescent="0.25">
      <c r="A7784" s="62" t="s">
        <v>306</v>
      </c>
      <c r="B7784" s="63">
        <v>36</v>
      </c>
      <c r="C7784" s="64">
        <v>48</v>
      </c>
      <c r="D7784" s="13">
        <v>1728</v>
      </c>
    </row>
    <row r="7785" spans="1:4" x14ac:dyDescent="0.25">
      <c r="A7785" s="62" t="s">
        <v>307</v>
      </c>
      <c r="B7785" s="63">
        <v>25</v>
      </c>
      <c r="C7785" s="64">
        <v>31</v>
      </c>
      <c r="D7785" s="13">
        <v>775</v>
      </c>
    </row>
    <row r="7786" spans="1:4" x14ac:dyDescent="0.25">
      <c r="A7786" s="62" t="s">
        <v>308</v>
      </c>
      <c r="B7786" s="63">
        <v>11</v>
      </c>
      <c r="C7786" s="64">
        <v>63</v>
      </c>
      <c r="D7786" s="13">
        <v>693</v>
      </c>
    </row>
    <row r="7787" spans="1:4" x14ac:dyDescent="0.25">
      <c r="A7787" s="62" t="s">
        <v>309</v>
      </c>
      <c r="B7787" s="63">
        <v>30</v>
      </c>
      <c r="C7787" s="64">
        <v>15</v>
      </c>
      <c r="D7787" s="13">
        <v>450</v>
      </c>
    </row>
    <row r="7788" spans="1:4" x14ac:dyDescent="0.25">
      <c r="A7788" s="62" t="s">
        <v>310</v>
      </c>
      <c r="B7788" s="63">
        <v>59</v>
      </c>
      <c r="C7788" s="64">
        <v>13</v>
      </c>
      <c r="D7788" s="13">
        <v>767</v>
      </c>
    </row>
    <row r="7789" spans="1:4" x14ac:dyDescent="0.25">
      <c r="A7789" s="62" t="s">
        <v>311</v>
      </c>
      <c r="B7789" s="63">
        <v>39</v>
      </c>
      <c r="C7789" s="64"/>
      <c r="D7789" s="13">
        <v>0</v>
      </c>
    </row>
    <row r="7790" spans="1:4" x14ac:dyDescent="0.25">
      <c r="A7790" s="62" t="s">
        <v>312</v>
      </c>
      <c r="B7790" s="63">
        <v>27</v>
      </c>
      <c r="C7790" s="64"/>
      <c r="D7790" s="13">
        <v>0</v>
      </c>
    </row>
    <row r="7791" spans="1:4" x14ac:dyDescent="0.25">
      <c r="A7791" s="62" t="s">
        <v>313</v>
      </c>
      <c r="B7791" s="63">
        <v>46</v>
      </c>
      <c r="C7791" s="64">
        <v>58</v>
      </c>
      <c r="D7791" s="13">
        <v>2668</v>
      </c>
    </row>
    <row r="7792" spans="1:4" x14ac:dyDescent="0.25">
      <c r="A7792" s="62" t="s">
        <v>314</v>
      </c>
      <c r="B7792" s="63">
        <v>27</v>
      </c>
      <c r="C7792" s="64">
        <v>15</v>
      </c>
      <c r="D7792" s="13">
        <v>405</v>
      </c>
    </row>
    <row r="7793" spans="1:4" x14ac:dyDescent="0.25">
      <c r="A7793" s="62" t="s">
        <v>315</v>
      </c>
      <c r="B7793" s="63">
        <v>63</v>
      </c>
      <c r="C7793" s="64">
        <v>3</v>
      </c>
      <c r="D7793" s="13">
        <v>189</v>
      </c>
    </row>
    <row r="7794" spans="1:4" x14ac:dyDescent="0.25">
      <c r="A7794" s="62" t="s">
        <v>316</v>
      </c>
      <c r="B7794" s="63">
        <v>59</v>
      </c>
      <c r="C7794" s="64">
        <v>53</v>
      </c>
      <c r="D7794" s="13">
        <v>3127</v>
      </c>
    </row>
    <row r="7795" spans="1:4" x14ac:dyDescent="0.25">
      <c r="A7795" s="62" t="s">
        <v>317</v>
      </c>
      <c r="B7795" s="63">
        <v>67</v>
      </c>
      <c r="C7795" s="64">
        <v>18</v>
      </c>
      <c r="D7795" s="13">
        <v>1206</v>
      </c>
    </row>
    <row r="7796" spans="1:4" x14ac:dyDescent="0.25">
      <c r="A7796" s="62" t="s">
        <v>318</v>
      </c>
      <c r="B7796" s="63">
        <v>21</v>
      </c>
      <c r="C7796" s="64">
        <v>11</v>
      </c>
      <c r="D7796" s="13">
        <v>231</v>
      </c>
    </row>
    <row r="7797" spans="1:4" x14ac:dyDescent="0.25">
      <c r="A7797" s="62" t="s">
        <v>319</v>
      </c>
      <c r="B7797" s="63">
        <v>31</v>
      </c>
      <c r="C7797" s="64">
        <v>72</v>
      </c>
      <c r="D7797" s="13">
        <v>2232</v>
      </c>
    </row>
    <row r="7798" spans="1:4" x14ac:dyDescent="0.25">
      <c r="A7798" s="62" t="s">
        <v>320</v>
      </c>
      <c r="B7798" s="63">
        <v>37</v>
      </c>
      <c r="C7798" s="64">
        <v>38</v>
      </c>
      <c r="D7798" s="13">
        <v>1406</v>
      </c>
    </row>
    <row r="7799" spans="1:4" x14ac:dyDescent="0.25">
      <c r="A7799" s="62" t="s">
        <v>321</v>
      </c>
      <c r="B7799" s="63">
        <v>43</v>
      </c>
      <c r="C7799" s="64">
        <v>14</v>
      </c>
      <c r="D7799" s="13">
        <v>602</v>
      </c>
    </row>
    <row r="7800" spans="1:4" x14ac:dyDescent="0.25">
      <c r="A7800" s="62" t="s">
        <v>322</v>
      </c>
      <c r="B7800" s="63">
        <v>31</v>
      </c>
      <c r="C7800" s="64">
        <v>1</v>
      </c>
      <c r="D7800" s="13">
        <v>31</v>
      </c>
    </row>
    <row r="7801" spans="1:4" x14ac:dyDescent="0.25">
      <c r="A7801" s="62" t="s">
        <v>323</v>
      </c>
      <c r="B7801" s="63">
        <v>15</v>
      </c>
      <c r="C7801" s="64">
        <v>75</v>
      </c>
      <c r="D7801" s="13">
        <v>1125</v>
      </c>
    </row>
    <row r="7802" spans="1:4" x14ac:dyDescent="0.25">
      <c r="A7802" s="62" t="s">
        <v>324</v>
      </c>
      <c r="B7802" s="63">
        <v>11</v>
      </c>
      <c r="C7802" s="64">
        <v>48</v>
      </c>
      <c r="D7802" s="13">
        <v>528</v>
      </c>
    </row>
    <row r="7803" spans="1:4" x14ac:dyDescent="0.25">
      <c r="A7803" s="62" t="s">
        <v>325</v>
      </c>
      <c r="B7803" s="63">
        <v>8</v>
      </c>
      <c r="C7803" s="64">
        <v>12</v>
      </c>
      <c r="D7803" s="13">
        <v>96</v>
      </c>
    </row>
    <row r="7804" spans="1:4" x14ac:dyDescent="0.25">
      <c r="A7804" s="62" t="s">
        <v>326</v>
      </c>
      <c r="B7804" s="63">
        <v>29</v>
      </c>
      <c r="C7804" s="64">
        <v>77</v>
      </c>
      <c r="D7804" s="13">
        <v>2233</v>
      </c>
    </row>
    <row r="7805" spans="1:4" x14ac:dyDescent="0.25">
      <c r="A7805" s="62" t="s">
        <v>327</v>
      </c>
      <c r="B7805" s="63">
        <v>41</v>
      </c>
      <c r="C7805" s="64">
        <v>9</v>
      </c>
      <c r="D7805" s="13">
        <v>369</v>
      </c>
    </row>
    <row r="7806" spans="1:4" x14ac:dyDescent="0.25">
      <c r="A7806" s="62" t="s">
        <v>328</v>
      </c>
      <c r="B7806" s="63">
        <v>27</v>
      </c>
      <c r="C7806" s="64">
        <v>45</v>
      </c>
      <c r="D7806" s="13">
        <v>1215</v>
      </c>
    </row>
    <row r="7807" spans="1:4" x14ac:dyDescent="0.25">
      <c r="A7807" s="62" t="s">
        <v>329</v>
      </c>
      <c r="B7807" s="63">
        <v>61</v>
      </c>
      <c r="C7807" s="64">
        <v>32</v>
      </c>
      <c r="D7807" s="13">
        <v>1952</v>
      </c>
    </row>
    <row r="7808" spans="1:4" x14ac:dyDescent="0.25">
      <c r="A7808" s="62" t="s">
        <v>330</v>
      </c>
      <c r="B7808" s="63">
        <v>66</v>
      </c>
      <c r="C7808" s="64">
        <v>50</v>
      </c>
      <c r="D7808" s="13">
        <v>3300</v>
      </c>
    </row>
    <row r="7809" spans="1:4" x14ac:dyDescent="0.25">
      <c r="A7809" s="62" t="s">
        <v>331</v>
      </c>
      <c r="B7809" s="63">
        <v>39</v>
      </c>
      <c r="C7809" s="64">
        <v>56</v>
      </c>
      <c r="D7809" s="13">
        <v>2184</v>
      </c>
    </row>
    <row r="7810" spans="1:4" x14ac:dyDescent="0.25">
      <c r="A7810" s="62" t="s">
        <v>332</v>
      </c>
      <c r="B7810" s="63">
        <v>54</v>
      </c>
      <c r="C7810" s="64"/>
      <c r="D7810" s="13">
        <v>0</v>
      </c>
    </row>
    <row r="7811" spans="1:4" x14ac:dyDescent="0.25">
      <c r="A7811" s="62" t="s">
        <v>333</v>
      </c>
      <c r="B7811" s="63">
        <v>20</v>
      </c>
      <c r="C7811" s="64">
        <v>19</v>
      </c>
      <c r="D7811" s="13">
        <v>380</v>
      </c>
    </row>
    <row r="7812" spans="1:4" x14ac:dyDescent="0.25">
      <c r="A7812" s="62" t="s">
        <v>334</v>
      </c>
      <c r="B7812" s="63">
        <v>60</v>
      </c>
      <c r="C7812" s="64">
        <v>45</v>
      </c>
      <c r="D7812" s="13">
        <v>2700</v>
      </c>
    </row>
    <row r="7813" spans="1:4" x14ac:dyDescent="0.25">
      <c r="A7813" s="62" t="s">
        <v>335</v>
      </c>
      <c r="B7813" s="63">
        <v>50</v>
      </c>
      <c r="C7813" s="64">
        <v>16</v>
      </c>
      <c r="D7813" s="13">
        <v>800</v>
      </c>
    </row>
    <row r="7814" spans="1:4" x14ac:dyDescent="0.25">
      <c r="A7814" s="62" t="s">
        <v>336</v>
      </c>
      <c r="B7814" s="63">
        <v>44</v>
      </c>
      <c r="C7814" s="64">
        <v>57</v>
      </c>
      <c r="D7814" s="13">
        <v>2508</v>
      </c>
    </row>
    <row r="7815" spans="1:4" x14ac:dyDescent="0.25">
      <c r="A7815" s="62" t="s">
        <v>337</v>
      </c>
      <c r="B7815" s="63">
        <v>44</v>
      </c>
      <c r="C7815" s="64">
        <v>53</v>
      </c>
      <c r="D7815" s="13">
        <v>2332</v>
      </c>
    </row>
    <row r="7816" spans="1:4" x14ac:dyDescent="0.25">
      <c r="A7816" s="62" t="s">
        <v>338</v>
      </c>
      <c r="B7816" s="63">
        <v>20</v>
      </c>
      <c r="C7816" s="64">
        <v>26</v>
      </c>
      <c r="D7816" s="13">
        <v>520</v>
      </c>
    </row>
    <row r="7817" spans="1:4" x14ac:dyDescent="0.25">
      <c r="A7817" s="62" t="s">
        <v>339</v>
      </c>
      <c r="B7817" s="63">
        <v>63</v>
      </c>
      <c r="C7817" s="64">
        <v>48</v>
      </c>
      <c r="D7817" s="13">
        <v>3024</v>
      </c>
    </row>
    <row r="7818" spans="1:4" x14ac:dyDescent="0.25">
      <c r="A7818" s="62" t="s">
        <v>340</v>
      </c>
      <c r="B7818" s="63">
        <v>21</v>
      </c>
      <c r="C7818" s="64">
        <v>26</v>
      </c>
      <c r="D7818" s="13">
        <v>546</v>
      </c>
    </row>
    <row r="7819" spans="1:4" x14ac:dyDescent="0.25">
      <c r="A7819" s="62" t="s">
        <v>341</v>
      </c>
      <c r="B7819" s="63">
        <v>19</v>
      </c>
      <c r="C7819" s="64">
        <v>41</v>
      </c>
      <c r="D7819" s="13">
        <v>779</v>
      </c>
    </row>
    <row r="7820" spans="1:4" x14ac:dyDescent="0.25">
      <c r="A7820" s="62" t="s">
        <v>342</v>
      </c>
      <c r="B7820" s="63">
        <v>69</v>
      </c>
      <c r="C7820" s="64">
        <v>25</v>
      </c>
      <c r="D7820" s="13">
        <v>1725</v>
      </c>
    </row>
    <row r="7821" spans="1:4" x14ac:dyDescent="0.25">
      <c r="A7821" s="62" t="s">
        <v>343</v>
      </c>
      <c r="B7821" s="63">
        <v>26</v>
      </c>
      <c r="C7821" s="64">
        <v>33</v>
      </c>
      <c r="D7821" s="13">
        <v>858</v>
      </c>
    </row>
    <row r="7822" spans="1:4" x14ac:dyDescent="0.25">
      <c r="A7822" s="62" t="s">
        <v>344</v>
      </c>
      <c r="B7822" s="63">
        <v>33</v>
      </c>
      <c r="C7822" s="64">
        <v>80</v>
      </c>
      <c r="D7822" s="13">
        <v>2640</v>
      </c>
    </row>
    <row r="7823" spans="1:4" x14ac:dyDescent="0.25">
      <c r="A7823" s="62" t="s">
        <v>345</v>
      </c>
      <c r="B7823" s="63">
        <v>31</v>
      </c>
      <c r="C7823" s="64">
        <v>56</v>
      </c>
      <c r="D7823" s="13">
        <v>1736</v>
      </c>
    </row>
    <row r="7824" spans="1:4" x14ac:dyDescent="0.25">
      <c r="A7824" s="62" t="s">
        <v>346</v>
      </c>
      <c r="B7824" s="63">
        <v>21</v>
      </c>
      <c r="C7824" s="64">
        <v>13</v>
      </c>
      <c r="D7824" s="13">
        <v>273</v>
      </c>
    </row>
    <row r="7825" spans="1:4" x14ac:dyDescent="0.25">
      <c r="A7825" s="62" t="s">
        <v>347</v>
      </c>
      <c r="B7825" s="63">
        <v>44</v>
      </c>
      <c r="C7825" s="64">
        <v>48</v>
      </c>
      <c r="D7825" s="13">
        <v>2112</v>
      </c>
    </row>
    <row r="7826" spans="1:4" x14ac:dyDescent="0.25">
      <c r="A7826" s="62" t="s">
        <v>348</v>
      </c>
      <c r="B7826" s="63">
        <v>17</v>
      </c>
      <c r="C7826" s="64">
        <v>16</v>
      </c>
      <c r="D7826" s="13">
        <v>272</v>
      </c>
    </row>
    <row r="7827" spans="1:4" x14ac:dyDescent="0.25">
      <c r="A7827" s="62" t="s">
        <v>349</v>
      </c>
      <c r="B7827" s="63">
        <v>42</v>
      </c>
      <c r="C7827" s="64">
        <v>18</v>
      </c>
      <c r="D7827" s="13">
        <v>756</v>
      </c>
    </row>
    <row r="7828" spans="1:4" x14ac:dyDescent="0.25">
      <c r="A7828" s="62" t="s">
        <v>350</v>
      </c>
      <c r="B7828" s="63">
        <v>64</v>
      </c>
      <c r="C7828" s="64">
        <v>75</v>
      </c>
      <c r="D7828" s="13">
        <v>4800</v>
      </c>
    </row>
    <row r="7829" spans="1:4" x14ac:dyDescent="0.25">
      <c r="A7829" s="62" t="s">
        <v>351</v>
      </c>
      <c r="B7829" s="63">
        <v>45</v>
      </c>
      <c r="C7829" s="64">
        <v>47</v>
      </c>
      <c r="D7829" s="13">
        <v>2115</v>
      </c>
    </row>
    <row r="7830" spans="1:4" x14ac:dyDescent="0.25">
      <c r="A7830" s="62" t="s">
        <v>352</v>
      </c>
      <c r="B7830" s="63">
        <v>67</v>
      </c>
      <c r="C7830" s="64">
        <v>16</v>
      </c>
      <c r="D7830" s="13">
        <v>1072</v>
      </c>
    </row>
    <row r="7831" spans="1:4" x14ac:dyDescent="0.25">
      <c r="A7831" s="62" t="s">
        <v>353</v>
      </c>
      <c r="B7831" s="63">
        <v>19</v>
      </c>
      <c r="C7831" s="64">
        <v>77</v>
      </c>
      <c r="D7831" s="13">
        <v>1463</v>
      </c>
    </row>
    <row r="7832" spans="1:4" x14ac:dyDescent="0.25">
      <c r="A7832" s="62" t="s">
        <v>354</v>
      </c>
      <c r="B7832" s="63">
        <v>19</v>
      </c>
      <c r="C7832" s="64">
        <v>32</v>
      </c>
      <c r="D7832" s="13">
        <v>608</v>
      </c>
    </row>
    <row r="7833" spans="1:4" x14ac:dyDescent="0.25">
      <c r="A7833" s="62" t="s">
        <v>355</v>
      </c>
      <c r="B7833" s="63">
        <v>25</v>
      </c>
      <c r="C7833" s="64"/>
      <c r="D7833" s="13">
        <v>0</v>
      </c>
    </row>
    <row r="7834" spans="1:4" x14ac:dyDescent="0.25">
      <c r="A7834" s="62" t="s">
        <v>356</v>
      </c>
      <c r="B7834" s="63">
        <v>69</v>
      </c>
      <c r="C7834" s="64">
        <v>21</v>
      </c>
      <c r="D7834" s="13">
        <v>1449</v>
      </c>
    </row>
    <row r="7835" spans="1:4" x14ac:dyDescent="0.25">
      <c r="A7835" s="62" t="s">
        <v>357</v>
      </c>
      <c r="B7835" s="63">
        <v>19</v>
      </c>
      <c r="C7835" s="64">
        <v>68</v>
      </c>
      <c r="D7835" s="13">
        <v>1292</v>
      </c>
    </row>
    <row r="7836" spans="1:4" x14ac:dyDescent="0.25">
      <c r="A7836" s="62" t="s">
        <v>358</v>
      </c>
      <c r="B7836" s="63">
        <v>22</v>
      </c>
      <c r="C7836" s="64">
        <v>71</v>
      </c>
      <c r="D7836" s="13">
        <v>1562</v>
      </c>
    </row>
    <row r="7837" spans="1:4" x14ac:dyDescent="0.25">
      <c r="A7837" s="62" t="s">
        <v>359</v>
      </c>
      <c r="B7837" s="63">
        <v>38</v>
      </c>
      <c r="C7837" s="64">
        <v>20</v>
      </c>
      <c r="D7837" s="13">
        <v>760</v>
      </c>
    </row>
    <row r="7838" spans="1:4" x14ac:dyDescent="0.25">
      <c r="A7838" s="62" t="s">
        <v>360</v>
      </c>
      <c r="B7838" s="63">
        <v>41</v>
      </c>
      <c r="C7838" s="64">
        <v>44</v>
      </c>
      <c r="D7838" s="13">
        <v>1804</v>
      </c>
    </row>
    <row r="7839" spans="1:4" x14ac:dyDescent="0.25">
      <c r="A7839" s="62" t="s">
        <v>361</v>
      </c>
      <c r="B7839" s="63">
        <v>22</v>
      </c>
      <c r="C7839" s="64">
        <v>3</v>
      </c>
      <c r="D7839" s="13">
        <v>66</v>
      </c>
    </row>
    <row r="7840" spans="1:4" x14ac:dyDescent="0.25">
      <c r="A7840" s="62" t="s">
        <v>362</v>
      </c>
      <c r="B7840" s="63">
        <v>10</v>
      </c>
      <c r="C7840" s="64">
        <v>54</v>
      </c>
      <c r="D7840" s="13">
        <v>540</v>
      </c>
    </row>
    <row r="7841" spans="1:4" x14ac:dyDescent="0.25">
      <c r="A7841" s="62" t="s">
        <v>363</v>
      </c>
      <c r="B7841" s="63">
        <v>66</v>
      </c>
      <c r="C7841" s="64">
        <v>22</v>
      </c>
      <c r="D7841" s="13">
        <v>1452</v>
      </c>
    </row>
    <row r="7842" spans="1:4" x14ac:dyDescent="0.25">
      <c r="A7842" s="62" t="s">
        <v>364</v>
      </c>
      <c r="B7842" s="63">
        <v>46</v>
      </c>
      <c r="C7842" s="64">
        <v>19</v>
      </c>
      <c r="D7842" s="13">
        <v>874</v>
      </c>
    </row>
    <row r="7843" spans="1:4" x14ac:dyDescent="0.25">
      <c r="A7843" s="62" t="s">
        <v>365</v>
      </c>
      <c r="B7843" s="63">
        <v>35</v>
      </c>
      <c r="C7843" s="64">
        <v>9</v>
      </c>
      <c r="D7843" s="13">
        <v>315</v>
      </c>
    </row>
    <row r="7844" spans="1:4" x14ac:dyDescent="0.25">
      <c r="A7844" s="62" t="s">
        <v>366</v>
      </c>
      <c r="B7844" s="63">
        <v>54</v>
      </c>
      <c r="C7844" s="64">
        <v>44</v>
      </c>
      <c r="D7844" s="13">
        <v>2376</v>
      </c>
    </row>
    <row r="7845" spans="1:4" x14ac:dyDescent="0.25">
      <c r="A7845" s="62" t="s">
        <v>367</v>
      </c>
      <c r="B7845" s="63">
        <v>56</v>
      </c>
      <c r="C7845" s="64">
        <v>1</v>
      </c>
      <c r="D7845" s="13">
        <v>56</v>
      </c>
    </row>
    <row r="7846" spans="1:4" x14ac:dyDescent="0.25">
      <c r="A7846" s="62" t="s">
        <v>368</v>
      </c>
      <c r="B7846" s="63">
        <v>7</v>
      </c>
      <c r="C7846" s="64">
        <v>68</v>
      </c>
      <c r="D7846" s="13">
        <v>476</v>
      </c>
    </row>
    <row r="7847" spans="1:4" x14ac:dyDescent="0.25">
      <c r="A7847" s="62" t="s">
        <v>369</v>
      </c>
      <c r="B7847" s="63">
        <v>47</v>
      </c>
      <c r="C7847" s="64">
        <v>10</v>
      </c>
      <c r="D7847" s="13">
        <v>470</v>
      </c>
    </row>
    <row r="7848" spans="1:4" x14ac:dyDescent="0.25">
      <c r="A7848" s="62" t="s">
        <v>370</v>
      </c>
      <c r="B7848" s="63">
        <v>18</v>
      </c>
      <c r="C7848" s="64">
        <v>52</v>
      </c>
      <c r="D7848" s="13">
        <v>936</v>
      </c>
    </row>
    <row r="7849" spans="1:4" x14ac:dyDescent="0.25">
      <c r="A7849" s="62" t="s">
        <v>371</v>
      </c>
      <c r="B7849" s="63">
        <v>42</v>
      </c>
      <c r="C7849" s="64">
        <v>42</v>
      </c>
      <c r="D7849" s="13">
        <v>1764</v>
      </c>
    </row>
    <row r="7850" spans="1:4" x14ac:dyDescent="0.25">
      <c r="A7850" s="62" t="s">
        <v>372</v>
      </c>
      <c r="B7850" s="63">
        <v>50</v>
      </c>
      <c r="C7850" s="64"/>
      <c r="D7850" s="13">
        <v>0</v>
      </c>
    </row>
    <row r="7851" spans="1:4" x14ac:dyDescent="0.25">
      <c r="A7851" s="62" t="s">
        <v>373</v>
      </c>
      <c r="B7851" s="63">
        <v>10</v>
      </c>
      <c r="C7851" s="64">
        <v>42</v>
      </c>
      <c r="D7851" s="13">
        <v>420</v>
      </c>
    </row>
    <row r="7852" spans="1:4" x14ac:dyDescent="0.25">
      <c r="A7852" s="62" t="s">
        <v>374</v>
      </c>
      <c r="B7852" s="63">
        <v>31</v>
      </c>
      <c r="C7852" s="64">
        <v>3</v>
      </c>
      <c r="D7852" s="13">
        <v>93</v>
      </c>
    </row>
    <row r="7853" spans="1:4" x14ac:dyDescent="0.25">
      <c r="A7853" s="62" t="s">
        <v>375</v>
      </c>
      <c r="B7853" s="63">
        <v>46</v>
      </c>
      <c r="C7853" s="64">
        <v>73</v>
      </c>
      <c r="D7853" s="13">
        <v>3358</v>
      </c>
    </row>
    <row r="7854" spans="1:4" x14ac:dyDescent="0.25">
      <c r="A7854" s="62" t="s">
        <v>376</v>
      </c>
      <c r="B7854" s="63">
        <v>32</v>
      </c>
      <c r="C7854" s="64">
        <v>76</v>
      </c>
      <c r="D7854" s="13">
        <v>2432</v>
      </c>
    </row>
    <row r="7855" spans="1:4" x14ac:dyDescent="0.25">
      <c r="A7855" s="62" t="s">
        <v>377</v>
      </c>
      <c r="B7855" s="63">
        <v>39</v>
      </c>
      <c r="C7855" s="64">
        <v>76</v>
      </c>
      <c r="D7855" s="13">
        <v>2964</v>
      </c>
    </row>
    <row r="7856" spans="1:4" x14ac:dyDescent="0.25">
      <c r="A7856" s="62" t="s">
        <v>300</v>
      </c>
      <c r="B7856" s="63">
        <v>48</v>
      </c>
      <c r="C7856" s="64">
        <v>36</v>
      </c>
      <c r="D7856" s="13">
        <v>1728</v>
      </c>
    </row>
    <row r="7857" spans="1:4" x14ac:dyDescent="0.25">
      <c r="A7857" s="62" t="s">
        <v>302</v>
      </c>
      <c r="B7857" s="63">
        <v>61</v>
      </c>
      <c r="C7857" s="64">
        <v>39</v>
      </c>
      <c r="D7857" s="13">
        <v>2379</v>
      </c>
    </row>
    <row r="7858" spans="1:4" x14ac:dyDescent="0.25">
      <c r="A7858" s="62" t="s">
        <v>303</v>
      </c>
      <c r="B7858" s="63">
        <v>67</v>
      </c>
      <c r="C7858" s="64">
        <v>40</v>
      </c>
      <c r="D7858" s="13">
        <v>2680</v>
      </c>
    </row>
    <row r="7859" spans="1:4" x14ac:dyDescent="0.25">
      <c r="A7859" s="62" t="s">
        <v>304</v>
      </c>
      <c r="B7859" s="63">
        <v>49</v>
      </c>
      <c r="C7859" s="64">
        <v>77</v>
      </c>
      <c r="D7859" s="13">
        <v>3773</v>
      </c>
    </row>
    <row r="7860" spans="1:4" x14ac:dyDescent="0.25">
      <c r="A7860" s="62" t="s">
        <v>305</v>
      </c>
      <c r="B7860" s="63">
        <v>58</v>
      </c>
      <c r="C7860" s="64">
        <v>14</v>
      </c>
      <c r="D7860" s="13">
        <v>812</v>
      </c>
    </row>
    <row r="7861" spans="1:4" x14ac:dyDescent="0.25">
      <c r="A7861" s="62" t="s">
        <v>306</v>
      </c>
      <c r="B7861" s="63">
        <v>8</v>
      </c>
      <c r="C7861" s="64"/>
      <c r="D7861" s="13">
        <v>0</v>
      </c>
    </row>
    <row r="7862" spans="1:4" x14ac:dyDescent="0.25">
      <c r="A7862" s="62" t="s">
        <v>307</v>
      </c>
      <c r="B7862" s="63">
        <v>55</v>
      </c>
      <c r="C7862" s="64">
        <v>8</v>
      </c>
      <c r="D7862" s="13">
        <v>440</v>
      </c>
    </row>
    <row r="7863" spans="1:4" x14ac:dyDescent="0.25">
      <c r="A7863" s="62" t="s">
        <v>308</v>
      </c>
      <c r="B7863" s="63">
        <v>60</v>
      </c>
      <c r="C7863" s="64">
        <v>68</v>
      </c>
      <c r="D7863" s="13">
        <v>4080</v>
      </c>
    </row>
    <row r="7864" spans="1:4" x14ac:dyDescent="0.25">
      <c r="A7864" s="62" t="s">
        <v>309</v>
      </c>
      <c r="B7864" s="63">
        <v>23</v>
      </c>
      <c r="C7864" s="64">
        <v>10</v>
      </c>
      <c r="D7864" s="13">
        <v>230</v>
      </c>
    </row>
    <row r="7865" spans="1:4" x14ac:dyDescent="0.25">
      <c r="A7865" s="62" t="s">
        <v>310</v>
      </c>
      <c r="B7865" s="63">
        <v>39</v>
      </c>
      <c r="C7865" s="64">
        <v>79</v>
      </c>
      <c r="D7865" s="13">
        <v>3081</v>
      </c>
    </row>
    <row r="7866" spans="1:4" x14ac:dyDescent="0.25">
      <c r="A7866" s="62" t="s">
        <v>311</v>
      </c>
      <c r="B7866" s="63">
        <v>66</v>
      </c>
      <c r="C7866" s="64">
        <v>62</v>
      </c>
      <c r="D7866" s="13">
        <v>4092</v>
      </c>
    </row>
    <row r="7867" spans="1:4" x14ac:dyDescent="0.25">
      <c r="A7867" s="62" t="s">
        <v>312</v>
      </c>
      <c r="B7867" s="63">
        <v>44</v>
      </c>
      <c r="C7867" s="64">
        <v>46</v>
      </c>
      <c r="D7867" s="13">
        <v>2024</v>
      </c>
    </row>
    <row r="7868" spans="1:4" x14ac:dyDescent="0.25">
      <c r="A7868" s="62" t="s">
        <v>313</v>
      </c>
      <c r="B7868" s="63">
        <v>68</v>
      </c>
      <c r="C7868" s="64">
        <v>2</v>
      </c>
      <c r="D7868" s="13">
        <v>136</v>
      </c>
    </row>
    <row r="7869" spans="1:4" x14ac:dyDescent="0.25">
      <c r="A7869" s="62" t="s">
        <v>314</v>
      </c>
      <c r="B7869" s="63">
        <v>52</v>
      </c>
      <c r="C7869" s="64">
        <v>37</v>
      </c>
      <c r="D7869" s="13">
        <v>1924</v>
      </c>
    </row>
    <row r="7870" spans="1:4" x14ac:dyDescent="0.25">
      <c r="A7870" s="62" t="s">
        <v>315</v>
      </c>
      <c r="B7870" s="63">
        <v>43</v>
      </c>
      <c r="C7870" s="64">
        <v>12</v>
      </c>
      <c r="D7870" s="13">
        <v>516</v>
      </c>
    </row>
    <row r="7871" spans="1:4" x14ac:dyDescent="0.25">
      <c r="A7871" s="62" t="s">
        <v>316</v>
      </c>
      <c r="B7871" s="63">
        <v>22</v>
      </c>
      <c r="C7871" s="64"/>
      <c r="D7871" s="13">
        <v>0</v>
      </c>
    </row>
    <row r="7872" spans="1:4" x14ac:dyDescent="0.25">
      <c r="A7872" s="62" t="s">
        <v>317</v>
      </c>
      <c r="B7872" s="63">
        <v>23</v>
      </c>
      <c r="C7872" s="64">
        <v>72</v>
      </c>
      <c r="D7872" s="13">
        <v>1656</v>
      </c>
    </row>
    <row r="7873" spans="1:4" x14ac:dyDescent="0.25">
      <c r="A7873" s="62" t="s">
        <v>318</v>
      </c>
      <c r="B7873" s="63">
        <v>49</v>
      </c>
      <c r="C7873" s="64">
        <v>57</v>
      </c>
      <c r="D7873" s="13">
        <v>2793</v>
      </c>
    </row>
    <row r="7874" spans="1:4" x14ac:dyDescent="0.25">
      <c r="A7874" s="62" t="s">
        <v>319</v>
      </c>
      <c r="B7874" s="63">
        <v>69</v>
      </c>
      <c r="C7874" s="64">
        <v>36</v>
      </c>
      <c r="D7874" s="13">
        <v>2484</v>
      </c>
    </row>
    <row r="7875" spans="1:4" x14ac:dyDescent="0.25">
      <c r="A7875" s="62" t="s">
        <v>320</v>
      </c>
      <c r="B7875" s="63">
        <v>25</v>
      </c>
      <c r="C7875" s="64">
        <v>74</v>
      </c>
      <c r="D7875" s="13">
        <v>1850</v>
      </c>
    </row>
    <row r="7876" spans="1:4" x14ac:dyDescent="0.25">
      <c r="A7876" s="62" t="s">
        <v>321</v>
      </c>
      <c r="B7876" s="63">
        <v>43</v>
      </c>
      <c r="C7876" s="64">
        <v>42</v>
      </c>
      <c r="D7876" s="13">
        <v>1806</v>
      </c>
    </row>
    <row r="7877" spans="1:4" x14ac:dyDescent="0.25">
      <c r="A7877" s="62" t="s">
        <v>322</v>
      </c>
      <c r="B7877" s="63">
        <v>44</v>
      </c>
      <c r="C7877" s="64">
        <v>59</v>
      </c>
      <c r="D7877" s="13">
        <v>2596</v>
      </c>
    </row>
    <row r="7878" spans="1:4" x14ac:dyDescent="0.25">
      <c r="A7878" s="62" t="s">
        <v>323</v>
      </c>
      <c r="B7878" s="63">
        <v>46</v>
      </c>
      <c r="C7878" s="64">
        <v>1</v>
      </c>
      <c r="D7878" s="13">
        <v>46</v>
      </c>
    </row>
    <row r="7879" spans="1:4" x14ac:dyDescent="0.25">
      <c r="A7879" s="62" t="s">
        <v>324</v>
      </c>
      <c r="B7879" s="63">
        <v>13</v>
      </c>
      <c r="C7879" s="64">
        <v>65</v>
      </c>
      <c r="D7879" s="13">
        <v>845</v>
      </c>
    </row>
    <row r="7880" spans="1:4" x14ac:dyDescent="0.25">
      <c r="A7880" s="62" t="s">
        <v>325</v>
      </c>
      <c r="B7880" s="63">
        <v>46</v>
      </c>
      <c r="C7880" s="64">
        <v>59</v>
      </c>
      <c r="D7880" s="13">
        <v>2714</v>
      </c>
    </row>
    <row r="7881" spans="1:4" x14ac:dyDescent="0.25">
      <c r="A7881" s="62" t="s">
        <v>326</v>
      </c>
      <c r="B7881" s="63">
        <v>37</v>
      </c>
      <c r="C7881" s="64">
        <v>50</v>
      </c>
      <c r="D7881" s="13">
        <v>1850</v>
      </c>
    </row>
    <row r="7882" spans="1:4" x14ac:dyDescent="0.25">
      <c r="A7882" s="62" t="s">
        <v>327</v>
      </c>
      <c r="B7882" s="63">
        <v>18</v>
      </c>
      <c r="C7882" s="64">
        <v>63</v>
      </c>
      <c r="D7882" s="13">
        <v>1134</v>
      </c>
    </row>
    <row r="7883" spans="1:4" x14ac:dyDescent="0.25">
      <c r="A7883" s="62" t="s">
        <v>328</v>
      </c>
      <c r="B7883" s="63">
        <v>9</v>
      </c>
      <c r="C7883" s="64">
        <v>49</v>
      </c>
      <c r="D7883" s="13">
        <v>441</v>
      </c>
    </row>
    <row r="7884" spans="1:4" x14ac:dyDescent="0.25">
      <c r="A7884" s="62" t="s">
        <v>329</v>
      </c>
      <c r="B7884" s="63">
        <v>67</v>
      </c>
      <c r="C7884" s="64">
        <v>69</v>
      </c>
      <c r="D7884" s="13">
        <v>4623</v>
      </c>
    </row>
    <row r="7885" spans="1:4" x14ac:dyDescent="0.25">
      <c r="A7885" s="62" t="s">
        <v>330</v>
      </c>
      <c r="B7885" s="63">
        <v>42</v>
      </c>
      <c r="C7885" s="64">
        <v>47</v>
      </c>
      <c r="D7885" s="13">
        <v>1974</v>
      </c>
    </row>
    <row r="7886" spans="1:4" x14ac:dyDescent="0.25">
      <c r="A7886" s="62" t="s">
        <v>331</v>
      </c>
      <c r="B7886" s="63">
        <v>8</v>
      </c>
      <c r="C7886" s="64"/>
      <c r="D7886" s="13">
        <v>0</v>
      </c>
    </row>
    <row r="7887" spans="1:4" x14ac:dyDescent="0.25">
      <c r="A7887" s="62" t="s">
        <v>332</v>
      </c>
      <c r="B7887" s="63">
        <v>65</v>
      </c>
      <c r="C7887" s="64">
        <v>57</v>
      </c>
      <c r="D7887" s="13">
        <v>3705</v>
      </c>
    </row>
    <row r="7888" spans="1:4" x14ac:dyDescent="0.25">
      <c r="A7888" s="62" t="s">
        <v>333</v>
      </c>
      <c r="B7888" s="63">
        <v>52</v>
      </c>
      <c r="C7888" s="64"/>
      <c r="D7888" s="13">
        <v>0</v>
      </c>
    </row>
    <row r="7889" spans="1:4" x14ac:dyDescent="0.25">
      <c r="A7889" s="62" t="s">
        <v>334</v>
      </c>
      <c r="B7889" s="63">
        <v>7</v>
      </c>
      <c r="C7889" s="64"/>
      <c r="D7889" s="13">
        <v>0</v>
      </c>
    </row>
    <row r="7890" spans="1:4" x14ac:dyDescent="0.25">
      <c r="A7890" s="62" t="s">
        <v>335</v>
      </c>
      <c r="B7890" s="63">
        <v>17</v>
      </c>
      <c r="C7890" s="64"/>
      <c r="D7890" s="13">
        <v>0</v>
      </c>
    </row>
    <row r="7891" spans="1:4" x14ac:dyDescent="0.25">
      <c r="A7891" s="62" t="s">
        <v>336</v>
      </c>
      <c r="B7891" s="63">
        <v>40</v>
      </c>
      <c r="C7891" s="64"/>
      <c r="D7891" s="13">
        <v>0</v>
      </c>
    </row>
    <row r="7892" spans="1:4" x14ac:dyDescent="0.25">
      <c r="A7892" s="62" t="s">
        <v>337</v>
      </c>
      <c r="B7892" s="63">
        <v>63</v>
      </c>
      <c r="C7892" s="64">
        <v>13</v>
      </c>
      <c r="D7892" s="13">
        <v>819</v>
      </c>
    </row>
    <row r="7893" spans="1:4" x14ac:dyDescent="0.25">
      <c r="A7893" s="62" t="s">
        <v>338</v>
      </c>
      <c r="B7893" s="63">
        <v>8</v>
      </c>
      <c r="C7893" s="64">
        <v>69</v>
      </c>
      <c r="D7893" s="13">
        <v>552</v>
      </c>
    </row>
    <row r="7894" spans="1:4" x14ac:dyDescent="0.25">
      <c r="A7894" s="62" t="s">
        <v>339</v>
      </c>
      <c r="B7894" s="63">
        <v>34</v>
      </c>
      <c r="C7894" s="64">
        <v>9</v>
      </c>
      <c r="D7894" s="13">
        <v>306</v>
      </c>
    </row>
    <row r="7895" spans="1:4" x14ac:dyDescent="0.25">
      <c r="A7895" s="62" t="s">
        <v>340</v>
      </c>
      <c r="B7895" s="63">
        <v>61</v>
      </c>
      <c r="C7895" s="64">
        <v>74</v>
      </c>
      <c r="D7895" s="13">
        <v>4514</v>
      </c>
    </row>
    <row r="7896" spans="1:4" x14ac:dyDescent="0.25">
      <c r="A7896" s="62" t="s">
        <v>341</v>
      </c>
      <c r="B7896" s="63">
        <v>40</v>
      </c>
      <c r="C7896" s="64">
        <v>45</v>
      </c>
      <c r="D7896" s="13">
        <v>1800</v>
      </c>
    </row>
    <row r="7897" spans="1:4" x14ac:dyDescent="0.25">
      <c r="A7897" s="62" t="s">
        <v>342</v>
      </c>
      <c r="B7897" s="63">
        <v>18</v>
      </c>
      <c r="C7897" s="64">
        <v>9</v>
      </c>
      <c r="D7897" s="13">
        <v>162</v>
      </c>
    </row>
    <row r="7898" spans="1:4" x14ac:dyDescent="0.25">
      <c r="A7898" s="62" t="s">
        <v>343</v>
      </c>
      <c r="B7898" s="63">
        <v>47</v>
      </c>
      <c r="C7898" s="64">
        <v>20</v>
      </c>
      <c r="D7898" s="13">
        <v>940</v>
      </c>
    </row>
    <row r="7899" spans="1:4" x14ac:dyDescent="0.25">
      <c r="A7899" s="62" t="s">
        <v>344</v>
      </c>
      <c r="B7899" s="63">
        <v>60</v>
      </c>
      <c r="C7899" s="64">
        <v>69</v>
      </c>
      <c r="D7899" s="13">
        <v>4140</v>
      </c>
    </row>
    <row r="7900" spans="1:4" x14ac:dyDescent="0.25">
      <c r="A7900" s="62" t="s">
        <v>345</v>
      </c>
      <c r="B7900" s="63">
        <v>44</v>
      </c>
      <c r="C7900" s="64">
        <v>7</v>
      </c>
      <c r="D7900" s="13">
        <v>308</v>
      </c>
    </row>
    <row r="7901" spans="1:4" x14ac:dyDescent="0.25">
      <c r="A7901" s="62" t="s">
        <v>346</v>
      </c>
      <c r="B7901" s="63">
        <v>69</v>
      </c>
      <c r="C7901" s="64"/>
      <c r="D7901" s="13">
        <v>0</v>
      </c>
    </row>
    <row r="7902" spans="1:4" x14ac:dyDescent="0.25">
      <c r="A7902" s="62" t="s">
        <v>347</v>
      </c>
      <c r="B7902" s="63">
        <v>47</v>
      </c>
      <c r="C7902" s="64">
        <v>36</v>
      </c>
      <c r="D7902" s="13">
        <v>1692</v>
      </c>
    </row>
    <row r="7903" spans="1:4" x14ac:dyDescent="0.25">
      <c r="A7903" s="62" t="s">
        <v>348</v>
      </c>
      <c r="B7903" s="63">
        <v>66</v>
      </c>
      <c r="C7903" s="64">
        <v>7</v>
      </c>
      <c r="D7903" s="13">
        <v>462</v>
      </c>
    </row>
    <row r="7904" spans="1:4" x14ac:dyDescent="0.25">
      <c r="A7904" s="62" t="s">
        <v>349</v>
      </c>
      <c r="B7904" s="63">
        <v>56</v>
      </c>
      <c r="C7904" s="64">
        <v>70</v>
      </c>
      <c r="D7904" s="13">
        <v>3920</v>
      </c>
    </row>
    <row r="7905" spans="1:4" x14ac:dyDescent="0.25">
      <c r="A7905" s="62" t="s">
        <v>350</v>
      </c>
      <c r="B7905" s="63">
        <v>44</v>
      </c>
      <c r="C7905" s="64">
        <v>75</v>
      </c>
      <c r="D7905" s="13">
        <v>3300</v>
      </c>
    </row>
    <row r="7906" spans="1:4" x14ac:dyDescent="0.25">
      <c r="A7906" s="62" t="s">
        <v>351</v>
      </c>
      <c r="B7906" s="63">
        <v>52</v>
      </c>
      <c r="C7906" s="64">
        <v>5</v>
      </c>
      <c r="D7906" s="13">
        <v>260</v>
      </c>
    </row>
    <row r="7907" spans="1:4" x14ac:dyDescent="0.25">
      <c r="A7907" s="62" t="s">
        <v>352</v>
      </c>
      <c r="B7907" s="63">
        <v>9</v>
      </c>
      <c r="C7907" s="64">
        <v>50</v>
      </c>
      <c r="D7907" s="13">
        <v>450</v>
      </c>
    </row>
    <row r="7908" spans="1:4" x14ac:dyDescent="0.25">
      <c r="A7908" s="62" t="s">
        <v>353</v>
      </c>
      <c r="B7908" s="63">
        <v>28</v>
      </c>
      <c r="C7908" s="64">
        <v>62</v>
      </c>
      <c r="D7908" s="13">
        <v>1736</v>
      </c>
    </row>
    <row r="7909" spans="1:4" x14ac:dyDescent="0.25">
      <c r="A7909" s="62" t="s">
        <v>354</v>
      </c>
      <c r="B7909" s="63">
        <v>39</v>
      </c>
      <c r="C7909" s="64">
        <v>46</v>
      </c>
      <c r="D7909" s="13">
        <v>1794</v>
      </c>
    </row>
    <row r="7910" spans="1:4" x14ac:dyDescent="0.25">
      <c r="A7910" s="62" t="s">
        <v>355</v>
      </c>
      <c r="B7910" s="63">
        <v>37</v>
      </c>
      <c r="C7910" s="64">
        <v>55</v>
      </c>
      <c r="D7910" s="13">
        <v>2035</v>
      </c>
    </row>
    <row r="7911" spans="1:4" x14ac:dyDescent="0.25">
      <c r="A7911" s="62" t="s">
        <v>356</v>
      </c>
      <c r="B7911" s="63">
        <v>39</v>
      </c>
      <c r="C7911" s="64">
        <v>69</v>
      </c>
      <c r="D7911" s="13">
        <v>2691</v>
      </c>
    </row>
    <row r="7912" spans="1:4" x14ac:dyDescent="0.25">
      <c r="A7912" s="62" t="s">
        <v>357</v>
      </c>
      <c r="B7912" s="63">
        <v>26</v>
      </c>
      <c r="C7912" s="64">
        <v>22</v>
      </c>
      <c r="D7912" s="13">
        <v>572</v>
      </c>
    </row>
    <row r="7913" spans="1:4" x14ac:dyDescent="0.25">
      <c r="A7913" s="62" t="s">
        <v>358</v>
      </c>
      <c r="B7913" s="63">
        <v>32</v>
      </c>
      <c r="C7913" s="64">
        <v>22</v>
      </c>
      <c r="D7913" s="13">
        <v>704</v>
      </c>
    </row>
    <row r="7914" spans="1:4" x14ac:dyDescent="0.25">
      <c r="A7914" s="62" t="s">
        <v>359</v>
      </c>
      <c r="B7914" s="63">
        <v>28</v>
      </c>
      <c r="C7914" s="64">
        <v>57</v>
      </c>
      <c r="D7914" s="13">
        <v>1596</v>
      </c>
    </row>
    <row r="7915" spans="1:4" x14ac:dyDescent="0.25">
      <c r="A7915" s="62" t="s">
        <v>360</v>
      </c>
      <c r="B7915" s="63">
        <v>50</v>
      </c>
      <c r="C7915" s="64">
        <v>18</v>
      </c>
      <c r="D7915" s="13">
        <v>900</v>
      </c>
    </row>
    <row r="7916" spans="1:4" x14ac:dyDescent="0.25">
      <c r="A7916" s="62" t="s">
        <v>361</v>
      </c>
      <c r="B7916" s="63">
        <v>51</v>
      </c>
      <c r="C7916" s="64">
        <v>54</v>
      </c>
      <c r="D7916" s="13">
        <v>2754</v>
      </c>
    </row>
    <row r="7917" spans="1:4" x14ac:dyDescent="0.25">
      <c r="A7917" s="62" t="s">
        <v>362</v>
      </c>
      <c r="B7917" s="63">
        <v>9</v>
      </c>
      <c r="C7917" s="64">
        <v>39</v>
      </c>
      <c r="D7917" s="13">
        <v>351</v>
      </c>
    </row>
    <row r="7918" spans="1:4" x14ac:dyDescent="0.25">
      <c r="A7918" s="62" t="s">
        <v>363</v>
      </c>
      <c r="B7918" s="63">
        <v>41</v>
      </c>
      <c r="C7918" s="64">
        <v>13</v>
      </c>
      <c r="D7918" s="13">
        <v>533</v>
      </c>
    </row>
    <row r="7919" spans="1:4" x14ac:dyDescent="0.25">
      <c r="A7919" s="62" t="s">
        <v>364</v>
      </c>
      <c r="B7919" s="63">
        <v>21</v>
      </c>
      <c r="C7919" s="64">
        <v>50</v>
      </c>
      <c r="D7919" s="13">
        <v>1050</v>
      </c>
    </row>
    <row r="7920" spans="1:4" x14ac:dyDescent="0.25">
      <c r="A7920" s="62" t="s">
        <v>365</v>
      </c>
      <c r="B7920" s="63">
        <v>19</v>
      </c>
      <c r="C7920" s="64">
        <v>43</v>
      </c>
      <c r="D7920" s="13">
        <v>817</v>
      </c>
    </row>
    <row r="7921" spans="1:4" x14ac:dyDescent="0.25">
      <c r="A7921" s="62" t="s">
        <v>366</v>
      </c>
      <c r="B7921" s="63">
        <v>9</v>
      </c>
      <c r="C7921" s="64">
        <v>39</v>
      </c>
      <c r="D7921" s="13">
        <v>351</v>
      </c>
    </row>
    <row r="7922" spans="1:4" x14ac:dyDescent="0.25">
      <c r="A7922" s="62" t="s">
        <v>367</v>
      </c>
      <c r="B7922" s="63">
        <v>42</v>
      </c>
      <c r="C7922" s="64">
        <v>43</v>
      </c>
      <c r="D7922" s="13">
        <v>1806</v>
      </c>
    </row>
    <row r="7923" spans="1:4" x14ac:dyDescent="0.25">
      <c r="A7923" s="62" t="s">
        <v>368</v>
      </c>
      <c r="B7923" s="63">
        <v>57</v>
      </c>
      <c r="C7923" s="64">
        <v>22</v>
      </c>
      <c r="D7923" s="13">
        <v>1254</v>
      </c>
    </row>
    <row r="7924" spans="1:4" x14ac:dyDescent="0.25">
      <c r="A7924" s="62" t="s">
        <v>369</v>
      </c>
      <c r="B7924" s="63">
        <v>7</v>
      </c>
      <c r="C7924" s="64">
        <v>27</v>
      </c>
      <c r="D7924" s="13">
        <v>189</v>
      </c>
    </row>
    <row r="7925" spans="1:4" x14ac:dyDescent="0.25">
      <c r="A7925" s="62" t="s">
        <v>370</v>
      </c>
      <c r="B7925" s="63">
        <v>61</v>
      </c>
      <c r="C7925" s="64">
        <v>14</v>
      </c>
      <c r="D7925" s="13">
        <v>854</v>
      </c>
    </row>
    <row r="7926" spans="1:4" x14ac:dyDescent="0.25">
      <c r="A7926" s="62" t="s">
        <v>371</v>
      </c>
      <c r="B7926" s="63">
        <v>10</v>
      </c>
      <c r="C7926" s="64"/>
      <c r="D7926" s="13">
        <v>0</v>
      </c>
    </row>
    <row r="7927" spans="1:4" x14ac:dyDescent="0.25">
      <c r="A7927" s="62" t="s">
        <v>372</v>
      </c>
      <c r="B7927" s="63">
        <v>43</v>
      </c>
      <c r="C7927" s="64">
        <v>80</v>
      </c>
      <c r="D7927" s="13">
        <v>3440</v>
      </c>
    </row>
    <row r="7928" spans="1:4" x14ac:dyDescent="0.25">
      <c r="A7928" s="62" t="s">
        <v>373</v>
      </c>
      <c r="B7928" s="63">
        <v>69</v>
      </c>
      <c r="C7928" s="64">
        <v>35</v>
      </c>
      <c r="D7928" s="13">
        <v>2415</v>
      </c>
    </row>
    <row r="7929" spans="1:4" x14ac:dyDescent="0.25">
      <c r="A7929" s="62" t="s">
        <v>374</v>
      </c>
      <c r="B7929" s="63">
        <v>54</v>
      </c>
      <c r="C7929" s="64">
        <v>50</v>
      </c>
      <c r="D7929" s="13">
        <v>2700</v>
      </c>
    </row>
    <row r="7930" spans="1:4" x14ac:dyDescent="0.25">
      <c r="A7930" s="62" t="s">
        <v>375</v>
      </c>
      <c r="B7930" s="63">
        <v>25</v>
      </c>
      <c r="C7930" s="64">
        <v>65</v>
      </c>
      <c r="D7930" s="13">
        <v>1625</v>
      </c>
    </row>
    <row r="7931" spans="1:4" x14ac:dyDescent="0.25">
      <c r="A7931" s="62" t="s">
        <v>376</v>
      </c>
      <c r="B7931" s="63">
        <v>68</v>
      </c>
      <c r="C7931" s="64">
        <v>4</v>
      </c>
      <c r="D7931" s="13">
        <v>272</v>
      </c>
    </row>
    <row r="7932" spans="1:4" x14ac:dyDescent="0.25">
      <c r="A7932" s="62" t="s">
        <v>377</v>
      </c>
      <c r="B7932" s="63">
        <v>44</v>
      </c>
      <c r="C7932" s="64">
        <v>31</v>
      </c>
      <c r="D7932" s="13">
        <v>1364</v>
      </c>
    </row>
    <row r="7933" spans="1:4" x14ac:dyDescent="0.25">
      <c r="A7933" s="62" t="s">
        <v>300</v>
      </c>
      <c r="B7933" s="63">
        <v>49</v>
      </c>
      <c r="C7933" s="64">
        <v>77</v>
      </c>
      <c r="D7933" s="13">
        <v>3773</v>
      </c>
    </row>
    <row r="7934" spans="1:4" x14ac:dyDescent="0.25">
      <c r="A7934" s="62" t="s">
        <v>302</v>
      </c>
      <c r="B7934" s="63">
        <v>15</v>
      </c>
      <c r="C7934" s="64">
        <v>51</v>
      </c>
      <c r="D7934" s="13">
        <v>765</v>
      </c>
    </row>
    <row r="7935" spans="1:4" x14ac:dyDescent="0.25">
      <c r="A7935" s="62" t="s">
        <v>303</v>
      </c>
      <c r="B7935" s="63">
        <v>43</v>
      </c>
      <c r="C7935" s="64">
        <v>14</v>
      </c>
      <c r="D7935" s="13">
        <v>602</v>
      </c>
    </row>
    <row r="7936" spans="1:4" x14ac:dyDescent="0.25">
      <c r="A7936" s="62" t="s">
        <v>304</v>
      </c>
      <c r="B7936" s="63">
        <v>33</v>
      </c>
      <c r="C7936" s="64"/>
      <c r="D7936" s="13">
        <v>0</v>
      </c>
    </row>
    <row r="7937" spans="1:4" x14ac:dyDescent="0.25">
      <c r="A7937" s="62" t="s">
        <v>305</v>
      </c>
      <c r="B7937" s="63">
        <v>58</v>
      </c>
      <c r="C7937" s="64">
        <v>79</v>
      </c>
      <c r="D7937" s="13">
        <v>4582</v>
      </c>
    </row>
    <row r="7938" spans="1:4" x14ac:dyDescent="0.25">
      <c r="A7938" s="62" t="s">
        <v>306</v>
      </c>
      <c r="B7938" s="63">
        <v>45</v>
      </c>
      <c r="C7938" s="64">
        <v>59</v>
      </c>
      <c r="D7938" s="13">
        <v>2655</v>
      </c>
    </row>
    <row r="7939" spans="1:4" x14ac:dyDescent="0.25">
      <c r="A7939" s="62" t="s">
        <v>307</v>
      </c>
      <c r="B7939" s="63">
        <v>24</v>
      </c>
      <c r="C7939" s="64">
        <v>23</v>
      </c>
      <c r="D7939" s="13">
        <v>552</v>
      </c>
    </row>
    <row r="7940" spans="1:4" x14ac:dyDescent="0.25">
      <c r="A7940" s="62" t="s">
        <v>308</v>
      </c>
      <c r="B7940" s="63">
        <v>8</v>
      </c>
      <c r="C7940" s="64">
        <v>7</v>
      </c>
      <c r="D7940" s="13">
        <v>56</v>
      </c>
    </row>
    <row r="7941" spans="1:4" x14ac:dyDescent="0.25">
      <c r="A7941" s="62" t="s">
        <v>309</v>
      </c>
      <c r="B7941" s="63">
        <v>49</v>
      </c>
      <c r="C7941" s="64">
        <v>67</v>
      </c>
      <c r="D7941" s="13">
        <v>3283</v>
      </c>
    </row>
    <row r="7942" spans="1:4" x14ac:dyDescent="0.25">
      <c r="A7942" s="62" t="s">
        <v>310</v>
      </c>
      <c r="B7942" s="63">
        <v>38</v>
      </c>
      <c r="C7942" s="64">
        <v>43</v>
      </c>
      <c r="D7942" s="13">
        <v>1634</v>
      </c>
    </row>
    <row r="7943" spans="1:4" x14ac:dyDescent="0.25">
      <c r="A7943" s="62" t="s">
        <v>311</v>
      </c>
      <c r="B7943" s="63">
        <v>12</v>
      </c>
      <c r="C7943" s="64">
        <v>43</v>
      </c>
      <c r="D7943" s="13">
        <v>516</v>
      </c>
    </row>
    <row r="7944" spans="1:4" x14ac:dyDescent="0.25">
      <c r="A7944" s="62" t="s">
        <v>312</v>
      </c>
      <c r="B7944" s="63">
        <v>32</v>
      </c>
      <c r="C7944" s="64">
        <v>36</v>
      </c>
      <c r="D7944" s="13">
        <v>1152</v>
      </c>
    </row>
    <row r="7945" spans="1:4" x14ac:dyDescent="0.25">
      <c r="A7945" s="62" t="s">
        <v>313</v>
      </c>
      <c r="B7945" s="63">
        <v>50</v>
      </c>
      <c r="C7945" s="64">
        <v>62</v>
      </c>
      <c r="D7945" s="13">
        <v>3100</v>
      </c>
    </row>
    <row r="7946" spans="1:4" x14ac:dyDescent="0.25">
      <c r="A7946" s="62" t="s">
        <v>314</v>
      </c>
      <c r="B7946" s="63">
        <v>60</v>
      </c>
      <c r="C7946" s="64">
        <v>55</v>
      </c>
      <c r="D7946" s="13">
        <v>3300</v>
      </c>
    </row>
    <row r="7947" spans="1:4" x14ac:dyDescent="0.25">
      <c r="A7947" s="62" t="s">
        <v>315</v>
      </c>
      <c r="B7947" s="63">
        <v>39</v>
      </c>
      <c r="C7947" s="64">
        <v>45</v>
      </c>
      <c r="D7947" s="13">
        <v>1755</v>
      </c>
    </row>
    <row r="7948" spans="1:4" x14ac:dyDescent="0.25">
      <c r="A7948" s="62" t="s">
        <v>316</v>
      </c>
      <c r="B7948" s="63">
        <v>70</v>
      </c>
      <c r="C7948" s="64">
        <v>71</v>
      </c>
      <c r="D7948" s="13">
        <v>4970</v>
      </c>
    </row>
    <row r="7949" spans="1:4" x14ac:dyDescent="0.25">
      <c r="A7949" s="62" t="s">
        <v>317</v>
      </c>
      <c r="B7949" s="63">
        <v>25</v>
      </c>
      <c r="C7949" s="64">
        <v>5</v>
      </c>
      <c r="D7949" s="13">
        <v>125</v>
      </c>
    </row>
    <row r="7950" spans="1:4" x14ac:dyDescent="0.25">
      <c r="A7950" s="62" t="s">
        <v>318</v>
      </c>
      <c r="B7950" s="63">
        <v>68</v>
      </c>
      <c r="C7950" s="64">
        <v>66</v>
      </c>
      <c r="D7950" s="13">
        <v>4488</v>
      </c>
    </row>
    <row r="7951" spans="1:4" x14ac:dyDescent="0.25">
      <c r="A7951" s="62" t="s">
        <v>319</v>
      </c>
      <c r="B7951" s="63">
        <v>50</v>
      </c>
      <c r="C7951" s="64">
        <v>34</v>
      </c>
      <c r="D7951" s="13">
        <v>1700</v>
      </c>
    </row>
    <row r="7952" spans="1:4" x14ac:dyDescent="0.25">
      <c r="A7952" s="62" t="s">
        <v>320</v>
      </c>
      <c r="B7952" s="63">
        <v>23</v>
      </c>
      <c r="C7952" s="64">
        <v>46</v>
      </c>
      <c r="D7952" s="13">
        <v>1058</v>
      </c>
    </row>
    <row r="7953" spans="1:4" x14ac:dyDescent="0.25">
      <c r="A7953" s="62" t="s">
        <v>321</v>
      </c>
      <c r="B7953" s="63">
        <v>8</v>
      </c>
      <c r="C7953" s="64">
        <v>36</v>
      </c>
      <c r="D7953" s="13">
        <v>288</v>
      </c>
    </row>
    <row r="7954" spans="1:4" x14ac:dyDescent="0.25">
      <c r="A7954" s="62" t="s">
        <v>322</v>
      </c>
      <c r="B7954" s="63">
        <v>42</v>
      </c>
      <c r="C7954" s="64">
        <v>11</v>
      </c>
      <c r="D7954" s="13">
        <v>462</v>
      </c>
    </row>
    <row r="7955" spans="1:4" x14ac:dyDescent="0.25">
      <c r="A7955" s="62" t="s">
        <v>323</v>
      </c>
      <c r="B7955" s="63">
        <v>51</v>
      </c>
      <c r="C7955" s="64">
        <v>26</v>
      </c>
      <c r="D7955" s="13">
        <v>1326</v>
      </c>
    </row>
    <row r="7956" spans="1:4" x14ac:dyDescent="0.25">
      <c r="A7956" s="62" t="s">
        <v>324</v>
      </c>
      <c r="B7956" s="63">
        <v>18</v>
      </c>
      <c r="C7956" s="64">
        <v>61</v>
      </c>
      <c r="D7956" s="13">
        <v>1098</v>
      </c>
    </row>
    <row r="7957" spans="1:4" x14ac:dyDescent="0.25">
      <c r="A7957" s="62" t="s">
        <v>325</v>
      </c>
      <c r="B7957" s="63">
        <v>70</v>
      </c>
      <c r="C7957" s="64">
        <v>67</v>
      </c>
      <c r="D7957" s="13">
        <v>4690</v>
      </c>
    </row>
    <row r="7958" spans="1:4" x14ac:dyDescent="0.25">
      <c r="A7958" s="62" t="s">
        <v>326</v>
      </c>
      <c r="B7958" s="63">
        <v>39</v>
      </c>
      <c r="C7958" s="64">
        <v>11</v>
      </c>
      <c r="D7958" s="13">
        <v>429</v>
      </c>
    </row>
    <row r="7959" spans="1:4" x14ac:dyDescent="0.25">
      <c r="A7959" s="62" t="s">
        <v>327</v>
      </c>
      <c r="B7959" s="63">
        <v>48</v>
      </c>
      <c r="C7959" s="64">
        <v>51</v>
      </c>
      <c r="D7959" s="13">
        <v>2448</v>
      </c>
    </row>
    <row r="7960" spans="1:4" x14ac:dyDescent="0.25">
      <c r="A7960" s="62" t="s">
        <v>328</v>
      </c>
      <c r="B7960" s="63">
        <v>17</v>
      </c>
      <c r="C7960" s="64">
        <v>22</v>
      </c>
      <c r="D7960" s="13">
        <v>374</v>
      </c>
    </row>
    <row r="7961" spans="1:4" x14ac:dyDescent="0.25">
      <c r="A7961" s="62" t="s">
        <v>329</v>
      </c>
      <c r="B7961" s="63">
        <v>13</v>
      </c>
      <c r="C7961" s="64">
        <v>24</v>
      </c>
      <c r="D7961" s="13">
        <v>312</v>
      </c>
    </row>
    <row r="7962" spans="1:4" x14ac:dyDescent="0.25">
      <c r="A7962" s="62" t="s">
        <v>330</v>
      </c>
      <c r="B7962" s="63">
        <v>16</v>
      </c>
      <c r="C7962" s="64">
        <v>75</v>
      </c>
      <c r="D7962" s="13">
        <v>1200</v>
      </c>
    </row>
    <row r="7963" spans="1:4" x14ac:dyDescent="0.25">
      <c r="A7963" s="62" t="s">
        <v>331</v>
      </c>
      <c r="B7963" s="63">
        <v>14</v>
      </c>
      <c r="C7963" s="64">
        <v>50</v>
      </c>
      <c r="D7963" s="13">
        <v>700</v>
      </c>
    </row>
    <row r="7964" spans="1:4" x14ac:dyDescent="0.25">
      <c r="A7964" s="62" t="s">
        <v>332</v>
      </c>
      <c r="B7964" s="63">
        <v>38</v>
      </c>
      <c r="C7964" s="64">
        <v>16</v>
      </c>
      <c r="D7964" s="13">
        <v>608</v>
      </c>
    </row>
    <row r="7965" spans="1:4" x14ac:dyDescent="0.25">
      <c r="A7965" s="62" t="s">
        <v>333</v>
      </c>
      <c r="B7965" s="63">
        <v>51</v>
      </c>
      <c r="C7965" s="64">
        <v>72</v>
      </c>
      <c r="D7965" s="13">
        <v>3672</v>
      </c>
    </row>
    <row r="7966" spans="1:4" x14ac:dyDescent="0.25">
      <c r="A7966" s="62" t="s">
        <v>334</v>
      </c>
      <c r="B7966" s="63">
        <v>16</v>
      </c>
      <c r="C7966" s="64">
        <v>17</v>
      </c>
      <c r="D7966" s="13">
        <v>272</v>
      </c>
    </row>
    <row r="7967" spans="1:4" x14ac:dyDescent="0.25">
      <c r="A7967" s="62" t="s">
        <v>335</v>
      </c>
      <c r="B7967" s="63">
        <v>23</v>
      </c>
      <c r="C7967" s="64">
        <v>2</v>
      </c>
      <c r="D7967" s="13">
        <v>46</v>
      </c>
    </row>
    <row r="7968" spans="1:4" x14ac:dyDescent="0.25">
      <c r="A7968" s="62" t="s">
        <v>336</v>
      </c>
      <c r="B7968" s="63">
        <v>69</v>
      </c>
      <c r="C7968" s="64">
        <v>4</v>
      </c>
      <c r="D7968" s="13">
        <v>276</v>
      </c>
    </row>
    <row r="7969" spans="1:4" x14ac:dyDescent="0.25">
      <c r="A7969" s="62" t="s">
        <v>337</v>
      </c>
      <c r="B7969" s="63">
        <v>15</v>
      </c>
      <c r="C7969" s="64">
        <v>3</v>
      </c>
      <c r="D7969" s="13">
        <v>45</v>
      </c>
    </row>
    <row r="7970" spans="1:4" x14ac:dyDescent="0.25">
      <c r="A7970" s="62" t="s">
        <v>338</v>
      </c>
      <c r="B7970" s="63">
        <v>29</v>
      </c>
      <c r="C7970" s="64">
        <v>20</v>
      </c>
      <c r="D7970" s="13">
        <v>580</v>
      </c>
    </row>
    <row r="7971" spans="1:4" x14ac:dyDescent="0.25">
      <c r="A7971" s="62" t="s">
        <v>339</v>
      </c>
      <c r="B7971" s="63">
        <v>68</v>
      </c>
      <c r="C7971" s="64">
        <v>60</v>
      </c>
      <c r="D7971" s="13">
        <v>4080</v>
      </c>
    </row>
    <row r="7972" spans="1:4" x14ac:dyDescent="0.25">
      <c r="A7972" s="62" t="s">
        <v>340</v>
      </c>
      <c r="B7972" s="63">
        <v>58</v>
      </c>
      <c r="C7972" s="64">
        <v>50</v>
      </c>
      <c r="D7972" s="13">
        <v>2900</v>
      </c>
    </row>
    <row r="7973" spans="1:4" x14ac:dyDescent="0.25">
      <c r="A7973" s="62" t="s">
        <v>341</v>
      </c>
      <c r="B7973" s="63">
        <v>32</v>
      </c>
      <c r="C7973" s="64">
        <v>59</v>
      </c>
      <c r="D7973" s="13">
        <v>1888</v>
      </c>
    </row>
    <row r="7974" spans="1:4" x14ac:dyDescent="0.25">
      <c r="A7974" s="62" t="s">
        <v>342</v>
      </c>
      <c r="B7974" s="63">
        <v>61</v>
      </c>
      <c r="C7974" s="64">
        <v>31</v>
      </c>
      <c r="D7974" s="13">
        <v>1891</v>
      </c>
    </row>
    <row r="7975" spans="1:4" x14ac:dyDescent="0.25">
      <c r="A7975" s="62" t="s">
        <v>343</v>
      </c>
      <c r="B7975" s="63">
        <v>62</v>
      </c>
      <c r="C7975" s="64">
        <v>13</v>
      </c>
      <c r="D7975" s="13">
        <v>806</v>
      </c>
    </row>
    <row r="7976" spans="1:4" x14ac:dyDescent="0.25">
      <c r="A7976" s="62" t="s">
        <v>344</v>
      </c>
      <c r="B7976" s="63">
        <v>17</v>
      </c>
      <c r="C7976" s="64">
        <v>21</v>
      </c>
      <c r="D7976" s="13">
        <v>357</v>
      </c>
    </row>
    <row r="7977" spans="1:4" x14ac:dyDescent="0.25">
      <c r="A7977" s="62" t="s">
        <v>345</v>
      </c>
      <c r="B7977" s="63">
        <v>13</v>
      </c>
      <c r="C7977" s="64">
        <v>68</v>
      </c>
      <c r="D7977" s="13">
        <v>884</v>
      </c>
    </row>
    <row r="7978" spans="1:4" x14ac:dyDescent="0.25">
      <c r="A7978" s="62" t="s">
        <v>346</v>
      </c>
      <c r="B7978" s="63">
        <v>33</v>
      </c>
      <c r="C7978" s="64">
        <v>65</v>
      </c>
      <c r="D7978" s="13">
        <v>2145</v>
      </c>
    </row>
    <row r="7979" spans="1:4" x14ac:dyDescent="0.25">
      <c r="A7979" s="62" t="s">
        <v>347</v>
      </c>
      <c r="B7979" s="63">
        <v>40</v>
      </c>
      <c r="C7979" s="64">
        <v>9</v>
      </c>
      <c r="D7979" s="13">
        <v>360</v>
      </c>
    </row>
    <row r="7980" spans="1:4" x14ac:dyDescent="0.25">
      <c r="A7980" s="62" t="s">
        <v>348</v>
      </c>
      <c r="B7980" s="63">
        <v>41</v>
      </c>
      <c r="C7980" s="64">
        <v>48</v>
      </c>
      <c r="D7980" s="13">
        <v>1968</v>
      </c>
    </row>
    <row r="7981" spans="1:4" x14ac:dyDescent="0.25">
      <c r="A7981" s="62" t="s">
        <v>349</v>
      </c>
      <c r="B7981" s="63">
        <v>63</v>
      </c>
      <c r="C7981" s="64">
        <v>23</v>
      </c>
      <c r="D7981" s="13">
        <v>1449</v>
      </c>
    </row>
    <row r="7982" spans="1:4" x14ac:dyDescent="0.25">
      <c r="A7982" s="62" t="s">
        <v>350</v>
      </c>
      <c r="B7982" s="63">
        <v>55</v>
      </c>
      <c r="C7982" s="64">
        <v>73</v>
      </c>
      <c r="D7982" s="13">
        <v>4015</v>
      </c>
    </row>
    <row r="7983" spans="1:4" x14ac:dyDescent="0.25">
      <c r="A7983" s="62" t="s">
        <v>351</v>
      </c>
      <c r="B7983" s="63">
        <v>30</v>
      </c>
      <c r="C7983" s="64">
        <v>75</v>
      </c>
      <c r="D7983" s="13">
        <v>2250</v>
      </c>
    </row>
    <row r="7984" spans="1:4" x14ac:dyDescent="0.25">
      <c r="A7984" s="62" t="s">
        <v>352</v>
      </c>
      <c r="B7984" s="63">
        <v>67</v>
      </c>
      <c r="C7984" s="64">
        <v>70</v>
      </c>
      <c r="D7984" s="13">
        <v>4690</v>
      </c>
    </row>
    <row r="7985" spans="1:4" x14ac:dyDescent="0.25">
      <c r="A7985" s="62" t="s">
        <v>353</v>
      </c>
      <c r="B7985" s="63">
        <v>36</v>
      </c>
      <c r="C7985" s="64">
        <v>52</v>
      </c>
      <c r="D7985" s="13">
        <v>1872</v>
      </c>
    </row>
    <row r="7986" spans="1:4" x14ac:dyDescent="0.25">
      <c r="A7986" s="62" t="s">
        <v>354</v>
      </c>
      <c r="B7986" s="63">
        <v>19</v>
      </c>
      <c r="C7986" s="64">
        <v>5</v>
      </c>
      <c r="D7986" s="13">
        <v>95</v>
      </c>
    </row>
    <row r="7987" spans="1:4" x14ac:dyDescent="0.25">
      <c r="A7987" s="62" t="s">
        <v>355</v>
      </c>
      <c r="B7987" s="63">
        <v>48</v>
      </c>
      <c r="C7987" s="64">
        <v>18</v>
      </c>
      <c r="D7987" s="13">
        <v>864</v>
      </c>
    </row>
    <row r="7988" spans="1:4" x14ac:dyDescent="0.25">
      <c r="A7988" s="62" t="s">
        <v>356</v>
      </c>
      <c r="B7988" s="63">
        <v>36</v>
      </c>
      <c r="C7988" s="64">
        <v>61</v>
      </c>
      <c r="D7988" s="13">
        <v>2196</v>
      </c>
    </row>
    <row r="7989" spans="1:4" x14ac:dyDescent="0.25">
      <c r="A7989" s="62" t="s">
        <v>357</v>
      </c>
      <c r="B7989" s="63">
        <v>27</v>
      </c>
      <c r="C7989" s="64">
        <v>33</v>
      </c>
      <c r="D7989" s="13">
        <v>891</v>
      </c>
    </row>
    <row r="7990" spans="1:4" x14ac:dyDescent="0.25">
      <c r="A7990" s="62" t="s">
        <v>358</v>
      </c>
      <c r="B7990" s="63">
        <v>31</v>
      </c>
      <c r="C7990" s="64">
        <v>62</v>
      </c>
      <c r="D7990" s="13">
        <v>1922</v>
      </c>
    </row>
    <row r="7991" spans="1:4" x14ac:dyDescent="0.25">
      <c r="A7991" s="62" t="s">
        <v>359</v>
      </c>
      <c r="B7991" s="63">
        <v>22</v>
      </c>
      <c r="C7991" s="64">
        <v>57</v>
      </c>
      <c r="D7991" s="13">
        <v>1254</v>
      </c>
    </row>
    <row r="7992" spans="1:4" x14ac:dyDescent="0.25">
      <c r="A7992" s="62" t="s">
        <v>360</v>
      </c>
      <c r="B7992" s="63">
        <v>28</v>
      </c>
      <c r="C7992" s="64">
        <v>39</v>
      </c>
      <c r="D7992" s="13">
        <v>1092</v>
      </c>
    </row>
    <row r="7993" spans="1:4" x14ac:dyDescent="0.25">
      <c r="A7993" s="62" t="s">
        <v>361</v>
      </c>
      <c r="B7993" s="63">
        <v>56</v>
      </c>
      <c r="C7993" s="64">
        <v>33</v>
      </c>
      <c r="D7993" s="13">
        <v>1848</v>
      </c>
    </row>
    <row r="7994" spans="1:4" x14ac:dyDescent="0.25">
      <c r="A7994" s="62" t="s">
        <v>362</v>
      </c>
      <c r="B7994" s="63">
        <v>21</v>
      </c>
      <c r="C7994" s="64">
        <v>64</v>
      </c>
      <c r="D7994" s="13">
        <v>1344</v>
      </c>
    </row>
    <row r="7995" spans="1:4" x14ac:dyDescent="0.25">
      <c r="A7995" s="62" t="s">
        <v>363</v>
      </c>
      <c r="B7995" s="63">
        <v>34</v>
      </c>
      <c r="C7995" s="64">
        <v>14</v>
      </c>
      <c r="D7995" s="13">
        <v>476</v>
      </c>
    </row>
    <row r="7996" spans="1:4" x14ac:dyDescent="0.25">
      <c r="A7996" s="62" t="s">
        <v>364</v>
      </c>
      <c r="B7996" s="63">
        <v>14</v>
      </c>
      <c r="C7996" s="64">
        <v>36</v>
      </c>
      <c r="D7996" s="13">
        <v>504</v>
      </c>
    </row>
    <row r="7997" spans="1:4" x14ac:dyDescent="0.25">
      <c r="A7997" s="62" t="s">
        <v>365</v>
      </c>
      <c r="B7997" s="63">
        <v>54</v>
      </c>
      <c r="C7997" s="64">
        <v>26</v>
      </c>
      <c r="D7997" s="13">
        <v>1404</v>
      </c>
    </row>
    <row r="7998" spans="1:4" x14ac:dyDescent="0.25">
      <c r="A7998" s="62" t="s">
        <v>366</v>
      </c>
      <c r="B7998" s="63">
        <v>55</v>
      </c>
      <c r="C7998" s="64">
        <v>60</v>
      </c>
      <c r="D7998" s="13">
        <v>3300</v>
      </c>
    </row>
    <row r="7999" spans="1:4" x14ac:dyDescent="0.25">
      <c r="A7999" s="62" t="s">
        <v>367</v>
      </c>
      <c r="B7999" s="63">
        <v>43</v>
      </c>
      <c r="C7999" s="64">
        <v>75</v>
      </c>
      <c r="D7999" s="13">
        <v>3225</v>
      </c>
    </row>
    <row r="8000" spans="1:4" x14ac:dyDescent="0.25">
      <c r="A8000" s="62" t="s">
        <v>368</v>
      </c>
      <c r="B8000" s="63">
        <v>68</v>
      </c>
      <c r="C8000" s="64">
        <v>35</v>
      </c>
      <c r="D8000" s="13">
        <v>2380</v>
      </c>
    </row>
    <row r="8001" spans="1:4" x14ac:dyDescent="0.25">
      <c r="A8001" s="62" t="s">
        <v>369</v>
      </c>
      <c r="B8001" s="63">
        <v>31</v>
      </c>
      <c r="C8001" s="64">
        <v>68</v>
      </c>
      <c r="D8001" s="13">
        <v>2108</v>
      </c>
    </row>
    <row r="8002" spans="1:4" x14ac:dyDescent="0.25">
      <c r="A8002" s="62" t="s">
        <v>370</v>
      </c>
      <c r="B8002" s="63">
        <v>49</v>
      </c>
      <c r="C8002" s="64">
        <v>17</v>
      </c>
      <c r="D8002" s="13">
        <v>833</v>
      </c>
    </row>
    <row r="8003" spans="1:4" x14ac:dyDescent="0.25">
      <c r="A8003" s="62" t="s">
        <v>371</v>
      </c>
      <c r="B8003" s="63">
        <v>46</v>
      </c>
      <c r="C8003" s="64">
        <v>80</v>
      </c>
      <c r="D8003" s="13">
        <v>3680</v>
      </c>
    </row>
    <row r="8004" spans="1:4" x14ac:dyDescent="0.25">
      <c r="A8004" s="62" t="s">
        <v>372</v>
      </c>
      <c r="B8004" s="63">
        <v>35</v>
      </c>
      <c r="C8004" s="64">
        <v>6</v>
      </c>
      <c r="D8004" s="13">
        <v>210</v>
      </c>
    </row>
    <row r="8005" spans="1:4" x14ac:dyDescent="0.25">
      <c r="A8005" s="62" t="s">
        <v>373</v>
      </c>
      <c r="B8005" s="63">
        <v>66</v>
      </c>
      <c r="C8005" s="64">
        <v>67</v>
      </c>
      <c r="D8005" s="13">
        <v>4422</v>
      </c>
    </row>
    <row r="8006" spans="1:4" x14ac:dyDescent="0.25">
      <c r="A8006" s="62" t="s">
        <v>374</v>
      </c>
      <c r="B8006" s="63">
        <v>22</v>
      </c>
      <c r="C8006" s="64">
        <v>42</v>
      </c>
      <c r="D8006" s="13">
        <v>924</v>
      </c>
    </row>
    <row r="8007" spans="1:4" x14ac:dyDescent="0.25">
      <c r="A8007" s="62" t="s">
        <v>375</v>
      </c>
      <c r="B8007" s="63">
        <v>45</v>
      </c>
      <c r="C8007" s="64">
        <v>16</v>
      </c>
      <c r="D8007" s="13">
        <v>720</v>
      </c>
    </row>
    <row r="8008" spans="1:4" x14ac:dyDescent="0.25">
      <c r="A8008" s="62" t="s">
        <v>376</v>
      </c>
      <c r="B8008" s="63">
        <v>50</v>
      </c>
      <c r="C8008" s="64">
        <v>12</v>
      </c>
      <c r="D8008" s="13">
        <v>600</v>
      </c>
    </row>
    <row r="8009" spans="1:4" x14ac:dyDescent="0.25">
      <c r="A8009" s="62" t="s">
        <v>377</v>
      </c>
      <c r="B8009" s="63">
        <v>61</v>
      </c>
      <c r="C8009" s="64">
        <v>42</v>
      </c>
      <c r="D8009" s="13">
        <v>2562</v>
      </c>
    </row>
    <row r="8010" spans="1:4" x14ac:dyDescent="0.25">
      <c r="A8010" s="62" t="s">
        <v>300</v>
      </c>
      <c r="B8010" s="63">
        <v>64</v>
      </c>
      <c r="C8010" s="64">
        <v>66</v>
      </c>
      <c r="D8010" s="13">
        <v>4224</v>
      </c>
    </row>
    <row r="8011" spans="1:4" x14ac:dyDescent="0.25">
      <c r="A8011" s="62" t="s">
        <v>302</v>
      </c>
      <c r="B8011" s="63">
        <v>34</v>
      </c>
      <c r="C8011" s="64">
        <v>37</v>
      </c>
      <c r="D8011" s="13">
        <v>1258</v>
      </c>
    </row>
    <row r="8012" spans="1:4" x14ac:dyDescent="0.25">
      <c r="A8012" s="62" t="s">
        <v>303</v>
      </c>
      <c r="B8012" s="63">
        <v>69</v>
      </c>
      <c r="C8012" s="64">
        <v>56</v>
      </c>
      <c r="D8012" s="13">
        <v>3864</v>
      </c>
    </row>
    <row r="8013" spans="1:4" x14ac:dyDescent="0.25">
      <c r="A8013" s="62" t="s">
        <v>304</v>
      </c>
      <c r="B8013" s="63">
        <v>46</v>
      </c>
      <c r="C8013" s="64">
        <v>57</v>
      </c>
      <c r="D8013" s="13">
        <v>2622</v>
      </c>
    </row>
    <row r="8014" spans="1:4" x14ac:dyDescent="0.25">
      <c r="A8014" s="62" t="s">
        <v>305</v>
      </c>
      <c r="B8014" s="63">
        <v>40</v>
      </c>
      <c r="C8014" s="64">
        <v>67</v>
      </c>
      <c r="D8014" s="13">
        <v>2680</v>
      </c>
    </row>
    <row r="8015" spans="1:4" x14ac:dyDescent="0.25">
      <c r="A8015" s="62" t="s">
        <v>306</v>
      </c>
      <c r="B8015" s="63">
        <v>55</v>
      </c>
      <c r="C8015" s="64">
        <v>1</v>
      </c>
      <c r="D8015" s="13">
        <v>55</v>
      </c>
    </row>
    <row r="8016" spans="1:4" x14ac:dyDescent="0.25">
      <c r="A8016" s="62" t="s">
        <v>307</v>
      </c>
      <c r="B8016" s="63">
        <v>16</v>
      </c>
      <c r="C8016" s="64">
        <v>73</v>
      </c>
      <c r="D8016" s="13">
        <v>1168</v>
      </c>
    </row>
    <row r="8017" spans="1:4" x14ac:dyDescent="0.25">
      <c r="A8017" s="62" t="s">
        <v>308</v>
      </c>
      <c r="B8017" s="63">
        <v>12</v>
      </c>
      <c r="C8017" s="64">
        <v>20</v>
      </c>
      <c r="D8017" s="13">
        <v>240</v>
      </c>
    </row>
    <row r="8018" spans="1:4" x14ac:dyDescent="0.25">
      <c r="A8018" s="62" t="s">
        <v>309</v>
      </c>
      <c r="B8018" s="63">
        <v>52</v>
      </c>
      <c r="C8018" s="64">
        <v>31</v>
      </c>
      <c r="D8018" s="13">
        <v>1612</v>
      </c>
    </row>
    <row r="8019" spans="1:4" x14ac:dyDescent="0.25">
      <c r="A8019" s="62" t="s">
        <v>310</v>
      </c>
      <c r="B8019" s="63">
        <v>54</v>
      </c>
      <c r="C8019" s="64">
        <v>4</v>
      </c>
      <c r="D8019" s="13">
        <v>216</v>
      </c>
    </row>
    <row r="8020" spans="1:4" x14ac:dyDescent="0.25">
      <c r="A8020" s="62" t="s">
        <v>311</v>
      </c>
      <c r="B8020" s="63">
        <v>43</v>
      </c>
      <c r="C8020" s="64">
        <v>49</v>
      </c>
      <c r="D8020" s="13">
        <v>2107</v>
      </c>
    </row>
    <row r="8021" spans="1:4" x14ac:dyDescent="0.25">
      <c r="A8021" s="62" t="s">
        <v>312</v>
      </c>
      <c r="B8021" s="63">
        <v>9</v>
      </c>
      <c r="C8021" s="64">
        <v>79</v>
      </c>
      <c r="D8021" s="13">
        <v>711</v>
      </c>
    </row>
    <row r="8022" spans="1:4" x14ac:dyDescent="0.25">
      <c r="A8022" s="62" t="s">
        <v>313</v>
      </c>
      <c r="B8022" s="63">
        <v>38</v>
      </c>
      <c r="C8022" s="64">
        <v>66</v>
      </c>
      <c r="D8022" s="13">
        <v>2508</v>
      </c>
    </row>
    <row r="8023" spans="1:4" x14ac:dyDescent="0.25">
      <c r="A8023" s="62" t="s">
        <v>314</v>
      </c>
      <c r="B8023" s="63">
        <v>27</v>
      </c>
      <c r="C8023" s="64">
        <v>12</v>
      </c>
      <c r="D8023" s="13">
        <v>324</v>
      </c>
    </row>
    <row r="8024" spans="1:4" x14ac:dyDescent="0.25">
      <c r="A8024" s="62" t="s">
        <v>315</v>
      </c>
      <c r="B8024" s="63">
        <v>33</v>
      </c>
      <c r="C8024" s="64">
        <v>80</v>
      </c>
      <c r="D8024" s="13">
        <v>2640</v>
      </c>
    </row>
    <row r="8025" spans="1:4" x14ac:dyDescent="0.25">
      <c r="A8025" s="62" t="s">
        <v>316</v>
      </c>
      <c r="B8025" s="63">
        <v>26</v>
      </c>
      <c r="C8025" s="64">
        <v>14</v>
      </c>
      <c r="D8025" s="13">
        <v>364</v>
      </c>
    </row>
    <row r="8026" spans="1:4" x14ac:dyDescent="0.25">
      <c r="A8026" s="62" t="s">
        <v>317</v>
      </c>
      <c r="B8026" s="63">
        <v>18</v>
      </c>
      <c r="C8026" s="64">
        <v>44</v>
      </c>
      <c r="D8026" s="13">
        <v>792</v>
      </c>
    </row>
    <row r="8027" spans="1:4" x14ac:dyDescent="0.25">
      <c r="A8027" s="62" t="s">
        <v>318</v>
      </c>
      <c r="B8027" s="63">
        <v>41</v>
      </c>
      <c r="C8027" s="64">
        <v>6</v>
      </c>
      <c r="D8027" s="13">
        <v>246</v>
      </c>
    </row>
    <row r="8028" spans="1:4" x14ac:dyDescent="0.25">
      <c r="A8028" s="62" t="s">
        <v>319</v>
      </c>
      <c r="B8028" s="63">
        <v>70</v>
      </c>
      <c r="C8028" s="64">
        <v>6</v>
      </c>
      <c r="D8028" s="13">
        <v>420</v>
      </c>
    </row>
    <row r="8029" spans="1:4" x14ac:dyDescent="0.25">
      <c r="A8029" s="62" t="s">
        <v>320</v>
      </c>
      <c r="B8029" s="63">
        <v>54</v>
      </c>
      <c r="C8029" s="64">
        <v>5</v>
      </c>
      <c r="D8029" s="13">
        <v>270</v>
      </c>
    </row>
    <row r="8030" spans="1:4" x14ac:dyDescent="0.25">
      <c r="A8030" s="62" t="s">
        <v>321</v>
      </c>
      <c r="B8030" s="63">
        <v>70</v>
      </c>
      <c r="C8030" s="64">
        <v>41</v>
      </c>
      <c r="D8030" s="13">
        <v>2870</v>
      </c>
    </row>
    <row r="8031" spans="1:4" x14ac:dyDescent="0.25">
      <c r="A8031" s="62" t="s">
        <v>322</v>
      </c>
      <c r="B8031" s="63">
        <v>10</v>
      </c>
      <c r="C8031" s="64">
        <v>56</v>
      </c>
      <c r="D8031" s="13">
        <v>560</v>
      </c>
    </row>
    <row r="8032" spans="1:4" x14ac:dyDescent="0.25">
      <c r="A8032" s="62" t="s">
        <v>323</v>
      </c>
      <c r="B8032" s="63">
        <v>47</v>
      </c>
      <c r="C8032" s="64">
        <v>41</v>
      </c>
      <c r="D8032" s="13">
        <v>1927</v>
      </c>
    </row>
    <row r="8033" spans="1:4" x14ac:dyDescent="0.25">
      <c r="A8033" s="62" t="s">
        <v>324</v>
      </c>
      <c r="B8033" s="63">
        <v>54</v>
      </c>
      <c r="C8033" s="64">
        <v>10</v>
      </c>
      <c r="D8033" s="13">
        <v>540</v>
      </c>
    </row>
    <row r="8034" spans="1:4" x14ac:dyDescent="0.25">
      <c r="A8034" s="62" t="s">
        <v>325</v>
      </c>
      <c r="B8034" s="63">
        <v>63</v>
      </c>
      <c r="C8034" s="64">
        <v>16</v>
      </c>
      <c r="D8034" s="13">
        <v>1008</v>
      </c>
    </row>
    <row r="8035" spans="1:4" x14ac:dyDescent="0.25">
      <c r="A8035" s="62" t="s">
        <v>326</v>
      </c>
      <c r="B8035" s="63">
        <v>59</v>
      </c>
      <c r="C8035" s="64">
        <v>34</v>
      </c>
      <c r="D8035" s="13">
        <v>2006</v>
      </c>
    </row>
    <row r="8036" spans="1:4" x14ac:dyDescent="0.25">
      <c r="A8036" s="62" t="s">
        <v>327</v>
      </c>
      <c r="B8036" s="63">
        <v>47</v>
      </c>
      <c r="C8036" s="64">
        <v>16</v>
      </c>
      <c r="D8036" s="13">
        <v>752</v>
      </c>
    </row>
    <row r="8037" spans="1:4" x14ac:dyDescent="0.25">
      <c r="A8037" s="62" t="s">
        <v>328</v>
      </c>
      <c r="B8037" s="63">
        <v>23</v>
      </c>
      <c r="C8037" s="64">
        <v>17</v>
      </c>
      <c r="D8037" s="13">
        <v>391</v>
      </c>
    </row>
    <row r="8038" spans="1:4" x14ac:dyDescent="0.25">
      <c r="A8038" s="62" t="s">
        <v>329</v>
      </c>
      <c r="B8038" s="63">
        <v>61</v>
      </c>
      <c r="C8038" s="64">
        <v>18</v>
      </c>
      <c r="D8038" s="13">
        <v>1098</v>
      </c>
    </row>
    <row r="8039" spans="1:4" x14ac:dyDescent="0.25">
      <c r="A8039" s="62" t="s">
        <v>330</v>
      </c>
      <c r="B8039" s="63">
        <v>30</v>
      </c>
      <c r="C8039" s="64">
        <v>59</v>
      </c>
      <c r="D8039" s="13">
        <v>1770</v>
      </c>
    </row>
    <row r="8040" spans="1:4" x14ac:dyDescent="0.25">
      <c r="A8040" s="62" t="s">
        <v>331</v>
      </c>
      <c r="B8040" s="63">
        <v>11</v>
      </c>
      <c r="C8040" s="64">
        <v>51</v>
      </c>
      <c r="D8040" s="13">
        <v>561</v>
      </c>
    </row>
    <row r="8041" spans="1:4" x14ac:dyDescent="0.25">
      <c r="A8041" s="62" t="s">
        <v>332</v>
      </c>
      <c r="B8041" s="63">
        <v>68</v>
      </c>
      <c r="C8041" s="64">
        <v>33</v>
      </c>
      <c r="D8041" s="13">
        <v>2244</v>
      </c>
    </row>
    <row r="8042" spans="1:4" x14ac:dyDescent="0.25">
      <c r="A8042" s="62" t="s">
        <v>333</v>
      </c>
      <c r="B8042" s="63">
        <v>47</v>
      </c>
      <c r="C8042" s="64">
        <v>42</v>
      </c>
      <c r="D8042" s="13">
        <v>1974</v>
      </c>
    </row>
    <row r="8043" spans="1:4" x14ac:dyDescent="0.25">
      <c r="A8043" s="62" t="s">
        <v>334</v>
      </c>
      <c r="B8043" s="63">
        <v>13</v>
      </c>
      <c r="C8043" s="64">
        <v>37</v>
      </c>
      <c r="D8043" s="13">
        <v>481</v>
      </c>
    </row>
    <row r="8044" spans="1:4" x14ac:dyDescent="0.25">
      <c r="A8044" s="62" t="s">
        <v>335</v>
      </c>
      <c r="B8044" s="63">
        <v>36</v>
      </c>
      <c r="C8044" s="64">
        <v>42</v>
      </c>
      <c r="D8044" s="13">
        <v>1512</v>
      </c>
    </row>
    <row r="8045" spans="1:4" x14ac:dyDescent="0.25">
      <c r="A8045" s="62" t="s">
        <v>336</v>
      </c>
      <c r="B8045" s="63">
        <v>35</v>
      </c>
      <c r="C8045" s="64">
        <v>23</v>
      </c>
      <c r="D8045" s="13">
        <v>805</v>
      </c>
    </row>
    <row r="8046" spans="1:4" x14ac:dyDescent="0.25">
      <c r="A8046" s="62" t="s">
        <v>337</v>
      </c>
      <c r="B8046" s="63">
        <v>55</v>
      </c>
      <c r="C8046" s="64">
        <v>72</v>
      </c>
      <c r="D8046" s="13">
        <v>3960</v>
      </c>
    </row>
    <row r="8047" spans="1:4" x14ac:dyDescent="0.25">
      <c r="A8047" s="62" t="s">
        <v>338</v>
      </c>
      <c r="B8047" s="63">
        <v>56</v>
      </c>
      <c r="C8047" s="64">
        <v>67</v>
      </c>
      <c r="D8047" s="13">
        <v>3752</v>
      </c>
    </row>
    <row r="8048" spans="1:4" x14ac:dyDescent="0.25">
      <c r="A8048" s="62" t="s">
        <v>339</v>
      </c>
      <c r="B8048" s="63">
        <v>8</v>
      </c>
      <c r="C8048" s="64">
        <v>38</v>
      </c>
      <c r="D8048" s="13">
        <v>304</v>
      </c>
    </row>
    <row r="8049" spans="1:4" x14ac:dyDescent="0.25">
      <c r="A8049" s="62" t="s">
        <v>340</v>
      </c>
      <c r="B8049" s="63">
        <v>46</v>
      </c>
      <c r="C8049" s="64">
        <v>52</v>
      </c>
      <c r="D8049" s="13">
        <v>2392</v>
      </c>
    </row>
    <row r="8050" spans="1:4" x14ac:dyDescent="0.25">
      <c r="A8050" s="62" t="s">
        <v>341</v>
      </c>
      <c r="B8050" s="63">
        <v>40</v>
      </c>
      <c r="C8050" s="64">
        <v>13</v>
      </c>
      <c r="D8050" s="13">
        <v>520</v>
      </c>
    </row>
    <row r="8051" spans="1:4" x14ac:dyDescent="0.25">
      <c r="A8051" s="62" t="s">
        <v>342</v>
      </c>
      <c r="B8051" s="63">
        <v>52</v>
      </c>
      <c r="C8051" s="64">
        <v>60</v>
      </c>
      <c r="D8051" s="13">
        <v>3120</v>
      </c>
    </row>
    <row r="8052" spans="1:4" x14ac:dyDescent="0.25">
      <c r="A8052" s="62" t="s">
        <v>343</v>
      </c>
      <c r="B8052" s="63">
        <v>14</v>
      </c>
      <c r="C8052" s="64">
        <v>39</v>
      </c>
      <c r="D8052" s="13">
        <v>546</v>
      </c>
    </row>
    <row r="8053" spans="1:4" x14ac:dyDescent="0.25">
      <c r="A8053" s="62" t="s">
        <v>344</v>
      </c>
      <c r="B8053" s="63">
        <v>64</v>
      </c>
      <c r="C8053" s="64">
        <v>66</v>
      </c>
      <c r="D8053" s="13">
        <v>4224</v>
      </c>
    </row>
    <row r="8054" spans="1:4" x14ac:dyDescent="0.25">
      <c r="A8054" s="62" t="s">
        <v>345</v>
      </c>
      <c r="B8054" s="63">
        <v>48</v>
      </c>
      <c r="C8054" s="64">
        <v>54</v>
      </c>
      <c r="D8054" s="13">
        <v>2592</v>
      </c>
    </row>
    <row r="8055" spans="1:4" x14ac:dyDescent="0.25">
      <c r="A8055" s="62" t="s">
        <v>346</v>
      </c>
      <c r="B8055" s="63">
        <v>52</v>
      </c>
      <c r="C8055" s="64">
        <v>63</v>
      </c>
      <c r="D8055" s="13">
        <v>3276</v>
      </c>
    </row>
    <row r="8056" spans="1:4" x14ac:dyDescent="0.25">
      <c r="A8056" s="62" t="s">
        <v>347</v>
      </c>
      <c r="B8056" s="63">
        <v>20</v>
      </c>
      <c r="C8056" s="64">
        <v>5</v>
      </c>
      <c r="D8056" s="13">
        <v>100</v>
      </c>
    </row>
    <row r="8057" spans="1:4" x14ac:dyDescent="0.25">
      <c r="A8057" s="62" t="s">
        <v>348</v>
      </c>
      <c r="B8057" s="63">
        <v>59</v>
      </c>
      <c r="C8057" s="64">
        <v>71</v>
      </c>
      <c r="D8057" s="13">
        <v>4189</v>
      </c>
    </row>
    <row r="8058" spans="1:4" x14ac:dyDescent="0.25">
      <c r="A8058" s="62" t="s">
        <v>349</v>
      </c>
      <c r="B8058" s="63">
        <v>40</v>
      </c>
      <c r="C8058" s="64">
        <v>34</v>
      </c>
      <c r="D8058" s="13">
        <v>1360</v>
      </c>
    </row>
    <row r="8059" spans="1:4" x14ac:dyDescent="0.25">
      <c r="A8059" s="62" t="s">
        <v>350</v>
      </c>
      <c r="B8059" s="63">
        <v>40</v>
      </c>
      <c r="C8059" s="64">
        <v>37</v>
      </c>
      <c r="D8059" s="13">
        <v>1480</v>
      </c>
    </row>
    <row r="8060" spans="1:4" x14ac:dyDescent="0.25">
      <c r="A8060" s="62" t="s">
        <v>351</v>
      </c>
      <c r="B8060" s="63">
        <v>64</v>
      </c>
      <c r="C8060" s="64">
        <v>66</v>
      </c>
      <c r="D8060" s="13">
        <v>4224</v>
      </c>
    </row>
    <row r="8061" spans="1:4" x14ac:dyDescent="0.25">
      <c r="A8061" s="62" t="s">
        <v>352</v>
      </c>
      <c r="B8061" s="63">
        <v>25</v>
      </c>
      <c r="C8061" s="64">
        <v>42</v>
      </c>
      <c r="D8061" s="13">
        <v>1050</v>
      </c>
    </row>
    <row r="8062" spans="1:4" x14ac:dyDescent="0.25">
      <c r="A8062" s="62" t="s">
        <v>353</v>
      </c>
      <c r="B8062" s="63">
        <v>66</v>
      </c>
      <c r="C8062" s="64">
        <v>26</v>
      </c>
      <c r="D8062" s="13">
        <v>1716</v>
      </c>
    </row>
    <row r="8063" spans="1:4" x14ac:dyDescent="0.25">
      <c r="A8063" s="62" t="s">
        <v>354</v>
      </c>
      <c r="B8063" s="63">
        <v>23</v>
      </c>
      <c r="C8063" s="64">
        <v>77</v>
      </c>
      <c r="D8063" s="13">
        <v>1771</v>
      </c>
    </row>
    <row r="8064" spans="1:4" x14ac:dyDescent="0.25">
      <c r="A8064" s="62" t="s">
        <v>355</v>
      </c>
      <c r="B8064" s="63">
        <v>16</v>
      </c>
      <c r="C8064" s="64">
        <v>55</v>
      </c>
      <c r="D8064" s="13">
        <v>880</v>
      </c>
    </row>
    <row r="8065" spans="1:4" x14ac:dyDescent="0.25">
      <c r="A8065" s="62" t="s">
        <v>356</v>
      </c>
      <c r="B8065" s="63">
        <v>12</v>
      </c>
      <c r="C8065" s="64">
        <v>80</v>
      </c>
      <c r="D8065" s="13">
        <v>960</v>
      </c>
    </row>
    <row r="8066" spans="1:4" x14ac:dyDescent="0.25">
      <c r="A8066" s="62" t="s">
        <v>357</v>
      </c>
      <c r="B8066" s="63">
        <v>47</v>
      </c>
      <c r="C8066" s="64">
        <v>52</v>
      </c>
      <c r="D8066" s="13">
        <v>2444</v>
      </c>
    </row>
    <row r="8067" spans="1:4" x14ac:dyDescent="0.25">
      <c r="A8067" s="62" t="s">
        <v>358</v>
      </c>
      <c r="B8067" s="63">
        <v>49</v>
      </c>
      <c r="C8067" s="64">
        <v>29</v>
      </c>
      <c r="D8067" s="13">
        <v>1421</v>
      </c>
    </row>
    <row r="8068" spans="1:4" x14ac:dyDescent="0.25">
      <c r="A8068" s="62" t="s">
        <v>359</v>
      </c>
      <c r="B8068" s="63">
        <v>34</v>
      </c>
      <c r="C8068" s="64">
        <v>72</v>
      </c>
      <c r="D8068" s="13">
        <v>2448</v>
      </c>
    </row>
    <row r="8069" spans="1:4" x14ac:dyDescent="0.25">
      <c r="A8069" s="62" t="s">
        <v>360</v>
      </c>
      <c r="B8069" s="63">
        <v>67</v>
      </c>
      <c r="C8069" s="64">
        <v>31</v>
      </c>
      <c r="D8069" s="13">
        <v>2077</v>
      </c>
    </row>
    <row r="8070" spans="1:4" x14ac:dyDescent="0.25">
      <c r="A8070" s="62" t="s">
        <v>361</v>
      </c>
      <c r="B8070" s="63">
        <v>67</v>
      </c>
      <c r="C8070" s="64">
        <v>35</v>
      </c>
      <c r="D8070" s="13">
        <v>2345</v>
      </c>
    </row>
    <row r="8071" spans="1:4" x14ac:dyDescent="0.25">
      <c r="A8071" s="62" t="s">
        <v>362</v>
      </c>
      <c r="B8071" s="63">
        <v>32</v>
      </c>
      <c r="C8071" s="64">
        <v>24</v>
      </c>
      <c r="D8071" s="13">
        <v>768</v>
      </c>
    </row>
    <row r="8072" spans="1:4" x14ac:dyDescent="0.25">
      <c r="A8072" s="62" t="s">
        <v>363</v>
      </c>
      <c r="B8072" s="63">
        <v>51</v>
      </c>
      <c r="C8072" s="64">
        <v>55</v>
      </c>
      <c r="D8072" s="13">
        <v>2805</v>
      </c>
    </row>
    <row r="8073" spans="1:4" x14ac:dyDescent="0.25">
      <c r="A8073" s="62" t="s">
        <v>364</v>
      </c>
      <c r="B8073" s="63">
        <v>32</v>
      </c>
      <c r="C8073" s="64">
        <v>37</v>
      </c>
      <c r="D8073" s="13">
        <v>1184</v>
      </c>
    </row>
    <row r="8074" spans="1:4" x14ac:dyDescent="0.25">
      <c r="A8074" s="62" t="s">
        <v>365</v>
      </c>
      <c r="B8074" s="63">
        <v>13</v>
      </c>
      <c r="C8074" s="64">
        <v>25</v>
      </c>
      <c r="D8074" s="13">
        <v>325</v>
      </c>
    </row>
    <row r="8075" spans="1:4" x14ac:dyDescent="0.25">
      <c r="A8075" s="62" t="s">
        <v>366</v>
      </c>
      <c r="B8075" s="63">
        <v>27</v>
      </c>
      <c r="C8075" s="64">
        <v>48</v>
      </c>
      <c r="D8075" s="13">
        <v>1296</v>
      </c>
    </row>
    <row r="8076" spans="1:4" x14ac:dyDescent="0.25">
      <c r="A8076" s="62" t="s">
        <v>367</v>
      </c>
      <c r="B8076" s="63">
        <v>51</v>
      </c>
      <c r="C8076" s="64">
        <v>78</v>
      </c>
      <c r="D8076" s="13">
        <v>3978</v>
      </c>
    </row>
    <row r="8077" spans="1:4" x14ac:dyDescent="0.25">
      <c r="A8077" s="62" t="s">
        <v>368</v>
      </c>
      <c r="B8077" s="63">
        <v>43</v>
      </c>
      <c r="C8077" s="64">
        <v>18</v>
      </c>
      <c r="D8077" s="13">
        <v>774</v>
      </c>
    </row>
    <row r="8078" spans="1:4" x14ac:dyDescent="0.25">
      <c r="A8078" s="62" t="s">
        <v>369</v>
      </c>
      <c r="B8078" s="63">
        <v>50</v>
      </c>
      <c r="C8078" s="64">
        <v>61</v>
      </c>
      <c r="D8078" s="13">
        <v>3050</v>
      </c>
    </row>
    <row r="8079" spans="1:4" x14ac:dyDescent="0.25">
      <c r="A8079" s="62" t="s">
        <v>370</v>
      </c>
      <c r="B8079" s="63">
        <v>11</v>
      </c>
      <c r="C8079" s="64">
        <v>79</v>
      </c>
      <c r="D8079" s="13">
        <v>869</v>
      </c>
    </row>
    <row r="8080" spans="1:4" x14ac:dyDescent="0.25">
      <c r="A8080" s="62" t="s">
        <v>371</v>
      </c>
      <c r="B8080" s="63">
        <v>12</v>
      </c>
      <c r="C8080" s="64">
        <v>4</v>
      </c>
      <c r="D8080" s="13">
        <v>48</v>
      </c>
    </row>
    <row r="8081" spans="1:4" x14ac:dyDescent="0.25">
      <c r="A8081" s="62" t="s">
        <v>372</v>
      </c>
      <c r="B8081" s="63">
        <v>59</v>
      </c>
      <c r="C8081" s="64">
        <v>67</v>
      </c>
      <c r="D8081" s="13">
        <v>3953</v>
      </c>
    </row>
    <row r="8082" spans="1:4" x14ac:dyDescent="0.25">
      <c r="A8082" s="62" t="s">
        <v>373</v>
      </c>
      <c r="B8082" s="63">
        <v>37</v>
      </c>
      <c r="C8082" s="64">
        <v>30</v>
      </c>
      <c r="D8082" s="13">
        <v>1110</v>
      </c>
    </row>
    <row r="8083" spans="1:4" x14ac:dyDescent="0.25">
      <c r="A8083" s="62" t="s">
        <v>374</v>
      </c>
      <c r="B8083" s="63">
        <v>12</v>
      </c>
      <c r="C8083" s="64">
        <v>77</v>
      </c>
      <c r="D8083" s="13">
        <v>924</v>
      </c>
    </row>
    <row r="8084" spans="1:4" x14ac:dyDescent="0.25">
      <c r="A8084" s="62" t="s">
        <v>375</v>
      </c>
      <c r="B8084" s="63">
        <v>58</v>
      </c>
      <c r="C8084" s="64">
        <v>37</v>
      </c>
      <c r="D8084" s="13">
        <v>2146</v>
      </c>
    </row>
    <row r="8085" spans="1:4" x14ac:dyDescent="0.25">
      <c r="A8085" s="62" t="s">
        <v>376</v>
      </c>
      <c r="B8085" s="63">
        <v>29</v>
      </c>
      <c r="C8085" s="64">
        <v>73</v>
      </c>
      <c r="D8085" s="13">
        <v>2117</v>
      </c>
    </row>
    <row r="8086" spans="1:4" x14ac:dyDescent="0.25">
      <c r="A8086" s="62" t="s">
        <v>377</v>
      </c>
      <c r="B8086" s="63">
        <v>56</v>
      </c>
      <c r="C8086" s="64">
        <v>35</v>
      </c>
      <c r="D8086" s="13">
        <v>1960</v>
      </c>
    </row>
    <row r="8087" spans="1:4" x14ac:dyDescent="0.25">
      <c r="A8087" s="62" t="s">
        <v>300</v>
      </c>
      <c r="B8087" s="63">
        <v>33</v>
      </c>
      <c r="C8087" s="64">
        <v>28</v>
      </c>
      <c r="D8087" s="13">
        <v>924</v>
      </c>
    </row>
    <row r="8088" spans="1:4" x14ac:dyDescent="0.25">
      <c r="A8088" s="62" t="s">
        <v>302</v>
      </c>
      <c r="B8088" s="63">
        <v>34</v>
      </c>
      <c r="C8088" s="64">
        <v>39</v>
      </c>
      <c r="D8088" s="13">
        <v>1326</v>
      </c>
    </row>
    <row r="8089" spans="1:4" x14ac:dyDescent="0.25">
      <c r="A8089" s="62" t="s">
        <v>303</v>
      </c>
      <c r="B8089" s="63">
        <v>47</v>
      </c>
      <c r="C8089" s="64">
        <v>35</v>
      </c>
      <c r="D8089" s="13">
        <v>1645</v>
      </c>
    </row>
    <row r="8090" spans="1:4" x14ac:dyDescent="0.25">
      <c r="A8090" s="62" t="s">
        <v>304</v>
      </c>
      <c r="B8090" s="63">
        <v>69</v>
      </c>
      <c r="C8090" s="64">
        <v>60</v>
      </c>
      <c r="D8090" s="13">
        <v>4140</v>
      </c>
    </row>
    <row r="8091" spans="1:4" x14ac:dyDescent="0.25">
      <c r="A8091" s="62" t="s">
        <v>305</v>
      </c>
      <c r="B8091" s="63">
        <v>28</v>
      </c>
      <c r="C8091" s="64">
        <v>2</v>
      </c>
      <c r="D8091" s="13">
        <v>56</v>
      </c>
    </row>
    <row r="8092" spans="1:4" x14ac:dyDescent="0.25">
      <c r="A8092" s="62" t="s">
        <v>306</v>
      </c>
      <c r="B8092" s="63">
        <v>47</v>
      </c>
      <c r="C8092" s="64">
        <v>25</v>
      </c>
      <c r="D8092" s="13">
        <v>1175</v>
      </c>
    </row>
    <row r="8093" spans="1:4" x14ac:dyDescent="0.25">
      <c r="A8093" s="62" t="s">
        <v>307</v>
      </c>
      <c r="B8093" s="63">
        <v>64</v>
      </c>
      <c r="C8093" s="64">
        <v>75</v>
      </c>
      <c r="D8093" s="13">
        <v>4800</v>
      </c>
    </row>
    <row r="8094" spans="1:4" x14ac:dyDescent="0.25">
      <c r="A8094" s="62" t="s">
        <v>308</v>
      </c>
      <c r="B8094" s="63">
        <v>35</v>
      </c>
      <c r="C8094" s="64">
        <v>70</v>
      </c>
      <c r="D8094" s="13">
        <v>2450</v>
      </c>
    </row>
    <row r="8095" spans="1:4" x14ac:dyDescent="0.25">
      <c r="A8095" s="62" t="s">
        <v>309</v>
      </c>
      <c r="B8095" s="63">
        <v>21</v>
      </c>
      <c r="C8095" s="64">
        <v>3</v>
      </c>
      <c r="D8095" s="13">
        <v>63</v>
      </c>
    </row>
    <row r="8096" spans="1:4" x14ac:dyDescent="0.25">
      <c r="A8096" s="62" t="s">
        <v>310</v>
      </c>
      <c r="B8096" s="63">
        <v>20</v>
      </c>
      <c r="C8096" s="64">
        <v>21</v>
      </c>
      <c r="D8096" s="13">
        <v>420</v>
      </c>
    </row>
    <row r="8097" spans="1:4" x14ac:dyDescent="0.25">
      <c r="A8097" s="62" t="s">
        <v>311</v>
      </c>
      <c r="B8097" s="63">
        <v>24</v>
      </c>
      <c r="C8097" s="64">
        <v>33</v>
      </c>
      <c r="D8097" s="13">
        <v>792</v>
      </c>
    </row>
    <row r="8098" spans="1:4" x14ac:dyDescent="0.25">
      <c r="A8098" s="62" t="s">
        <v>312</v>
      </c>
      <c r="B8098" s="63">
        <v>18</v>
      </c>
      <c r="C8098" s="64">
        <v>56</v>
      </c>
      <c r="D8098" s="13">
        <v>1008</v>
      </c>
    </row>
    <row r="8099" spans="1:4" x14ac:dyDescent="0.25">
      <c r="A8099" s="62" t="s">
        <v>313</v>
      </c>
      <c r="B8099" s="63">
        <v>35</v>
      </c>
      <c r="C8099" s="64">
        <v>25</v>
      </c>
      <c r="D8099" s="13">
        <v>875</v>
      </c>
    </row>
    <row r="8100" spans="1:4" x14ac:dyDescent="0.25">
      <c r="A8100" s="62" t="s">
        <v>314</v>
      </c>
      <c r="B8100" s="63">
        <v>26</v>
      </c>
      <c r="C8100" s="64">
        <v>68</v>
      </c>
      <c r="D8100" s="13">
        <v>1768</v>
      </c>
    </row>
    <row r="8101" spans="1:4" x14ac:dyDescent="0.25">
      <c r="A8101" s="62" t="s">
        <v>315</v>
      </c>
      <c r="B8101" s="63">
        <v>26</v>
      </c>
      <c r="C8101" s="64">
        <v>52</v>
      </c>
      <c r="D8101" s="13">
        <v>1352</v>
      </c>
    </row>
    <row r="8102" spans="1:4" x14ac:dyDescent="0.25">
      <c r="A8102" s="62" t="s">
        <v>316</v>
      </c>
      <c r="B8102" s="63">
        <v>53</v>
      </c>
      <c r="C8102" s="64">
        <v>1</v>
      </c>
      <c r="D8102" s="13">
        <v>53</v>
      </c>
    </row>
    <row r="8103" spans="1:4" x14ac:dyDescent="0.25">
      <c r="A8103" s="62" t="s">
        <v>317</v>
      </c>
      <c r="B8103" s="63">
        <v>15</v>
      </c>
      <c r="C8103" s="64">
        <v>8</v>
      </c>
      <c r="D8103" s="13">
        <v>120</v>
      </c>
    </row>
    <row r="8104" spans="1:4" x14ac:dyDescent="0.25">
      <c r="A8104" s="62" t="s">
        <v>318</v>
      </c>
      <c r="B8104" s="63">
        <v>40</v>
      </c>
      <c r="C8104" s="64">
        <v>40</v>
      </c>
      <c r="D8104" s="13">
        <v>1600</v>
      </c>
    </row>
    <row r="8105" spans="1:4" x14ac:dyDescent="0.25">
      <c r="A8105" s="62" t="s">
        <v>319</v>
      </c>
      <c r="B8105" s="63">
        <v>68</v>
      </c>
      <c r="C8105" s="64">
        <v>12</v>
      </c>
      <c r="D8105" s="13">
        <v>816</v>
      </c>
    </row>
    <row r="8106" spans="1:4" x14ac:dyDescent="0.25">
      <c r="A8106" s="62" t="s">
        <v>320</v>
      </c>
      <c r="B8106" s="63">
        <v>16</v>
      </c>
      <c r="C8106" s="64">
        <v>39</v>
      </c>
      <c r="D8106" s="13">
        <v>624</v>
      </c>
    </row>
    <row r="8107" spans="1:4" x14ac:dyDescent="0.25">
      <c r="A8107" s="62" t="s">
        <v>321</v>
      </c>
      <c r="B8107" s="63">
        <v>18</v>
      </c>
      <c r="C8107" s="64">
        <v>2</v>
      </c>
      <c r="D8107" s="13">
        <v>36</v>
      </c>
    </row>
    <row r="8108" spans="1:4" x14ac:dyDescent="0.25">
      <c r="A8108" s="62" t="s">
        <v>322</v>
      </c>
      <c r="B8108" s="63">
        <v>12</v>
      </c>
      <c r="C8108" s="64">
        <v>35</v>
      </c>
      <c r="D8108" s="13">
        <v>420</v>
      </c>
    </row>
    <row r="8109" spans="1:4" x14ac:dyDescent="0.25">
      <c r="A8109" s="62" t="s">
        <v>323</v>
      </c>
      <c r="B8109" s="63">
        <v>35</v>
      </c>
      <c r="C8109" s="64">
        <v>79</v>
      </c>
      <c r="D8109" s="13">
        <v>2765</v>
      </c>
    </row>
    <row r="8110" spans="1:4" x14ac:dyDescent="0.25">
      <c r="A8110" s="62" t="s">
        <v>324</v>
      </c>
      <c r="B8110" s="63">
        <v>47</v>
      </c>
      <c r="C8110" s="64">
        <v>27</v>
      </c>
      <c r="D8110" s="13">
        <v>1269</v>
      </c>
    </row>
    <row r="8111" spans="1:4" x14ac:dyDescent="0.25">
      <c r="A8111" s="62" t="s">
        <v>325</v>
      </c>
      <c r="B8111" s="63">
        <v>31</v>
      </c>
      <c r="C8111" s="64">
        <v>38</v>
      </c>
      <c r="D8111" s="13">
        <v>1178</v>
      </c>
    </row>
    <row r="8112" spans="1:4" x14ac:dyDescent="0.25">
      <c r="A8112" s="62" t="s">
        <v>326</v>
      </c>
      <c r="B8112" s="63">
        <v>27</v>
      </c>
      <c r="C8112" s="64">
        <v>71</v>
      </c>
      <c r="D8112" s="13">
        <v>1917</v>
      </c>
    </row>
    <row r="8113" spans="1:4" x14ac:dyDescent="0.25">
      <c r="A8113" s="62" t="s">
        <v>327</v>
      </c>
      <c r="B8113" s="63">
        <v>39</v>
      </c>
      <c r="C8113" s="64">
        <v>52</v>
      </c>
      <c r="D8113" s="13">
        <v>2028</v>
      </c>
    </row>
    <row r="8114" spans="1:4" x14ac:dyDescent="0.25">
      <c r="A8114" s="62" t="s">
        <v>328</v>
      </c>
      <c r="B8114" s="63">
        <v>38</v>
      </c>
      <c r="C8114" s="64">
        <v>19</v>
      </c>
      <c r="D8114" s="13">
        <v>722</v>
      </c>
    </row>
    <row r="8115" spans="1:4" x14ac:dyDescent="0.25">
      <c r="A8115" s="62" t="s">
        <v>329</v>
      </c>
      <c r="B8115" s="63">
        <v>68</v>
      </c>
      <c r="C8115" s="64">
        <v>60</v>
      </c>
      <c r="D8115" s="13">
        <v>4080</v>
      </c>
    </row>
    <row r="8116" spans="1:4" x14ac:dyDescent="0.25">
      <c r="A8116" s="62" t="s">
        <v>330</v>
      </c>
      <c r="B8116" s="63">
        <v>68</v>
      </c>
      <c r="C8116" s="64">
        <v>50</v>
      </c>
      <c r="D8116" s="13">
        <v>3400</v>
      </c>
    </row>
    <row r="8117" spans="1:4" x14ac:dyDescent="0.25">
      <c r="A8117" s="62" t="s">
        <v>331</v>
      </c>
      <c r="B8117" s="63">
        <v>66</v>
      </c>
      <c r="C8117" s="64">
        <v>58</v>
      </c>
      <c r="D8117" s="13">
        <v>3828</v>
      </c>
    </row>
    <row r="8118" spans="1:4" x14ac:dyDescent="0.25">
      <c r="A8118" s="62" t="s">
        <v>332</v>
      </c>
      <c r="B8118" s="63">
        <v>9</v>
      </c>
      <c r="C8118" s="64">
        <v>12</v>
      </c>
      <c r="D8118" s="13">
        <v>108</v>
      </c>
    </row>
    <row r="8119" spans="1:4" x14ac:dyDescent="0.25">
      <c r="A8119" s="62" t="s">
        <v>333</v>
      </c>
      <c r="B8119" s="63">
        <v>56</v>
      </c>
      <c r="C8119" s="64">
        <v>25</v>
      </c>
      <c r="D8119" s="13">
        <v>1400</v>
      </c>
    </row>
    <row r="8120" spans="1:4" x14ac:dyDescent="0.25">
      <c r="A8120" s="62" t="s">
        <v>334</v>
      </c>
      <c r="B8120" s="63">
        <v>46</v>
      </c>
      <c r="C8120" s="64">
        <v>45</v>
      </c>
      <c r="D8120" s="13">
        <v>2070</v>
      </c>
    </row>
    <row r="8121" spans="1:4" x14ac:dyDescent="0.25">
      <c r="A8121" s="62" t="s">
        <v>335</v>
      </c>
      <c r="B8121" s="63">
        <v>47</v>
      </c>
      <c r="C8121" s="64">
        <v>28</v>
      </c>
      <c r="D8121" s="13">
        <v>1316</v>
      </c>
    </row>
    <row r="8122" spans="1:4" x14ac:dyDescent="0.25">
      <c r="A8122" s="62" t="s">
        <v>336</v>
      </c>
      <c r="B8122" s="63">
        <v>23</v>
      </c>
      <c r="C8122" s="64">
        <v>55</v>
      </c>
      <c r="D8122" s="13">
        <v>1265</v>
      </c>
    </row>
    <row r="8123" spans="1:4" x14ac:dyDescent="0.25">
      <c r="A8123" s="62" t="s">
        <v>337</v>
      </c>
      <c r="B8123" s="63">
        <v>29</v>
      </c>
      <c r="C8123" s="64">
        <v>67</v>
      </c>
      <c r="D8123" s="13">
        <v>1943</v>
      </c>
    </row>
    <row r="8124" spans="1:4" x14ac:dyDescent="0.25">
      <c r="A8124" s="62" t="s">
        <v>338</v>
      </c>
      <c r="B8124" s="63">
        <v>44</v>
      </c>
      <c r="C8124" s="64">
        <v>55</v>
      </c>
      <c r="D8124" s="13">
        <v>2420</v>
      </c>
    </row>
    <row r="8125" spans="1:4" x14ac:dyDescent="0.25">
      <c r="A8125" s="62" t="s">
        <v>339</v>
      </c>
      <c r="B8125" s="63">
        <v>60</v>
      </c>
      <c r="C8125" s="64">
        <v>30</v>
      </c>
      <c r="D8125" s="13">
        <v>1800</v>
      </c>
    </row>
    <row r="8126" spans="1:4" x14ac:dyDescent="0.25">
      <c r="A8126" s="62" t="s">
        <v>340</v>
      </c>
      <c r="B8126" s="63">
        <v>32</v>
      </c>
      <c r="C8126" s="64">
        <v>69</v>
      </c>
      <c r="D8126" s="13">
        <v>2208</v>
      </c>
    </row>
    <row r="8127" spans="1:4" x14ac:dyDescent="0.25">
      <c r="A8127" s="62" t="s">
        <v>341</v>
      </c>
      <c r="B8127" s="63">
        <v>66</v>
      </c>
      <c r="C8127" s="64">
        <v>21</v>
      </c>
      <c r="D8127" s="13">
        <v>1386</v>
      </c>
    </row>
    <row r="8128" spans="1:4" x14ac:dyDescent="0.25">
      <c r="A8128" s="62" t="s">
        <v>342</v>
      </c>
      <c r="B8128" s="63">
        <v>59</v>
      </c>
      <c r="C8128" s="64">
        <v>49</v>
      </c>
      <c r="D8128" s="13">
        <v>2891</v>
      </c>
    </row>
    <row r="8129" spans="1:4" x14ac:dyDescent="0.25">
      <c r="A8129" s="62" t="s">
        <v>343</v>
      </c>
      <c r="B8129" s="63">
        <v>40</v>
      </c>
      <c r="C8129" s="64">
        <v>20</v>
      </c>
      <c r="D8129" s="13">
        <v>800</v>
      </c>
    </row>
    <row r="8130" spans="1:4" x14ac:dyDescent="0.25">
      <c r="A8130" s="62" t="s">
        <v>344</v>
      </c>
      <c r="B8130" s="63">
        <v>47</v>
      </c>
      <c r="C8130" s="64">
        <v>52</v>
      </c>
      <c r="D8130" s="13">
        <v>2444</v>
      </c>
    </row>
    <row r="8131" spans="1:4" x14ac:dyDescent="0.25">
      <c r="A8131" s="62" t="s">
        <v>345</v>
      </c>
      <c r="B8131" s="63">
        <v>41</v>
      </c>
      <c r="C8131" s="64">
        <v>61</v>
      </c>
      <c r="D8131" s="13">
        <v>2501</v>
      </c>
    </row>
    <row r="8132" spans="1:4" x14ac:dyDescent="0.25">
      <c r="A8132" s="62" t="s">
        <v>346</v>
      </c>
      <c r="B8132" s="63">
        <v>45</v>
      </c>
      <c r="C8132" s="64">
        <v>49</v>
      </c>
      <c r="D8132" s="13">
        <v>2205</v>
      </c>
    </row>
    <row r="8133" spans="1:4" x14ac:dyDescent="0.25">
      <c r="A8133" s="62" t="s">
        <v>347</v>
      </c>
      <c r="B8133" s="63">
        <v>57</v>
      </c>
      <c r="C8133" s="64">
        <v>52</v>
      </c>
      <c r="D8133" s="13">
        <v>2964</v>
      </c>
    </row>
    <row r="8134" spans="1:4" x14ac:dyDescent="0.25">
      <c r="A8134" s="62" t="s">
        <v>348</v>
      </c>
      <c r="B8134" s="63">
        <v>19</v>
      </c>
      <c r="C8134" s="64">
        <v>49</v>
      </c>
      <c r="D8134" s="13">
        <v>931</v>
      </c>
    </row>
    <row r="8135" spans="1:4" x14ac:dyDescent="0.25">
      <c r="A8135" s="62" t="s">
        <v>349</v>
      </c>
      <c r="B8135" s="63">
        <v>49</v>
      </c>
      <c r="C8135" s="64">
        <v>18</v>
      </c>
      <c r="D8135" s="13">
        <v>882</v>
      </c>
    </row>
    <row r="8136" spans="1:4" x14ac:dyDescent="0.25">
      <c r="A8136" s="62" t="s">
        <v>350</v>
      </c>
      <c r="B8136" s="63">
        <v>52</v>
      </c>
      <c r="C8136" s="64">
        <v>44</v>
      </c>
      <c r="D8136" s="13">
        <v>2288</v>
      </c>
    </row>
    <row r="8137" spans="1:4" x14ac:dyDescent="0.25">
      <c r="A8137" s="62" t="s">
        <v>351</v>
      </c>
      <c r="B8137" s="63">
        <v>63</v>
      </c>
      <c r="C8137" s="64">
        <v>3</v>
      </c>
      <c r="D8137" s="13">
        <v>189</v>
      </c>
    </row>
    <row r="8138" spans="1:4" x14ac:dyDescent="0.25">
      <c r="A8138" s="62" t="s">
        <v>352</v>
      </c>
      <c r="B8138" s="63">
        <v>29</v>
      </c>
      <c r="C8138" s="64">
        <v>69</v>
      </c>
      <c r="D8138" s="13">
        <v>2001</v>
      </c>
    </row>
    <row r="8139" spans="1:4" x14ac:dyDescent="0.25">
      <c r="A8139" s="62" t="s">
        <v>353</v>
      </c>
      <c r="B8139" s="63">
        <v>17</v>
      </c>
      <c r="C8139" s="64">
        <v>58</v>
      </c>
      <c r="D8139" s="13">
        <v>986</v>
      </c>
    </row>
    <row r="8140" spans="1:4" x14ac:dyDescent="0.25">
      <c r="A8140" s="62" t="s">
        <v>354</v>
      </c>
      <c r="B8140" s="63">
        <v>20</v>
      </c>
      <c r="C8140" s="64">
        <v>4</v>
      </c>
      <c r="D8140" s="13">
        <v>80</v>
      </c>
    </row>
    <row r="8141" spans="1:4" x14ac:dyDescent="0.25">
      <c r="A8141" s="62" t="s">
        <v>355</v>
      </c>
      <c r="B8141" s="63">
        <v>14</v>
      </c>
      <c r="C8141" s="64">
        <v>20</v>
      </c>
      <c r="D8141" s="13">
        <v>280</v>
      </c>
    </row>
    <row r="8142" spans="1:4" x14ac:dyDescent="0.25">
      <c r="A8142" s="62" t="s">
        <v>356</v>
      </c>
      <c r="B8142" s="63">
        <v>69</v>
      </c>
      <c r="C8142" s="64">
        <v>79</v>
      </c>
      <c r="D8142" s="13">
        <v>5451</v>
      </c>
    </row>
    <row r="8143" spans="1:4" x14ac:dyDescent="0.25">
      <c r="A8143" s="62" t="s">
        <v>357</v>
      </c>
      <c r="B8143" s="63">
        <v>48</v>
      </c>
      <c r="C8143" s="64">
        <v>13</v>
      </c>
      <c r="D8143" s="13">
        <v>624</v>
      </c>
    </row>
    <row r="8144" spans="1:4" x14ac:dyDescent="0.25">
      <c r="A8144" s="62" t="s">
        <v>358</v>
      </c>
      <c r="B8144" s="63">
        <v>28</v>
      </c>
      <c r="C8144" s="64">
        <v>28</v>
      </c>
      <c r="D8144" s="13">
        <v>784</v>
      </c>
    </row>
    <row r="8145" spans="1:4" x14ac:dyDescent="0.25">
      <c r="A8145" s="62" t="s">
        <v>359</v>
      </c>
      <c r="B8145" s="63">
        <v>38</v>
      </c>
      <c r="C8145" s="64">
        <v>68</v>
      </c>
      <c r="D8145" s="13">
        <v>2584</v>
      </c>
    </row>
    <row r="8146" spans="1:4" x14ac:dyDescent="0.25">
      <c r="A8146" s="62" t="s">
        <v>360</v>
      </c>
      <c r="B8146" s="63">
        <v>29</v>
      </c>
      <c r="C8146" s="64">
        <v>72</v>
      </c>
      <c r="D8146" s="13">
        <v>2088</v>
      </c>
    </row>
    <row r="8147" spans="1:4" x14ac:dyDescent="0.25">
      <c r="A8147" s="62" t="s">
        <v>361</v>
      </c>
      <c r="B8147" s="63">
        <v>46</v>
      </c>
      <c r="C8147" s="64">
        <v>29</v>
      </c>
      <c r="D8147" s="13">
        <v>1334</v>
      </c>
    </row>
    <row r="8148" spans="1:4" x14ac:dyDescent="0.25">
      <c r="A8148" s="62" t="s">
        <v>362</v>
      </c>
      <c r="B8148" s="63">
        <v>24</v>
      </c>
      <c r="C8148" s="64">
        <v>65</v>
      </c>
      <c r="D8148" s="13">
        <v>1560</v>
      </c>
    </row>
    <row r="8149" spans="1:4" x14ac:dyDescent="0.25">
      <c r="A8149" s="62" t="s">
        <v>363</v>
      </c>
      <c r="B8149" s="63">
        <v>27</v>
      </c>
      <c r="C8149" s="64">
        <v>6</v>
      </c>
      <c r="D8149" s="13">
        <v>162</v>
      </c>
    </row>
    <row r="8150" spans="1:4" x14ac:dyDescent="0.25">
      <c r="A8150" s="62" t="s">
        <v>364</v>
      </c>
      <c r="B8150" s="63">
        <v>64</v>
      </c>
      <c r="C8150" s="64">
        <v>31</v>
      </c>
      <c r="D8150" s="13">
        <v>1984</v>
      </c>
    </row>
    <row r="8151" spans="1:4" x14ac:dyDescent="0.25">
      <c r="A8151" s="62" t="s">
        <v>365</v>
      </c>
      <c r="B8151" s="63">
        <v>42</v>
      </c>
      <c r="C8151" s="64">
        <v>52</v>
      </c>
      <c r="D8151" s="13">
        <v>2184</v>
      </c>
    </row>
    <row r="8152" spans="1:4" x14ac:dyDescent="0.25">
      <c r="A8152" s="62" t="s">
        <v>366</v>
      </c>
      <c r="B8152" s="63">
        <v>63</v>
      </c>
      <c r="C8152" s="64">
        <v>20</v>
      </c>
      <c r="D8152" s="13">
        <v>1260</v>
      </c>
    </row>
    <row r="8153" spans="1:4" x14ac:dyDescent="0.25">
      <c r="A8153" s="62" t="s">
        <v>367</v>
      </c>
      <c r="B8153" s="63">
        <v>8</v>
      </c>
      <c r="C8153" s="64">
        <v>62</v>
      </c>
      <c r="D8153" s="13">
        <v>496</v>
      </c>
    </row>
    <row r="8154" spans="1:4" x14ac:dyDescent="0.25">
      <c r="A8154" s="62" t="s">
        <v>368</v>
      </c>
      <c r="B8154" s="63">
        <v>50</v>
      </c>
      <c r="C8154" s="64">
        <v>30</v>
      </c>
      <c r="D8154" s="13">
        <v>1500</v>
      </c>
    </row>
    <row r="8155" spans="1:4" x14ac:dyDescent="0.25">
      <c r="A8155" s="62" t="s">
        <v>369</v>
      </c>
      <c r="B8155" s="63">
        <v>65</v>
      </c>
      <c r="C8155" s="64">
        <v>39</v>
      </c>
      <c r="D8155" s="13">
        <v>2535</v>
      </c>
    </row>
    <row r="8156" spans="1:4" x14ac:dyDescent="0.25">
      <c r="A8156" s="62" t="s">
        <v>370</v>
      </c>
      <c r="B8156" s="63">
        <v>45</v>
      </c>
      <c r="C8156" s="64">
        <v>80</v>
      </c>
      <c r="D8156" s="13">
        <v>3600</v>
      </c>
    </row>
    <row r="8157" spans="1:4" x14ac:dyDescent="0.25">
      <c r="A8157" s="62" t="s">
        <v>371</v>
      </c>
      <c r="B8157" s="63">
        <v>40</v>
      </c>
      <c r="C8157" s="64">
        <v>66</v>
      </c>
      <c r="D8157" s="13">
        <v>2640</v>
      </c>
    </row>
    <row r="8158" spans="1:4" x14ac:dyDescent="0.25">
      <c r="A8158" s="62" t="s">
        <v>372</v>
      </c>
      <c r="B8158" s="63">
        <v>8</v>
      </c>
      <c r="C8158" s="64">
        <v>6</v>
      </c>
      <c r="D8158" s="13">
        <v>48</v>
      </c>
    </row>
    <row r="8159" spans="1:4" x14ac:dyDescent="0.25">
      <c r="A8159" s="62" t="s">
        <v>373</v>
      </c>
      <c r="B8159" s="63">
        <v>51</v>
      </c>
      <c r="C8159" s="64">
        <v>6</v>
      </c>
      <c r="D8159" s="13">
        <v>306</v>
      </c>
    </row>
    <row r="8160" spans="1:4" x14ac:dyDescent="0.25">
      <c r="A8160" s="62" t="s">
        <v>374</v>
      </c>
      <c r="B8160" s="63">
        <v>45</v>
      </c>
      <c r="C8160" s="64">
        <v>69</v>
      </c>
      <c r="D8160" s="13">
        <v>3105</v>
      </c>
    </row>
    <row r="8161" spans="1:4" x14ac:dyDescent="0.25">
      <c r="A8161" s="62" t="s">
        <v>375</v>
      </c>
      <c r="B8161" s="63">
        <v>23</v>
      </c>
      <c r="C8161" s="64">
        <v>79</v>
      </c>
      <c r="D8161" s="13">
        <v>1817</v>
      </c>
    </row>
    <row r="8162" spans="1:4" x14ac:dyDescent="0.25">
      <c r="A8162" s="62" t="s">
        <v>376</v>
      </c>
      <c r="B8162" s="63">
        <v>60</v>
      </c>
      <c r="C8162" s="64">
        <v>41</v>
      </c>
      <c r="D8162" s="13">
        <v>2460</v>
      </c>
    </row>
    <row r="8163" spans="1:4" x14ac:dyDescent="0.25">
      <c r="A8163" s="62" t="s">
        <v>377</v>
      </c>
      <c r="B8163" s="63">
        <v>62</v>
      </c>
      <c r="C8163" s="64">
        <v>5</v>
      </c>
      <c r="D8163" s="13">
        <v>310</v>
      </c>
    </row>
    <row r="8164" spans="1:4" x14ac:dyDescent="0.25">
      <c r="A8164" s="62" t="s">
        <v>300</v>
      </c>
      <c r="B8164" s="63">
        <v>33</v>
      </c>
      <c r="C8164" s="64">
        <v>6</v>
      </c>
      <c r="D8164" s="13">
        <v>198</v>
      </c>
    </row>
    <row r="8165" spans="1:4" x14ac:dyDescent="0.25">
      <c r="A8165" s="62" t="s">
        <v>302</v>
      </c>
      <c r="B8165" s="63">
        <v>40</v>
      </c>
      <c r="C8165" s="64">
        <v>15</v>
      </c>
      <c r="D8165" s="13">
        <v>600</v>
      </c>
    </row>
    <row r="8166" spans="1:4" x14ac:dyDescent="0.25">
      <c r="A8166" s="62" t="s">
        <v>303</v>
      </c>
      <c r="B8166" s="63">
        <v>60</v>
      </c>
      <c r="C8166" s="64">
        <v>72</v>
      </c>
      <c r="D8166" s="13">
        <v>4320</v>
      </c>
    </row>
    <row r="8167" spans="1:4" x14ac:dyDescent="0.25">
      <c r="A8167" s="62" t="s">
        <v>304</v>
      </c>
      <c r="B8167" s="63">
        <v>7</v>
      </c>
      <c r="C8167" s="64">
        <v>78</v>
      </c>
      <c r="D8167" s="13">
        <v>546</v>
      </c>
    </row>
    <row r="8168" spans="1:4" x14ac:dyDescent="0.25">
      <c r="A8168" s="62" t="s">
        <v>305</v>
      </c>
      <c r="B8168" s="63">
        <v>53</v>
      </c>
      <c r="C8168" s="64">
        <v>32</v>
      </c>
      <c r="D8168" s="13">
        <v>1696</v>
      </c>
    </row>
    <row r="8169" spans="1:4" x14ac:dyDescent="0.25">
      <c r="A8169" s="62" t="s">
        <v>306</v>
      </c>
      <c r="B8169" s="63">
        <v>48</v>
      </c>
      <c r="C8169" s="64">
        <v>21</v>
      </c>
      <c r="D8169" s="13">
        <v>1008</v>
      </c>
    </row>
    <row r="8170" spans="1:4" x14ac:dyDescent="0.25">
      <c r="A8170" s="62" t="s">
        <v>307</v>
      </c>
      <c r="B8170" s="63">
        <v>36</v>
      </c>
      <c r="C8170" s="64">
        <v>38</v>
      </c>
      <c r="D8170" s="13">
        <v>1368</v>
      </c>
    </row>
    <row r="8171" spans="1:4" x14ac:dyDescent="0.25">
      <c r="A8171" s="62" t="s">
        <v>308</v>
      </c>
      <c r="B8171" s="63">
        <v>40</v>
      </c>
      <c r="C8171" s="64">
        <v>58</v>
      </c>
      <c r="D8171" s="13">
        <v>2320</v>
      </c>
    </row>
    <row r="8172" spans="1:4" x14ac:dyDescent="0.25">
      <c r="A8172" s="62" t="s">
        <v>309</v>
      </c>
      <c r="B8172" s="63">
        <v>33</v>
      </c>
      <c r="C8172" s="64">
        <v>51</v>
      </c>
      <c r="D8172" s="13">
        <v>1683</v>
      </c>
    </row>
    <row r="8173" spans="1:4" x14ac:dyDescent="0.25">
      <c r="A8173" s="62" t="s">
        <v>310</v>
      </c>
      <c r="B8173" s="63">
        <v>37</v>
      </c>
      <c r="C8173" s="64">
        <v>11</v>
      </c>
      <c r="D8173" s="13">
        <v>407</v>
      </c>
    </row>
    <row r="8174" spans="1:4" x14ac:dyDescent="0.25">
      <c r="A8174" s="62" t="s">
        <v>311</v>
      </c>
      <c r="B8174" s="63">
        <v>46</v>
      </c>
      <c r="C8174" s="64">
        <v>42</v>
      </c>
      <c r="D8174" s="13">
        <v>1932</v>
      </c>
    </row>
    <row r="8175" spans="1:4" x14ac:dyDescent="0.25">
      <c r="A8175" s="62" t="s">
        <v>312</v>
      </c>
      <c r="B8175" s="63">
        <v>32</v>
      </c>
      <c r="C8175" s="64">
        <v>23</v>
      </c>
      <c r="D8175" s="13">
        <v>736</v>
      </c>
    </row>
    <row r="8176" spans="1:4" x14ac:dyDescent="0.25">
      <c r="A8176" s="62" t="s">
        <v>313</v>
      </c>
      <c r="B8176" s="63">
        <v>67</v>
      </c>
      <c r="C8176" s="64">
        <v>29</v>
      </c>
      <c r="D8176" s="13">
        <v>1943</v>
      </c>
    </row>
    <row r="8177" spans="1:4" x14ac:dyDescent="0.25">
      <c r="A8177" s="62" t="s">
        <v>314</v>
      </c>
      <c r="B8177" s="63">
        <v>25</v>
      </c>
      <c r="C8177" s="64">
        <v>24</v>
      </c>
      <c r="D8177" s="13">
        <v>600</v>
      </c>
    </row>
    <row r="8178" spans="1:4" x14ac:dyDescent="0.25">
      <c r="A8178" s="62" t="s">
        <v>315</v>
      </c>
      <c r="B8178" s="63">
        <v>29</v>
      </c>
      <c r="C8178" s="64">
        <v>13</v>
      </c>
      <c r="D8178" s="13">
        <v>377</v>
      </c>
    </row>
    <row r="8179" spans="1:4" x14ac:dyDescent="0.25">
      <c r="A8179" s="62" t="s">
        <v>316</v>
      </c>
      <c r="B8179" s="63">
        <v>41</v>
      </c>
      <c r="C8179" s="64">
        <v>57</v>
      </c>
      <c r="D8179" s="13">
        <v>2337</v>
      </c>
    </row>
    <row r="8180" spans="1:4" x14ac:dyDescent="0.25">
      <c r="A8180" s="62" t="s">
        <v>317</v>
      </c>
      <c r="B8180" s="63">
        <v>50</v>
      </c>
      <c r="C8180" s="64">
        <v>21</v>
      </c>
      <c r="D8180" s="13">
        <v>1050</v>
      </c>
    </row>
    <row r="8181" spans="1:4" x14ac:dyDescent="0.25">
      <c r="A8181" s="62" t="s">
        <v>318</v>
      </c>
      <c r="B8181" s="63">
        <v>17</v>
      </c>
      <c r="C8181" s="64">
        <v>1</v>
      </c>
      <c r="D8181" s="13">
        <v>17</v>
      </c>
    </row>
    <row r="8182" spans="1:4" x14ac:dyDescent="0.25">
      <c r="A8182" s="62" t="s">
        <v>319</v>
      </c>
      <c r="B8182" s="63">
        <v>11</v>
      </c>
      <c r="C8182" s="64">
        <v>52</v>
      </c>
      <c r="D8182" s="13">
        <v>572</v>
      </c>
    </row>
    <row r="8183" spans="1:4" x14ac:dyDescent="0.25">
      <c r="A8183" s="62" t="s">
        <v>320</v>
      </c>
      <c r="B8183" s="63">
        <v>13</v>
      </c>
      <c r="C8183" s="64">
        <v>30</v>
      </c>
      <c r="D8183" s="13">
        <v>390</v>
      </c>
    </row>
    <row r="8184" spans="1:4" x14ac:dyDescent="0.25">
      <c r="A8184" s="62" t="s">
        <v>321</v>
      </c>
      <c r="B8184" s="63">
        <v>69</v>
      </c>
      <c r="C8184" s="64">
        <v>10</v>
      </c>
      <c r="D8184" s="13">
        <v>690</v>
      </c>
    </row>
    <row r="8185" spans="1:4" x14ac:dyDescent="0.25">
      <c r="A8185" s="62" t="s">
        <v>322</v>
      </c>
      <c r="B8185" s="63">
        <v>22</v>
      </c>
      <c r="C8185" s="64">
        <v>23</v>
      </c>
      <c r="D8185" s="13">
        <v>506</v>
      </c>
    </row>
    <row r="8186" spans="1:4" x14ac:dyDescent="0.25">
      <c r="A8186" s="62" t="s">
        <v>323</v>
      </c>
      <c r="B8186" s="63">
        <v>18</v>
      </c>
      <c r="C8186" s="64">
        <v>14</v>
      </c>
      <c r="D8186" s="13">
        <v>252</v>
      </c>
    </row>
    <row r="8187" spans="1:4" x14ac:dyDescent="0.25">
      <c r="A8187" s="62" t="s">
        <v>324</v>
      </c>
      <c r="B8187" s="63">
        <v>8</v>
      </c>
      <c r="C8187" s="64">
        <v>36</v>
      </c>
      <c r="D8187" s="13">
        <v>288</v>
      </c>
    </row>
    <row r="8188" spans="1:4" x14ac:dyDescent="0.25">
      <c r="A8188" s="62" t="s">
        <v>325</v>
      </c>
      <c r="B8188" s="63">
        <v>69</v>
      </c>
      <c r="C8188" s="64">
        <v>13</v>
      </c>
      <c r="D8188" s="13">
        <v>897</v>
      </c>
    </row>
    <row r="8189" spans="1:4" x14ac:dyDescent="0.25">
      <c r="A8189" s="62" t="s">
        <v>326</v>
      </c>
      <c r="B8189" s="63">
        <v>12</v>
      </c>
      <c r="C8189" s="64">
        <v>10</v>
      </c>
      <c r="D8189" s="13">
        <v>120</v>
      </c>
    </row>
    <row r="8190" spans="1:4" x14ac:dyDescent="0.25">
      <c r="A8190" s="62" t="s">
        <v>327</v>
      </c>
      <c r="B8190" s="63">
        <v>50</v>
      </c>
      <c r="C8190" s="64">
        <v>76</v>
      </c>
      <c r="D8190" s="13">
        <v>3800</v>
      </c>
    </row>
    <row r="8191" spans="1:4" x14ac:dyDescent="0.25">
      <c r="A8191" s="62" t="s">
        <v>328</v>
      </c>
      <c r="B8191" s="63">
        <v>11</v>
      </c>
      <c r="C8191" s="64">
        <v>67</v>
      </c>
      <c r="D8191" s="13">
        <v>737</v>
      </c>
    </row>
    <row r="8192" spans="1:4" x14ac:dyDescent="0.25">
      <c r="A8192" s="62" t="s">
        <v>329</v>
      </c>
      <c r="B8192" s="63">
        <v>8</v>
      </c>
      <c r="C8192" s="64">
        <v>79</v>
      </c>
      <c r="D8192" s="13">
        <v>632</v>
      </c>
    </row>
    <row r="8193" spans="1:4" x14ac:dyDescent="0.25">
      <c r="A8193" s="62" t="s">
        <v>330</v>
      </c>
      <c r="B8193" s="63">
        <v>63</v>
      </c>
      <c r="C8193" s="64">
        <v>67</v>
      </c>
      <c r="D8193" s="13">
        <v>4221</v>
      </c>
    </row>
    <row r="8194" spans="1:4" x14ac:dyDescent="0.25">
      <c r="A8194" s="62" t="s">
        <v>331</v>
      </c>
      <c r="B8194" s="63">
        <v>35</v>
      </c>
      <c r="C8194" s="64">
        <v>16</v>
      </c>
      <c r="D8194" s="13">
        <v>560</v>
      </c>
    </row>
    <row r="8195" spans="1:4" x14ac:dyDescent="0.25">
      <c r="A8195" s="62" t="s">
        <v>332</v>
      </c>
      <c r="B8195" s="63">
        <v>28</v>
      </c>
      <c r="C8195" s="64">
        <v>78</v>
      </c>
      <c r="D8195" s="13">
        <v>2184</v>
      </c>
    </row>
    <row r="8196" spans="1:4" x14ac:dyDescent="0.25">
      <c r="A8196" s="62" t="s">
        <v>333</v>
      </c>
      <c r="B8196" s="63">
        <v>9</v>
      </c>
      <c r="C8196" s="64">
        <v>44</v>
      </c>
      <c r="D8196" s="13">
        <v>396</v>
      </c>
    </row>
    <row r="8197" spans="1:4" x14ac:dyDescent="0.25">
      <c r="A8197" s="62" t="s">
        <v>334</v>
      </c>
      <c r="B8197" s="63">
        <v>20</v>
      </c>
      <c r="C8197" s="64">
        <v>26</v>
      </c>
      <c r="D8197" s="13">
        <v>520</v>
      </c>
    </row>
    <row r="8198" spans="1:4" x14ac:dyDescent="0.25">
      <c r="A8198" s="62" t="s">
        <v>335</v>
      </c>
      <c r="B8198" s="63">
        <v>36</v>
      </c>
      <c r="C8198" s="64">
        <v>44</v>
      </c>
      <c r="D8198" s="13">
        <v>1584</v>
      </c>
    </row>
    <row r="8199" spans="1:4" x14ac:dyDescent="0.25">
      <c r="A8199" s="62" t="s">
        <v>336</v>
      </c>
      <c r="B8199" s="63">
        <v>38</v>
      </c>
      <c r="C8199" s="64">
        <v>63</v>
      </c>
      <c r="D8199" s="13">
        <v>2394</v>
      </c>
    </row>
    <row r="8200" spans="1:4" x14ac:dyDescent="0.25">
      <c r="A8200" s="62" t="s">
        <v>337</v>
      </c>
      <c r="B8200" s="63">
        <v>50</v>
      </c>
      <c r="C8200" s="64">
        <v>3</v>
      </c>
      <c r="D8200" s="13">
        <v>150</v>
      </c>
    </row>
    <row r="8201" spans="1:4" x14ac:dyDescent="0.25">
      <c r="A8201" s="62" t="s">
        <v>338</v>
      </c>
      <c r="B8201" s="63">
        <v>19</v>
      </c>
      <c r="C8201" s="64">
        <v>62</v>
      </c>
      <c r="D8201" s="13">
        <v>1178</v>
      </c>
    </row>
    <row r="8202" spans="1:4" x14ac:dyDescent="0.25">
      <c r="A8202" s="62" t="s">
        <v>339</v>
      </c>
      <c r="B8202" s="63">
        <v>69</v>
      </c>
      <c r="C8202" s="64">
        <v>47</v>
      </c>
      <c r="D8202" s="13">
        <v>3243</v>
      </c>
    </row>
    <row r="8203" spans="1:4" x14ac:dyDescent="0.25">
      <c r="A8203" s="62" t="s">
        <v>340</v>
      </c>
      <c r="B8203" s="63">
        <v>31</v>
      </c>
      <c r="C8203" s="64">
        <v>6</v>
      </c>
      <c r="D8203" s="13">
        <v>186</v>
      </c>
    </row>
    <row r="8204" spans="1:4" x14ac:dyDescent="0.25">
      <c r="A8204" s="62" t="s">
        <v>341</v>
      </c>
      <c r="B8204" s="63">
        <v>45</v>
      </c>
      <c r="C8204" s="64">
        <v>2</v>
      </c>
      <c r="D8204" s="13">
        <v>90</v>
      </c>
    </row>
    <row r="8205" spans="1:4" x14ac:dyDescent="0.25">
      <c r="A8205" s="62" t="s">
        <v>342</v>
      </c>
      <c r="B8205" s="63">
        <v>27</v>
      </c>
      <c r="C8205" s="64">
        <v>80</v>
      </c>
      <c r="D8205" s="13">
        <v>2160</v>
      </c>
    </row>
    <row r="8206" spans="1:4" x14ac:dyDescent="0.25">
      <c r="A8206" s="62" t="s">
        <v>343</v>
      </c>
      <c r="B8206" s="63">
        <v>9</v>
      </c>
      <c r="C8206" s="64">
        <v>80</v>
      </c>
      <c r="D8206" s="13">
        <v>720</v>
      </c>
    </row>
    <row r="8207" spans="1:4" x14ac:dyDescent="0.25">
      <c r="A8207" s="62" t="s">
        <v>344</v>
      </c>
      <c r="B8207" s="63">
        <v>64</v>
      </c>
      <c r="C8207" s="64">
        <v>80</v>
      </c>
      <c r="D8207" s="13">
        <v>5120</v>
      </c>
    </row>
    <row r="8208" spans="1:4" x14ac:dyDescent="0.25">
      <c r="A8208" s="62" t="s">
        <v>345</v>
      </c>
      <c r="B8208" s="63">
        <v>13</v>
      </c>
      <c r="C8208" s="64">
        <v>14</v>
      </c>
      <c r="D8208" s="13">
        <v>182</v>
      </c>
    </row>
    <row r="8209" spans="1:4" x14ac:dyDescent="0.25">
      <c r="A8209" s="62" t="s">
        <v>346</v>
      </c>
      <c r="B8209" s="63">
        <v>29</v>
      </c>
      <c r="C8209" s="64">
        <v>2</v>
      </c>
      <c r="D8209" s="13">
        <v>58</v>
      </c>
    </row>
    <row r="8210" spans="1:4" x14ac:dyDescent="0.25">
      <c r="A8210" s="62" t="s">
        <v>347</v>
      </c>
      <c r="B8210" s="63">
        <v>38</v>
      </c>
      <c r="C8210" s="64">
        <v>72</v>
      </c>
      <c r="D8210" s="13">
        <v>2736</v>
      </c>
    </row>
    <row r="8211" spans="1:4" x14ac:dyDescent="0.25">
      <c r="A8211" s="62" t="s">
        <v>348</v>
      </c>
      <c r="B8211" s="63">
        <v>64</v>
      </c>
      <c r="C8211" s="64">
        <v>75</v>
      </c>
      <c r="D8211" s="13">
        <v>4800</v>
      </c>
    </row>
    <row r="8212" spans="1:4" x14ac:dyDescent="0.25">
      <c r="A8212" s="62" t="s">
        <v>349</v>
      </c>
      <c r="B8212" s="63">
        <v>52</v>
      </c>
      <c r="C8212" s="64">
        <v>21</v>
      </c>
      <c r="D8212" s="13">
        <v>1092</v>
      </c>
    </row>
    <row r="8213" spans="1:4" x14ac:dyDescent="0.25">
      <c r="A8213" s="62" t="s">
        <v>350</v>
      </c>
      <c r="B8213" s="63">
        <v>14</v>
      </c>
      <c r="C8213" s="64">
        <v>51</v>
      </c>
      <c r="D8213" s="13">
        <v>714</v>
      </c>
    </row>
    <row r="8214" spans="1:4" x14ac:dyDescent="0.25">
      <c r="A8214" s="62" t="s">
        <v>351</v>
      </c>
      <c r="B8214" s="63">
        <v>58</v>
      </c>
      <c r="C8214" s="64">
        <v>71</v>
      </c>
      <c r="D8214" s="13">
        <v>4118</v>
      </c>
    </row>
    <row r="8215" spans="1:4" x14ac:dyDescent="0.25">
      <c r="A8215" s="62" t="s">
        <v>352</v>
      </c>
      <c r="B8215" s="63">
        <v>29</v>
      </c>
      <c r="C8215" s="64">
        <v>64</v>
      </c>
      <c r="D8215" s="13">
        <v>1856</v>
      </c>
    </row>
    <row r="8216" spans="1:4" x14ac:dyDescent="0.25">
      <c r="A8216" s="62" t="s">
        <v>353</v>
      </c>
      <c r="B8216" s="63">
        <v>8</v>
      </c>
      <c r="C8216" s="64">
        <v>9</v>
      </c>
      <c r="D8216" s="13">
        <v>72</v>
      </c>
    </row>
    <row r="8217" spans="1:4" x14ac:dyDescent="0.25">
      <c r="A8217" s="62" t="s">
        <v>354</v>
      </c>
      <c r="B8217" s="63">
        <v>44</v>
      </c>
      <c r="C8217" s="64">
        <v>71</v>
      </c>
      <c r="D8217" s="13">
        <v>3124</v>
      </c>
    </row>
    <row r="8218" spans="1:4" x14ac:dyDescent="0.25">
      <c r="A8218" s="62" t="s">
        <v>355</v>
      </c>
      <c r="B8218" s="63">
        <v>15</v>
      </c>
      <c r="C8218" s="64">
        <v>18</v>
      </c>
      <c r="D8218" s="13">
        <v>270</v>
      </c>
    </row>
    <row r="8219" spans="1:4" x14ac:dyDescent="0.25">
      <c r="A8219" s="62" t="s">
        <v>356</v>
      </c>
      <c r="B8219" s="63">
        <v>43</v>
      </c>
      <c r="C8219" s="64">
        <v>61</v>
      </c>
      <c r="D8219" s="13">
        <v>2623</v>
      </c>
    </row>
    <row r="8220" spans="1:4" x14ac:dyDescent="0.25">
      <c r="A8220" s="62" t="s">
        <v>357</v>
      </c>
      <c r="B8220" s="63">
        <v>29</v>
      </c>
      <c r="C8220" s="64">
        <v>33</v>
      </c>
      <c r="D8220" s="13">
        <v>957</v>
      </c>
    </row>
    <row r="8221" spans="1:4" x14ac:dyDescent="0.25">
      <c r="A8221" s="62" t="s">
        <v>358</v>
      </c>
      <c r="B8221" s="63">
        <v>17</v>
      </c>
      <c r="C8221" s="64">
        <v>42</v>
      </c>
      <c r="D8221" s="13">
        <v>714</v>
      </c>
    </row>
    <row r="8222" spans="1:4" x14ac:dyDescent="0.25">
      <c r="A8222" s="62" t="s">
        <v>359</v>
      </c>
      <c r="B8222" s="63">
        <v>8</v>
      </c>
      <c r="C8222" s="64">
        <v>63</v>
      </c>
      <c r="D8222" s="13">
        <v>504</v>
      </c>
    </row>
    <row r="8223" spans="1:4" x14ac:dyDescent="0.25">
      <c r="A8223" s="62" t="s">
        <v>360</v>
      </c>
      <c r="B8223" s="63">
        <v>50</v>
      </c>
      <c r="C8223" s="64">
        <v>23</v>
      </c>
      <c r="D8223" s="13">
        <v>1150</v>
      </c>
    </row>
    <row r="8224" spans="1:4" x14ac:dyDescent="0.25">
      <c r="A8224" s="62" t="s">
        <v>361</v>
      </c>
      <c r="B8224" s="63">
        <v>28</v>
      </c>
      <c r="C8224" s="64">
        <v>45</v>
      </c>
      <c r="D8224" s="13">
        <v>1260</v>
      </c>
    </row>
    <row r="8225" spans="1:4" x14ac:dyDescent="0.25">
      <c r="A8225" s="62" t="s">
        <v>362</v>
      </c>
      <c r="B8225" s="63">
        <v>60</v>
      </c>
      <c r="C8225" s="64">
        <v>5</v>
      </c>
      <c r="D8225" s="13">
        <v>300</v>
      </c>
    </row>
    <row r="8226" spans="1:4" x14ac:dyDescent="0.25">
      <c r="A8226" s="62" t="s">
        <v>363</v>
      </c>
      <c r="B8226" s="63">
        <v>38</v>
      </c>
      <c r="C8226" s="64">
        <v>59</v>
      </c>
      <c r="D8226" s="13">
        <v>2242</v>
      </c>
    </row>
    <row r="8227" spans="1:4" x14ac:dyDescent="0.25">
      <c r="A8227" s="62" t="s">
        <v>364</v>
      </c>
      <c r="B8227" s="63">
        <v>22</v>
      </c>
      <c r="C8227" s="64">
        <v>6</v>
      </c>
      <c r="D8227" s="13">
        <v>132</v>
      </c>
    </row>
    <row r="8228" spans="1:4" x14ac:dyDescent="0.25">
      <c r="A8228" s="62" t="s">
        <v>365</v>
      </c>
      <c r="B8228" s="63">
        <v>54</v>
      </c>
      <c r="C8228" s="64">
        <v>15</v>
      </c>
      <c r="D8228" s="13">
        <v>810</v>
      </c>
    </row>
    <row r="8229" spans="1:4" x14ac:dyDescent="0.25">
      <c r="A8229" s="62" t="s">
        <v>366</v>
      </c>
      <c r="B8229" s="63">
        <v>33</v>
      </c>
      <c r="C8229" s="64">
        <v>79</v>
      </c>
      <c r="D8229" s="13">
        <v>2607</v>
      </c>
    </row>
    <row r="8230" spans="1:4" x14ac:dyDescent="0.25">
      <c r="A8230" s="62" t="s">
        <v>367</v>
      </c>
      <c r="B8230" s="63">
        <v>37</v>
      </c>
      <c r="C8230" s="64">
        <v>15</v>
      </c>
      <c r="D8230" s="13">
        <v>555</v>
      </c>
    </row>
    <row r="8231" spans="1:4" x14ac:dyDescent="0.25">
      <c r="A8231" s="62" t="s">
        <v>368</v>
      </c>
      <c r="B8231" s="63">
        <v>22</v>
      </c>
      <c r="C8231" s="64">
        <v>77</v>
      </c>
      <c r="D8231" s="13">
        <v>1694</v>
      </c>
    </row>
    <row r="8232" spans="1:4" x14ac:dyDescent="0.25">
      <c r="A8232" s="62" t="s">
        <v>369</v>
      </c>
      <c r="B8232" s="63">
        <v>12</v>
      </c>
      <c r="C8232" s="64">
        <v>77</v>
      </c>
      <c r="D8232" s="13">
        <v>924</v>
      </c>
    </row>
    <row r="8233" spans="1:4" x14ac:dyDescent="0.25">
      <c r="A8233" s="62" t="s">
        <v>370</v>
      </c>
      <c r="B8233" s="63">
        <v>65</v>
      </c>
      <c r="C8233" s="64">
        <v>6</v>
      </c>
      <c r="D8233" s="13">
        <v>390</v>
      </c>
    </row>
    <row r="8234" spans="1:4" x14ac:dyDescent="0.25">
      <c r="A8234" s="62" t="s">
        <v>371</v>
      </c>
      <c r="B8234" s="63">
        <v>9</v>
      </c>
      <c r="C8234" s="64">
        <v>78</v>
      </c>
      <c r="D8234" s="13">
        <v>702</v>
      </c>
    </row>
    <row r="8235" spans="1:4" x14ac:dyDescent="0.25">
      <c r="A8235" s="62" t="s">
        <v>372</v>
      </c>
      <c r="B8235" s="63">
        <v>46</v>
      </c>
      <c r="C8235" s="64">
        <v>52</v>
      </c>
      <c r="D8235" s="13">
        <v>2392</v>
      </c>
    </row>
    <row r="8236" spans="1:4" x14ac:dyDescent="0.25">
      <c r="A8236" s="62" t="s">
        <v>373</v>
      </c>
      <c r="B8236" s="63">
        <v>61</v>
      </c>
      <c r="C8236" s="64">
        <v>65</v>
      </c>
      <c r="D8236" s="13">
        <v>3965</v>
      </c>
    </row>
    <row r="8237" spans="1:4" x14ac:dyDescent="0.25">
      <c r="A8237" s="62" t="s">
        <v>374</v>
      </c>
      <c r="B8237" s="63">
        <v>44</v>
      </c>
      <c r="C8237" s="64">
        <v>64</v>
      </c>
      <c r="D8237" s="13">
        <v>2816</v>
      </c>
    </row>
    <row r="8238" spans="1:4" x14ac:dyDescent="0.25">
      <c r="A8238" s="62" t="s">
        <v>375</v>
      </c>
      <c r="B8238" s="63">
        <v>60</v>
      </c>
      <c r="C8238" s="64">
        <v>64</v>
      </c>
      <c r="D8238" s="13">
        <v>3840</v>
      </c>
    </row>
    <row r="8239" spans="1:4" x14ac:dyDescent="0.25">
      <c r="A8239" s="62" t="s">
        <v>376</v>
      </c>
      <c r="B8239" s="63">
        <v>66</v>
      </c>
      <c r="C8239" s="64">
        <v>18</v>
      </c>
      <c r="D8239" s="13">
        <v>1188</v>
      </c>
    </row>
    <row r="8240" spans="1:4" x14ac:dyDescent="0.25">
      <c r="A8240" s="62" t="s">
        <v>377</v>
      </c>
      <c r="B8240" s="63">
        <v>27</v>
      </c>
      <c r="C8240" s="64">
        <v>59</v>
      </c>
      <c r="D8240" s="13">
        <v>1593</v>
      </c>
    </row>
    <row r="8241" spans="1:4" x14ac:dyDescent="0.25">
      <c r="A8241" s="62" t="s">
        <v>300</v>
      </c>
      <c r="B8241" s="63">
        <v>52</v>
      </c>
      <c r="C8241" s="64">
        <v>31</v>
      </c>
      <c r="D8241" s="13">
        <v>1612</v>
      </c>
    </row>
    <row r="8242" spans="1:4" x14ac:dyDescent="0.25">
      <c r="A8242" s="62" t="s">
        <v>302</v>
      </c>
      <c r="B8242" s="63">
        <v>36</v>
      </c>
      <c r="C8242" s="64">
        <v>15</v>
      </c>
      <c r="D8242" s="13">
        <v>540</v>
      </c>
    </row>
    <row r="8243" spans="1:4" x14ac:dyDescent="0.25">
      <c r="A8243" s="62" t="s">
        <v>303</v>
      </c>
      <c r="B8243" s="63">
        <v>25</v>
      </c>
      <c r="C8243" s="64">
        <v>69</v>
      </c>
      <c r="D8243" s="13">
        <v>1725</v>
      </c>
    </row>
    <row r="8244" spans="1:4" x14ac:dyDescent="0.25">
      <c r="A8244" s="62" t="s">
        <v>304</v>
      </c>
      <c r="B8244" s="63">
        <v>66</v>
      </c>
      <c r="C8244" s="64">
        <v>32</v>
      </c>
      <c r="D8244" s="13">
        <v>2112</v>
      </c>
    </row>
    <row r="8245" spans="1:4" x14ac:dyDescent="0.25">
      <c r="A8245" s="62" t="s">
        <v>305</v>
      </c>
      <c r="B8245" s="63">
        <v>55</v>
      </c>
      <c r="C8245" s="64">
        <v>29</v>
      </c>
      <c r="D8245" s="13">
        <v>1595</v>
      </c>
    </row>
    <row r="8246" spans="1:4" x14ac:dyDescent="0.25">
      <c r="A8246" s="62" t="s">
        <v>306</v>
      </c>
      <c r="B8246" s="63">
        <v>70</v>
      </c>
      <c r="C8246" s="64">
        <v>24</v>
      </c>
      <c r="D8246" s="13">
        <v>1680</v>
      </c>
    </row>
    <row r="8247" spans="1:4" x14ac:dyDescent="0.25">
      <c r="A8247" s="62" t="s">
        <v>307</v>
      </c>
      <c r="B8247" s="63">
        <v>37</v>
      </c>
      <c r="C8247" s="64">
        <v>16</v>
      </c>
      <c r="D8247" s="13">
        <v>592</v>
      </c>
    </row>
    <row r="8248" spans="1:4" x14ac:dyDescent="0.25">
      <c r="A8248" s="62" t="s">
        <v>308</v>
      </c>
      <c r="B8248" s="63">
        <v>15</v>
      </c>
      <c r="C8248" s="64">
        <v>45</v>
      </c>
      <c r="D8248" s="13">
        <v>675</v>
      </c>
    </row>
    <row r="8249" spans="1:4" x14ac:dyDescent="0.25">
      <c r="A8249" s="62" t="s">
        <v>309</v>
      </c>
      <c r="B8249" s="63">
        <v>33</v>
      </c>
      <c r="C8249" s="64">
        <v>33</v>
      </c>
      <c r="D8249" s="13">
        <v>1089</v>
      </c>
    </row>
    <row r="8250" spans="1:4" x14ac:dyDescent="0.25">
      <c r="A8250" s="62" t="s">
        <v>310</v>
      </c>
      <c r="B8250" s="63">
        <v>24</v>
      </c>
      <c r="C8250" s="64">
        <v>77</v>
      </c>
      <c r="D8250" s="13">
        <v>1848</v>
      </c>
    </row>
    <row r="8251" spans="1:4" x14ac:dyDescent="0.25">
      <c r="A8251" s="62" t="s">
        <v>311</v>
      </c>
      <c r="B8251" s="63">
        <v>62</v>
      </c>
      <c r="C8251" s="64">
        <v>28</v>
      </c>
      <c r="D8251" s="13">
        <v>1736</v>
      </c>
    </row>
    <row r="8252" spans="1:4" x14ac:dyDescent="0.25">
      <c r="A8252" s="62" t="s">
        <v>312</v>
      </c>
      <c r="B8252" s="63">
        <v>16</v>
      </c>
      <c r="C8252" s="64">
        <v>1</v>
      </c>
      <c r="D8252" s="13">
        <v>16</v>
      </c>
    </row>
    <row r="8253" spans="1:4" x14ac:dyDescent="0.25">
      <c r="A8253" s="62" t="s">
        <v>313</v>
      </c>
      <c r="B8253" s="63">
        <v>17</v>
      </c>
      <c r="C8253" s="64">
        <v>33</v>
      </c>
      <c r="D8253" s="13">
        <v>561</v>
      </c>
    </row>
    <row r="8254" spans="1:4" x14ac:dyDescent="0.25">
      <c r="A8254" s="62" t="s">
        <v>314</v>
      </c>
      <c r="B8254" s="63">
        <v>49</v>
      </c>
      <c r="C8254" s="64">
        <v>30</v>
      </c>
      <c r="D8254" s="13">
        <v>1470</v>
      </c>
    </row>
    <row r="8255" spans="1:4" x14ac:dyDescent="0.25">
      <c r="A8255" s="62" t="s">
        <v>315</v>
      </c>
      <c r="B8255" s="63">
        <v>12</v>
      </c>
      <c r="C8255" s="64">
        <v>59</v>
      </c>
      <c r="D8255" s="13">
        <v>708</v>
      </c>
    </row>
    <row r="8256" spans="1:4" x14ac:dyDescent="0.25">
      <c r="A8256" s="62" t="s">
        <v>316</v>
      </c>
      <c r="B8256" s="63">
        <v>57</v>
      </c>
      <c r="C8256" s="64">
        <v>35</v>
      </c>
      <c r="D8256" s="13">
        <v>1995</v>
      </c>
    </row>
    <row r="8257" spans="1:4" x14ac:dyDescent="0.25">
      <c r="A8257" s="62" t="s">
        <v>317</v>
      </c>
      <c r="B8257" s="63">
        <v>64</v>
      </c>
      <c r="C8257" s="64">
        <v>5</v>
      </c>
      <c r="D8257" s="13">
        <v>320</v>
      </c>
    </row>
    <row r="8258" spans="1:4" x14ac:dyDescent="0.25">
      <c r="A8258" s="62" t="s">
        <v>318</v>
      </c>
      <c r="B8258" s="63">
        <v>43</v>
      </c>
      <c r="C8258" s="64">
        <v>80</v>
      </c>
      <c r="D8258" s="13">
        <v>3440</v>
      </c>
    </row>
    <row r="8259" spans="1:4" x14ac:dyDescent="0.25">
      <c r="A8259" s="62" t="s">
        <v>319</v>
      </c>
      <c r="B8259" s="63">
        <v>39</v>
      </c>
      <c r="C8259" s="64">
        <v>1</v>
      </c>
      <c r="D8259" s="13">
        <v>39</v>
      </c>
    </row>
    <row r="8260" spans="1:4" x14ac:dyDescent="0.25">
      <c r="A8260" s="62" t="s">
        <v>320</v>
      </c>
      <c r="B8260" s="63">
        <v>64</v>
      </c>
      <c r="C8260" s="64">
        <v>73</v>
      </c>
      <c r="D8260" s="13">
        <v>4672</v>
      </c>
    </row>
    <row r="8261" spans="1:4" x14ac:dyDescent="0.25">
      <c r="A8261" s="62" t="s">
        <v>321</v>
      </c>
      <c r="B8261" s="63">
        <v>14</v>
      </c>
      <c r="C8261" s="64">
        <v>9</v>
      </c>
      <c r="D8261" s="13">
        <v>126</v>
      </c>
    </row>
    <row r="8262" spans="1:4" x14ac:dyDescent="0.25">
      <c r="A8262" s="62" t="s">
        <v>322</v>
      </c>
      <c r="B8262" s="63">
        <v>55</v>
      </c>
      <c r="C8262" s="64">
        <v>77</v>
      </c>
      <c r="D8262" s="13">
        <v>4235</v>
      </c>
    </row>
    <row r="8263" spans="1:4" x14ac:dyDescent="0.25">
      <c r="A8263" s="62" t="s">
        <v>323</v>
      </c>
      <c r="B8263" s="63">
        <v>34</v>
      </c>
      <c r="C8263" s="64">
        <v>7</v>
      </c>
      <c r="D8263" s="13">
        <v>238</v>
      </c>
    </row>
    <row r="8264" spans="1:4" x14ac:dyDescent="0.25">
      <c r="A8264" s="62" t="s">
        <v>324</v>
      </c>
      <c r="B8264" s="63">
        <v>61</v>
      </c>
      <c r="C8264" s="64">
        <v>36</v>
      </c>
      <c r="D8264" s="13">
        <v>2196</v>
      </c>
    </row>
    <row r="8265" spans="1:4" x14ac:dyDescent="0.25">
      <c r="A8265" s="62" t="s">
        <v>325</v>
      </c>
      <c r="B8265" s="63">
        <v>36</v>
      </c>
      <c r="C8265" s="64">
        <v>59</v>
      </c>
      <c r="D8265" s="13">
        <v>2124</v>
      </c>
    </row>
    <row r="8266" spans="1:4" x14ac:dyDescent="0.25">
      <c r="A8266" s="62" t="s">
        <v>326</v>
      </c>
      <c r="B8266" s="63">
        <v>28</v>
      </c>
      <c r="C8266" s="64">
        <v>34</v>
      </c>
      <c r="D8266" s="13">
        <v>952</v>
      </c>
    </row>
    <row r="8267" spans="1:4" x14ac:dyDescent="0.25">
      <c r="A8267" s="62" t="s">
        <v>327</v>
      </c>
      <c r="B8267" s="63">
        <v>67</v>
      </c>
      <c r="C8267" s="64">
        <v>68</v>
      </c>
      <c r="D8267" s="13">
        <v>4556</v>
      </c>
    </row>
    <row r="8268" spans="1:4" x14ac:dyDescent="0.25">
      <c r="A8268" s="62" t="s">
        <v>328</v>
      </c>
      <c r="B8268" s="63">
        <v>7</v>
      </c>
      <c r="C8268" s="64">
        <v>77</v>
      </c>
      <c r="D8268" s="13">
        <v>539</v>
      </c>
    </row>
    <row r="8269" spans="1:4" x14ac:dyDescent="0.25">
      <c r="A8269" s="62" t="s">
        <v>329</v>
      </c>
      <c r="B8269" s="63">
        <v>26</v>
      </c>
      <c r="C8269" s="64">
        <v>25</v>
      </c>
      <c r="D8269" s="13">
        <v>650</v>
      </c>
    </row>
    <row r="8270" spans="1:4" x14ac:dyDescent="0.25">
      <c r="A8270" s="62" t="s">
        <v>330</v>
      </c>
      <c r="B8270" s="63">
        <v>19</v>
      </c>
      <c r="C8270" s="64">
        <v>32</v>
      </c>
      <c r="D8270" s="13">
        <v>608</v>
      </c>
    </row>
    <row r="8271" spans="1:4" x14ac:dyDescent="0.25">
      <c r="A8271" s="62" t="s">
        <v>331</v>
      </c>
      <c r="B8271" s="63">
        <v>45</v>
      </c>
      <c r="C8271" s="64">
        <v>12</v>
      </c>
      <c r="D8271" s="13">
        <v>540</v>
      </c>
    </row>
    <row r="8272" spans="1:4" x14ac:dyDescent="0.25">
      <c r="A8272" s="62" t="s">
        <v>332</v>
      </c>
      <c r="B8272" s="63">
        <v>23</v>
      </c>
      <c r="C8272" s="64">
        <v>80</v>
      </c>
      <c r="D8272" s="13">
        <v>1840</v>
      </c>
    </row>
    <row r="8273" spans="1:4" x14ac:dyDescent="0.25">
      <c r="A8273" s="62" t="s">
        <v>333</v>
      </c>
      <c r="B8273" s="63">
        <v>39</v>
      </c>
      <c r="C8273" s="64">
        <v>50</v>
      </c>
      <c r="D8273" s="13">
        <v>1950</v>
      </c>
    </row>
    <row r="8274" spans="1:4" x14ac:dyDescent="0.25">
      <c r="A8274" s="62" t="s">
        <v>334</v>
      </c>
      <c r="B8274" s="63">
        <v>44</v>
      </c>
      <c r="C8274" s="64">
        <v>41</v>
      </c>
      <c r="D8274" s="13">
        <v>1804</v>
      </c>
    </row>
    <row r="8275" spans="1:4" x14ac:dyDescent="0.25">
      <c r="A8275" s="62" t="s">
        <v>335</v>
      </c>
      <c r="B8275" s="63">
        <v>45</v>
      </c>
      <c r="C8275" s="64">
        <v>61</v>
      </c>
      <c r="D8275" s="13">
        <v>2745</v>
      </c>
    </row>
    <row r="8276" spans="1:4" x14ac:dyDescent="0.25">
      <c r="A8276" s="62" t="s">
        <v>336</v>
      </c>
      <c r="B8276" s="63">
        <v>14</v>
      </c>
      <c r="C8276" s="64">
        <v>23</v>
      </c>
      <c r="D8276" s="13">
        <v>322</v>
      </c>
    </row>
    <row r="8277" spans="1:4" x14ac:dyDescent="0.25">
      <c r="A8277" s="62" t="s">
        <v>337</v>
      </c>
      <c r="B8277" s="63">
        <v>32</v>
      </c>
      <c r="C8277" s="64">
        <v>78</v>
      </c>
      <c r="D8277" s="13">
        <v>2496</v>
      </c>
    </row>
    <row r="8278" spans="1:4" x14ac:dyDescent="0.25">
      <c r="A8278" s="62" t="s">
        <v>338</v>
      </c>
      <c r="B8278" s="63">
        <v>37</v>
      </c>
      <c r="C8278" s="64">
        <v>17</v>
      </c>
      <c r="D8278" s="13">
        <v>629</v>
      </c>
    </row>
    <row r="8279" spans="1:4" x14ac:dyDescent="0.25">
      <c r="A8279" s="62" t="s">
        <v>339</v>
      </c>
      <c r="B8279" s="63">
        <v>47</v>
      </c>
      <c r="C8279" s="64">
        <v>40</v>
      </c>
      <c r="D8279" s="13">
        <v>1880</v>
      </c>
    </row>
    <row r="8280" spans="1:4" x14ac:dyDescent="0.25">
      <c r="A8280" s="62" t="s">
        <v>340</v>
      </c>
      <c r="B8280" s="63">
        <v>65</v>
      </c>
      <c r="C8280" s="64">
        <v>31</v>
      </c>
      <c r="D8280" s="13">
        <v>2015</v>
      </c>
    </row>
    <row r="8281" spans="1:4" x14ac:dyDescent="0.25">
      <c r="A8281" s="62" t="s">
        <v>341</v>
      </c>
      <c r="B8281" s="63">
        <v>30</v>
      </c>
      <c r="C8281" s="64">
        <v>3</v>
      </c>
      <c r="D8281" s="13">
        <v>90</v>
      </c>
    </row>
    <row r="8282" spans="1:4" x14ac:dyDescent="0.25">
      <c r="A8282" s="62" t="s">
        <v>342</v>
      </c>
      <c r="B8282" s="63">
        <v>38</v>
      </c>
      <c r="C8282" s="64">
        <v>55</v>
      </c>
      <c r="D8282" s="13">
        <v>2090</v>
      </c>
    </row>
    <row r="8283" spans="1:4" x14ac:dyDescent="0.25">
      <c r="A8283" s="62" t="s">
        <v>343</v>
      </c>
      <c r="B8283" s="63">
        <v>37</v>
      </c>
      <c r="C8283" s="64">
        <v>75</v>
      </c>
      <c r="D8283" s="13">
        <v>2775</v>
      </c>
    </row>
    <row r="8284" spans="1:4" x14ac:dyDescent="0.25">
      <c r="A8284" s="62" t="s">
        <v>344</v>
      </c>
      <c r="B8284" s="63">
        <v>56</v>
      </c>
      <c r="C8284" s="64">
        <v>41</v>
      </c>
      <c r="D8284" s="13">
        <v>2296</v>
      </c>
    </row>
    <row r="8285" spans="1:4" x14ac:dyDescent="0.25">
      <c r="A8285" s="62" t="s">
        <v>345</v>
      </c>
      <c r="B8285" s="63">
        <v>45</v>
      </c>
      <c r="C8285" s="64">
        <v>25</v>
      </c>
      <c r="D8285" s="13">
        <v>1125</v>
      </c>
    </row>
    <row r="8286" spans="1:4" x14ac:dyDescent="0.25">
      <c r="A8286" s="62" t="s">
        <v>346</v>
      </c>
      <c r="B8286" s="63">
        <v>55</v>
      </c>
      <c r="C8286" s="64">
        <v>56</v>
      </c>
      <c r="D8286" s="13">
        <v>3080</v>
      </c>
    </row>
    <row r="8287" spans="1:4" x14ac:dyDescent="0.25">
      <c r="A8287" s="62" t="s">
        <v>347</v>
      </c>
      <c r="B8287" s="63">
        <v>32</v>
      </c>
      <c r="C8287" s="64">
        <v>52</v>
      </c>
      <c r="D8287" s="13">
        <v>1664</v>
      </c>
    </row>
    <row r="8288" spans="1:4" x14ac:dyDescent="0.25">
      <c r="A8288" s="62" t="s">
        <v>348</v>
      </c>
      <c r="B8288" s="63">
        <v>41</v>
      </c>
      <c r="C8288" s="64">
        <v>54</v>
      </c>
      <c r="D8288" s="13">
        <v>2214</v>
      </c>
    </row>
    <row r="8289" spans="1:4" x14ac:dyDescent="0.25">
      <c r="A8289" s="62" t="s">
        <v>349</v>
      </c>
      <c r="B8289" s="63">
        <v>53</v>
      </c>
      <c r="C8289" s="64">
        <v>12</v>
      </c>
      <c r="D8289" s="13">
        <v>636</v>
      </c>
    </row>
    <row r="8290" spans="1:4" x14ac:dyDescent="0.25">
      <c r="A8290" s="62" t="s">
        <v>350</v>
      </c>
      <c r="B8290" s="63">
        <v>29</v>
      </c>
      <c r="C8290" s="64">
        <v>48</v>
      </c>
      <c r="D8290" s="13">
        <v>1392</v>
      </c>
    </row>
    <row r="8291" spans="1:4" x14ac:dyDescent="0.25">
      <c r="A8291" s="62" t="s">
        <v>351</v>
      </c>
      <c r="B8291" s="63">
        <v>42</v>
      </c>
      <c r="C8291" s="64">
        <v>78</v>
      </c>
      <c r="D8291" s="13">
        <v>3276</v>
      </c>
    </row>
    <row r="8292" spans="1:4" x14ac:dyDescent="0.25">
      <c r="A8292" s="62" t="s">
        <v>352</v>
      </c>
      <c r="B8292" s="63">
        <v>22</v>
      </c>
      <c r="C8292" s="64">
        <v>43</v>
      </c>
      <c r="D8292" s="13">
        <v>946</v>
      </c>
    </row>
    <row r="8293" spans="1:4" x14ac:dyDescent="0.25">
      <c r="A8293" s="62" t="s">
        <v>353</v>
      </c>
      <c r="B8293" s="63">
        <v>20</v>
      </c>
      <c r="C8293" s="64">
        <v>31</v>
      </c>
      <c r="D8293" s="13">
        <v>620</v>
      </c>
    </row>
    <row r="8294" spans="1:4" x14ac:dyDescent="0.25">
      <c r="A8294" s="62" t="s">
        <v>354</v>
      </c>
      <c r="B8294" s="63">
        <v>52</v>
      </c>
      <c r="C8294" s="64">
        <v>53</v>
      </c>
      <c r="D8294" s="13">
        <v>2756</v>
      </c>
    </row>
    <row r="8295" spans="1:4" x14ac:dyDescent="0.25">
      <c r="A8295" s="62" t="s">
        <v>355</v>
      </c>
      <c r="B8295" s="63">
        <v>57</v>
      </c>
      <c r="C8295" s="64">
        <v>22</v>
      </c>
      <c r="D8295" s="13">
        <v>1254</v>
      </c>
    </row>
    <row r="8296" spans="1:4" x14ac:dyDescent="0.25">
      <c r="A8296" s="62" t="s">
        <v>356</v>
      </c>
      <c r="B8296" s="63">
        <v>9</v>
      </c>
      <c r="C8296" s="64">
        <v>53</v>
      </c>
      <c r="D8296" s="13">
        <v>477</v>
      </c>
    </row>
    <row r="8297" spans="1:4" x14ac:dyDescent="0.25">
      <c r="A8297" s="62" t="s">
        <v>357</v>
      </c>
      <c r="B8297" s="63">
        <v>61</v>
      </c>
      <c r="C8297" s="64">
        <v>13</v>
      </c>
      <c r="D8297" s="13">
        <v>793</v>
      </c>
    </row>
    <row r="8298" spans="1:4" x14ac:dyDescent="0.25">
      <c r="A8298" s="62" t="s">
        <v>358</v>
      </c>
      <c r="B8298" s="63">
        <v>61</v>
      </c>
      <c r="C8298" s="64">
        <v>48</v>
      </c>
      <c r="D8298" s="13">
        <v>2928</v>
      </c>
    </row>
    <row r="8299" spans="1:4" x14ac:dyDescent="0.25">
      <c r="A8299" s="62" t="s">
        <v>359</v>
      </c>
      <c r="B8299" s="63">
        <v>25</v>
      </c>
      <c r="C8299" s="64">
        <v>23</v>
      </c>
      <c r="D8299" s="13">
        <v>575</v>
      </c>
    </row>
    <row r="8300" spans="1:4" x14ac:dyDescent="0.25">
      <c r="A8300" s="62" t="s">
        <v>360</v>
      </c>
      <c r="B8300" s="63">
        <v>51</v>
      </c>
      <c r="C8300" s="64">
        <v>18</v>
      </c>
      <c r="D8300" s="13">
        <v>918</v>
      </c>
    </row>
    <row r="8301" spans="1:4" x14ac:dyDescent="0.25">
      <c r="A8301" s="62" t="s">
        <v>361</v>
      </c>
      <c r="B8301" s="63">
        <v>37</v>
      </c>
      <c r="C8301" s="64">
        <v>46</v>
      </c>
      <c r="D8301" s="13">
        <v>1702</v>
      </c>
    </row>
    <row r="8302" spans="1:4" x14ac:dyDescent="0.25">
      <c r="A8302" s="62" t="s">
        <v>362</v>
      </c>
      <c r="B8302" s="63">
        <v>54</v>
      </c>
      <c r="C8302" s="64">
        <v>38</v>
      </c>
      <c r="D8302" s="13">
        <v>2052</v>
      </c>
    </row>
    <row r="8303" spans="1:4" x14ac:dyDescent="0.25">
      <c r="A8303" s="62" t="s">
        <v>363</v>
      </c>
      <c r="B8303" s="63">
        <v>39</v>
      </c>
      <c r="C8303" s="64">
        <v>75</v>
      </c>
      <c r="D8303" s="13">
        <v>2925</v>
      </c>
    </row>
    <row r="8304" spans="1:4" x14ac:dyDescent="0.25">
      <c r="A8304" s="62" t="s">
        <v>364</v>
      </c>
      <c r="B8304" s="63">
        <v>61</v>
      </c>
      <c r="C8304" s="64">
        <v>63</v>
      </c>
      <c r="D8304" s="13">
        <v>3843</v>
      </c>
    </row>
    <row r="8305" spans="1:4" x14ac:dyDescent="0.25">
      <c r="A8305" s="62" t="s">
        <v>365</v>
      </c>
      <c r="B8305" s="63">
        <v>39</v>
      </c>
      <c r="C8305" s="64">
        <v>60</v>
      </c>
      <c r="D8305" s="13">
        <v>2340</v>
      </c>
    </row>
    <row r="8306" spans="1:4" x14ac:dyDescent="0.25">
      <c r="A8306" s="62" t="s">
        <v>366</v>
      </c>
      <c r="B8306" s="63">
        <v>40</v>
      </c>
      <c r="C8306" s="64">
        <v>28</v>
      </c>
      <c r="D8306" s="13">
        <v>1120</v>
      </c>
    </row>
    <row r="8307" spans="1:4" x14ac:dyDescent="0.25">
      <c r="A8307" s="62" t="s">
        <v>367</v>
      </c>
      <c r="B8307" s="63">
        <v>37</v>
      </c>
      <c r="C8307" s="64">
        <v>14</v>
      </c>
      <c r="D8307" s="13">
        <v>518</v>
      </c>
    </row>
    <row r="8308" spans="1:4" x14ac:dyDescent="0.25">
      <c r="A8308" s="62" t="s">
        <v>368</v>
      </c>
      <c r="B8308" s="63">
        <v>14</v>
      </c>
      <c r="C8308" s="64">
        <v>10</v>
      </c>
      <c r="D8308" s="13">
        <v>140</v>
      </c>
    </row>
    <row r="8309" spans="1:4" x14ac:dyDescent="0.25">
      <c r="A8309" s="62" t="s">
        <v>369</v>
      </c>
      <c r="B8309" s="63">
        <v>32</v>
      </c>
      <c r="C8309" s="64">
        <v>17</v>
      </c>
      <c r="D8309" s="13">
        <v>544</v>
      </c>
    </row>
    <row r="8310" spans="1:4" x14ac:dyDescent="0.25">
      <c r="A8310" s="62" t="s">
        <v>370</v>
      </c>
      <c r="B8310" s="63">
        <v>33</v>
      </c>
      <c r="C8310" s="64">
        <v>74</v>
      </c>
      <c r="D8310" s="13">
        <v>2442</v>
      </c>
    </row>
    <row r="8311" spans="1:4" x14ac:dyDescent="0.25">
      <c r="A8311" s="62" t="s">
        <v>371</v>
      </c>
      <c r="B8311" s="63">
        <v>70</v>
      </c>
      <c r="C8311" s="64">
        <v>37</v>
      </c>
      <c r="D8311" s="13">
        <v>2590</v>
      </c>
    </row>
    <row r="8312" spans="1:4" x14ac:dyDescent="0.25">
      <c r="A8312" s="62" t="s">
        <v>372</v>
      </c>
      <c r="B8312" s="63">
        <v>57</v>
      </c>
      <c r="C8312" s="64">
        <v>80</v>
      </c>
      <c r="D8312" s="13">
        <v>4560</v>
      </c>
    </row>
    <row r="8313" spans="1:4" x14ac:dyDescent="0.25">
      <c r="A8313" s="62" t="s">
        <v>373</v>
      </c>
      <c r="B8313" s="63">
        <v>12</v>
      </c>
      <c r="C8313" s="64">
        <v>24</v>
      </c>
      <c r="D8313" s="13">
        <v>288</v>
      </c>
    </row>
    <row r="8314" spans="1:4" x14ac:dyDescent="0.25">
      <c r="A8314" s="62" t="s">
        <v>374</v>
      </c>
      <c r="B8314" s="63">
        <v>29</v>
      </c>
      <c r="C8314" s="64">
        <v>78</v>
      </c>
      <c r="D8314" s="13">
        <v>2262</v>
      </c>
    </row>
    <row r="8315" spans="1:4" x14ac:dyDescent="0.25">
      <c r="A8315" s="62" t="s">
        <v>375</v>
      </c>
      <c r="B8315" s="63">
        <v>57</v>
      </c>
      <c r="C8315" s="64">
        <v>41</v>
      </c>
      <c r="D8315" s="13">
        <v>2337</v>
      </c>
    </row>
    <row r="8316" spans="1:4" x14ac:dyDescent="0.25">
      <c r="A8316" s="62" t="s">
        <v>376</v>
      </c>
      <c r="B8316" s="63">
        <v>42</v>
      </c>
      <c r="C8316" s="64">
        <v>48</v>
      </c>
      <c r="D8316" s="13">
        <v>2016</v>
      </c>
    </row>
    <row r="8317" spans="1:4" x14ac:dyDescent="0.25">
      <c r="A8317" s="62" t="s">
        <v>377</v>
      </c>
      <c r="B8317" s="63">
        <v>52</v>
      </c>
      <c r="C8317" s="64">
        <v>69</v>
      </c>
      <c r="D8317" s="13">
        <v>3588</v>
      </c>
    </row>
    <row r="8318" spans="1:4" x14ac:dyDescent="0.25">
      <c r="A8318" s="62" t="s">
        <v>300</v>
      </c>
      <c r="B8318" s="63">
        <v>70</v>
      </c>
      <c r="C8318" s="64">
        <v>33</v>
      </c>
      <c r="D8318" s="13">
        <v>2310</v>
      </c>
    </row>
    <row r="8319" spans="1:4" x14ac:dyDescent="0.25">
      <c r="A8319" s="62" t="s">
        <v>302</v>
      </c>
      <c r="B8319" s="63">
        <v>25</v>
      </c>
      <c r="C8319" s="64">
        <v>6</v>
      </c>
      <c r="D8319" s="13">
        <v>150</v>
      </c>
    </row>
    <row r="8320" spans="1:4" x14ac:dyDescent="0.25">
      <c r="A8320" s="62" t="s">
        <v>303</v>
      </c>
      <c r="B8320" s="63">
        <v>59</v>
      </c>
      <c r="C8320" s="64">
        <v>77</v>
      </c>
      <c r="D8320" s="13">
        <v>4543</v>
      </c>
    </row>
    <row r="8321" spans="1:4" x14ac:dyDescent="0.25">
      <c r="A8321" s="62" t="s">
        <v>304</v>
      </c>
      <c r="B8321" s="63">
        <v>22</v>
      </c>
      <c r="C8321" s="64">
        <v>74</v>
      </c>
      <c r="D8321" s="13">
        <v>1628</v>
      </c>
    </row>
    <row r="8322" spans="1:4" x14ac:dyDescent="0.25">
      <c r="A8322" s="62" t="s">
        <v>305</v>
      </c>
      <c r="B8322" s="63">
        <v>31</v>
      </c>
      <c r="C8322" s="64">
        <v>5</v>
      </c>
      <c r="D8322" s="13">
        <v>155</v>
      </c>
    </row>
    <row r="8323" spans="1:4" x14ac:dyDescent="0.25">
      <c r="A8323" s="62" t="s">
        <v>306</v>
      </c>
      <c r="B8323" s="63">
        <v>44</v>
      </c>
      <c r="C8323" s="64">
        <v>50</v>
      </c>
      <c r="D8323" s="13">
        <v>2200</v>
      </c>
    </row>
    <row r="8324" spans="1:4" x14ac:dyDescent="0.25">
      <c r="A8324" s="62" t="s">
        <v>307</v>
      </c>
      <c r="B8324" s="63">
        <v>13</v>
      </c>
      <c r="C8324" s="64">
        <v>18</v>
      </c>
      <c r="D8324" s="13">
        <v>234</v>
      </c>
    </row>
    <row r="8325" spans="1:4" x14ac:dyDescent="0.25">
      <c r="A8325" s="62" t="s">
        <v>308</v>
      </c>
      <c r="B8325" s="63">
        <v>32</v>
      </c>
      <c r="C8325" s="64">
        <v>45</v>
      </c>
      <c r="D8325" s="13">
        <v>1440</v>
      </c>
    </row>
    <row r="8326" spans="1:4" x14ac:dyDescent="0.25">
      <c r="A8326" s="62" t="s">
        <v>309</v>
      </c>
      <c r="B8326" s="63">
        <v>42</v>
      </c>
      <c r="C8326" s="64">
        <v>36</v>
      </c>
      <c r="D8326" s="13">
        <v>1512</v>
      </c>
    </row>
    <row r="8327" spans="1:4" x14ac:dyDescent="0.25">
      <c r="A8327" s="62" t="s">
        <v>310</v>
      </c>
      <c r="B8327" s="63">
        <v>31</v>
      </c>
      <c r="C8327" s="64">
        <v>76</v>
      </c>
      <c r="D8327" s="13">
        <v>2356</v>
      </c>
    </row>
    <row r="8328" spans="1:4" x14ac:dyDescent="0.25">
      <c r="A8328" s="62" t="s">
        <v>311</v>
      </c>
      <c r="B8328" s="63">
        <v>21</v>
      </c>
      <c r="C8328" s="64">
        <v>73</v>
      </c>
      <c r="D8328" s="13">
        <v>1533</v>
      </c>
    </row>
    <row r="8329" spans="1:4" x14ac:dyDescent="0.25">
      <c r="A8329" s="62" t="s">
        <v>312</v>
      </c>
      <c r="B8329" s="63">
        <v>39</v>
      </c>
      <c r="C8329" s="64">
        <v>30</v>
      </c>
      <c r="D8329" s="13">
        <v>1170</v>
      </c>
    </row>
    <row r="8330" spans="1:4" x14ac:dyDescent="0.25">
      <c r="A8330" s="62" t="s">
        <v>313</v>
      </c>
      <c r="B8330" s="63">
        <v>43</v>
      </c>
      <c r="C8330" s="64">
        <v>32</v>
      </c>
      <c r="D8330" s="13">
        <v>1376</v>
      </c>
    </row>
    <row r="8331" spans="1:4" x14ac:dyDescent="0.25">
      <c r="A8331" s="62" t="s">
        <v>314</v>
      </c>
      <c r="B8331" s="63">
        <v>47</v>
      </c>
      <c r="C8331" s="64">
        <v>23</v>
      </c>
      <c r="D8331" s="13">
        <v>1081</v>
      </c>
    </row>
    <row r="8332" spans="1:4" x14ac:dyDescent="0.25">
      <c r="A8332" s="62" t="s">
        <v>315</v>
      </c>
      <c r="B8332" s="63">
        <v>10</v>
      </c>
      <c r="C8332" s="64">
        <v>61</v>
      </c>
      <c r="D8332" s="13">
        <v>610</v>
      </c>
    </row>
    <row r="8333" spans="1:4" x14ac:dyDescent="0.25">
      <c r="A8333" s="62" t="s">
        <v>316</v>
      </c>
      <c r="B8333" s="63">
        <v>36</v>
      </c>
      <c r="C8333" s="64">
        <v>52</v>
      </c>
      <c r="D8333" s="13">
        <v>1872</v>
      </c>
    </row>
    <row r="8334" spans="1:4" x14ac:dyDescent="0.25">
      <c r="A8334" s="62" t="s">
        <v>317</v>
      </c>
      <c r="B8334" s="63">
        <v>67</v>
      </c>
      <c r="C8334" s="64">
        <v>14</v>
      </c>
      <c r="D8334" s="13">
        <v>938</v>
      </c>
    </row>
    <row r="8335" spans="1:4" x14ac:dyDescent="0.25">
      <c r="A8335" s="62" t="s">
        <v>318</v>
      </c>
      <c r="B8335" s="63">
        <v>59</v>
      </c>
      <c r="C8335" s="64">
        <v>65</v>
      </c>
      <c r="D8335" s="13">
        <v>3835</v>
      </c>
    </row>
    <row r="8336" spans="1:4" x14ac:dyDescent="0.25">
      <c r="A8336" s="62" t="s">
        <v>319</v>
      </c>
      <c r="B8336" s="63">
        <v>10</v>
      </c>
      <c r="C8336" s="64">
        <v>76</v>
      </c>
      <c r="D8336" s="13">
        <v>760</v>
      </c>
    </row>
    <row r="8337" spans="1:4" x14ac:dyDescent="0.25">
      <c r="A8337" s="62" t="s">
        <v>320</v>
      </c>
      <c r="B8337" s="63">
        <v>70</v>
      </c>
      <c r="C8337" s="64">
        <v>66</v>
      </c>
      <c r="D8337" s="13">
        <v>4620</v>
      </c>
    </row>
    <row r="8338" spans="1:4" x14ac:dyDescent="0.25">
      <c r="A8338" s="62" t="s">
        <v>321</v>
      </c>
      <c r="B8338" s="63">
        <v>25</v>
      </c>
      <c r="C8338" s="64">
        <v>65</v>
      </c>
      <c r="D8338" s="13">
        <v>1625</v>
      </c>
    </row>
    <row r="8339" spans="1:4" x14ac:dyDescent="0.25">
      <c r="A8339" s="62" t="s">
        <v>322</v>
      </c>
      <c r="B8339" s="63">
        <v>51</v>
      </c>
      <c r="C8339" s="64">
        <v>45</v>
      </c>
      <c r="D8339" s="13">
        <v>2295</v>
      </c>
    </row>
    <row r="8340" spans="1:4" x14ac:dyDescent="0.25">
      <c r="A8340" s="62" t="s">
        <v>323</v>
      </c>
      <c r="B8340" s="63">
        <v>54</v>
      </c>
      <c r="C8340" s="64">
        <v>68</v>
      </c>
      <c r="D8340" s="13">
        <v>3672</v>
      </c>
    </row>
    <row r="8341" spans="1:4" x14ac:dyDescent="0.25">
      <c r="A8341" s="62" t="s">
        <v>324</v>
      </c>
      <c r="B8341" s="63">
        <v>56</v>
      </c>
      <c r="C8341" s="64">
        <v>65</v>
      </c>
      <c r="D8341" s="13">
        <v>3640</v>
      </c>
    </row>
    <row r="8342" spans="1:4" x14ac:dyDescent="0.25">
      <c r="A8342" s="62" t="s">
        <v>325</v>
      </c>
      <c r="B8342" s="63">
        <v>44</v>
      </c>
      <c r="C8342" s="64">
        <v>39</v>
      </c>
      <c r="D8342" s="13">
        <v>1716</v>
      </c>
    </row>
    <row r="8343" spans="1:4" x14ac:dyDescent="0.25">
      <c r="A8343" s="62" t="s">
        <v>326</v>
      </c>
      <c r="B8343" s="63">
        <v>60</v>
      </c>
      <c r="C8343" s="64">
        <v>1</v>
      </c>
      <c r="D8343" s="13">
        <v>60</v>
      </c>
    </row>
    <row r="8344" spans="1:4" x14ac:dyDescent="0.25">
      <c r="A8344" s="62" t="s">
        <v>327</v>
      </c>
      <c r="B8344" s="63">
        <v>8</v>
      </c>
      <c r="C8344" s="64">
        <v>17</v>
      </c>
      <c r="D8344" s="13">
        <v>136</v>
      </c>
    </row>
    <row r="8345" spans="1:4" x14ac:dyDescent="0.25">
      <c r="A8345" s="62" t="s">
        <v>328</v>
      </c>
      <c r="B8345" s="63">
        <v>62</v>
      </c>
      <c r="C8345" s="64">
        <v>74</v>
      </c>
      <c r="D8345" s="13">
        <v>4588</v>
      </c>
    </row>
    <row r="8346" spans="1:4" x14ac:dyDescent="0.25">
      <c r="A8346" s="62" t="s">
        <v>329</v>
      </c>
      <c r="B8346" s="63">
        <v>62</v>
      </c>
      <c r="C8346" s="64">
        <v>24</v>
      </c>
      <c r="D8346" s="13">
        <v>1488</v>
      </c>
    </row>
    <row r="8347" spans="1:4" x14ac:dyDescent="0.25">
      <c r="A8347" s="62" t="s">
        <v>330</v>
      </c>
      <c r="B8347" s="63">
        <v>55</v>
      </c>
      <c r="C8347" s="64">
        <v>45</v>
      </c>
      <c r="D8347" s="13">
        <v>2475</v>
      </c>
    </row>
    <row r="8348" spans="1:4" x14ac:dyDescent="0.25">
      <c r="A8348" s="62" t="s">
        <v>331</v>
      </c>
      <c r="B8348" s="63">
        <v>67</v>
      </c>
      <c r="C8348" s="64">
        <v>36</v>
      </c>
      <c r="D8348" s="13">
        <v>2412</v>
      </c>
    </row>
    <row r="8349" spans="1:4" x14ac:dyDescent="0.25">
      <c r="A8349" s="62" t="s">
        <v>332</v>
      </c>
      <c r="B8349" s="63">
        <v>67</v>
      </c>
      <c r="C8349" s="64">
        <v>23</v>
      </c>
      <c r="D8349" s="13">
        <v>1541</v>
      </c>
    </row>
    <row r="8350" spans="1:4" x14ac:dyDescent="0.25">
      <c r="A8350" s="62" t="s">
        <v>333</v>
      </c>
      <c r="B8350" s="63">
        <v>33</v>
      </c>
      <c r="C8350" s="64">
        <v>52</v>
      </c>
      <c r="D8350" s="13">
        <v>1716</v>
      </c>
    </row>
    <row r="8351" spans="1:4" x14ac:dyDescent="0.25">
      <c r="A8351" s="62" t="s">
        <v>334</v>
      </c>
      <c r="B8351" s="63">
        <v>21</v>
      </c>
      <c r="C8351" s="64">
        <v>58</v>
      </c>
      <c r="D8351" s="13">
        <v>1218</v>
      </c>
    </row>
    <row r="8352" spans="1:4" x14ac:dyDescent="0.25">
      <c r="A8352" s="62" t="s">
        <v>335</v>
      </c>
      <c r="B8352" s="63">
        <v>36</v>
      </c>
      <c r="C8352" s="64">
        <v>6</v>
      </c>
      <c r="D8352" s="13">
        <v>216</v>
      </c>
    </row>
    <row r="8353" spans="1:4" x14ac:dyDescent="0.25">
      <c r="A8353" s="62" t="s">
        <v>336</v>
      </c>
      <c r="B8353" s="63">
        <v>58</v>
      </c>
      <c r="C8353" s="64">
        <v>61</v>
      </c>
      <c r="D8353" s="13">
        <v>3538</v>
      </c>
    </row>
    <row r="8354" spans="1:4" x14ac:dyDescent="0.25">
      <c r="A8354" s="62" t="s">
        <v>337</v>
      </c>
      <c r="B8354" s="63">
        <v>67</v>
      </c>
      <c r="C8354" s="64">
        <v>42</v>
      </c>
      <c r="D8354" s="13">
        <v>2814</v>
      </c>
    </row>
    <row r="8355" spans="1:4" x14ac:dyDescent="0.25">
      <c r="A8355" s="62" t="s">
        <v>338</v>
      </c>
      <c r="B8355" s="63">
        <v>29</v>
      </c>
      <c r="C8355" s="64">
        <v>42</v>
      </c>
      <c r="D8355" s="13">
        <v>1218</v>
      </c>
    </row>
    <row r="8356" spans="1:4" x14ac:dyDescent="0.25">
      <c r="A8356" s="62" t="s">
        <v>339</v>
      </c>
      <c r="B8356" s="63">
        <v>69</v>
      </c>
      <c r="C8356" s="64">
        <v>8</v>
      </c>
      <c r="D8356" s="13">
        <v>552</v>
      </c>
    </row>
    <row r="8357" spans="1:4" x14ac:dyDescent="0.25">
      <c r="A8357" s="62" t="s">
        <v>340</v>
      </c>
      <c r="B8357" s="63">
        <v>43</v>
      </c>
      <c r="C8357" s="64">
        <v>33</v>
      </c>
      <c r="D8357" s="13">
        <v>1419</v>
      </c>
    </row>
    <row r="8358" spans="1:4" x14ac:dyDescent="0.25">
      <c r="A8358" s="62" t="s">
        <v>341</v>
      </c>
      <c r="B8358" s="63">
        <v>67</v>
      </c>
      <c r="C8358" s="64">
        <v>47</v>
      </c>
      <c r="D8358" s="13">
        <v>3149</v>
      </c>
    </row>
    <row r="8359" spans="1:4" x14ac:dyDescent="0.25">
      <c r="A8359" s="62" t="s">
        <v>342</v>
      </c>
      <c r="B8359" s="63">
        <v>70</v>
      </c>
      <c r="C8359" s="64">
        <v>27</v>
      </c>
      <c r="D8359" s="13">
        <v>1890</v>
      </c>
    </row>
    <row r="8360" spans="1:4" x14ac:dyDescent="0.25">
      <c r="A8360" s="62" t="s">
        <v>343</v>
      </c>
      <c r="B8360" s="63">
        <v>41</v>
      </c>
      <c r="C8360" s="64">
        <v>5</v>
      </c>
      <c r="D8360" s="13">
        <v>205</v>
      </c>
    </row>
    <row r="8361" spans="1:4" x14ac:dyDescent="0.25">
      <c r="A8361" s="62" t="s">
        <v>344</v>
      </c>
      <c r="B8361" s="63">
        <v>13</v>
      </c>
      <c r="C8361" s="64">
        <v>54</v>
      </c>
      <c r="D8361" s="13">
        <v>702</v>
      </c>
    </row>
    <row r="8362" spans="1:4" x14ac:dyDescent="0.25">
      <c r="A8362" s="62" t="s">
        <v>345</v>
      </c>
      <c r="B8362" s="63">
        <v>38</v>
      </c>
      <c r="C8362" s="64">
        <v>12</v>
      </c>
      <c r="D8362" s="13">
        <v>456</v>
      </c>
    </row>
    <row r="8363" spans="1:4" x14ac:dyDescent="0.25">
      <c r="A8363" s="62" t="s">
        <v>346</v>
      </c>
      <c r="B8363" s="63">
        <v>69</v>
      </c>
      <c r="C8363" s="64">
        <v>56</v>
      </c>
      <c r="D8363" s="13">
        <v>3864</v>
      </c>
    </row>
    <row r="8364" spans="1:4" x14ac:dyDescent="0.25">
      <c r="A8364" s="62" t="s">
        <v>347</v>
      </c>
      <c r="B8364" s="63">
        <v>28</v>
      </c>
      <c r="C8364" s="64">
        <v>31</v>
      </c>
      <c r="D8364" s="13">
        <v>868</v>
      </c>
    </row>
    <row r="8365" spans="1:4" x14ac:dyDescent="0.25">
      <c r="A8365" s="62" t="s">
        <v>348</v>
      </c>
      <c r="B8365" s="63">
        <v>63</v>
      </c>
      <c r="C8365" s="64">
        <v>45</v>
      </c>
      <c r="D8365" s="13">
        <v>2835</v>
      </c>
    </row>
    <row r="8366" spans="1:4" x14ac:dyDescent="0.25">
      <c r="A8366" s="62" t="s">
        <v>349</v>
      </c>
      <c r="B8366" s="63">
        <v>48</v>
      </c>
      <c r="C8366" s="64">
        <v>15</v>
      </c>
      <c r="D8366" s="13">
        <v>720</v>
      </c>
    </row>
    <row r="8367" spans="1:4" x14ac:dyDescent="0.25">
      <c r="A8367" s="62" t="s">
        <v>350</v>
      </c>
      <c r="B8367" s="63">
        <v>39</v>
      </c>
      <c r="C8367" s="64">
        <v>16</v>
      </c>
      <c r="D8367" s="13">
        <v>624</v>
      </c>
    </row>
    <row r="8368" spans="1:4" x14ac:dyDescent="0.25">
      <c r="A8368" s="62" t="s">
        <v>351</v>
      </c>
      <c r="B8368" s="63">
        <v>22</v>
      </c>
      <c r="C8368" s="64">
        <v>25</v>
      </c>
      <c r="D8368" s="13">
        <v>550</v>
      </c>
    </row>
    <row r="8369" spans="1:4" x14ac:dyDescent="0.25">
      <c r="A8369" s="62" t="s">
        <v>352</v>
      </c>
      <c r="B8369" s="63">
        <v>34</v>
      </c>
      <c r="C8369" s="64">
        <v>51</v>
      </c>
      <c r="D8369" s="13">
        <v>1734</v>
      </c>
    </row>
    <row r="8370" spans="1:4" x14ac:dyDescent="0.25">
      <c r="A8370" s="62" t="s">
        <v>353</v>
      </c>
      <c r="B8370" s="63">
        <v>7</v>
      </c>
      <c r="C8370" s="64">
        <v>52</v>
      </c>
      <c r="D8370" s="13">
        <v>364</v>
      </c>
    </row>
    <row r="8371" spans="1:4" x14ac:dyDescent="0.25">
      <c r="A8371" s="62" t="s">
        <v>354</v>
      </c>
      <c r="B8371" s="63">
        <v>39</v>
      </c>
      <c r="C8371" s="64">
        <v>71</v>
      </c>
      <c r="D8371" s="13">
        <v>2769</v>
      </c>
    </row>
    <row r="8372" spans="1:4" x14ac:dyDescent="0.25">
      <c r="A8372" s="62" t="s">
        <v>355</v>
      </c>
      <c r="B8372" s="63">
        <v>44</v>
      </c>
      <c r="C8372" s="64">
        <v>29</v>
      </c>
      <c r="D8372" s="13">
        <v>1276</v>
      </c>
    </row>
    <row r="8373" spans="1:4" x14ac:dyDescent="0.25">
      <c r="A8373" s="62" t="s">
        <v>356</v>
      </c>
      <c r="B8373" s="63">
        <v>50</v>
      </c>
      <c r="C8373" s="64">
        <v>30</v>
      </c>
      <c r="D8373" s="13">
        <v>1500</v>
      </c>
    </row>
    <row r="8374" spans="1:4" x14ac:dyDescent="0.25">
      <c r="A8374" s="62" t="s">
        <v>357</v>
      </c>
      <c r="B8374" s="63">
        <v>21</v>
      </c>
      <c r="C8374" s="64">
        <v>41</v>
      </c>
      <c r="D8374" s="13">
        <v>861</v>
      </c>
    </row>
    <row r="8375" spans="1:4" x14ac:dyDescent="0.25">
      <c r="A8375" s="62" t="s">
        <v>358</v>
      </c>
      <c r="B8375" s="63">
        <v>69</v>
      </c>
      <c r="C8375" s="64">
        <v>41</v>
      </c>
      <c r="D8375" s="13">
        <v>2829</v>
      </c>
    </row>
    <row r="8376" spans="1:4" x14ac:dyDescent="0.25">
      <c r="A8376" s="62" t="s">
        <v>359</v>
      </c>
      <c r="B8376" s="63">
        <v>11</v>
      </c>
      <c r="C8376" s="64">
        <v>24</v>
      </c>
      <c r="D8376" s="13">
        <v>264</v>
      </c>
    </row>
    <row r="8377" spans="1:4" x14ac:dyDescent="0.25">
      <c r="A8377" s="62" t="s">
        <v>360</v>
      </c>
      <c r="B8377" s="63">
        <v>38</v>
      </c>
      <c r="C8377" s="64">
        <v>64</v>
      </c>
      <c r="D8377" s="13">
        <v>2432</v>
      </c>
    </row>
    <row r="8378" spans="1:4" x14ac:dyDescent="0.25">
      <c r="A8378" s="62" t="s">
        <v>361</v>
      </c>
      <c r="B8378" s="63">
        <v>16</v>
      </c>
      <c r="C8378" s="64">
        <v>65</v>
      </c>
      <c r="D8378" s="13">
        <v>1040</v>
      </c>
    </row>
    <row r="8379" spans="1:4" x14ac:dyDescent="0.25">
      <c r="A8379" s="62" t="s">
        <v>362</v>
      </c>
      <c r="B8379" s="63">
        <v>62</v>
      </c>
      <c r="C8379" s="64">
        <v>57</v>
      </c>
      <c r="D8379" s="13">
        <v>3534</v>
      </c>
    </row>
    <row r="8380" spans="1:4" x14ac:dyDescent="0.25">
      <c r="A8380" s="62" t="s">
        <v>363</v>
      </c>
      <c r="B8380" s="63">
        <v>26</v>
      </c>
      <c r="C8380" s="64">
        <v>24</v>
      </c>
      <c r="D8380" s="13">
        <v>624</v>
      </c>
    </row>
    <row r="8381" spans="1:4" x14ac:dyDescent="0.25">
      <c r="A8381" s="62" t="s">
        <v>364</v>
      </c>
      <c r="B8381" s="63">
        <v>60</v>
      </c>
      <c r="C8381" s="64">
        <v>22</v>
      </c>
      <c r="D8381" s="13">
        <v>1320</v>
      </c>
    </row>
    <row r="8382" spans="1:4" x14ac:dyDescent="0.25">
      <c r="A8382" s="62" t="s">
        <v>365</v>
      </c>
      <c r="B8382" s="63">
        <v>23</v>
      </c>
      <c r="C8382" s="64">
        <v>57</v>
      </c>
      <c r="D8382" s="13">
        <v>1311</v>
      </c>
    </row>
    <row r="8383" spans="1:4" x14ac:dyDescent="0.25">
      <c r="A8383" s="62" t="s">
        <v>366</v>
      </c>
      <c r="B8383" s="63">
        <v>61</v>
      </c>
      <c r="C8383" s="64">
        <v>8</v>
      </c>
      <c r="D8383" s="13">
        <v>488</v>
      </c>
    </row>
    <row r="8384" spans="1:4" x14ac:dyDescent="0.25">
      <c r="A8384" s="62" t="s">
        <v>367</v>
      </c>
      <c r="B8384" s="63">
        <v>15</v>
      </c>
      <c r="C8384" s="64">
        <v>2</v>
      </c>
      <c r="D8384" s="13">
        <v>30</v>
      </c>
    </row>
    <row r="8385" spans="1:4" x14ac:dyDescent="0.25">
      <c r="A8385" s="62" t="s">
        <v>368</v>
      </c>
      <c r="B8385" s="63">
        <v>17</v>
      </c>
      <c r="C8385" s="64">
        <v>2</v>
      </c>
      <c r="D8385" s="13">
        <v>34</v>
      </c>
    </row>
    <row r="8386" spans="1:4" x14ac:dyDescent="0.25">
      <c r="A8386" s="62" t="s">
        <v>369</v>
      </c>
      <c r="B8386" s="63">
        <v>19</v>
      </c>
      <c r="C8386" s="64">
        <v>77</v>
      </c>
      <c r="D8386" s="13">
        <v>1463</v>
      </c>
    </row>
    <row r="8387" spans="1:4" x14ac:dyDescent="0.25">
      <c r="A8387" s="62" t="s">
        <v>370</v>
      </c>
      <c r="B8387" s="63">
        <v>35</v>
      </c>
      <c r="C8387" s="64">
        <v>54</v>
      </c>
      <c r="D8387" s="13">
        <v>1890</v>
      </c>
    </row>
    <row r="8388" spans="1:4" x14ac:dyDescent="0.25">
      <c r="A8388" s="62" t="s">
        <v>371</v>
      </c>
      <c r="B8388" s="63">
        <v>26</v>
      </c>
      <c r="C8388" s="64">
        <v>57</v>
      </c>
      <c r="D8388" s="13">
        <v>1482</v>
      </c>
    </row>
    <row r="8389" spans="1:4" x14ac:dyDescent="0.25">
      <c r="A8389" s="62" t="s">
        <v>372</v>
      </c>
      <c r="B8389" s="63">
        <v>10</v>
      </c>
      <c r="C8389" s="64">
        <v>36</v>
      </c>
      <c r="D8389" s="13">
        <v>360</v>
      </c>
    </row>
    <row r="8390" spans="1:4" x14ac:dyDescent="0.25">
      <c r="A8390" s="62" t="s">
        <v>373</v>
      </c>
      <c r="B8390" s="63">
        <v>49</v>
      </c>
      <c r="C8390" s="64">
        <v>58</v>
      </c>
      <c r="D8390" s="13">
        <v>2842</v>
      </c>
    </row>
    <row r="8391" spans="1:4" x14ac:dyDescent="0.25">
      <c r="A8391" s="62" t="s">
        <v>374</v>
      </c>
      <c r="B8391" s="63">
        <v>58</v>
      </c>
      <c r="C8391" s="64">
        <v>28</v>
      </c>
      <c r="D8391" s="13">
        <v>1624</v>
      </c>
    </row>
    <row r="8392" spans="1:4" x14ac:dyDescent="0.25">
      <c r="A8392" s="62" t="s">
        <v>375</v>
      </c>
      <c r="B8392" s="63">
        <v>37</v>
      </c>
      <c r="C8392" s="64">
        <v>66</v>
      </c>
      <c r="D8392" s="13">
        <v>2442</v>
      </c>
    </row>
    <row r="8393" spans="1:4" x14ac:dyDescent="0.25">
      <c r="A8393" s="62" t="s">
        <v>376</v>
      </c>
      <c r="B8393" s="63">
        <v>23</v>
      </c>
      <c r="C8393" s="64">
        <v>2</v>
      </c>
      <c r="D8393" s="13">
        <v>46</v>
      </c>
    </row>
    <row r="8394" spans="1:4" x14ac:dyDescent="0.25">
      <c r="A8394" s="62" t="s">
        <v>377</v>
      </c>
      <c r="B8394" s="63">
        <v>61</v>
      </c>
      <c r="C8394" s="64">
        <v>40</v>
      </c>
      <c r="D8394" s="13">
        <v>2440</v>
      </c>
    </row>
    <row r="8395" spans="1:4" x14ac:dyDescent="0.25">
      <c r="A8395" s="62" t="s">
        <v>300</v>
      </c>
      <c r="B8395" s="63">
        <v>16</v>
      </c>
      <c r="C8395" s="64">
        <v>44</v>
      </c>
      <c r="D8395" s="13">
        <v>704</v>
      </c>
    </row>
    <row r="8396" spans="1:4" x14ac:dyDescent="0.25">
      <c r="A8396" s="62" t="s">
        <v>302</v>
      </c>
      <c r="B8396" s="63">
        <v>44</v>
      </c>
      <c r="C8396" s="64">
        <v>20</v>
      </c>
      <c r="D8396" s="13">
        <v>880</v>
      </c>
    </row>
    <row r="8397" spans="1:4" x14ac:dyDescent="0.25">
      <c r="A8397" s="62" t="s">
        <v>303</v>
      </c>
      <c r="B8397" s="63">
        <v>46</v>
      </c>
      <c r="C8397" s="64">
        <v>63</v>
      </c>
      <c r="D8397" s="13">
        <v>2898</v>
      </c>
    </row>
    <row r="8398" spans="1:4" x14ac:dyDescent="0.25">
      <c r="A8398" s="62" t="s">
        <v>304</v>
      </c>
      <c r="B8398" s="63">
        <v>61</v>
      </c>
      <c r="C8398" s="64">
        <v>70</v>
      </c>
      <c r="D8398" s="13">
        <v>4270</v>
      </c>
    </row>
    <row r="8399" spans="1:4" x14ac:dyDescent="0.25">
      <c r="A8399" s="62" t="s">
        <v>305</v>
      </c>
      <c r="B8399" s="63">
        <v>59</v>
      </c>
      <c r="C8399" s="64">
        <v>44</v>
      </c>
      <c r="D8399" s="13">
        <v>2596</v>
      </c>
    </row>
    <row r="8400" spans="1:4" x14ac:dyDescent="0.25">
      <c r="A8400" s="62" t="s">
        <v>306</v>
      </c>
      <c r="B8400" s="63">
        <v>24</v>
      </c>
      <c r="C8400" s="64">
        <v>39</v>
      </c>
      <c r="D8400" s="13">
        <v>936</v>
      </c>
    </row>
    <row r="8401" spans="1:4" x14ac:dyDescent="0.25">
      <c r="A8401" s="62" t="s">
        <v>307</v>
      </c>
      <c r="B8401" s="63">
        <v>69</v>
      </c>
      <c r="C8401" s="64">
        <v>65</v>
      </c>
      <c r="D8401" s="13">
        <v>4485</v>
      </c>
    </row>
    <row r="8402" spans="1:4" x14ac:dyDescent="0.25">
      <c r="A8402" s="62" t="s">
        <v>308</v>
      </c>
      <c r="B8402" s="63">
        <v>38</v>
      </c>
      <c r="C8402" s="64">
        <v>64</v>
      </c>
      <c r="D8402" s="13">
        <v>2432</v>
      </c>
    </row>
    <row r="8403" spans="1:4" x14ac:dyDescent="0.25">
      <c r="A8403" s="62" t="s">
        <v>309</v>
      </c>
      <c r="B8403" s="63">
        <v>24</v>
      </c>
      <c r="C8403" s="64">
        <v>46</v>
      </c>
      <c r="D8403" s="13">
        <v>1104</v>
      </c>
    </row>
    <row r="8404" spans="1:4" x14ac:dyDescent="0.25">
      <c r="A8404" s="62" t="s">
        <v>310</v>
      </c>
      <c r="B8404" s="63">
        <v>34</v>
      </c>
      <c r="C8404" s="64">
        <v>36</v>
      </c>
      <c r="D8404" s="13">
        <v>1224</v>
      </c>
    </row>
    <row r="8405" spans="1:4" x14ac:dyDescent="0.25">
      <c r="A8405" s="62" t="s">
        <v>311</v>
      </c>
      <c r="B8405" s="63">
        <v>8</v>
      </c>
      <c r="C8405" s="64">
        <v>1</v>
      </c>
      <c r="D8405" s="13">
        <v>8</v>
      </c>
    </row>
    <row r="8406" spans="1:4" x14ac:dyDescent="0.25">
      <c r="A8406" s="62" t="s">
        <v>312</v>
      </c>
      <c r="B8406" s="63">
        <v>26</v>
      </c>
      <c r="C8406" s="64">
        <v>27</v>
      </c>
      <c r="D8406" s="13">
        <v>702</v>
      </c>
    </row>
    <row r="8407" spans="1:4" x14ac:dyDescent="0.25">
      <c r="A8407" s="62" t="s">
        <v>313</v>
      </c>
      <c r="B8407" s="63">
        <v>67</v>
      </c>
      <c r="C8407" s="64">
        <v>54</v>
      </c>
      <c r="D8407" s="13">
        <v>3618</v>
      </c>
    </row>
    <row r="8408" spans="1:4" x14ac:dyDescent="0.25">
      <c r="A8408" s="62" t="s">
        <v>314</v>
      </c>
      <c r="B8408" s="63">
        <v>46</v>
      </c>
      <c r="C8408" s="64">
        <v>47</v>
      </c>
      <c r="D8408" s="13">
        <v>2162</v>
      </c>
    </row>
    <row r="8409" spans="1:4" x14ac:dyDescent="0.25">
      <c r="A8409" s="62" t="s">
        <v>315</v>
      </c>
      <c r="B8409" s="63">
        <v>33</v>
      </c>
      <c r="C8409" s="64">
        <v>55</v>
      </c>
      <c r="D8409" s="13">
        <v>1815</v>
      </c>
    </row>
    <row r="8410" spans="1:4" x14ac:dyDescent="0.25">
      <c r="A8410" s="62" t="s">
        <v>316</v>
      </c>
      <c r="B8410" s="63">
        <v>20</v>
      </c>
      <c r="C8410" s="64">
        <v>52</v>
      </c>
      <c r="D8410" s="13">
        <v>1040</v>
      </c>
    </row>
    <row r="8411" spans="1:4" x14ac:dyDescent="0.25">
      <c r="A8411" s="62" t="s">
        <v>317</v>
      </c>
      <c r="B8411" s="63">
        <v>61</v>
      </c>
      <c r="C8411" s="64">
        <v>13</v>
      </c>
      <c r="D8411" s="13">
        <v>793</v>
      </c>
    </row>
    <row r="8412" spans="1:4" x14ac:dyDescent="0.25">
      <c r="A8412" s="62" t="s">
        <v>318</v>
      </c>
      <c r="B8412" s="63">
        <v>43</v>
      </c>
      <c r="C8412" s="64">
        <v>74</v>
      </c>
      <c r="D8412" s="13">
        <v>3182</v>
      </c>
    </row>
    <row r="8413" spans="1:4" x14ac:dyDescent="0.25">
      <c r="A8413" s="62" t="s">
        <v>319</v>
      </c>
      <c r="B8413" s="63">
        <v>52</v>
      </c>
      <c r="C8413" s="64">
        <v>26</v>
      </c>
      <c r="D8413" s="13">
        <v>1352</v>
      </c>
    </row>
    <row r="8414" spans="1:4" x14ac:dyDescent="0.25">
      <c r="A8414" s="62" t="s">
        <v>320</v>
      </c>
      <c r="B8414" s="63">
        <v>57</v>
      </c>
      <c r="C8414" s="64">
        <v>77</v>
      </c>
      <c r="D8414" s="13">
        <v>4389</v>
      </c>
    </row>
    <row r="8415" spans="1:4" x14ac:dyDescent="0.25">
      <c r="A8415" s="62" t="s">
        <v>321</v>
      </c>
      <c r="B8415" s="63">
        <v>23</v>
      </c>
      <c r="C8415" s="64">
        <v>61</v>
      </c>
      <c r="D8415" s="13">
        <v>1403</v>
      </c>
    </row>
    <row r="8416" spans="1:4" x14ac:dyDescent="0.25">
      <c r="A8416" s="62" t="s">
        <v>322</v>
      </c>
      <c r="B8416" s="63">
        <v>37</v>
      </c>
      <c r="C8416" s="64">
        <v>73</v>
      </c>
      <c r="D8416" s="13">
        <v>2701</v>
      </c>
    </row>
    <row r="8417" spans="1:4" x14ac:dyDescent="0.25">
      <c r="A8417" s="62" t="s">
        <v>323</v>
      </c>
      <c r="B8417" s="63">
        <v>56</v>
      </c>
      <c r="C8417" s="64">
        <v>47</v>
      </c>
      <c r="D8417" s="13">
        <v>2632</v>
      </c>
    </row>
    <row r="8418" spans="1:4" x14ac:dyDescent="0.25">
      <c r="A8418" s="62" t="s">
        <v>324</v>
      </c>
      <c r="B8418" s="63">
        <v>63</v>
      </c>
      <c r="C8418" s="64">
        <v>68</v>
      </c>
      <c r="D8418" s="13">
        <v>4284</v>
      </c>
    </row>
    <row r="8419" spans="1:4" x14ac:dyDescent="0.25">
      <c r="A8419" s="62" t="s">
        <v>325</v>
      </c>
      <c r="B8419" s="63">
        <v>41</v>
      </c>
      <c r="C8419" s="64">
        <v>47</v>
      </c>
      <c r="D8419" s="13">
        <v>1927</v>
      </c>
    </row>
    <row r="8420" spans="1:4" x14ac:dyDescent="0.25">
      <c r="A8420" s="62" t="s">
        <v>326</v>
      </c>
      <c r="B8420" s="63">
        <v>8</v>
      </c>
      <c r="C8420" s="64">
        <v>68</v>
      </c>
      <c r="D8420" s="13">
        <v>544</v>
      </c>
    </row>
    <row r="8421" spans="1:4" x14ac:dyDescent="0.25">
      <c r="A8421" s="62" t="s">
        <v>327</v>
      </c>
      <c r="B8421" s="63">
        <v>41</v>
      </c>
      <c r="C8421" s="64">
        <v>53</v>
      </c>
      <c r="D8421" s="13">
        <v>2173</v>
      </c>
    </row>
    <row r="8422" spans="1:4" x14ac:dyDescent="0.25">
      <c r="A8422" s="62" t="s">
        <v>328</v>
      </c>
      <c r="B8422" s="63">
        <v>33</v>
      </c>
      <c r="C8422" s="64">
        <v>51</v>
      </c>
      <c r="D8422" s="13">
        <v>1683</v>
      </c>
    </row>
    <row r="8423" spans="1:4" x14ac:dyDescent="0.25">
      <c r="A8423" s="62" t="s">
        <v>329</v>
      </c>
      <c r="B8423" s="63">
        <v>17</v>
      </c>
      <c r="C8423" s="64">
        <v>63</v>
      </c>
      <c r="D8423" s="13">
        <v>1071</v>
      </c>
    </row>
    <row r="8424" spans="1:4" x14ac:dyDescent="0.25">
      <c r="A8424" s="62" t="s">
        <v>330</v>
      </c>
      <c r="B8424" s="63">
        <v>13</v>
      </c>
      <c r="C8424" s="64">
        <v>5</v>
      </c>
      <c r="D8424" s="13">
        <v>65</v>
      </c>
    </row>
    <row r="8425" spans="1:4" x14ac:dyDescent="0.25">
      <c r="A8425" s="62" t="s">
        <v>331</v>
      </c>
      <c r="B8425" s="63">
        <v>17</v>
      </c>
      <c r="C8425" s="64">
        <v>37</v>
      </c>
      <c r="D8425" s="13">
        <v>629</v>
      </c>
    </row>
    <row r="8426" spans="1:4" x14ac:dyDescent="0.25">
      <c r="A8426" s="62" t="s">
        <v>332</v>
      </c>
      <c r="B8426" s="63">
        <v>55</v>
      </c>
      <c r="C8426" s="64">
        <v>42</v>
      </c>
      <c r="D8426" s="13">
        <v>2310</v>
      </c>
    </row>
    <row r="8427" spans="1:4" x14ac:dyDescent="0.25">
      <c r="A8427" s="62" t="s">
        <v>333</v>
      </c>
      <c r="B8427" s="63">
        <v>68</v>
      </c>
      <c r="C8427" s="64">
        <v>13</v>
      </c>
      <c r="D8427" s="13">
        <v>884</v>
      </c>
    </row>
    <row r="8428" spans="1:4" x14ac:dyDescent="0.25">
      <c r="A8428" s="62" t="s">
        <v>334</v>
      </c>
      <c r="B8428" s="63">
        <v>32</v>
      </c>
      <c r="C8428" s="64">
        <v>25</v>
      </c>
      <c r="D8428" s="13">
        <v>800</v>
      </c>
    </row>
    <row r="8429" spans="1:4" x14ac:dyDescent="0.25">
      <c r="A8429" s="62" t="s">
        <v>335</v>
      </c>
      <c r="B8429" s="63">
        <v>18</v>
      </c>
      <c r="C8429" s="64">
        <v>40</v>
      </c>
      <c r="D8429" s="13">
        <v>720</v>
      </c>
    </row>
    <row r="8430" spans="1:4" x14ac:dyDescent="0.25">
      <c r="A8430" s="62" t="s">
        <v>336</v>
      </c>
      <c r="B8430" s="63">
        <v>64</v>
      </c>
      <c r="C8430" s="64">
        <v>10</v>
      </c>
      <c r="D8430" s="13">
        <v>640</v>
      </c>
    </row>
    <row r="8431" spans="1:4" x14ac:dyDescent="0.25">
      <c r="A8431" s="62" t="s">
        <v>337</v>
      </c>
      <c r="B8431" s="63">
        <v>69</v>
      </c>
      <c r="C8431" s="64">
        <v>24</v>
      </c>
      <c r="D8431" s="13">
        <v>1656</v>
      </c>
    </row>
    <row r="8432" spans="1:4" x14ac:dyDescent="0.25">
      <c r="A8432" s="62" t="s">
        <v>338</v>
      </c>
      <c r="B8432" s="63">
        <v>60</v>
      </c>
      <c r="C8432" s="64">
        <v>53</v>
      </c>
      <c r="D8432" s="13">
        <v>3180</v>
      </c>
    </row>
    <row r="8433" spans="1:4" x14ac:dyDescent="0.25">
      <c r="A8433" s="62" t="s">
        <v>339</v>
      </c>
      <c r="B8433" s="63">
        <v>61</v>
      </c>
      <c r="C8433" s="64">
        <v>58</v>
      </c>
      <c r="D8433" s="13">
        <v>3538</v>
      </c>
    </row>
    <row r="8434" spans="1:4" x14ac:dyDescent="0.25">
      <c r="A8434" s="62" t="s">
        <v>340</v>
      </c>
      <c r="B8434" s="63">
        <v>47</v>
      </c>
      <c r="C8434" s="64">
        <v>27</v>
      </c>
      <c r="D8434" s="13">
        <v>1269</v>
      </c>
    </row>
    <row r="8435" spans="1:4" x14ac:dyDescent="0.25">
      <c r="A8435" s="62" t="s">
        <v>341</v>
      </c>
      <c r="B8435" s="63">
        <v>48</v>
      </c>
      <c r="C8435" s="64">
        <v>39</v>
      </c>
      <c r="D8435" s="13">
        <v>1872</v>
      </c>
    </row>
    <row r="8436" spans="1:4" x14ac:dyDescent="0.25">
      <c r="A8436" s="62" t="s">
        <v>342</v>
      </c>
      <c r="B8436" s="63">
        <v>68</v>
      </c>
      <c r="C8436" s="64">
        <v>16</v>
      </c>
      <c r="D8436" s="13">
        <v>1088</v>
      </c>
    </row>
    <row r="8437" spans="1:4" x14ac:dyDescent="0.25">
      <c r="A8437" s="62" t="s">
        <v>343</v>
      </c>
      <c r="B8437" s="63">
        <v>23</v>
      </c>
      <c r="C8437" s="64">
        <v>44</v>
      </c>
      <c r="D8437" s="13">
        <v>1012</v>
      </c>
    </row>
    <row r="8438" spans="1:4" x14ac:dyDescent="0.25">
      <c r="A8438" s="62" t="s">
        <v>344</v>
      </c>
      <c r="B8438" s="63">
        <v>37</v>
      </c>
      <c r="C8438" s="64">
        <v>77</v>
      </c>
      <c r="D8438" s="13">
        <v>2849</v>
      </c>
    </row>
    <row r="8439" spans="1:4" x14ac:dyDescent="0.25">
      <c r="A8439" s="62" t="s">
        <v>345</v>
      </c>
      <c r="B8439" s="63">
        <v>28</v>
      </c>
      <c r="C8439" s="64">
        <v>7</v>
      </c>
      <c r="D8439" s="13">
        <v>196</v>
      </c>
    </row>
    <row r="8440" spans="1:4" x14ac:dyDescent="0.25">
      <c r="A8440" s="62" t="s">
        <v>346</v>
      </c>
      <c r="B8440" s="63">
        <v>41</v>
      </c>
      <c r="C8440" s="64">
        <v>14</v>
      </c>
      <c r="D8440" s="13">
        <v>574</v>
      </c>
    </row>
    <row r="8441" spans="1:4" x14ac:dyDescent="0.25">
      <c r="A8441" s="62" t="s">
        <v>347</v>
      </c>
      <c r="B8441" s="63">
        <v>38</v>
      </c>
      <c r="C8441" s="64">
        <v>47</v>
      </c>
      <c r="D8441" s="13">
        <v>1786</v>
      </c>
    </row>
    <row r="8442" spans="1:4" x14ac:dyDescent="0.25">
      <c r="A8442" s="62" t="s">
        <v>348</v>
      </c>
      <c r="B8442" s="63">
        <v>45</v>
      </c>
      <c r="C8442" s="64">
        <v>67</v>
      </c>
      <c r="D8442" s="13">
        <v>3015</v>
      </c>
    </row>
    <row r="8443" spans="1:4" x14ac:dyDescent="0.25">
      <c r="A8443" s="62" t="s">
        <v>349</v>
      </c>
      <c r="B8443" s="63">
        <v>36</v>
      </c>
      <c r="C8443" s="64">
        <v>30</v>
      </c>
      <c r="D8443" s="13">
        <v>1080</v>
      </c>
    </row>
    <row r="8444" spans="1:4" x14ac:dyDescent="0.25">
      <c r="A8444" s="62" t="s">
        <v>350</v>
      </c>
      <c r="B8444" s="63">
        <v>62</v>
      </c>
      <c r="C8444" s="64">
        <v>56</v>
      </c>
      <c r="D8444" s="13">
        <v>3472</v>
      </c>
    </row>
    <row r="8445" spans="1:4" x14ac:dyDescent="0.25">
      <c r="A8445" s="62" t="s">
        <v>351</v>
      </c>
      <c r="B8445" s="63">
        <v>32</v>
      </c>
      <c r="C8445" s="64">
        <v>26</v>
      </c>
      <c r="D8445" s="13">
        <v>832</v>
      </c>
    </row>
    <row r="8446" spans="1:4" x14ac:dyDescent="0.25">
      <c r="A8446" s="62" t="s">
        <v>352</v>
      </c>
      <c r="B8446" s="63">
        <v>58</v>
      </c>
      <c r="C8446" s="64">
        <v>23</v>
      </c>
      <c r="D8446" s="13">
        <v>1334</v>
      </c>
    </row>
    <row r="8447" spans="1:4" x14ac:dyDescent="0.25">
      <c r="A8447" s="62" t="s">
        <v>353</v>
      </c>
      <c r="B8447" s="63">
        <v>37</v>
      </c>
      <c r="C8447" s="64">
        <v>5</v>
      </c>
      <c r="D8447" s="13">
        <v>185</v>
      </c>
    </row>
    <row r="8448" spans="1:4" x14ac:dyDescent="0.25">
      <c r="A8448" s="62" t="s">
        <v>354</v>
      </c>
      <c r="B8448" s="63">
        <v>35</v>
      </c>
      <c r="C8448" s="64">
        <v>29</v>
      </c>
      <c r="D8448" s="13">
        <v>1015</v>
      </c>
    </row>
    <row r="8449" spans="1:4" x14ac:dyDescent="0.25">
      <c r="A8449" s="62" t="s">
        <v>355</v>
      </c>
      <c r="B8449" s="63">
        <v>19</v>
      </c>
      <c r="C8449" s="64">
        <v>34</v>
      </c>
      <c r="D8449" s="13">
        <v>646</v>
      </c>
    </row>
    <row r="8450" spans="1:4" x14ac:dyDescent="0.25">
      <c r="A8450" s="62" t="s">
        <v>356</v>
      </c>
      <c r="B8450" s="63">
        <v>23</v>
      </c>
      <c r="C8450" s="64">
        <v>66</v>
      </c>
      <c r="D8450" s="13">
        <v>1518</v>
      </c>
    </row>
    <row r="8451" spans="1:4" x14ac:dyDescent="0.25">
      <c r="A8451" s="62" t="s">
        <v>357</v>
      </c>
      <c r="B8451" s="63">
        <v>59</v>
      </c>
      <c r="C8451" s="64">
        <v>50</v>
      </c>
      <c r="D8451" s="13">
        <v>2950</v>
      </c>
    </row>
    <row r="8452" spans="1:4" x14ac:dyDescent="0.25">
      <c r="A8452" s="62" t="s">
        <v>358</v>
      </c>
      <c r="B8452" s="63">
        <v>46</v>
      </c>
      <c r="C8452" s="64">
        <v>38</v>
      </c>
      <c r="D8452" s="13">
        <v>1748</v>
      </c>
    </row>
    <row r="8453" spans="1:4" x14ac:dyDescent="0.25">
      <c r="A8453" s="62" t="s">
        <v>359</v>
      </c>
      <c r="B8453" s="63">
        <v>69</v>
      </c>
      <c r="C8453" s="64">
        <v>43</v>
      </c>
      <c r="D8453" s="13">
        <v>2967</v>
      </c>
    </row>
    <row r="8454" spans="1:4" x14ac:dyDescent="0.25">
      <c r="A8454" s="62" t="s">
        <v>360</v>
      </c>
      <c r="B8454" s="63">
        <v>43</v>
      </c>
      <c r="C8454" s="64">
        <v>9</v>
      </c>
      <c r="D8454" s="13">
        <v>387</v>
      </c>
    </row>
    <row r="8455" spans="1:4" x14ac:dyDescent="0.25">
      <c r="A8455" s="62" t="s">
        <v>361</v>
      </c>
      <c r="B8455" s="63">
        <v>49</v>
      </c>
      <c r="C8455" s="64">
        <v>13</v>
      </c>
      <c r="D8455" s="13">
        <v>637</v>
      </c>
    </row>
    <row r="8456" spans="1:4" x14ac:dyDescent="0.25">
      <c r="A8456" s="62" t="s">
        <v>362</v>
      </c>
      <c r="B8456" s="63">
        <v>29</v>
      </c>
      <c r="C8456" s="64">
        <v>78</v>
      </c>
      <c r="D8456" s="13">
        <v>2262</v>
      </c>
    </row>
    <row r="8457" spans="1:4" x14ac:dyDescent="0.25">
      <c r="A8457" s="62" t="s">
        <v>363</v>
      </c>
      <c r="B8457" s="63">
        <v>24</v>
      </c>
      <c r="C8457" s="64">
        <v>70</v>
      </c>
      <c r="D8457" s="13">
        <v>1680</v>
      </c>
    </row>
    <row r="8458" spans="1:4" x14ac:dyDescent="0.25">
      <c r="A8458" s="62" t="s">
        <v>364</v>
      </c>
      <c r="B8458" s="63">
        <v>70</v>
      </c>
      <c r="C8458" s="64">
        <v>32</v>
      </c>
      <c r="D8458" s="13">
        <v>2240</v>
      </c>
    </row>
    <row r="8459" spans="1:4" x14ac:dyDescent="0.25">
      <c r="A8459" s="62" t="s">
        <v>365</v>
      </c>
      <c r="B8459" s="63">
        <v>14</v>
      </c>
      <c r="C8459" s="64">
        <v>53</v>
      </c>
      <c r="D8459" s="13">
        <v>742</v>
      </c>
    </row>
    <row r="8460" spans="1:4" x14ac:dyDescent="0.25">
      <c r="A8460" s="62" t="s">
        <v>366</v>
      </c>
      <c r="B8460" s="63">
        <v>50</v>
      </c>
      <c r="C8460" s="64">
        <v>19</v>
      </c>
      <c r="D8460" s="13">
        <v>950</v>
      </c>
    </row>
    <row r="8461" spans="1:4" x14ac:dyDescent="0.25">
      <c r="A8461" s="62" t="s">
        <v>367</v>
      </c>
      <c r="B8461" s="63">
        <v>48</v>
      </c>
      <c r="C8461" s="64">
        <v>62</v>
      </c>
      <c r="D8461" s="13">
        <v>2976</v>
      </c>
    </row>
    <row r="8462" spans="1:4" x14ac:dyDescent="0.25">
      <c r="A8462" s="62" t="s">
        <v>368</v>
      </c>
      <c r="B8462" s="63">
        <v>35</v>
      </c>
      <c r="C8462" s="64">
        <v>20</v>
      </c>
      <c r="D8462" s="13">
        <v>700</v>
      </c>
    </row>
    <row r="8463" spans="1:4" x14ac:dyDescent="0.25">
      <c r="A8463" s="62" t="s">
        <v>369</v>
      </c>
      <c r="B8463" s="63">
        <v>12</v>
      </c>
      <c r="C8463" s="64">
        <v>72</v>
      </c>
      <c r="D8463" s="13">
        <v>864</v>
      </c>
    </row>
    <row r="8464" spans="1:4" x14ac:dyDescent="0.25">
      <c r="A8464" s="62" t="s">
        <v>370</v>
      </c>
      <c r="B8464" s="63">
        <v>27</v>
      </c>
      <c r="C8464" s="64">
        <v>14</v>
      </c>
      <c r="D8464" s="13">
        <v>378</v>
      </c>
    </row>
    <row r="8465" spans="1:4" x14ac:dyDescent="0.25">
      <c r="A8465" s="62" t="s">
        <v>371</v>
      </c>
      <c r="B8465" s="63">
        <v>22</v>
      </c>
      <c r="C8465" s="64">
        <v>30</v>
      </c>
      <c r="D8465" s="13">
        <v>660</v>
      </c>
    </row>
    <row r="8466" spans="1:4" x14ac:dyDescent="0.25">
      <c r="A8466" s="62" t="s">
        <v>372</v>
      </c>
      <c r="B8466" s="63">
        <v>70</v>
      </c>
      <c r="C8466" s="64">
        <v>72</v>
      </c>
      <c r="D8466" s="13">
        <v>5040</v>
      </c>
    </row>
    <row r="8467" spans="1:4" x14ac:dyDescent="0.25">
      <c r="A8467" s="62" t="s">
        <v>373</v>
      </c>
      <c r="B8467" s="63">
        <v>11</v>
      </c>
      <c r="C8467" s="64">
        <v>12</v>
      </c>
      <c r="D8467" s="13">
        <v>132</v>
      </c>
    </row>
    <row r="8468" spans="1:4" x14ac:dyDescent="0.25">
      <c r="A8468" s="62" t="s">
        <v>374</v>
      </c>
      <c r="B8468" s="63">
        <v>59</v>
      </c>
      <c r="C8468" s="64">
        <v>55</v>
      </c>
      <c r="D8468" s="13">
        <v>3245</v>
      </c>
    </row>
    <row r="8469" spans="1:4" x14ac:dyDescent="0.25">
      <c r="A8469" s="62" t="s">
        <v>375</v>
      </c>
      <c r="B8469" s="63">
        <v>15</v>
      </c>
      <c r="C8469" s="64">
        <v>68</v>
      </c>
      <c r="D8469" s="13">
        <v>1020</v>
      </c>
    </row>
    <row r="8470" spans="1:4" x14ac:dyDescent="0.25">
      <c r="A8470" s="62" t="s">
        <v>376</v>
      </c>
      <c r="B8470" s="63">
        <v>38</v>
      </c>
      <c r="C8470" s="64">
        <v>33</v>
      </c>
      <c r="D8470" s="13">
        <v>1254</v>
      </c>
    </row>
    <row r="8471" spans="1:4" x14ac:dyDescent="0.25">
      <c r="A8471" s="62" t="s">
        <v>377</v>
      </c>
      <c r="B8471" s="63">
        <v>10</v>
      </c>
      <c r="C8471" s="64">
        <v>23</v>
      </c>
      <c r="D8471" s="13">
        <v>230</v>
      </c>
    </row>
    <row r="8472" spans="1:4" x14ac:dyDescent="0.25">
      <c r="A8472" s="62" t="s">
        <v>300</v>
      </c>
      <c r="B8472" s="63">
        <v>49</v>
      </c>
      <c r="C8472" s="64">
        <v>50</v>
      </c>
      <c r="D8472" s="13">
        <v>2450</v>
      </c>
    </row>
    <row r="8473" spans="1:4" x14ac:dyDescent="0.25">
      <c r="A8473" s="62" t="s">
        <v>302</v>
      </c>
      <c r="B8473" s="63">
        <v>27</v>
      </c>
      <c r="C8473" s="64">
        <v>50</v>
      </c>
      <c r="D8473" s="13">
        <v>1350</v>
      </c>
    </row>
    <row r="8474" spans="1:4" x14ac:dyDescent="0.25">
      <c r="A8474" s="62" t="s">
        <v>303</v>
      </c>
      <c r="B8474" s="63">
        <v>63</v>
      </c>
      <c r="C8474" s="64">
        <v>57</v>
      </c>
      <c r="D8474" s="13">
        <v>3591</v>
      </c>
    </row>
    <row r="8475" spans="1:4" x14ac:dyDescent="0.25">
      <c r="A8475" s="62" t="s">
        <v>304</v>
      </c>
      <c r="B8475" s="63">
        <v>55</v>
      </c>
      <c r="C8475" s="64">
        <v>52</v>
      </c>
      <c r="D8475" s="13">
        <v>2860</v>
      </c>
    </row>
    <row r="8476" spans="1:4" x14ac:dyDescent="0.25">
      <c r="A8476" s="62" t="s">
        <v>305</v>
      </c>
      <c r="B8476" s="63">
        <v>17</v>
      </c>
      <c r="C8476" s="64">
        <v>78</v>
      </c>
      <c r="D8476" s="13">
        <v>1326</v>
      </c>
    </row>
    <row r="8477" spans="1:4" x14ac:dyDescent="0.25">
      <c r="A8477" s="62" t="s">
        <v>306</v>
      </c>
      <c r="B8477" s="63">
        <v>37</v>
      </c>
      <c r="C8477" s="64">
        <v>41</v>
      </c>
      <c r="D8477" s="13">
        <v>1517</v>
      </c>
    </row>
    <row r="8478" spans="1:4" x14ac:dyDescent="0.25">
      <c r="A8478" s="62" t="s">
        <v>307</v>
      </c>
      <c r="B8478" s="63">
        <v>55</v>
      </c>
      <c r="C8478" s="64">
        <v>9</v>
      </c>
      <c r="D8478" s="13">
        <v>495</v>
      </c>
    </row>
    <row r="8479" spans="1:4" x14ac:dyDescent="0.25">
      <c r="A8479" s="62" t="s">
        <v>308</v>
      </c>
      <c r="B8479" s="63">
        <v>64</v>
      </c>
      <c r="C8479" s="64">
        <v>33</v>
      </c>
      <c r="D8479" s="13">
        <v>2112</v>
      </c>
    </row>
    <row r="8480" spans="1:4" x14ac:dyDescent="0.25">
      <c r="A8480" s="62" t="s">
        <v>309</v>
      </c>
      <c r="B8480" s="63">
        <v>40</v>
      </c>
      <c r="C8480" s="64">
        <v>10</v>
      </c>
      <c r="D8480" s="13">
        <v>400</v>
      </c>
    </row>
    <row r="8481" spans="1:4" x14ac:dyDescent="0.25">
      <c r="A8481" s="62" t="s">
        <v>310</v>
      </c>
      <c r="B8481" s="63">
        <v>62</v>
      </c>
      <c r="C8481" s="64">
        <v>47</v>
      </c>
      <c r="D8481" s="13">
        <v>2914</v>
      </c>
    </row>
    <row r="8482" spans="1:4" x14ac:dyDescent="0.25">
      <c r="A8482" s="62" t="s">
        <v>311</v>
      </c>
      <c r="B8482" s="63">
        <v>15</v>
      </c>
      <c r="C8482" s="64">
        <v>73</v>
      </c>
      <c r="D8482" s="13">
        <v>1095</v>
      </c>
    </row>
    <row r="8483" spans="1:4" x14ac:dyDescent="0.25">
      <c r="A8483" s="62" t="s">
        <v>312</v>
      </c>
      <c r="B8483" s="63">
        <v>50</v>
      </c>
      <c r="C8483" s="64">
        <v>45</v>
      </c>
      <c r="D8483" s="13">
        <v>2250</v>
      </c>
    </row>
    <row r="8484" spans="1:4" x14ac:dyDescent="0.25">
      <c r="A8484" s="62" t="s">
        <v>313</v>
      </c>
      <c r="B8484" s="63">
        <v>49</v>
      </c>
      <c r="C8484" s="64">
        <v>62</v>
      </c>
      <c r="D8484" s="13">
        <v>3038</v>
      </c>
    </row>
    <row r="8485" spans="1:4" x14ac:dyDescent="0.25">
      <c r="A8485" s="62" t="s">
        <v>314</v>
      </c>
      <c r="B8485" s="63">
        <v>9</v>
      </c>
      <c r="C8485" s="64">
        <v>67</v>
      </c>
      <c r="D8485" s="13">
        <v>603</v>
      </c>
    </row>
    <row r="8486" spans="1:4" x14ac:dyDescent="0.25">
      <c r="A8486" s="62" t="s">
        <v>315</v>
      </c>
      <c r="B8486" s="63">
        <v>59</v>
      </c>
      <c r="C8486" s="64">
        <v>57</v>
      </c>
      <c r="D8486" s="13">
        <v>3363</v>
      </c>
    </row>
    <row r="8487" spans="1:4" x14ac:dyDescent="0.25">
      <c r="A8487" s="62" t="s">
        <v>316</v>
      </c>
      <c r="B8487" s="63">
        <v>28</v>
      </c>
      <c r="C8487" s="64">
        <v>66</v>
      </c>
      <c r="D8487" s="13">
        <v>1848</v>
      </c>
    </row>
    <row r="8488" spans="1:4" x14ac:dyDescent="0.25">
      <c r="A8488" s="62" t="s">
        <v>317</v>
      </c>
      <c r="B8488" s="63">
        <v>52</v>
      </c>
      <c r="C8488" s="64">
        <v>58</v>
      </c>
      <c r="D8488" s="13">
        <v>3016</v>
      </c>
    </row>
    <row r="8489" spans="1:4" x14ac:dyDescent="0.25">
      <c r="A8489" s="62" t="s">
        <v>318</v>
      </c>
      <c r="B8489" s="63">
        <v>48</v>
      </c>
      <c r="C8489" s="64">
        <v>56</v>
      </c>
      <c r="D8489" s="13">
        <v>2688</v>
      </c>
    </row>
    <row r="8490" spans="1:4" x14ac:dyDescent="0.25">
      <c r="A8490" s="62" t="s">
        <v>319</v>
      </c>
      <c r="B8490" s="63">
        <v>66</v>
      </c>
      <c r="C8490" s="64">
        <v>25</v>
      </c>
      <c r="D8490" s="13">
        <v>1650</v>
      </c>
    </row>
    <row r="8491" spans="1:4" x14ac:dyDescent="0.25">
      <c r="A8491" s="62" t="s">
        <v>320</v>
      </c>
      <c r="B8491" s="63">
        <v>63</v>
      </c>
      <c r="C8491" s="64">
        <v>32</v>
      </c>
      <c r="D8491" s="13">
        <v>2016</v>
      </c>
    </row>
    <row r="8492" spans="1:4" x14ac:dyDescent="0.25">
      <c r="A8492" s="62" t="s">
        <v>321</v>
      </c>
      <c r="B8492" s="63">
        <v>14</v>
      </c>
      <c r="C8492" s="64">
        <v>28</v>
      </c>
      <c r="D8492" s="13">
        <v>392</v>
      </c>
    </row>
    <row r="8493" spans="1:4" x14ac:dyDescent="0.25">
      <c r="A8493" s="62" t="s">
        <v>322</v>
      </c>
      <c r="B8493" s="63">
        <v>32</v>
      </c>
      <c r="C8493" s="64">
        <v>77</v>
      </c>
      <c r="D8493" s="13">
        <v>2464</v>
      </c>
    </row>
    <row r="8494" spans="1:4" x14ac:dyDescent="0.25">
      <c r="A8494" s="62" t="s">
        <v>323</v>
      </c>
      <c r="B8494" s="63">
        <v>63</v>
      </c>
      <c r="C8494" s="64">
        <v>3</v>
      </c>
      <c r="D8494" s="13">
        <v>189</v>
      </c>
    </row>
    <row r="8495" spans="1:4" x14ac:dyDescent="0.25">
      <c r="A8495" s="62" t="s">
        <v>324</v>
      </c>
      <c r="B8495" s="63">
        <v>68</v>
      </c>
      <c r="C8495" s="64">
        <v>40</v>
      </c>
      <c r="D8495" s="13">
        <v>2720</v>
      </c>
    </row>
    <row r="8496" spans="1:4" x14ac:dyDescent="0.25">
      <c r="A8496" s="62" t="s">
        <v>325</v>
      </c>
      <c r="B8496" s="63">
        <v>44</v>
      </c>
      <c r="C8496" s="64">
        <v>23</v>
      </c>
      <c r="D8496" s="13">
        <v>1012</v>
      </c>
    </row>
    <row r="8497" spans="1:4" x14ac:dyDescent="0.25">
      <c r="A8497" s="62" t="s">
        <v>326</v>
      </c>
      <c r="B8497" s="63">
        <v>8</v>
      </c>
      <c r="C8497" s="64">
        <v>54</v>
      </c>
      <c r="D8497" s="13">
        <v>432</v>
      </c>
    </row>
    <row r="8498" spans="1:4" x14ac:dyDescent="0.25">
      <c r="A8498" s="62" t="s">
        <v>327</v>
      </c>
      <c r="B8498" s="63">
        <v>64</v>
      </c>
      <c r="C8498" s="64">
        <v>14</v>
      </c>
      <c r="D8498" s="13">
        <v>896</v>
      </c>
    </row>
    <row r="8499" spans="1:4" x14ac:dyDescent="0.25">
      <c r="A8499" s="62" t="s">
        <v>328</v>
      </c>
      <c r="B8499" s="63">
        <v>35</v>
      </c>
      <c r="C8499" s="64">
        <v>64</v>
      </c>
      <c r="D8499" s="13">
        <v>2240</v>
      </c>
    </row>
    <row r="8500" spans="1:4" x14ac:dyDescent="0.25">
      <c r="A8500" s="62" t="s">
        <v>329</v>
      </c>
      <c r="B8500" s="63">
        <v>13</v>
      </c>
      <c r="C8500" s="64">
        <v>75</v>
      </c>
      <c r="D8500" s="13">
        <v>975</v>
      </c>
    </row>
    <row r="8501" spans="1:4" x14ac:dyDescent="0.25">
      <c r="A8501" s="62" t="s">
        <v>330</v>
      </c>
      <c r="B8501" s="63">
        <v>31</v>
      </c>
      <c r="C8501" s="64">
        <v>69</v>
      </c>
      <c r="D8501" s="13">
        <v>2139</v>
      </c>
    </row>
    <row r="8502" spans="1:4" x14ac:dyDescent="0.25">
      <c r="A8502" s="62" t="s">
        <v>331</v>
      </c>
      <c r="B8502" s="63">
        <v>28</v>
      </c>
      <c r="C8502" s="64">
        <v>60</v>
      </c>
      <c r="D8502" s="13">
        <v>1680</v>
      </c>
    </row>
    <row r="8503" spans="1:4" x14ac:dyDescent="0.25">
      <c r="A8503" s="62" t="s">
        <v>332</v>
      </c>
      <c r="B8503" s="63">
        <v>60</v>
      </c>
      <c r="C8503" s="64">
        <v>62</v>
      </c>
      <c r="D8503" s="13">
        <v>3720</v>
      </c>
    </row>
    <row r="8504" spans="1:4" x14ac:dyDescent="0.25">
      <c r="A8504" s="62" t="s">
        <v>333</v>
      </c>
      <c r="B8504" s="63">
        <v>68</v>
      </c>
      <c r="C8504" s="64">
        <v>34</v>
      </c>
      <c r="D8504" s="13">
        <v>2312</v>
      </c>
    </row>
    <row r="8505" spans="1:4" x14ac:dyDescent="0.25">
      <c r="A8505" s="62" t="s">
        <v>334</v>
      </c>
      <c r="B8505" s="63">
        <v>58</v>
      </c>
      <c r="C8505" s="64">
        <v>31</v>
      </c>
      <c r="D8505" s="13">
        <v>1798</v>
      </c>
    </row>
    <row r="8506" spans="1:4" x14ac:dyDescent="0.25">
      <c r="A8506" s="62" t="s">
        <v>335</v>
      </c>
      <c r="B8506" s="63">
        <v>23</v>
      </c>
      <c r="C8506" s="64">
        <v>76</v>
      </c>
      <c r="D8506" s="13">
        <v>1748</v>
      </c>
    </row>
    <row r="8507" spans="1:4" x14ac:dyDescent="0.25">
      <c r="A8507" s="62" t="s">
        <v>336</v>
      </c>
      <c r="B8507" s="63">
        <v>45</v>
      </c>
      <c r="C8507" s="64">
        <v>13</v>
      </c>
      <c r="D8507" s="13">
        <v>585</v>
      </c>
    </row>
    <row r="8508" spans="1:4" x14ac:dyDescent="0.25">
      <c r="A8508" s="62" t="s">
        <v>337</v>
      </c>
      <c r="B8508" s="63">
        <v>52</v>
      </c>
      <c r="C8508" s="64">
        <v>59</v>
      </c>
      <c r="D8508" s="13">
        <v>3068</v>
      </c>
    </row>
    <row r="8509" spans="1:4" x14ac:dyDescent="0.25">
      <c r="A8509" s="62" t="s">
        <v>338</v>
      </c>
      <c r="B8509" s="63">
        <v>41</v>
      </c>
      <c r="C8509" s="64">
        <v>48</v>
      </c>
      <c r="D8509" s="13">
        <v>1968</v>
      </c>
    </row>
    <row r="8510" spans="1:4" x14ac:dyDescent="0.25">
      <c r="A8510" s="62" t="s">
        <v>339</v>
      </c>
      <c r="B8510" s="63">
        <v>34</v>
      </c>
      <c r="C8510" s="64">
        <v>51</v>
      </c>
      <c r="D8510" s="13">
        <v>1734</v>
      </c>
    </row>
    <row r="8511" spans="1:4" x14ac:dyDescent="0.25">
      <c r="A8511" s="62" t="s">
        <v>340</v>
      </c>
      <c r="B8511" s="63">
        <v>62</v>
      </c>
      <c r="C8511" s="64">
        <v>59</v>
      </c>
      <c r="D8511" s="13">
        <v>3658</v>
      </c>
    </row>
    <row r="8512" spans="1:4" x14ac:dyDescent="0.25">
      <c r="A8512" s="62" t="s">
        <v>341</v>
      </c>
      <c r="B8512" s="63">
        <v>65</v>
      </c>
      <c r="C8512" s="64">
        <v>38</v>
      </c>
      <c r="D8512" s="13">
        <v>2470</v>
      </c>
    </row>
    <row r="8513" spans="1:4" x14ac:dyDescent="0.25">
      <c r="A8513" s="62" t="s">
        <v>342</v>
      </c>
      <c r="B8513" s="63">
        <v>12</v>
      </c>
      <c r="C8513" s="64">
        <v>70</v>
      </c>
      <c r="D8513" s="13">
        <v>840</v>
      </c>
    </row>
    <row r="8514" spans="1:4" x14ac:dyDescent="0.25">
      <c r="A8514" s="62" t="s">
        <v>343</v>
      </c>
      <c r="B8514" s="63">
        <v>49</v>
      </c>
      <c r="C8514" s="64">
        <v>59</v>
      </c>
      <c r="D8514" s="13">
        <v>2891</v>
      </c>
    </row>
    <row r="8515" spans="1:4" x14ac:dyDescent="0.25">
      <c r="A8515" s="62" t="s">
        <v>344</v>
      </c>
      <c r="B8515" s="63">
        <v>38</v>
      </c>
      <c r="C8515" s="64">
        <v>32</v>
      </c>
      <c r="D8515" s="13">
        <v>1216</v>
      </c>
    </row>
    <row r="8516" spans="1:4" x14ac:dyDescent="0.25">
      <c r="A8516" s="62" t="s">
        <v>345</v>
      </c>
      <c r="B8516" s="63">
        <v>21</v>
      </c>
      <c r="C8516" s="64">
        <v>41</v>
      </c>
      <c r="D8516" s="13">
        <v>861</v>
      </c>
    </row>
    <row r="8517" spans="1:4" x14ac:dyDescent="0.25">
      <c r="A8517" s="62" t="s">
        <v>346</v>
      </c>
      <c r="B8517" s="63">
        <v>30</v>
      </c>
      <c r="C8517" s="64">
        <v>76</v>
      </c>
      <c r="D8517" s="13">
        <v>2280</v>
      </c>
    </row>
    <row r="8518" spans="1:4" x14ac:dyDescent="0.25">
      <c r="A8518" s="62" t="s">
        <v>347</v>
      </c>
      <c r="B8518" s="63">
        <v>46</v>
      </c>
      <c r="C8518" s="64">
        <v>7</v>
      </c>
      <c r="D8518" s="13">
        <v>322</v>
      </c>
    </row>
    <row r="8519" spans="1:4" x14ac:dyDescent="0.25">
      <c r="A8519" s="62" t="s">
        <v>348</v>
      </c>
      <c r="B8519" s="63">
        <v>49</v>
      </c>
      <c r="C8519" s="64">
        <v>76</v>
      </c>
      <c r="D8519" s="13">
        <v>3724</v>
      </c>
    </row>
    <row r="8520" spans="1:4" x14ac:dyDescent="0.25">
      <c r="A8520" s="62" t="s">
        <v>349</v>
      </c>
      <c r="B8520" s="63">
        <v>35</v>
      </c>
      <c r="C8520" s="64">
        <v>23</v>
      </c>
      <c r="D8520" s="13">
        <v>805</v>
      </c>
    </row>
    <row r="8521" spans="1:4" x14ac:dyDescent="0.25">
      <c r="A8521" s="62" t="s">
        <v>350</v>
      </c>
      <c r="B8521" s="63">
        <v>22</v>
      </c>
      <c r="C8521" s="64">
        <v>13</v>
      </c>
      <c r="D8521" s="13">
        <v>286</v>
      </c>
    </row>
    <row r="8522" spans="1:4" x14ac:dyDescent="0.25">
      <c r="A8522" s="62" t="s">
        <v>351</v>
      </c>
      <c r="B8522" s="63">
        <v>41</v>
      </c>
      <c r="C8522" s="64">
        <v>33</v>
      </c>
      <c r="D8522" s="13">
        <v>1353</v>
      </c>
    </row>
    <row r="8523" spans="1:4" x14ac:dyDescent="0.25">
      <c r="A8523" s="62" t="s">
        <v>352</v>
      </c>
      <c r="B8523" s="63">
        <v>63</v>
      </c>
      <c r="C8523" s="64">
        <v>34</v>
      </c>
      <c r="D8523" s="13">
        <v>2142</v>
      </c>
    </row>
    <row r="8524" spans="1:4" x14ac:dyDescent="0.25">
      <c r="A8524" s="62" t="s">
        <v>353</v>
      </c>
      <c r="B8524" s="63">
        <v>42</v>
      </c>
      <c r="C8524" s="64">
        <v>63</v>
      </c>
      <c r="D8524" s="13">
        <v>2646</v>
      </c>
    </row>
    <row r="8525" spans="1:4" x14ac:dyDescent="0.25">
      <c r="A8525" s="62" t="s">
        <v>354</v>
      </c>
      <c r="B8525" s="63">
        <v>13</v>
      </c>
      <c r="C8525" s="64">
        <v>34</v>
      </c>
      <c r="D8525" s="13">
        <v>442</v>
      </c>
    </row>
    <row r="8526" spans="1:4" x14ac:dyDescent="0.25">
      <c r="A8526" s="62" t="s">
        <v>355</v>
      </c>
      <c r="B8526" s="63">
        <v>55</v>
      </c>
      <c r="C8526" s="64">
        <v>35</v>
      </c>
      <c r="D8526" s="13">
        <v>1925</v>
      </c>
    </row>
    <row r="8527" spans="1:4" x14ac:dyDescent="0.25">
      <c r="A8527" s="62" t="s">
        <v>356</v>
      </c>
      <c r="B8527" s="63">
        <v>69</v>
      </c>
      <c r="C8527" s="64">
        <v>36</v>
      </c>
      <c r="D8527" s="13">
        <v>2484</v>
      </c>
    </row>
    <row r="8528" spans="1:4" x14ac:dyDescent="0.25">
      <c r="A8528" s="62" t="s">
        <v>357</v>
      </c>
      <c r="B8528" s="63">
        <v>29</v>
      </c>
      <c r="C8528" s="64">
        <v>76</v>
      </c>
      <c r="D8528" s="13">
        <v>2204</v>
      </c>
    </row>
    <row r="8529" spans="1:4" x14ac:dyDescent="0.25">
      <c r="A8529" s="62" t="s">
        <v>358</v>
      </c>
      <c r="B8529" s="63">
        <v>42</v>
      </c>
      <c r="C8529" s="64">
        <v>64</v>
      </c>
      <c r="D8529" s="13">
        <v>2688</v>
      </c>
    </row>
    <row r="8530" spans="1:4" x14ac:dyDescent="0.25">
      <c r="A8530" s="62" t="s">
        <v>359</v>
      </c>
      <c r="B8530" s="63">
        <v>50</v>
      </c>
      <c r="C8530" s="64">
        <v>3</v>
      </c>
      <c r="D8530" s="13">
        <v>150</v>
      </c>
    </row>
    <row r="8531" spans="1:4" x14ac:dyDescent="0.25">
      <c r="A8531" s="62" t="s">
        <v>360</v>
      </c>
      <c r="B8531" s="63">
        <v>22</v>
      </c>
      <c r="C8531" s="64">
        <v>21</v>
      </c>
      <c r="D8531" s="13">
        <v>462</v>
      </c>
    </row>
    <row r="8532" spans="1:4" x14ac:dyDescent="0.25">
      <c r="A8532" s="62" t="s">
        <v>361</v>
      </c>
      <c r="B8532" s="63">
        <v>8</v>
      </c>
      <c r="C8532" s="64">
        <v>18</v>
      </c>
      <c r="D8532" s="13">
        <v>144</v>
      </c>
    </row>
    <row r="8533" spans="1:4" x14ac:dyDescent="0.25">
      <c r="A8533" s="62" t="s">
        <v>362</v>
      </c>
      <c r="B8533" s="63">
        <v>45</v>
      </c>
      <c r="C8533" s="64">
        <v>32</v>
      </c>
      <c r="D8533" s="13">
        <v>1440</v>
      </c>
    </row>
    <row r="8534" spans="1:4" x14ac:dyDescent="0.25">
      <c r="A8534" s="62" t="s">
        <v>363</v>
      </c>
      <c r="B8534" s="63">
        <v>64</v>
      </c>
      <c r="C8534" s="64">
        <v>63</v>
      </c>
      <c r="D8534" s="13">
        <v>4032</v>
      </c>
    </row>
    <row r="8535" spans="1:4" x14ac:dyDescent="0.25">
      <c r="A8535" s="62" t="s">
        <v>364</v>
      </c>
      <c r="B8535" s="63">
        <v>30</v>
      </c>
      <c r="C8535" s="64">
        <v>45</v>
      </c>
      <c r="D8535" s="13">
        <v>1350</v>
      </c>
    </row>
    <row r="8536" spans="1:4" x14ac:dyDescent="0.25">
      <c r="A8536" s="62" t="s">
        <v>365</v>
      </c>
      <c r="B8536" s="63">
        <v>19</v>
      </c>
      <c r="C8536" s="64">
        <v>54</v>
      </c>
      <c r="D8536" s="13">
        <v>1026</v>
      </c>
    </row>
    <row r="8537" spans="1:4" x14ac:dyDescent="0.25">
      <c r="A8537" s="62" t="s">
        <v>366</v>
      </c>
      <c r="B8537" s="63">
        <v>29</v>
      </c>
      <c r="C8537" s="64">
        <v>45</v>
      </c>
      <c r="D8537" s="13">
        <v>1305</v>
      </c>
    </row>
    <row r="8538" spans="1:4" x14ac:dyDescent="0.25">
      <c r="A8538" s="62" t="s">
        <v>367</v>
      </c>
      <c r="B8538" s="63">
        <v>58</v>
      </c>
      <c r="C8538" s="64">
        <v>21</v>
      </c>
      <c r="D8538" s="13">
        <v>1218</v>
      </c>
    </row>
    <row r="8539" spans="1:4" x14ac:dyDescent="0.25">
      <c r="A8539" s="62" t="s">
        <v>368</v>
      </c>
      <c r="B8539" s="63">
        <v>32</v>
      </c>
      <c r="C8539" s="64">
        <v>43</v>
      </c>
      <c r="D8539" s="13">
        <v>1376</v>
      </c>
    </row>
    <row r="8540" spans="1:4" x14ac:dyDescent="0.25">
      <c r="A8540" s="62" t="s">
        <v>369</v>
      </c>
      <c r="B8540" s="63">
        <v>31</v>
      </c>
      <c r="C8540" s="64">
        <v>69</v>
      </c>
      <c r="D8540" s="13">
        <v>2139</v>
      </c>
    </row>
    <row r="8541" spans="1:4" x14ac:dyDescent="0.25">
      <c r="A8541" s="62" t="s">
        <v>370</v>
      </c>
      <c r="B8541" s="63">
        <v>27</v>
      </c>
      <c r="C8541" s="64">
        <v>37</v>
      </c>
      <c r="D8541" s="13">
        <v>999</v>
      </c>
    </row>
    <row r="8542" spans="1:4" x14ac:dyDescent="0.25">
      <c r="A8542" s="62" t="s">
        <v>371</v>
      </c>
      <c r="B8542" s="63">
        <v>30</v>
      </c>
      <c r="C8542" s="64">
        <v>68</v>
      </c>
      <c r="D8542" s="13">
        <v>2040</v>
      </c>
    </row>
    <row r="8543" spans="1:4" x14ac:dyDescent="0.25">
      <c r="A8543" s="62" t="s">
        <v>372</v>
      </c>
      <c r="B8543" s="63">
        <v>44</v>
      </c>
      <c r="C8543" s="64">
        <v>1</v>
      </c>
      <c r="D8543" s="13">
        <v>44</v>
      </c>
    </row>
    <row r="8544" spans="1:4" x14ac:dyDescent="0.25">
      <c r="A8544" s="62" t="s">
        <v>373</v>
      </c>
      <c r="B8544" s="63">
        <v>66</v>
      </c>
      <c r="C8544" s="64">
        <v>8</v>
      </c>
      <c r="D8544" s="13">
        <v>528</v>
      </c>
    </row>
    <row r="8545" spans="1:4" x14ac:dyDescent="0.25">
      <c r="A8545" s="62" t="s">
        <v>374</v>
      </c>
      <c r="B8545" s="63">
        <v>7</v>
      </c>
      <c r="C8545" s="64">
        <v>33</v>
      </c>
      <c r="D8545" s="13">
        <v>231</v>
      </c>
    </row>
    <row r="8546" spans="1:4" x14ac:dyDescent="0.25">
      <c r="A8546" s="62" t="s">
        <v>375</v>
      </c>
      <c r="B8546" s="63">
        <v>12</v>
      </c>
      <c r="C8546" s="64">
        <v>3</v>
      </c>
      <c r="D8546" s="13">
        <v>36</v>
      </c>
    </row>
    <row r="8547" spans="1:4" x14ac:dyDescent="0.25">
      <c r="A8547" s="62" t="s">
        <v>376</v>
      </c>
      <c r="B8547" s="63">
        <v>45</v>
      </c>
      <c r="C8547" s="64">
        <v>30</v>
      </c>
      <c r="D8547" s="13">
        <v>1350</v>
      </c>
    </row>
    <row r="8548" spans="1:4" x14ac:dyDescent="0.25">
      <c r="A8548" s="62" t="s">
        <v>377</v>
      </c>
      <c r="B8548" s="63">
        <v>17</v>
      </c>
      <c r="C8548" s="64">
        <v>29</v>
      </c>
      <c r="D8548" s="13">
        <v>493</v>
      </c>
    </row>
    <row r="8549" spans="1:4" x14ac:dyDescent="0.25">
      <c r="A8549" s="62" t="s">
        <v>300</v>
      </c>
      <c r="B8549" s="63">
        <v>59</v>
      </c>
      <c r="C8549" s="64">
        <v>19</v>
      </c>
      <c r="D8549" s="13">
        <v>1121</v>
      </c>
    </row>
    <row r="8550" spans="1:4" x14ac:dyDescent="0.25">
      <c r="A8550" s="62" t="s">
        <v>302</v>
      </c>
      <c r="B8550" s="63">
        <v>46</v>
      </c>
      <c r="C8550" s="64">
        <v>2</v>
      </c>
      <c r="D8550" s="13">
        <v>92</v>
      </c>
    </row>
    <row r="8551" spans="1:4" x14ac:dyDescent="0.25">
      <c r="A8551" s="62" t="s">
        <v>303</v>
      </c>
      <c r="B8551" s="63">
        <v>35</v>
      </c>
      <c r="C8551" s="64">
        <v>60</v>
      </c>
      <c r="D8551" s="13">
        <v>2100</v>
      </c>
    </row>
    <row r="8552" spans="1:4" x14ac:dyDescent="0.25">
      <c r="A8552" s="62" t="s">
        <v>304</v>
      </c>
      <c r="B8552" s="63">
        <v>10</v>
      </c>
      <c r="C8552" s="64">
        <v>70</v>
      </c>
      <c r="D8552" s="13">
        <v>700</v>
      </c>
    </row>
    <row r="8553" spans="1:4" x14ac:dyDescent="0.25">
      <c r="A8553" s="62" t="s">
        <v>305</v>
      </c>
      <c r="B8553" s="63">
        <v>70</v>
      </c>
      <c r="C8553" s="64">
        <v>30</v>
      </c>
      <c r="D8553" s="13">
        <v>2100</v>
      </c>
    </row>
    <row r="8554" spans="1:4" x14ac:dyDescent="0.25">
      <c r="A8554" s="62" t="s">
        <v>306</v>
      </c>
      <c r="B8554" s="63">
        <v>45</v>
      </c>
      <c r="C8554" s="64">
        <v>4</v>
      </c>
      <c r="D8554" s="13">
        <v>180</v>
      </c>
    </row>
    <row r="8555" spans="1:4" x14ac:dyDescent="0.25">
      <c r="A8555" s="62" t="s">
        <v>307</v>
      </c>
      <c r="B8555" s="63">
        <v>7</v>
      </c>
      <c r="C8555" s="64">
        <v>36</v>
      </c>
      <c r="D8555" s="13">
        <v>252</v>
      </c>
    </row>
    <row r="8556" spans="1:4" x14ac:dyDescent="0.25">
      <c r="A8556" s="62" t="s">
        <v>308</v>
      </c>
      <c r="B8556" s="63">
        <v>55</v>
      </c>
      <c r="C8556" s="64">
        <v>23</v>
      </c>
      <c r="D8556" s="13">
        <v>1265</v>
      </c>
    </row>
    <row r="8557" spans="1:4" x14ac:dyDescent="0.25">
      <c r="A8557" s="62" t="s">
        <v>309</v>
      </c>
      <c r="B8557" s="63">
        <v>52</v>
      </c>
      <c r="C8557" s="64">
        <v>75</v>
      </c>
      <c r="D8557" s="13">
        <v>3900</v>
      </c>
    </row>
    <row r="8558" spans="1:4" x14ac:dyDescent="0.25">
      <c r="A8558" s="62" t="s">
        <v>310</v>
      </c>
      <c r="B8558" s="63">
        <v>57</v>
      </c>
      <c r="C8558" s="64">
        <v>25</v>
      </c>
      <c r="D8558" s="13">
        <v>1425</v>
      </c>
    </row>
    <row r="8559" spans="1:4" x14ac:dyDescent="0.25">
      <c r="A8559" s="62" t="s">
        <v>311</v>
      </c>
      <c r="B8559" s="63">
        <v>60</v>
      </c>
      <c r="C8559" s="64">
        <v>32</v>
      </c>
      <c r="D8559" s="13">
        <v>1920</v>
      </c>
    </row>
    <row r="8560" spans="1:4" x14ac:dyDescent="0.25">
      <c r="A8560" s="62" t="s">
        <v>312</v>
      </c>
      <c r="B8560" s="63">
        <v>40</v>
      </c>
      <c r="C8560" s="64">
        <v>78</v>
      </c>
      <c r="D8560" s="13">
        <v>3120</v>
      </c>
    </row>
    <row r="8561" spans="1:4" x14ac:dyDescent="0.25">
      <c r="A8561" s="62" t="s">
        <v>313</v>
      </c>
      <c r="B8561" s="63">
        <v>10</v>
      </c>
      <c r="C8561" s="64">
        <v>79</v>
      </c>
      <c r="D8561" s="13">
        <v>790</v>
      </c>
    </row>
    <row r="8562" spans="1:4" x14ac:dyDescent="0.25">
      <c r="A8562" s="62" t="s">
        <v>314</v>
      </c>
      <c r="B8562" s="63">
        <v>36</v>
      </c>
      <c r="C8562" s="64">
        <v>38</v>
      </c>
      <c r="D8562" s="13">
        <v>1368</v>
      </c>
    </row>
    <row r="8563" spans="1:4" x14ac:dyDescent="0.25">
      <c r="A8563" s="62" t="s">
        <v>315</v>
      </c>
      <c r="B8563" s="63">
        <v>28</v>
      </c>
      <c r="C8563" s="64">
        <v>30</v>
      </c>
      <c r="D8563" s="13">
        <v>840</v>
      </c>
    </row>
    <row r="8564" spans="1:4" x14ac:dyDescent="0.25">
      <c r="A8564" s="62" t="s">
        <v>316</v>
      </c>
      <c r="B8564" s="63">
        <v>55</v>
      </c>
      <c r="C8564" s="64">
        <v>78</v>
      </c>
      <c r="D8564" s="13">
        <v>4290</v>
      </c>
    </row>
    <row r="8565" spans="1:4" x14ac:dyDescent="0.25">
      <c r="A8565" s="62" t="s">
        <v>317</v>
      </c>
      <c r="B8565" s="63">
        <v>34</v>
      </c>
      <c r="C8565" s="64">
        <v>77</v>
      </c>
      <c r="D8565" s="13">
        <v>2618</v>
      </c>
    </row>
    <row r="8566" spans="1:4" x14ac:dyDescent="0.25">
      <c r="A8566" s="62" t="s">
        <v>318</v>
      </c>
      <c r="B8566" s="63">
        <v>36</v>
      </c>
      <c r="C8566" s="64">
        <v>56</v>
      </c>
      <c r="D8566" s="13">
        <v>2016</v>
      </c>
    </row>
    <row r="8567" spans="1:4" x14ac:dyDescent="0.25">
      <c r="A8567" s="62" t="s">
        <v>319</v>
      </c>
      <c r="B8567" s="63">
        <v>59</v>
      </c>
      <c r="C8567" s="64">
        <v>69</v>
      </c>
      <c r="D8567" s="13">
        <v>4071</v>
      </c>
    </row>
    <row r="8568" spans="1:4" x14ac:dyDescent="0.25">
      <c r="A8568" s="62" t="s">
        <v>320</v>
      </c>
      <c r="B8568" s="63">
        <v>47</v>
      </c>
      <c r="C8568" s="64">
        <v>72</v>
      </c>
      <c r="D8568" s="13">
        <v>3384</v>
      </c>
    </row>
    <row r="8569" spans="1:4" x14ac:dyDescent="0.25">
      <c r="A8569" s="62" t="s">
        <v>321</v>
      </c>
      <c r="B8569" s="63">
        <v>55</v>
      </c>
      <c r="C8569" s="64">
        <v>51</v>
      </c>
      <c r="D8569" s="13">
        <v>2805</v>
      </c>
    </row>
    <row r="8570" spans="1:4" x14ac:dyDescent="0.25">
      <c r="A8570" s="62" t="s">
        <v>322</v>
      </c>
      <c r="B8570" s="63">
        <v>35</v>
      </c>
      <c r="C8570" s="64">
        <v>47</v>
      </c>
      <c r="D8570" s="13">
        <v>1645</v>
      </c>
    </row>
    <row r="8571" spans="1:4" x14ac:dyDescent="0.25">
      <c r="A8571" s="62" t="s">
        <v>323</v>
      </c>
      <c r="B8571" s="63">
        <v>31</v>
      </c>
      <c r="C8571" s="64">
        <v>65</v>
      </c>
      <c r="D8571" s="13">
        <v>2015</v>
      </c>
    </row>
    <row r="8572" spans="1:4" x14ac:dyDescent="0.25">
      <c r="A8572" s="62" t="s">
        <v>324</v>
      </c>
      <c r="B8572" s="63">
        <v>16</v>
      </c>
      <c r="C8572" s="64">
        <v>42</v>
      </c>
      <c r="D8572" s="13">
        <v>672</v>
      </c>
    </row>
    <row r="8573" spans="1:4" x14ac:dyDescent="0.25">
      <c r="A8573" s="62" t="s">
        <v>325</v>
      </c>
      <c r="B8573" s="63">
        <v>26</v>
      </c>
      <c r="C8573" s="64">
        <v>74</v>
      </c>
      <c r="D8573" s="13">
        <v>1924</v>
      </c>
    </row>
    <row r="8574" spans="1:4" x14ac:dyDescent="0.25">
      <c r="A8574" s="62" t="s">
        <v>326</v>
      </c>
      <c r="B8574" s="63">
        <v>61</v>
      </c>
      <c r="C8574" s="64">
        <v>61</v>
      </c>
      <c r="D8574" s="13">
        <v>3721</v>
      </c>
    </row>
    <row r="8575" spans="1:4" x14ac:dyDescent="0.25">
      <c r="A8575" s="62" t="s">
        <v>327</v>
      </c>
      <c r="B8575" s="63">
        <v>42</v>
      </c>
      <c r="C8575" s="64">
        <v>54</v>
      </c>
      <c r="D8575" s="13">
        <v>2268</v>
      </c>
    </row>
    <row r="8576" spans="1:4" x14ac:dyDescent="0.25">
      <c r="A8576" s="62" t="s">
        <v>328</v>
      </c>
      <c r="B8576" s="63">
        <v>40</v>
      </c>
      <c r="C8576" s="64">
        <v>19</v>
      </c>
      <c r="D8576" s="13">
        <v>760</v>
      </c>
    </row>
    <row r="8577" spans="1:4" x14ac:dyDescent="0.25">
      <c r="A8577" s="62" t="s">
        <v>329</v>
      </c>
      <c r="B8577" s="63">
        <v>8</v>
      </c>
      <c r="C8577" s="64">
        <v>27</v>
      </c>
      <c r="D8577" s="13">
        <v>216</v>
      </c>
    </row>
    <row r="8578" spans="1:4" x14ac:dyDescent="0.25">
      <c r="A8578" s="62" t="s">
        <v>330</v>
      </c>
      <c r="B8578" s="63">
        <v>52</v>
      </c>
      <c r="C8578" s="64">
        <v>16</v>
      </c>
      <c r="D8578" s="13">
        <v>832</v>
      </c>
    </row>
    <row r="8579" spans="1:4" x14ac:dyDescent="0.25">
      <c r="A8579" s="62" t="s">
        <v>331</v>
      </c>
      <c r="B8579" s="63">
        <v>31</v>
      </c>
      <c r="C8579" s="64">
        <v>56</v>
      </c>
      <c r="D8579" s="13">
        <v>1736</v>
      </c>
    </row>
    <row r="8580" spans="1:4" x14ac:dyDescent="0.25">
      <c r="A8580" s="62" t="s">
        <v>332</v>
      </c>
      <c r="B8580" s="63">
        <v>69</v>
      </c>
      <c r="C8580" s="64">
        <v>76</v>
      </c>
      <c r="D8580" s="13">
        <v>5244</v>
      </c>
    </row>
    <row r="8581" spans="1:4" x14ac:dyDescent="0.25">
      <c r="A8581" s="62" t="s">
        <v>333</v>
      </c>
      <c r="B8581" s="63">
        <v>65</v>
      </c>
      <c r="C8581" s="64">
        <v>20</v>
      </c>
      <c r="D8581" s="13">
        <v>1300</v>
      </c>
    </row>
    <row r="8582" spans="1:4" x14ac:dyDescent="0.25">
      <c r="A8582" s="62" t="s">
        <v>334</v>
      </c>
      <c r="B8582" s="63">
        <v>39</v>
      </c>
      <c r="C8582" s="64">
        <v>62</v>
      </c>
      <c r="D8582" s="13">
        <v>2418</v>
      </c>
    </row>
    <row r="8583" spans="1:4" x14ac:dyDescent="0.25">
      <c r="A8583" s="62" t="s">
        <v>335</v>
      </c>
      <c r="B8583" s="63">
        <v>49</v>
      </c>
      <c r="C8583" s="64">
        <v>23</v>
      </c>
      <c r="D8583" s="13">
        <v>1127</v>
      </c>
    </row>
    <row r="8584" spans="1:4" x14ac:dyDescent="0.25">
      <c r="A8584" s="62" t="s">
        <v>336</v>
      </c>
      <c r="B8584" s="63">
        <v>58</v>
      </c>
      <c r="C8584" s="64">
        <v>59</v>
      </c>
      <c r="D8584" s="13">
        <v>3422</v>
      </c>
    </row>
    <row r="8585" spans="1:4" x14ac:dyDescent="0.25">
      <c r="A8585" s="62" t="s">
        <v>337</v>
      </c>
      <c r="B8585" s="63">
        <v>69</v>
      </c>
      <c r="C8585" s="64">
        <v>17</v>
      </c>
      <c r="D8585" s="13">
        <v>1173</v>
      </c>
    </row>
    <row r="8586" spans="1:4" x14ac:dyDescent="0.25">
      <c r="A8586" s="62" t="s">
        <v>338</v>
      </c>
      <c r="B8586" s="63">
        <v>35</v>
      </c>
      <c r="C8586" s="64">
        <v>75</v>
      </c>
      <c r="D8586" s="13">
        <v>2625</v>
      </c>
    </row>
    <row r="8587" spans="1:4" x14ac:dyDescent="0.25">
      <c r="A8587" s="62" t="s">
        <v>339</v>
      </c>
      <c r="B8587" s="63">
        <v>25</v>
      </c>
      <c r="C8587" s="64">
        <v>45</v>
      </c>
      <c r="D8587" s="13">
        <v>1125</v>
      </c>
    </row>
    <row r="8588" spans="1:4" x14ac:dyDescent="0.25">
      <c r="A8588" s="62" t="s">
        <v>340</v>
      </c>
      <c r="B8588" s="63">
        <v>19</v>
      </c>
      <c r="C8588" s="64">
        <v>55</v>
      </c>
      <c r="D8588" s="13">
        <v>1045</v>
      </c>
    </row>
    <row r="8589" spans="1:4" x14ac:dyDescent="0.25">
      <c r="A8589" s="62" t="s">
        <v>341</v>
      </c>
      <c r="B8589" s="63">
        <v>29</v>
      </c>
      <c r="C8589" s="64">
        <v>31</v>
      </c>
      <c r="D8589" s="13">
        <v>899</v>
      </c>
    </row>
    <row r="8590" spans="1:4" x14ac:dyDescent="0.25">
      <c r="A8590" s="62" t="s">
        <v>342</v>
      </c>
      <c r="B8590" s="63">
        <v>57</v>
      </c>
      <c r="C8590" s="64">
        <v>71</v>
      </c>
      <c r="D8590" s="13">
        <v>4047</v>
      </c>
    </row>
    <row r="8591" spans="1:4" x14ac:dyDescent="0.25">
      <c r="A8591" s="62" t="s">
        <v>343</v>
      </c>
      <c r="B8591" s="63">
        <v>38</v>
      </c>
      <c r="C8591" s="64">
        <v>32</v>
      </c>
      <c r="D8591" s="13">
        <v>1216</v>
      </c>
    </row>
    <row r="8592" spans="1:4" x14ac:dyDescent="0.25">
      <c r="A8592" s="62" t="s">
        <v>344</v>
      </c>
      <c r="B8592" s="63">
        <v>7</v>
      </c>
      <c r="C8592" s="64">
        <v>14</v>
      </c>
      <c r="D8592" s="13">
        <v>98</v>
      </c>
    </row>
    <row r="8593" spans="1:4" x14ac:dyDescent="0.25">
      <c r="A8593" s="62" t="s">
        <v>345</v>
      </c>
      <c r="B8593" s="63">
        <v>30</v>
      </c>
      <c r="C8593" s="64">
        <v>71</v>
      </c>
      <c r="D8593" s="13">
        <v>2130</v>
      </c>
    </row>
    <row r="8594" spans="1:4" x14ac:dyDescent="0.25">
      <c r="A8594" s="62" t="s">
        <v>346</v>
      </c>
      <c r="B8594" s="63">
        <v>18</v>
      </c>
      <c r="C8594" s="64">
        <v>51</v>
      </c>
      <c r="D8594" s="13">
        <v>918</v>
      </c>
    </row>
    <row r="8595" spans="1:4" x14ac:dyDescent="0.25">
      <c r="A8595" s="62" t="s">
        <v>347</v>
      </c>
      <c r="B8595" s="63">
        <v>37</v>
      </c>
      <c r="C8595" s="64">
        <v>5</v>
      </c>
      <c r="D8595" s="13">
        <v>185</v>
      </c>
    </row>
    <row r="8596" spans="1:4" x14ac:dyDescent="0.25">
      <c r="A8596" s="62" t="s">
        <v>348</v>
      </c>
      <c r="B8596" s="63">
        <v>47</v>
      </c>
      <c r="C8596" s="64">
        <v>11</v>
      </c>
      <c r="D8596" s="13">
        <v>517</v>
      </c>
    </row>
    <row r="8597" spans="1:4" x14ac:dyDescent="0.25">
      <c r="A8597" s="62" t="s">
        <v>349</v>
      </c>
      <c r="B8597" s="63">
        <v>20</v>
      </c>
      <c r="C8597" s="64">
        <v>80</v>
      </c>
      <c r="D8597" s="13">
        <v>1600</v>
      </c>
    </row>
    <row r="8598" spans="1:4" x14ac:dyDescent="0.25">
      <c r="A8598" s="62" t="s">
        <v>350</v>
      </c>
      <c r="B8598" s="63">
        <v>47</v>
      </c>
      <c r="C8598" s="64">
        <v>2</v>
      </c>
      <c r="D8598" s="13">
        <v>94</v>
      </c>
    </row>
    <row r="8599" spans="1:4" x14ac:dyDescent="0.25">
      <c r="A8599" s="62" t="s">
        <v>351</v>
      </c>
      <c r="B8599" s="63">
        <v>51</v>
      </c>
      <c r="C8599" s="64">
        <v>17</v>
      </c>
      <c r="D8599" s="13">
        <v>867</v>
      </c>
    </row>
    <row r="8600" spans="1:4" x14ac:dyDescent="0.25">
      <c r="A8600" s="62" t="s">
        <v>352</v>
      </c>
      <c r="B8600" s="63">
        <v>57</v>
      </c>
      <c r="C8600" s="64">
        <v>43</v>
      </c>
      <c r="D8600" s="13">
        <v>2451</v>
      </c>
    </row>
    <row r="8601" spans="1:4" x14ac:dyDescent="0.25">
      <c r="A8601" s="62" t="s">
        <v>353</v>
      </c>
      <c r="B8601" s="63">
        <v>30</v>
      </c>
      <c r="C8601" s="64">
        <v>75</v>
      </c>
      <c r="D8601" s="13">
        <v>2250</v>
      </c>
    </row>
    <row r="8602" spans="1:4" x14ac:dyDescent="0.25">
      <c r="A8602" s="62" t="s">
        <v>354</v>
      </c>
      <c r="B8602" s="63">
        <v>34</v>
      </c>
      <c r="C8602" s="64">
        <v>11</v>
      </c>
      <c r="D8602" s="13">
        <v>374</v>
      </c>
    </row>
    <row r="8603" spans="1:4" x14ac:dyDescent="0.25">
      <c r="A8603" s="62" t="s">
        <v>355</v>
      </c>
      <c r="B8603" s="63">
        <v>52</v>
      </c>
      <c r="C8603" s="64">
        <v>14</v>
      </c>
      <c r="D8603" s="13">
        <v>728</v>
      </c>
    </row>
    <row r="8604" spans="1:4" x14ac:dyDescent="0.25">
      <c r="A8604" s="62" t="s">
        <v>356</v>
      </c>
      <c r="B8604" s="63">
        <v>43</v>
      </c>
      <c r="C8604" s="64">
        <v>29</v>
      </c>
      <c r="D8604" s="13">
        <v>1247</v>
      </c>
    </row>
    <row r="8605" spans="1:4" x14ac:dyDescent="0.25">
      <c r="A8605" s="62" t="s">
        <v>357</v>
      </c>
      <c r="B8605" s="63">
        <v>68</v>
      </c>
      <c r="C8605" s="64">
        <v>10</v>
      </c>
      <c r="D8605" s="13">
        <v>680</v>
      </c>
    </row>
    <row r="8606" spans="1:4" x14ac:dyDescent="0.25">
      <c r="A8606" s="62" t="s">
        <v>358</v>
      </c>
      <c r="B8606" s="63">
        <v>16</v>
      </c>
      <c r="C8606" s="64">
        <v>64</v>
      </c>
      <c r="D8606" s="13">
        <v>1024</v>
      </c>
    </row>
    <row r="8607" spans="1:4" x14ac:dyDescent="0.25">
      <c r="A8607" s="62" t="s">
        <v>359</v>
      </c>
      <c r="B8607" s="63">
        <v>66</v>
      </c>
      <c r="C8607" s="64">
        <v>58</v>
      </c>
      <c r="D8607" s="13">
        <v>3828</v>
      </c>
    </row>
    <row r="8608" spans="1:4" x14ac:dyDescent="0.25">
      <c r="A8608" s="62" t="s">
        <v>360</v>
      </c>
      <c r="B8608" s="63">
        <v>47</v>
      </c>
      <c r="C8608" s="64">
        <v>46</v>
      </c>
      <c r="D8608" s="13">
        <v>2162</v>
      </c>
    </row>
    <row r="8609" spans="1:4" x14ac:dyDescent="0.25">
      <c r="A8609" s="62" t="s">
        <v>361</v>
      </c>
      <c r="B8609" s="63">
        <v>28</v>
      </c>
      <c r="C8609" s="64">
        <v>66</v>
      </c>
      <c r="D8609" s="13">
        <v>1848</v>
      </c>
    </row>
    <row r="8610" spans="1:4" x14ac:dyDescent="0.25">
      <c r="A8610" s="62" t="s">
        <v>362</v>
      </c>
      <c r="B8610" s="63">
        <v>38</v>
      </c>
      <c r="C8610" s="64">
        <v>23</v>
      </c>
      <c r="D8610" s="13">
        <v>874</v>
      </c>
    </row>
    <row r="8611" spans="1:4" x14ac:dyDescent="0.25">
      <c r="A8611" s="62" t="s">
        <v>363</v>
      </c>
      <c r="B8611" s="63">
        <v>13</v>
      </c>
      <c r="C8611" s="64">
        <v>11</v>
      </c>
      <c r="D8611" s="13">
        <v>143</v>
      </c>
    </row>
    <row r="8612" spans="1:4" x14ac:dyDescent="0.25">
      <c r="A8612" s="62" t="s">
        <v>364</v>
      </c>
      <c r="B8612" s="63">
        <v>63</v>
      </c>
      <c r="C8612" s="64">
        <v>39</v>
      </c>
      <c r="D8612" s="13">
        <v>2457</v>
      </c>
    </row>
    <row r="8613" spans="1:4" x14ac:dyDescent="0.25">
      <c r="A8613" s="62" t="s">
        <v>365</v>
      </c>
      <c r="B8613" s="63">
        <v>46</v>
      </c>
      <c r="C8613" s="64">
        <v>5</v>
      </c>
      <c r="D8613" s="13">
        <v>230</v>
      </c>
    </row>
    <row r="8614" spans="1:4" x14ac:dyDescent="0.25">
      <c r="A8614" s="62" t="s">
        <v>366</v>
      </c>
      <c r="B8614" s="63">
        <v>45</v>
      </c>
      <c r="C8614" s="64">
        <v>2</v>
      </c>
      <c r="D8614" s="13">
        <v>90</v>
      </c>
    </row>
    <row r="8615" spans="1:4" x14ac:dyDescent="0.25">
      <c r="A8615" s="62" t="s">
        <v>367</v>
      </c>
      <c r="B8615" s="63">
        <v>51</v>
      </c>
      <c r="C8615" s="64">
        <v>37</v>
      </c>
      <c r="D8615" s="13">
        <v>1887</v>
      </c>
    </row>
    <row r="8616" spans="1:4" x14ac:dyDescent="0.25">
      <c r="A8616" s="62" t="s">
        <v>368</v>
      </c>
      <c r="B8616" s="63">
        <v>38</v>
      </c>
      <c r="C8616" s="64">
        <v>23</v>
      </c>
      <c r="D8616" s="13">
        <v>874</v>
      </c>
    </row>
    <row r="8617" spans="1:4" x14ac:dyDescent="0.25">
      <c r="A8617" s="62" t="s">
        <v>369</v>
      </c>
      <c r="B8617" s="63">
        <v>29</v>
      </c>
      <c r="C8617" s="64">
        <v>4</v>
      </c>
      <c r="D8617" s="13">
        <v>116</v>
      </c>
    </row>
    <row r="8618" spans="1:4" x14ac:dyDescent="0.25">
      <c r="A8618" s="62" t="s">
        <v>370</v>
      </c>
      <c r="B8618" s="63">
        <v>21</v>
      </c>
      <c r="C8618" s="64">
        <v>5</v>
      </c>
      <c r="D8618" s="13">
        <v>105</v>
      </c>
    </row>
    <row r="8619" spans="1:4" x14ac:dyDescent="0.25">
      <c r="A8619" s="62" t="s">
        <v>371</v>
      </c>
      <c r="B8619" s="63">
        <v>18</v>
      </c>
      <c r="C8619" s="64">
        <v>73</v>
      </c>
      <c r="D8619" s="13">
        <v>1314</v>
      </c>
    </row>
    <row r="8620" spans="1:4" x14ac:dyDescent="0.25">
      <c r="A8620" s="62" t="s">
        <v>372</v>
      </c>
      <c r="B8620" s="63">
        <v>24</v>
      </c>
      <c r="C8620" s="64">
        <v>33</v>
      </c>
      <c r="D8620" s="13">
        <v>792</v>
      </c>
    </row>
    <row r="8621" spans="1:4" x14ac:dyDescent="0.25">
      <c r="A8621" s="62" t="s">
        <v>373</v>
      </c>
      <c r="B8621" s="63">
        <v>42</v>
      </c>
      <c r="C8621" s="64">
        <v>43</v>
      </c>
      <c r="D8621" s="13">
        <v>1806</v>
      </c>
    </row>
    <row r="8622" spans="1:4" x14ac:dyDescent="0.25">
      <c r="A8622" s="62" t="s">
        <v>374</v>
      </c>
      <c r="B8622" s="63">
        <v>30</v>
      </c>
      <c r="C8622" s="64">
        <v>69</v>
      </c>
      <c r="D8622" s="13">
        <v>2070</v>
      </c>
    </row>
    <row r="8623" spans="1:4" x14ac:dyDescent="0.25">
      <c r="A8623" s="62" t="s">
        <v>375</v>
      </c>
      <c r="B8623" s="63">
        <v>61</v>
      </c>
      <c r="C8623" s="64">
        <v>6</v>
      </c>
      <c r="D8623" s="13">
        <v>366</v>
      </c>
    </row>
    <row r="8624" spans="1:4" x14ac:dyDescent="0.25">
      <c r="A8624" s="62" t="s">
        <v>376</v>
      </c>
      <c r="B8624" s="63">
        <v>24</v>
      </c>
      <c r="C8624" s="64">
        <v>63</v>
      </c>
      <c r="D8624" s="13">
        <v>1512</v>
      </c>
    </row>
    <row r="8625" spans="1:4" x14ac:dyDescent="0.25">
      <c r="A8625" s="62" t="s">
        <v>377</v>
      </c>
      <c r="B8625" s="63">
        <v>44</v>
      </c>
      <c r="C8625" s="64">
        <v>69</v>
      </c>
      <c r="D8625" s="13">
        <v>3036</v>
      </c>
    </row>
    <row r="8626" spans="1:4" x14ac:dyDescent="0.25">
      <c r="A8626" s="62" t="s">
        <v>300</v>
      </c>
      <c r="B8626" s="63">
        <v>59</v>
      </c>
      <c r="C8626" s="64">
        <v>6</v>
      </c>
      <c r="D8626" s="13">
        <v>354</v>
      </c>
    </row>
    <row r="8627" spans="1:4" x14ac:dyDescent="0.25">
      <c r="A8627" s="62" t="s">
        <v>302</v>
      </c>
      <c r="B8627" s="63">
        <v>64</v>
      </c>
      <c r="C8627" s="64">
        <v>15</v>
      </c>
      <c r="D8627" s="13">
        <v>960</v>
      </c>
    </row>
    <row r="8628" spans="1:4" x14ac:dyDescent="0.25">
      <c r="A8628" s="62" t="s">
        <v>303</v>
      </c>
      <c r="B8628" s="63">
        <v>52</v>
      </c>
      <c r="C8628" s="64">
        <v>22</v>
      </c>
      <c r="D8628" s="13">
        <v>1144</v>
      </c>
    </row>
    <row r="8629" spans="1:4" x14ac:dyDescent="0.25">
      <c r="A8629" s="62" t="s">
        <v>304</v>
      </c>
      <c r="B8629" s="63">
        <v>26</v>
      </c>
      <c r="C8629" s="64">
        <v>27</v>
      </c>
      <c r="D8629" s="13">
        <v>702</v>
      </c>
    </row>
    <row r="8630" spans="1:4" x14ac:dyDescent="0.25">
      <c r="A8630" s="62" t="s">
        <v>305</v>
      </c>
      <c r="B8630" s="63">
        <v>43</v>
      </c>
      <c r="C8630" s="64">
        <v>8</v>
      </c>
      <c r="D8630" s="13">
        <v>344</v>
      </c>
    </row>
    <row r="8631" spans="1:4" x14ac:dyDescent="0.25">
      <c r="A8631" s="62" t="s">
        <v>306</v>
      </c>
      <c r="B8631" s="63">
        <v>69</v>
      </c>
      <c r="C8631" s="64">
        <v>43</v>
      </c>
      <c r="D8631" s="13">
        <v>2967</v>
      </c>
    </row>
    <row r="8632" spans="1:4" x14ac:dyDescent="0.25">
      <c r="A8632" s="62" t="s">
        <v>307</v>
      </c>
      <c r="B8632" s="63">
        <v>33</v>
      </c>
      <c r="C8632" s="64">
        <v>21</v>
      </c>
      <c r="D8632" s="13">
        <v>693</v>
      </c>
    </row>
    <row r="8633" spans="1:4" x14ac:dyDescent="0.25">
      <c r="A8633" s="62" t="s">
        <v>308</v>
      </c>
      <c r="B8633" s="63">
        <v>44</v>
      </c>
      <c r="C8633" s="64">
        <v>40</v>
      </c>
      <c r="D8633" s="13">
        <v>1760</v>
      </c>
    </row>
    <row r="8634" spans="1:4" x14ac:dyDescent="0.25">
      <c r="A8634" s="62" t="s">
        <v>309</v>
      </c>
      <c r="B8634" s="63">
        <v>31</v>
      </c>
      <c r="C8634" s="64">
        <v>37</v>
      </c>
      <c r="D8634" s="13">
        <v>1147</v>
      </c>
    </row>
    <row r="8635" spans="1:4" x14ac:dyDescent="0.25">
      <c r="A8635" s="62" t="s">
        <v>310</v>
      </c>
      <c r="B8635" s="63">
        <v>25</v>
      </c>
      <c r="C8635" s="64">
        <v>6</v>
      </c>
      <c r="D8635" s="13">
        <v>150</v>
      </c>
    </row>
    <row r="8636" spans="1:4" x14ac:dyDescent="0.25">
      <c r="A8636" s="62" t="s">
        <v>311</v>
      </c>
      <c r="B8636" s="63">
        <v>20</v>
      </c>
      <c r="C8636" s="64">
        <v>16</v>
      </c>
      <c r="D8636" s="13">
        <v>320</v>
      </c>
    </row>
    <row r="8637" spans="1:4" x14ac:dyDescent="0.25">
      <c r="A8637" s="62" t="s">
        <v>312</v>
      </c>
      <c r="B8637" s="63">
        <v>69</v>
      </c>
      <c r="C8637" s="64">
        <v>76</v>
      </c>
      <c r="D8637" s="13">
        <v>5244</v>
      </c>
    </row>
    <row r="8638" spans="1:4" x14ac:dyDescent="0.25">
      <c r="A8638" s="62" t="s">
        <v>313</v>
      </c>
      <c r="B8638" s="63">
        <v>44</v>
      </c>
      <c r="C8638" s="64">
        <v>12</v>
      </c>
      <c r="D8638" s="13">
        <v>528</v>
      </c>
    </row>
    <row r="8639" spans="1:4" x14ac:dyDescent="0.25">
      <c r="A8639" s="62" t="s">
        <v>314</v>
      </c>
      <c r="B8639" s="63">
        <v>18</v>
      </c>
      <c r="C8639" s="64">
        <v>41</v>
      </c>
      <c r="D8639" s="13">
        <v>738</v>
      </c>
    </row>
    <row r="8640" spans="1:4" x14ac:dyDescent="0.25">
      <c r="A8640" s="62" t="s">
        <v>315</v>
      </c>
      <c r="B8640" s="63">
        <v>29</v>
      </c>
      <c r="C8640" s="64">
        <v>48</v>
      </c>
      <c r="D8640" s="13">
        <v>1392</v>
      </c>
    </row>
    <row r="8641" spans="1:4" x14ac:dyDescent="0.25">
      <c r="A8641" s="62" t="s">
        <v>316</v>
      </c>
      <c r="B8641" s="63">
        <v>37</v>
      </c>
      <c r="C8641" s="64">
        <v>65</v>
      </c>
      <c r="D8641" s="13">
        <v>2405</v>
      </c>
    </row>
    <row r="8642" spans="1:4" x14ac:dyDescent="0.25">
      <c r="A8642" s="62" t="s">
        <v>317</v>
      </c>
      <c r="B8642" s="63">
        <v>15</v>
      </c>
      <c r="C8642" s="64">
        <v>36</v>
      </c>
      <c r="D8642" s="13">
        <v>540</v>
      </c>
    </row>
    <row r="8643" spans="1:4" x14ac:dyDescent="0.25">
      <c r="A8643" s="62" t="s">
        <v>318</v>
      </c>
      <c r="B8643" s="63">
        <v>7</v>
      </c>
      <c r="C8643" s="64">
        <v>30</v>
      </c>
      <c r="D8643" s="13">
        <v>210</v>
      </c>
    </row>
    <row r="8644" spans="1:4" x14ac:dyDescent="0.25">
      <c r="A8644" s="62" t="s">
        <v>319</v>
      </c>
      <c r="B8644" s="63">
        <v>44</v>
      </c>
      <c r="C8644" s="64">
        <v>78</v>
      </c>
      <c r="D8644" s="13">
        <v>3432</v>
      </c>
    </row>
    <row r="8645" spans="1:4" x14ac:dyDescent="0.25">
      <c r="A8645" s="62" t="s">
        <v>320</v>
      </c>
      <c r="B8645" s="63">
        <v>28</v>
      </c>
      <c r="C8645" s="64">
        <v>21</v>
      </c>
      <c r="D8645" s="13">
        <v>588</v>
      </c>
    </row>
    <row r="8646" spans="1:4" x14ac:dyDescent="0.25">
      <c r="A8646" s="62" t="s">
        <v>321</v>
      </c>
      <c r="B8646" s="63">
        <v>27</v>
      </c>
      <c r="C8646" s="64">
        <v>31</v>
      </c>
      <c r="D8646" s="13">
        <v>837</v>
      </c>
    </row>
    <row r="8647" spans="1:4" x14ac:dyDescent="0.25">
      <c r="A8647" s="62" t="s">
        <v>322</v>
      </c>
      <c r="B8647" s="63">
        <v>38</v>
      </c>
      <c r="C8647" s="64">
        <v>14</v>
      </c>
      <c r="D8647" s="13">
        <v>532</v>
      </c>
    </row>
    <row r="8648" spans="1:4" x14ac:dyDescent="0.25">
      <c r="A8648" s="62" t="s">
        <v>323</v>
      </c>
      <c r="B8648" s="63">
        <v>31</v>
      </c>
      <c r="C8648" s="64">
        <v>42</v>
      </c>
      <c r="D8648" s="13">
        <v>1302</v>
      </c>
    </row>
    <row r="8649" spans="1:4" x14ac:dyDescent="0.25">
      <c r="A8649" s="62" t="s">
        <v>324</v>
      </c>
      <c r="B8649" s="63">
        <v>42</v>
      </c>
      <c r="C8649" s="64">
        <v>75</v>
      </c>
      <c r="D8649" s="13">
        <v>3150</v>
      </c>
    </row>
    <row r="8650" spans="1:4" x14ac:dyDescent="0.25">
      <c r="A8650" s="62" t="s">
        <v>325</v>
      </c>
      <c r="B8650" s="63">
        <v>45</v>
      </c>
      <c r="C8650" s="64">
        <v>51</v>
      </c>
      <c r="D8650" s="13">
        <v>2295</v>
      </c>
    </row>
    <row r="8651" spans="1:4" x14ac:dyDescent="0.25">
      <c r="A8651" s="62" t="s">
        <v>326</v>
      </c>
      <c r="B8651" s="63">
        <v>37</v>
      </c>
      <c r="C8651" s="64">
        <v>51</v>
      </c>
      <c r="D8651" s="13">
        <v>1887</v>
      </c>
    </row>
    <row r="8652" spans="1:4" x14ac:dyDescent="0.25">
      <c r="A8652" s="62" t="s">
        <v>327</v>
      </c>
      <c r="B8652" s="63">
        <v>60</v>
      </c>
      <c r="C8652" s="64">
        <v>48</v>
      </c>
      <c r="D8652" s="13">
        <v>2880</v>
      </c>
    </row>
    <row r="8653" spans="1:4" x14ac:dyDescent="0.25">
      <c r="A8653" s="62" t="s">
        <v>328</v>
      </c>
      <c r="B8653" s="63">
        <v>23</v>
      </c>
      <c r="C8653" s="64">
        <v>62</v>
      </c>
      <c r="D8653" s="13">
        <v>1426</v>
      </c>
    </row>
    <row r="8654" spans="1:4" x14ac:dyDescent="0.25">
      <c r="A8654" s="62" t="s">
        <v>329</v>
      </c>
      <c r="B8654" s="63">
        <v>52</v>
      </c>
      <c r="C8654" s="64">
        <v>29</v>
      </c>
      <c r="D8654" s="13">
        <v>1508</v>
      </c>
    </row>
    <row r="8655" spans="1:4" x14ac:dyDescent="0.25">
      <c r="A8655" s="62" t="s">
        <v>330</v>
      </c>
      <c r="B8655" s="63">
        <v>30</v>
      </c>
      <c r="C8655" s="64">
        <v>56</v>
      </c>
      <c r="D8655" s="13">
        <v>1680</v>
      </c>
    </row>
    <row r="8656" spans="1:4" x14ac:dyDescent="0.25">
      <c r="A8656" s="62" t="s">
        <v>331</v>
      </c>
      <c r="B8656" s="63">
        <v>56</v>
      </c>
      <c r="C8656" s="64">
        <v>59</v>
      </c>
      <c r="D8656" s="13">
        <v>3304</v>
      </c>
    </row>
    <row r="8657" spans="1:4" x14ac:dyDescent="0.25">
      <c r="A8657" s="62" t="s">
        <v>332</v>
      </c>
      <c r="B8657" s="63">
        <v>36</v>
      </c>
      <c r="C8657" s="64">
        <v>57</v>
      </c>
      <c r="D8657" s="13">
        <v>2052</v>
      </c>
    </row>
    <row r="8658" spans="1:4" x14ac:dyDescent="0.25">
      <c r="A8658" s="62" t="s">
        <v>333</v>
      </c>
      <c r="B8658" s="63">
        <v>50</v>
      </c>
      <c r="C8658" s="64">
        <v>67</v>
      </c>
      <c r="D8658" s="13">
        <v>3350</v>
      </c>
    </row>
    <row r="8659" spans="1:4" x14ac:dyDescent="0.25">
      <c r="A8659" s="62" t="s">
        <v>334</v>
      </c>
      <c r="B8659" s="63">
        <v>35</v>
      </c>
      <c r="C8659" s="64">
        <v>65</v>
      </c>
      <c r="D8659" s="13">
        <v>2275</v>
      </c>
    </row>
    <row r="8660" spans="1:4" x14ac:dyDescent="0.25">
      <c r="A8660" s="62" t="s">
        <v>335</v>
      </c>
      <c r="B8660" s="63">
        <v>45</v>
      </c>
      <c r="C8660" s="64">
        <v>39</v>
      </c>
      <c r="D8660" s="13">
        <v>1755</v>
      </c>
    </row>
    <row r="8661" spans="1:4" x14ac:dyDescent="0.25">
      <c r="A8661" s="62" t="s">
        <v>336</v>
      </c>
      <c r="B8661" s="63">
        <v>36</v>
      </c>
      <c r="C8661" s="64">
        <v>59</v>
      </c>
      <c r="D8661" s="13">
        <v>2124</v>
      </c>
    </row>
    <row r="8662" spans="1:4" x14ac:dyDescent="0.25">
      <c r="A8662" s="62" t="s">
        <v>337</v>
      </c>
      <c r="B8662" s="63">
        <v>59</v>
      </c>
      <c r="C8662" s="64">
        <v>65</v>
      </c>
      <c r="D8662" s="13">
        <v>3835</v>
      </c>
    </row>
    <row r="8663" spans="1:4" x14ac:dyDescent="0.25">
      <c r="A8663" s="62" t="s">
        <v>338</v>
      </c>
      <c r="B8663" s="63">
        <v>23</v>
      </c>
      <c r="C8663" s="64">
        <v>26</v>
      </c>
      <c r="D8663" s="13">
        <v>598</v>
      </c>
    </row>
    <row r="8664" spans="1:4" x14ac:dyDescent="0.25">
      <c r="A8664" s="62" t="s">
        <v>339</v>
      </c>
      <c r="B8664" s="63">
        <v>62</v>
      </c>
      <c r="C8664" s="64">
        <v>5</v>
      </c>
      <c r="D8664" s="13">
        <v>310</v>
      </c>
    </row>
    <row r="8665" spans="1:4" x14ac:dyDescent="0.25">
      <c r="A8665" s="62" t="s">
        <v>340</v>
      </c>
      <c r="B8665" s="63">
        <v>55</v>
      </c>
      <c r="C8665" s="64">
        <v>64</v>
      </c>
      <c r="D8665" s="13">
        <v>3520</v>
      </c>
    </row>
    <row r="8666" spans="1:4" x14ac:dyDescent="0.25">
      <c r="A8666" s="62" t="s">
        <v>341</v>
      </c>
      <c r="B8666" s="63">
        <v>18</v>
      </c>
      <c r="C8666" s="64">
        <v>68</v>
      </c>
      <c r="D8666" s="13">
        <v>1224</v>
      </c>
    </row>
    <row r="8667" spans="1:4" x14ac:dyDescent="0.25">
      <c r="A8667" s="62" t="s">
        <v>342</v>
      </c>
      <c r="B8667" s="63">
        <v>23</v>
      </c>
      <c r="C8667" s="64">
        <v>71</v>
      </c>
      <c r="D8667" s="13">
        <v>1633</v>
      </c>
    </row>
    <row r="8668" spans="1:4" x14ac:dyDescent="0.25">
      <c r="A8668" s="62" t="s">
        <v>343</v>
      </c>
      <c r="B8668" s="63">
        <v>32</v>
      </c>
      <c r="C8668" s="64">
        <v>20</v>
      </c>
      <c r="D8668" s="13">
        <v>640</v>
      </c>
    </row>
    <row r="8669" spans="1:4" x14ac:dyDescent="0.25">
      <c r="A8669" s="62" t="s">
        <v>344</v>
      </c>
      <c r="B8669" s="63">
        <v>10</v>
      </c>
      <c r="C8669" s="64">
        <v>24</v>
      </c>
      <c r="D8669" s="13">
        <v>240</v>
      </c>
    </row>
    <row r="8670" spans="1:4" x14ac:dyDescent="0.25">
      <c r="A8670" s="62" t="s">
        <v>345</v>
      </c>
      <c r="B8670" s="63">
        <v>70</v>
      </c>
      <c r="C8670" s="64">
        <v>47</v>
      </c>
      <c r="D8670" s="13">
        <v>3290</v>
      </c>
    </row>
    <row r="8671" spans="1:4" x14ac:dyDescent="0.25">
      <c r="A8671" s="62" t="s">
        <v>346</v>
      </c>
      <c r="B8671" s="63">
        <v>70</v>
      </c>
      <c r="C8671" s="64">
        <v>50</v>
      </c>
      <c r="D8671" s="13">
        <v>3500</v>
      </c>
    </row>
    <row r="8672" spans="1:4" x14ac:dyDescent="0.25">
      <c r="A8672" s="62" t="s">
        <v>347</v>
      </c>
      <c r="B8672" s="63">
        <v>53</v>
      </c>
      <c r="C8672" s="64">
        <v>3</v>
      </c>
      <c r="D8672" s="13">
        <v>159</v>
      </c>
    </row>
    <row r="8673" spans="1:4" x14ac:dyDescent="0.25">
      <c r="A8673" s="62" t="s">
        <v>348</v>
      </c>
      <c r="B8673" s="63">
        <v>15</v>
      </c>
      <c r="C8673" s="64">
        <v>42</v>
      </c>
      <c r="D8673" s="13">
        <v>630</v>
      </c>
    </row>
    <row r="8674" spans="1:4" x14ac:dyDescent="0.25">
      <c r="A8674" s="62" t="s">
        <v>349</v>
      </c>
      <c r="B8674" s="63">
        <v>69</v>
      </c>
      <c r="C8674" s="64">
        <v>50</v>
      </c>
      <c r="D8674" s="13">
        <v>3450</v>
      </c>
    </row>
    <row r="8675" spans="1:4" x14ac:dyDescent="0.25">
      <c r="A8675" s="62" t="s">
        <v>350</v>
      </c>
      <c r="B8675" s="63">
        <v>23</v>
      </c>
      <c r="C8675" s="64">
        <v>58</v>
      </c>
      <c r="D8675" s="13">
        <v>1334</v>
      </c>
    </row>
    <row r="8676" spans="1:4" x14ac:dyDescent="0.25">
      <c r="A8676" s="62" t="s">
        <v>351</v>
      </c>
      <c r="B8676" s="63">
        <v>8</v>
      </c>
      <c r="C8676" s="64">
        <v>11</v>
      </c>
      <c r="D8676" s="13">
        <v>88</v>
      </c>
    </row>
    <row r="8677" spans="1:4" x14ac:dyDescent="0.25">
      <c r="A8677" s="62" t="s">
        <v>352</v>
      </c>
      <c r="B8677" s="63">
        <v>13</v>
      </c>
      <c r="C8677" s="64">
        <v>19</v>
      </c>
      <c r="D8677" s="13">
        <v>247</v>
      </c>
    </row>
    <row r="8678" spans="1:4" x14ac:dyDescent="0.25">
      <c r="A8678" s="62" t="s">
        <v>353</v>
      </c>
      <c r="B8678" s="63">
        <v>53</v>
      </c>
      <c r="C8678" s="64">
        <v>23</v>
      </c>
      <c r="D8678" s="13">
        <v>1219</v>
      </c>
    </row>
    <row r="8679" spans="1:4" x14ac:dyDescent="0.25">
      <c r="A8679" s="62" t="s">
        <v>354</v>
      </c>
      <c r="B8679" s="63">
        <v>33</v>
      </c>
      <c r="C8679" s="64">
        <v>68</v>
      </c>
      <c r="D8679" s="13">
        <v>2244</v>
      </c>
    </row>
    <row r="8680" spans="1:4" x14ac:dyDescent="0.25">
      <c r="A8680" s="62" t="s">
        <v>355</v>
      </c>
      <c r="B8680" s="63">
        <v>23</v>
      </c>
      <c r="C8680" s="64">
        <v>76</v>
      </c>
      <c r="D8680" s="13">
        <v>1748</v>
      </c>
    </row>
    <row r="8681" spans="1:4" x14ac:dyDescent="0.25">
      <c r="A8681" s="62" t="s">
        <v>356</v>
      </c>
      <c r="B8681" s="63">
        <v>38</v>
      </c>
      <c r="C8681" s="64">
        <v>80</v>
      </c>
      <c r="D8681" s="13">
        <v>3040</v>
      </c>
    </row>
    <row r="8682" spans="1:4" x14ac:dyDescent="0.25">
      <c r="A8682" s="62" t="s">
        <v>357</v>
      </c>
      <c r="B8682" s="63">
        <v>47</v>
      </c>
      <c r="C8682" s="64">
        <v>28</v>
      </c>
      <c r="D8682" s="13">
        <v>1316</v>
      </c>
    </row>
    <row r="8683" spans="1:4" x14ac:dyDescent="0.25">
      <c r="A8683" s="62" t="s">
        <v>358</v>
      </c>
      <c r="B8683" s="63">
        <v>30</v>
      </c>
      <c r="C8683" s="64">
        <v>17</v>
      </c>
      <c r="D8683" s="13">
        <v>510</v>
      </c>
    </row>
    <row r="8684" spans="1:4" x14ac:dyDescent="0.25">
      <c r="A8684" s="62" t="s">
        <v>359</v>
      </c>
      <c r="B8684" s="63">
        <v>10</v>
      </c>
      <c r="C8684" s="64">
        <v>46</v>
      </c>
      <c r="D8684" s="13">
        <v>460</v>
      </c>
    </row>
    <row r="8685" spans="1:4" x14ac:dyDescent="0.25">
      <c r="A8685" s="62" t="s">
        <v>360</v>
      </c>
      <c r="B8685" s="63">
        <v>65</v>
      </c>
      <c r="C8685" s="64">
        <v>77</v>
      </c>
      <c r="D8685" s="13">
        <v>5005</v>
      </c>
    </row>
    <row r="8686" spans="1:4" x14ac:dyDescent="0.25">
      <c r="A8686" s="62" t="s">
        <v>361</v>
      </c>
      <c r="B8686" s="63">
        <v>51</v>
      </c>
      <c r="C8686" s="64">
        <v>73</v>
      </c>
      <c r="D8686" s="13">
        <v>3723</v>
      </c>
    </row>
    <row r="8687" spans="1:4" x14ac:dyDescent="0.25">
      <c r="A8687" s="62" t="s">
        <v>362</v>
      </c>
      <c r="B8687" s="63">
        <v>66</v>
      </c>
      <c r="C8687" s="64">
        <v>55</v>
      </c>
      <c r="D8687" s="13">
        <v>3630</v>
      </c>
    </row>
    <row r="8688" spans="1:4" x14ac:dyDescent="0.25">
      <c r="A8688" s="62" t="s">
        <v>363</v>
      </c>
      <c r="B8688" s="63">
        <v>56</v>
      </c>
      <c r="C8688" s="64">
        <v>71</v>
      </c>
      <c r="D8688" s="13">
        <v>3976</v>
      </c>
    </row>
    <row r="8689" spans="1:4" x14ac:dyDescent="0.25">
      <c r="A8689" s="62" t="s">
        <v>364</v>
      </c>
      <c r="B8689" s="63">
        <v>9</v>
      </c>
      <c r="C8689" s="64">
        <v>74</v>
      </c>
      <c r="D8689" s="13">
        <v>666</v>
      </c>
    </row>
    <row r="8690" spans="1:4" x14ac:dyDescent="0.25">
      <c r="A8690" s="62" t="s">
        <v>365</v>
      </c>
      <c r="B8690" s="63">
        <v>33</v>
      </c>
      <c r="C8690" s="64">
        <v>36</v>
      </c>
      <c r="D8690" s="13">
        <v>1188</v>
      </c>
    </row>
    <row r="8691" spans="1:4" x14ac:dyDescent="0.25">
      <c r="A8691" s="62" t="s">
        <v>366</v>
      </c>
      <c r="B8691" s="63">
        <v>9</v>
      </c>
      <c r="C8691" s="64">
        <v>73</v>
      </c>
      <c r="D8691" s="13">
        <v>657</v>
      </c>
    </row>
    <row r="8692" spans="1:4" x14ac:dyDescent="0.25">
      <c r="A8692" s="62" t="s">
        <v>367</v>
      </c>
      <c r="B8692" s="63">
        <v>41</v>
      </c>
      <c r="C8692" s="64">
        <v>27</v>
      </c>
      <c r="D8692" s="13">
        <v>1107</v>
      </c>
    </row>
    <row r="8693" spans="1:4" x14ac:dyDescent="0.25">
      <c r="A8693" s="62" t="s">
        <v>368</v>
      </c>
      <c r="B8693" s="63">
        <v>51</v>
      </c>
      <c r="C8693" s="64">
        <v>42</v>
      </c>
      <c r="D8693" s="13">
        <v>2142</v>
      </c>
    </row>
    <row r="8694" spans="1:4" x14ac:dyDescent="0.25">
      <c r="A8694" s="62" t="s">
        <v>369</v>
      </c>
      <c r="B8694" s="63">
        <v>29</v>
      </c>
      <c r="C8694" s="64">
        <v>7</v>
      </c>
      <c r="D8694" s="13">
        <v>203</v>
      </c>
    </row>
    <row r="8695" spans="1:4" x14ac:dyDescent="0.25">
      <c r="A8695" s="62" t="s">
        <v>370</v>
      </c>
      <c r="B8695" s="63">
        <v>64</v>
      </c>
      <c r="C8695" s="64">
        <v>2</v>
      </c>
      <c r="D8695" s="13">
        <v>128</v>
      </c>
    </row>
    <row r="8696" spans="1:4" x14ac:dyDescent="0.25">
      <c r="A8696" s="62" t="s">
        <v>371</v>
      </c>
      <c r="B8696" s="63">
        <v>44</v>
      </c>
      <c r="C8696" s="64">
        <v>71</v>
      </c>
      <c r="D8696" s="13">
        <v>3124</v>
      </c>
    </row>
    <row r="8697" spans="1:4" x14ac:dyDescent="0.25">
      <c r="A8697" s="62" t="s">
        <v>372</v>
      </c>
      <c r="B8697" s="63">
        <v>44</v>
      </c>
      <c r="C8697" s="64">
        <v>61</v>
      </c>
      <c r="D8697" s="13">
        <v>2684</v>
      </c>
    </row>
    <row r="8698" spans="1:4" x14ac:dyDescent="0.25">
      <c r="A8698" s="62" t="s">
        <v>373</v>
      </c>
      <c r="B8698" s="63">
        <v>17</v>
      </c>
      <c r="C8698" s="64">
        <v>61</v>
      </c>
      <c r="D8698" s="13">
        <v>1037</v>
      </c>
    </row>
    <row r="8699" spans="1:4" x14ac:dyDescent="0.25">
      <c r="A8699" s="62" t="s">
        <v>374</v>
      </c>
      <c r="B8699" s="63">
        <v>29</v>
      </c>
      <c r="C8699" s="64">
        <v>25</v>
      </c>
      <c r="D8699" s="13">
        <v>725</v>
      </c>
    </row>
    <row r="8700" spans="1:4" x14ac:dyDescent="0.25">
      <c r="A8700" s="62" t="s">
        <v>375</v>
      </c>
      <c r="B8700" s="63">
        <v>54</v>
      </c>
      <c r="C8700" s="64">
        <v>43</v>
      </c>
      <c r="D8700" s="13">
        <v>2322</v>
      </c>
    </row>
    <row r="8701" spans="1:4" x14ac:dyDescent="0.25">
      <c r="A8701" s="62" t="s">
        <v>376</v>
      </c>
      <c r="B8701" s="63">
        <v>40</v>
      </c>
      <c r="C8701" s="64">
        <v>61</v>
      </c>
      <c r="D8701" s="13">
        <v>2440</v>
      </c>
    </row>
    <row r="8702" spans="1:4" x14ac:dyDescent="0.25">
      <c r="A8702" s="62" t="s">
        <v>377</v>
      </c>
      <c r="B8702" s="63">
        <v>30</v>
      </c>
      <c r="C8702" s="64">
        <v>5</v>
      </c>
      <c r="D8702" s="13">
        <v>150</v>
      </c>
    </row>
    <row r="8703" spans="1:4" x14ac:dyDescent="0.25">
      <c r="A8703" s="62" t="s">
        <v>300</v>
      </c>
      <c r="B8703" s="63">
        <v>22</v>
      </c>
      <c r="C8703" s="64">
        <v>53</v>
      </c>
      <c r="D8703" s="13">
        <v>1166</v>
      </c>
    </row>
    <row r="8704" spans="1:4" x14ac:dyDescent="0.25">
      <c r="A8704" s="62" t="s">
        <v>302</v>
      </c>
      <c r="B8704" s="63">
        <v>59</v>
      </c>
      <c r="C8704" s="64">
        <v>35</v>
      </c>
      <c r="D8704" s="13">
        <v>2065</v>
      </c>
    </row>
    <row r="8705" spans="1:4" x14ac:dyDescent="0.25">
      <c r="A8705" s="62" t="s">
        <v>303</v>
      </c>
      <c r="B8705" s="63">
        <v>69</v>
      </c>
      <c r="C8705" s="64">
        <v>47</v>
      </c>
      <c r="D8705" s="13">
        <v>3243</v>
      </c>
    </row>
    <row r="8706" spans="1:4" x14ac:dyDescent="0.25">
      <c r="A8706" s="62" t="s">
        <v>304</v>
      </c>
      <c r="B8706" s="63">
        <v>63</v>
      </c>
      <c r="C8706" s="64">
        <v>15</v>
      </c>
      <c r="D8706" s="13">
        <v>945</v>
      </c>
    </row>
    <row r="8707" spans="1:4" x14ac:dyDescent="0.25">
      <c r="A8707" s="62" t="s">
        <v>305</v>
      </c>
      <c r="B8707" s="63">
        <v>26</v>
      </c>
      <c r="C8707" s="64">
        <v>34</v>
      </c>
      <c r="D8707" s="13">
        <v>884</v>
      </c>
    </row>
    <row r="8708" spans="1:4" x14ac:dyDescent="0.25">
      <c r="A8708" s="62" t="s">
        <v>306</v>
      </c>
      <c r="B8708" s="63">
        <v>27</v>
      </c>
      <c r="C8708" s="64">
        <v>61</v>
      </c>
      <c r="D8708" s="13">
        <v>1647</v>
      </c>
    </row>
    <row r="8709" spans="1:4" x14ac:dyDescent="0.25">
      <c r="A8709" s="62" t="s">
        <v>307</v>
      </c>
      <c r="B8709" s="63">
        <v>39</v>
      </c>
      <c r="C8709" s="64">
        <v>66</v>
      </c>
      <c r="D8709" s="13">
        <v>2574</v>
      </c>
    </row>
    <row r="8710" spans="1:4" x14ac:dyDescent="0.25">
      <c r="A8710" s="62" t="s">
        <v>308</v>
      </c>
      <c r="B8710" s="63">
        <v>9</v>
      </c>
      <c r="C8710" s="64">
        <v>41</v>
      </c>
      <c r="D8710" s="13">
        <v>369</v>
      </c>
    </row>
    <row r="8711" spans="1:4" x14ac:dyDescent="0.25">
      <c r="A8711" s="62" t="s">
        <v>309</v>
      </c>
      <c r="B8711" s="63">
        <v>25</v>
      </c>
      <c r="C8711" s="64">
        <v>54</v>
      </c>
      <c r="D8711" s="13">
        <v>1350</v>
      </c>
    </row>
    <row r="8712" spans="1:4" x14ac:dyDescent="0.25">
      <c r="A8712" s="62" t="s">
        <v>310</v>
      </c>
      <c r="B8712" s="63">
        <v>46</v>
      </c>
      <c r="C8712" s="64">
        <v>52</v>
      </c>
      <c r="D8712" s="13">
        <v>2392</v>
      </c>
    </row>
    <row r="8713" spans="1:4" x14ac:dyDescent="0.25">
      <c r="A8713" s="62" t="s">
        <v>311</v>
      </c>
      <c r="B8713" s="63">
        <v>24</v>
      </c>
      <c r="C8713" s="64">
        <v>55</v>
      </c>
      <c r="D8713" s="13">
        <v>1320</v>
      </c>
    </row>
    <row r="8714" spans="1:4" x14ac:dyDescent="0.25">
      <c r="A8714" s="62" t="s">
        <v>312</v>
      </c>
      <c r="B8714" s="63">
        <v>26</v>
      </c>
      <c r="C8714" s="64">
        <v>72</v>
      </c>
      <c r="D8714" s="13">
        <v>1872</v>
      </c>
    </row>
    <row r="8715" spans="1:4" x14ac:dyDescent="0.25">
      <c r="A8715" s="62" t="s">
        <v>313</v>
      </c>
      <c r="B8715" s="63">
        <v>45</v>
      </c>
      <c r="C8715" s="64">
        <v>70</v>
      </c>
      <c r="D8715" s="13">
        <v>3150</v>
      </c>
    </row>
    <row r="8716" spans="1:4" x14ac:dyDescent="0.25">
      <c r="A8716" s="62" t="s">
        <v>314</v>
      </c>
      <c r="B8716" s="63">
        <v>15</v>
      </c>
      <c r="C8716" s="64">
        <v>39</v>
      </c>
      <c r="D8716" s="13">
        <v>585</v>
      </c>
    </row>
    <row r="8717" spans="1:4" x14ac:dyDescent="0.25">
      <c r="A8717" s="62" t="s">
        <v>315</v>
      </c>
      <c r="B8717" s="63">
        <v>32</v>
      </c>
      <c r="C8717" s="64">
        <v>50</v>
      </c>
      <c r="D8717" s="13">
        <v>1600</v>
      </c>
    </row>
    <row r="8718" spans="1:4" x14ac:dyDescent="0.25">
      <c r="A8718" s="62" t="s">
        <v>316</v>
      </c>
      <c r="B8718" s="63">
        <v>25</v>
      </c>
      <c r="C8718" s="64">
        <v>1</v>
      </c>
      <c r="D8718" s="13">
        <v>25</v>
      </c>
    </row>
    <row r="8719" spans="1:4" x14ac:dyDescent="0.25">
      <c r="A8719" s="62" t="s">
        <v>317</v>
      </c>
      <c r="B8719" s="63">
        <v>62</v>
      </c>
      <c r="C8719" s="64"/>
      <c r="D8719" s="13">
        <v>0</v>
      </c>
    </row>
    <row r="8720" spans="1:4" x14ac:dyDescent="0.25">
      <c r="A8720" s="62" t="s">
        <v>318</v>
      </c>
      <c r="B8720" s="63">
        <v>18</v>
      </c>
      <c r="C8720" s="64">
        <v>33</v>
      </c>
      <c r="D8720" s="13">
        <v>594</v>
      </c>
    </row>
    <row r="8721" spans="1:4" x14ac:dyDescent="0.25">
      <c r="A8721" s="62" t="s">
        <v>319</v>
      </c>
      <c r="B8721" s="63">
        <v>20</v>
      </c>
      <c r="C8721" s="64">
        <v>37</v>
      </c>
      <c r="D8721" s="13">
        <v>740</v>
      </c>
    </row>
    <row r="8722" spans="1:4" x14ac:dyDescent="0.25">
      <c r="A8722" s="62" t="s">
        <v>320</v>
      </c>
      <c r="B8722" s="63">
        <v>12</v>
      </c>
      <c r="C8722" s="64">
        <v>77</v>
      </c>
      <c r="D8722" s="13">
        <v>924</v>
      </c>
    </row>
    <row r="8723" spans="1:4" x14ac:dyDescent="0.25">
      <c r="A8723" s="62" t="s">
        <v>321</v>
      </c>
      <c r="B8723" s="63">
        <v>42</v>
      </c>
      <c r="C8723" s="64">
        <v>42</v>
      </c>
      <c r="D8723" s="13">
        <v>1764</v>
      </c>
    </row>
    <row r="8724" spans="1:4" x14ac:dyDescent="0.25">
      <c r="A8724" s="62" t="s">
        <v>322</v>
      </c>
      <c r="B8724" s="63">
        <v>30</v>
      </c>
      <c r="C8724" s="64">
        <v>38</v>
      </c>
      <c r="D8724" s="13">
        <v>1140</v>
      </c>
    </row>
    <row r="8725" spans="1:4" x14ac:dyDescent="0.25">
      <c r="A8725" s="62" t="s">
        <v>323</v>
      </c>
      <c r="B8725" s="63">
        <v>63</v>
      </c>
      <c r="C8725" s="64">
        <v>2</v>
      </c>
      <c r="D8725" s="13">
        <v>126</v>
      </c>
    </row>
    <row r="8726" spans="1:4" x14ac:dyDescent="0.25">
      <c r="A8726" s="62" t="s">
        <v>324</v>
      </c>
      <c r="B8726" s="63">
        <v>37</v>
      </c>
      <c r="C8726" s="64">
        <v>74</v>
      </c>
      <c r="D8726" s="13">
        <v>2738</v>
      </c>
    </row>
    <row r="8727" spans="1:4" x14ac:dyDescent="0.25">
      <c r="A8727" s="62" t="s">
        <v>325</v>
      </c>
      <c r="B8727" s="63">
        <v>46</v>
      </c>
      <c r="C8727" s="64">
        <v>24</v>
      </c>
      <c r="D8727" s="13">
        <v>1104</v>
      </c>
    </row>
    <row r="8728" spans="1:4" x14ac:dyDescent="0.25">
      <c r="A8728" s="62" t="s">
        <v>326</v>
      </c>
      <c r="B8728" s="63">
        <v>26</v>
      </c>
      <c r="C8728" s="64">
        <v>57</v>
      </c>
      <c r="D8728" s="13">
        <v>1482</v>
      </c>
    </row>
    <row r="8729" spans="1:4" x14ac:dyDescent="0.25">
      <c r="A8729" s="62" t="s">
        <v>327</v>
      </c>
      <c r="B8729" s="63">
        <v>41</v>
      </c>
      <c r="C8729" s="64">
        <v>20</v>
      </c>
      <c r="D8729" s="13">
        <v>820</v>
      </c>
    </row>
    <row r="8730" spans="1:4" x14ac:dyDescent="0.25">
      <c r="A8730" s="62" t="s">
        <v>328</v>
      </c>
      <c r="B8730" s="63">
        <v>65</v>
      </c>
      <c r="C8730" s="64">
        <v>8</v>
      </c>
      <c r="D8730" s="13">
        <v>520</v>
      </c>
    </row>
    <row r="8731" spans="1:4" x14ac:dyDescent="0.25">
      <c r="A8731" s="62" t="s">
        <v>329</v>
      </c>
      <c r="B8731" s="63">
        <v>70</v>
      </c>
      <c r="C8731" s="64">
        <v>43</v>
      </c>
      <c r="D8731" s="13">
        <v>3010</v>
      </c>
    </row>
    <row r="8732" spans="1:4" x14ac:dyDescent="0.25">
      <c r="A8732" s="62" t="s">
        <v>330</v>
      </c>
      <c r="B8732" s="63">
        <v>11</v>
      </c>
      <c r="C8732" s="64">
        <v>39</v>
      </c>
      <c r="D8732" s="13">
        <v>429</v>
      </c>
    </row>
    <row r="8733" spans="1:4" x14ac:dyDescent="0.25">
      <c r="A8733" s="62" t="s">
        <v>331</v>
      </c>
      <c r="B8733" s="63">
        <v>56</v>
      </c>
      <c r="C8733" s="64">
        <v>38</v>
      </c>
      <c r="D8733" s="13">
        <v>2128</v>
      </c>
    </row>
    <row r="8734" spans="1:4" x14ac:dyDescent="0.25">
      <c r="A8734" s="62" t="s">
        <v>332</v>
      </c>
      <c r="B8734" s="63">
        <v>47</v>
      </c>
      <c r="C8734" s="64"/>
      <c r="D8734" s="13">
        <v>0</v>
      </c>
    </row>
    <row r="8735" spans="1:4" x14ac:dyDescent="0.25">
      <c r="A8735" s="62" t="s">
        <v>333</v>
      </c>
      <c r="B8735" s="63">
        <v>66</v>
      </c>
      <c r="C8735" s="64">
        <v>25</v>
      </c>
      <c r="D8735" s="13">
        <v>1650</v>
      </c>
    </row>
    <row r="8736" spans="1:4" x14ac:dyDescent="0.25">
      <c r="A8736" s="62" t="s">
        <v>334</v>
      </c>
      <c r="B8736" s="63">
        <v>30</v>
      </c>
      <c r="C8736" s="64">
        <v>9</v>
      </c>
      <c r="D8736" s="13">
        <v>270</v>
      </c>
    </row>
    <row r="8737" spans="1:4" x14ac:dyDescent="0.25">
      <c r="A8737" s="62" t="s">
        <v>335</v>
      </c>
      <c r="B8737" s="63">
        <v>9</v>
      </c>
      <c r="C8737" s="64">
        <v>1</v>
      </c>
      <c r="D8737" s="13">
        <v>9</v>
      </c>
    </row>
    <row r="8738" spans="1:4" x14ac:dyDescent="0.25">
      <c r="A8738" s="62" t="s">
        <v>336</v>
      </c>
      <c r="B8738" s="63">
        <v>67</v>
      </c>
      <c r="C8738" s="64">
        <v>53</v>
      </c>
      <c r="D8738" s="13">
        <v>3551</v>
      </c>
    </row>
    <row r="8739" spans="1:4" x14ac:dyDescent="0.25">
      <c r="A8739" s="62" t="s">
        <v>337</v>
      </c>
      <c r="B8739" s="63">
        <v>45</v>
      </c>
      <c r="C8739" s="64">
        <v>72</v>
      </c>
      <c r="D8739" s="13">
        <v>3240</v>
      </c>
    </row>
    <row r="8740" spans="1:4" x14ac:dyDescent="0.25">
      <c r="A8740" s="62" t="s">
        <v>338</v>
      </c>
      <c r="B8740" s="63">
        <v>60</v>
      </c>
      <c r="C8740" s="64"/>
      <c r="D8740" s="13">
        <v>0</v>
      </c>
    </row>
    <row r="8741" spans="1:4" x14ac:dyDescent="0.25">
      <c r="A8741" s="62" t="s">
        <v>339</v>
      </c>
      <c r="B8741" s="63">
        <v>44</v>
      </c>
      <c r="C8741" s="64">
        <v>78</v>
      </c>
      <c r="D8741" s="13">
        <v>3432</v>
      </c>
    </row>
    <row r="8742" spans="1:4" x14ac:dyDescent="0.25">
      <c r="A8742" s="62" t="s">
        <v>340</v>
      </c>
      <c r="B8742" s="63">
        <v>17</v>
      </c>
      <c r="C8742" s="64">
        <v>44</v>
      </c>
      <c r="D8742" s="13">
        <v>748</v>
      </c>
    </row>
    <row r="8743" spans="1:4" x14ac:dyDescent="0.25">
      <c r="A8743" s="62" t="s">
        <v>341</v>
      </c>
      <c r="B8743" s="63">
        <v>67</v>
      </c>
      <c r="C8743" s="64">
        <v>39</v>
      </c>
      <c r="D8743" s="13">
        <v>2613</v>
      </c>
    </row>
    <row r="8744" spans="1:4" x14ac:dyDescent="0.25">
      <c r="A8744" s="62" t="s">
        <v>342</v>
      </c>
      <c r="B8744" s="63">
        <v>49</v>
      </c>
      <c r="C8744" s="64">
        <v>65</v>
      </c>
      <c r="D8744" s="13">
        <v>3185</v>
      </c>
    </row>
    <row r="8745" spans="1:4" x14ac:dyDescent="0.25">
      <c r="A8745" s="62" t="s">
        <v>343</v>
      </c>
      <c r="B8745" s="63">
        <v>18</v>
      </c>
      <c r="C8745" s="64">
        <v>7</v>
      </c>
      <c r="D8745" s="13">
        <v>126</v>
      </c>
    </row>
    <row r="8746" spans="1:4" x14ac:dyDescent="0.25">
      <c r="A8746" s="62" t="s">
        <v>344</v>
      </c>
      <c r="B8746" s="63">
        <v>29</v>
      </c>
      <c r="C8746" s="64"/>
      <c r="D8746" s="13">
        <v>0</v>
      </c>
    </row>
    <row r="8747" spans="1:4" x14ac:dyDescent="0.25">
      <c r="A8747" s="62" t="s">
        <v>345</v>
      </c>
      <c r="B8747" s="63">
        <v>36</v>
      </c>
      <c r="C8747" s="64">
        <v>6</v>
      </c>
      <c r="D8747" s="13">
        <v>216</v>
      </c>
    </row>
    <row r="8748" spans="1:4" x14ac:dyDescent="0.25">
      <c r="A8748" s="62" t="s">
        <v>346</v>
      </c>
      <c r="B8748" s="63">
        <v>16</v>
      </c>
      <c r="C8748" s="64">
        <v>25</v>
      </c>
      <c r="D8748" s="13">
        <v>400</v>
      </c>
    </row>
    <row r="8749" spans="1:4" x14ac:dyDescent="0.25">
      <c r="A8749" s="62" t="s">
        <v>347</v>
      </c>
      <c r="B8749" s="63">
        <v>29</v>
      </c>
      <c r="C8749" s="64">
        <v>34</v>
      </c>
      <c r="D8749" s="13">
        <v>986</v>
      </c>
    </row>
    <row r="8750" spans="1:4" x14ac:dyDescent="0.25">
      <c r="A8750" s="62" t="s">
        <v>348</v>
      </c>
      <c r="B8750" s="63">
        <v>36</v>
      </c>
      <c r="C8750" s="64">
        <v>73</v>
      </c>
      <c r="D8750" s="13">
        <v>2628</v>
      </c>
    </row>
    <row r="8751" spans="1:4" x14ac:dyDescent="0.25">
      <c r="A8751" s="62" t="s">
        <v>349</v>
      </c>
      <c r="B8751" s="63">
        <v>63</v>
      </c>
      <c r="C8751" s="64">
        <v>50</v>
      </c>
      <c r="D8751" s="13">
        <v>3150</v>
      </c>
    </row>
    <row r="8752" spans="1:4" x14ac:dyDescent="0.25">
      <c r="A8752" s="62" t="s">
        <v>350</v>
      </c>
      <c r="B8752" s="63">
        <v>27</v>
      </c>
      <c r="C8752" s="64">
        <v>74</v>
      </c>
      <c r="D8752" s="13">
        <v>1998</v>
      </c>
    </row>
    <row r="8753" spans="1:4" x14ac:dyDescent="0.25">
      <c r="A8753" s="62" t="s">
        <v>351</v>
      </c>
      <c r="B8753" s="63">
        <v>57</v>
      </c>
      <c r="C8753" s="64">
        <v>60</v>
      </c>
      <c r="D8753" s="13">
        <v>3420</v>
      </c>
    </row>
    <row r="8754" spans="1:4" x14ac:dyDescent="0.25">
      <c r="A8754" s="62" t="s">
        <v>352</v>
      </c>
      <c r="B8754" s="63">
        <v>8</v>
      </c>
      <c r="C8754" s="64">
        <v>44</v>
      </c>
      <c r="D8754" s="13">
        <v>352</v>
      </c>
    </row>
    <row r="8755" spans="1:4" x14ac:dyDescent="0.25">
      <c r="A8755" s="62" t="s">
        <v>353</v>
      </c>
      <c r="B8755" s="63">
        <v>50</v>
      </c>
      <c r="C8755" s="64"/>
      <c r="D8755" s="13">
        <v>0</v>
      </c>
    </row>
    <row r="8756" spans="1:4" x14ac:dyDescent="0.25">
      <c r="A8756" s="62" t="s">
        <v>354</v>
      </c>
      <c r="B8756" s="63">
        <v>57</v>
      </c>
      <c r="C8756" s="64">
        <v>24</v>
      </c>
      <c r="D8756" s="13">
        <v>1368</v>
      </c>
    </row>
    <row r="8757" spans="1:4" x14ac:dyDescent="0.25">
      <c r="A8757" s="62" t="s">
        <v>355</v>
      </c>
      <c r="B8757" s="63">
        <v>58</v>
      </c>
      <c r="C8757" s="64">
        <v>34</v>
      </c>
      <c r="D8757" s="13">
        <v>1972</v>
      </c>
    </row>
    <row r="8758" spans="1:4" x14ac:dyDescent="0.25">
      <c r="A8758" s="62" t="s">
        <v>356</v>
      </c>
      <c r="B8758" s="63">
        <v>53</v>
      </c>
      <c r="C8758" s="64">
        <v>36</v>
      </c>
      <c r="D8758" s="13">
        <v>1908</v>
      </c>
    </row>
    <row r="8759" spans="1:4" x14ac:dyDescent="0.25">
      <c r="A8759" s="62" t="s">
        <v>357</v>
      </c>
      <c r="B8759" s="63">
        <v>63</v>
      </c>
      <c r="C8759" s="64">
        <v>46</v>
      </c>
      <c r="D8759" s="13">
        <v>2898</v>
      </c>
    </row>
    <row r="8760" spans="1:4" x14ac:dyDescent="0.25">
      <c r="A8760" s="62" t="s">
        <v>358</v>
      </c>
      <c r="B8760" s="63">
        <v>50</v>
      </c>
      <c r="C8760" s="64">
        <v>39</v>
      </c>
      <c r="D8760" s="13">
        <v>1950</v>
      </c>
    </row>
    <row r="8761" spans="1:4" x14ac:dyDescent="0.25">
      <c r="A8761" s="62" t="s">
        <v>359</v>
      </c>
      <c r="B8761" s="63">
        <v>36</v>
      </c>
      <c r="C8761" s="64">
        <v>27</v>
      </c>
      <c r="D8761" s="13">
        <v>972</v>
      </c>
    </row>
    <row r="8762" spans="1:4" x14ac:dyDescent="0.25">
      <c r="A8762" s="62" t="s">
        <v>360</v>
      </c>
      <c r="B8762" s="63">
        <v>7</v>
      </c>
      <c r="C8762" s="64">
        <v>51</v>
      </c>
      <c r="D8762" s="13">
        <v>357</v>
      </c>
    </row>
    <row r="8763" spans="1:4" x14ac:dyDescent="0.25">
      <c r="A8763" s="62" t="s">
        <v>361</v>
      </c>
      <c r="B8763" s="63">
        <v>59</v>
      </c>
      <c r="C8763" s="64">
        <v>23</v>
      </c>
      <c r="D8763" s="13">
        <v>1357</v>
      </c>
    </row>
    <row r="8764" spans="1:4" x14ac:dyDescent="0.25">
      <c r="A8764" s="62" t="s">
        <v>362</v>
      </c>
      <c r="B8764" s="63">
        <v>19</v>
      </c>
      <c r="C8764" s="64">
        <v>4</v>
      </c>
      <c r="D8764" s="13">
        <v>76</v>
      </c>
    </row>
    <row r="8765" spans="1:4" x14ac:dyDescent="0.25">
      <c r="A8765" s="62" t="s">
        <v>363</v>
      </c>
      <c r="B8765" s="63">
        <v>33</v>
      </c>
      <c r="C8765" s="64">
        <v>80</v>
      </c>
      <c r="D8765" s="13">
        <v>2640</v>
      </c>
    </row>
    <row r="8766" spans="1:4" x14ac:dyDescent="0.25">
      <c r="A8766" s="62" t="s">
        <v>364</v>
      </c>
      <c r="B8766" s="63">
        <v>31</v>
      </c>
      <c r="C8766" s="64">
        <v>29</v>
      </c>
      <c r="D8766" s="13">
        <v>899</v>
      </c>
    </row>
    <row r="8767" spans="1:4" x14ac:dyDescent="0.25">
      <c r="A8767" s="62" t="s">
        <v>365</v>
      </c>
      <c r="B8767" s="63">
        <v>38</v>
      </c>
      <c r="C8767" s="64">
        <v>70</v>
      </c>
      <c r="D8767" s="13">
        <v>2660</v>
      </c>
    </row>
    <row r="8768" spans="1:4" x14ac:dyDescent="0.25">
      <c r="A8768" s="62" t="s">
        <v>366</v>
      </c>
      <c r="B8768" s="63">
        <v>19</v>
      </c>
      <c r="C8768" s="64">
        <v>70</v>
      </c>
      <c r="D8768" s="13">
        <v>1330</v>
      </c>
    </row>
    <row r="8769" spans="1:4" x14ac:dyDescent="0.25">
      <c r="A8769" s="62" t="s">
        <v>367</v>
      </c>
      <c r="B8769" s="63">
        <v>29</v>
      </c>
      <c r="C8769" s="64">
        <v>46</v>
      </c>
      <c r="D8769" s="13">
        <v>1334</v>
      </c>
    </row>
    <row r="8770" spans="1:4" x14ac:dyDescent="0.25">
      <c r="A8770" s="62" t="s">
        <v>368</v>
      </c>
      <c r="B8770" s="63">
        <v>16</v>
      </c>
      <c r="C8770" s="64">
        <v>67</v>
      </c>
      <c r="D8770" s="13">
        <v>1072</v>
      </c>
    </row>
    <row r="8771" spans="1:4" x14ac:dyDescent="0.25">
      <c r="A8771" s="62" t="s">
        <v>369</v>
      </c>
      <c r="B8771" s="63">
        <v>10</v>
      </c>
      <c r="C8771" s="64">
        <v>73</v>
      </c>
      <c r="D8771" s="13">
        <v>730</v>
      </c>
    </row>
    <row r="8772" spans="1:4" x14ac:dyDescent="0.25">
      <c r="A8772" s="62" t="s">
        <v>370</v>
      </c>
      <c r="B8772" s="63">
        <v>20</v>
      </c>
      <c r="C8772" s="64">
        <v>8</v>
      </c>
      <c r="D8772" s="13">
        <v>160</v>
      </c>
    </row>
    <row r="8773" spans="1:4" x14ac:dyDescent="0.25">
      <c r="A8773" s="62" t="s">
        <v>371</v>
      </c>
      <c r="B8773" s="63">
        <v>8</v>
      </c>
      <c r="C8773" s="64"/>
      <c r="D8773" s="13">
        <v>0</v>
      </c>
    </row>
    <row r="8774" spans="1:4" x14ac:dyDescent="0.25">
      <c r="A8774" s="62" t="s">
        <v>372</v>
      </c>
      <c r="B8774" s="63">
        <v>33</v>
      </c>
      <c r="C8774" s="64">
        <v>46</v>
      </c>
      <c r="D8774" s="13">
        <v>1518</v>
      </c>
    </row>
    <row r="8775" spans="1:4" x14ac:dyDescent="0.25">
      <c r="A8775" s="62" t="s">
        <v>373</v>
      </c>
      <c r="B8775" s="63">
        <v>39</v>
      </c>
      <c r="C8775" s="64">
        <v>28</v>
      </c>
      <c r="D8775" s="13">
        <v>1092</v>
      </c>
    </row>
    <row r="8776" spans="1:4" x14ac:dyDescent="0.25">
      <c r="A8776" s="62" t="s">
        <v>374</v>
      </c>
      <c r="B8776" s="63">
        <v>46</v>
      </c>
      <c r="C8776" s="64">
        <v>57</v>
      </c>
      <c r="D8776" s="13">
        <v>2622</v>
      </c>
    </row>
    <row r="8777" spans="1:4" x14ac:dyDescent="0.25">
      <c r="A8777" s="62" t="s">
        <v>375</v>
      </c>
      <c r="B8777" s="63">
        <v>21</v>
      </c>
      <c r="C8777" s="64">
        <v>9</v>
      </c>
      <c r="D8777" s="13">
        <v>189</v>
      </c>
    </row>
    <row r="8778" spans="1:4" x14ac:dyDescent="0.25">
      <c r="A8778" s="62" t="s">
        <v>376</v>
      </c>
      <c r="B8778" s="63">
        <v>48</v>
      </c>
      <c r="C8778" s="64">
        <v>39</v>
      </c>
      <c r="D8778" s="13">
        <v>1872</v>
      </c>
    </row>
    <row r="8779" spans="1:4" x14ac:dyDescent="0.25">
      <c r="A8779" s="62" t="s">
        <v>377</v>
      </c>
      <c r="B8779" s="63">
        <v>43</v>
      </c>
      <c r="C8779" s="64">
        <v>16</v>
      </c>
      <c r="D8779" s="13">
        <v>688</v>
      </c>
    </row>
    <row r="8780" spans="1:4" x14ac:dyDescent="0.25">
      <c r="A8780" s="62" t="s">
        <v>300</v>
      </c>
      <c r="B8780" s="63">
        <v>41</v>
      </c>
      <c r="C8780" s="64">
        <v>18</v>
      </c>
      <c r="D8780" s="13">
        <v>738</v>
      </c>
    </row>
    <row r="8781" spans="1:4" x14ac:dyDescent="0.25">
      <c r="A8781" s="62" t="s">
        <v>302</v>
      </c>
      <c r="B8781" s="63">
        <v>40</v>
      </c>
      <c r="C8781" s="64">
        <v>50</v>
      </c>
      <c r="D8781" s="13">
        <v>2000</v>
      </c>
    </row>
    <row r="8782" spans="1:4" x14ac:dyDescent="0.25">
      <c r="A8782" s="62" t="s">
        <v>303</v>
      </c>
      <c r="B8782" s="63">
        <v>67</v>
      </c>
      <c r="C8782" s="64">
        <v>48</v>
      </c>
      <c r="D8782" s="13">
        <v>3216</v>
      </c>
    </row>
    <row r="8783" spans="1:4" x14ac:dyDescent="0.25">
      <c r="A8783" s="62" t="s">
        <v>304</v>
      </c>
      <c r="B8783" s="63">
        <v>70</v>
      </c>
      <c r="C8783" s="64">
        <v>19</v>
      </c>
      <c r="D8783" s="13">
        <v>1330</v>
      </c>
    </row>
    <row r="8784" spans="1:4" x14ac:dyDescent="0.25">
      <c r="A8784" s="62" t="s">
        <v>305</v>
      </c>
      <c r="B8784" s="63">
        <v>39</v>
      </c>
      <c r="C8784" s="64">
        <v>18</v>
      </c>
      <c r="D8784" s="13">
        <v>702</v>
      </c>
    </row>
    <row r="8785" spans="1:4" x14ac:dyDescent="0.25">
      <c r="A8785" s="62" t="s">
        <v>306</v>
      </c>
      <c r="B8785" s="63">
        <v>63</v>
      </c>
      <c r="C8785" s="64">
        <v>13</v>
      </c>
      <c r="D8785" s="13">
        <v>819</v>
      </c>
    </row>
    <row r="8786" spans="1:4" x14ac:dyDescent="0.25">
      <c r="A8786" s="62" t="s">
        <v>307</v>
      </c>
      <c r="B8786" s="63">
        <v>20</v>
      </c>
      <c r="C8786" s="64">
        <v>41</v>
      </c>
      <c r="D8786" s="13">
        <v>820</v>
      </c>
    </row>
    <row r="8787" spans="1:4" x14ac:dyDescent="0.25">
      <c r="A8787" s="62" t="s">
        <v>308</v>
      </c>
      <c r="B8787" s="63">
        <v>38</v>
      </c>
      <c r="C8787" s="64">
        <v>77</v>
      </c>
      <c r="D8787" s="13">
        <v>2926</v>
      </c>
    </row>
    <row r="8788" spans="1:4" x14ac:dyDescent="0.25">
      <c r="A8788" s="62" t="s">
        <v>309</v>
      </c>
      <c r="B8788" s="63">
        <v>60</v>
      </c>
      <c r="C8788" s="64">
        <v>52</v>
      </c>
      <c r="D8788" s="13">
        <v>3120</v>
      </c>
    </row>
    <row r="8789" spans="1:4" x14ac:dyDescent="0.25">
      <c r="A8789" s="62" t="s">
        <v>310</v>
      </c>
      <c r="B8789" s="63">
        <v>43</v>
      </c>
      <c r="C8789" s="64">
        <v>61</v>
      </c>
      <c r="D8789" s="13">
        <v>2623</v>
      </c>
    </row>
    <row r="8790" spans="1:4" x14ac:dyDescent="0.25">
      <c r="A8790" s="62" t="s">
        <v>311</v>
      </c>
      <c r="B8790" s="63">
        <v>14</v>
      </c>
      <c r="C8790" s="64">
        <v>4</v>
      </c>
      <c r="D8790" s="13">
        <v>56</v>
      </c>
    </row>
    <row r="8791" spans="1:4" x14ac:dyDescent="0.25">
      <c r="A8791" s="62" t="s">
        <v>312</v>
      </c>
      <c r="B8791" s="63">
        <v>24</v>
      </c>
      <c r="C8791" s="64"/>
      <c r="D8791" s="13">
        <v>0</v>
      </c>
    </row>
    <row r="8792" spans="1:4" x14ac:dyDescent="0.25">
      <c r="A8792" s="62" t="s">
        <v>313</v>
      </c>
      <c r="B8792" s="63">
        <v>28</v>
      </c>
      <c r="C8792" s="64">
        <v>53</v>
      </c>
      <c r="D8792" s="13">
        <v>1484</v>
      </c>
    </row>
    <row r="8793" spans="1:4" x14ac:dyDescent="0.25">
      <c r="A8793" s="62" t="s">
        <v>314</v>
      </c>
      <c r="B8793" s="63">
        <v>16</v>
      </c>
      <c r="C8793" s="64">
        <v>48</v>
      </c>
      <c r="D8793" s="13">
        <v>768</v>
      </c>
    </row>
    <row r="8794" spans="1:4" x14ac:dyDescent="0.25">
      <c r="A8794" s="62" t="s">
        <v>315</v>
      </c>
      <c r="B8794" s="63">
        <v>7</v>
      </c>
      <c r="C8794" s="64">
        <v>50</v>
      </c>
      <c r="D8794" s="13">
        <v>350</v>
      </c>
    </row>
    <row r="8795" spans="1:4" x14ac:dyDescent="0.25">
      <c r="A8795" s="62" t="s">
        <v>316</v>
      </c>
      <c r="B8795" s="63">
        <v>31</v>
      </c>
      <c r="C8795" s="64">
        <v>38</v>
      </c>
      <c r="D8795" s="13">
        <v>1178</v>
      </c>
    </row>
    <row r="8796" spans="1:4" x14ac:dyDescent="0.25">
      <c r="A8796" s="62" t="s">
        <v>317</v>
      </c>
      <c r="B8796" s="63">
        <v>16</v>
      </c>
      <c r="C8796" s="64">
        <v>77</v>
      </c>
      <c r="D8796" s="13">
        <v>1232</v>
      </c>
    </row>
    <row r="8797" spans="1:4" x14ac:dyDescent="0.25">
      <c r="A8797" s="62" t="s">
        <v>318</v>
      </c>
      <c r="B8797" s="63">
        <v>39</v>
      </c>
      <c r="C8797" s="64">
        <v>42</v>
      </c>
      <c r="D8797" s="13">
        <v>1638</v>
      </c>
    </row>
    <row r="8798" spans="1:4" x14ac:dyDescent="0.25">
      <c r="A8798" s="62" t="s">
        <v>319</v>
      </c>
      <c r="B8798" s="63">
        <v>32</v>
      </c>
      <c r="C8798" s="64">
        <v>37</v>
      </c>
      <c r="D8798" s="13">
        <v>1184</v>
      </c>
    </row>
    <row r="8799" spans="1:4" x14ac:dyDescent="0.25">
      <c r="A8799" s="62" t="s">
        <v>320</v>
      </c>
      <c r="B8799" s="63">
        <v>43</v>
      </c>
      <c r="C8799" s="64">
        <v>15</v>
      </c>
      <c r="D8799" s="13">
        <v>645</v>
      </c>
    </row>
    <row r="8800" spans="1:4" x14ac:dyDescent="0.25">
      <c r="A8800" s="62" t="s">
        <v>321</v>
      </c>
      <c r="B8800" s="63">
        <v>38</v>
      </c>
      <c r="C8800" s="64">
        <v>76</v>
      </c>
      <c r="D8800" s="13">
        <v>2888</v>
      </c>
    </row>
    <row r="8801" spans="1:4" x14ac:dyDescent="0.25">
      <c r="A8801" s="62" t="s">
        <v>322</v>
      </c>
      <c r="B8801" s="63">
        <v>50</v>
      </c>
      <c r="C8801" s="64">
        <v>19</v>
      </c>
      <c r="D8801" s="13">
        <v>950</v>
      </c>
    </row>
    <row r="8802" spans="1:4" x14ac:dyDescent="0.25">
      <c r="A8802" s="62" t="s">
        <v>323</v>
      </c>
      <c r="B8802" s="63">
        <v>42</v>
      </c>
      <c r="C8802" s="64">
        <v>73</v>
      </c>
      <c r="D8802" s="13">
        <v>3066</v>
      </c>
    </row>
    <row r="8803" spans="1:4" x14ac:dyDescent="0.25">
      <c r="A8803" s="62" t="s">
        <v>324</v>
      </c>
      <c r="B8803" s="63">
        <v>48</v>
      </c>
      <c r="C8803" s="64">
        <v>39</v>
      </c>
      <c r="D8803" s="13">
        <v>1872</v>
      </c>
    </row>
    <row r="8804" spans="1:4" x14ac:dyDescent="0.25">
      <c r="A8804" s="62" t="s">
        <v>325</v>
      </c>
      <c r="B8804" s="63">
        <v>14</v>
      </c>
      <c r="C8804" s="64">
        <v>15</v>
      </c>
      <c r="D8804" s="13">
        <v>210</v>
      </c>
    </row>
    <row r="8805" spans="1:4" x14ac:dyDescent="0.25">
      <c r="A8805" s="62" t="s">
        <v>326</v>
      </c>
      <c r="B8805" s="63">
        <v>16</v>
      </c>
      <c r="C8805" s="64">
        <v>74</v>
      </c>
      <c r="D8805" s="13">
        <v>1184</v>
      </c>
    </row>
    <row r="8806" spans="1:4" x14ac:dyDescent="0.25">
      <c r="A8806" s="62" t="s">
        <v>327</v>
      </c>
      <c r="B8806" s="63">
        <v>18</v>
      </c>
      <c r="C8806" s="64">
        <v>36</v>
      </c>
      <c r="D8806" s="13">
        <v>648</v>
      </c>
    </row>
    <row r="8807" spans="1:4" x14ac:dyDescent="0.25">
      <c r="A8807" s="62" t="s">
        <v>328</v>
      </c>
      <c r="B8807" s="63">
        <v>42</v>
      </c>
      <c r="C8807" s="64">
        <v>41</v>
      </c>
      <c r="D8807" s="13">
        <v>1722</v>
      </c>
    </row>
    <row r="8808" spans="1:4" x14ac:dyDescent="0.25">
      <c r="A8808" s="62" t="s">
        <v>329</v>
      </c>
      <c r="B8808" s="63">
        <v>17</v>
      </c>
      <c r="C8808" s="64">
        <v>23</v>
      </c>
      <c r="D8808" s="13">
        <v>391</v>
      </c>
    </row>
    <row r="8809" spans="1:4" x14ac:dyDescent="0.25">
      <c r="A8809" s="62" t="s">
        <v>330</v>
      </c>
      <c r="B8809" s="63">
        <v>48</v>
      </c>
      <c r="C8809" s="64"/>
      <c r="D8809" s="13">
        <v>0</v>
      </c>
    </row>
    <row r="8810" spans="1:4" x14ac:dyDescent="0.25">
      <c r="A8810" s="62" t="s">
        <v>331</v>
      </c>
      <c r="B8810" s="63">
        <v>32</v>
      </c>
      <c r="C8810" s="64">
        <v>13</v>
      </c>
      <c r="D8810" s="13">
        <v>416</v>
      </c>
    </row>
    <row r="8811" spans="1:4" x14ac:dyDescent="0.25">
      <c r="A8811" s="62" t="s">
        <v>332</v>
      </c>
      <c r="B8811" s="63">
        <v>70</v>
      </c>
      <c r="C8811" s="64">
        <v>9</v>
      </c>
      <c r="D8811" s="13">
        <v>630</v>
      </c>
    </row>
    <row r="8812" spans="1:4" x14ac:dyDescent="0.25">
      <c r="A8812" s="62" t="s">
        <v>333</v>
      </c>
      <c r="B8812" s="63">
        <v>67</v>
      </c>
      <c r="C8812" s="64">
        <v>27</v>
      </c>
      <c r="D8812" s="13">
        <v>1809</v>
      </c>
    </row>
    <row r="8813" spans="1:4" x14ac:dyDescent="0.25">
      <c r="A8813" s="62" t="s">
        <v>334</v>
      </c>
      <c r="B8813" s="63">
        <v>16</v>
      </c>
      <c r="C8813" s="64">
        <v>19</v>
      </c>
      <c r="D8813" s="13">
        <v>304</v>
      </c>
    </row>
    <row r="8814" spans="1:4" x14ac:dyDescent="0.25">
      <c r="A8814" s="62" t="s">
        <v>335</v>
      </c>
      <c r="B8814" s="63">
        <v>30</v>
      </c>
      <c r="C8814" s="64">
        <v>29</v>
      </c>
      <c r="D8814" s="13">
        <v>870</v>
      </c>
    </row>
    <row r="8815" spans="1:4" x14ac:dyDescent="0.25">
      <c r="A8815" s="62" t="s">
        <v>336</v>
      </c>
      <c r="B8815" s="63">
        <v>14</v>
      </c>
      <c r="C8815" s="64">
        <v>4</v>
      </c>
      <c r="D8815" s="13">
        <v>56</v>
      </c>
    </row>
    <row r="8816" spans="1:4" x14ac:dyDescent="0.25">
      <c r="A8816" s="62" t="s">
        <v>337</v>
      </c>
      <c r="B8816" s="63">
        <v>48</v>
      </c>
      <c r="C8816" s="64">
        <v>45</v>
      </c>
      <c r="D8816" s="13">
        <v>2160</v>
      </c>
    </row>
    <row r="8817" spans="1:4" x14ac:dyDescent="0.25">
      <c r="A8817" s="62" t="s">
        <v>338</v>
      </c>
      <c r="B8817" s="63">
        <v>27</v>
      </c>
      <c r="C8817" s="64">
        <v>31</v>
      </c>
      <c r="D8817" s="13">
        <v>837</v>
      </c>
    </row>
    <row r="8818" spans="1:4" x14ac:dyDescent="0.25">
      <c r="A8818" s="62" t="s">
        <v>339</v>
      </c>
      <c r="B8818" s="63">
        <v>26</v>
      </c>
      <c r="C8818" s="64"/>
      <c r="D8818" s="13">
        <v>0</v>
      </c>
    </row>
    <row r="8819" spans="1:4" x14ac:dyDescent="0.25">
      <c r="A8819" s="62" t="s">
        <v>340</v>
      </c>
      <c r="B8819" s="63">
        <v>38</v>
      </c>
      <c r="C8819" s="64">
        <v>61</v>
      </c>
      <c r="D8819" s="13">
        <v>2318</v>
      </c>
    </row>
    <row r="8820" spans="1:4" x14ac:dyDescent="0.25">
      <c r="A8820" s="62" t="s">
        <v>341</v>
      </c>
      <c r="B8820" s="63">
        <v>29</v>
      </c>
      <c r="C8820" s="64">
        <v>5</v>
      </c>
      <c r="D8820" s="13">
        <v>145</v>
      </c>
    </row>
    <row r="8821" spans="1:4" x14ac:dyDescent="0.25">
      <c r="A8821" s="62" t="s">
        <v>342</v>
      </c>
      <c r="B8821" s="63">
        <v>22</v>
      </c>
      <c r="C8821" s="64">
        <v>27</v>
      </c>
      <c r="D8821" s="13">
        <v>594</v>
      </c>
    </row>
    <row r="8822" spans="1:4" x14ac:dyDescent="0.25">
      <c r="A8822" s="62" t="s">
        <v>343</v>
      </c>
      <c r="B8822" s="63">
        <v>51</v>
      </c>
      <c r="C8822" s="64">
        <v>21</v>
      </c>
      <c r="D8822" s="13">
        <v>1071</v>
      </c>
    </row>
    <row r="8823" spans="1:4" x14ac:dyDescent="0.25">
      <c r="A8823" s="62" t="s">
        <v>344</v>
      </c>
      <c r="B8823" s="63">
        <v>28</v>
      </c>
      <c r="C8823" s="64">
        <v>78</v>
      </c>
      <c r="D8823" s="13">
        <v>2184</v>
      </c>
    </row>
    <row r="8824" spans="1:4" x14ac:dyDescent="0.25">
      <c r="A8824" s="62" t="s">
        <v>345</v>
      </c>
      <c r="B8824" s="63">
        <v>13</v>
      </c>
      <c r="C8824" s="64">
        <v>59</v>
      </c>
      <c r="D8824" s="13">
        <v>767</v>
      </c>
    </row>
    <row r="8825" spans="1:4" x14ac:dyDescent="0.25">
      <c r="A8825" s="62" t="s">
        <v>346</v>
      </c>
      <c r="B8825" s="63">
        <v>53</v>
      </c>
      <c r="C8825" s="64">
        <v>62</v>
      </c>
      <c r="D8825" s="13">
        <v>3286</v>
      </c>
    </row>
    <row r="8826" spans="1:4" x14ac:dyDescent="0.25">
      <c r="A8826" s="62" t="s">
        <v>347</v>
      </c>
      <c r="B8826" s="63">
        <v>21</v>
      </c>
      <c r="C8826" s="64">
        <v>76</v>
      </c>
      <c r="D8826" s="13">
        <v>1596</v>
      </c>
    </row>
    <row r="8827" spans="1:4" x14ac:dyDescent="0.25">
      <c r="A8827" s="62" t="s">
        <v>348</v>
      </c>
      <c r="B8827" s="63">
        <v>33</v>
      </c>
      <c r="C8827" s="64">
        <v>77</v>
      </c>
      <c r="D8827" s="13">
        <v>2541</v>
      </c>
    </row>
    <row r="8828" spans="1:4" x14ac:dyDescent="0.25">
      <c r="A8828" s="62" t="s">
        <v>349</v>
      </c>
      <c r="B8828" s="63">
        <v>23</v>
      </c>
      <c r="C8828" s="64">
        <v>12</v>
      </c>
      <c r="D8828" s="13">
        <v>276</v>
      </c>
    </row>
    <row r="8829" spans="1:4" x14ac:dyDescent="0.25">
      <c r="A8829" s="62" t="s">
        <v>350</v>
      </c>
      <c r="B8829" s="63">
        <v>40</v>
      </c>
      <c r="C8829" s="64">
        <v>3</v>
      </c>
      <c r="D8829" s="13">
        <v>120</v>
      </c>
    </row>
    <row r="8830" spans="1:4" x14ac:dyDescent="0.25">
      <c r="A8830" s="62" t="s">
        <v>351</v>
      </c>
      <c r="B8830" s="63">
        <v>51</v>
      </c>
      <c r="C8830" s="64">
        <v>15</v>
      </c>
      <c r="D8830" s="13">
        <v>765</v>
      </c>
    </row>
    <row r="8831" spans="1:4" x14ac:dyDescent="0.25">
      <c r="A8831" s="62" t="s">
        <v>352</v>
      </c>
      <c r="B8831" s="63">
        <v>64</v>
      </c>
      <c r="C8831" s="64">
        <v>21</v>
      </c>
      <c r="D8831" s="13">
        <v>1344</v>
      </c>
    </row>
    <row r="8832" spans="1:4" x14ac:dyDescent="0.25">
      <c r="A8832" s="62" t="s">
        <v>353</v>
      </c>
      <c r="B8832" s="63">
        <v>29</v>
      </c>
      <c r="C8832" s="64">
        <v>51</v>
      </c>
      <c r="D8832" s="13">
        <v>1479</v>
      </c>
    </row>
    <row r="8833" spans="1:4" x14ac:dyDescent="0.25">
      <c r="A8833" s="62" t="s">
        <v>354</v>
      </c>
      <c r="B8833" s="63">
        <v>22</v>
      </c>
      <c r="C8833" s="64"/>
      <c r="D8833" s="13">
        <v>0</v>
      </c>
    </row>
    <row r="8834" spans="1:4" x14ac:dyDescent="0.25">
      <c r="A8834" s="62" t="s">
        <v>355</v>
      </c>
      <c r="B8834" s="63">
        <v>28</v>
      </c>
      <c r="C8834" s="64">
        <v>71</v>
      </c>
      <c r="D8834" s="13">
        <v>1988</v>
      </c>
    </row>
    <row r="8835" spans="1:4" x14ac:dyDescent="0.25">
      <c r="A8835" s="62" t="s">
        <v>356</v>
      </c>
      <c r="B8835" s="63">
        <v>23</v>
      </c>
      <c r="C8835" s="64">
        <v>21</v>
      </c>
      <c r="D8835" s="13">
        <v>483</v>
      </c>
    </row>
    <row r="8836" spans="1:4" x14ac:dyDescent="0.25">
      <c r="A8836" s="62" t="s">
        <v>357</v>
      </c>
      <c r="B8836" s="63">
        <v>58</v>
      </c>
      <c r="C8836" s="64">
        <v>2</v>
      </c>
      <c r="D8836" s="13">
        <v>116</v>
      </c>
    </row>
    <row r="8837" spans="1:4" x14ac:dyDescent="0.25">
      <c r="A8837" s="62" t="s">
        <v>358</v>
      </c>
      <c r="B8837" s="63">
        <v>7</v>
      </c>
      <c r="C8837" s="64">
        <v>41</v>
      </c>
      <c r="D8837" s="13">
        <v>287</v>
      </c>
    </row>
    <row r="8838" spans="1:4" x14ac:dyDescent="0.25">
      <c r="A8838" s="62" t="s">
        <v>359</v>
      </c>
      <c r="B8838" s="63">
        <v>36</v>
      </c>
      <c r="C8838" s="64">
        <v>40</v>
      </c>
      <c r="D8838" s="13">
        <v>1440</v>
      </c>
    </row>
    <row r="8839" spans="1:4" x14ac:dyDescent="0.25">
      <c r="A8839" s="62" t="s">
        <v>360</v>
      </c>
      <c r="B8839" s="63">
        <v>20</v>
      </c>
      <c r="C8839" s="64">
        <v>42</v>
      </c>
      <c r="D8839" s="13">
        <v>840</v>
      </c>
    </row>
    <row r="8840" spans="1:4" x14ac:dyDescent="0.25">
      <c r="A8840" s="62" t="s">
        <v>361</v>
      </c>
      <c r="B8840" s="63">
        <v>52</v>
      </c>
      <c r="C8840" s="64">
        <v>33</v>
      </c>
      <c r="D8840" s="13">
        <v>1716</v>
      </c>
    </row>
    <row r="8841" spans="1:4" x14ac:dyDescent="0.25">
      <c r="A8841" s="62" t="s">
        <v>362</v>
      </c>
      <c r="B8841" s="63">
        <v>41</v>
      </c>
      <c r="C8841" s="64">
        <v>46</v>
      </c>
      <c r="D8841" s="13">
        <v>1886</v>
      </c>
    </row>
    <row r="8842" spans="1:4" x14ac:dyDescent="0.25">
      <c r="A8842" s="62" t="s">
        <v>363</v>
      </c>
      <c r="B8842" s="63">
        <v>17</v>
      </c>
      <c r="C8842" s="64">
        <v>47</v>
      </c>
      <c r="D8842" s="13">
        <v>799</v>
      </c>
    </row>
    <row r="8843" spans="1:4" x14ac:dyDescent="0.25">
      <c r="A8843" s="62" t="s">
        <v>364</v>
      </c>
      <c r="B8843" s="63">
        <v>45</v>
      </c>
      <c r="C8843" s="64">
        <v>31</v>
      </c>
      <c r="D8843" s="13">
        <v>1395</v>
      </c>
    </row>
    <row r="8844" spans="1:4" x14ac:dyDescent="0.25">
      <c r="A8844" s="62" t="s">
        <v>365</v>
      </c>
      <c r="B8844" s="63">
        <v>30</v>
      </c>
      <c r="C8844" s="64">
        <v>19</v>
      </c>
      <c r="D8844" s="13">
        <v>570</v>
      </c>
    </row>
    <row r="8845" spans="1:4" x14ac:dyDescent="0.25">
      <c r="A8845" s="62" t="s">
        <v>366</v>
      </c>
      <c r="B8845" s="63">
        <v>52</v>
      </c>
      <c r="C8845" s="64">
        <v>20</v>
      </c>
      <c r="D8845" s="13">
        <v>1040</v>
      </c>
    </row>
    <row r="8846" spans="1:4" x14ac:dyDescent="0.25">
      <c r="A8846" s="62" t="s">
        <v>367</v>
      </c>
      <c r="B8846" s="63">
        <v>70</v>
      </c>
      <c r="C8846" s="64">
        <v>31</v>
      </c>
      <c r="D8846" s="13">
        <v>2170</v>
      </c>
    </row>
    <row r="8847" spans="1:4" x14ac:dyDescent="0.25">
      <c r="A8847" s="62" t="s">
        <v>368</v>
      </c>
      <c r="B8847" s="63">
        <v>39</v>
      </c>
      <c r="C8847" s="64">
        <v>4</v>
      </c>
      <c r="D8847" s="13">
        <v>156</v>
      </c>
    </row>
    <row r="8848" spans="1:4" x14ac:dyDescent="0.25">
      <c r="A8848" s="62" t="s">
        <v>369</v>
      </c>
      <c r="B8848" s="63">
        <v>70</v>
      </c>
      <c r="C8848" s="64">
        <v>38</v>
      </c>
      <c r="D8848" s="13">
        <v>2660</v>
      </c>
    </row>
    <row r="8849" spans="1:4" x14ac:dyDescent="0.25">
      <c r="A8849" s="62" t="s">
        <v>370</v>
      </c>
      <c r="B8849" s="63">
        <v>28</v>
      </c>
      <c r="C8849" s="64">
        <v>24</v>
      </c>
      <c r="D8849" s="13">
        <v>672</v>
      </c>
    </row>
    <row r="8850" spans="1:4" x14ac:dyDescent="0.25">
      <c r="A8850" s="62" t="s">
        <v>371</v>
      </c>
      <c r="B8850" s="63">
        <v>66</v>
      </c>
      <c r="C8850" s="64">
        <v>48</v>
      </c>
      <c r="D8850" s="13">
        <v>3168</v>
      </c>
    </row>
    <row r="8851" spans="1:4" x14ac:dyDescent="0.25">
      <c r="A8851" s="62" t="s">
        <v>372</v>
      </c>
      <c r="B8851" s="63">
        <v>22</v>
      </c>
      <c r="C8851" s="64">
        <v>49</v>
      </c>
      <c r="D8851" s="13">
        <v>1078</v>
      </c>
    </row>
    <row r="8852" spans="1:4" x14ac:dyDescent="0.25">
      <c r="A8852" s="62" t="s">
        <v>373</v>
      </c>
      <c r="B8852" s="63">
        <v>29</v>
      </c>
      <c r="C8852" s="64">
        <v>40</v>
      </c>
      <c r="D8852" s="13">
        <v>1160</v>
      </c>
    </row>
    <row r="8853" spans="1:4" x14ac:dyDescent="0.25">
      <c r="A8853" s="62" t="s">
        <v>374</v>
      </c>
      <c r="B8853" s="63">
        <v>46</v>
      </c>
      <c r="C8853" s="64">
        <v>79</v>
      </c>
      <c r="D8853" s="13">
        <v>3634</v>
      </c>
    </row>
    <row r="8854" spans="1:4" x14ac:dyDescent="0.25">
      <c r="A8854" s="62" t="s">
        <v>375</v>
      </c>
      <c r="B8854" s="63">
        <v>70</v>
      </c>
      <c r="C8854" s="64">
        <v>13</v>
      </c>
      <c r="D8854" s="13">
        <v>910</v>
      </c>
    </row>
    <row r="8855" spans="1:4" x14ac:dyDescent="0.25">
      <c r="A8855" s="62" t="s">
        <v>376</v>
      </c>
      <c r="B8855" s="63">
        <v>13</v>
      </c>
      <c r="C8855" s="64">
        <v>64</v>
      </c>
      <c r="D8855" s="13">
        <v>832</v>
      </c>
    </row>
    <row r="8856" spans="1:4" x14ac:dyDescent="0.25">
      <c r="A8856" s="62" t="s">
        <v>377</v>
      </c>
      <c r="B8856" s="63">
        <v>31</v>
      </c>
      <c r="C8856" s="64">
        <v>44</v>
      </c>
      <c r="D8856" s="13">
        <v>1364</v>
      </c>
    </row>
    <row r="8857" spans="1:4" x14ac:dyDescent="0.25">
      <c r="A8857" s="62" t="s">
        <v>300</v>
      </c>
      <c r="B8857" s="63">
        <v>44</v>
      </c>
      <c r="C8857" s="64">
        <v>46</v>
      </c>
      <c r="D8857" s="13">
        <v>2024</v>
      </c>
    </row>
    <row r="8858" spans="1:4" x14ac:dyDescent="0.25">
      <c r="A8858" s="62" t="s">
        <v>302</v>
      </c>
      <c r="B8858" s="63">
        <v>56</v>
      </c>
      <c r="C8858" s="64">
        <v>28</v>
      </c>
      <c r="D8858" s="13">
        <v>1568</v>
      </c>
    </row>
    <row r="8859" spans="1:4" x14ac:dyDescent="0.25">
      <c r="A8859" s="62" t="s">
        <v>303</v>
      </c>
      <c r="B8859" s="63">
        <v>21</v>
      </c>
      <c r="C8859" s="64">
        <v>11</v>
      </c>
      <c r="D8859" s="13">
        <v>231</v>
      </c>
    </row>
    <row r="8860" spans="1:4" x14ac:dyDescent="0.25">
      <c r="A8860" s="62" t="s">
        <v>304</v>
      </c>
      <c r="B8860" s="63">
        <v>38</v>
      </c>
      <c r="C8860" s="64">
        <v>2</v>
      </c>
      <c r="D8860" s="13">
        <v>76</v>
      </c>
    </row>
    <row r="8861" spans="1:4" x14ac:dyDescent="0.25">
      <c r="A8861" s="62" t="s">
        <v>305</v>
      </c>
      <c r="B8861" s="63">
        <v>37</v>
      </c>
      <c r="C8861" s="64">
        <v>58</v>
      </c>
      <c r="D8861" s="13">
        <v>2146</v>
      </c>
    </row>
    <row r="8862" spans="1:4" x14ac:dyDescent="0.25">
      <c r="A8862" s="62" t="s">
        <v>306</v>
      </c>
      <c r="B8862" s="63">
        <v>20</v>
      </c>
      <c r="C8862" s="64">
        <v>11</v>
      </c>
      <c r="D8862" s="13">
        <v>220</v>
      </c>
    </row>
    <row r="8863" spans="1:4" x14ac:dyDescent="0.25">
      <c r="A8863" s="62" t="s">
        <v>307</v>
      </c>
      <c r="B8863" s="63">
        <v>40</v>
      </c>
      <c r="C8863" s="64">
        <v>19</v>
      </c>
      <c r="D8863" s="13">
        <v>760</v>
      </c>
    </row>
    <row r="8864" spans="1:4" x14ac:dyDescent="0.25">
      <c r="A8864" s="62" t="s">
        <v>308</v>
      </c>
      <c r="B8864" s="63">
        <v>9</v>
      </c>
      <c r="C8864" s="64">
        <v>11</v>
      </c>
      <c r="D8864" s="13">
        <v>99</v>
      </c>
    </row>
    <row r="8865" spans="1:4" x14ac:dyDescent="0.25">
      <c r="A8865" s="62" t="s">
        <v>309</v>
      </c>
      <c r="B8865" s="63">
        <v>23</v>
      </c>
      <c r="C8865" s="64">
        <v>43</v>
      </c>
      <c r="D8865" s="13">
        <v>989</v>
      </c>
    </row>
    <row r="8866" spans="1:4" x14ac:dyDescent="0.25">
      <c r="A8866" s="62" t="s">
        <v>310</v>
      </c>
      <c r="B8866" s="63">
        <v>29</v>
      </c>
      <c r="C8866" s="64"/>
      <c r="D8866" s="13">
        <v>0</v>
      </c>
    </row>
    <row r="8867" spans="1:4" x14ac:dyDescent="0.25">
      <c r="A8867" s="62" t="s">
        <v>311</v>
      </c>
      <c r="B8867" s="63">
        <v>41</v>
      </c>
      <c r="C8867" s="64">
        <v>20</v>
      </c>
      <c r="D8867" s="13">
        <v>820</v>
      </c>
    </row>
    <row r="8868" spans="1:4" x14ac:dyDescent="0.25">
      <c r="A8868" s="62" t="s">
        <v>312</v>
      </c>
      <c r="B8868" s="63">
        <v>66</v>
      </c>
      <c r="C8868" s="64">
        <v>45</v>
      </c>
      <c r="D8868" s="13">
        <v>2970</v>
      </c>
    </row>
    <row r="8869" spans="1:4" x14ac:dyDescent="0.25">
      <c r="A8869" s="62" t="s">
        <v>313</v>
      </c>
      <c r="B8869" s="63">
        <v>63</v>
      </c>
      <c r="C8869" s="64">
        <v>4</v>
      </c>
      <c r="D8869" s="13">
        <v>252</v>
      </c>
    </row>
    <row r="8870" spans="1:4" x14ac:dyDescent="0.25">
      <c r="A8870" s="62" t="s">
        <v>314</v>
      </c>
      <c r="B8870" s="63">
        <v>65</v>
      </c>
      <c r="C8870" s="64">
        <v>12</v>
      </c>
      <c r="D8870" s="13">
        <v>780</v>
      </c>
    </row>
    <row r="8871" spans="1:4" x14ac:dyDescent="0.25">
      <c r="A8871" s="62" t="s">
        <v>315</v>
      </c>
      <c r="B8871" s="63">
        <v>20</v>
      </c>
      <c r="C8871" s="64">
        <v>12</v>
      </c>
      <c r="D8871" s="13">
        <v>240</v>
      </c>
    </row>
    <row r="8872" spans="1:4" x14ac:dyDescent="0.25">
      <c r="A8872" s="62" t="s">
        <v>316</v>
      </c>
      <c r="B8872" s="63">
        <v>14</v>
      </c>
      <c r="C8872" s="64">
        <v>27</v>
      </c>
      <c r="D8872" s="13">
        <v>378</v>
      </c>
    </row>
    <row r="8873" spans="1:4" x14ac:dyDescent="0.25">
      <c r="A8873" s="62" t="s">
        <v>317</v>
      </c>
      <c r="B8873" s="63">
        <v>9</v>
      </c>
      <c r="C8873" s="64">
        <v>54</v>
      </c>
      <c r="D8873" s="13">
        <v>486</v>
      </c>
    </row>
    <row r="8874" spans="1:4" x14ac:dyDescent="0.25">
      <c r="A8874" s="62" t="s">
        <v>318</v>
      </c>
      <c r="B8874" s="63">
        <v>17</v>
      </c>
      <c r="C8874" s="64">
        <v>10</v>
      </c>
      <c r="D8874" s="13">
        <v>170</v>
      </c>
    </row>
    <row r="8875" spans="1:4" x14ac:dyDescent="0.25">
      <c r="A8875" s="62" t="s">
        <v>319</v>
      </c>
      <c r="B8875" s="63">
        <v>49</v>
      </c>
      <c r="C8875" s="64">
        <v>16</v>
      </c>
      <c r="D8875" s="13">
        <v>784</v>
      </c>
    </row>
    <row r="8876" spans="1:4" x14ac:dyDescent="0.25">
      <c r="A8876" s="62" t="s">
        <v>320</v>
      </c>
      <c r="B8876" s="63">
        <v>46</v>
      </c>
      <c r="C8876" s="64">
        <v>54</v>
      </c>
      <c r="D8876" s="13">
        <v>2484</v>
      </c>
    </row>
    <row r="8877" spans="1:4" x14ac:dyDescent="0.25">
      <c r="A8877" s="62" t="s">
        <v>321</v>
      </c>
      <c r="B8877" s="63">
        <v>66</v>
      </c>
      <c r="C8877" s="64">
        <v>27</v>
      </c>
      <c r="D8877" s="13">
        <v>1782</v>
      </c>
    </row>
    <row r="8878" spans="1:4" x14ac:dyDescent="0.25">
      <c r="A8878" s="62" t="s">
        <v>322</v>
      </c>
      <c r="B8878" s="63">
        <v>7</v>
      </c>
      <c r="C8878" s="64">
        <v>28</v>
      </c>
      <c r="D8878" s="13">
        <v>196</v>
      </c>
    </row>
    <row r="8879" spans="1:4" x14ac:dyDescent="0.25">
      <c r="A8879" s="62" t="s">
        <v>323</v>
      </c>
      <c r="B8879" s="63">
        <v>13</v>
      </c>
      <c r="C8879" s="64">
        <v>13</v>
      </c>
      <c r="D8879" s="13">
        <v>169</v>
      </c>
    </row>
    <row r="8880" spans="1:4" x14ac:dyDescent="0.25">
      <c r="A8880" s="62" t="s">
        <v>324</v>
      </c>
      <c r="B8880" s="63">
        <v>29</v>
      </c>
      <c r="C8880" s="64">
        <v>53</v>
      </c>
      <c r="D8880" s="13">
        <v>1537</v>
      </c>
    </row>
    <row r="8881" spans="1:4" x14ac:dyDescent="0.25">
      <c r="A8881" s="62" t="s">
        <v>325</v>
      </c>
      <c r="B8881" s="63">
        <v>38</v>
      </c>
      <c r="C8881" s="64">
        <v>56</v>
      </c>
      <c r="D8881" s="13">
        <v>2128</v>
      </c>
    </row>
    <row r="8882" spans="1:4" x14ac:dyDescent="0.25">
      <c r="A8882" s="62" t="s">
        <v>326</v>
      </c>
      <c r="B8882" s="63">
        <v>38</v>
      </c>
      <c r="C8882" s="64">
        <v>74</v>
      </c>
      <c r="D8882" s="13">
        <v>2812</v>
      </c>
    </row>
    <row r="8883" spans="1:4" x14ac:dyDescent="0.25">
      <c r="A8883" s="62" t="s">
        <v>327</v>
      </c>
      <c r="B8883" s="63">
        <v>61</v>
      </c>
      <c r="C8883" s="64">
        <v>65</v>
      </c>
      <c r="D8883" s="13">
        <v>3965</v>
      </c>
    </row>
    <row r="8884" spans="1:4" x14ac:dyDescent="0.25">
      <c r="A8884" s="62" t="s">
        <v>328</v>
      </c>
      <c r="B8884" s="63">
        <v>62</v>
      </c>
      <c r="C8884" s="64">
        <v>34</v>
      </c>
      <c r="D8884" s="13">
        <v>2108</v>
      </c>
    </row>
    <row r="8885" spans="1:4" x14ac:dyDescent="0.25">
      <c r="A8885" s="62" t="s">
        <v>329</v>
      </c>
      <c r="B8885" s="63">
        <v>32</v>
      </c>
      <c r="C8885" s="64">
        <v>51</v>
      </c>
      <c r="D8885" s="13">
        <v>1632</v>
      </c>
    </row>
    <row r="8886" spans="1:4" x14ac:dyDescent="0.25">
      <c r="A8886" s="62" t="s">
        <v>330</v>
      </c>
      <c r="B8886" s="63">
        <v>64</v>
      </c>
      <c r="C8886" s="64">
        <v>64</v>
      </c>
      <c r="D8886" s="13">
        <v>4096</v>
      </c>
    </row>
    <row r="8887" spans="1:4" x14ac:dyDescent="0.25">
      <c r="A8887" s="62" t="s">
        <v>331</v>
      </c>
      <c r="B8887" s="63">
        <v>22</v>
      </c>
      <c r="C8887" s="64">
        <v>46</v>
      </c>
      <c r="D8887" s="13">
        <v>1012</v>
      </c>
    </row>
    <row r="8888" spans="1:4" x14ac:dyDescent="0.25">
      <c r="A8888" s="62" t="s">
        <v>332</v>
      </c>
      <c r="B8888" s="63">
        <v>31</v>
      </c>
      <c r="C8888" s="64">
        <v>59</v>
      </c>
      <c r="D8888" s="13">
        <v>1829</v>
      </c>
    </row>
    <row r="8889" spans="1:4" x14ac:dyDescent="0.25">
      <c r="A8889" s="62" t="s">
        <v>333</v>
      </c>
      <c r="B8889" s="63">
        <v>52</v>
      </c>
      <c r="C8889" s="64">
        <v>43</v>
      </c>
      <c r="D8889" s="13">
        <v>2236</v>
      </c>
    </row>
    <row r="8890" spans="1:4" x14ac:dyDescent="0.25">
      <c r="A8890" s="62" t="s">
        <v>334</v>
      </c>
      <c r="B8890" s="63">
        <v>11</v>
      </c>
      <c r="C8890" s="64">
        <v>19</v>
      </c>
      <c r="D8890" s="13">
        <v>209</v>
      </c>
    </row>
    <row r="8891" spans="1:4" x14ac:dyDescent="0.25">
      <c r="A8891" s="62" t="s">
        <v>335</v>
      </c>
      <c r="B8891" s="63">
        <v>23</v>
      </c>
      <c r="C8891" s="64">
        <v>43</v>
      </c>
      <c r="D8891" s="13">
        <v>989</v>
      </c>
    </row>
    <row r="8892" spans="1:4" x14ac:dyDescent="0.25">
      <c r="A8892" s="62" t="s">
        <v>336</v>
      </c>
      <c r="B8892" s="63">
        <v>52</v>
      </c>
      <c r="C8892" s="64">
        <v>70</v>
      </c>
      <c r="D8892" s="13">
        <v>3640</v>
      </c>
    </row>
    <row r="8893" spans="1:4" x14ac:dyDescent="0.25">
      <c r="A8893" s="62" t="s">
        <v>337</v>
      </c>
      <c r="B8893" s="63">
        <v>13</v>
      </c>
      <c r="C8893" s="64">
        <v>37</v>
      </c>
      <c r="D8893" s="13">
        <v>481</v>
      </c>
    </row>
    <row r="8894" spans="1:4" x14ac:dyDescent="0.25">
      <c r="A8894" s="62" t="s">
        <v>338</v>
      </c>
      <c r="B8894" s="63">
        <v>27</v>
      </c>
      <c r="C8894" s="64">
        <v>23</v>
      </c>
      <c r="D8894" s="13">
        <v>621</v>
      </c>
    </row>
    <row r="8895" spans="1:4" x14ac:dyDescent="0.25">
      <c r="A8895" s="62" t="s">
        <v>339</v>
      </c>
      <c r="B8895" s="63">
        <v>29</v>
      </c>
      <c r="C8895" s="64">
        <v>15</v>
      </c>
      <c r="D8895" s="13">
        <v>435</v>
      </c>
    </row>
    <row r="8896" spans="1:4" x14ac:dyDescent="0.25">
      <c r="A8896" s="62" t="s">
        <v>340</v>
      </c>
      <c r="B8896" s="63">
        <v>35</v>
      </c>
      <c r="C8896" s="64"/>
      <c r="D8896" s="13">
        <v>0</v>
      </c>
    </row>
    <row r="8897" spans="1:4" x14ac:dyDescent="0.25">
      <c r="A8897" s="62" t="s">
        <v>341</v>
      </c>
      <c r="B8897" s="63">
        <v>24</v>
      </c>
      <c r="C8897" s="64">
        <v>54</v>
      </c>
      <c r="D8897" s="13">
        <v>1296</v>
      </c>
    </row>
    <row r="8898" spans="1:4" x14ac:dyDescent="0.25">
      <c r="A8898" s="62" t="s">
        <v>342</v>
      </c>
      <c r="B8898" s="63">
        <v>68</v>
      </c>
      <c r="C8898" s="64">
        <v>12</v>
      </c>
      <c r="D8898" s="13">
        <v>816</v>
      </c>
    </row>
    <row r="8899" spans="1:4" x14ac:dyDescent="0.25">
      <c r="A8899" s="62" t="s">
        <v>343</v>
      </c>
      <c r="B8899" s="63">
        <v>53</v>
      </c>
      <c r="C8899" s="64">
        <v>38</v>
      </c>
      <c r="D8899" s="13">
        <v>2014</v>
      </c>
    </row>
    <row r="8900" spans="1:4" x14ac:dyDescent="0.25">
      <c r="A8900" s="62" t="s">
        <v>344</v>
      </c>
      <c r="B8900" s="63">
        <v>23</v>
      </c>
      <c r="C8900" s="64">
        <v>9</v>
      </c>
      <c r="D8900" s="13">
        <v>207</v>
      </c>
    </row>
    <row r="8901" spans="1:4" x14ac:dyDescent="0.25">
      <c r="A8901" s="62" t="s">
        <v>345</v>
      </c>
      <c r="B8901" s="63">
        <v>38</v>
      </c>
      <c r="C8901" s="64">
        <v>18</v>
      </c>
      <c r="D8901" s="13">
        <v>684</v>
      </c>
    </row>
    <row r="8902" spans="1:4" x14ac:dyDescent="0.25">
      <c r="A8902" s="62" t="s">
        <v>346</v>
      </c>
      <c r="B8902" s="63">
        <v>9</v>
      </c>
      <c r="C8902" s="64">
        <v>37</v>
      </c>
      <c r="D8902" s="13">
        <v>333</v>
      </c>
    </row>
    <row r="8903" spans="1:4" x14ac:dyDescent="0.25">
      <c r="A8903" s="62" t="s">
        <v>347</v>
      </c>
      <c r="B8903" s="63">
        <v>67</v>
      </c>
      <c r="C8903" s="64">
        <v>61</v>
      </c>
      <c r="D8903" s="13">
        <v>4087</v>
      </c>
    </row>
    <row r="8904" spans="1:4" x14ac:dyDescent="0.25">
      <c r="A8904" s="62" t="s">
        <v>348</v>
      </c>
      <c r="B8904" s="63">
        <v>7</v>
      </c>
      <c r="C8904" s="64">
        <v>36</v>
      </c>
      <c r="D8904" s="13">
        <v>252</v>
      </c>
    </row>
    <row r="8905" spans="1:4" x14ac:dyDescent="0.25">
      <c r="A8905" s="62" t="s">
        <v>349</v>
      </c>
      <c r="B8905" s="63">
        <v>51</v>
      </c>
      <c r="C8905" s="64">
        <v>18</v>
      </c>
      <c r="D8905" s="13">
        <v>918</v>
      </c>
    </row>
    <row r="8906" spans="1:4" x14ac:dyDescent="0.25">
      <c r="A8906" s="62" t="s">
        <v>350</v>
      </c>
      <c r="B8906" s="63">
        <v>59</v>
      </c>
      <c r="C8906" s="64">
        <v>70</v>
      </c>
      <c r="D8906" s="13">
        <v>4130</v>
      </c>
    </row>
    <row r="8907" spans="1:4" x14ac:dyDescent="0.25">
      <c r="A8907" s="62" t="s">
        <v>351</v>
      </c>
      <c r="B8907" s="63">
        <v>25</v>
      </c>
      <c r="C8907" s="64">
        <v>33</v>
      </c>
      <c r="D8907" s="13">
        <v>825</v>
      </c>
    </row>
    <row r="8908" spans="1:4" x14ac:dyDescent="0.25">
      <c r="A8908" s="62" t="s">
        <v>352</v>
      </c>
      <c r="B8908" s="63">
        <v>24</v>
      </c>
      <c r="C8908" s="64">
        <v>31</v>
      </c>
      <c r="D8908" s="13">
        <v>744</v>
      </c>
    </row>
    <row r="8909" spans="1:4" x14ac:dyDescent="0.25">
      <c r="A8909" s="62" t="s">
        <v>353</v>
      </c>
      <c r="B8909" s="63">
        <v>43</v>
      </c>
      <c r="C8909" s="64">
        <v>41</v>
      </c>
      <c r="D8909" s="13">
        <v>1763</v>
      </c>
    </row>
    <row r="8910" spans="1:4" x14ac:dyDescent="0.25">
      <c r="A8910" s="62" t="s">
        <v>354</v>
      </c>
      <c r="B8910" s="63">
        <v>68</v>
      </c>
      <c r="C8910" s="64">
        <v>76</v>
      </c>
      <c r="D8910" s="13">
        <v>5168</v>
      </c>
    </row>
    <row r="8911" spans="1:4" x14ac:dyDescent="0.25">
      <c r="A8911" s="62" t="s">
        <v>355</v>
      </c>
      <c r="B8911" s="63">
        <v>70</v>
      </c>
      <c r="C8911" s="64">
        <v>65</v>
      </c>
      <c r="D8911" s="13">
        <v>4550</v>
      </c>
    </row>
    <row r="8912" spans="1:4" x14ac:dyDescent="0.25">
      <c r="A8912" s="62" t="s">
        <v>356</v>
      </c>
      <c r="B8912" s="63">
        <v>62</v>
      </c>
      <c r="C8912" s="64">
        <v>12</v>
      </c>
      <c r="D8912" s="13">
        <v>744</v>
      </c>
    </row>
    <row r="8913" spans="1:4" x14ac:dyDescent="0.25">
      <c r="A8913" s="62" t="s">
        <v>357</v>
      </c>
      <c r="B8913" s="63">
        <v>35</v>
      </c>
      <c r="C8913" s="64">
        <v>43</v>
      </c>
      <c r="D8913" s="13">
        <v>1505</v>
      </c>
    </row>
    <row r="8914" spans="1:4" x14ac:dyDescent="0.25">
      <c r="A8914" s="62" t="s">
        <v>358</v>
      </c>
      <c r="B8914" s="63">
        <v>9</v>
      </c>
      <c r="C8914" s="64">
        <v>39</v>
      </c>
      <c r="D8914" s="13">
        <v>351</v>
      </c>
    </row>
    <row r="8915" spans="1:4" x14ac:dyDescent="0.25">
      <c r="A8915" s="62" t="s">
        <v>359</v>
      </c>
      <c r="B8915" s="63">
        <v>34</v>
      </c>
      <c r="C8915" s="64">
        <v>47</v>
      </c>
      <c r="D8915" s="13">
        <v>1598</v>
      </c>
    </row>
    <row r="8916" spans="1:4" x14ac:dyDescent="0.25">
      <c r="A8916" s="62" t="s">
        <v>360</v>
      </c>
      <c r="B8916" s="63">
        <v>10</v>
      </c>
      <c r="C8916" s="64">
        <v>56</v>
      </c>
      <c r="D8916" s="13">
        <v>560</v>
      </c>
    </row>
    <row r="8917" spans="1:4" x14ac:dyDescent="0.25">
      <c r="A8917" s="62" t="s">
        <v>361</v>
      </c>
      <c r="B8917" s="63">
        <v>7</v>
      </c>
      <c r="C8917" s="64">
        <v>51</v>
      </c>
      <c r="D8917" s="13">
        <v>357</v>
      </c>
    </row>
    <row r="8918" spans="1:4" x14ac:dyDescent="0.25">
      <c r="A8918" s="62" t="s">
        <v>362</v>
      </c>
      <c r="B8918" s="63">
        <v>24</v>
      </c>
      <c r="C8918" s="64">
        <v>6</v>
      </c>
      <c r="D8918" s="13">
        <v>144</v>
      </c>
    </row>
    <row r="8919" spans="1:4" x14ac:dyDescent="0.25">
      <c r="A8919" s="62" t="s">
        <v>363</v>
      </c>
      <c r="B8919" s="63">
        <v>44</v>
      </c>
      <c r="C8919" s="64">
        <v>9</v>
      </c>
      <c r="D8919" s="13">
        <v>396</v>
      </c>
    </row>
    <row r="8920" spans="1:4" x14ac:dyDescent="0.25">
      <c r="A8920" s="62" t="s">
        <v>364</v>
      </c>
      <c r="B8920" s="63">
        <v>21</v>
      </c>
      <c r="C8920" s="64">
        <v>43</v>
      </c>
      <c r="D8920" s="13">
        <v>903</v>
      </c>
    </row>
    <row r="8921" spans="1:4" x14ac:dyDescent="0.25">
      <c r="A8921" s="62" t="s">
        <v>365</v>
      </c>
      <c r="B8921" s="63">
        <v>63</v>
      </c>
      <c r="C8921" s="64">
        <v>66</v>
      </c>
      <c r="D8921" s="13">
        <v>4158</v>
      </c>
    </row>
    <row r="8922" spans="1:4" x14ac:dyDescent="0.25">
      <c r="A8922" s="62" t="s">
        <v>366</v>
      </c>
      <c r="B8922" s="63">
        <v>28</v>
      </c>
      <c r="C8922" s="64">
        <v>43</v>
      </c>
      <c r="D8922" s="13">
        <v>1204</v>
      </c>
    </row>
    <row r="8923" spans="1:4" x14ac:dyDescent="0.25">
      <c r="A8923" s="62" t="s">
        <v>367</v>
      </c>
      <c r="B8923" s="63">
        <v>32</v>
      </c>
      <c r="C8923" s="64"/>
      <c r="D8923" s="13">
        <v>0</v>
      </c>
    </row>
    <row r="8924" spans="1:4" x14ac:dyDescent="0.25">
      <c r="A8924" s="62" t="s">
        <v>368</v>
      </c>
      <c r="B8924" s="63">
        <v>27</v>
      </c>
      <c r="C8924" s="64">
        <v>56</v>
      </c>
      <c r="D8924" s="13">
        <v>1512</v>
      </c>
    </row>
    <row r="8925" spans="1:4" x14ac:dyDescent="0.25">
      <c r="A8925" s="62" t="s">
        <v>369</v>
      </c>
      <c r="B8925" s="63">
        <v>35</v>
      </c>
      <c r="C8925" s="64">
        <v>75</v>
      </c>
      <c r="D8925" s="13">
        <v>2625</v>
      </c>
    </row>
    <row r="8926" spans="1:4" x14ac:dyDescent="0.25">
      <c r="A8926" s="62" t="s">
        <v>370</v>
      </c>
      <c r="B8926" s="63">
        <v>29</v>
      </c>
      <c r="C8926" s="64">
        <v>30</v>
      </c>
      <c r="D8926" s="13">
        <v>870</v>
      </c>
    </row>
    <row r="8927" spans="1:4" x14ac:dyDescent="0.25">
      <c r="A8927" s="62" t="s">
        <v>371</v>
      </c>
      <c r="B8927" s="63">
        <v>34</v>
      </c>
      <c r="C8927" s="64">
        <v>37</v>
      </c>
      <c r="D8927" s="13">
        <v>1258</v>
      </c>
    </row>
    <row r="8928" spans="1:4" x14ac:dyDescent="0.25">
      <c r="A8928" s="62" t="s">
        <v>372</v>
      </c>
      <c r="B8928" s="63">
        <v>48</v>
      </c>
      <c r="C8928" s="64">
        <v>6</v>
      </c>
      <c r="D8928" s="13">
        <v>288</v>
      </c>
    </row>
    <row r="8929" spans="1:4" x14ac:dyDescent="0.25">
      <c r="A8929" s="62" t="s">
        <v>373</v>
      </c>
      <c r="B8929" s="63">
        <v>39</v>
      </c>
      <c r="C8929" s="64">
        <v>46</v>
      </c>
      <c r="D8929" s="13">
        <v>1794</v>
      </c>
    </row>
    <row r="8930" spans="1:4" x14ac:dyDescent="0.25">
      <c r="A8930" s="62" t="s">
        <v>374</v>
      </c>
      <c r="B8930" s="63">
        <v>12</v>
      </c>
      <c r="C8930" s="64">
        <v>57</v>
      </c>
      <c r="D8930" s="13">
        <v>684</v>
      </c>
    </row>
    <row r="8931" spans="1:4" x14ac:dyDescent="0.25">
      <c r="A8931" s="62" t="s">
        <v>375</v>
      </c>
      <c r="B8931" s="63">
        <v>63</v>
      </c>
      <c r="C8931" s="64">
        <v>42</v>
      </c>
      <c r="D8931" s="13">
        <v>2646</v>
      </c>
    </row>
    <row r="8932" spans="1:4" x14ac:dyDescent="0.25">
      <c r="A8932" s="62" t="s">
        <v>376</v>
      </c>
      <c r="B8932" s="63">
        <v>16</v>
      </c>
      <c r="C8932" s="64">
        <v>45</v>
      </c>
      <c r="D8932" s="13">
        <v>720</v>
      </c>
    </row>
    <row r="8933" spans="1:4" x14ac:dyDescent="0.25">
      <c r="A8933" s="62" t="s">
        <v>377</v>
      </c>
      <c r="B8933" s="63">
        <v>16</v>
      </c>
      <c r="C8933" s="64">
        <v>12</v>
      </c>
      <c r="D8933" s="13">
        <v>192</v>
      </c>
    </row>
    <row r="8934" spans="1:4" x14ac:dyDescent="0.25">
      <c r="A8934" s="62" t="s">
        <v>300</v>
      </c>
      <c r="B8934" s="63">
        <v>17</v>
      </c>
      <c r="C8934" s="64">
        <v>25</v>
      </c>
      <c r="D8934" s="13">
        <v>425</v>
      </c>
    </row>
    <row r="8935" spans="1:4" x14ac:dyDescent="0.25">
      <c r="A8935" s="62" t="s">
        <v>302</v>
      </c>
      <c r="B8935" s="63">
        <v>67</v>
      </c>
      <c r="C8935" s="64">
        <v>70</v>
      </c>
      <c r="D8935" s="13">
        <v>4690</v>
      </c>
    </row>
    <row r="8936" spans="1:4" x14ac:dyDescent="0.25">
      <c r="A8936" s="62" t="s">
        <v>303</v>
      </c>
      <c r="B8936" s="63">
        <v>25</v>
      </c>
      <c r="C8936" s="64">
        <v>34</v>
      </c>
      <c r="D8936" s="13">
        <v>850</v>
      </c>
    </row>
    <row r="8937" spans="1:4" x14ac:dyDescent="0.25">
      <c r="A8937" s="62" t="s">
        <v>304</v>
      </c>
      <c r="B8937" s="63">
        <v>63</v>
      </c>
      <c r="C8937" s="64">
        <v>4</v>
      </c>
      <c r="D8937" s="13">
        <v>252</v>
      </c>
    </row>
    <row r="8938" spans="1:4" x14ac:dyDescent="0.25">
      <c r="A8938" s="62" t="s">
        <v>305</v>
      </c>
      <c r="B8938" s="63">
        <v>67</v>
      </c>
      <c r="C8938" s="64">
        <v>37</v>
      </c>
      <c r="D8938" s="13">
        <v>2479</v>
      </c>
    </row>
    <row r="8939" spans="1:4" x14ac:dyDescent="0.25">
      <c r="A8939" s="62" t="s">
        <v>306</v>
      </c>
      <c r="B8939" s="63">
        <v>24</v>
      </c>
      <c r="C8939" s="64">
        <v>23</v>
      </c>
      <c r="D8939" s="13">
        <v>552</v>
      </c>
    </row>
    <row r="8940" spans="1:4" x14ac:dyDescent="0.25">
      <c r="A8940" s="62" t="s">
        <v>307</v>
      </c>
      <c r="B8940" s="63">
        <v>69</v>
      </c>
      <c r="C8940" s="64">
        <v>45</v>
      </c>
      <c r="D8940" s="13">
        <v>3105</v>
      </c>
    </row>
    <row r="8941" spans="1:4" x14ac:dyDescent="0.25">
      <c r="A8941" s="62" t="s">
        <v>308</v>
      </c>
      <c r="B8941" s="63">
        <v>28</v>
      </c>
      <c r="C8941" s="64">
        <v>10</v>
      </c>
      <c r="D8941" s="13">
        <v>280</v>
      </c>
    </row>
    <row r="8942" spans="1:4" x14ac:dyDescent="0.25">
      <c r="A8942" s="62" t="s">
        <v>309</v>
      </c>
      <c r="B8942" s="63">
        <v>52</v>
      </c>
      <c r="C8942" s="64">
        <v>47</v>
      </c>
      <c r="D8942" s="13">
        <v>2444</v>
      </c>
    </row>
    <row r="8943" spans="1:4" x14ac:dyDescent="0.25">
      <c r="A8943" s="62" t="s">
        <v>310</v>
      </c>
      <c r="B8943" s="63">
        <v>10</v>
      </c>
      <c r="C8943" s="64">
        <v>73</v>
      </c>
      <c r="D8943" s="13">
        <v>730</v>
      </c>
    </row>
    <row r="8944" spans="1:4" x14ac:dyDescent="0.25">
      <c r="A8944" s="62" t="s">
        <v>311</v>
      </c>
      <c r="B8944" s="63">
        <v>34</v>
      </c>
      <c r="C8944" s="64">
        <v>57</v>
      </c>
      <c r="D8944" s="13">
        <v>1938</v>
      </c>
    </row>
    <row r="8945" spans="1:4" x14ac:dyDescent="0.25">
      <c r="A8945" s="62" t="s">
        <v>312</v>
      </c>
      <c r="B8945" s="63">
        <v>48</v>
      </c>
      <c r="C8945" s="64">
        <v>61</v>
      </c>
      <c r="D8945" s="13">
        <v>2928</v>
      </c>
    </row>
    <row r="8946" spans="1:4" x14ac:dyDescent="0.25">
      <c r="A8946" s="62" t="s">
        <v>313</v>
      </c>
      <c r="B8946" s="63">
        <v>22</v>
      </c>
      <c r="C8946" s="64">
        <v>33</v>
      </c>
      <c r="D8946" s="13">
        <v>726</v>
      </c>
    </row>
    <row r="8947" spans="1:4" x14ac:dyDescent="0.25">
      <c r="A8947" s="62" t="s">
        <v>314</v>
      </c>
      <c r="B8947" s="63">
        <v>39</v>
      </c>
      <c r="C8947" s="64">
        <v>2</v>
      </c>
      <c r="D8947" s="13">
        <v>78</v>
      </c>
    </row>
    <row r="8948" spans="1:4" x14ac:dyDescent="0.25">
      <c r="A8948" s="62" t="s">
        <v>315</v>
      </c>
      <c r="B8948" s="63">
        <v>11</v>
      </c>
      <c r="C8948" s="64">
        <v>79</v>
      </c>
      <c r="D8948" s="13">
        <v>869</v>
      </c>
    </row>
    <row r="8949" spans="1:4" x14ac:dyDescent="0.25">
      <c r="A8949" s="62" t="s">
        <v>316</v>
      </c>
      <c r="B8949" s="63">
        <v>21</v>
      </c>
      <c r="C8949" s="64">
        <v>34</v>
      </c>
      <c r="D8949" s="13">
        <v>714</v>
      </c>
    </row>
    <row r="8950" spans="1:4" x14ac:dyDescent="0.25">
      <c r="A8950" s="62" t="s">
        <v>317</v>
      </c>
      <c r="B8950" s="63">
        <v>37</v>
      </c>
      <c r="C8950" s="64">
        <v>19</v>
      </c>
      <c r="D8950" s="13">
        <v>703</v>
      </c>
    </row>
    <row r="8951" spans="1:4" x14ac:dyDescent="0.25">
      <c r="A8951" s="62" t="s">
        <v>318</v>
      </c>
      <c r="B8951" s="63">
        <v>30</v>
      </c>
      <c r="C8951" s="64">
        <v>67</v>
      </c>
      <c r="D8951" s="13">
        <v>2010</v>
      </c>
    </row>
    <row r="8952" spans="1:4" x14ac:dyDescent="0.25">
      <c r="A8952" s="62" t="s">
        <v>319</v>
      </c>
      <c r="B8952" s="63">
        <v>51</v>
      </c>
      <c r="C8952" s="64">
        <v>68</v>
      </c>
      <c r="D8952" s="13">
        <v>3468</v>
      </c>
    </row>
    <row r="8953" spans="1:4" x14ac:dyDescent="0.25">
      <c r="A8953" s="62" t="s">
        <v>320</v>
      </c>
      <c r="B8953" s="63">
        <v>14</v>
      </c>
      <c r="C8953" s="64"/>
      <c r="D8953" s="13">
        <v>0</v>
      </c>
    </row>
    <row r="8954" spans="1:4" x14ac:dyDescent="0.25">
      <c r="A8954" s="62" t="s">
        <v>321</v>
      </c>
      <c r="B8954" s="63">
        <v>50</v>
      </c>
      <c r="C8954" s="64">
        <v>64</v>
      </c>
      <c r="D8954" s="13">
        <v>3200</v>
      </c>
    </row>
    <row r="8955" spans="1:4" x14ac:dyDescent="0.25">
      <c r="A8955" s="62" t="s">
        <v>322</v>
      </c>
      <c r="B8955" s="63">
        <v>37</v>
      </c>
      <c r="C8955" s="64">
        <v>43</v>
      </c>
      <c r="D8955" s="13">
        <v>1591</v>
      </c>
    </row>
    <row r="8956" spans="1:4" x14ac:dyDescent="0.25">
      <c r="A8956" s="62" t="s">
        <v>323</v>
      </c>
      <c r="B8956" s="63">
        <v>18</v>
      </c>
      <c r="C8956" s="64">
        <v>45</v>
      </c>
      <c r="D8956" s="13">
        <v>810</v>
      </c>
    </row>
    <row r="8957" spans="1:4" x14ac:dyDescent="0.25">
      <c r="A8957" s="62" t="s">
        <v>324</v>
      </c>
      <c r="B8957" s="63">
        <v>57</v>
      </c>
      <c r="C8957" s="64">
        <v>60</v>
      </c>
      <c r="D8957" s="13">
        <v>3420</v>
      </c>
    </row>
    <row r="8958" spans="1:4" x14ac:dyDescent="0.25">
      <c r="A8958" s="62" t="s">
        <v>325</v>
      </c>
      <c r="B8958" s="63">
        <v>51</v>
      </c>
      <c r="C8958" s="64">
        <v>37</v>
      </c>
      <c r="D8958" s="13">
        <v>1887</v>
      </c>
    </row>
    <row r="8959" spans="1:4" x14ac:dyDescent="0.25">
      <c r="A8959" s="62" t="s">
        <v>326</v>
      </c>
      <c r="B8959" s="63">
        <v>47</v>
      </c>
      <c r="C8959" s="64">
        <v>73</v>
      </c>
      <c r="D8959" s="13">
        <v>3431</v>
      </c>
    </row>
    <row r="8960" spans="1:4" x14ac:dyDescent="0.25">
      <c r="A8960" s="62" t="s">
        <v>327</v>
      </c>
      <c r="B8960" s="63">
        <v>29</v>
      </c>
      <c r="C8960" s="64">
        <v>57</v>
      </c>
      <c r="D8960" s="13">
        <v>1653</v>
      </c>
    </row>
    <row r="8961" spans="1:4" x14ac:dyDescent="0.25">
      <c r="A8961" s="62" t="s">
        <v>328</v>
      </c>
      <c r="B8961" s="63">
        <v>48</v>
      </c>
      <c r="C8961" s="64">
        <v>28</v>
      </c>
      <c r="D8961" s="13">
        <v>1344</v>
      </c>
    </row>
    <row r="8962" spans="1:4" x14ac:dyDescent="0.25">
      <c r="A8962" s="62" t="s">
        <v>329</v>
      </c>
      <c r="B8962" s="63">
        <v>62</v>
      </c>
      <c r="C8962" s="64">
        <v>74</v>
      </c>
      <c r="D8962" s="13">
        <v>4588</v>
      </c>
    </row>
    <row r="8963" spans="1:4" x14ac:dyDescent="0.25">
      <c r="A8963" s="62" t="s">
        <v>330</v>
      </c>
      <c r="B8963" s="63">
        <v>37</v>
      </c>
      <c r="C8963" s="64">
        <v>79</v>
      </c>
      <c r="D8963" s="13">
        <v>2923</v>
      </c>
    </row>
    <row r="8964" spans="1:4" x14ac:dyDescent="0.25">
      <c r="A8964" s="62" t="s">
        <v>331</v>
      </c>
      <c r="B8964" s="63">
        <v>16</v>
      </c>
      <c r="C8964" s="64">
        <v>64</v>
      </c>
      <c r="D8964" s="13">
        <v>1024</v>
      </c>
    </row>
    <row r="8965" spans="1:4" x14ac:dyDescent="0.25">
      <c r="A8965" s="62" t="s">
        <v>332</v>
      </c>
      <c r="B8965" s="63">
        <v>38</v>
      </c>
      <c r="C8965" s="64">
        <v>2</v>
      </c>
      <c r="D8965" s="13">
        <v>76</v>
      </c>
    </row>
    <row r="8966" spans="1:4" x14ac:dyDescent="0.25">
      <c r="A8966" s="62" t="s">
        <v>333</v>
      </c>
      <c r="B8966" s="63">
        <v>25</v>
      </c>
      <c r="C8966" s="64">
        <v>38</v>
      </c>
      <c r="D8966" s="13">
        <v>950</v>
      </c>
    </row>
    <row r="8967" spans="1:4" x14ac:dyDescent="0.25">
      <c r="A8967" s="62" t="s">
        <v>334</v>
      </c>
      <c r="B8967" s="63">
        <v>21</v>
      </c>
      <c r="C8967" s="64">
        <v>2</v>
      </c>
      <c r="D8967" s="13">
        <v>42</v>
      </c>
    </row>
    <row r="8968" spans="1:4" x14ac:dyDescent="0.25">
      <c r="A8968" s="62" t="s">
        <v>335</v>
      </c>
      <c r="B8968" s="63">
        <v>60</v>
      </c>
      <c r="C8968" s="64">
        <v>23</v>
      </c>
      <c r="D8968" s="13">
        <v>1380</v>
      </c>
    </row>
    <row r="8969" spans="1:4" x14ac:dyDescent="0.25">
      <c r="A8969" s="62" t="s">
        <v>336</v>
      </c>
      <c r="B8969" s="63">
        <v>70</v>
      </c>
      <c r="C8969" s="64">
        <v>44</v>
      </c>
      <c r="D8969" s="13">
        <v>3080</v>
      </c>
    </row>
    <row r="8970" spans="1:4" x14ac:dyDescent="0.25">
      <c r="A8970" s="62" t="s">
        <v>337</v>
      </c>
      <c r="B8970" s="63">
        <v>35</v>
      </c>
      <c r="C8970" s="64">
        <v>67</v>
      </c>
      <c r="D8970" s="13">
        <v>2345</v>
      </c>
    </row>
    <row r="8971" spans="1:4" x14ac:dyDescent="0.25">
      <c r="A8971" s="62" t="s">
        <v>338</v>
      </c>
      <c r="B8971" s="63">
        <v>68</v>
      </c>
      <c r="C8971" s="64">
        <v>80</v>
      </c>
      <c r="D8971" s="13">
        <v>5440</v>
      </c>
    </row>
    <row r="8972" spans="1:4" x14ac:dyDescent="0.25">
      <c r="A8972" s="62" t="s">
        <v>339</v>
      </c>
      <c r="B8972" s="63">
        <v>10</v>
      </c>
      <c r="C8972" s="64">
        <v>7</v>
      </c>
      <c r="D8972" s="13">
        <v>70</v>
      </c>
    </row>
    <row r="8973" spans="1:4" x14ac:dyDescent="0.25">
      <c r="A8973" s="62" t="s">
        <v>340</v>
      </c>
      <c r="B8973" s="63">
        <v>40</v>
      </c>
      <c r="C8973" s="64">
        <v>53</v>
      </c>
      <c r="D8973" s="13">
        <v>2120</v>
      </c>
    </row>
    <row r="8974" spans="1:4" x14ac:dyDescent="0.25">
      <c r="A8974" s="62" t="s">
        <v>341</v>
      </c>
      <c r="B8974" s="63">
        <v>20</v>
      </c>
      <c r="C8974" s="64">
        <v>11</v>
      </c>
      <c r="D8974" s="13">
        <v>220</v>
      </c>
    </row>
    <row r="8975" spans="1:4" x14ac:dyDescent="0.25">
      <c r="A8975" s="62" t="s">
        <v>342</v>
      </c>
      <c r="B8975" s="63">
        <v>18</v>
      </c>
      <c r="C8975" s="64">
        <v>4</v>
      </c>
      <c r="D8975" s="13">
        <v>72</v>
      </c>
    </row>
    <row r="8976" spans="1:4" x14ac:dyDescent="0.25">
      <c r="A8976" s="62" t="s">
        <v>343</v>
      </c>
      <c r="B8976" s="63">
        <v>59</v>
      </c>
      <c r="C8976" s="64">
        <v>34</v>
      </c>
      <c r="D8976" s="13">
        <v>2006</v>
      </c>
    </row>
    <row r="8977" spans="1:4" x14ac:dyDescent="0.25">
      <c r="A8977" s="62" t="s">
        <v>344</v>
      </c>
      <c r="B8977" s="63">
        <v>9</v>
      </c>
      <c r="C8977" s="64">
        <v>18</v>
      </c>
      <c r="D8977" s="13">
        <v>162</v>
      </c>
    </row>
    <row r="8978" spans="1:4" x14ac:dyDescent="0.25">
      <c r="A8978" s="62" t="s">
        <v>345</v>
      </c>
      <c r="B8978" s="63">
        <v>38</v>
      </c>
      <c r="C8978" s="64">
        <v>21</v>
      </c>
      <c r="D8978" s="13">
        <v>798</v>
      </c>
    </row>
    <row r="8979" spans="1:4" x14ac:dyDescent="0.25">
      <c r="A8979" s="62" t="s">
        <v>346</v>
      </c>
      <c r="B8979" s="63">
        <v>27</v>
      </c>
      <c r="C8979" s="64">
        <v>70</v>
      </c>
      <c r="D8979" s="13">
        <v>1890</v>
      </c>
    </row>
    <row r="8980" spans="1:4" x14ac:dyDescent="0.25">
      <c r="A8980" s="62" t="s">
        <v>347</v>
      </c>
      <c r="B8980" s="63">
        <v>14</v>
      </c>
      <c r="C8980" s="64">
        <v>35</v>
      </c>
      <c r="D8980" s="13">
        <v>490</v>
      </c>
    </row>
    <row r="8981" spans="1:4" x14ac:dyDescent="0.25">
      <c r="A8981" s="62" t="s">
        <v>348</v>
      </c>
      <c r="B8981" s="63">
        <v>29</v>
      </c>
      <c r="C8981" s="64">
        <v>4</v>
      </c>
      <c r="D8981" s="13">
        <v>116</v>
      </c>
    </row>
    <row r="8982" spans="1:4" x14ac:dyDescent="0.25">
      <c r="A8982" s="62" t="s">
        <v>349</v>
      </c>
      <c r="B8982" s="63">
        <v>13</v>
      </c>
      <c r="C8982" s="64">
        <v>56</v>
      </c>
      <c r="D8982" s="13">
        <v>728</v>
      </c>
    </row>
    <row r="8983" spans="1:4" x14ac:dyDescent="0.25">
      <c r="A8983" s="62" t="s">
        <v>350</v>
      </c>
      <c r="B8983" s="63">
        <v>32</v>
      </c>
      <c r="C8983" s="64"/>
      <c r="D8983" s="13">
        <v>0</v>
      </c>
    </row>
    <row r="8984" spans="1:4" x14ac:dyDescent="0.25">
      <c r="A8984" s="62" t="s">
        <v>351</v>
      </c>
      <c r="B8984" s="63">
        <v>8</v>
      </c>
      <c r="C8984" s="64">
        <v>33</v>
      </c>
      <c r="D8984" s="13">
        <v>264</v>
      </c>
    </row>
    <row r="8985" spans="1:4" x14ac:dyDescent="0.25">
      <c r="A8985" s="62" t="s">
        <v>352</v>
      </c>
      <c r="B8985" s="63">
        <v>43</v>
      </c>
      <c r="C8985" s="64">
        <v>1</v>
      </c>
      <c r="D8985" s="13">
        <v>43</v>
      </c>
    </row>
    <row r="8986" spans="1:4" x14ac:dyDescent="0.25">
      <c r="A8986" s="62" t="s">
        <v>353</v>
      </c>
      <c r="B8986" s="63">
        <v>64</v>
      </c>
      <c r="C8986" s="64">
        <v>55</v>
      </c>
      <c r="D8986" s="13">
        <v>3520</v>
      </c>
    </row>
    <row r="8987" spans="1:4" x14ac:dyDescent="0.25">
      <c r="A8987" s="62" t="s">
        <v>354</v>
      </c>
      <c r="B8987" s="63">
        <v>10</v>
      </c>
      <c r="C8987" s="64">
        <v>17</v>
      </c>
      <c r="D8987" s="13">
        <v>170</v>
      </c>
    </row>
    <row r="8988" spans="1:4" x14ac:dyDescent="0.25">
      <c r="A8988" s="62" t="s">
        <v>355</v>
      </c>
      <c r="B8988" s="63">
        <v>60</v>
      </c>
      <c r="C8988" s="64">
        <v>23</v>
      </c>
      <c r="D8988" s="13">
        <v>1380</v>
      </c>
    </row>
    <row r="8989" spans="1:4" x14ac:dyDescent="0.25">
      <c r="A8989" s="62" t="s">
        <v>356</v>
      </c>
      <c r="B8989" s="63">
        <v>37</v>
      </c>
      <c r="C8989" s="64">
        <v>46</v>
      </c>
      <c r="D8989" s="13">
        <v>1702</v>
      </c>
    </row>
    <row r="8990" spans="1:4" x14ac:dyDescent="0.25">
      <c r="A8990" s="62" t="s">
        <v>357</v>
      </c>
      <c r="B8990" s="63">
        <v>54</v>
      </c>
      <c r="C8990" s="64">
        <v>78</v>
      </c>
      <c r="D8990" s="13">
        <v>4212</v>
      </c>
    </row>
    <row r="8991" spans="1:4" x14ac:dyDescent="0.25">
      <c r="A8991" s="62" t="s">
        <v>358</v>
      </c>
      <c r="B8991" s="63">
        <v>59</v>
      </c>
      <c r="C8991" s="64">
        <v>24</v>
      </c>
      <c r="D8991" s="13">
        <v>1416</v>
      </c>
    </row>
    <row r="8992" spans="1:4" x14ac:dyDescent="0.25">
      <c r="A8992" s="62" t="s">
        <v>359</v>
      </c>
      <c r="B8992" s="63">
        <v>15</v>
      </c>
      <c r="C8992" s="64">
        <v>65</v>
      </c>
      <c r="D8992" s="13">
        <v>975</v>
      </c>
    </row>
    <row r="8993" spans="1:4" x14ac:dyDescent="0.25">
      <c r="A8993" s="62" t="s">
        <v>360</v>
      </c>
      <c r="B8993" s="63">
        <v>60</v>
      </c>
      <c r="C8993" s="64">
        <v>53</v>
      </c>
      <c r="D8993" s="13">
        <v>3180</v>
      </c>
    </row>
    <row r="8994" spans="1:4" x14ac:dyDescent="0.25">
      <c r="A8994" s="62" t="s">
        <v>361</v>
      </c>
      <c r="B8994" s="63">
        <v>49</v>
      </c>
      <c r="C8994" s="64">
        <v>73</v>
      </c>
      <c r="D8994" s="13">
        <v>3577</v>
      </c>
    </row>
    <row r="8995" spans="1:4" x14ac:dyDescent="0.25">
      <c r="A8995" s="62" t="s">
        <v>362</v>
      </c>
      <c r="B8995" s="63">
        <v>66</v>
      </c>
      <c r="C8995" s="64">
        <v>66</v>
      </c>
      <c r="D8995" s="13">
        <v>4356</v>
      </c>
    </row>
    <row r="8996" spans="1:4" x14ac:dyDescent="0.25">
      <c r="A8996" s="62" t="s">
        <v>363</v>
      </c>
      <c r="B8996" s="63">
        <v>59</v>
      </c>
      <c r="C8996" s="64">
        <v>68</v>
      </c>
      <c r="D8996" s="13">
        <v>4012</v>
      </c>
    </row>
    <row r="8997" spans="1:4" x14ac:dyDescent="0.25">
      <c r="A8997" s="62" t="s">
        <v>364</v>
      </c>
      <c r="B8997" s="63">
        <v>64</v>
      </c>
      <c r="C8997" s="64">
        <v>72</v>
      </c>
      <c r="D8997" s="13">
        <v>4608</v>
      </c>
    </row>
    <row r="8998" spans="1:4" x14ac:dyDescent="0.25">
      <c r="A8998" s="62" t="s">
        <v>365</v>
      </c>
      <c r="B8998" s="63">
        <v>64</v>
      </c>
      <c r="C8998" s="64">
        <v>37</v>
      </c>
      <c r="D8998" s="13">
        <v>2368</v>
      </c>
    </row>
    <row r="8999" spans="1:4" x14ac:dyDescent="0.25">
      <c r="A8999" s="62" t="s">
        <v>366</v>
      </c>
      <c r="B8999" s="63">
        <v>45</v>
      </c>
      <c r="C8999" s="64">
        <v>35</v>
      </c>
      <c r="D8999" s="13">
        <v>1575</v>
      </c>
    </row>
    <row r="9000" spans="1:4" x14ac:dyDescent="0.25">
      <c r="A9000" s="62" t="s">
        <v>367</v>
      </c>
      <c r="B9000" s="63">
        <v>7</v>
      </c>
      <c r="C9000" s="64">
        <v>4</v>
      </c>
      <c r="D9000" s="13">
        <v>28</v>
      </c>
    </row>
    <row r="9001" spans="1:4" x14ac:dyDescent="0.25">
      <c r="A9001" s="62" t="s">
        <v>368</v>
      </c>
      <c r="B9001" s="63">
        <v>30</v>
      </c>
      <c r="C9001" s="64"/>
      <c r="D9001" s="13">
        <v>0</v>
      </c>
    </row>
    <row r="9002" spans="1:4" x14ac:dyDescent="0.25">
      <c r="A9002" s="62" t="s">
        <v>369</v>
      </c>
      <c r="B9002" s="63">
        <v>23</v>
      </c>
      <c r="C9002" s="64">
        <v>59</v>
      </c>
      <c r="D9002" s="13">
        <v>1357</v>
      </c>
    </row>
    <row r="9003" spans="1:4" x14ac:dyDescent="0.25">
      <c r="A9003" s="62" t="s">
        <v>370</v>
      </c>
      <c r="B9003" s="63">
        <v>69</v>
      </c>
      <c r="C9003" s="64">
        <v>66</v>
      </c>
      <c r="D9003" s="13">
        <v>4554</v>
      </c>
    </row>
    <row r="9004" spans="1:4" x14ac:dyDescent="0.25">
      <c r="A9004" s="62" t="s">
        <v>371</v>
      </c>
      <c r="B9004" s="63">
        <v>41</v>
      </c>
      <c r="C9004" s="64">
        <v>73</v>
      </c>
      <c r="D9004" s="13">
        <v>2993</v>
      </c>
    </row>
    <row r="9005" spans="1:4" x14ac:dyDescent="0.25">
      <c r="A9005" s="62" t="s">
        <v>372</v>
      </c>
      <c r="B9005" s="63">
        <v>57</v>
      </c>
      <c r="C9005" s="64">
        <v>63</v>
      </c>
      <c r="D9005" s="13">
        <v>3591</v>
      </c>
    </row>
    <row r="9006" spans="1:4" x14ac:dyDescent="0.25">
      <c r="A9006" s="62" t="s">
        <v>373</v>
      </c>
      <c r="B9006" s="63">
        <v>65</v>
      </c>
      <c r="C9006" s="64">
        <v>76</v>
      </c>
      <c r="D9006" s="13">
        <v>4940</v>
      </c>
    </row>
    <row r="9007" spans="1:4" x14ac:dyDescent="0.25">
      <c r="A9007" s="62" t="s">
        <v>374</v>
      </c>
      <c r="B9007" s="63">
        <v>63</v>
      </c>
      <c r="C9007" s="64">
        <v>8</v>
      </c>
      <c r="D9007" s="13">
        <v>504</v>
      </c>
    </row>
    <row r="9008" spans="1:4" x14ac:dyDescent="0.25">
      <c r="A9008" s="62" t="s">
        <v>375</v>
      </c>
      <c r="B9008" s="63">
        <v>57</v>
      </c>
      <c r="C9008" s="64">
        <v>25</v>
      </c>
      <c r="D9008" s="13">
        <v>1425</v>
      </c>
    </row>
    <row r="9009" spans="1:4" x14ac:dyDescent="0.25">
      <c r="A9009" s="62" t="s">
        <v>376</v>
      </c>
      <c r="B9009" s="63">
        <v>69</v>
      </c>
      <c r="C9009" s="64">
        <v>35</v>
      </c>
      <c r="D9009" s="13">
        <v>2415</v>
      </c>
    </row>
    <row r="9010" spans="1:4" x14ac:dyDescent="0.25">
      <c r="A9010" s="62" t="s">
        <v>377</v>
      </c>
      <c r="B9010" s="63">
        <v>35</v>
      </c>
      <c r="C9010" s="64">
        <v>42</v>
      </c>
      <c r="D9010" s="13">
        <v>1470</v>
      </c>
    </row>
    <row r="9011" spans="1:4" x14ac:dyDescent="0.25">
      <c r="A9011" s="62" t="s">
        <v>300</v>
      </c>
      <c r="B9011" s="63">
        <v>38</v>
      </c>
      <c r="C9011" s="64">
        <v>66</v>
      </c>
      <c r="D9011" s="13">
        <v>2508</v>
      </c>
    </row>
    <row r="9012" spans="1:4" x14ac:dyDescent="0.25">
      <c r="A9012" s="62" t="s">
        <v>302</v>
      </c>
      <c r="B9012" s="63">
        <v>50</v>
      </c>
      <c r="C9012" s="64">
        <v>11</v>
      </c>
      <c r="D9012" s="13">
        <v>550</v>
      </c>
    </row>
    <row r="9013" spans="1:4" x14ac:dyDescent="0.25">
      <c r="A9013" s="62" t="s">
        <v>303</v>
      </c>
      <c r="B9013" s="63">
        <v>23</v>
      </c>
      <c r="C9013" s="64">
        <v>65</v>
      </c>
      <c r="D9013" s="13">
        <v>1495</v>
      </c>
    </row>
    <row r="9014" spans="1:4" x14ac:dyDescent="0.25">
      <c r="A9014" s="62" t="s">
        <v>304</v>
      </c>
      <c r="B9014" s="63">
        <v>46</v>
      </c>
      <c r="C9014" s="64">
        <v>19</v>
      </c>
      <c r="D9014" s="13">
        <v>874</v>
      </c>
    </row>
    <row r="9015" spans="1:4" x14ac:dyDescent="0.25">
      <c r="A9015" s="62" t="s">
        <v>305</v>
      </c>
      <c r="B9015" s="63">
        <v>62</v>
      </c>
      <c r="C9015" s="64">
        <v>18</v>
      </c>
      <c r="D9015" s="13">
        <v>1116</v>
      </c>
    </row>
    <row r="9016" spans="1:4" x14ac:dyDescent="0.25">
      <c r="A9016" s="62" t="s">
        <v>306</v>
      </c>
      <c r="B9016" s="63">
        <v>9</v>
      </c>
      <c r="C9016" s="64">
        <v>27</v>
      </c>
      <c r="D9016" s="13">
        <v>243</v>
      </c>
    </row>
    <row r="9017" spans="1:4" x14ac:dyDescent="0.25">
      <c r="A9017" s="62" t="s">
        <v>307</v>
      </c>
      <c r="B9017" s="63">
        <v>47</v>
      </c>
      <c r="C9017" s="64">
        <v>7</v>
      </c>
      <c r="D9017" s="13">
        <v>329</v>
      </c>
    </row>
    <row r="9018" spans="1:4" x14ac:dyDescent="0.25">
      <c r="A9018" s="62" t="s">
        <v>308</v>
      </c>
      <c r="B9018" s="63">
        <v>61</v>
      </c>
      <c r="C9018" s="64">
        <v>7</v>
      </c>
      <c r="D9018" s="13">
        <v>427</v>
      </c>
    </row>
    <row r="9019" spans="1:4" x14ac:dyDescent="0.25">
      <c r="A9019" s="62" t="s">
        <v>309</v>
      </c>
      <c r="B9019" s="63">
        <v>33</v>
      </c>
      <c r="C9019" s="64">
        <v>21</v>
      </c>
      <c r="D9019" s="13">
        <v>693</v>
      </c>
    </row>
    <row r="9020" spans="1:4" x14ac:dyDescent="0.25">
      <c r="A9020" s="62" t="s">
        <v>310</v>
      </c>
      <c r="B9020" s="63">
        <v>52</v>
      </c>
      <c r="C9020" s="64">
        <v>67</v>
      </c>
      <c r="D9020" s="13">
        <v>3484</v>
      </c>
    </row>
    <row r="9021" spans="1:4" x14ac:dyDescent="0.25">
      <c r="A9021" s="62" t="s">
        <v>311</v>
      </c>
      <c r="B9021" s="63">
        <v>31</v>
      </c>
      <c r="C9021" s="64">
        <v>76</v>
      </c>
      <c r="D9021" s="13">
        <v>2356</v>
      </c>
    </row>
    <row r="9022" spans="1:4" x14ac:dyDescent="0.25">
      <c r="A9022" s="62" t="s">
        <v>312</v>
      </c>
      <c r="B9022" s="63">
        <v>50</v>
      </c>
      <c r="C9022" s="64"/>
      <c r="D9022" s="13">
        <v>0</v>
      </c>
    </row>
    <row r="9023" spans="1:4" x14ac:dyDescent="0.25">
      <c r="A9023" s="62" t="s">
        <v>313</v>
      </c>
      <c r="B9023" s="63">
        <v>26</v>
      </c>
      <c r="C9023" s="64">
        <v>34</v>
      </c>
      <c r="D9023" s="13">
        <v>884</v>
      </c>
    </row>
    <row r="9024" spans="1:4" x14ac:dyDescent="0.25">
      <c r="A9024" s="62" t="s">
        <v>314</v>
      </c>
      <c r="B9024" s="63">
        <v>56</v>
      </c>
      <c r="C9024" s="64">
        <v>23</v>
      </c>
      <c r="D9024" s="13">
        <v>1288</v>
      </c>
    </row>
    <row r="9025" spans="1:4" x14ac:dyDescent="0.25">
      <c r="A9025" s="62" t="s">
        <v>315</v>
      </c>
      <c r="B9025" s="63">
        <v>53</v>
      </c>
      <c r="C9025" s="64">
        <v>72</v>
      </c>
      <c r="D9025" s="13">
        <v>3816</v>
      </c>
    </row>
    <row r="9026" spans="1:4" x14ac:dyDescent="0.25">
      <c r="A9026" s="62" t="s">
        <v>316</v>
      </c>
      <c r="B9026" s="63">
        <v>34</v>
      </c>
      <c r="C9026" s="64">
        <v>52</v>
      </c>
      <c r="D9026" s="13">
        <v>1768</v>
      </c>
    </row>
    <row r="9027" spans="1:4" x14ac:dyDescent="0.25">
      <c r="A9027" s="62" t="s">
        <v>317</v>
      </c>
      <c r="B9027" s="63">
        <v>13</v>
      </c>
      <c r="C9027" s="64">
        <v>40</v>
      </c>
      <c r="D9027" s="13">
        <v>520</v>
      </c>
    </row>
    <row r="9028" spans="1:4" x14ac:dyDescent="0.25">
      <c r="A9028" s="62" t="s">
        <v>318</v>
      </c>
      <c r="B9028" s="63">
        <v>43</v>
      </c>
      <c r="C9028" s="64">
        <v>48</v>
      </c>
      <c r="D9028" s="13">
        <v>2064</v>
      </c>
    </row>
    <row r="9029" spans="1:4" x14ac:dyDescent="0.25">
      <c r="A9029" s="62" t="s">
        <v>319</v>
      </c>
      <c r="B9029" s="63">
        <v>20</v>
      </c>
      <c r="C9029" s="64">
        <v>69</v>
      </c>
      <c r="D9029" s="13">
        <v>1380</v>
      </c>
    </row>
    <row r="9030" spans="1:4" x14ac:dyDescent="0.25">
      <c r="A9030" s="62" t="s">
        <v>320</v>
      </c>
      <c r="B9030" s="63">
        <v>53</v>
      </c>
      <c r="C9030" s="64">
        <v>39</v>
      </c>
      <c r="D9030" s="13">
        <v>2067</v>
      </c>
    </row>
    <row r="9031" spans="1:4" x14ac:dyDescent="0.25">
      <c r="A9031" s="62" t="s">
        <v>321</v>
      </c>
      <c r="B9031" s="63">
        <v>38</v>
      </c>
      <c r="C9031" s="64">
        <v>2</v>
      </c>
      <c r="D9031" s="13">
        <v>76</v>
      </c>
    </row>
    <row r="9032" spans="1:4" x14ac:dyDescent="0.25">
      <c r="A9032" s="62" t="s">
        <v>322</v>
      </c>
      <c r="B9032" s="63">
        <v>22</v>
      </c>
      <c r="C9032" s="64">
        <v>12</v>
      </c>
      <c r="D9032" s="13">
        <v>264</v>
      </c>
    </row>
    <row r="9033" spans="1:4" x14ac:dyDescent="0.25">
      <c r="A9033" s="62" t="s">
        <v>323</v>
      </c>
      <c r="B9033" s="63">
        <v>10</v>
      </c>
      <c r="C9033" s="64">
        <v>6</v>
      </c>
      <c r="D9033" s="13">
        <v>60</v>
      </c>
    </row>
    <row r="9034" spans="1:4" x14ac:dyDescent="0.25">
      <c r="A9034" s="62" t="s">
        <v>324</v>
      </c>
      <c r="B9034" s="63">
        <v>26</v>
      </c>
      <c r="C9034" s="64">
        <v>43</v>
      </c>
      <c r="D9034" s="13">
        <v>1118</v>
      </c>
    </row>
    <row r="9035" spans="1:4" x14ac:dyDescent="0.25">
      <c r="A9035" s="62" t="s">
        <v>325</v>
      </c>
      <c r="B9035" s="63">
        <v>44</v>
      </c>
      <c r="C9035" s="64">
        <v>66</v>
      </c>
      <c r="D9035" s="13">
        <v>2904</v>
      </c>
    </row>
    <row r="9036" spans="1:4" x14ac:dyDescent="0.25">
      <c r="A9036" s="62" t="s">
        <v>326</v>
      </c>
      <c r="B9036" s="63">
        <v>54</v>
      </c>
      <c r="C9036" s="64">
        <v>23</v>
      </c>
      <c r="D9036" s="13">
        <v>1242</v>
      </c>
    </row>
    <row r="9037" spans="1:4" x14ac:dyDescent="0.25">
      <c r="A9037" s="62" t="s">
        <v>327</v>
      </c>
      <c r="B9037" s="63">
        <v>31</v>
      </c>
      <c r="C9037" s="64">
        <v>29</v>
      </c>
      <c r="D9037" s="13">
        <v>899</v>
      </c>
    </row>
    <row r="9038" spans="1:4" x14ac:dyDescent="0.25">
      <c r="A9038" s="62" t="s">
        <v>328</v>
      </c>
      <c r="B9038" s="63">
        <v>24</v>
      </c>
      <c r="C9038" s="64">
        <v>55</v>
      </c>
      <c r="D9038" s="13">
        <v>1320</v>
      </c>
    </row>
    <row r="9039" spans="1:4" x14ac:dyDescent="0.25">
      <c r="A9039" s="62" t="s">
        <v>329</v>
      </c>
      <c r="B9039" s="63">
        <v>54</v>
      </c>
      <c r="C9039" s="64">
        <v>64</v>
      </c>
      <c r="D9039" s="13">
        <v>3456</v>
      </c>
    </row>
    <row r="9040" spans="1:4" x14ac:dyDescent="0.25">
      <c r="A9040" s="62" t="s">
        <v>330</v>
      </c>
      <c r="B9040" s="63">
        <v>36</v>
      </c>
      <c r="C9040" s="64">
        <v>11</v>
      </c>
      <c r="D9040" s="13">
        <v>396</v>
      </c>
    </row>
    <row r="9041" spans="1:4" x14ac:dyDescent="0.25">
      <c r="A9041" s="62" t="s">
        <v>331</v>
      </c>
      <c r="B9041" s="63">
        <v>39</v>
      </c>
      <c r="C9041" s="64">
        <v>38</v>
      </c>
      <c r="D9041" s="13">
        <v>1482</v>
      </c>
    </row>
    <row r="9042" spans="1:4" x14ac:dyDescent="0.25">
      <c r="A9042" s="62" t="s">
        <v>332</v>
      </c>
      <c r="B9042" s="63">
        <v>17</v>
      </c>
      <c r="C9042" s="64">
        <v>66</v>
      </c>
      <c r="D9042" s="13">
        <v>1122</v>
      </c>
    </row>
    <row r="9043" spans="1:4" x14ac:dyDescent="0.25">
      <c r="A9043" s="62" t="s">
        <v>333</v>
      </c>
      <c r="B9043" s="63">
        <v>20</v>
      </c>
      <c r="C9043" s="64">
        <v>63</v>
      </c>
      <c r="D9043" s="13">
        <v>1260</v>
      </c>
    </row>
    <row r="9044" spans="1:4" x14ac:dyDescent="0.25">
      <c r="A9044" s="62" t="s">
        <v>334</v>
      </c>
      <c r="B9044" s="63">
        <v>21</v>
      </c>
      <c r="C9044" s="64">
        <v>79</v>
      </c>
      <c r="D9044" s="13">
        <v>1659</v>
      </c>
    </row>
    <row r="9045" spans="1:4" x14ac:dyDescent="0.25">
      <c r="A9045" s="62" t="s">
        <v>335</v>
      </c>
      <c r="B9045" s="63">
        <v>35</v>
      </c>
      <c r="C9045" s="64">
        <v>72</v>
      </c>
      <c r="D9045" s="13">
        <v>2520</v>
      </c>
    </row>
    <row r="9046" spans="1:4" x14ac:dyDescent="0.25">
      <c r="A9046" s="62" t="s">
        <v>336</v>
      </c>
      <c r="B9046" s="63">
        <v>41</v>
      </c>
      <c r="C9046" s="64">
        <v>11</v>
      </c>
      <c r="D9046" s="13">
        <v>451</v>
      </c>
    </row>
    <row r="9047" spans="1:4" x14ac:dyDescent="0.25">
      <c r="A9047" s="62" t="s">
        <v>337</v>
      </c>
      <c r="B9047" s="63">
        <v>10</v>
      </c>
      <c r="C9047" s="64">
        <v>39</v>
      </c>
      <c r="D9047" s="13">
        <v>390</v>
      </c>
    </row>
    <row r="9048" spans="1:4" x14ac:dyDescent="0.25">
      <c r="A9048" s="62" t="s">
        <v>338</v>
      </c>
      <c r="B9048" s="63">
        <v>51</v>
      </c>
      <c r="C9048" s="64">
        <v>80</v>
      </c>
      <c r="D9048" s="13">
        <v>4080</v>
      </c>
    </row>
    <row r="9049" spans="1:4" x14ac:dyDescent="0.25">
      <c r="A9049" s="62" t="s">
        <v>339</v>
      </c>
      <c r="B9049" s="63">
        <v>25</v>
      </c>
      <c r="C9049" s="64">
        <v>67</v>
      </c>
      <c r="D9049" s="13">
        <v>1675</v>
      </c>
    </row>
    <row r="9050" spans="1:4" x14ac:dyDescent="0.25">
      <c r="A9050" s="62" t="s">
        <v>340</v>
      </c>
      <c r="B9050" s="63">
        <v>54</v>
      </c>
      <c r="C9050" s="64">
        <v>80</v>
      </c>
      <c r="D9050" s="13">
        <v>4320</v>
      </c>
    </row>
    <row r="9051" spans="1:4" x14ac:dyDescent="0.25">
      <c r="A9051" s="62" t="s">
        <v>341</v>
      </c>
      <c r="B9051" s="63">
        <v>38</v>
      </c>
      <c r="C9051" s="64">
        <v>9</v>
      </c>
      <c r="D9051" s="13">
        <v>342</v>
      </c>
    </row>
    <row r="9052" spans="1:4" x14ac:dyDescent="0.25">
      <c r="A9052" s="62" t="s">
        <v>342</v>
      </c>
      <c r="B9052" s="63">
        <v>20</v>
      </c>
      <c r="C9052" s="64"/>
      <c r="D9052" s="13">
        <v>0</v>
      </c>
    </row>
    <row r="9053" spans="1:4" x14ac:dyDescent="0.25">
      <c r="A9053" s="62" t="s">
        <v>343</v>
      </c>
      <c r="B9053" s="63">
        <v>56</v>
      </c>
      <c r="C9053" s="64">
        <v>78</v>
      </c>
      <c r="D9053" s="13">
        <v>4368</v>
      </c>
    </row>
    <row r="9054" spans="1:4" x14ac:dyDescent="0.25">
      <c r="A9054" s="62" t="s">
        <v>344</v>
      </c>
      <c r="B9054" s="63">
        <v>59</v>
      </c>
      <c r="C9054" s="64">
        <v>19</v>
      </c>
      <c r="D9054" s="13">
        <v>1121</v>
      </c>
    </row>
    <row r="9055" spans="1:4" x14ac:dyDescent="0.25">
      <c r="A9055" s="62" t="s">
        <v>345</v>
      </c>
      <c r="B9055" s="63">
        <v>63</v>
      </c>
      <c r="C9055" s="64">
        <v>61</v>
      </c>
      <c r="D9055" s="13">
        <v>3843</v>
      </c>
    </row>
    <row r="9056" spans="1:4" x14ac:dyDescent="0.25">
      <c r="A9056" s="62" t="s">
        <v>346</v>
      </c>
      <c r="B9056" s="63">
        <v>13</v>
      </c>
      <c r="C9056" s="64">
        <v>44</v>
      </c>
      <c r="D9056" s="13">
        <v>572</v>
      </c>
    </row>
    <row r="9057" spans="1:4" x14ac:dyDescent="0.25">
      <c r="A9057" s="62" t="s">
        <v>347</v>
      </c>
      <c r="B9057" s="63">
        <v>15</v>
      </c>
      <c r="C9057" s="64">
        <v>77</v>
      </c>
      <c r="D9057" s="13">
        <v>1155</v>
      </c>
    </row>
    <row r="9058" spans="1:4" x14ac:dyDescent="0.25">
      <c r="A9058" s="62" t="s">
        <v>348</v>
      </c>
      <c r="B9058" s="63">
        <v>21</v>
      </c>
      <c r="C9058" s="64">
        <v>71</v>
      </c>
      <c r="D9058" s="13">
        <v>1491</v>
      </c>
    </row>
    <row r="9059" spans="1:4" x14ac:dyDescent="0.25">
      <c r="A9059" s="62" t="s">
        <v>349</v>
      </c>
      <c r="B9059" s="63">
        <v>39</v>
      </c>
      <c r="C9059" s="64">
        <v>32</v>
      </c>
      <c r="D9059" s="13">
        <v>1248</v>
      </c>
    </row>
    <row r="9060" spans="1:4" x14ac:dyDescent="0.25">
      <c r="A9060" s="62" t="s">
        <v>350</v>
      </c>
      <c r="B9060" s="63">
        <v>19</v>
      </c>
      <c r="C9060" s="64">
        <v>52</v>
      </c>
      <c r="D9060" s="13">
        <v>988</v>
      </c>
    </row>
    <row r="9061" spans="1:4" x14ac:dyDescent="0.25">
      <c r="A9061" s="62" t="s">
        <v>351</v>
      </c>
      <c r="B9061" s="63">
        <v>54</v>
      </c>
      <c r="C9061" s="64">
        <v>10</v>
      </c>
      <c r="D9061" s="13">
        <v>540</v>
      </c>
    </row>
    <row r="9062" spans="1:4" x14ac:dyDescent="0.25">
      <c r="A9062" s="62" t="s">
        <v>352</v>
      </c>
      <c r="B9062" s="63">
        <v>40</v>
      </c>
      <c r="C9062" s="64">
        <v>68</v>
      </c>
      <c r="D9062" s="13">
        <v>2720</v>
      </c>
    </row>
    <row r="9063" spans="1:4" x14ac:dyDescent="0.25">
      <c r="A9063" s="62" t="s">
        <v>353</v>
      </c>
      <c r="B9063" s="63">
        <v>34</v>
      </c>
      <c r="C9063" s="64">
        <v>51</v>
      </c>
      <c r="D9063" s="13">
        <v>1734</v>
      </c>
    </row>
    <row r="9064" spans="1:4" x14ac:dyDescent="0.25">
      <c r="A9064" s="62" t="s">
        <v>354</v>
      </c>
      <c r="B9064" s="63">
        <v>58</v>
      </c>
      <c r="C9064" s="64">
        <v>66</v>
      </c>
      <c r="D9064" s="13">
        <v>3828</v>
      </c>
    </row>
    <row r="9065" spans="1:4" x14ac:dyDescent="0.25">
      <c r="A9065" s="62" t="s">
        <v>355</v>
      </c>
      <c r="B9065" s="63">
        <v>18</v>
      </c>
      <c r="C9065" s="64">
        <v>4</v>
      </c>
      <c r="D9065" s="13">
        <v>72</v>
      </c>
    </row>
    <row r="9066" spans="1:4" x14ac:dyDescent="0.25">
      <c r="A9066" s="62" t="s">
        <v>356</v>
      </c>
      <c r="B9066" s="63">
        <v>15</v>
      </c>
      <c r="C9066" s="64">
        <v>6</v>
      </c>
      <c r="D9066" s="13">
        <v>90</v>
      </c>
    </row>
    <row r="9067" spans="1:4" x14ac:dyDescent="0.25">
      <c r="A9067" s="62" t="s">
        <v>357</v>
      </c>
      <c r="B9067" s="63">
        <v>46</v>
      </c>
      <c r="C9067" s="64">
        <v>14</v>
      </c>
      <c r="D9067" s="13">
        <v>644</v>
      </c>
    </row>
    <row r="9068" spans="1:4" x14ac:dyDescent="0.25">
      <c r="A9068" s="62" t="s">
        <v>358</v>
      </c>
      <c r="B9068" s="63">
        <v>62</v>
      </c>
      <c r="C9068" s="64">
        <v>5</v>
      </c>
      <c r="D9068" s="13">
        <v>310</v>
      </c>
    </row>
    <row r="9069" spans="1:4" x14ac:dyDescent="0.25">
      <c r="A9069" s="62" t="s">
        <v>359</v>
      </c>
      <c r="B9069" s="63">
        <v>12</v>
      </c>
      <c r="C9069" s="64">
        <v>34</v>
      </c>
      <c r="D9069" s="13">
        <v>408</v>
      </c>
    </row>
    <row r="9070" spans="1:4" x14ac:dyDescent="0.25">
      <c r="A9070" s="62" t="s">
        <v>360</v>
      </c>
      <c r="B9070" s="63">
        <v>11</v>
      </c>
      <c r="C9070" s="64">
        <v>67</v>
      </c>
      <c r="D9070" s="13">
        <v>737</v>
      </c>
    </row>
    <row r="9071" spans="1:4" x14ac:dyDescent="0.25">
      <c r="A9071" s="62" t="s">
        <v>361</v>
      </c>
      <c r="B9071" s="63">
        <v>57</v>
      </c>
      <c r="C9071" s="64">
        <v>66</v>
      </c>
      <c r="D9071" s="13">
        <v>3762</v>
      </c>
    </row>
    <row r="9072" spans="1:4" x14ac:dyDescent="0.25">
      <c r="A9072" s="62" t="s">
        <v>362</v>
      </c>
      <c r="B9072" s="63">
        <v>62</v>
      </c>
      <c r="C9072" s="64">
        <v>13</v>
      </c>
      <c r="D9072" s="13">
        <v>806</v>
      </c>
    </row>
    <row r="9073" spans="1:4" x14ac:dyDescent="0.25">
      <c r="A9073" s="62" t="s">
        <v>363</v>
      </c>
      <c r="B9073" s="63">
        <v>68</v>
      </c>
      <c r="C9073" s="64">
        <v>67</v>
      </c>
      <c r="D9073" s="13">
        <v>4556</v>
      </c>
    </row>
    <row r="9074" spans="1:4" x14ac:dyDescent="0.25">
      <c r="A9074" s="62" t="s">
        <v>364</v>
      </c>
      <c r="B9074" s="63">
        <v>44</v>
      </c>
      <c r="C9074" s="64">
        <v>5</v>
      </c>
      <c r="D9074" s="13">
        <v>220</v>
      </c>
    </row>
    <row r="9075" spans="1:4" x14ac:dyDescent="0.25">
      <c r="A9075" s="62" t="s">
        <v>365</v>
      </c>
      <c r="B9075" s="63">
        <v>29</v>
      </c>
      <c r="C9075" s="64">
        <v>37</v>
      </c>
      <c r="D9075" s="13">
        <v>1073</v>
      </c>
    </row>
    <row r="9076" spans="1:4" x14ac:dyDescent="0.25">
      <c r="A9076" s="62" t="s">
        <v>366</v>
      </c>
      <c r="B9076" s="63">
        <v>25</v>
      </c>
      <c r="C9076" s="64">
        <v>77</v>
      </c>
      <c r="D9076" s="13">
        <v>1925</v>
      </c>
    </row>
    <row r="9077" spans="1:4" x14ac:dyDescent="0.25">
      <c r="A9077" s="62" t="s">
        <v>367</v>
      </c>
      <c r="B9077" s="63">
        <v>45</v>
      </c>
      <c r="C9077" s="64">
        <v>40</v>
      </c>
      <c r="D9077" s="13">
        <v>1800</v>
      </c>
    </row>
    <row r="9078" spans="1:4" x14ac:dyDescent="0.25">
      <c r="A9078" s="62" t="s">
        <v>368</v>
      </c>
      <c r="B9078" s="63">
        <v>18</v>
      </c>
      <c r="C9078" s="64">
        <v>43</v>
      </c>
      <c r="D9078" s="13">
        <v>774</v>
      </c>
    </row>
    <row r="9079" spans="1:4" x14ac:dyDescent="0.25">
      <c r="A9079" s="62" t="s">
        <v>369</v>
      </c>
      <c r="B9079" s="63">
        <v>66</v>
      </c>
      <c r="C9079" s="64">
        <v>64</v>
      </c>
      <c r="D9079" s="13">
        <v>4224</v>
      </c>
    </row>
    <row r="9080" spans="1:4" x14ac:dyDescent="0.25">
      <c r="A9080" s="62" t="s">
        <v>370</v>
      </c>
      <c r="B9080" s="63">
        <v>46</v>
      </c>
      <c r="C9080" s="64">
        <v>4</v>
      </c>
      <c r="D9080" s="13">
        <v>184</v>
      </c>
    </row>
    <row r="9081" spans="1:4" x14ac:dyDescent="0.25">
      <c r="A9081" s="62" t="s">
        <v>371</v>
      </c>
      <c r="B9081" s="63">
        <v>24</v>
      </c>
      <c r="C9081" s="64">
        <v>16</v>
      </c>
      <c r="D9081" s="13">
        <v>384</v>
      </c>
    </row>
    <row r="9082" spans="1:4" x14ac:dyDescent="0.25">
      <c r="A9082" s="62" t="s">
        <v>372</v>
      </c>
      <c r="B9082" s="63">
        <v>17</v>
      </c>
      <c r="C9082" s="64">
        <v>59</v>
      </c>
      <c r="D9082" s="13">
        <v>1003</v>
      </c>
    </row>
    <row r="9083" spans="1:4" x14ac:dyDescent="0.25">
      <c r="A9083" s="62" t="s">
        <v>373</v>
      </c>
      <c r="B9083" s="63">
        <v>57</v>
      </c>
      <c r="C9083" s="64">
        <v>66</v>
      </c>
      <c r="D9083" s="13">
        <v>3762</v>
      </c>
    </row>
    <row r="9084" spans="1:4" x14ac:dyDescent="0.25">
      <c r="A9084" s="62" t="s">
        <v>374</v>
      </c>
      <c r="B9084" s="63">
        <v>28</v>
      </c>
      <c r="C9084" s="64">
        <v>19</v>
      </c>
      <c r="D9084" s="13">
        <v>532</v>
      </c>
    </row>
    <row r="9085" spans="1:4" x14ac:dyDescent="0.25">
      <c r="A9085" s="62" t="s">
        <v>375</v>
      </c>
      <c r="B9085" s="63">
        <v>70</v>
      </c>
      <c r="C9085" s="64">
        <v>68</v>
      </c>
      <c r="D9085" s="13">
        <v>4760</v>
      </c>
    </row>
    <row r="9086" spans="1:4" x14ac:dyDescent="0.25">
      <c r="A9086" s="62" t="s">
        <v>376</v>
      </c>
      <c r="B9086" s="63">
        <v>66</v>
      </c>
      <c r="C9086" s="64">
        <v>42</v>
      </c>
      <c r="D9086" s="13">
        <v>2772</v>
      </c>
    </row>
    <row r="9087" spans="1:4" x14ac:dyDescent="0.25">
      <c r="A9087" s="62" t="s">
        <v>377</v>
      </c>
      <c r="B9087" s="63">
        <v>10</v>
      </c>
      <c r="C9087" s="64">
        <v>28</v>
      </c>
      <c r="D9087" s="13">
        <v>280</v>
      </c>
    </row>
    <row r="9088" spans="1:4" x14ac:dyDescent="0.25">
      <c r="A9088" s="62" t="s">
        <v>300</v>
      </c>
      <c r="B9088" s="63">
        <v>70</v>
      </c>
      <c r="C9088" s="64">
        <v>78</v>
      </c>
      <c r="D9088" s="13">
        <v>5460</v>
      </c>
    </row>
    <row r="9089" spans="1:4" x14ac:dyDescent="0.25">
      <c r="A9089" s="62" t="s">
        <v>302</v>
      </c>
      <c r="B9089" s="63">
        <v>31</v>
      </c>
      <c r="C9089" s="64">
        <v>20</v>
      </c>
      <c r="D9089" s="13">
        <v>620</v>
      </c>
    </row>
    <row r="9090" spans="1:4" x14ac:dyDescent="0.25">
      <c r="A9090" s="62" t="s">
        <v>303</v>
      </c>
      <c r="B9090" s="63">
        <v>33</v>
      </c>
      <c r="C9090" s="64">
        <v>44</v>
      </c>
      <c r="D9090" s="13">
        <v>1452</v>
      </c>
    </row>
    <row r="9091" spans="1:4" x14ac:dyDescent="0.25">
      <c r="A9091" s="62" t="s">
        <v>304</v>
      </c>
      <c r="B9091" s="63">
        <v>54</v>
      </c>
      <c r="C9091" s="64"/>
      <c r="D9091" s="13">
        <v>0</v>
      </c>
    </row>
    <row r="9092" spans="1:4" x14ac:dyDescent="0.25">
      <c r="A9092" s="62" t="s">
        <v>305</v>
      </c>
      <c r="B9092" s="63">
        <v>62</v>
      </c>
      <c r="C9092" s="64">
        <v>36</v>
      </c>
      <c r="D9092" s="13">
        <v>2232</v>
      </c>
    </row>
    <row r="9093" spans="1:4" x14ac:dyDescent="0.25">
      <c r="A9093" s="62" t="s">
        <v>306</v>
      </c>
      <c r="B9093" s="63">
        <v>19</v>
      </c>
      <c r="C9093" s="64">
        <v>44</v>
      </c>
      <c r="D9093" s="13">
        <v>836</v>
      </c>
    </row>
    <row r="9094" spans="1:4" x14ac:dyDescent="0.25">
      <c r="A9094" s="62" t="s">
        <v>307</v>
      </c>
      <c r="B9094" s="63">
        <v>59</v>
      </c>
      <c r="C9094" s="64">
        <v>20</v>
      </c>
      <c r="D9094" s="13">
        <v>1180</v>
      </c>
    </row>
    <row r="9095" spans="1:4" x14ac:dyDescent="0.25">
      <c r="A9095" s="62" t="s">
        <v>308</v>
      </c>
      <c r="B9095" s="63">
        <v>63</v>
      </c>
      <c r="C9095" s="64">
        <v>70</v>
      </c>
      <c r="D9095" s="13">
        <v>4410</v>
      </c>
    </row>
    <row r="9096" spans="1:4" x14ac:dyDescent="0.25">
      <c r="A9096" s="62" t="s">
        <v>309</v>
      </c>
      <c r="B9096" s="63">
        <v>25</v>
      </c>
      <c r="C9096" s="64">
        <v>56</v>
      </c>
      <c r="D9096" s="13">
        <v>1400</v>
      </c>
    </row>
    <row r="9097" spans="1:4" x14ac:dyDescent="0.25">
      <c r="A9097" s="62" t="s">
        <v>310</v>
      </c>
      <c r="B9097" s="63">
        <v>46</v>
      </c>
      <c r="C9097" s="64">
        <v>19</v>
      </c>
      <c r="D9097" s="13">
        <v>874</v>
      </c>
    </row>
    <row r="9098" spans="1:4" x14ac:dyDescent="0.25">
      <c r="A9098" s="62" t="s">
        <v>311</v>
      </c>
      <c r="B9098" s="63">
        <v>12</v>
      </c>
      <c r="C9098" s="64">
        <v>21</v>
      </c>
      <c r="D9098" s="13">
        <v>252</v>
      </c>
    </row>
    <row r="9099" spans="1:4" x14ac:dyDescent="0.25">
      <c r="A9099" s="62" t="s">
        <v>312</v>
      </c>
      <c r="B9099" s="63">
        <v>30</v>
      </c>
      <c r="C9099" s="64">
        <v>68</v>
      </c>
      <c r="D9099" s="13">
        <v>2040</v>
      </c>
    </row>
    <row r="9100" spans="1:4" x14ac:dyDescent="0.25">
      <c r="A9100" s="62" t="s">
        <v>313</v>
      </c>
      <c r="B9100" s="63">
        <v>41</v>
      </c>
      <c r="C9100" s="64">
        <v>37</v>
      </c>
      <c r="D9100" s="13">
        <v>1517</v>
      </c>
    </row>
    <row r="9101" spans="1:4" x14ac:dyDescent="0.25">
      <c r="A9101" s="62" t="s">
        <v>314</v>
      </c>
      <c r="B9101" s="63">
        <v>46</v>
      </c>
      <c r="C9101" s="64">
        <v>79</v>
      </c>
      <c r="D9101" s="13">
        <v>3634</v>
      </c>
    </row>
    <row r="9102" spans="1:4" x14ac:dyDescent="0.25">
      <c r="A9102" s="62" t="s">
        <v>315</v>
      </c>
      <c r="B9102" s="63">
        <v>48</v>
      </c>
      <c r="C9102" s="64">
        <v>52</v>
      </c>
      <c r="D9102" s="13">
        <v>2496</v>
      </c>
    </row>
    <row r="9103" spans="1:4" x14ac:dyDescent="0.25">
      <c r="A9103" s="62" t="s">
        <v>316</v>
      </c>
      <c r="B9103" s="63">
        <v>34</v>
      </c>
      <c r="C9103" s="64">
        <v>30</v>
      </c>
      <c r="D9103" s="13">
        <v>1020</v>
      </c>
    </row>
    <row r="9104" spans="1:4" x14ac:dyDescent="0.25">
      <c r="A9104" s="62" t="s">
        <v>317</v>
      </c>
      <c r="B9104" s="63">
        <v>53</v>
      </c>
      <c r="C9104" s="64">
        <v>51</v>
      </c>
      <c r="D9104" s="13">
        <v>2703</v>
      </c>
    </row>
    <row r="9105" spans="1:4" x14ac:dyDescent="0.25">
      <c r="A9105" s="62" t="s">
        <v>318</v>
      </c>
      <c r="B9105" s="63">
        <v>10</v>
      </c>
      <c r="C9105" s="64">
        <v>52</v>
      </c>
      <c r="D9105" s="13">
        <v>520</v>
      </c>
    </row>
    <row r="9106" spans="1:4" x14ac:dyDescent="0.25">
      <c r="A9106" s="62" t="s">
        <v>319</v>
      </c>
      <c r="B9106" s="63">
        <v>51</v>
      </c>
      <c r="C9106" s="64">
        <v>53</v>
      </c>
      <c r="D9106" s="13">
        <v>2703</v>
      </c>
    </row>
    <row r="9107" spans="1:4" x14ac:dyDescent="0.25">
      <c r="A9107" s="62" t="s">
        <v>320</v>
      </c>
      <c r="B9107" s="63">
        <v>20</v>
      </c>
      <c r="C9107" s="64">
        <v>5</v>
      </c>
      <c r="D9107" s="13">
        <v>100</v>
      </c>
    </row>
    <row r="9108" spans="1:4" x14ac:dyDescent="0.25">
      <c r="A9108" s="62" t="s">
        <v>321</v>
      </c>
      <c r="B9108" s="63">
        <v>65</v>
      </c>
      <c r="C9108" s="64">
        <v>39</v>
      </c>
      <c r="D9108" s="13">
        <v>2535</v>
      </c>
    </row>
    <row r="9109" spans="1:4" x14ac:dyDescent="0.25">
      <c r="A9109" s="62" t="s">
        <v>322</v>
      </c>
      <c r="B9109" s="63">
        <v>7</v>
      </c>
      <c r="C9109" s="64">
        <v>39</v>
      </c>
      <c r="D9109" s="13">
        <v>273</v>
      </c>
    </row>
    <row r="9110" spans="1:4" x14ac:dyDescent="0.25">
      <c r="A9110" s="62" t="s">
        <v>323</v>
      </c>
      <c r="B9110" s="63">
        <v>47</v>
      </c>
      <c r="C9110" s="64">
        <v>10</v>
      </c>
      <c r="D9110" s="13">
        <v>470</v>
      </c>
    </row>
    <row r="9111" spans="1:4" x14ac:dyDescent="0.25">
      <c r="A9111" s="62" t="s">
        <v>324</v>
      </c>
      <c r="B9111" s="63">
        <v>24</v>
      </c>
      <c r="C9111" s="64">
        <v>34</v>
      </c>
      <c r="D9111" s="13">
        <v>816</v>
      </c>
    </row>
    <row r="9112" spans="1:4" x14ac:dyDescent="0.25">
      <c r="A9112" s="62" t="s">
        <v>325</v>
      </c>
      <c r="B9112" s="63">
        <v>7</v>
      </c>
      <c r="C9112" s="64">
        <v>23</v>
      </c>
      <c r="D9112" s="13">
        <v>161</v>
      </c>
    </row>
    <row r="9113" spans="1:4" x14ac:dyDescent="0.25">
      <c r="A9113" s="62" t="s">
        <v>326</v>
      </c>
      <c r="B9113" s="63">
        <v>62</v>
      </c>
      <c r="C9113" s="64">
        <v>9</v>
      </c>
      <c r="D9113" s="13">
        <v>558</v>
      </c>
    </row>
    <row r="9114" spans="1:4" x14ac:dyDescent="0.25">
      <c r="A9114" s="62" t="s">
        <v>327</v>
      </c>
      <c r="B9114" s="63">
        <v>40</v>
      </c>
      <c r="C9114" s="64">
        <v>80</v>
      </c>
      <c r="D9114" s="13">
        <v>3200</v>
      </c>
    </row>
    <row r="9115" spans="1:4" x14ac:dyDescent="0.25">
      <c r="A9115" s="62" t="s">
        <v>328</v>
      </c>
      <c r="B9115" s="63">
        <v>47</v>
      </c>
      <c r="C9115" s="64">
        <v>59</v>
      </c>
      <c r="D9115" s="13">
        <v>2773</v>
      </c>
    </row>
    <row r="9116" spans="1:4" x14ac:dyDescent="0.25">
      <c r="A9116" s="62" t="s">
        <v>329</v>
      </c>
      <c r="B9116" s="63">
        <v>43</v>
      </c>
      <c r="C9116" s="64">
        <v>38</v>
      </c>
      <c r="D9116" s="13">
        <v>1634</v>
      </c>
    </row>
    <row r="9117" spans="1:4" x14ac:dyDescent="0.25">
      <c r="A9117" s="62" t="s">
        <v>330</v>
      </c>
      <c r="B9117" s="63">
        <v>17</v>
      </c>
      <c r="C9117" s="64">
        <v>78</v>
      </c>
      <c r="D9117" s="13">
        <v>1326</v>
      </c>
    </row>
    <row r="9118" spans="1:4" x14ac:dyDescent="0.25">
      <c r="A9118" s="62" t="s">
        <v>331</v>
      </c>
      <c r="B9118" s="63">
        <v>46</v>
      </c>
      <c r="C9118" s="64">
        <v>31</v>
      </c>
      <c r="D9118" s="13">
        <v>1426</v>
      </c>
    </row>
    <row r="9119" spans="1:4" x14ac:dyDescent="0.25">
      <c r="A9119" s="62" t="s">
        <v>332</v>
      </c>
      <c r="B9119" s="63">
        <v>43</v>
      </c>
      <c r="C9119" s="64">
        <v>53</v>
      </c>
      <c r="D9119" s="13">
        <v>2279</v>
      </c>
    </row>
    <row r="9120" spans="1:4" x14ac:dyDescent="0.25">
      <c r="A9120" s="62" t="s">
        <v>333</v>
      </c>
      <c r="B9120" s="63">
        <v>37</v>
      </c>
      <c r="C9120" s="64">
        <v>31</v>
      </c>
      <c r="D9120" s="13">
        <v>1147</v>
      </c>
    </row>
    <row r="9121" spans="1:4" x14ac:dyDescent="0.25">
      <c r="A9121" s="62" t="s">
        <v>334</v>
      </c>
      <c r="B9121" s="63">
        <v>29</v>
      </c>
      <c r="C9121" s="64"/>
      <c r="D9121" s="13">
        <v>0</v>
      </c>
    </row>
    <row r="9122" spans="1:4" x14ac:dyDescent="0.25">
      <c r="A9122" s="62" t="s">
        <v>335</v>
      </c>
      <c r="B9122" s="63">
        <v>28</v>
      </c>
      <c r="C9122" s="64">
        <v>65</v>
      </c>
      <c r="D9122" s="13">
        <v>1820</v>
      </c>
    </row>
    <row r="9123" spans="1:4" x14ac:dyDescent="0.25">
      <c r="A9123" s="62" t="s">
        <v>336</v>
      </c>
      <c r="B9123" s="63">
        <v>23</v>
      </c>
      <c r="C9123" s="64">
        <v>53</v>
      </c>
      <c r="D9123" s="13">
        <v>1219</v>
      </c>
    </row>
    <row r="9124" spans="1:4" x14ac:dyDescent="0.25">
      <c r="A9124" s="62" t="s">
        <v>337</v>
      </c>
      <c r="B9124" s="63">
        <v>42</v>
      </c>
      <c r="C9124" s="64">
        <v>45</v>
      </c>
      <c r="D9124" s="13">
        <v>1890</v>
      </c>
    </row>
    <row r="9125" spans="1:4" x14ac:dyDescent="0.25">
      <c r="A9125" s="62" t="s">
        <v>338</v>
      </c>
      <c r="B9125" s="63">
        <v>67</v>
      </c>
      <c r="C9125" s="64">
        <v>60</v>
      </c>
      <c r="D9125" s="13">
        <v>4020</v>
      </c>
    </row>
    <row r="9126" spans="1:4" x14ac:dyDescent="0.25">
      <c r="A9126" s="62" t="s">
        <v>339</v>
      </c>
      <c r="B9126" s="63">
        <v>8</v>
      </c>
      <c r="C9126" s="64">
        <v>16</v>
      </c>
      <c r="D9126" s="13">
        <v>128</v>
      </c>
    </row>
    <row r="9127" spans="1:4" x14ac:dyDescent="0.25">
      <c r="A9127" s="62" t="s">
        <v>340</v>
      </c>
      <c r="B9127" s="63">
        <v>67</v>
      </c>
      <c r="C9127" s="64">
        <v>52</v>
      </c>
      <c r="D9127" s="13">
        <v>3484</v>
      </c>
    </row>
    <row r="9128" spans="1:4" x14ac:dyDescent="0.25">
      <c r="A9128" s="62" t="s">
        <v>341</v>
      </c>
      <c r="B9128" s="63">
        <v>44</v>
      </c>
      <c r="C9128" s="64">
        <v>1</v>
      </c>
      <c r="D9128" s="13">
        <v>44</v>
      </c>
    </row>
    <row r="9129" spans="1:4" x14ac:dyDescent="0.25">
      <c r="A9129" s="62" t="s">
        <v>342</v>
      </c>
      <c r="B9129" s="63">
        <v>35</v>
      </c>
      <c r="C9129" s="64">
        <v>46</v>
      </c>
      <c r="D9129" s="13">
        <v>1610</v>
      </c>
    </row>
    <row r="9130" spans="1:4" x14ac:dyDescent="0.25">
      <c r="A9130" s="62" t="s">
        <v>343</v>
      </c>
      <c r="B9130" s="63">
        <v>61</v>
      </c>
      <c r="C9130" s="64">
        <v>19</v>
      </c>
      <c r="D9130" s="13">
        <v>1159</v>
      </c>
    </row>
    <row r="9131" spans="1:4" x14ac:dyDescent="0.25">
      <c r="A9131" s="62" t="s">
        <v>344</v>
      </c>
      <c r="B9131" s="63">
        <v>11</v>
      </c>
      <c r="C9131" s="64">
        <v>76</v>
      </c>
      <c r="D9131" s="13">
        <v>836</v>
      </c>
    </row>
    <row r="9132" spans="1:4" x14ac:dyDescent="0.25">
      <c r="A9132" s="62" t="s">
        <v>345</v>
      </c>
      <c r="B9132" s="63">
        <v>52</v>
      </c>
      <c r="C9132" s="64">
        <v>69</v>
      </c>
      <c r="D9132" s="13">
        <v>3588</v>
      </c>
    </row>
    <row r="9133" spans="1:4" x14ac:dyDescent="0.25">
      <c r="A9133" s="62" t="s">
        <v>346</v>
      </c>
      <c r="B9133" s="63">
        <v>41</v>
      </c>
      <c r="C9133" s="64">
        <v>57</v>
      </c>
      <c r="D9133" s="13">
        <v>2337</v>
      </c>
    </row>
    <row r="9134" spans="1:4" x14ac:dyDescent="0.25">
      <c r="A9134" s="62" t="s">
        <v>347</v>
      </c>
      <c r="B9134" s="63">
        <v>55</v>
      </c>
      <c r="C9134" s="64">
        <v>14</v>
      </c>
      <c r="D9134" s="13">
        <v>770</v>
      </c>
    </row>
    <row r="9135" spans="1:4" x14ac:dyDescent="0.25">
      <c r="A9135" s="62" t="s">
        <v>348</v>
      </c>
      <c r="B9135" s="63">
        <v>49</v>
      </c>
      <c r="C9135" s="64">
        <v>66</v>
      </c>
      <c r="D9135" s="13">
        <v>3234</v>
      </c>
    </row>
    <row r="9136" spans="1:4" x14ac:dyDescent="0.25">
      <c r="A9136" s="62" t="s">
        <v>349</v>
      </c>
      <c r="B9136" s="63">
        <v>51</v>
      </c>
      <c r="C9136" s="64">
        <v>39</v>
      </c>
      <c r="D9136" s="13">
        <v>1989</v>
      </c>
    </row>
    <row r="9137" spans="1:4" x14ac:dyDescent="0.25">
      <c r="A9137" s="62" t="s">
        <v>350</v>
      </c>
      <c r="B9137" s="63">
        <v>28</v>
      </c>
      <c r="C9137" s="64">
        <v>16</v>
      </c>
      <c r="D9137" s="13">
        <v>448</v>
      </c>
    </row>
    <row r="9138" spans="1:4" x14ac:dyDescent="0.25">
      <c r="A9138" s="62" t="s">
        <v>351</v>
      </c>
      <c r="B9138" s="63">
        <v>17</v>
      </c>
      <c r="C9138" s="64">
        <v>25</v>
      </c>
      <c r="D9138" s="13">
        <v>425</v>
      </c>
    </row>
    <row r="9139" spans="1:4" x14ac:dyDescent="0.25">
      <c r="A9139" s="62" t="s">
        <v>352</v>
      </c>
      <c r="B9139" s="63">
        <v>13</v>
      </c>
      <c r="C9139" s="64">
        <v>13</v>
      </c>
      <c r="D9139" s="13">
        <v>169</v>
      </c>
    </row>
    <row r="9140" spans="1:4" x14ac:dyDescent="0.25">
      <c r="A9140" s="62" t="s">
        <v>353</v>
      </c>
      <c r="B9140" s="63">
        <v>50</v>
      </c>
      <c r="C9140" s="64">
        <v>49</v>
      </c>
      <c r="D9140" s="13">
        <v>2450</v>
      </c>
    </row>
    <row r="9141" spans="1:4" x14ac:dyDescent="0.25">
      <c r="A9141" s="62" t="s">
        <v>354</v>
      </c>
      <c r="B9141" s="63">
        <v>39</v>
      </c>
      <c r="C9141" s="64">
        <v>70</v>
      </c>
      <c r="D9141" s="13">
        <v>2730</v>
      </c>
    </row>
    <row r="9142" spans="1:4" x14ac:dyDescent="0.25">
      <c r="A9142" s="62" t="s">
        <v>355</v>
      </c>
      <c r="B9142" s="63">
        <v>29</v>
      </c>
      <c r="C9142" s="64">
        <v>48</v>
      </c>
      <c r="D9142" s="13">
        <v>1392</v>
      </c>
    </row>
    <row r="9143" spans="1:4" x14ac:dyDescent="0.25">
      <c r="A9143" s="62" t="s">
        <v>356</v>
      </c>
      <c r="B9143" s="63">
        <v>20</v>
      </c>
      <c r="C9143" s="64">
        <v>6</v>
      </c>
      <c r="D9143" s="13">
        <v>120</v>
      </c>
    </row>
    <row r="9144" spans="1:4" x14ac:dyDescent="0.25">
      <c r="A9144" s="62" t="s">
        <v>357</v>
      </c>
      <c r="B9144" s="63">
        <v>40</v>
      </c>
      <c r="C9144" s="64">
        <v>13</v>
      </c>
      <c r="D9144" s="13">
        <v>520</v>
      </c>
    </row>
    <row r="9145" spans="1:4" x14ac:dyDescent="0.25">
      <c r="A9145" s="62" t="s">
        <v>358</v>
      </c>
      <c r="B9145" s="63">
        <v>30</v>
      </c>
      <c r="C9145" s="64">
        <v>13</v>
      </c>
      <c r="D9145" s="13">
        <v>390</v>
      </c>
    </row>
    <row r="9146" spans="1:4" x14ac:dyDescent="0.25">
      <c r="A9146" s="62" t="s">
        <v>359</v>
      </c>
      <c r="B9146" s="63">
        <v>57</v>
      </c>
      <c r="C9146" s="64">
        <v>10</v>
      </c>
      <c r="D9146" s="13">
        <v>570</v>
      </c>
    </row>
    <row r="9147" spans="1:4" x14ac:dyDescent="0.25">
      <c r="A9147" s="62" t="s">
        <v>360</v>
      </c>
      <c r="B9147" s="63">
        <v>46</v>
      </c>
      <c r="C9147" s="64">
        <v>62</v>
      </c>
      <c r="D9147" s="13">
        <v>2852</v>
      </c>
    </row>
    <row r="9148" spans="1:4" x14ac:dyDescent="0.25">
      <c r="A9148" s="62" t="s">
        <v>361</v>
      </c>
      <c r="B9148" s="63">
        <v>19</v>
      </c>
      <c r="C9148" s="64">
        <v>9</v>
      </c>
      <c r="D9148" s="13">
        <v>171</v>
      </c>
    </row>
    <row r="9149" spans="1:4" x14ac:dyDescent="0.25">
      <c r="A9149" s="62" t="s">
        <v>362</v>
      </c>
      <c r="B9149" s="63">
        <v>12</v>
      </c>
      <c r="C9149" s="64">
        <v>38</v>
      </c>
      <c r="D9149" s="13">
        <v>456</v>
      </c>
    </row>
    <row r="9150" spans="1:4" x14ac:dyDescent="0.25">
      <c r="A9150" s="62" t="s">
        <v>363</v>
      </c>
      <c r="B9150" s="63">
        <v>51</v>
      </c>
      <c r="C9150" s="64">
        <v>33</v>
      </c>
      <c r="D9150" s="13">
        <v>1683</v>
      </c>
    </row>
    <row r="9151" spans="1:4" x14ac:dyDescent="0.25">
      <c r="A9151" s="62" t="s">
        <v>364</v>
      </c>
      <c r="B9151" s="63">
        <v>20</v>
      </c>
      <c r="C9151" s="64">
        <v>63</v>
      </c>
      <c r="D9151" s="13">
        <v>1260</v>
      </c>
    </row>
    <row r="9152" spans="1:4" x14ac:dyDescent="0.25">
      <c r="A9152" s="62" t="s">
        <v>365</v>
      </c>
      <c r="B9152" s="63">
        <v>67</v>
      </c>
      <c r="C9152" s="64">
        <v>39</v>
      </c>
      <c r="D9152" s="13">
        <v>2613</v>
      </c>
    </row>
    <row r="9153" spans="1:4" x14ac:dyDescent="0.25">
      <c r="A9153" s="62" t="s">
        <v>366</v>
      </c>
      <c r="B9153" s="63">
        <v>60</v>
      </c>
      <c r="C9153" s="64">
        <v>79</v>
      </c>
      <c r="D9153" s="13">
        <v>4740</v>
      </c>
    </row>
    <row r="9154" spans="1:4" x14ac:dyDescent="0.25">
      <c r="A9154" s="62" t="s">
        <v>367</v>
      </c>
      <c r="B9154" s="63">
        <v>25</v>
      </c>
      <c r="C9154" s="64"/>
      <c r="D9154" s="13">
        <v>0</v>
      </c>
    </row>
    <row r="9155" spans="1:4" x14ac:dyDescent="0.25">
      <c r="A9155" s="62" t="s">
        <v>368</v>
      </c>
      <c r="B9155" s="63">
        <v>51</v>
      </c>
      <c r="C9155" s="64">
        <v>55</v>
      </c>
      <c r="D9155" s="13">
        <v>2805</v>
      </c>
    </row>
    <row r="9156" spans="1:4" x14ac:dyDescent="0.25">
      <c r="A9156" s="62" t="s">
        <v>369</v>
      </c>
      <c r="B9156" s="63">
        <v>63</v>
      </c>
      <c r="C9156" s="64">
        <v>12</v>
      </c>
      <c r="D9156" s="13">
        <v>756</v>
      </c>
    </row>
    <row r="9157" spans="1:4" x14ac:dyDescent="0.25">
      <c r="A9157" s="62" t="s">
        <v>370</v>
      </c>
      <c r="B9157" s="63">
        <v>33</v>
      </c>
      <c r="C9157" s="64">
        <v>35</v>
      </c>
      <c r="D9157" s="13">
        <v>1155</v>
      </c>
    </row>
    <row r="9158" spans="1:4" x14ac:dyDescent="0.25">
      <c r="A9158" s="62" t="s">
        <v>371</v>
      </c>
      <c r="B9158" s="63">
        <v>46</v>
      </c>
      <c r="C9158" s="64">
        <v>25</v>
      </c>
      <c r="D9158" s="13">
        <v>1150</v>
      </c>
    </row>
    <row r="9159" spans="1:4" x14ac:dyDescent="0.25">
      <c r="A9159" s="62" t="s">
        <v>372</v>
      </c>
      <c r="B9159" s="63">
        <v>20</v>
      </c>
      <c r="C9159" s="64">
        <v>7</v>
      </c>
      <c r="D9159" s="13">
        <v>140</v>
      </c>
    </row>
    <row r="9160" spans="1:4" x14ac:dyDescent="0.25">
      <c r="A9160" s="62" t="s">
        <v>373</v>
      </c>
      <c r="B9160" s="63">
        <v>26</v>
      </c>
      <c r="C9160" s="64">
        <v>42</v>
      </c>
      <c r="D9160" s="13">
        <v>1092</v>
      </c>
    </row>
    <row r="9161" spans="1:4" x14ac:dyDescent="0.25">
      <c r="A9161" s="62" t="s">
        <v>374</v>
      </c>
      <c r="B9161" s="63">
        <v>53</v>
      </c>
      <c r="C9161" s="64">
        <v>48</v>
      </c>
      <c r="D9161" s="13">
        <v>2544</v>
      </c>
    </row>
    <row r="9162" spans="1:4" x14ac:dyDescent="0.25">
      <c r="A9162" s="62" t="s">
        <v>375</v>
      </c>
      <c r="B9162" s="63">
        <v>45</v>
      </c>
      <c r="C9162" s="64">
        <v>62</v>
      </c>
      <c r="D9162" s="13">
        <v>2790</v>
      </c>
    </row>
    <row r="9163" spans="1:4" x14ac:dyDescent="0.25">
      <c r="A9163" s="62" t="s">
        <v>376</v>
      </c>
      <c r="B9163" s="63">
        <v>43</v>
      </c>
      <c r="C9163" s="64">
        <v>28</v>
      </c>
      <c r="D9163" s="13">
        <v>1204</v>
      </c>
    </row>
    <row r="9164" spans="1:4" x14ac:dyDescent="0.25">
      <c r="A9164" s="62" t="s">
        <v>377</v>
      </c>
      <c r="B9164" s="63">
        <v>56</v>
      </c>
      <c r="C9164" s="64">
        <v>6</v>
      </c>
      <c r="D9164" s="13">
        <v>336</v>
      </c>
    </row>
    <row r="9165" spans="1:4" x14ac:dyDescent="0.25">
      <c r="A9165" s="62" t="s">
        <v>300</v>
      </c>
      <c r="B9165" s="63">
        <v>25</v>
      </c>
      <c r="C9165" s="64">
        <v>68</v>
      </c>
      <c r="D9165" s="13">
        <v>1700</v>
      </c>
    </row>
    <row r="9166" spans="1:4" x14ac:dyDescent="0.25">
      <c r="A9166" s="62" t="s">
        <v>302</v>
      </c>
      <c r="B9166" s="63">
        <v>30</v>
      </c>
      <c r="C9166" s="64">
        <v>46</v>
      </c>
      <c r="D9166" s="13">
        <v>1380</v>
      </c>
    </row>
    <row r="9167" spans="1:4" x14ac:dyDescent="0.25">
      <c r="A9167" s="62" t="s">
        <v>303</v>
      </c>
      <c r="B9167" s="63">
        <v>18</v>
      </c>
      <c r="C9167" s="64">
        <v>57</v>
      </c>
      <c r="D9167" s="13">
        <v>1026</v>
      </c>
    </row>
    <row r="9168" spans="1:4" x14ac:dyDescent="0.25">
      <c r="A9168" s="62" t="s">
        <v>304</v>
      </c>
      <c r="B9168" s="63">
        <v>33</v>
      </c>
      <c r="C9168" s="64">
        <v>31</v>
      </c>
      <c r="D9168" s="13">
        <v>1023</v>
      </c>
    </row>
    <row r="9169" spans="1:4" x14ac:dyDescent="0.25">
      <c r="A9169" s="62" t="s">
        <v>305</v>
      </c>
      <c r="B9169" s="63">
        <v>64</v>
      </c>
      <c r="C9169" s="64">
        <v>1</v>
      </c>
      <c r="D9169" s="13">
        <v>64</v>
      </c>
    </row>
    <row r="9170" spans="1:4" x14ac:dyDescent="0.25">
      <c r="A9170" s="62" t="s">
        <v>306</v>
      </c>
      <c r="B9170" s="63">
        <v>7</v>
      </c>
      <c r="C9170" s="64">
        <v>73</v>
      </c>
      <c r="D9170" s="13">
        <v>511</v>
      </c>
    </row>
    <row r="9171" spans="1:4" x14ac:dyDescent="0.25">
      <c r="A9171" s="62" t="s">
        <v>307</v>
      </c>
      <c r="B9171" s="63">
        <v>56</v>
      </c>
      <c r="C9171" s="64">
        <v>66</v>
      </c>
      <c r="D9171" s="13">
        <v>3696</v>
      </c>
    </row>
    <row r="9172" spans="1:4" x14ac:dyDescent="0.25">
      <c r="A9172" s="62" t="s">
        <v>308</v>
      </c>
      <c r="B9172" s="63">
        <v>40</v>
      </c>
      <c r="C9172" s="64">
        <v>25</v>
      </c>
      <c r="D9172" s="13">
        <v>1000</v>
      </c>
    </row>
    <row r="9173" spans="1:4" x14ac:dyDescent="0.25">
      <c r="A9173" s="62" t="s">
        <v>309</v>
      </c>
      <c r="B9173" s="63">
        <v>40</v>
      </c>
      <c r="C9173" s="64">
        <v>54</v>
      </c>
      <c r="D9173" s="13">
        <v>2160</v>
      </c>
    </row>
    <row r="9174" spans="1:4" x14ac:dyDescent="0.25">
      <c r="A9174" s="62" t="s">
        <v>310</v>
      </c>
      <c r="B9174" s="63">
        <v>35</v>
      </c>
      <c r="C9174" s="64">
        <v>7</v>
      </c>
      <c r="D9174" s="13">
        <v>245</v>
      </c>
    </row>
    <row r="9175" spans="1:4" x14ac:dyDescent="0.25">
      <c r="A9175" s="62" t="s">
        <v>311</v>
      </c>
      <c r="B9175" s="63">
        <v>59</v>
      </c>
      <c r="C9175" s="64"/>
      <c r="D9175" s="13">
        <v>0</v>
      </c>
    </row>
    <row r="9176" spans="1:4" x14ac:dyDescent="0.25">
      <c r="A9176" s="62" t="s">
        <v>312</v>
      </c>
      <c r="B9176" s="63">
        <v>26</v>
      </c>
      <c r="C9176" s="64">
        <v>56</v>
      </c>
      <c r="D9176" s="13">
        <v>1456</v>
      </c>
    </row>
    <row r="9177" spans="1:4" x14ac:dyDescent="0.25">
      <c r="A9177" s="62" t="s">
        <v>313</v>
      </c>
      <c r="B9177" s="63">
        <v>12</v>
      </c>
      <c r="C9177" s="64">
        <v>41</v>
      </c>
      <c r="D9177" s="13">
        <v>492</v>
      </c>
    </row>
    <row r="9178" spans="1:4" x14ac:dyDescent="0.25">
      <c r="A9178" s="62" t="s">
        <v>314</v>
      </c>
      <c r="B9178" s="63">
        <v>37</v>
      </c>
      <c r="C9178" s="64">
        <v>75</v>
      </c>
      <c r="D9178" s="13">
        <v>2775</v>
      </c>
    </row>
    <row r="9179" spans="1:4" x14ac:dyDescent="0.25">
      <c r="A9179" s="62" t="s">
        <v>315</v>
      </c>
      <c r="B9179" s="63">
        <v>28</v>
      </c>
      <c r="C9179" s="64">
        <v>47</v>
      </c>
      <c r="D9179" s="13">
        <v>1316</v>
      </c>
    </row>
    <row r="9180" spans="1:4" x14ac:dyDescent="0.25">
      <c r="A9180" s="62" t="s">
        <v>316</v>
      </c>
      <c r="B9180" s="63">
        <v>20</v>
      </c>
      <c r="C9180" s="64">
        <v>3</v>
      </c>
      <c r="D9180" s="13">
        <v>60</v>
      </c>
    </row>
    <row r="9181" spans="1:4" x14ac:dyDescent="0.25">
      <c r="A9181" s="62" t="s">
        <v>317</v>
      </c>
      <c r="B9181" s="63">
        <v>41</v>
      </c>
      <c r="C9181" s="64">
        <v>55</v>
      </c>
      <c r="D9181" s="13">
        <v>2255</v>
      </c>
    </row>
    <row r="9182" spans="1:4" x14ac:dyDescent="0.25">
      <c r="A9182" s="62" t="s">
        <v>318</v>
      </c>
      <c r="B9182" s="63">
        <v>40</v>
      </c>
      <c r="C9182" s="64">
        <v>39</v>
      </c>
      <c r="D9182" s="13">
        <v>1560</v>
      </c>
    </row>
    <row r="9183" spans="1:4" x14ac:dyDescent="0.25">
      <c r="A9183" s="62" t="s">
        <v>319</v>
      </c>
      <c r="B9183" s="63">
        <v>27</v>
      </c>
      <c r="C9183" s="64">
        <v>23</v>
      </c>
      <c r="D9183" s="13">
        <v>621</v>
      </c>
    </row>
    <row r="9184" spans="1:4" x14ac:dyDescent="0.25">
      <c r="A9184" s="62" t="s">
        <v>320</v>
      </c>
      <c r="B9184" s="63">
        <v>64</v>
      </c>
      <c r="C9184" s="64">
        <v>63</v>
      </c>
      <c r="D9184" s="13">
        <v>4032</v>
      </c>
    </row>
    <row r="9185" spans="1:4" x14ac:dyDescent="0.25">
      <c r="A9185" s="62" t="s">
        <v>321</v>
      </c>
      <c r="B9185" s="63">
        <v>53</v>
      </c>
      <c r="C9185" s="64">
        <v>1</v>
      </c>
      <c r="D9185" s="13">
        <v>53</v>
      </c>
    </row>
    <row r="9186" spans="1:4" x14ac:dyDescent="0.25">
      <c r="A9186" s="62" t="s">
        <v>322</v>
      </c>
      <c r="B9186" s="63">
        <v>19</v>
      </c>
      <c r="C9186" s="64">
        <v>39</v>
      </c>
      <c r="D9186" s="13">
        <v>741</v>
      </c>
    </row>
    <row r="9187" spans="1:4" x14ac:dyDescent="0.25">
      <c r="A9187" s="62" t="s">
        <v>323</v>
      </c>
      <c r="B9187" s="63">
        <v>35</v>
      </c>
      <c r="C9187" s="64">
        <v>15</v>
      </c>
      <c r="D9187" s="13">
        <v>525</v>
      </c>
    </row>
    <row r="9188" spans="1:4" x14ac:dyDescent="0.25">
      <c r="A9188" s="62" t="s">
        <v>324</v>
      </c>
      <c r="B9188" s="63">
        <v>54</v>
      </c>
      <c r="C9188" s="64">
        <v>30</v>
      </c>
      <c r="D9188" s="13">
        <v>1620</v>
      </c>
    </row>
    <row r="9189" spans="1:4" x14ac:dyDescent="0.25">
      <c r="A9189" s="62" t="s">
        <v>325</v>
      </c>
      <c r="B9189" s="63">
        <v>67</v>
      </c>
      <c r="C9189" s="64">
        <v>79</v>
      </c>
      <c r="D9189" s="13">
        <v>5293</v>
      </c>
    </row>
    <row r="9190" spans="1:4" x14ac:dyDescent="0.25">
      <c r="A9190" s="62" t="s">
        <v>326</v>
      </c>
      <c r="B9190" s="63">
        <v>63</v>
      </c>
      <c r="C9190" s="64">
        <v>37</v>
      </c>
      <c r="D9190" s="13">
        <v>2331</v>
      </c>
    </row>
    <row r="9191" spans="1:4" x14ac:dyDescent="0.25">
      <c r="A9191" s="62" t="s">
        <v>327</v>
      </c>
      <c r="B9191" s="63">
        <v>67</v>
      </c>
      <c r="C9191" s="64">
        <v>29</v>
      </c>
      <c r="D9191" s="13">
        <v>1943</v>
      </c>
    </row>
    <row r="9192" spans="1:4" x14ac:dyDescent="0.25">
      <c r="A9192" s="62" t="s">
        <v>328</v>
      </c>
      <c r="B9192" s="63">
        <v>11</v>
      </c>
      <c r="C9192" s="64">
        <v>11</v>
      </c>
      <c r="D9192" s="13">
        <v>121</v>
      </c>
    </row>
    <row r="9193" spans="1:4" x14ac:dyDescent="0.25">
      <c r="A9193" s="62" t="s">
        <v>329</v>
      </c>
      <c r="B9193" s="63">
        <v>40</v>
      </c>
      <c r="C9193" s="64">
        <v>14</v>
      </c>
      <c r="D9193" s="13">
        <v>560</v>
      </c>
    </row>
    <row r="9194" spans="1:4" x14ac:dyDescent="0.25">
      <c r="A9194" s="62" t="s">
        <v>330</v>
      </c>
      <c r="B9194" s="63">
        <v>47</v>
      </c>
      <c r="C9194" s="64">
        <v>13</v>
      </c>
      <c r="D9194" s="13">
        <v>611</v>
      </c>
    </row>
    <row r="9195" spans="1:4" x14ac:dyDescent="0.25">
      <c r="A9195" s="62" t="s">
        <v>331</v>
      </c>
      <c r="B9195" s="63">
        <v>46</v>
      </c>
      <c r="C9195" s="64">
        <v>14</v>
      </c>
      <c r="D9195" s="13">
        <v>644</v>
      </c>
    </row>
    <row r="9196" spans="1:4" x14ac:dyDescent="0.25">
      <c r="A9196" s="62" t="s">
        <v>332</v>
      </c>
      <c r="B9196" s="63">
        <v>42</v>
      </c>
      <c r="C9196" s="64">
        <v>42</v>
      </c>
      <c r="D9196" s="13">
        <v>1764</v>
      </c>
    </row>
    <row r="9197" spans="1:4" x14ac:dyDescent="0.25">
      <c r="A9197" s="62" t="s">
        <v>333</v>
      </c>
      <c r="B9197" s="63">
        <v>34</v>
      </c>
      <c r="C9197" s="64">
        <v>60</v>
      </c>
      <c r="D9197" s="13">
        <v>2040</v>
      </c>
    </row>
    <row r="9198" spans="1:4" x14ac:dyDescent="0.25">
      <c r="A9198" s="62" t="s">
        <v>334</v>
      </c>
      <c r="B9198" s="63">
        <v>29</v>
      </c>
      <c r="C9198" s="64">
        <v>77</v>
      </c>
      <c r="D9198" s="13">
        <v>2233</v>
      </c>
    </row>
    <row r="9199" spans="1:4" x14ac:dyDescent="0.25">
      <c r="A9199" s="62" t="s">
        <v>335</v>
      </c>
      <c r="B9199" s="63">
        <v>30</v>
      </c>
      <c r="C9199" s="64">
        <v>76</v>
      </c>
      <c r="D9199" s="13">
        <v>2280</v>
      </c>
    </row>
    <row r="9200" spans="1:4" x14ac:dyDescent="0.25">
      <c r="A9200" s="62" t="s">
        <v>336</v>
      </c>
      <c r="B9200" s="63">
        <v>14</v>
      </c>
      <c r="C9200" s="64">
        <v>36</v>
      </c>
      <c r="D9200" s="13">
        <v>504</v>
      </c>
    </row>
    <row r="9201" spans="1:4" x14ac:dyDescent="0.25">
      <c r="A9201" s="62" t="s">
        <v>337</v>
      </c>
      <c r="B9201" s="63">
        <v>12</v>
      </c>
      <c r="C9201" s="64">
        <v>39</v>
      </c>
      <c r="D9201" s="13">
        <v>468</v>
      </c>
    </row>
    <row r="9202" spans="1:4" x14ac:dyDescent="0.25">
      <c r="A9202" s="62" t="s">
        <v>338</v>
      </c>
      <c r="B9202" s="63">
        <v>45</v>
      </c>
      <c r="C9202" s="64">
        <v>26</v>
      </c>
      <c r="D9202" s="13">
        <v>1170</v>
      </c>
    </row>
    <row r="9203" spans="1:4" x14ac:dyDescent="0.25">
      <c r="A9203" s="62" t="s">
        <v>339</v>
      </c>
      <c r="B9203" s="63">
        <v>22</v>
      </c>
      <c r="C9203" s="64">
        <v>39</v>
      </c>
      <c r="D9203" s="13">
        <v>858</v>
      </c>
    </row>
    <row r="9204" spans="1:4" x14ac:dyDescent="0.25">
      <c r="A9204" s="62" t="s">
        <v>340</v>
      </c>
      <c r="B9204" s="63">
        <v>13</v>
      </c>
      <c r="C9204" s="64">
        <v>41</v>
      </c>
      <c r="D9204" s="13">
        <v>533</v>
      </c>
    </row>
    <row r="9205" spans="1:4" x14ac:dyDescent="0.25">
      <c r="A9205" s="62" t="s">
        <v>341</v>
      </c>
      <c r="B9205" s="63">
        <v>22</v>
      </c>
      <c r="C9205" s="64"/>
      <c r="D9205" s="13">
        <v>0</v>
      </c>
    </row>
    <row r="9206" spans="1:4" x14ac:dyDescent="0.25">
      <c r="A9206" s="62" t="s">
        <v>342</v>
      </c>
      <c r="B9206" s="63">
        <v>7</v>
      </c>
      <c r="C9206" s="64">
        <v>73</v>
      </c>
      <c r="D9206" s="13">
        <v>511</v>
      </c>
    </row>
    <row r="9207" spans="1:4" x14ac:dyDescent="0.25">
      <c r="A9207" s="62" t="s">
        <v>343</v>
      </c>
      <c r="B9207" s="63">
        <v>63</v>
      </c>
      <c r="C9207" s="64">
        <v>43</v>
      </c>
      <c r="D9207" s="13">
        <v>2709</v>
      </c>
    </row>
    <row r="9208" spans="1:4" x14ac:dyDescent="0.25">
      <c r="A9208" s="62" t="s">
        <v>344</v>
      </c>
      <c r="B9208" s="63">
        <v>14</v>
      </c>
      <c r="C9208" s="64">
        <v>54</v>
      </c>
      <c r="D9208" s="13">
        <v>756</v>
      </c>
    </row>
    <row r="9209" spans="1:4" x14ac:dyDescent="0.25">
      <c r="A9209" s="62" t="s">
        <v>345</v>
      </c>
      <c r="B9209" s="63">
        <v>32</v>
      </c>
      <c r="C9209" s="64">
        <v>2</v>
      </c>
      <c r="D9209" s="13">
        <v>64</v>
      </c>
    </row>
    <row r="9210" spans="1:4" x14ac:dyDescent="0.25">
      <c r="A9210" s="62" t="s">
        <v>346</v>
      </c>
      <c r="B9210" s="63">
        <v>10</v>
      </c>
      <c r="C9210" s="64">
        <v>56</v>
      </c>
      <c r="D9210" s="13">
        <v>560</v>
      </c>
    </row>
    <row r="9211" spans="1:4" x14ac:dyDescent="0.25">
      <c r="A9211" s="62" t="s">
        <v>347</v>
      </c>
      <c r="B9211" s="63">
        <v>31</v>
      </c>
      <c r="C9211" s="64">
        <v>53</v>
      </c>
      <c r="D9211" s="13">
        <v>1643</v>
      </c>
    </row>
    <row r="9212" spans="1:4" x14ac:dyDescent="0.25">
      <c r="A9212" s="62" t="s">
        <v>348</v>
      </c>
      <c r="B9212" s="63">
        <v>32</v>
      </c>
      <c r="C9212" s="64">
        <v>78</v>
      </c>
      <c r="D9212" s="13">
        <v>2496</v>
      </c>
    </row>
    <row r="9213" spans="1:4" x14ac:dyDescent="0.25">
      <c r="A9213" s="62" t="s">
        <v>349</v>
      </c>
      <c r="B9213" s="63">
        <v>36</v>
      </c>
      <c r="C9213" s="64">
        <v>45</v>
      </c>
      <c r="D9213" s="13">
        <v>1620</v>
      </c>
    </row>
    <row r="9214" spans="1:4" x14ac:dyDescent="0.25">
      <c r="A9214" s="62" t="s">
        <v>350</v>
      </c>
      <c r="B9214" s="63">
        <v>59</v>
      </c>
      <c r="C9214" s="64">
        <v>26</v>
      </c>
      <c r="D9214" s="13">
        <v>1534</v>
      </c>
    </row>
    <row r="9215" spans="1:4" x14ac:dyDescent="0.25">
      <c r="A9215" s="62" t="s">
        <v>351</v>
      </c>
      <c r="B9215" s="63">
        <v>35</v>
      </c>
      <c r="C9215" s="64">
        <v>51</v>
      </c>
      <c r="D9215" s="13">
        <v>1785</v>
      </c>
    </row>
    <row r="9216" spans="1:4" x14ac:dyDescent="0.25">
      <c r="A9216" s="62" t="s">
        <v>352</v>
      </c>
      <c r="B9216" s="63">
        <v>50</v>
      </c>
      <c r="C9216" s="64">
        <v>29</v>
      </c>
      <c r="D9216" s="13">
        <v>1450</v>
      </c>
    </row>
    <row r="9217" spans="1:4" x14ac:dyDescent="0.25">
      <c r="A9217" s="62" t="s">
        <v>353</v>
      </c>
      <c r="B9217" s="63">
        <v>9</v>
      </c>
      <c r="C9217" s="64">
        <v>47</v>
      </c>
      <c r="D9217" s="13">
        <v>423</v>
      </c>
    </row>
    <row r="9218" spans="1:4" x14ac:dyDescent="0.25">
      <c r="A9218" s="62" t="s">
        <v>354</v>
      </c>
      <c r="B9218" s="63">
        <v>9</v>
      </c>
      <c r="C9218" s="64">
        <v>54</v>
      </c>
      <c r="D9218" s="13">
        <v>486</v>
      </c>
    </row>
    <row r="9219" spans="1:4" x14ac:dyDescent="0.25">
      <c r="A9219" s="62" t="s">
        <v>355</v>
      </c>
      <c r="B9219" s="63">
        <v>11</v>
      </c>
      <c r="C9219" s="64">
        <v>3</v>
      </c>
      <c r="D9219" s="13">
        <v>33</v>
      </c>
    </row>
    <row r="9220" spans="1:4" x14ac:dyDescent="0.25">
      <c r="A9220" s="62" t="s">
        <v>356</v>
      </c>
      <c r="B9220" s="63">
        <v>70</v>
      </c>
      <c r="C9220" s="64">
        <v>38</v>
      </c>
      <c r="D9220" s="13">
        <v>2660</v>
      </c>
    </row>
    <row r="9221" spans="1:4" x14ac:dyDescent="0.25">
      <c r="A9221" s="62" t="s">
        <v>357</v>
      </c>
      <c r="B9221" s="63">
        <v>28</v>
      </c>
      <c r="C9221" s="64">
        <v>75</v>
      </c>
      <c r="D9221" s="13">
        <v>2100</v>
      </c>
    </row>
    <row r="9222" spans="1:4" x14ac:dyDescent="0.25">
      <c r="A9222" s="62" t="s">
        <v>358</v>
      </c>
      <c r="B9222" s="63">
        <v>48</v>
      </c>
      <c r="C9222" s="64">
        <v>35</v>
      </c>
      <c r="D9222" s="13">
        <v>1680</v>
      </c>
    </row>
    <row r="9223" spans="1:4" x14ac:dyDescent="0.25">
      <c r="A9223" s="62" t="s">
        <v>359</v>
      </c>
      <c r="B9223" s="63">
        <v>32</v>
      </c>
      <c r="C9223" s="64">
        <v>47</v>
      </c>
      <c r="D9223" s="13">
        <v>1504</v>
      </c>
    </row>
    <row r="9224" spans="1:4" x14ac:dyDescent="0.25">
      <c r="A9224" s="62" t="s">
        <v>360</v>
      </c>
      <c r="B9224" s="63">
        <v>40</v>
      </c>
      <c r="C9224" s="64">
        <v>70</v>
      </c>
      <c r="D9224" s="13">
        <v>2800</v>
      </c>
    </row>
    <row r="9225" spans="1:4" x14ac:dyDescent="0.25">
      <c r="A9225" s="62" t="s">
        <v>361</v>
      </c>
      <c r="B9225" s="63">
        <v>47</v>
      </c>
      <c r="C9225" s="64">
        <v>48</v>
      </c>
      <c r="D9225" s="13">
        <v>2256</v>
      </c>
    </row>
    <row r="9226" spans="1:4" x14ac:dyDescent="0.25">
      <c r="A9226" s="62" t="s">
        <v>362</v>
      </c>
      <c r="B9226" s="63">
        <v>19</v>
      </c>
      <c r="C9226" s="64">
        <v>72</v>
      </c>
      <c r="D9226" s="13">
        <v>1368</v>
      </c>
    </row>
    <row r="9227" spans="1:4" x14ac:dyDescent="0.25">
      <c r="A9227" s="62" t="s">
        <v>363</v>
      </c>
      <c r="B9227" s="63">
        <v>39</v>
      </c>
      <c r="C9227" s="64">
        <v>46</v>
      </c>
      <c r="D9227" s="13">
        <v>1794</v>
      </c>
    </row>
    <row r="9228" spans="1:4" x14ac:dyDescent="0.25">
      <c r="A9228" s="62" t="s">
        <v>364</v>
      </c>
      <c r="B9228" s="63">
        <v>24</v>
      </c>
      <c r="C9228" s="64">
        <v>4</v>
      </c>
      <c r="D9228" s="13">
        <v>96</v>
      </c>
    </row>
    <row r="9229" spans="1:4" x14ac:dyDescent="0.25">
      <c r="A9229" s="62" t="s">
        <v>365</v>
      </c>
      <c r="B9229" s="63">
        <v>42</v>
      </c>
      <c r="C9229" s="64">
        <v>61</v>
      </c>
      <c r="D9229" s="13">
        <v>2562</v>
      </c>
    </row>
    <row r="9230" spans="1:4" x14ac:dyDescent="0.25">
      <c r="A9230" s="62" t="s">
        <v>366</v>
      </c>
      <c r="B9230" s="63">
        <v>47</v>
      </c>
      <c r="C9230" s="64">
        <v>14</v>
      </c>
      <c r="D9230" s="13">
        <v>658</v>
      </c>
    </row>
    <row r="9231" spans="1:4" x14ac:dyDescent="0.25">
      <c r="A9231" s="62" t="s">
        <v>367</v>
      </c>
      <c r="B9231" s="63">
        <v>23</v>
      </c>
      <c r="C9231" s="64">
        <v>80</v>
      </c>
      <c r="D9231" s="13">
        <v>1840</v>
      </c>
    </row>
    <row r="9232" spans="1:4" x14ac:dyDescent="0.25">
      <c r="A9232" s="62" t="s">
        <v>368</v>
      </c>
      <c r="B9232" s="63">
        <v>54</v>
      </c>
      <c r="C9232" s="64">
        <v>17</v>
      </c>
      <c r="D9232" s="13">
        <v>918</v>
      </c>
    </row>
    <row r="9233" spans="1:4" x14ac:dyDescent="0.25">
      <c r="A9233" s="62" t="s">
        <v>369</v>
      </c>
      <c r="B9233" s="63">
        <v>20</v>
      </c>
      <c r="C9233" s="64">
        <v>18</v>
      </c>
      <c r="D9233" s="13">
        <v>360</v>
      </c>
    </row>
    <row r="9234" spans="1:4" x14ac:dyDescent="0.25">
      <c r="A9234" s="62" t="s">
        <v>370</v>
      </c>
      <c r="B9234" s="63">
        <v>41</v>
      </c>
      <c r="C9234" s="64">
        <v>68</v>
      </c>
      <c r="D9234" s="13">
        <v>2788</v>
      </c>
    </row>
    <row r="9235" spans="1:4" x14ac:dyDescent="0.25">
      <c r="A9235" s="62" t="s">
        <v>371</v>
      </c>
      <c r="B9235" s="63">
        <v>68</v>
      </c>
      <c r="C9235" s="64">
        <v>44</v>
      </c>
      <c r="D9235" s="13">
        <v>2992</v>
      </c>
    </row>
    <row r="9236" spans="1:4" x14ac:dyDescent="0.25">
      <c r="A9236" s="62" t="s">
        <v>372</v>
      </c>
      <c r="B9236" s="63">
        <v>27</v>
      </c>
      <c r="C9236" s="64">
        <v>2</v>
      </c>
      <c r="D9236" s="13">
        <v>54</v>
      </c>
    </row>
    <row r="9237" spans="1:4" x14ac:dyDescent="0.25">
      <c r="A9237" s="62" t="s">
        <v>373</v>
      </c>
      <c r="B9237" s="63">
        <v>35</v>
      </c>
      <c r="C9237" s="64">
        <v>75</v>
      </c>
      <c r="D9237" s="13">
        <v>2625</v>
      </c>
    </row>
    <row r="9238" spans="1:4" x14ac:dyDescent="0.25">
      <c r="A9238" s="62" t="s">
        <v>374</v>
      </c>
      <c r="B9238" s="63">
        <v>40</v>
      </c>
      <c r="C9238" s="64">
        <v>34</v>
      </c>
      <c r="D9238" s="13">
        <v>1360</v>
      </c>
    </row>
    <row r="9239" spans="1:4" x14ac:dyDescent="0.25">
      <c r="A9239" s="62" t="s">
        <v>375</v>
      </c>
      <c r="B9239" s="63">
        <v>49</v>
      </c>
      <c r="C9239" s="64">
        <v>41</v>
      </c>
      <c r="D9239" s="13">
        <v>2009</v>
      </c>
    </row>
    <row r="9240" spans="1:4" x14ac:dyDescent="0.25">
      <c r="A9240" s="62" t="s">
        <v>376</v>
      </c>
      <c r="B9240" s="63">
        <v>23</v>
      </c>
      <c r="C9240" s="64">
        <v>9</v>
      </c>
      <c r="D9240" s="13">
        <v>207</v>
      </c>
    </row>
    <row r="9241" spans="1:4" x14ac:dyDescent="0.25">
      <c r="A9241" s="62" t="s">
        <v>377</v>
      </c>
      <c r="B9241" s="63">
        <v>52</v>
      </c>
      <c r="C9241" s="64"/>
      <c r="D9241" s="13">
        <v>0</v>
      </c>
    </row>
    <row r="9242" spans="1:4" x14ac:dyDescent="0.25">
      <c r="A9242" s="62" t="s">
        <v>300</v>
      </c>
      <c r="B9242" s="63">
        <v>7</v>
      </c>
      <c r="C9242" s="64">
        <v>27</v>
      </c>
      <c r="D9242" s="13">
        <v>189</v>
      </c>
    </row>
    <row r="9243" spans="1:4" x14ac:dyDescent="0.25">
      <c r="A9243" s="62" t="s">
        <v>302</v>
      </c>
      <c r="B9243" s="63">
        <v>54</v>
      </c>
      <c r="C9243" s="64">
        <v>45</v>
      </c>
      <c r="D9243" s="13">
        <v>2430</v>
      </c>
    </row>
    <row r="9244" spans="1:4" x14ac:dyDescent="0.25">
      <c r="A9244" s="62" t="s">
        <v>303</v>
      </c>
      <c r="B9244" s="63">
        <v>56</v>
      </c>
      <c r="C9244" s="64">
        <v>70</v>
      </c>
      <c r="D9244" s="13">
        <v>3920</v>
      </c>
    </row>
    <row r="9245" spans="1:4" x14ac:dyDescent="0.25">
      <c r="A9245" s="62" t="s">
        <v>304</v>
      </c>
      <c r="B9245" s="63">
        <v>53</v>
      </c>
      <c r="C9245" s="64">
        <v>26</v>
      </c>
      <c r="D9245" s="13">
        <v>1378</v>
      </c>
    </row>
    <row r="9246" spans="1:4" x14ac:dyDescent="0.25">
      <c r="A9246" s="62" t="s">
        <v>305</v>
      </c>
      <c r="B9246" s="63">
        <v>59</v>
      </c>
      <c r="C9246" s="64">
        <v>13</v>
      </c>
      <c r="D9246" s="13">
        <v>767</v>
      </c>
    </row>
    <row r="9247" spans="1:4" x14ac:dyDescent="0.25">
      <c r="A9247" s="62" t="s">
        <v>306</v>
      </c>
      <c r="B9247" s="63">
        <v>25</v>
      </c>
      <c r="C9247" s="64">
        <v>79</v>
      </c>
      <c r="D9247" s="13">
        <v>1975</v>
      </c>
    </row>
    <row r="9248" spans="1:4" x14ac:dyDescent="0.25">
      <c r="A9248" s="62" t="s">
        <v>307</v>
      </c>
      <c r="B9248" s="63">
        <v>35</v>
      </c>
      <c r="C9248" s="64">
        <v>61</v>
      </c>
      <c r="D9248" s="13">
        <v>2135</v>
      </c>
    </row>
    <row r="9249" spans="1:4" x14ac:dyDescent="0.25">
      <c r="A9249" s="62" t="s">
        <v>308</v>
      </c>
      <c r="B9249" s="63">
        <v>67</v>
      </c>
      <c r="C9249" s="64">
        <v>10</v>
      </c>
      <c r="D9249" s="13">
        <v>670</v>
      </c>
    </row>
    <row r="9250" spans="1:4" x14ac:dyDescent="0.25">
      <c r="A9250" s="62" t="s">
        <v>309</v>
      </c>
      <c r="B9250" s="63">
        <v>65</v>
      </c>
      <c r="C9250" s="64">
        <v>18</v>
      </c>
      <c r="D9250" s="13">
        <v>1170</v>
      </c>
    </row>
    <row r="9251" spans="1:4" x14ac:dyDescent="0.25">
      <c r="A9251" s="62" t="s">
        <v>310</v>
      </c>
      <c r="B9251" s="63">
        <v>20</v>
      </c>
      <c r="C9251" s="64">
        <v>43</v>
      </c>
      <c r="D9251" s="13">
        <v>860</v>
      </c>
    </row>
    <row r="9252" spans="1:4" x14ac:dyDescent="0.25">
      <c r="A9252" s="62" t="s">
        <v>311</v>
      </c>
      <c r="B9252" s="63">
        <v>41</v>
      </c>
      <c r="C9252" s="64">
        <v>53</v>
      </c>
      <c r="D9252" s="13">
        <v>2173</v>
      </c>
    </row>
    <row r="9253" spans="1:4" x14ac:dyDescent="0.25">
      <c r="A9253" s="62" t="s">
        <v>312</v>
      </c>
      <c r="B9253" s="63">
        <v>16</v>
      </c>
      <c r="C9253" s="64">
        <v>24</v>
      </c>
      <c r="D9253" s="13">
        <v>384</v>
      </c>
    </row>
    <row r="9254" spans="1:4" x14ac:dyDescent="0.25">
      <c r="A9254" s="62" t="s">
        <v>313</v>
      </c>
      <c r="B9254" s="63">
        <v>70</v>
      </c>
      <c r="C9254" s="64">
        <v>42</v>
      </c>
      <c r="D9254" s="13">
        <v>2940</v>
      </c>
    </row>
    <row r="9255" spans="1:4" x14ac:dyDescent="0.25">
      <c r="A9255" s="62" t="s">
        <v>314</v>
      </c>
      <c r="B9255" s="63">
        <v>69</v>
      </c>
      <c r="C9255" s="64">
        <v>16</v>
      </c>
      <c r="D9255" s="13">
        <v>1104</v>
      </c>
    </row>
    <row r="9256" spans="1:4" x14ac:dyDescent="0.25">
      <c r="A9256" s="62" t="s">
        <v>315</v>
      </c>
      <c r="B9256" s="63">
        <v>25</v>
      </c>
      <c r="C9256" s="64">
        <v>46</v>
      </c>
      <c r="D9256" s="13">
        <v>1150</v>
      </c>
    </row>
    <row r="9257" spans="1:4" x14ac:dyDescent="0.25">
      <c r="A9257" s="62" t="s">
        <v>316</v>
      </c>
      <c r="B9257" s="63">
        <v>38</v>
      </c>
      <c r="C9257" s="64">
        <v>60</v>
      </c>
      <c r="D9257" s="13">
        <v>2280</v>
      </c>
    </row>
    <row r="9258" spans="1:4" x14ac:dyDescent="0.25">
      <c r="A9258" s="62" t="s">
        <v>317</v>
      </c>
      <c r="B9258" s="63">
        <v>65</v>
      </c>
      <c r="C9258" s="64">
        <v>80</v>
      </c>
      <c r="D9258" s="13">
        <v>5200</v>
      </c>
    </row>
    <row r="9259" spans="1:4" x14ac:dyDescent="0.25">
      <c r="A9259" s="62" t="s">
        <v>318</v>
      </c>
      <c r="B9259" s="63">
        <v>62</v>
      </c>
      <c r="C9259" s="64">
        <v>74</v>
      </c>
      <c r="D9259" s="13">
        <v>4588</v>
      </c>
    </row>
    <row r="9260" spans="1:4" x14ac:dyDescent="0.25">
      <c r="A9260" s="62" t="s">
        <v>319</v>
      </c>
      <c r="B9260" s="63">
        <v>42</v>
      </c>
      <c r="C9260" s="64">
        <v>71</v>
      </c>
      <c r="D9260" s="13">
        <v>2982</v>
      </c>
    </row>
    <row r="9261" spans="1:4" x14ac:dyDescent="0.25">
      <c r="A9261" s="62" t="s">
        <v>320</v>
      </c>
      <c r="B9261" s="63">
        <v>22</v>
      </c>
      <c r="C9261" s="64">
        <v>23</v>
      </c>
      <c r="D9261" s="13">
        <v>506</v>
      </c>
    </row>
    <row r="9262" spans="1:4" x14ac:dyDescent="0.25">
      <c r="A9262" s="62" t="s">
        <v>321</v>
      </c>
      <c r="B9262" s="63">
        <v>20</v>
      </c>
      <c r="C9262" s="64">
        <v>41</v>
      </c>
      <c r="D9262" s="13">
        <v>820</v>
      </c>
    </row>
    <row r="9263" spans="1:4" x14ac:dyDescent="0.25">
      <c r="A9263" s="62" t="s">
        <v>322</v>
      </c>
      <c r="B9263" s="63">
        <v>49</v>
      </c>
      <c r="C9263" s="64">
        <v>24</v>
      </c>
      <c r="D9263" s="13">
        <v>1176</v>
      </c>
    </row>
    <row r="9264" spans="1:4" x14ac:dyDescent="0.25">
      <c r="A9264" s="62" t="s">
        <v>323</v>
      </c>
      <c r="B9264" s="63">
        <v>66</v>
      </c>
      <c r="C9264" s="64">
        <v>42</v>
      </c>
      <c r="D9264" s="13">
        <v>2772</v>
      </c>
    </row>
    <row r="9265" spans="1:4" x14ac:dyDescent="0.25">
      <c r="A9265" s="62" t="s">
        <v>324</v>
      </c>
      <c r="B9265" s="63">
        <v>30</v>
      </c>
      <c r="C9265" s="64">
        <v>50</v>
      </c>
      <c r="D9265" s="13">
        <v>1500</v>
      </c>
    </row>
    <row r="9266" spans="1:4" x14ac:dyDescent="0.25">
      <c r="A9266" s="62" t="s">
        <v>325</v>
      </c>
      <c r="B9266" s="63">
        <v>25</v>
      </c>
      <c r="C9266" s="64">
        <v>19</v>
      </c>
      <c r="D9266" s="13">
        <v>475</v>
      </c>
    </row>
    <row r="9267" spans="1:4" x14ac:dyDescent="0.25">
      <c r="A9267" s="62" t="s">
        <v>326</v>
      </c>
      <c r="B9267" s="63">
        <v>68</v>
      </c>
      <c r="C9267" s="64">
        <v>71</v>
      </c>
      <c r="D9267" s="13">
        <v>4828</v>
      </c>
    </row>
    <row r="9268" spans="1:4" x14ac:dyDescent="0.25">
      <c r="A9268" s="62" t="s">
        <v>327</v>
      </c>
      <c r="B9268" s="63">
        <v>30</v>
      </c>
      <c r="C9268" s="64">
        <v>66</v>
      </c>
      <c r="D9268" s="13">
        <v>1980</v>
      </c>
    </row>
    <row r="9269" spans="1:4" x14ac:dyDescent="0.25">
      <c r="A9269" s="62" t="s">
        <v>328</v>
      </c>
      <c r="B9269" s="63">
        <v>39</v>
      </c>
      <c r="C9269" s="64">
        <v>26</v>
      </c>
      <c r="D9269" s="13">
        <v>1014</v>
      </c>
    </row>
    <row r="9270" spans="1:4" x14ac:dyDescent="0.25">
      <c r="A9270" s="62" t="s">
        <v>329</v>
      </c>
      <c r="B9270" s="63">
        <v>53</v>
      </c>
      <c r="C9270" s="64">
        <v>14</v>
      </c>
      <c r="D9270" s="13">
        <v>742</v>
      </c>
    </row>
    <row r="9271" spans="1:4" x14ac:dyDescent="0.25">
      <c r="A9271" s="62" t="s">
        <v>330</v>
      </c>
      <c r="B9271" s="63">
        <v>70</v>
      </c>
      <c r="C9271" s="64">
        <v>9</v>
      </c>
      <c r="D9271" s="13">
        <v>630</v>
      </c>
    </row>
    <row r="9272" spans="1:4" x14ac:dyDescent="0.25">
      <c r="A9272" s="62" t="s">
        <v>331</v>
      </c>
      <c r="B9272" s="63">
        <v>31</v>
      </c>
      <c r="C9272" s="64">
        <v>50</v>
      </c>
      <c r="D9272" s="13">
        <v>1550</v>
      </c>
    </row>
    <row r="9273" spans="1:4" x14ac:dyDescent="0.25">
      <c r="A9273" s="62" t="s">
        <v>332</v>
      </c>
      <c r="B9273" s="63">
        <v>40</v>
      </c>
      <c r="C9273" s="64">
        <v>30</v>
      </c>
      <c r="D9273" s="13">
        <v>1200</v>
      </c>
    </row>
    <row r="9274" spans="1:4" x14ac:dyDescent="0.25">
      <c r="A9274" s="62" t="s">
        <v>333</v>
      </c>
      <c r="B9274" s="63">
        <v>13</v>
      </c>
      <c r="C9274" s="64">
        <v>29</v>
      </c>
      <c r="D9274" s="13">
        <v>377</v>
      </c>
    </row>
    <row r="9275" spans="1:4" x14ac:dyDescent="0.25">
      <c r="A9275" s="62" t="s">
        <v>334</v>
      </c>
      <c r="B9275" s="63">
        <v>57</v>
      </c>
      <c r="C9275" s="64">
        <v>46</v>
      </c>
      <c r="D9275" s="13">
        <v>2622</v>
      </c>
    </row>
    <row r="9276" spans="1:4" x14ac:dyDescent="0.25">
      <c r="A9276" s="62" t="s">
        <v>335</v>
      </c>
      <c r="B9276" s="63">
        <v>52</v>
      </c>
      <c r="C9276" s="64">
        <v>19</v>
      </c>
      <c r="D9276" s="13">
        <v>988</v>
      </c>
    </row>
    <row r="9277" spans="1:4" x14ac:dyDescent="0.25">
      <c r="A9277" s="62" t="s">
        <v>336</v>
      </c>
      <c r="B9277" s="63">
        <v>34</v>
      </c>
      <c r="C9277" s="64">
        <v>22</v>
      </c>
      <c r="D9277" s="13">
        <v>748</v>
      </c>
    </row>
    <row r="9278" spans="1:4" x14ac:dyDescent="0.25">
      <c r="A9278" s="62" t="s">
        <v>337</v>
      </c>
      <c r="B9278" s="63">
        <v>10</v>
      </c>
      <c r="C9278" s="64">
        <v>4</v>
      </c>
      <c r="D9278" s="13">
        <v>40</v>
      </c>
    </row>
    <row r="9279" spans="1:4" x14ac:dyDescent="0.25">
      <c r="A9279" s="62" t="s">
        <v>338</v>
      </c>
      <c r="B9279" s="63">
        <v>64</v>
      </c>
      <c r="C9279" s="64">
        <v>16</v>
      </c>
      <c r="D9279" s="13">
        <v>1024</v>
      </c>
    </row>
    <row r="9280" spans="1:4" x14ac:dyDescent="0.25">
      <c r="A9280" s="62" t="s">
        <v>339</v>
      </c>
      <c r="B9280" s="63">
        <v>54</v>
      </c>
      <c r="C9280" s="64">
        <v>74</v>
      </c>
      <c r="D9280" s="13">
        <v>3996</v>
      </c>
    </row>
    <row r="9281" spans="1:4" x14ac:dyDescent="0.25">
      <c r="A9281" s="62" t="s">
        <v>340</v>
      </c>
      <c r="B9281" s="63">
        <v>21</v>
      </c>
      <c r="C9281" s="64">
        <v>57</v>
      </c>
      <c r="D9281" s="13">
        <v>1197</v>
      </c>
    </row>
    <row r="9282" spans="1:4" x14ac:dyDescent="0.25">
      <c r="A9282" s="62" t="s">
        <v>341</v>
      </c>
      <c r="B9282" s="63">
        <v>43</v>
      </c>
      <c r="C9282" s="64">
        <v>13</v>
      </c>
      <c r="D9282" s="13">
        <v>559</v>
      </c>
    </row>
    <row r="9283" spans="1:4" x14ac:dyDescent="0.25">
      <c r="A9283" s="62" t="s">
        <v>342</v>
      </c>
      <c r="B9283" s="63">
        <v>19</v>
      </c>
      <c r="C9283" s="64">
        <v>26</v>
      </c>
      <c r="D9283" s="13">
        <v>494</v>
      </c>
    </row>
    <row r="9284" spans="1:4" x14ac:dyDescent="0.25">
      <c r="A9284" s="62" t="s">
        <v>343</v>
      </c>
      <c r="B9284" s="63">
        <v>10</v>
      </c>
      <c r="C9284" s="64">
        <v>63</v>
      </c>
      <c r="D9284" s="13">
        <v>630</v>
      </c>
    </row>
    <row r="9285" spans="1:4" x14ac:dyDescent="0.25">
      <c r="A9285" s="62" t="s">
        <v>344</v>
      </c>
      <c r="B9285" s="63">
        <v>69</v>
      </c>
      <c r="C9285" s="64">
        <v>5</v>
      </c>
      <c r="D9285" s="13">
        <v>345</v>
      </c>
    </row>
    <row r="9286" spans="1:4" x14ac:dyDescent="0.25">
      <c r="A9286" s="62" t="s">
        <v>345</v>
      </c>
      <c r="B9286" s="63">
        <v>57</v>
      </c>
      <c r="C9286" s="64">
        <v>70</v>
      </c>
      <c r="D9286" s="13">
        <v>3990</v>
      </c>
    </row>
    <row r="9287" spans="1:4" x14ac:dyDescent="0.25">
      <c r="A9287" s="62" t="s">
        <v>346</v>
      </c>
      <c r="B9287" s="63">
        <v>59</v>
      </c>
      <c r="C9287" s="64">
        <v>60</v>
      </c>
      <c r="D9287" s="13">
        <v>3540</v>
      </c>
    </row>
    <row r="9288" spans="1:4" x14ac:dyDescent="0.25">
      <c r="A9288" s="62" t="s">
        <v>347</v>
      </c>
      <c r="B9288" s="63">
        <v>51</v>
      </c>
      <c r="C9288" s="64">
        <v>48</v>
      </c>
      <c r="D9288" s="13">
        <v>2448</v>
      </c>
    </row>
    <row r="9289" spans="1:4" x14ac:dyDescent="0.25">
      <c r="A9289" s="62" t="s">
        <v>348</v>
      </c>
      <c r="B9289" s="63">
        <v>56</v>
      </c>
      <c r="C9289" s="64">
        <v>46</v>
      </c>
      <c r="D9289" s="13">
        <v>2576</v>
      </c>
    </row>
    <row r="9290" spans="1:4" x14ac:dyDescent="0.25">
      <c r="A9290" s="62" t="s">
        <v>349</v>
      </c>
      <c r="B9290" s="63">
        <v>40</v>
      </c>
      <c r="C9290" s="64">
        <v>44</v>
      </c>
      <c r="D9290" s="13">
        <v>1760</v>
      </c>
    </row>
    <row r="9291" spans="1:4" x14ac:dyDescent="0.25">
      <c r="A9291" s="62" t="s">
        <v>350</v>
      </c>
      <c r="B9291" s="63">
        <v>13</v>
      </c>
      <c r="C9291" s="64">
        <v>70</v>
      </c>
      <c r="D9291" s="13">
        <v>910</v>
      </c>
    </row>
    <row r="9292" spans="1:4" x14ac:dyDescent="0.25">
      <c r="A9292" s="62" t="s">
        <v>351</v>
      </c>
      <c r="B9292" s="63">
        <v>61</v>
      </c>
      <c r="C9292" s="64"/>
      <c r="D9292" s="13">
        <v>0</v>
      </c>
    </row>
    <row r="9293" spans="1:4" x14ac:dyDescent="0.25">
      <c r="A9293" s="62" t="s">
        <v>352</v>
      </c>
      <c r="B9293" s="63">
        <v>56</v>
      </c>
      <c r="C9293" s="64">
        <v>74</v>
      </c>
      <c r="D9293" s="13">
        <v>4144</v>
      </c>
    </row>
    <row r="9294" spans="1:4" x14ac:dyDescent="0.25">
      <c r="A9294" s="62" t="s">
        <v>353</v>
      </c>
      <c r="B9294" s="63">
        <v>62</v>
      </c>
      <c r="C9294" s="64">
        <v>80</v>
      </c>
      <c r="D9294" s="13">
        <v>4960</v>
      </c>
    </row>
    <row r="9295" spans="1:4" x14ac:dyDescent="0.25">
      <c r="A9295" s="62" t="s">
        <v>354</v>
      </c>
      <c r="B9295" s="63">
        <v>12</v>
      </c>
      <c r="C9295" s="64">
        <v>21</v>
      </c>
      <c r="D9295" s="13">
        <v>252</v>
      </c>
    </row>
    <row r="9296" spans="1:4" x14ac:dyDescent="0.25">
      <c r="A9296" s="62" t="s">
        <v>355</v>
      </c>
      <c r="B9296" s="63">
        <v>60</v>
      </c>
      <c r="C9296" s="64">
        <v>75</v>
      </c>
      <c r="D9296" s="13">
        <v>4500</v>
      </c>
    </row>
    <row r="9297" spans="1:4" x14ac:dyDescent="0.25">
      <c r="A9297" s="62" t="s">
        <v>356</v>
      </c>
      <c r="B9297" s="63">
        <v>70</v>
      </c>
      <c r="C9297" s="64">
        <v>35</v>
      </c>
      <c r="D9297" s="13">
        <v>2450</v>
      </c>
    </row>
    <row r="9298" spans="1:4" x14ac:dyDescent="0.25">
      <c r="A9298" s="62" t="s">
        <v>357</v>
      </c>
      <c r="B9298" s="63">
        <v>41</v>
      </c>
      <c r="C9298" s="64">
        <v>65</v>
      </c>
      <c r="D9298" s="13">
        <v>2665</v>
      </c>
    </row>
    <row r="9299" spans="1:4" x14ac:dyDescent="0.25">
      <c r="A9299" s="62" t="s">
        <v>358</v>
      </c>
      <c r="B9299" s="63">
        <v>10</v>
      </c>
      <c r="C9299" s="64">
        <v>4</v>
      </c>
      <c r="D9299" s="13">
        <v>40</v>
      </c>
    </row>
    <row r="9300" spans="1:4" x14ac:dyDescent="0.25">
      <c r="A9300" s="62" t="s">
        <v>359</v>
      </c>
      <c r="B9300" s="63">
        <v>26</v>
      </c>
      <c r="C9300" s="64">
        <v>39</v>
      </c>
      <c r="D9300" s="13">
        <v>1014</v>
      </c>
    </row>
    <row r="9301" spans="1:4" x14ac:dyDescent="0.25">
      <c r="A9301" s="62" t="s">
        <v>360</v>
      </c>
      <c r="B9301" s="63">
        <v>49</v>
      </c>
      <c r="C9301" s="64">
        <v>76</v>
      </c>
      <c r="D9301" s="13">
        <v>3724</v>
      </c>
    </row>
    <row r="9302" spans="1:4" x14ac:dyDescent="0.25">
      <c r="A9302" s="62" t="s">
        <v>361</v>
      </c>
      <c r="B9302" s="63">
        <v>25</v>
      </c>
      <c r="C9302" s="64">
        <v>3</v>
      </c>
      <c r="D9302" s="13">
        <v>75</v>
      </c>
    </row>
    <row r="9303" spans="1:4" x14ac:dyDescent="0.25">
      <c r="A9303" s="62" t="s">
        <v>362</v>
      </c>
      <c r="B9303" s="63">
        <v>57</v>
      </c>
      <c r="C9303" s="64">
        <v>78</v>
      </c>
      <c r="D9303" s="13">
        <v>4446</v>
      </c>
    </row>
    <row r="9304" spans="1:4" x14ac:dyDescent="0.25">
      <c r="A9304" s="62" t="s">
        <v>363</v>
      </c>
      <c r="B9304" s="63">
        <v>60</v>
      </c>
      <c r="C9304" s="64">
        <v>8</v>
      </c>
      <c r="D9304" s="13">
        <v>480</v>
      </c>
    </row>
    <row r="9305" spans="1:4" x14ac:dyDescent="0.25">
      <c r="A9305" s="62" t="s">
        <v>364</v>
      </c>
      <c r="B9305" s="63">
        <v>17</v>
      </c>
      <c r="C9305" s="64">
        <v>62</v>
      </c>
      <c r="D9305" s="13">
        <v>1054</v>
      </c>
    </row>
    <row r="9306" spans="1:4" x14ac:dyDescent="0.25">
      <c r="A9306" s="62" t="s">
        <v>365</v>
      </c>
      <c r="B9306" s="63">
        <v>29</v>
      </c>
      <c r="C9306" s="64">
        <v>19</v>
      </c>
      <c r="D9306" s="13">
        <v>551</v>
      </c>
    </row>
    <row r="9307" spans="1:4" x14ac:dyDescent="0.25">
      <c r="A9307" s="62" t="s">
        <v>366</v>
      </c>
      <c r="B9307" s="63">
        <v>57</v>
      </c>
      <c r="C9307" s="64">
        <v>19</v>
      </c>
      <c r="D9307" s="13">
        <v>1083</v>
      </c>
    </row>
    <row r="9308" spans="1:4" x14ac:dyDescent="0.25">
      <c r="A9308" s="62" t="s">
        <v>367</v>
      </c>
      <c r="B9308" s="63">
        <v>20</v>
      </c>
      <c r="C9308" s="64">
        <v>47</v>
      </c>
      <c r="D9308" s="13">
        <v>940</v>
      </c>
    </row>
    <row r="9309" spans="1:4" x14ac:dyDescent="0.25">
      <c r="A9309" s="62" t="s">
        <v>368</v>
      </c>
      <c r="B9309" s="63">
        <v>34</v>
      </c>
      <c r="C9309" s="64">
        <v>47</v>
      </c>
      <c r="D9309" s="13">
        <v>1598</v>
      </c>
    </row>
    <row r="9310" spans="1:4" x14ac:dyDescent="0.25">
      <c r="A9310" s="62" t="s">
        <v>369</v>
      </c>
      <c r="B9310" s="63">
        <v>61</v>
      </c>
      <c r="C9310" s="64">
        <v>50</v>
      </c>
      <c r="D9310" s="13">
        <v>3050</v>
      </c>
    </row>
    <row r="9311" spans="1:4" x14ac:dyDescent="0.25">
      <c r="A9311" s="62" t="s">
        <v>370</v>
      </c>
      <c r="B9311" s="63">
        <v>26</v>
      </c>
      <c r="C9311" s="64">
        <v>41</v>
      </c>
      <c r="D9311" s="13">
        <v>1066</v>
      </c>
    </row>
    <row r="9312" spans="1:4" x14ac:dyDescent="0.25">
      <c r="A9312" s="62" t="s">
        <v>371</v>
      </c>
      <c r="B9312" s="63">
        <v>69</v>
      </c>
      <c r="C9312" s="64">
        <v>30</v>
      </c>
      <c r="D9312" s="13">
        <v>2070</v>
      </c>
    </row>
    <row r="9313" spans="1:4" x14ac:dyDescent="0.25">
      <c r="A9313" s="62" t="s">
        <v>372</v>
      </c>
      <c r="B9313" s="63">
        <v>67</v>
      </c>
      <c r="C9313" s="64"/>
      <c r="D9313" s="13">
        <v>0</v>
      </c>
    </row>
    <row r="9314" spans="1:4" x14ac:dyDescent="0.25">
      <c r="A9314" s="62" t="s">
        <v>373</v>
      </c>
      <c r="B9314" s="63">
        <v>15</v>
      </c>
      <c r="C9314" s="64">
        <v>52</v>
      </c>
      <c r="D9314" s="13">
        <v>780</v>
      </c>
    </row>
    <row r="9315" spans="1:4" x14ac:dyDescent="0.25">
      <c r="A9315" s="62" t="s">
        <v>374</v>
      </c>
      <c r="B9315" s="63">
        <v>70</v>
      </c>
      <c r="C9315" s="64">
        <v>49</v>
      </c>
      <c r="D9315" s="13">
        <v>3430</v>
      </c>
    </row>
    <row r="9316" spans="1:4" x14ac:dyDescent="0.25">
      <c r="A9316" s="62" t="s">
        <v>375</v>
      </c>
      <c r="B9316" s="63">
        <v>12</v>
      </c>
      <c r="C9316" s="64">
        <v>58</v>
      </c>
      <c r="D9316" s="13">
        <v>696</v>
      </c>
    </row>
    <row r="9317" spans="1:4" x14ac:dyDescent="0.25">
      <c r="A9317" s="62" t="s">
        <v>376</v>
      </c>
      <c r="B9317" s="63">
        <v>19</v>
      </c>
      <c r="C9317" s="64">
        <v>47</v>
      </c>
      <c r="D9317" s="13">
        <v>893</v>
      </c>
    </row>
    <row r="9318" spans="1:4" x14ac:dyDescent="0.25">
      <c r="A9318" s="62" t="s">
        <v>377</v>
      </c>
      <c r="B9318" s="63">
        <v>31</v>
      </c>
      <c r="C9318" s="64">
        <v>23</v>
      </c>
      <c r="D9318" s="13">
        <v>713</v>
      </c>
    </row>
    <row r="9319" spans="1:4" x14ac:dyDescent="0.25">
      <c r="A9319" s="62" t="s">
        <v>300</v>
      </c>
      <c r="B9319" s="63">
        <v>49</v>
      </c>
      <c r="C9319" s="64">
        <v>2</v>
      </c>
      <c r="D9319" s="13">
        <v>98</v>
      </c>
    </row>
    <row r="9320" spans="1:4" x14ac:dyDescent="0.25">
      <c r="A9320" s="62" t="s">
        <v>302</v>
      </c>
      <c r="B9320" s="63">
        <v>55</v>
      </c>
      <c r="C9320" s="64">
        <v>38</v>
      </c>
      <c r="D9320" s="13">
        <v>2090</v>
      </c>
    </row>
    <row r="9321" spans="1:4" x14ac:dyDescent="0.25">
      <c r="A9321" s="62" t="s">
        <v>303</v>
      </c>
      <c r="B9321" s="63">
        <v>27</v>
      </c>
      <c r="C9321" s="64">
        <v>52</v>
      </c>
      <c r="D9321" s="13">
        <v>1404</v>
      </c>
    </row>
    <row r="9322" spans="1:4" x14ac:dyDescent="0.25">
      <c r="A9322" s="62" t="s">
        <v>304</v>
      </c>
      <c r="B9322" s="63">
        <v>24</v>
      </c>
      <c r="C9322" s="64">
        <v>32</v>
      </c>
      <c r="D9322" s="13">
        <v>768</v>
      </c>
    </row>
    <row r="9323" spans="1:4" x14ac:dyDescent="0.25">
      <c r="A9323" s="62" t="s">
        <v>305</v>
      </c>
      <c r="B9323" s="63">
        <v>45</v>
      </c>
      <c r="C9323" s="64">
        <v>10</v>
      </c>
      <c r="D9323" s="13">
        <v>450</v>
      </c>
    </row>
    <row r="9324" spans="1:4" x14ac:dyDescent="0.25">
      <c r="A9324" s="62" t="s">
        <v>306</v>
      </c>
      <c r="B9324" s="63">
        <v>7</v>
      </c>
      <c r="C9324" s="64">
        <v>64</v>
      </c>
      <c r="D9324" s="13">
        <v>448</v>
      </c>
    </row>
    <row r="9325" spans="1:4" x14ac:dyDescent="0.25">
      <c r="A9325" s="62" t="s">
        <v>307</v>
      </c>
      <c r="B9325" s="63">
        <v>46</v>
      </c>
      <c r="C9325" s="64">
        <v>55</v>
      </c>
      <c r="D9325" s="13">
        <v>2530</v>
      </c>
    </row>
    <row r="9326" spans="1:4" x14ac:dyDescent="0.25">
      <c r="A9326" s="62" t="s">
        <v>308</v>
      </c>
      <c r="B9326" s="63">
        <v>31</v>
      </c>
      <c r="C9326" s="64">
        <v>22</v>
      </c>
      <c r="D9326" s="13">
        <v>682</v>
      </c>
    </row>
    <row r="9327" spans="1:4" x14ac:dyDescent="0.25">
      <c r="A9327" s="62" t="s">
        <v>309</v>
      </c>
      <c r="B9327" s="63">
        <v>48</v>
      </c>
      <c r="C9327" s="64">
        <v>14</v>
      </c>
      <c r="D9327" s="13">
        <v>672</v>
      </c>
    </row>
    <row r="9328" spans="1:4" x14ac:dyDescent="0.25">
      <c r="A9328" s="62" t="s">
        <v>310</v>
      </c>
      <c r="B9328" s="63">
        <v>41</v>
      </c>
      <c r="C9328" s="64">
        <v>39</v>
      </c>
      <c r="D9328" s="13">
        <v>1599</v>
      </c>
    </row>
    <row r="9329" spans="1:4" x14ac:dyDescent="0.25">
      <c r="A9329" s="62" t="s">
        <v>311</v>
      </c>
      <c r="B9329" s="63">
        <v>61</v>
      </c>
      <c r="C9329" s="64">
        <v>9</v>
      </c>
      <c r="D9329" s="13">
        <v>549</v>
      </c>
    </row>
    <row r="9330" spans="1:4" x14ac:dyDescent="0.25">
      <c r="A9330" s="62" t="s">
        <v>312</v>
      </c>
      <c r="B9330" s="63">
        <v>21</v>
      </c>
      <c r="C9330" s="64">
        <v>33</v>
      </c>
      <c r="D9330" s="13">
        <v>693</v>
      </c>
    </row>
    <row r="9331" spans="1:4" x14ac:dyDescent="0.25">
      <c r="A9331" s="62" t="s">
        <v>313</v>
      </c>
      <c r="B9331" s="63">
        <v>12</v>
      </c>
      <c r="C9331" s="64"/>
      <c r="D9331" s="13">
        <v>0</v>
      </c>
    </row>
    <row r="9332" spans="1:4" x14ac:dyDescent="0.25">
      <c r="A9332" s="62" t="s">
        <v>314</v>
      </c>
      <c r="B9332" s="63">
        <v>38</v>
      </c>
      <c r="C9332" s="64">
        <v>39</v>
      </c>
      <c r="D9332" s="13">
        <v>1482</v>
      </c>
    </row>
    <row r="9333" spans="1:4" x14ac:dyDescent="0.25">
      <c r="A9333" s="62" t="s">
        <v>315</v>
      </c>
      <c r="B9333" s="63">
        <v>28</v>
      </c>
      <c r="C9333" s="64">
        <v>29</v>
      </c>
      <c r="D9333" s="13">
        <v>812</v>
      </c>
    </row>
    <row r="9334" spans="1:4" x14ac:dyDescent="0.25">
      <c r="A9334" s="62" t="s">
        <v>316</v>
      </c>
      <c r="B9334" s="63">
        <v>43</v>
      </c>
      <c r="C9334" s="64">
        <v>63</v>
      </c>
      <c r="D9334" s="13">
        <v>2709</v>
      </c>
    </row>
    <row r="9335" spans="1:4" x14ac:dyDescent="0.25">
      <c r="A9335" s="62" t="s">
        <v>317</v>
      </c>
      <c r="B9335" s="63">
        <v>61</v>
      </c>
      <c r="C9335" s="64">
        <v>39</v>
      </c>
      <c r="D9335" s="13">
        <v>2379</v>
      </c>
    </row>
    <row r="9336" spans="1:4" x14ac:dyDescent="0.25">
      <c r="A9336" s="62" t="s">
        <v>318</v>
      </c>
      <c r="B9336" s="63">
        <v>65</v>
      </c>
      <c r="C9336" s="64">
        <v>57</v>
      </c>
      <c r="D9336" s="13">
        <v>3705</v>
      </c>
    </row>
    <row r="9337" spans="1:4" x14ac:dyDescent="0.25">
      <c r="A9337" s="62" t="s">
        <v>319</v>
      </c>
      <c r="B9337" s="63">
        <v>53</v>
      </c>
      <c r="C9337" s="64">
        <v>63</v>
      </c>
      <c r="D9337" s="13">
        <v>3339</v>
      </c>
    </row>
    <row r="9338" spans="1:4" x14ac:dyDescent="0.25">
      <c r="A9338" s="62" t="s">
        <v>320</v>
      </c>
      <c r="B9338" s="63">
        <v>66</v>
      </c>
      <c r="C9338" s="64">
        <v>28</v>
      </c>
      <c r="D9338" s="13">
        <v>1848</v>
      </c>
    </row>
    <row r="9339" spans="1:4" x14ac:dyDescent="0.25">
      <c r="A9339" s="62" t="s">
        <v>321</v>
      </c>
      <c r="B9339" s="63">
        <v>67</v>
      </c>
      <c r="C9339" s="64">
        <v>80</v>
      </c>
      <c r="D9339" s="13">
        <v>5360</v>
      </c>
    </row>
    <row r="9340" spans="1:4" x14ac:dyDescent="0.25">
      <c r="A9340" s="62" t="s">
        <v>322</v>
      </c>
      <c r="B9340" s="63">
        <v>58</v>
      </c>
      <c r="C9340" s="64">
        <v>25</v>
      </c>
      <c r="D9340" s="13">
        <v>1450</v>
      </c>
    </row>
    <row r="9341" spans="1:4" x14ac:dyDescent="0.25">
      <c r="A9341" s="62" t="s">
        <v>323</v>
      </c>
      <c r="B9341" s="63">
        <v>31</v>
      </c>
      <c r="C9341" s="64">
        <v>29</v>
      </c>
      <c r="D9341" s="13">
        <v>899</v>
      </c>
    </row>
    <row r="9342" spans="1:4" x14ac:dyDescent="0.25">
      <c r="A9342" s="62" t="s">
        <v>324</v>
      </c>
      <c r="B9342" s="63">
        <v>31</v>
      </c>
      <c r="C9342" s="64">
        <v>61</v>
      </c>
      <c r="D9342" s="13">
        <v>1891</v>
      </c>
    </row>
    <row r="9343" spans="1:4" x14ac:dyDescent="0.25">
      <c r="A9343" s="62" t="s">
        <v>325</v>
      </c>
      <c r="B9343" s="63">
        <v>8</v>
      </c>
      <c r="C9343" s="64"/>
      <c r="D9343" s="13">
        <v>0</v>
      </c>
    </row>
    <row r="9344" spans="1:4" x14ac:dyDescent="0.25">
      <c r="A9344" s="62" t="s">
        <v>326</v>
      </c>
      <c r="B9344" s="63">
        <v>35</v>
      </c>
      <c r="C9344" s="64">
        <v>45</v>
      </c>
      <c r="D9344" s="13">
        <v>1575</v>
      </c>
    </row>
    <row r="9345" spans="1:4" x14ac:dyDescent="0.25">
      <c r="A9345" s="62" t="s">
        <v>327</v>
      </c>
      <c r="B9345" s="63">
        <v>32</v>
      </c>
      <c r="C9345" s="64">
        <v>66</v>
      </c>
      <c r="D9345" s="13">
        <v>2112</v>
      </c>
    </row>
    <row r="9346" spans="1:4" x14ac:dyDescent="0.25">
      <c r="A9346" s="62" t="s">
        <v>328</v>
      </c>
      <c r="B9346" s="63">
        <v>16</v>
      </c>
      <c r="C9346" s="64">
        <v>66</v>
      </c>
      <c r="D9346" s="13">
        <v>1056</v>
      </c>
    </row>
    <row r="9347" spans="1:4" x14ac:dyDescent="0.25">
      <c r="A9347" s="62" t="s">
        <v>329</v>
      </c>
      <c r="B9347" s="63">
        <v>60</v>
      </c>
      <c r="C9347" s="64">
        <v>65</v>
      </c>
      <c r="D9347" s="13">
        <v>3900</v>
      </c>
    </row>
    <row r="9348" spans="1:4" x14ac:dyDescent="0.25">
      <c r="A9348" s="62" t="s">
        <v>330</v>
      </c>
      <c r="B9348" s="63">
        <v>36</v>
      </c>
      <c r="C9348" s="64">
        <v>49</v>
      </c>
      <c r="D9348" s="13">
        <v>1764</v>
      </c>
    </row>
    <row r="9349" spans="1:4" x14ac:dyDescent="0.25">
      <c r="A9349" s="62" t="s">
        <v>331</v>
      </c>
      <c r="B9349" s="63">
        <v>15</v>
      </c>
      <c r="C9349" s="64">
        <v>47</v>
      </c>
      <c r="D9349" s="13">
        <v>705</v>
      </c>
    </row>
    <row r="9350" spans="1:4" x14ac:dyDescent="0.25">
      <c r="A9350" s="62" t="s">
        <v>332</v>
      </c>
      <c r="B9350" s="63">
        <v>57</v>
      </c>
      <c r="C9350" s="64">
        <v>8</v>
      </c>
      <c r="D9350" s="13">
        <v>456</v>
      </c>
    </row>
    <row r="9351" spans="1:4" x14ac:dyDescent="0.25">
      <c r="A9351" s="62" t="s">
        <v>333</v>
      </c>
      <c r="B9351" s="63">
        <v>18</v>
      </c>
      <c r="C9351" s="64">
        <v>73</v>
      </c>
      <c r="D9351" s="13">
        <v>1314</v>
      </c>
    </row>
    <row r="9352" spans="1:4" x14ac:dyDescent="0.25">
      <c r="A9352" s="62" t="s">
        <v>334</v>
      </c>
      <c r="B9352" s="63">
        <v>70</v>
      </c>
      <c r="C9352" s="64">
        <v>55</v>
      </c>
      <c r="D9352" s="13">
        <v>3850</v>
      </c>
    </row>
    <row r="9353" spans="1:4" x14ac:dyDescent="0.25">
      <c r="A9353" s="62" t="s">
        <v>335</v>
      </c>
      <c r="B9353" s="63">
        <v>59</v>
      </c>
      <c r="C9353" s="64">
        <v>37</v>
      </c>
      <c r="D9353" s="13">
        <v>2183</v>
      </c>
    </row>
    <row r="9354" spans="1:4" x14ac:dyDescent="0.25">
      <c r="A9354" s="62" t="s">
        <v>336</v>
      </c>
      <c r="B9354" s="63">
        <v>28</v>
      </c>
      <c r="C9354" s="64">
        <v>79</v>
      </c>
      <c r="D9354" s="13">
        <v>2212</v>
      </c>
    </row>
    <row r="9355" spans="1:4" x14ac:dyDescent="0.25">
      <c r="A9355" s="62" t="s">
        <v>337</v>
      </c>
      <c r="B9355" s="63">
        <v>65</v>
      </c>
      <c r="C9355" s="64">
        <v>37</v>
      </c>
      <c r="D9355" s="13">
        <v>2405</v>
      </c>
    </row>
    <row r="9356" spans="1:4" x14ac:dyDescent="0.25">
      <c r="A9356" s="62" t="s">
        <v>338</v>
      </c>
      <c r="B9356" s="63">
        <v>43</v>
      </c>
      <c r="C9356" s="64">
        <v>56</v>
      </c>
      <c r="D9356" s="13">
        <v>2408</v>
      </c>
    </row>
    <row r="9357" spans="1:4" x14ac:dyDescent="0.25">
      <c r="A9357" s="62" t="s">
        <v>339</v>
      </c>
      <c r="B9357" s="63">
        <v>67</v>
      </c>
      <c r="C9357" s="64">
        <v>29</v>
      </c>
      <c r="D9357" s="13">
        <v>1943</v>
      </c>
    </row>
    <row r="9358" spans="1:4" x14ac:dyDescent="0.25">
      <c r="A9358" s="62" t="s">
        <v>340</v>
      </c>
      <c r="B9358" s="63">
        <v>69</v>
      </c>
      <c r="C9358" s="64"/>
      <c r="D9358" s="13">
        <v>0</v>
      </c>
    </row>
    <row r="9359" spans="1:4" x14ac:dyDescent="0.25">
      <c r="A9359" s="62" t="s">
        <v>341</v>
      </c>
      <c r="B9359" s="63">
        <v>57</v>
      </c>
      <c r="C9359" s="64">
        <v>2</v>
      </c>
      <c r="D9359" s="13">
        <v>114</v>
      </c>
    </row>
    <row r="9360" spans="1:4" x14ac:dyDescent="0.25">
      <c r="A9360" s="62" t="s">
        <v>342</v>
      </c>
      <c r="B9360" s="63">
        <v>48</v>
      </c>
      <c r="C9360" s="64">
        <v>11</v>
      </c>
      <c r="D9360" s="13">
        <v>528</v>
      </c>
    </row>
    <row r="9361" spans="1:4" x14ac:dyDescent="0.25">
      <c r="A9361" s="62" t="s">
        <v>343</v>
      </c>
      <c r="B9361" s="63">
        <v>34</v>
      </c>
      <c r="C9361" s="64">
        <v>40</v>
      </c>
      <c r="D9361" s="13">
        <v>1360</v>
      </c>
    </row>
    <row r="9362" spans="1:4" x14ac:dyDescent="0.25">
      <c r="A9362" s="62" t="s">
        <v>344</v>
      </c>
      <c r="B9362" s="63">
        <v>21</v>
      </c>
      <c r="C9362" s="64">
        <v>78</v>
      </c>
      <c r="D9362" s="13">
        <v>1638</v>
      </c>
    </row>
    <row r="9363" spans="1:4" x14ac:dyDescent="0.25">
      <c r="A9363" s="62" t="s">
        <v>345</v>
      </c>
      <c r="B9363" s="63">
        <v>36</v>
      </c>
      <c r="C9363" s="64">
        <v>77</v>
      </c>
      <c r="D9363" s="13">
        <v>2772</v>
      </c>
    </row>
    <row r="9364" spans="1:4" x14ac:dyDescent="0.25">
      <c r="A9364" s="62" t="s">
        <v>346</v>
      </c>
      <c r="B9364" s="63">
        <v>40</v>
      </c>
      <c r="C9364" s="64">
        <v>38</v>
      </c>
      <c r="D9364" s="13">
        <v>1520</v>
      </c>
    </row>
    <row r="9365" spans="1:4" x14ac:dyDescent="0.25">
      <c r="A9365" s="62" t="s">
        <v>347</v>
      </c>
      <c r="B9365" s="63">
        <v>16</v>
      </c>
      <c r="C9365" s="64">
        <v>14</v>
      </c>
      <c r="D9365" s="13">
        <v>224</v>
      </c>
    </row>
    <row r="9366" spans="1:4" x14ac:dyDescent="0.25">
      <c r="A9366" s="62" t="s">
        <v>348</v>
      </c>
      <c r="B9366" s="63">
        <v>56</v>
      </c>
      <c r="C9366" s="64">
        <v>73</v>
      </c>
      <c r="D9366" s="13">
        <v>4088</v>
      </c>
    </row>
    <row r="9367" spans="1:4" x14ac:dyDescent="0.25">
      <c r="A9367" s="62" t="s">
        <v>349</v>
      </c>
      <c r="B9367" s="63">
        <v>23</v>
      </c>
      <c r="C9367" s="64">
        <v>57</v>
      </c>
      <c r="D9367" s="13">
        <v>1311</v>
      </c>
    </row>
    <row r="9368" spans="1:4" x14ac:dyDescent="0.25">
      <c r="A9368" s="62" t="s">
        <v>350</v>
      </c>
      <c r="B9368" s="63">
        <v>56</v>
      </c>
      <c r="C9368" s="64">
        <v>71</v>
      </c>
      <c r="D9368" s="13">
        <v>3976</v>
      </c>
    </row>
    <row r="9369" spans="1:4" x14ac:dyDescent="0.25">
      <c r="A9369" s="62" t="s">
        <v>351</v>
      </c>
      <c r="B9369" s="63">
        <v>35</v>
      </c>
      <c r="C9369" s="64">
        <v>61</v>
      </c>
      <c r="D9369" s="13">
        <v>2135</v>
      </c>
    </row>
    <row r="9370" spans="1:4" x14ac:dyDescent="0.25">
      <c r="A9370" s="62" t="s">
        <v>352</v>
      </c>
      <c r="B9370" s="63">
        <v>66</v>
      </c>
      <c r="C9370" s="64">
        <v>5</v>
      </c>
      <c r="D9370" s="13">
        <v>330</v>
      </c>
    </row>
    <row r="9371" spans="1:4" x14ac:dyDescent="0.25">
      <c r="A9371" s="62" t="s">
        <v>353</v>
      </c>
      <c r="B9371" s="63">
        <v>21</v>
      </c>
      <c r="C9371" s="64">
        <v>32</v>
      </c>
      <c r="D9371" s="13">
        <v>672</v>
      </c>
    </row>
    <row r="9372" spans="1:4" x14ac:dyDescent="0.25">
      <c r="A9372" s="62" t="s">
        <v>354</v>
      </c>
      <c r="B9372" s="63">
        <v>53</v>
      </c>
      <c r="C9372" s="64">
        <v>54</v>
      </c>
      <c r="D9372" s="13">
        <v>2862</v>
      </c>
    </row>
    <row r="9373" spans="1:4" x14ac:dyDescent="0.25">
      <c r="A9373" s="62" t="s">
        <v>355</v>
      </c>
      <c r="B9373" s="63">
        <v>65</v>
      </c>
      <c r="C9373" s="64"/>
      <c r="D9373" s="13">
        <v>0</v>
      </c>
    </row>
    <row r="9374" spans="1:4" x14ac:dyDescent="0.25">
      <c r="A9374" s="62" t="s">
        <v>356</v>
      </c>
      <c r="B9374" s="63">
        <v>9</v>
      </c>
      <c r="C9374" s="64">
        <v>56</v>
      </c>
      <c r="D9374" s="13">
        <v>504</v>
      </c>
    </row>
    <row r="9375" spans="1:4" x14ac:dyDescent="0.25">
      <c r="A9375" s="62" t="s">
        <v>357</v>
      </c>
      <c r="B9375" s="63">
        <v>22</v>
      </c>
      <c r="C9375" s="64">
        <v>80</v>
      </c>
      <c r="D9375" s="13">
        <v>1760</v>
      </c>
    </row>
    <row r="9376" spans="1:4" x14ac:dyDescent="0.25">
      <c r="A9376" s="62" t="s">
        <v>358</v>
      </c>
      <c r="B9376" s="63">
        <v>46</v>
      </c>
      <c r="C9376" s="64">
        <v>74</v>
      </c>
      <c r="D9376" s="13">
        <v>3404</v>
      </c>
    </row>
    <row r="9377" spans="1:4" x14ac:dyDescent="0.25">
      <c r="A9377" s="62" t="s">
        <v>359</v>
      </c>
      <c r="B9377" s="63">
        <v>25</v>
      </c>
      <c r="C9377" s="64">
        <v>70</v>
      </c>
      <c r="D9377" s="13">
        <v>1750</v>
      </c>
    </row>
    <row r="9378" spans="1:4" x14ac:dyDescent="0.25">
      <c r="A9378" s="62" t="s">
        <v>360</v>
      </c>
      <c r="B9378" s="63">
        <v>44</v>
      </c>
      <c r="C9378" s="64">
        <v>41</v>
      </c>
      <c r="D9378" s="13">
        <v>1804</v>
      </c>
    </row>
    <row r="9379" spans="1:4" x14ac:dyDescent="0.25">
      <c r="A9379" s="62" t="s">
        <v>361</v>
      </c>
      <c r="B9379" s="63">
        <v>32</v>
      </c>
      <c r="C9379" s="64">
        <v>51</v>
      </c>
      <c r="D9379" s="13">
        <v>1632</v>
      </c>
    </row>
    <row r="9380" spans="1:4" x14ac:dyDescent="0.25">
      <c r="A9380" s="62" t="s">
        <v>362</v>
      </c>
      <c r="B9380" s="63">
        <v>59</v>
      </c>
      <c r="C9380" s="64">
        <v>66</v>
      </c>
      <c r="D9380" s="13">
        <v>3894</v>
      </c>
    </row>
    <row r="9381" spans="1:4" x14ac:dyDescent="0.25">
      <c r="A9381" s="62" t="s">
        <v>363</v>
      </c>
      <c r="B9381" s="63">
        <v>9</v>
      </c>
      <c r="C9381" s="64">
        <v>19</v>
      </c>
      <c r="D9381" s="13">
        <v>171</v>
      </c>
    </row>
    <row r="9382" spans="1:4" x14ac:dyDescent="0.25">
      <c r="A9382" s="62" t="s">
        <v>364</v>
      </c>
      <c r="B9382" s="63">
        <v>41</v>
      </c>
      <c r="C9382" s="64">
        <v>31</v>
      </c>
      <c r="D9382" s="13">
        <v>1271</v>
      </c>
    </row>
    <row r="9383" spans="1:4" x14ac:dyDescent="0.25">
      <c r="A9383" s="62" t="s">
        <v>365</v>
      </c>
      <c r="B9383" s="63">
        <v>20</v>
      </c>
      <c r="C9383" s="64">
        <v>73</v>
      </c>
      <c r="D9383" s="13">
        <v>1460</v>
      </c>
    </row>
    <row r="9384" spans="1:4" x14ac:dyDescent="0.25">
      <c r="A9384" s="62" t="s">
        <v>366</v>
      </c>
      <c r="B9384" s="63">
        <v>67</v>
      </c>
      <c r="C9384" s="64">
        <v>43</v>
      </c>
      <c r="D9384" s="13">
        <v>2881</v>
      </c>
    </row>
    <row r="9385" spans="1:4" x14ac:dyDescent="0.25">
      <c r="A9385" s="62" t="s">
        <v>367</v>
      </c>
      <c r="B9385" s="63">
        <v>69</v>
      </c>
      <c r="C9385" s="64">
        <v>68</v>
      </c>
      <c r="D9385" s="13">
        <v>4692</v>
      </c>
    </row>
    <row r="9386" spans="1:4" x14ac:dyDescent="0.25">
      <c r="A9386" s="62" t="s">
        <v>368</v>
      </c>
      <c r="B9386" s="63">
        <v>49</v>
      </c>
      <c r="C9386" s="64">
        <v>27</v>
      </c>
      <c r="D9386" s="13">
        <v>1323</v>
      </c>
    </row>
    <row r="9387" spans="1:4" x14ac:dyDescent="0.25">
      <c r="A9387" s="62" t="s">
        <v>369</v>
      </c>
      <c r="B9387" s="63">
        <v>39</v>
      </c>
      <c r="C9387" s="64">
        <v>43</v>
      </c>
      <c r="D9387" s="13">
        <v>1677</v>
      </c>
    </row>
    <row r="9388" spans="1:4" x14ac:dyDescent="0.25">
      <c r="A9388" s="62" t="s">
        <v>370</v>
      </c>
      <c r="B9388" s="63">
        <v>7</v>
      </c>
      <c r="C9388" s="64">
        <v>71</v>
      </c>
      <c r="D9388" s="13">
        <v>497</v>
      </c>
    </row>
    <row r="9389" spans="1:4" x14ac:dyDescent="0.25">
      <c r="A9389" s="62" t="s">
        <v>371</v>
      </c>
      <c r="B9389" s="63">
        <v>61</v>
      </c>
      <c r="C9389" s="64">
        <v>21</v>
      </c>
      <c r="D9389" s="13">
        <v>1281</v>
      </c>
    </row>
    <row r="9390" spans="1:4" x14ac:dyDescent="0.25">
      <c r="A9390" s="62" t="s">
        <v>372</v>
      </c>
      <c r="B9390" s="63">
        <v>16</v>
      </c>
      <c r="C9390" s="64">
        <v>59</v>
      </c>
      <c r="D9390" s="13">
        <v>944</v>
      </c>
    </row>
    <row r="9391" spans="1:4" x14ac:dyDescent="0.25">
      <c r="A9391" s="62" t="s">
        <v>373</v>
      </c>
      <c r="B9391" s="63">
        <v>27</v>
      </c>
      <c r="C9391" s="64"/>
      <c r="D9391" s="13">
        <v>0</v>
      </c>
    </row>
    <row r="9392" spans="1:4" x14ac:dyDescent="0.25">
      <c r="A9392" s="62" t="s">
        <v>374</v>
      </c>
      <c r="B9392" s="63">
        <v>17</v>
      </c>
      <c r="C9392" s="64">
        <v>72</v>
      </c>
      <c r="D9392" s="13">
        <v>1224</v>
      </c>
    </row>
    <row r="9393" spans="1:4" x14ac:dyDescent="0.25">
      <c r="A9393" s="62" t="s">
        <v>375</v>
      </c>
      <c r="B9393" s="63">
        <v>42</v>
      </c>
      <c r="C9393" s="64">
        <v>60</v>
      </c>
      <c r="D9393" s="13">
        <v>2520</v>
      </c>
    </row>
    <row r="9394" spans="1:4" x14ac:dyDescent="0.25">
      <c r="A9394" s="62" t="s">
        <v>376</v>
      </c>
      <c r="B9394" s="63">
        <v>12</v>
      </c>
      <c r="C9394" s="64">
        <v>46</v>
      </c>
      <c r="D9394" s="13">
        <v>552</v>
      </c>
    </row>
    <row r="9395" spans="1:4" x14ac:dyDescent="0.25">
      <c r="A9395" s="62" t="s">
        <v>377</v>
      </c>
      <c r="B9395" s="63">
        <v>68</v>
      </c>
      <c r="C9395" s="64">
        <v>58</v>
      </c>
      <c r="D9395" s="13">
        <v>3944</v>
      </c>
    </row>
    <row r="9396" spans="1:4" x14ac:dyDescent="0.25">
      <c r="A9396" s="62" t="s">
        <v>300</v>
      </c>
      <c r="B9396" s="63">
        <v>8</v>
      </c>
      <c r="C9396" s="64">
        <v>67</v>
      </c>
      <c r="D9396" s="13">
        <v>536</v>
      </c>
    </row>
    <row r="9397" spans="1:4" x14ac:dyDescent="0.25">
      <c r="A9397" s="62" t="s">
        <v>302</v>
      </c>
      <c r="B9397" s="63">
        <v>14</v>
      </c>
      <c r="C9397" s="64">
        <v>15</v>
      </c>
      <c r="D9397" s="13">
        <v>210</v>
      </c>
    </row>
    <row r="9398" spans="1:4" x14ac:dyDescent="0.25">
      <c r="A9398" s="62" t="s">
        <v>303</v>
      </c>
      <c r="B9398" s="63">
        <v>41</v>
      </c>
      <c r="C9398" s="64">
        <v>4</v>
      </c>
      <c r="D9398" s="13">
        <v>164</v>
      </c>
    </row>
    <row r="9399" spans="1:4" x14ac:dyDescent="0.25">
      <c r="A9399" s="62" t="s">
        <v>304</v>
      </c>
      <c r="B9399" s="63">
        <v>28</v>
      </c>
      <c r="C9399" s="64">
        <v>61</v>
      </c>
      <c r="D9399" s="13">
        <v>1708</v>
      </c>
    </row>
    <row r="9400" spans="1:4" x14ac:dyDescent="0.25">
      <c r="A9400" s="62" t="s">
        <v>305</v>
      </c>
      <c r="B9400" s="63">
        <v>23</v>
      </c>
      <c r="C9400" s="64">
        <v>2</v>
      </c>
      <c r="D9400" s="13">
        <v>46</v>
      </c>
    </row>
    <row r="9401" spans="1:4" x14ac:dyDescent="0.25">
      <c r="A9401" s="62" t="s">
        <v>306</v>
      </c>
      <c r="B9401" s="63">
        <v>25</v>
      </c>
      <c r="C9401" s="64">
        <v>49</v>
      </c>
      <c r="D9401" s="13">
        <v>1225</v>
      </c>
    </row>
    <row r="9402" spans="1:4" x14ac:dyDescent="0.25">
      <c r="A9402" s="62" t="s">
        <v>307</v>
      </c>
      <c r="B9402" s="63">
        <v>49</v>
      </c>
      <c r="C9402" s="64">
        <v>56</v>
      </c>
      <c r="D9402" s="13">
        <v>2744</v>
      </c>
    </row>
    <row r="9403" spans="1:4" x14ac:dyDescent="0.25">
      <c r="A9403" s="62" t="s">
        <v>308</v>
      </c>
      <c r="B9403" s="63">
        <v>40</v>
      </c>
      <c r="C9403" s="64">
        <v>80</v>
      </c>
      <c r="D9403" s="13">
        <v>3200</v>
      </c>
    </row>
    <row r="9404" spans="1:4" x14ac:dyDescent="0.25">
      <c r="A9404" s="62" t="s">
        <v>309</v>
      </c>
      <c r="B9404" s="63">
        <v>51</v>
      </c>
      <c r="C9404" s="64">
        <v>11</v>
      </c>
      <c r="D9404" s="13">
        <v>561</v>
      </c>
    </row>
    <row r="9405" spans="1:4" x14ac:dyDescent="0.25">
      <c r="A9405" s="62" t="s">
        <v>310</v>
      </c>
      <c r="B9405" s="63">
        <v>23</v>
      </c>
      <c r="C9405" s="64">
        <v>55</v>
      </c>
      <c r="D9405" s="13">
        <v>1265</v>
      </c>
    </row>
    <row r="9406" spans="1:4" x14ac:dyDescent="0.25">
      <c r="A9406" s="62" t="s">
        <v>311</v>
      </c>
      <c r="B9406" s="63">
        <v>47</v>
      </c>
      <c r="C9406" s="64">
        <v>34</v>
      </c>
      <c r="D9406" s="13">
        <v>1598</v>
      </c>
    </row>
    <row r="9407" spans="1:4" x14ac:dyDescent="0.25">
      <c r="A9407" s="62" t="s">
        <v>312</v>
      </c>
      <c r="B9407" s="63">
        <v>69</v>
      </c>
      <c r="C9407" s="64">
        <v>77</v>
      </c>
      <c r="D9407" s="13">
        <v>5313</v>
      </c>
    </row>
    <row r="9408" spans="1:4" x14ac:dyDescent="0.25">
      <c r="A9408" s="62" t="s">
        <v>313</v>
      </c>
      <c r="B9408" s="63">
        <v>23</v>
      </c>
      <c r="C9408" s="64">
        <v>71</v>
      </c>
      <c r="D9408" s="13">
        <v>1633</v>
      </c>
    </row>
    <row r="9409" spans="1:4" x14ac:dyDescent="0.25">
      <c r="A9409" s="62" t="s">
        <v>314</v>
      </c>
      <c r="B9409" s="63">
        <v>16</v>
      </c>
      <c r="C9409" s="64">
        <v>68</v>
      </c>
      <c r="D9409" s="13">
        <v>1088</v>
      </c>
    </row>
    <row r="9410" spans="1:4" x14ac:dyDescent="0.25">
      <c r="A9410" s="62" t="s">
        <v>315</v>
      </c>
      <c r="B9410" s="63">
        <v>44</v>
      </c>
      <c r="C9410" s="64">
        <v>32</v>
      </c>
      <c r="D9410" s="13">
        <v>1408</v>
      </c>
    </row>
    <row r="9411" spans="1:4" x14ac:dyDescent="0.25">
      <c r="A9411" s="62" t="s">
        <v>316</v>
      </c>
      <c r="B9411" s="63">
        <v>44</v>
      </c>
      <c r="C9411" s="64">
        <v>3</v>
      </c>
      <c r="D9411" s="13">
        <v>132</v>
      </c>
    </row>
    <row r="9412" spans="1:4" x14ac:dyDescent="0.25">
      <c r="A9412" s="62" t="s">
        <v>317</v>
      </c>
      <c r="B9412" s="63">
        <v>66</v>
      </c>
      <c r="C9412" s="64"/>
      <c r="D9412" s="13">
        <v>0</v>
      </c>
    </row>
    <row r="9413" spans="1:4" x14ac:dyDescent="0.25">
      <c r="A9413" s="62" t="s">
        <v>318</v>
      </c>
      <c r="B9413" s="63">
        <v>50</v>
      </c>
      <c r="C9413" s="64">
        <v>47</v>
      </c>
      <c r="D9413" s="13">
        <v>2350</v>
      </c>
    </row>
    <row r="9414" spans="1:4" x14ac:dyDescent="0.25">
      <c r="A9414" s="62" t="s">
        <v>319</v>
      </c>
      <c r="B9414" s="63">
        <v>53</v>
      </c>
      <c r="C9414" s="64">
        <v>67</v>
      </c>
      <c r="D9414" s="13">
        <v>3551</v>
      </c>
    </row>
    <row r="9415" spans="1:4" x14ac:dyDescent="0.25">
      <c r="A9415" s="62" t="s">
        <v>320</v>
      </c>
      <c r="B9415" s="63">
        <v>51</v>
      </c>
      <c r="C9415" s="64">
        <v>1</v>
      </c>
      <c r="D9415" s="13">
        <v>51</v>
      </c>
    </row>
    <row r="9416" spans="1:4" x14ac:dyDescent="0.25">
      <c r="A9416" s="62" t="s">
        <v>321</v>
      </c>
      <c r="B9416" s="63">
        <v>23</v>
      </c>
      <c r="C9416" s="64">
        <v>47</v>
      </c>
      <c r="D9416" s="13">
        <v>1081</v>
      </c>
    </row>
    <row r="9417" spans="1:4" x14ac:dyDescent="0.25">
      <c r="A9417" s="62" t="s">
        <v>322</v>
      </c>
      <c r="B9417" s="63">
        <v>35</v>
      </c>
      <c r="C9417" s="64">
        <v>78</v>
      </c>
      <c r="D9417" s="13">
        <v>2730</v>
      </c>
    </row>
    <row r="9418" spans="1:4" x14ac:dyDescent="0.25">
      <c r="A9418" s="62" t="s">
        <v>323</v>
      </c>
      <c r="B9418" s="63">
        <v>31</v>
      </c>
      <c r="C9418" s="64">
        <v>4</v>
      </c>
      <c r="D9418" s="13">
        <v>124</v>
      </c>
    </row>
    <row r="9419" spans="1:4" x14ac:dyDescent="0.25">
      <c r="A9419" s="62" t="s">
        <v>324</v>
      </c>
      <c r="B9419" s="63">
        <v>56</v>
      </c>
      <c r="C9419" s="64">
        <v>16</v>
      </c>
      <c r="D9419" s="13">
        <v>896</v>
      </c>
    </row>
    <row r="9420" spans="1:4" x14ac:dyDescent="0.25">
      <c r="A9420" s="62" t="s">
        <v>325</v>
      </c>
      <c r="B9420" s="63">
        <v>45</v>
      </c>
      <c r="C9420" s="64">
        <v>49</v>
      </c>
      <c r="D9420" s="13">
        <v>2205</v>
      </c>
    </row>
    <row r="9421" spans="1:4" x14ac:dyDescent="0.25">
      <c r="A9421" s="62" t="s">
        <v>326</v>
      </c>
      <c r="B9421" s="63">
        <v>56</v>
      </c>
      <c r="C9421" s="64"/>
      <c r="D9421" s="13">
        <v>0</v>
      </c>
    </row>
    <row r="9422" spans="1:4" x14ac:dyDescent="0.25">
      <c r="A9422" s="62" t="s">
        <v>327</v>
      </c>
      <c r="B9422" s="63">
        <v>21</v>
      </c>
      <c r="C9422" s="64">
        <v>56</v>
      </c>
      <c r="D9422" s="13">
        <v>1176</v>
      </c>
    </row>
    <row r="9423" spans="1:4" x14ac:dyDescent="0.25">
      <c r="A9423" s="62" t="s">
        <v>328</v>
      </c>
      <c r="B9423" s="63">
        <v>50</v>
      </c>
      <c r="C9423" s="64">
        <v>49</v>
      </c>
      <c r="D9423" s="13">
        <v>2450</v>
      </c>
    </row>
    <row r="9424" spans="1:4" x14ac:dyDescent="0.25">
      <c r="A9424" s="62" t="s">
        <v>329</v>
      </c>
      <c r="B9424" s="63">
        <v>33</v>
      </c>
      <c r="C9424" s="64">
        <v>12</v>
      </c>
      <c r="D9424" s="13">
        <v>396</v>
      </c>
    </row>
    <row r="9425" spans="1:4" x14ac:dyDescent="0.25">
      <c r="A9425" s="62" t="s">
        <v>330</v>
      </c>
      <c r="B9425" s="63">
        <v>68</v>
      </c>
      <c r="C9425" s="64">
        <v>58</v>
      </c>
      <c r="D9425" s="13">
        <v>3944</v>
      </c>
    </row>
    <row r="9426" spans="1:4" x14ac:dyDescent="0.25">
      <c r="A9426" s="62" t="s">
        <v>331</v>
      </c>
      <c r="B9426" s="63">
        <v>15</v>
      </c>
      <c r="C9426" s="64">
        <v>70</v>
      </c>
      <c r="D9426" s="13">
        <v>1050</v>
      </c>
    </row>
    <row r="9427" spans="1:4" x14ac:dyDescent="0.25">
      <c r="A9427" s="62" t="s">
        <v>332</v>
      </c>
      <c r="B9427" s="63">
        <v>22</v>
      </c>
      <c r="C9427" s="64">
        <v>70</v>
      </c>
      <c r="D9427" s="13">
        <v>1540</v>
      </c>
    </row>
    <row r="9428" spans="1:4" x14ac:dyDescent="0.25">
      <c r="A9428" s="62" t="s">
        <v>333</v>
      </c>
      <c r="B9428" s="63">
        <v>24</v>
      </c>
      <c r="C9428" s="64">
        <v>64</v>
      </c>
      <c r="D9428" s="13">
        <v>1536</v>
      </c>
    </row>
    <row r="9429" spans="1:4" x14ac:dyDescent="0.25">
      <c r="A9429" s="62" t="s">
        <v>334</v>
      </c>
      <c r="B9429" s="63">
        <v>43</v>
      </c>
      <c r="C9429" s="64">
        <v>56</v>
      </c>
      <c r="D9429" s="13">
        <v>2408</v>
      </c>
    </row>
    <row r="9430" spans="1:4" x14ac:dyDescent="0.25">
      <c r="A9430" s="62" t="s">
        <v>335</v>
      </c>
      <c r="B9430" s="63">
        <v>62</v>
      </c>
      <c r="C9430" s="64">
        <v>77</v>
      </c>
      <c r="D9430" s="13">
        <v>4774</v>
      </c>
    </row>
    <row r="9431" spans="1:4" x14ac:dyDescent="0.25">
      <c r="A9431" s="62" t="s">
        <v>336</v>
      </c>
      <c r="B9431" s="63">
        <v>12</v>
      </c>
      <c r="C9431" s="64">
        <v>62</v>
      </c>
      <c r="D9431" s="13">
        <v>744</v>
      </c>
    </row>
    <row r="9432" spans="1:4" x14ac:dyDescent="0.25">
      <c r="A9432" s="62" t="s">
        <v>337</v>
      </c>
      <c r="B9432" s="63">
        <v>52</v>
      </c>
      <c r="C9432" s="64">
        <v>71</v>
      </c>
      <c r="D9432" s="13">
        <v>3692</v>
      </c>
    </row>
    <row r="9433" spans="1:4" x14ac:dyDescent="0.25">
      <c r="A9433" s="62" t="s">
        <v>338</v>
      </c>
      <c r="B9433" s="63">
        <v>7</v>
      </c>
      <c r="C9433" s="64">
        <v>57</v>
      </c>
      <c r="D9433" s="13">
        <v>399</v>
      </c>
    </row>
    <row r="9434" spans="1:4" x14ac:dyDescent="0.25">
      <c r="A9434" s="62" t="s">
        <v>339</v>
      </c>
      <c r="B9434" s="63">
        <v>35</v>
      </c>
      <c r="C9434" s="64">
        <v>41</v>
      </c>
      <c r="D9434" s="13">
        <v>1435</v>
      </c>
    </row>
    <row r="9435" spans="1:4" x14ac:dyDescent="0.25">
      <c r="A9435" s="62" t="s">
        <v>340</v>
      </c>
      <c r="B9435" s="63">
        <v>23</v>
      </c>
      <c r="C9435" s="64">
        <v>67</v>
      </c>
      <c r="D9435" s="13">
        <v>1541</v>
      </c>
    </row>
    <row r="9436" spans="1:4" x14ac:dyDescent="0.25">
      <c r="A9436" s="62" t="s">
        <v>341</v>
      </c>
      <c r="B9436" s="63">
        <v>11</v>
      </c>
      <c r="C9436" s="64">
        <v>72</v>
      </c>
      <c r="D9436" s="13">
        <v>792</v>
      </c>
    </row>
    <row r="9437" spans="1:4" x14ac:dyDescent="0.25">
      <c r="A9437" s="62" t="s">
        <v>342</v>
      </c>
      <c r="B9437" s="63">
        <v>13</v>
      </c>
      <c r="C9437" s="64">
        <v>46</v>
      </c>
      <c r="D9437" s="13">
        <v>598</v>
      </c>
    </row>
    <row r="9438" spans="1:4" x14ac:dyDescent="0.25">
      <c r="A9438" s="62" t="s">
        <v>343</v>
      </c>
      <c r="B9438" s="63">
        <v>42</v>
      </c>
      <c r="C9438" s="64">
        <v>38</v>
      </c>
      <c r="D9438" s="13">
        <v>1596</v>
      </c>
    </row>
    <row r="9439" spans="1:4" x14ac:dyDescent="0.25">
      <c r="A9439" s="62" t="s">
        <v>344</v>
      </c>
      <c r="B9439" s="63">
        <v>8</v>
      </c>
      <c r="C9439" s="64">
        <v>31</v>
      </c>
      <c r="D9439" s="13">
        <v>248</v>
      </c>
    </row>
    <row r="9440" spans="1:4" x14ac:dyDescent="0.25">
      <c r="A9440" s="62" t="s">
        <v>345</v>
      </c>
      <c r="B9440" s="63">
        <v>60</v>
      </c>
      <c r="C9440" s="64">
        <v>52</v>
      </c>
      <c r="D9440" s="13">
        <v>3120</v>
      </c>
    </row>
    <row r="9441" spans="1:4" x14ac:dyDescent="0.25">
      <c r="A9441" s="62" t="s">
        <v>346</v>
      </c>
      <c r="B9441" s="63">
        <v>37</v>
      </c>
      <c r="C9441" s="64">
        <v>40</v>
      </c>
      <c r="D9441" s="13">
        <v>1480</v>
      </c>
    </row>
    <row r="9442" spans="1:4" x14ac:dyDescent="0.25">
      <c r="A9442" s="62" t="s">
        <v>347</v>
      </c>
      <c r="B9442" s="63">
        <v>36</v>
      </c>
      <c r="C9442" s="64">
        <v>57</v>
      </c>
      <c r="D9442" s="13">
        <v>2052</v>
      </c>
    </row>
    <row r="9443" spans="1:4" x14ac:dyDescent="0.25">
      <c r="A9443" s="62" t="s">
        <v>348</v>
      </c>
      <c r="B9443" s="63">
        <v>7</v>
      </c>
      <c r="C9443" s="64">
        <v>43</v>
      </c>
      <c r="D9443" s="13">
        <v>301</v>
      </c>
    </row>
    <row r="9444" spans="1:4" x14ac:dyDescent="0.25">
      <c r="A9444" s="62" t="s">
        <v>349</v>
      </c>
      <c r="B9444" s="63">
        <v>22</v>
      </c>
      <c r="C9444" s="64">
        <v>39</v>
      </c>
      <c r="D9444" s="13">
        <v>858</v>
      </c>
    </row>
    <row r="9445" spans="1:4" x14ac:dyDescent="0.25">
      <c r="A9445" s="62" t="s">
        <v>350</v>
      </c>
      <c r="B9445" s="63">
        <v>49</v>
      </c>
      <c r="C9445" s="64"/>
      <c r="D9445" s="13">
        <v>0</v>
      </c>
    </row>
    <row r="9446" spans="1:4" x14ac:dyDescent="0.25">
      <c r="A9446" s="62" t="s">
        <v>351</v>
      </c>
      <c r="B9446" s="63">
        <v>25</v>
      </c>
      <c r="C9446" s="64">
        <v>25</v>
      </c>
      <c r="D9446" s="13">
        <v>625</v>
      </c>
    </row>
    <row r="9447" spans="1:4" x14ac:dyDescent="0.25">
      <c r="A9447" s="62" t="s">
        <v>352</v>
      </c>
      <c r="B9447" s="63">
        <v>11</v>
      </c>
      <c r="C9447" s="64">
        <v>15</v>
      </c>
      <c r="D9447" s="13">
        <v>165</v>
      </c>
    </row>
    <row r="9448" spans="1:4" x14ac:dyDescent="0.25">
      <c r="A9448" s="62" t="s">
        <v>353</v>
      </c>
      <c r="B9448" s="63">
        <v>20</v>
      </c>
      <c r="C9448" s="64">
        <v>11</v>
      </c>
      <c r="D9448" s="13">
        <v>220</v>
      </c>
    </row>
    <row r="9449" spans="1:4" x14ac:dyDescent="0.25">
      <c r="A9449" s="62" t="s">
        <v>354</v>
      </c>
      <c r="B9449" s="63">
        <v>36</v>
      </c>
      <c r="C9449" s="64">
        <v>52</v>
      </c>
      <c r="D9449" s="13">
        <v>1872</v>
      </c>
    </row>
    <row r="9450" spans="1:4" x14ac:dyDescent="0.25">
      <c r="A9450" s="62" t="s">
        <v>355</v>
      </c>
      <c r="B9450" s="63">
        <v>43</v>
      </c>
      <c r="C9450" s="64">
        <v>10</v>
      </c>
      <c r="D9450" s="13">
        <v>430</v>
      </c>
    </row>
    <row r="9451" spans="1:4" x14ac:dyDescent="0.25">
      <c r="A9451" s="62" t="s">
        <v>356</v>
      </c>
      <c r="B9451" s="63">
        <v>9</v>
      </c>
      <c r="C9451" s="64"/>
      <c r="D9451" s="13">
        <v>0</v>
      </c>
    </row>
    <row r="9452" spans="1:4" x14ac:dyDescent="0.25">
      <c r="A9452" s="62" t="s">
        <v>357</v>
      </c>
      <c r="B9452" s="63">
        <v>22</v>
      </c>
      <c r="C9452" s="64">
        <v>48</v>
      </c>
      <c r="D9452" s="13">
        <v>1056</v>
      </c>
    </row>
    <row r="9453" spans="1:4" x14ac:dyDescent="0.25">
      <c r="A9453" s="62" t="s">
        <v>358</v>
      </c>
      <c r="B9453" s="63">
        <v>11</v>
      </c>
      <c r="C9453" s="64">
        <v>15</v>
      </c>
      <c r="D9453" s="13">
        <v>165</v>
      </c>
    </row>
    <row r="9454" spans="1:4" x14ac:dyDescent="0.25">
      <c r="A9454" s="62" t="s">
        <v>359</v>
      </c>
      <c r="B9454" s="63">
        <v>60</v>
      </c>
      <c r="C9454" s="64">
        <v>29</v>
      </c>
      <c r="D9454" s="13">
        <v>1740</v>
      </c>
    </row>
    <row r="9455" spans="1:4" x14ac:dyDescent="0.25">
      <c r="A9455" s="62" t="s">
        <v>360</v>
      </c>
      <c r="B9455" s="63">
        <v>37</v>
      </c>
      <c r="C9455" s="64">
        <v>16</v>
      </c>
      <c r="D9455" s="13">
        <v>592</v>
      </c>
    </row>
    <row r="9456" spans="1:4" x14ac:dyDescent="0.25">
      <c r="A9456" s="62" t="s">
        <v>361</v>
      </c>
      <c r="B9456" s="63">
        <v>55</v>
      </c>
      <c r="C9456" s="64">
        <v>16</v>
      </c>
      <c r="D9456" s="13">
        <v>880</v>
      </c>
    </row>
    <row r="9457" spans="1:4" x14ac:dyDescent="0.25">
      <c r="A9457" s="62" t="s">
        <v>362</v>
      </c>
      <c r="B9457" s="63">
        <v>16</v>
      </c>
      <c r="C9457" s="64">
        <v>49</v>
      </c>
      <c r="D9457" s="13">
        <v>784</v>
      </c>
    </row>
    <row r="9458" spans="1:4" x14ac:dyDescent="0.25">
      <c r="A9458" s="62" t="s">
        <v>363</v>
      </c>
      <c r="B9458" s="63">
        <v>17</v>
      </c>
      <c r="C9458" s="64">
        <v>50</v>
      </c>
      <c r="D9458" s="13">
        <v>850</v>
      </c>
    </row>
    <row r="9459" spans="1:4" x14ac:dyDescent="0.25">
      <c r="A9459" s="62" t="s">
        <v>364</v>
      </c>
      <c r="B9459" s="63">
        <v>47</v>
      </c>
      <c r="C9459" s="64">
        <v>8</v>
      </c>
      <c r="D9459" s="13">
        <v>376</v>
      </c>
    </row>
    <row r="9460" spans="1:4" x14ac:dyDescent="0.25">
      <c r="A9460" s="62" t="s">
        <v>365</v>
      </c>
      <c r="B9460" s="63">
        <v>37</v>
      </c>
      <c r="C9460" s="64">
        <v>38</v>
      </c>
      <c r="D9460" s="13">
        <v>1406</v>
      </c>
    </row>
    <row r="9461" spans="1:4" x14ac:dyDescent="0.25">
      <c r="A9461" s="62" t="s">
        <v>366</v>
      </c>
      <c r="B9461" s="63">
        <v>43</v>
      </c>
      <c r="C9461" s="64">
        <v>25</v>
      </c>
      <c r="D9461" s="13">
        <v>1075</v>
      </c>
    </row>
    <row r="9462" spans="1:4" x14ac:dyDescent="0.25">
      <c r="A9462" s="62" t="s">
        <v>367</v>
      </c>
      <c r="B9462" s="63">
        <v>63</v>
      </c>
      <c r="C9462" s="64">
        <v>23</v>
      </c>
      <c r="D9462" s="13">
        <v>1449</v>
      </c>
    </row>
    <row r="9463" spans="1:4" x14ac:dyDescent="0.25">
      <c r="A9463" s="62" t="s">
        <v>368</v>
      </c>
      <c r="B9463" s="63">
        <v>65</v>
      </c>
      <c r="C9463" s="64">
        <v>39</v>
      </c>
      <c r="D9463" s="13">
        <v>2535</v>
      </c>
    </row>
    <row r="9464" spans="1:4" x14ac:dyDescent="0.25">
      <c r="A9464" s="62" t="s">
        <v>369</v>
      </c>
      <c r="B9464" s="63">
        <v>10</v>
      </c>
      <c r="C9464" s="64">
        <v>52</v>
      </c>
      <c r="D9464" s="13">
        <v>520</v>
      </c>
    </row>
    <row r="9465" spans="1:4" x14ac:dyDescent="0.25">
      <c r="A9465" s="62" t="s">
        <v>370</v>
      </c>
      <c r="B9465" s="63">
        <v>22</v>
      </c>
      <c r="C9465" s="64">
        <v>75</v>
      </c>
      <c r="D9465" s="13">
        <v>1650</v>
      </c>
    </row>
    <row r="9466" spans="1:4" x14ac:dyDescent="0.25">
      <c r="A9466" s="62" t="s">
        <v>371</v>
      </c>
      <c r="B9466" s="63">
        <v>21</v>
      </c>
      <c r="C9466" s="64">
        <v>49</v>
      </c>
      <c r="D9466" s="13">
        <v>1029</v>
      </c>
    </row>
    <row r="9467" spans="1:4" x14ac:dyDescent="0.25">
      <c r="A9467" s="62" t="s">
        <v>372</v>
      </c>
      <c r="B9467" s="63">
        <v>37</v>
      </c>
      <c r="C9467" s="64">
        <v>37</v>
      </c>
      <c r="D9467" s="13">
        <v>1369</v>
      </c>
    </row>
    <row r="9468" spans="1:4" x14ac:dyDescent="0.25">
      <c r="A9468" s="62" t="s">
        <v>373</v>
      </c>
      <c r="B9468" s="63">
        <v>10</v>
      </c>
      <c r="C9468" s="64">
        <v>71</v>
      </c>
      <c r="D9468" s="13">
        <v>710</v>
      </c>
    </row>
    <row r="9469" spans="1:4" x14ac:dyDescent="0.25">
      <c r="A9469" s="62" t="s">
        <v>374</v>
      </c>
      <c r="B9469" s="63">
        <v>37</v>
      </c>
      <c r="C9469" s="64"/>
      <c r="D9469" s="13">
        <v>0</v>
      </c>
    </row>
    <row r="9470" spans="1:4" x14ac:dyDescent="0.25">
      <c r="A9470" s="62" t="s">
        <v>375</v>
      </c>
      <c r="B9470" s="63">
        <v>33</v>
      </c>
      <c r="C9470" s="64">
        <v>66</v>
      </c>
      <c r="D9470" s="13">
        <v>2178</v>
      </c>
    </row>
    <row r="9471" spans="1:4" x14ac:dyDescent="0.25">
      <c r="A9471" s="62" t="s">
        <v>376</v>
      </c>
      <c r="B9471" s="63">
        <v>33</v>
      </c>
      <c r="C9471" s="64">
        <v>60</v>
      </c>
      <c r="D9471" s="13">
        <v>1980</v>
      </c>
    </row>
    <row r="9472" spans="1:4" x14ac:dyDescent="0.25">
      <c r="A9472" s="62" t="s">
        <v>377</v>
      </c>
      <c r="B9472" s="63">
        <v>27</v>
      </c>
      <c r="C9472" s="64">
        <v>19</v>
      </c>
      <c r="D9472" s="13">
        <v>513</v>
      </c>
    </row>
    <row r="9473" spans="1:4" x14ac:dyDescent="0.25">
      <c r="A9473" s="62" t="s">
        <v>300</v>
      </c>
      <c r="B9473" s="63">
        <v>12</v>
      </c>
      <c r="C9473" s="64">
        <v>74</v>
      </c>
      <c r="D9473" s="13">
        <v>888</v>
      </c>
    </row>
    <row r="9474" spans="1:4" x14ac:dyDescent="0.25">
      <c r="A9474" s="62" t="s">
        <v>302</v>
      </c>
      <c r="B9474" s="63">
        <v>11</v>
      </c>
      <c r="C9474" s="64">
        <v>17</v>
      </c>
      <c r="D9474" s="13">
        <v>187</v>
      </c>
    </row>
    <row r="9475" spans="1:4" x14ac:dyDescent="0.25">
      <c r="A9475" s="62" t="s">
        <v>303</v>
      </c>
      <c r="B9475" s="63">
        <v>20</v>
      </c>
      <c r="C9475" s="64">
        <v>72</v>
      </c>
      <c r="D9475" s="13">
        <v>1440</v>
      </c>
    </row>
    <row r="9476" spans="1:4" x14ac:dyDescent="0.25">
      <c r="A9476" s="62" t="s">
        <v>304</v>
      </c>
      <c r="B9476" s="63">
        <v>23</v>
      </c>
      <c r="C9476" s="64">
        <v>28</v>
      </c>
      <c r="D9476" s="13">
        <v>644</v>
      </c>
    </row>
    <row r="9477" spans="1:4" x14ac:dyDescent="0.25">
      <c r="A9477" s="62" t="s">
        <v>305</v>
      </c>
      <c r="B9477" s="63">
        <v>11</v>
      </c>
      <c r="C9477" s="64">
        <v>76</v>
      </c>
      <c r="D9477" s="13">
        <v>836</v>
      </c>
    </row>
    <row r="9478" spans="1:4" x14ac:dyDescent="0.25">
      <c r="A9478" s="62" t="s">
        <v>306</v>
      </c>
      <c r="B9478" s="63">
        <v>67</v>
      </c>
      <c r="C9478" s="64">
        <v>24</v>
      </c>
      <c r="D9478" s="13">
        <v>1608</v>
      </c>
    </row>
    <row r="9479" spans="1:4" x14ac:dyDescent="0.25">
      <c r="A9479" s="62" t="s">
        <v>307</v>
      </c>
      <c r="B9479" s="63">
        <v>35</v>
      </c>
      <c r="C9479" s="64">
        <v>27</v>
      </c>
      <c r="D9479" s="13">
        <v>945</v>
      </c>
    </row>
    <row r="9480" spans="1:4" x14ac:dyDescent="0.25">
      <c r="A9480" s="62" t="s">
        <v>308</v>
      </c>
      <c r="B9480" s="63">
        <v>17</v>
      </c>
      <c r="C9480" s="64">
        <v>56</v>
      </c>
      <c r="D9480" s="13">
        <v>952</v>
      </c>
    </row>
    <row r="9481" spans="1:4" x14ac:dyDescent="0.25">
      <c r="A9481" s="62" t="s">
        <v>309</v>
      </c>
      <c r="B9481" s="63">
        <v>8</v>
      </c>
      <c r="C9481" s="64">
        <v>56</v>
      </c>
      <c r="D9481" s="13">
        <v>448</v>
      </c>
    </row>
    <row r="9482" spans="1:4" x14ac:dyDescent="0.25">
      <c r="A9482" s="62" t="s">
        <v>310</v>
      </c>
      <c r="B9482" s="63">
        <v>31</v>
      </c>
      <c r="C9482" s="64">
        <v>36</v>
      </c>
      <c r="D9482" s="13">
        <v>1116</v>
      </c>
    </row>
    <row r="9483" spans="1:4" x14ac:dyDescent="0.25">
      <c r="A9483" s="62" t="s">
        <v>311</v>
      </c>
      <c r="B9483" s="63">
        <v>52</v>
      </c>
      <c r="C9483" s="64">
        <v>25</v>
      </c>
      <c r="D9483" s="13">
        <v>1300</v>
      </c>
    </row>
    <row r="9484" spans="1:4" x14ac:dyDescent="0.25">
      <c r="A9484" s="62" t="s">
        <v>312</v>
      </c>
      <c r="B9484" s="63">
        <v>56</v>
      </c>
      <c r="C9484" s="64">
        <v>60</v>
      </c>
      <c r="D9484" s="13">
        <v>3360</v>
      </c>
    </row>
    <row r="9485" spans="1:4" x14ac:dyDescent="0.25">
      <c r="A9485" s="62" t="s">
        <v>313</v>
      </c>
      <c r="B9485" s="63">
        <v>70</v>
      </c>
      <c r="C9485" s="64">
        <v>15</v>
      </c>
      <c r="D9485" s="13">
        <v>1050</v>
      </c>
    </row>
    <row r="9486" spans="1:4" x14ac:dyDescent="0.25">
      <c r="A9486" s="62" t="s">
        <v>314</v>
      </c>
      <c r="B9486" s="63">
        <v>12</v>
      </c>
      <c r="C9486" s="64">
        <v>55</v>
      </c>
      <c r="D9486" s="13">
        <v>660</v>
      </c>
    </row>
    <row r="9487" spans="1:4" x14ac:dyDescent="0.25">
      <c r="A9487" s="62" t="s">
        <v>315</v>
      </c>
      <c r="B9487" s="63">
        <v>64</v>
      </c>
      <c r="C9487" s="64">
        <v>80</v>
      </c>
      <c r="D9487" s="13">
        <v>5120</v>
      </c>
    </row>
    <row r="9488" spans="1:4" x14ac:dyDescent="0.25">
      <c r="A9488" s="62" t="s">
        <v>316</v>
      </c>
      <c r="B9488" s="63">
        <v>58</v>
      </c>
      <c r="C9488" s="64">
        <v>28</v>
      </c>
      <c r="D9488" s="13">
        <v>1624</v>
      </c>
    </row>
    <row r="9489" spans="1:4" x14ac:dyDescent="0.25">
      <c r="A9489" s="62" t="s">
        <v>317</v>
      </c>
      <c r="B9489" s="63">
        <v>54</v>
      </c>
      <c r="C9489" s="64">
        <v>65</v>
      </c>
      <c r="D9489" s="13">
        <v>3510</v>
      </c>
    </row>
    <row r="9490" spans="1:4" x14ac:dyDescent="0.25">
      <c r="A9490" s="62" t="s">
        <v>318</v>
      </c>
      <c r="B9490" s="63">
        <v>38</v>
      </c>
      <c r="C9490" s="64"/>
      <c r="D9490" s="13">
        <v>0</v>
      </c>
    </row>
    <row r="9491" spans="1:4" x14ac:dyDescent="0.25">
      <c r="A9491" s="62" t="s">
        <v>319</v>
      </c>
      <c r="B9491" s="63">
        <v>67</v>
      </c>
      <c r="C9491" s="64">
        <v>59</v>
      </c>
      <c r="D9491" s="13">
        <v>3953</v>
      </c>
    </row>
    <row r="9492" spans="1:4" x14ac:dyDescent="0.25">
      <c r="A9492" s="62" t="s">
        <v>320</v>
      </c>
      <c r="B9492" s="63">
        <v>45</v>
      </c>
      <c r="C9492" s="64">
        <v>56</v>
      </c>
      <c r="D9492" s="13">
        <v>2520</v>
      </c>
    </row>
    <row r="9493" spans="1:4" x14ac:dyDescent="0.25">
      <c r="A9493" s="62" t="s">
        <v>321</v>
      </c>
      <c r="B9493" s="63">
        <v>27</v>
      </c>
      <c r="C9493" s="64">
        <v>77</v>
      </c>
      <c r="D9493" s="13">
        <v>2079</v>
      </c>
    </row>
    <row r="9494" spans="1:4" x14ac:dyDescent="0.25">
      <c r="A9494" s="62" t="s">
        <v>322</v>
      </c>
      <c r="B9494" s="63">
        <v>54</v>
      </c>
      <c r="C9494" s="64">
        <v>64</v>
      </c>
      <c r="D9494" s="13">
        <v>3456</v>
      </c>
    </row>
    <row r="9495" spans="1:4" x14ac:dyDescent="0.25">
      <c r="A9495" s="62" t="s">
        <v>323</v>
      </c>
      <c r="B9495" s="63">
        <v>66</v>
      </c>
      <c r="C9495" s="64">
        <v>42</v>
      </c>
      <c r="D9495" s="13">
        <v>2772</v>
      </c>
    </row>
    <row r="9496" spans="1:4" x14ac:dyDescent="0.25">
      <c r="A9496" s="62" t="s">
        <v>324</v>
      </c>
      <c r="B9496" s="63">
        <v>65</v>
      </c>
      <c r="C9496" s="64">
        <v>54</v>
      </c>
      <c r="D9496" s="13">
        <v>3510</v>
      </c>
    </row>
    <row r="9497" spans="1:4" x14ac:dyDescent="0.25">
      <c r="A9497" s="62" t="s">
        <v>325</v>
      </c>
      <c r="B9497" s="63">
        <v>48</v>
      </c>
      <c r="C9497" s="64">
        <v>14</v>
      </c>
      <c r="D9497" s="13">
        <v>672</v>
      </c>
    </row>
    <row r="9498" spans="1:4" x14ac:dyDescent="0.25">
      <c r="A9498" s="62" t="s">
        <v>326</v>
      </c>
      <c r="B9498" s="63">
        <v>29</v>
      </c>
      <c r="C9498" s="64">
        <v>70</v>
      </c>
      <c r="D9498" s="13">
        <v>2030</v>
      </c>
    </row>
    <row r="9499" spans="1:4" x14ac:dyDescent="0.25">
      <c r="A9499" s="62" t="s">
        <v>327</v>
      </c>
      <c r="B9499" s="63">
        <v>14</v>
      </c>
      <c r="C9499" s="64">
        <v>4</v>
      </c>
      <c r="D9499" s="13">
        <v>56</v>
      </c>
    </row>
    <row r="9500" spans="1:4" x14ac:dyDescent="0.25">
      <c r="A9500" s="62" t="s">
        <v>328</v>
      </c>
      <c r="B9500" s="63">
        <v>37</v>
      </c>
      <c r="C9500" s="64">
        <v>43</v>
      </c>
      <c r="D9500" s="13">
        <v>1591</v>
      </c>
    </row>
    <row r="9501" spans="1:4" x14ac:dyDescent="0.25">
      <c r="A9501" s="62" t="s">
        <v>329</v>
      </c>
      <c r="B9501" s="63">
        <v>28</v>
      </c>
      <c r="C9501" s="64">
        <v>15</v>
      </c>
      <c r="D9501" s="13">
        <v>420</v>
      </c>
    </row>
    <row r="9502" spans="1:4" x14ac:dyDescent="0.25">
      <c r="A9502" s="62" t="s">
        <v>330</v>
      </c>
      <c r="B9502" s="63">
        <v>9</v>
      </c>
      <c r="C9502" s="64">
        <v>58</v>
      </c>
      <c r="D9502" s="13">
        <v>522</v>
      </c>
    </row>
    <row r="9503" spans="1:4" x14ac:dyDescent="0.25">
      <c r="A9503" s="62" t="s">
        <v>331</v>
      </c>
      <c r="B9503" s="63">
        <v>23</v>
      </c>
      <c r="C9503" s="64">
        <v>7</v>
      </c>
      <c r="D9503" s="13">
        <v>161</v>
      </c>
    </row>
    <row r="9504" spans="1:4" x14ac:dyDescent="0.25">
      <c r="A9504" s="62" t="s">
        <v>332</v>
      </c>
      <c r="B9504" s="63">
        <v>64</v>
      </c>
      <c r="C9504" s="64">
        <v>22</v>
      </c>
      <c r="D9504" s="13">
        <v>1408</v>
      </c>
    </row>
    <row r="9505" spans="1:4" x14ac:dyDescent="0.25">
      <c r="A9505" s="62" t="s">
        <v>333</v>
      </c>
      <c r="B9505" s="63">
        <v>48</v>
      </c>
      <c r="C9505" s="64">
        <v>22</v>
      </c>
      <c r="D9505" s="13">
        <v>1056</v>
      </c>
    </row>
    <row r="9506" spans="1:4" x14ac:dyDescent="0.25">
      <c r="A9506" s="62" t="s">
        <v>334</v>
      </c>
      <c r="B9506" s="63">
        <v>59</v>
      </c>
      <c r="C9506" s="64">
        <v>2</v>
      </c>
      <c r="D9506" s="13">
        <v>118</v>
      </c>
    </row>
    <row r="9507" spans="1:4" x14ac:dyDescent="0.25">
      <c r="A9507" s="62" t="s">
        <v>335</v>
      </c>
      <c r="B9507" s="63">
        <v>62</v>
      </c>
      <c r="C9507" s="64">
        <v>37</v>
      </c>
      <c r="D9507" s="13">
        <v>2294</v>
      </c>
    </row>
    <row r="9508" spans="1:4" x14ac:dyDescent="0.25">
      <c r="A9508" s="62" t="s">
        <v>336</v>
      </c>
      <c r="B9508" s="63">
        <v>55</v>
      </c>
      <c r="C9508" s="64">
        <v>70</v>
      </c>
      <c r="D9508" s="13">
        <v>3850</v>
      </c>
    </row>
    <row r="9509" spans="1:4" x14ac:dyDescent="0.25">
      <c r="A9509" s="62" t="s">
        <v>337</v>
      </c>
      <c r="B9509" s="63">
        <v>26</v>
      </c>
      <c r="C9509" s="64">
        <v>21</v>
      </c>
      <c r="D9509" s="13">
        <v>546</v>
      </c>
    </row>
    <row r="9510" spans="1:4" x14ac:dyDescent="0.25">
      <c r="A9510" s="62" t="s">
        <v>338</v>
      </c>
      <c r="B9510" s="63">
        <v>19</v>
      </c>
      <c r="C9510" s="64">
        <v>16</v>
      </c>
      <c r="D9510" s="13">
        <v>304</v>
      </c>
    </row>
    <row r="9511" spans="1:4" x14ac:dyDescent="0.25">
      <c r="A9511" s="62" t="s">
        <v>339</v>
      </c>
      <c r="B9511" s="63">
        <v>22</v>
      </c>
      <c r="C9511" s="64"/>
      <c r="D9511" s="13">
        <v>0</v>
      </c>
    </row>
    <row r="9512" spans="1:4" x14ac:dyDescent="0.25">
      <c r="A9512" s="62" t="s">
        <v>340</v>
      </c>
      <c r="B9512" s="63">
        <v>24</v>
      </c>
      <c r="C9512" s="64">
        <v>73</v>
      </c>
      <c r="D9512" s="13">
        <v>1752</v>
      </c>
    </row>
    <row r="9513" spans="1:4" x14ac:dyDescent="0.25">
      <c r="A9513" s="62" t="s">
        <v>341</v>
      </c>
      <c r="B9513" s="63">
        <v>25</v>
      </c>
      <c r="C9513" s="64">
        <v>21</v>
      </c>
      <c r="D9513" s="13">
        <v>525</v>
      </c>
    </row>
    <row r="9514" spans="1:4" x14ac:dyDescent="0.25">
      <c r="A9514" s="62" t="s">
        <v>342</v>
      </c>
      <c r="B9514" s="63">
        <v>17</v>
      </c>
      <c r="C9514" s="64">
        <v>58</v>
      </c>
      <c r="D9514" s="13">
        <v>986</v>
      </c>
    </row>
    <row r="9515" spans="1:4" x14ac:dyDescent="0.25">
      <c r="A9515" s="62" t="s">
        <v>343</v>
      </c>
      <c r="B9515" s="63">
        <v>31</v>
      </c>
      <c r="C9515" s="64">
        <v>66</v>
      </c>
      <c r="D9515" s="13">
        <v>2046</v>
      </c>
    </row>
    <row r="9516" spans="1:4" x14ac:dyDescent="0.25">
      <c r="A9516" s="62" t="s">
        <v>344</v>
      </c>
      <c r="B9516" s="63">
        <v>70</v>
      </c>
      <c r="C9516" s="64">
        <v>11</v>
      </c>
      <c r="D9516" s="13">
        <v>770</v>
      </c>
    </row>
    <row r="9517" spans="1:4" x14ac:dyDescent="0.25">
      <c r="A9517" s="62" t="s">
        <v>345</v>
      </c>
      <c r="B9517" s="63">
        <v>38</v>
      </c>
      <c r="C9517" s="64">
        <v>21</v>
      </c>
      <c r="D9517" s="13">
        <v>798</v>
      </c>
    </row>
    <row r="9518" spans="1:4" x14ac:dyDescent="0.25">
      <c r="A9518" s="62" t="s">
        <v>346</v>
      </c>
      <c r="B9518" s="63">
        <v>50</v>
      </c>
      <c r="C9518" s="64">
        <v>57</v>
      </c>
      <c r="D9518" s="13">
        <v>2850</v>
      </c>
    </row>
    <row r="9519" spans="1:4" x14ac:dyDescent="0.25">
      <c r="A9519" s="62" t="s">
        <v>347</v>
      </c>
      <c r="B9519" s="63">
        <v>14</v>
      </c>
      <c r="C9519" s="64">
        <v>38</v>
      </c>
      <c r="D9519" s="13">
        <v>532</v>
      </c>
    </row>
    <row r="9520" spans="1:4" x14ac:dyDescent="0.25">
      <c r="A9520" s="62" t="s">
        <v>348</v>
      </c>
      <c r="B9520" s="63">
        <v>44</v>
      </c>
      <c r="C9520" s="64">
        <v>57</v>
      </c>
      <c r="D9520" s="13">
        <v>2508</v>
      </c>
    </row>
    <row r="9521" spans="1:4" x14ac:dyDescent="0.25">
      <c r="A9521" s="62" t="s">
        <v>349</v>
      </c>
      <c r="B9521" s="63">
        <v>39</v>
      </c>
      <c r="C9521" s="64">
        <v>17</v>
      </c>
      <c r="D9521" s="13">
        <v>663</v>
      </c>
    </row>
    <row r="9522" spans="1:4" x14ac:dyDescent="0.25">
      <c r="A9522" s="62" t="s">
        <v>350</v>
      </c>
      <c r="B9522" s="63">
        <v>61</v>
      </c>
      <c r="C9522" s="64">
        <v>73</v>
      </c>
      <c r="D9522" s="13">
        <v>4453</v>
      </c>
    </row>
    <row r="9523" spans="1:4" x14ac:dyDescent="0.25">
      <c r="A9523" s="62" t="s">
        <v>351</v>
      </c>
      <c r="B9523" s="63">
        <v>50</v>
      </c>
      <c r="C9523" s="64">
        <v>46</v>
      </c>
      <c r="D9523" s="13">
        <v>2300</v>
      </c>
    </row>
    <row r="9524" spans="1:4" x14ac:dyDescent="0.25">
      <c r="A9524" s="62" t="s">
        <v>352</v>
      </c>
      <c r="B9524" s="63">
        <v>13</v>
      </c>
      <c r="C9524" s="64">
        <v>73</v>
      </c>
      <c r="D9524" s="13">
        <v>949</v>
      </c>
    </row>
    <row r="9525" spans="1:4" x14ac:dyDescent="0.25">
      <c r="A9525" s="62" t="s">
        <v>353</v>
      </c>
      <c r="B9525" s="63">
        <v>47</v>
      </c>
      <c r="C9525" s="64">
        <v>65</v>
      </c>
      <c r="D9525" s="13">
        <v>3055</v>
      </c>
    </row>
    <row r="9526" spans="1:4" x14ac:dyDescent="0.25">
      <c r="A9526" s="62" t="s">
        <v>354</v>
      </c>
      <c r="B9526" s="63">
        <v>26</v>
      </c>
      <c r="C9526" s="64">
        <v>59</v>
      </c>
      <c r="D9526" s="13">
        <v>1534</v>
      </c>
    </row>
    <row r="9527" spans="1:4" x14ac:dyDescent="0.25">
      <c r="A9527" s="62" t="s">
        <v>355</v>
      </c>
      <c r="B9527" s="63">
        <v>42</v>
      </c>
      <c r="C9527" s="64">
        <v>39</v>
      </c>
      <c r="D9527" s="13">
        <v>1638</v>
      </c>
    </row>
    <row r="9528" spans="1:4" x14ac:dyDescent="0.25">
      <c r="A9528" s="62" t="s">
        <v>356</v>
      </c>
      <c r="B9528" s="63">
        <v>37</v>
      </c>
      <c r="C9528" s="64">
        <v>28</v>
      </c>
      <c r="D9528" s="13">
        <v>1036</v>
      </c>
    </row>
    <row r="9529" spans="1:4" x14ac:dyDescent="0.25">
      <c r="A9529" s="62" t="s">
        <v>357</v>
      </c>
      <c r="B9529" s="63">
        <v>34</v>
      </c>
      <c r="C9529" s="64">
        <v>44</v>
      </c>
      <c r="D9529" s="13">
        <v>1496</v>
      </c>
    </row>
    <row r="9530" spans="1:4" x14ac:dyDescent="0.25">
      <c r="A9530" s="62" t="s">
        <v>358</v>
      </c>
      <c r="B9530" s="63">
        <v>61</v>
      </c>
      <c r="C9530" s="64">
        <v>41</v>
      </c>
      <c r="D9530" s="13">
        <v>2501</v>
      </c>
    </row>
    <row r="9531" spans="1:4" x14ac:dyDescent="0.25">
      <c r="A9531" s="62" t="s">
        <v>359</v>
      </c>
      <c r="B9531" s="63">
        <v>58</v>
      </c>
      <c r="C9531" s="64">
        <v>79</v>
      </c>
      <c r="D9531" s="13">
        <v>4582</v>
      </c>
    </row>
    <row r="9532" spans="1:4" x14ac:dyDescent="0.25">
      <c r="A9532" s="62" t="s">
        <v>360</v>
      </c>
      <c r="B9532" s="63">
        <v>36</v>
      </c>
      <c r="C9532" s="64"/>
      <c r="D9532" s="13">
        <v>0</v>
      </c>
    </row>
    <row r="9533" spans="1:4" x14ac:dyDescent="0.25">
      <c r="A9533" s="62" t="s">
        <v>361</v>
      </c>
      <c r="B9533" s="63">
        <v>15</v>
      </c>
      <c r="C9533" s="64">
        <v>49</v>
      </c>
      <c r="D9533" s="13">
        <v>735</v>
      </c>
    </row>
    <row r="9534" spans="1:4" x14ac:dyDescent="0.25">
      <c r="A9534" s="62" t="s">
        <v>362</v>
      </c>
      <c r="B9534" s="63">
        <v>70</v>
      </c>
      <c r="C9534" s="64">
        <v>33</v>
      </c>
      <c r="D9534" s="13">
        <v>2310</v>
      </c>
    </row>
    <row r="9535" spans="1:4" x14ac:dyDescent="0.25">
      <c r="A9535" s="62" t="s">
        <v>363</v>
      </c>
      <c r="B9535" s="63">
        <v>62</v>
      </c>
      <c r="C9535" s="64">
        <v>41</v>
      </c>
      <c r="D9535" s="13">
        <v>2542</v>
      </c>
    </row>
    <row r="9536" spans="1:4" x14ac:dyDescent="0.25">
      <c r="A9536" s="62" t="s">
        <v>364</v>
      </c>
      <c r="B9536" s="63">
        <v>52</v>
      </c>
      <c r="C9536" s="64">
        <v>24</v>
      </c>
      <c r="D9536" s="13">
        <v>1248</v>
      </c>
    </row>
    <row r="9537" spans="1:4" x14ac:dyDescent="0.25">
      <c r="A9537" s="62" t="s">
        <v>365</v>
      </c>
      <c r="B9537" s="63">
        <v>51</v>
      </c>
      <c r="C9537" s="64">
        <v>46</v>
      </c>
      <c r="D9537" s="13">
        <v>2346</v>
      </c>
    </row>
    <row r="9538" spans="1:4" x14ac:dyDescent="0.25">
      <c r="A9538" s="62" t="s">
        <v>366</v>
      </c>
      <c r="B9538" s="63">
        <v>59</v>
      </c>
      <c r="C9538" s="64">
        <v>77</v>
      </c>
      <c r="D9538" s="13">
        <v>4543</v>
      </c>
    </row>
    <row r="9539" spans="1:4" x14ac:dyDescent="0.25">
      <c r="A9539" s="62" t="s">
        <v>367</v>
      </c>
      <c r="B9539" s="63">
        <v>27</v>
      </c>
      <c r="C9539" s="64">
        <v>65</v>
      </c>
      <c r="D9539" s="13">
        <v>1755</v>
      </c>
    </row>
    <row r="9540" spans="1:4" x14ac:dyDescent="0.25">
      <c r="A9540" s="62" t="s">
        <v>368</v>
      </c>
      <c r="B9540" s="63">
        <v>20</v>
      </c>
      <c r="C9540" s="64">
        <v>36</v>
      </c>
      <c r="D9540" s="13">
        <v>720</v>
      </c>
    </row>
    <row r="9541" spans="1:4" x14ac:dyDescent="0.25">
      <c r="A9541" s="62" t="s">
        <v>369</v>
      </c>
      <c r="B9541" s="63">
        <v>19</v>
      </c>
      <c r="C9541" s="64">
        <v>57</v>
      </c>
      <c r="D9541" s="13">
        <v>1083</v>
      </c>
    </row>
    <row r="9542" spans="1:4" x14ac:dyDescent="0.25">
      <c r="A9542" s="62" t="s">
        <v>370</v>
      </c>
      <c r="B9542" s="63">
        <v>39</v>
      </c>
      <c r="C9542" s="64">
        <v>54</v>
      </c>
      <c r="D9542" s="13">
        <v>2106</v>
      </c>
    </row>
    <row r="9543" spans="1:4" x14ac:dyDescent="0.25">
      <c r="A9543" s="62" t="s">
        <v>371</v>
      </c>
      <c r="B9543" s="63">
        <v>24</v>
      </c>
      <c r="C9543" s="64">
        <v>27</v>
      </c>
      <c r="D9543" s="13">
        <v>648</v>
      </c>
    </row>
    <row r="9544" spans="1:4" x14ac:dyDescent="0.25">
      <c r="A9544" s="62" t="s">
        <v>372</v>
      </c>
      <c r="B9544" s="63">
        <v>70</v>
      </c>
      <c r="C9544" s="64">
        <v>68</v>
      </c>
      <c r="D9544" s="13">
        <v>4760</v>
      </c>
    </row>
    <row r="9545" spans="1:4" x14ac:dyDescent="0.25">
      <c r="A9545" s="62" t="s">
        <v>373</v>
      </c>
      <c r="B9545" s="63">
        <v>45</v>
      </c>
      <c r="C9545" s="64">
        <v>38</v>
      </c>
      <c r="D9545" s="13">
        <v>1710</v>
      </c>
    </row>
    <row r="9546" spans="1:4" x14ac:dyDescent="0.25">
      <c r="A9546" s="62" t="s">
        <v>374</v>
      </c>
      <c r="B9546" s="63">
        <v>23</v>
      </c>
      <c r="C9546" s="64">
        <v>52</v>
      </c>
      <c r="D9546" s="13">
        <v>1196</v>
      </c>
    </row>
    <row r="9547" spans="1:4" x14ac:dyDescent="0.25">
      <c r="A9547" s="62" t="s">
        <v>375</v>
      </c>
      <c r="B9547" s="63">
        <v>47</v>
      </c>
      <c r="C9547" s="64">
        <v>36</v>
      </c>
      <c r="D9547" s="13">
        <v>1692</v>
      </c>
    </row>
    <row r="9548" spans="1:4" x14ac:dyDescent="0.25">
      <c r="A9548" s="62" t="s">
        <v>376</v>
      </c>
      <c r="B9548" s="63">
        <v>42</v>
      </c>
      <c r="C9548" s="64">
        <v>4</v>
      </c>
      <c r="D9548" s="13">
        <v>168</v>
      </c>
    </row>
    <row r="9549" spans="1:4" x14ac:dyDescent="0.25">
      <c r="A9549" s="62" t="s">
        <v>377</v>
      </c>
      <c r="B9549" s="63">
        <v>60</v>
      </c>
      <c r="C9549" s="64">
        <v>70</v>
      </c>
      <c r="D9549" s="13">
        <v>4200</v>
      </c>
    </row>
    <row r="9550" spans="1:4" x14ac:dyDescent="0.25">
      <c r="A9550" s="62" t="s">
        <v>300</v>
      </c>
      <c r="B9550" s="63">
        <v>20</v>
      </c>
      <c r="C9550" s="64">
        <v>53</v>
      </c>
      <c r="D9550" s="13">
        <v>1060</v>
      </c>
    </row>
    <row r="9551" spans="1:4" x14ac:dyDescent="0.25">
      <c r="A9551" s="62" t="s">
        <v>302</v>
      </c>
      <c r="B9551" s="63">
        <v>33</v>
      </c>
      <c r="C9551" s="64">
        <v>24</v>
      </c>
      <c r="D9551" s="13">
        <v>792</v>
      </c>
    </row>
    <row r="9552" spans="1:4" x14ac:dyDescent="0.25">
      <c r="A9552" s="62" t="s">
        <v>303</v>
      </c>
      <c r="B9552" s="63">
        <v>44</v>
      </c>
      <c r="C9552" s="64">
        <v>40</v>
      </c>
      <c r="D9552" s="13">
        <v>1760</v>
      </c>
    </row>
    <row r="9553" spans="1:4" x14ac:dyDescent="0.25">
      <c r="A9553" s="62" t="s">
        <v>304</v>
      </c>
      <c r="B9553" s="63">
        <v>61</v>
      </c>
      <c r="C9553" s="64">
        <v>43</v>
      </c>
      <c r="D9553" s="13">
        <v>2623</v>
      </c>
    </row>
    <row r="9554" spans="1:4" x14ac:dyDescent="0.25">
      <c r="A9554" s="62" t="s">
        <v>305</v>
      </c>
      <c r="B9554" s="63">
        <v>33</v>
      </c>
      <c r="C9554" s="64">
        <v>60</v>
      </c>
      <c r="D9554" s="13">
        <v>1980</v>
      </c>
    </row>
    <row r="9555" spans="1:4" x14ac:dyDescent="0.25">
      <c r="A9555" s="62" t="s">
        <v>306</v>
      </c>
      <c r="B9555" s="63">
        <v>64</v>
      </c>
      <c r="C9555" s="64">
        <v>13</v>
      </c>
      <c r="D9555" s="13">
        <v>832</v>
      </c>
    </row>
    <row r="9556" spans="1:4" x14ac:dyDescent="0.25">
      <c r="A9556" s="62" t="s">
        <v>307</v>
      </c>
      <c r="B9556" s="63">
        <v>47</v>
      </c>
      <c r="C9556" s="64"/>
      <c r="D9556" s="13">
        <v>0</v>
      </c>
    </row>
    <row r="9557" spans="1:4" x14ac:dyDescent="0.25">
      <c r="A9557" s="62" t="s">
        <v>308</v>
      </c>
      <c r="B9557" s="63">
        <v>30</v>
      </c>
      <c r="C9557" s="64">
        <v>80</v>
      </c>
      <c r="D9557" s="13">
        <v>2400</v>
      </c>
    </row>
    <row r="9558" spans="1:4" x14ac:dyDescent="0.25">
      <c r="A9558" s="62" t="s">
        <v>309</v>
      </c>
      <c r="B9558" s="63">
        <v>40</v>
      </c>
      <c r="C9558" s="64">
        <v>7</v>
      </c>
      <c r="D9558" s="13">
        <v>280</v>
      </c>
    </row>
    <row r="9559" spans="1:4" x14ac:dyDescent="0.25">
      <c r="A9559" s="62" t="s">
        <v>310</v>
      </c>
      <c r="B9559" s="63">
        <v>30</v>
      </c>
      <c r="C9559" s="64">
        <v>40</v>
      </c>
      <c r="D9559" s="13">
        <v>1200</v>
      </c>
    </row>
    <row r="9560" spans="1:4" x14ac:dyDescent="0.25">
      <c r="A9560" s="62" t="s">
        <v>311</v>
      </c>
      <c r="B9560" s="63">
        <v>35</v>
      </c>
      <c r="C9560" s="64">
        <v>65</v>
      </c>
      <c r="D9560" s="13">
        <v>2275</v>
      </c>
    </row>
    <row r="9561" spans="1:4" x14ac:dyDescent="0.25">
      <c r="A9561" s="62" t="s">
        <v>312</v>
      </c>
      <c r="B9561" s="63">
        <v>56</v>
      </c>
      <c r="C9561" s="64">
        <v>7</v>
      </c>
      <c r="D9561" s="13">
        <v>392</v>
      </c>
    </row>
    <row r="9562" spans="1:4" x14ac:dyDescent="0.25">
      <c r="A9562" s="62" t="s">
        <v>313</v>
      </c>
      <c r="B9562" s="63">
        <v>21</v>
      </c>
      <c r="C9562" s="64">
        <v>59</v>
      </c>
      <c r="D9562" s="13">
        <v>1239</v>
      </c>
    </row>
    <row r="9563" spans="1:4" x14ac:dyDescent="0.25">
      <c r="A9563" s="62" t="s">
        <v>314</v>
      </c>
      <c r="B9563" s="63">
        <v>32</v>
      </c>
      <c r="C9563" s="64">
        <v>74</v>
      </c>
      <c r="D9563" s="13">
        <v>2368</v>
      </c>
    </row>
    <row r="9564" spans="1:4" x14ac:dyDescent="0.25">
      <c r="A9564" s="62" t="s">
        <v>315</v>
      </c>
      <c r="B9564" s="63">
        <v>61</v>
      </c>
      <c r="C9564" s="64">
        <v>37</v>
      </c>
      <c r="D9564" s="13">
        <v>2257</v>
      </c>
    </row>
    <row r="9565" spans="1:4" x14ac:dyDescent="0.25">
      <c r="A9565" s="62" t="s">
        <v>316</v>
      </c>
      <c r="B9565" s="63">
        <v>59</v>
      </c>
      <c r="C9565" s="64">
        <v>27</v>
      </c>
      <c r="D9565" s="13">
        <v>1593</v>
      </c>
    </row>
    <row r="9566" spans="1:4" x14ac:dyDescent="0.25">
      <c r="A9566" s="62" t="s">
        <v>317</v>
      </c>
      <c r="B9566" s="63">
        <v>7</v>
      </c>
      <c r="C9566" s="64">
        <v>65</v>
      </c>
      <c r="D9566" s="13">
        <v>455</v>
      </c>
    </row>
    <row r="9567" spans="1:4" x14ac:dyDescent="0.25">
      <c r="A9567" s="62" t="s">
        <v>318</v>
      </c>
      <c r="B9567" s="63">
        <v>23</v>
      </c>
      <c r="C9567" s="64">
        <v>30</v>
      </c>
      <c r="D9567" s="13">
        <v>690</v>
      </c>
    </row>
    <row r="9568" spans="1:4" x14ac:dyDescent="0.25">
      <c r="A9568" s="62" t="s">
        <v>319</v>
      </c>
      <c r="B9568" s="63">
        <v>14</v>
      </c>
      <c r="C9568" s="64">
        <v>73</v>
      </c>
      <c r="D9568" s="13">
        <v>1022</v>
      </c>
    </row>
    <row r="9569" spans="1:4" x14ac:dyDescent="0.25">
      <c r="A9569" s="62" t="s">
        <v>320</v>
      </c>
      <c r="B9569" s="63">
        <v>15</v>
      </c>
      <c r="C9569" s="64">
        <v>76</v>
      </c>
      <c r="D9569" s="13">
        <v>1140</v>
      </c>
    </row>
    <row r="9570" spans="1:4" x14ac:dyDescent="0.25">
      <c r="A9570" s="62" t="s">
        <v>321</v>
      </c>
      <c r="B9570" s="63">
        <v>16</v>
      </c>
      <c r="C9570" s="64">
        <v>3</v>
      </c>
      <c r="D9570" s="13">
        <v>48</v>
      </c>
    </row>
    <row r="9571" spans="1:4" x14ac:dyDescent="0.25">
      <c r="A9571" s="62" t="s">
        <v>322</v>
      </c>
      <c r="B9571" s="63">
        <v>48</v>
      </c>
      <c r="C9571" s="64">
        <v>53</v>
      </c>
      <c r="D9571" s="13">
        <v>2544</v>
      </c>
    </row>
    <row r="9572" spans="1:4" x14ac:dyDescent="0.25">
      <c r="A9572" s="62" t="s">
        <v>323</v>
      </c>
      <c r="B9572" s="63">
        <v>12</v>
      </c>
      <c r="C9572" s="64">
        <v>40</v>
      </c>
      <c r="D9572" s="13">
        <v>480</v>
      </c>
    </row>
    <row r="9573" spans="1:4" x14ac:dyDescent="0.25">
      <c r="A9573" s="62" t="s">
        <v>324</v>
      </c>
      <c r="B9573" s="63">
        <v>60</v>
      </c>
      <c r="C9573" s="64">
        <v>2</v>
      </c>
      <c r="D9573" s="13">
        <v>120</v>
      </c>
    </row>
    <row r="9574" spans="1:4" x14ac:dyDescent="0.25">
      <c r="A9574" s="62" t="s">
        <v>325</v>
      </c>
      <c r="B9574" s="63">
        <v>26</v>
      </c>
      <c r="C9574" s="64">
        <v>31</v>
      </c>
      <c r="D9574" s="13">
        <v>806</v>
      </c>
    </row>
    <row r="9575" spans="1:4" x14ac:dyDescent="0.25">
      <c r="A9575" s="62" t="s">
        <v>326</v>
      </c>
      <c r="B9575" s="63">
        <v>7</v>
      </c>
      <c r="C9575" s="64">
        <v>20</v>
      </c>
      <c r="D9575" s="13">
        <v>140</v>
      </c>
    </row>
    <row r="9576" spans="1:4" x14ac:dyDescent="0.25">
      <c r="A9576" s="62" t="s">
        <v>327</v>
      </c>
      <c r="B9576" s="63">
        <v>28</v>
      </c>
      <c r="C9576" s="64">
        <v>42</v>
      </c>
      <c r="D9576" s="13">
        <v>1176</v>
      </c>
    </row>
    <row r="9577" spans="1:4" x14ac:dyDescent="0.25">
      <c r="A9577" s="62" t="s">
        <v>328</v>
      </c>
      <c r="B9577" s="63">
        <v>55</v>
      </c>
      <c r="C9577" s="64">
        <v>63</v>
      </c>
      <c r="D9577" s="13">
        <v>3465</v>
      </c>
    </row>
    <row r="9578" spans="1:4" x14ac:dyDescent="0.25">
      <c r="A9578" s="62" t="s">
        <v>329</v>
      </c>
      <c r="B9578" s="63">
        <v>42</v>
      </c>
      <c r="C9578" s="64">
        <v>5</v>
      </c>
      <c r="D9578" s="13">
        <v>210</v>
      </c>
    </row>
    <row r="9579" spans="1:4" x14ac:dyDescent="0.25">
      <c r="A9579" s="62" t="s">
        <v>330</v>
      </c>
      <c r="B9579" s="63">
        <v>30</v>
      </c>
      <c r="C9579" s="64">
        <v>65</v>
      </c>
      <c r="D9579" s="13">
        <v>1950</v>
      </c>
    </row>
    <row r="9580" spans="1:4" x14ac:dyDescent="0.25">
      <c r="A9580" s="62" t="s">
        <v>331</v>
      </c>
      <c r="B9580" s="63">
        <v>66</v>
      </c>
      <c r="C9580" s="64">
        <v>4</v>
      </c>
      <c r="D9580" s="13">
        <v>264</v>
      </c>
    </row>
    <row r="9581" spans="1:4" x14ac:dyDescent="0.25">
      <c r="A9581" s="62" t="s">
        <v>332</v>
      </c>
      <c r="B9581" s="63">
        <v>36</v>
      </c>
      <c r="C9581" s="64">
        <v>39</v>
      </c>
      <c r="D9581" s="13">
        <v>1404</v>
      </c>
    </row>
    <row r="9582" spans="1:4" x14ac:dyDescent="0.25">
      <c r="A9582" s="62" t="s">
        <v>333</v>
      </c>
      <c r="B9582" s="63">
        <v>56</v>
      </c>
      <c r="C9582" s="64">
        <v>13</v>
      </c>
      <c r="D9582" s="13">
        <v>728</v>
      </c>
    </row>
    <row r="9583" spans="1:4" x14ac:dyDescent="0.25">
      <c r="A9583" s="62" t="s">
        <v>334</v>
      </c>
      <c r="B9583" s="63">
        <v>58</v>
      </c>
      <c r="C9583" s="64">
        <v>43</v>
      </c>
      <c r="D9583" s="13">
        <v>2494</v>
      </c>
    </row>
    <row r="9584" spans="1:4" x14ac:dyDescent="0.25">
      <c r="A9584" s="62" t="s">
        <v>335</v>
      </c>
      <c r="B9584" s="63">
        <v>43</v>
      </c>
      <c r="C9584" s="64">
        <v>59</v>
      </c>
      <c r="D9584" s="13">
        <v>2537</v>
      </c>
    </row>
    <row r="9585" spans="1:4" x14ac:dyDescent="0.25">
      <c r="A9585" s="62" t="s">
        <v>336</v>
      </c>
      <c r="B9585" s="63">
        <v>58</v>
      </c>
      <c r="C9585" s="64">
        <v>58</v>
      </c>
      <c r="D9585" s="13">
        <v>3364</v>
      </c>
    </row>
    <row r="9586" spans="1:4" x14ac:dyDescent="0.25">
      <c r="A9586" s="62" t="s">
        <v>337</v>
      </c>
      <c r="B9586" s="63">
        <v>49</v>
      </c>
      <c r="C9586" s="64">
        <v>76</v>
      </c>
      <c r="D9586" s="13">
        <v>3724</v>
      </c>
    </row>
    <row r="9587" spans="1:4" x14ac:dyDescent="0.25">
      <c r="A9587" s="62" t="s">
        <v>338</v>
      </c>
      <c r="B9587" s="63">
        <v>54</v>
      </c>
      <c r="C9587" s="64">
        <v>59</v>
      </c>
      <c r="D9587" s="13">
        <v>3186</v>
      </c>
    </row>
    <row r="9588" spans="1:4" x14ac:dyDescent="0.25">
      <c r="A9588" s="62" t="s">
        <v>339</v>
      </c>
      <c r="B9588" s="63">
        <v>67</v>
      </c>
      <c r="C9588" s="64">
        <v>61</v>
      </c>
      <c r="D9588" s="13">
        <v>4087</v>
      </c>
    </row>
    <row r="9589" spans="1:4" x14ac:dyDescent="0.25">
      <c r="A9589" s="62" t="s">
        <v>340</v>
      </c>
      <c r="B9589" s="63">
        <v>44</v>
      </c>
      <c r="C9589" s="64">
        <v>16</v>
      </c>
      <c r="D9589" s="13">
        <v>704</v>
      </c>
    </row>
    <row r="9590" spans="1:4" x14ac:dyDescent="0.25">
      <c r="A9590" s="62" t="s">
        <v>341</v>
      </c>
      <c r="B9590" s="63">
        <v>16</v>
      </c>
      <c r="C9590" s="64">
        <v>39</v>
      </c>
      <c r="D9590" s="13">
        <v>624</v>
      </c>
    </row>
    <row r="9591" spans="1:4" x14ac:dyDescent="0.25">
      <c r="A9591" s="62" t="s">
        <v>342</v>
      </c>
      <c r="B9591" s="63">
        <v>66</v>
      </c>
      <c r="C9591" s="64">
        <v>28</v>
      </c>
      <c r="D9591" s="13">
        <v>1848</v>
      </c>
    </row>
    <row r="9592" spans="1:4" x14ac:dyDescent="0.25">
      <c r="A9592" s="62" t="s">
        <v>343</v>
      </c>
      <c r="B9592" s="63">
        <v>31</v>
      </c>
      <c r="C9592" s="64"/>
      <c r="D9592" s="13">
        <v>0</v>
      </c>
    </row>
    <row r="9593" spans="1:4" x14ac:dyDescent="0.25">
      <c r="A9593" s="62" t="s">
        <v>344</v>
      </c>
      <c r="B9593" s="63">
        <v>12</v>
      </c>
      <c r="C9593" s="64">
        <v>60</v>
      </c>
      <c r="D9593" s="13">
        <v>720</v>
      </c>
    </row>
    <row r="9594" spans="1:4" x14ac:dyDescent="0.25">
      <c r="A9594" s="62" t="s">
        <v>345</v>
      </c>
      <c r="B9594" s="63">
        <v>67</v>
      </c>
      <c r="C9594" s="64">
        <v>33</v>
      </c>
      <c r="D9594" s="13">
        <v>2211</v>
      </c>
    </row>
    <row r="9595" spans="1:4" x14ac:dyDescent="0.25">
      <c r="A9595" s="62" t="s">
        <v>346</v>
      </c>
      <c r="B9595" s="63">
        <v>60</v>
      </c>
      <c r="C9595" s="64">
        <v>55</v>
      </c>
      <c r="D9595" s="13">
        <v>3300</v>
      </c>
    </row>
    <row r="9596" spans="1:4" x14ac:dyDescent="0.25">
      <c r="A9596" s="62" t="s">
        <v>347</v>
      </c>
      <c r="B9596" s="63">
        <v>61</v>
      </c>
      <c r="C9596" s="64">
        <v>69</v>
      </c>
      <c r="D9596" s="13">
        <v>4209</v>
      </c>
    </row>
    <row r="9597" spans="1:4" x14ac:dyDescent="0.25">
      <c r="A9597" s="62" t="s">
        <v>348</v>
      </c>
      <c r="B9597" s="63">
        <v>48</v>
      </c>
      <c r="C9597" s="64">
        <v>51</v>
      </c>
      <c r="D9597" s="13">
        <v>2448</v>
      </c>
    </row>
    <row r="9598" spans="1:4" x14ac:dyDescent="0.25">
      <c r="A9598" s="62" t="s">
        <v>349</v>
      </c>
      <c r="B9598" s="63">
        <v>19</v>
      </c>
      <c r="C9598" s="64">
        <v>20</v>
      </c>
      <c r="D9598" s="13">
        <v>380</v>
      </c>
    </row>
    <row r="9599" spans="1:4" x14ac:dyDescent="0.25">
      <c r="A9599" s="62" t="s">
        <v>350</v>
      </c>
      <c r="B9599" s="63">
        <v>22</v>
      </c>
      <c r="C9599" s="64">
        <v>2</v>
      </c>
      <c r="D9599" s="13">
        <v>44</v>
      </c>
    </row>
    <row r="9600" spans="1:4" x14ac:dyDescent="0.25">
      <c r="A9600" s="62" t="s">
        <v>351</v>
      </c>
      <c r="B9600" s="63">
        <v>11</v>
      </c>
      <c r="C9600" s="64">
        <v>22</v>
      </c>
      <c r="D9600" s="13">
        <v>242</v>
      </c>
    </row>
    <row r="9601" spans="1:4" x14ac:dyDescent="0.25">
      <c r="A9601" s="62" t="s">
        <v>352</v>
      </c>
      <c r="B9601" s="63">
        <v>41</v>
      </c>
      <c r="C9601" s="64">
        <v>76</v>
      </c>
      <c r="D9601" s="13">
        <v>3116</v>
      </c>
    </row>
    <row r="9602" spans="1:4" x14ac:dyDescent="0.25">
      <c r="A9602" s="62" t="s">
        <v>353</v>
      </c>
      <c r="B9602" s="63">
        <v>51</v>
      </c>
      <c r="C9602" s="64">
        <v>43</v>
      </c>
      <c r="D9602" s="13">
        <v>2193</v>
      </c>
    </row>
    <row r="9603" spans="1:4" x14ac:dyDescent="0.25">
      <c r="A9603" s="62" t="s">
        <v>354</v>
      </c>
      <c r="B9603" s="63">
        <v>18</v>
      </c>
      <c r="C9603" s="64">
        <v>34</v>
      </c>
      <c r="D9603" s="13">
        <v>612</v>
      </c>
    </row>
    <row r="9604" spans="1:4" x14ac:dyDescent="0.25">
      <c r="A9604" s="62" t="s">
        <v>355</v>
      </c>
      <c r="B9604" s="63">
        <v>16</v>
      </c>
      <c r="C9604" s="64">
        <v>65</v>
      </c>
      <c r="D9604" s="13">
        <v>1040</v>
      </c>
    </row>
    <row r="9605" spans="1:4" x14ac:dyDescent="0.25">
      <c r="A9605" s="62" t="s">
        <v>356</v>
      </c>
      <c r="B9605" s="63">
        <v>61</v>
      </c>
      <c r="C9605" s="64">
        <v>46</v>
      </c>
      <c r="D9605" s="13">
        <v>2806</v>
      </c>
    </row>
    <row r="9606" spans="1:4" x14ac:dyDescent="0.25">
      <c r="A9606" s="62" t="s">
        <v>357</v>
      </c>
      <c r="B9606" s="63">
        <v>34</v>
      </c>
      <c r="C9606" s="64">
        <v>51</v>
      </c>
      <c r="D9606" s="13">
        <v>1734</v>
      </c>
    </row>
    <row r="9607" spans="1:4" x14ac:dyDescent="0.25">
      <c r="A9607" s="62" t="s">
        <v>358</v>
      </c>
      <c r="B9607" s="63">
        <v>58</v>
      </c>
      <c r="C9607" s="64">
        <v>45</v>
      </c>
      <c r="D9607" s="13">
        <v>2610</v>
      </c>
    </row>
    <row r="9608" spans="1:4" x14ac:dyDescent="0.25">
      <c r="A9608" s="62" t="s">
        <v>359</v>
      </c>
      <c r="B9608" s="63">
        <v>10</v>
      </c>
      <c r="C9608" s="64">
        <v>16</v>
      </c>
      <c r="D9608" s="13">
        <v>160</v>
      </c>
    </row>
    <row r="9609" spans="1:4" x14ac:dyDescent="0.25">
      <c r="A9609" s="62" t="s">
        <v>360</v>
      </c>
      <c r="B9609" s="63">
        <v>64</v>
      </c>
      <c r="C9609" s="64">
        <v>47</v>
      </c>
      <c r="D9609" s="13">
        <v>3008</v>
      </c>
    </row>
    <row r="9610" spans="1:4" x14ac:dyDescent="0.25">
      <c r="A9610" s="62" t="s">
        <v>361</v>
      </c>
      <c r="B9610" s="63">
        <v>27</v>
      </c>
      <c r="C9610" s="64">
        <v>18</v>
      </c>
      <c r="D9610" s="13">
        <v>486</v>
      </c>
    </row>
    <row r="9611" spans="1:4" x14ac:dyDescent="0.25">
      <c r="A9611" s="62" t="s">
        <v>362</v>
      </c>
      <c r="B9611" s="63">
        <v>7</v>
      </c>
      <c r="C9611" s="64">
        <v>53</v>
      </c>
      <c r="D9611" s="13">
        <v>371</v>
      </c>
    </row>
    <row r="9612" spans="1:4" x14ac:dyDescent="0.25">
      <c r="A9612" s="62" t="s">
        <v>363</v>
      </c>
      <c r="B9612" s="63">
        <v>33</v>
      </c>
      <c r="C9612" s="64">
        <v>38</v>
      </c>
      <c r="D9612" s="13">
        <v>1254</v>
      </c>
    </row>
    <row r="9613" spans="1:4" x14ac:dyDescent="0.25">
      <c r="A9613" s="62" t="s">
        <v>364</v>
      </c>
      <c r="B9613" s="63">
        <v>55</v>
      </c>
      <c r="C9613" s="64">
        <v>11</v>
      </c>
      <c r="D9613" s="13">
        <v>605</v>
      </c>
    </row>
    <row r="9614" spans="1:4" x14ac:dyDescent="0.25">
      <c r="A9614" s="62" t="s">
        <v>365</v>
      </c>
      <c r="B9614" s="63">
        <v>10</v>
      </c>
      <c r="C9614" s="64">
        <v>38</v>
      </c>
      <c r="D9614" s="13">
        <v>380</v>
      </c>
    </row>
    <row r="9615" spans="1:4" x14ac:dyDescent="0.25">
      <c r="A9615" s="62" t="s">
        <v>366</v>
      </c>
      <c r="B9615" s="63">
        <v>34</v>
      </c>
      <c r="C9615" s="64">
        <v>65</v>
      </c>
      <c r="D9615" s="13">
        <v>2210</v>
      </c>
    </row>
    <row r="9616" spans="1:4" x14ac:dyDescent="0.25">
      <c r="A9616" s="62" t="s">
        <v>367</v>
      </c>
      <c r="B9616" s="63">
        <v>52</v>
      </c>
      <c r="C9616" s="64">
        <v>68</v>
      </c>
      <c r="D9616" s="13">
        <v>3536</v>
      </c>
    </row>
    <row r="9617" spans="1:4" x14ac:dyDescent="0.25">
      <c r="A9617" s="62" t="s">
        <v>368</v>
      </c>
      <c r="B9617" s="63">
        <v>20</v>
      </c>
      <c r="C9617" s="64">
        <v>37</v>
      </c>
      <c r="D9617" s="13">
        <v>740</v>
      </c>
    </row>
    <row r="9618" spans="1:4" x14ac:dyDescent="0.25">
      <c r="A9618" s="62" t="s">
        <v>369</v>
      </c>
      <c r="B9618" s="63">
        <v>48</v>
      </c>
      <c r="C9618" s="64">
        <v>36</v>
      </c>
      <c r="D9618" s="13">
        <v>1728</v>
      </c>
    </row>
    <row r="9619" spans="1:4" x14ac:dyDescent="0.25">
      <c r="A9619" s="62" t="s">
        <v>370</v>
      </c>
      <c r="B9619" s="63">
        <v>17</v>
      </c>
      <c r="C9619" s="64">
        <v>65</v>
      </c>
      <c r="D9619" s="13">
        <v>1105</v>
      </c>
    </row>
    <row r="9620" spans="1:4" x14ac:dyDescent="0.25">
      <c r="A9620" s="62" t="s">
        <v>371</v>
      </c>
      <c r="B9620" s="63">
        <v>27</v>
      </c>
      <c r="C9620" s="64">
        <v>53</v>
      </c>
      <c r="D9620" s="13">
        <v>1431</v>
      </c>
    </row>
    <row r="9621" spans="1:4" x14ac:dyDescent="0.25">
      <c r="A9621" s="62" t="s">
        <v>372</v>
      </c>
      <c r="B9621" s="63">
        <v>43</v>
      </c>
      <c r="C9621" s="64">
        <v>8</v>
      </c>
      <c r="D9621" s="13">
        <v>344</v>
      </c>
    </row>
    <row r="9622" spans="1:4" x14ac:dyDescent="0.25">
      <c r="A9622" s="62" t="s">
        <v>373</v>
      </c>
      <c r="B9622" s="63">
        <v>18</v>
      </c>
      <c r="C9622" s="64">
        <v>22</v>
      </c>
      <c r="D9622" s="13">
        <v>396</v>
      </c>
    </row>
    <row r="9623" spans="1:4" x14ac:dyDescent="0.25">
      <c r="A9623" s="62" t="s">
        <v>374</v>
      </c>
      <c r="B9623" s="63">
        <v>20</v>
      </c>
      <c r="C9623" s="64">
        <v>48</v>
      </c>
      <c r="D9623" s="13">
        <v>960</v>
      </c>
    </row>
    <row r="9624" spans="1:4" x14ac:dyDescent="0.25">
      <c r="A9624" s="62" t="s">
        <v>375</v>
      </c>
      <c r="B9624" s="63">
        <v>10</v>
      </c>
      <c r="C9624" s="64">
        <v>65</v>
      </c>
      <c r="D9624" s="13">
        <v>650</v>
      </c>
    </row>
    <row r="9625" spans="1:4" x14ac:dyDescent="0.25">
      <c r="A9625" s="62" t="s">
        <v>376</v>
      </c>
      <c r="B9625" s="63">
        <v>41</v>
      </c>
      <c r="C9625" s="64">
        <v>12</v>
      </c>
      <c r="D9625" s="13">
        <v>492</v>
      </c>
    </row>
    <row r="9626" spans="1:4" x14ac:dyDescent="0.25">
      <c r="A9626" s="62" t="s">
        <v>377</v>
      </c>
      <c r="B9626" s="63">
        <v>66</v>
      </c>
      <c r="C9626" s="64">
        <v>55</v>
      </c>
      <c r="D9626" s="13">
        <v>3630</v>
      </c>
    </row>
    <row r="9627" spans="1:4" x14ac:dyDescent="0.25">
      <c r="A9627" s="62" t="s">
        <v>300</v>
      </c>
      <c r="B9627" s="63">
        <v>19</v>
      </c>
      <c r="C9627" s="64">
        <v>26</v>
      </c>
      <c r="D9627" s="13">
        <v>494</v>
      </c>
    </row>
    <row r="9628" spans="1:4" x14ac:dyDescent="0.25">
      <c r="A9628" s="62" t="s">
        <v>302</v>
      </c>
      <c r="B9628" s="63">
        <v>24</v>
      </c>
      <c r="C9628" s="64">
        <v>51</v>
      </c>
      <c r="D9628" s="13">
        <v>1224</v>
      </c>
    </row>
    <row r="9629" spans="1:4" x14ac:dyDescent="0.25">
      <c r="A9629" s="62" t="s">
        <v>303</v>
      </c>
      <c r="B9629" s="63">
        <v>57</v>
      </c>
      <c r="C9629" s="64">
        <v>44</v>
      </c>
      <c r="D9629" s="13">
        <v>2508</v>
      </c>
    </row>
    <row r="9630" spans="1:4" x14ac:dyDescent="0.25">
      <c r="A9630" s="62" t="s">
        <v>304</v>
      </c>
      <c r="B9630" s="63">
        <v>14</v>
      </c>
      <c r="C9630" s="64">
        <v>30</v>
      </c>
      <c r="D9630" s="13">
        <v>420</v>
      </c>
    </row>
    <row r="9631" spans="1:4" x14ac:dyDescent="0.25">
      <c r="A9631" s="62" t="s">
        <v>305</v>
      </c>
      <c r="B9631" s="63">
        <v>52</v>
      </c>
      <c r="C9631" s="64"/>
      <c r="D9631" s="13">
        <v>0</v>
      </c>
    </row>
    <row r="9632" spans="1:4" x14ac:dyDescent="0.25">
      <c r="A9632" s="62" t="s">
        <v>306</v>
      </c>
      <c r="B9632" s="63">
        <v>12</v>
      </c>
      <c r="C9632" s="64">
        <v>22</v>
      </c>
      <c r="D9632" s="13">
        <v>264</v>
      </c>
    </row>
    <row r="9633" spans="1:4" x14ac:dyDescent="0.25">
      <c r="A9633" s="62" t="s">
        <v>307</v>
      </c>
      <c r="B9633" s="63">
        <v>28</v>
      </c>
      <c r="C9633" s="64">
        <v>51</v>
      </c>
      <c r="D9633" s="13">
        <v>1428</v>
      </c>
    </row>
    <row r="9634" spans="1:4" x14ac:dyDescent="0.25">
      <c r="A9634" s="62" t="s">
        <v>308</v>
      </c>
      <c r="B9634" s="63">
        <v>37</v>
      </c>
      <c r="C9634" s="64">
        <v>61</v>
      </c>
      <c r="D9634" s="13">
        <v>2257</v>
      </c>
    </row>
    <row r="9635" spans="1:4" x14ac:dyDescent="0.25">
      <c r="A9635" s="62" t="s">
        <v>309</v>
      </c>
      <c r="B9635" s="63">
        <v>13</v>
      </c>
      <c r="C9635" s="64">
        <v>78</v>
      </c>
      <c r="D9635" s="13">
        <v>1014</v>
      </c>
    </row>
    <row r="9636" spans="1:4" x14ac:dyDescent="0.25">
      <c r="A9636" s="62" t="s">
        <v>310</v>
      </c>
      <c r="B9636" s="63">
        <v>35</v>
      </c>
      <c r="C9636" s="64">
        <v>54</v>
      </c>
      <c r="D9636" s="13">
        <v>1890</v>
      </c>
    </row>
    <row r="9637" spans="1:4" x14ac:dyDescent="0.25">
      <c r="A9637" s="62" t="s">
        <v>311</v>
      </c>
      <c r="B9637" s="63">
        <v>45</v>
      </c>
      <c r="C9637" s="64">
        <v>57</v>
      </c>
      <c r="D9637" s="13">
        <v>2565</v>
      </c>
    </row>
    <row r="9638" spans="1:4" x14ac:dyDescent="0.25">
      <c r="A9638" s="62" t="s">
        <v>312</v>
      </c>
      <c r="B9638" s="63">
        <v>31</v>
      </c>
      <c r="C9638" s="64">
        <v>56</v>
      </c>
      <c r="D9638" s="13">
        <v>1736</v>
      </c>
    </row>
    <row r="9639" spans="1:4" x14ac:dyDescent="0.25">
      <c r="A9639" s="62" t="s">
        <v>313</v>
      </c>
      <c r="B9639" s="63">
        <v>14</v>
      </c>
      <c r="C9639" s="64">
        <v>41</v>
      </c>
      <c r="D9639" s="13">
        <v>574</v>
      </c>
    </row>
    <row r="9640" spans="1:4" x14ac:dyDescent="0.25">
      <c r="A9640" s="62" t="s">
        <v>314</v>
      </c>
      <c r="B9640" s="63">
        <v>43</v>
      </c>
      <c r="C9640" s="64">
        <v>50</v>
      </c>
      <c r="D9640" s="13">
        <v>2150</v>
      </c>
    </row>
    <row r="9641" spans="1:4" x14ac:dyDescent="0.25">
      <c r="A9641" s="62" t="s">
        <v>315</v>
      </c>
      <c r="B9641" s="63">
        <v>56</v>
      </c>
      <c r="C9641" s="64">
        <v>30</v>
      </c>
      <c r="D9641" s="13">
        <v>1680</v>
      </c>
    </row>
    <row r="9642" spans="1:4" x14ac:dyDescent="0.25">
      <c r="A9642" s="62" t="s">
        <v>316</v>
      </c>
      <c r="B9642" s="63">
        <v>13</v>
      </c>
      <c r="C9642" s="64">
        <v>33</v>
      </c>
      <c r="D9642" s="13">
        <v>429</v>
      </c>
    </row>
    <row r="9643" spans="1:4" x14ac:dyDescent="0.25">
      <c r="A9643" s="62" t="s">
        <v>317</v>
      </c>
      <c r="B9643" s="63">
        <v>59</v>
      </c>
      <c r="C9643" s="64">
        <v>45</v>
      </c>
      <c r="D9643" s="13">
        <v>2655</v>
      </c>
    </row>
    <row r="9644" spans="1:4" x14ac:dyDescent="0.25">
      <c r="A9644" s="62" t="s">
        <v>318</v>
      </c>
      <c r="B9644" s="63">
        <v>59</v>
      </c>
      <c r="C9644" s="64">
        <v>49</v>
      </c>
      <c r="D9644" s="13">
        <v>2891</v>
      </c>
    </row>
    <row r="9645" spans="1:4" x14ac:dyDescent="0.25">
      <c r="A9645" s="62" t="s">
        <v>319</v>
      </c>
      <c r="B9645" s="63">
        <v>51</v>
      </c>
      <c r="C9645" s="64">
        <v>73</v>
      </c>
      <c r="D9645" s="13">
        <v>3723</v>
      </c>
    </row>
    <row r="9646" spans="1:4" x14ac:dyDescent="0.25">
      <c r="A9646" s="62" t="s">
        <v>320</v>
      </c>
      <c r="B9646" s="63">
        <v>16</v>
      </c>
      <c r="C9646" s="64">
        <v>12</v>
      </c>
      <c r="D9646" s="13">
        <v>192</v>
      </c>
    </row>
    <row r="9647" spans="1:4" x14ac:dyDescent="0.25">
      <c r="A9647" s="62" t="s">
        <v>321</v>
      </c>
      <c r="B9647" s="63">
        <v>32</v>
      </c>
      <c r="C9647" s="64">
        <v>72</v>
      </c>
      <c r="D9647" s="13">
        <v>2304</v>
      </c>
    </row>
    <row r="9648" spans="1:4" x14ac:dyDescent="0.25">
      <c r="A9648" s="62" t="s">
        <v>322</v>
      </c>
      <c r="B9648" s="63">
        <v>42</v>
      </c>
      <c r="C9648" s="64">
        <v>72</v>
      </c>
      <c r="D9648" s="13">
        <v>3024</v>
      </c>
    </row>
    <row r="9649" spans="1:4" x14ac:dyDescent="0.25">
      <c r="A9649" s="62" t="s">
        <v>323</v>
      </c>
      <c r="B9649" s="63">
        <v>31</v>
      </c>
      <c r="C9649" s="64">
        <v>63</v>
      </c>
      <c r="D9649" s="13">
        <v>1953</v>
      </c>
    </row>
    <row r="9650" spans="1:4" x14ac:dyDescent="0.25">
      <c r="A9650" s="62" t="s">
        <v>324</v>
      </c>
      <c r="B9650" s="63">
        <v>51</v>
      </c>
      <c r="C9650" s="64">
        <v>66</v>
      </c>
      <c r="D9650" s="13">
        <v>3366</v>
      </c>
    </row>
    <row r="9651" spans="1:4" x14ac:dyDescent="0.25">
      <c r="A9651" s="62" t="s">
        <v>325</v>
      </c>
      <c r="B9651" s="63">
        <v>37</v>
      </c>
      <c r="C9651" s="64">
        <v>78</v>
      </c>
      <c r="D9651" s="13">
        <v>2886</v>
      </c>
    </row>
    <row r="9652" spans="1:4" x14ac:dyDescent="0.25">
      <c r="A9652" s="62" t="s">
        <v>326</v>
      </c>
      <c r="B9652" s="63">
        <v>63</v>
      </c>
      <c r="C9652" s="64">
        <v>7</v>
      </c>
      <c r="D9652" s="13">
        <v>441</v>
      </c>
    </row>
    <row r="9653" spans="1:4" x14ac:dyDescent="0.25">
      <c r="A9653" s="62" t="s">
        <v>327</v>
      </c>
      <c r="B9653" s="63">
        <v>15</v>
      </c>
      <c r="C9653" s="64">
        <v>17</v>
      </c>
      <c r="D9653" s="13">
        <v>255</v>
      </c>
    </row>
    <row r="9654" spans="1:4" x14ac:dyDescent="0.25">
      <c r="A9654" s="62" t="s">
        <v>328</v>
      </c>
      <c r="B9654" s="63">
        <v>28</v>
      </c>
      <c r="C9654" s="64">
        <v>7</v>
      </c>
      <c r="D9654" s="13">
        <v>196</v>
      </c>
    </row>
    <row r="9655" spans="1:4" x14ac:dyDescent="0.25">
      <c r="A9655" s="62" t="s">
        <v>329</v>
      </c>
      <c r="B9655" s="63">
        <v>9</v>
      </c>
      <c r="C9655" s="64"/>
      <c r="D9655" s="13">
        <v>0</v>
      </c>
    </row>
    <row r="9656" spans="1:4" x14ac:dyDescent="0.25">
      <c r="A9656" s="62" t="s">
        <v>330</v>
      </c>
      <c r="B9656" s="63">
        <v>60</v>
      </c>
      <c r="C9656" s="64">
        <v>4</v>
      </c>
      <c r="D9656" s="13">
        <v>240</v>
      </c>
    </row>
    <row r="9657" spans="1:4" x14ac:dyDescent="0.25">
      <c r="A9657" s="62" t="s">
        <v>331</v>
      </c>
      <c r="B9657" s="63">
        <v>32</v>
      </c>
      <c r="C9657" s="64">
        <v>78</v>
      </c>
      <c r="D9657" s="13">
        <v>2496</v>
      </c>
    </row>
    <row r="9658" spans="1:4" x14ac:dyDescent="0.25">
      <c r="A9658" s="62" t="s">
        <v>332</v>
      </c>
      <c r="B9658" s="63">
        <v>18</v>
      </c>
      <c r="C9658" s="64">
        <v>33</v>
      </c>
      <c r="D9658" s="13">
        <v>594</v>
      </c>
    </row>
    <row r="9659" spans="1:4" x14ac:dyDescent="0.25">
      <c r="A9659" s="62" t="s">
        <v>333</v>
      </c>
      <c r="B9659" s="63">
        <v>69</v>
      </c>
      <c r="C9659" s="64">
        <v>28</v>
      </c>
      <c r="D9659" s="13">
        <v>1932</v>
      </c>
    </row>
    <row r="9660" spans="1:4" x14ac:dyDescent="0.25">
      <c r="A9660" s="62" t="s">
        <v>334</v>
      </c>
      <c r="B9660" s="63">
        <v>52</v>
      </c>
      <c r="C9660" s="64">
        <v>42</v>
      </c>
      <c r="D9660" s="13">
        <v>2184</v>
      </c>
    </row>
    <row r="9661" spans="1:4" x14ac:dyDescent="0.25">
      <c r="A9661" s="62" t="s">
        <v>335</v>
      </c>
      <c r="B9661" s="63">
        <v>65</v>
      </c>
      <c r="C9661" s="64">
        <v>12</v>
      </c>
      <c r="D9661" s="13">
        <v>780</v>
      </c>
    </row>
    <row r="9662" spans="1:4" x14ac:dyDescent="0.25">
      <c r="A9662" s="62" t="s">
        <v>336</v>
      </c>
      <c r="B9662" s="63">
        <v>70</v>
      </c>
      <c r="C9662" s="64">
        <v>53</v>
      </c>
      <c r="D9662" s="13">
        <v>3710</v>
      </c>
    </row>
    <row r="9663" spans="1:4" x14ac:dyDescent="0.25">
      <c r="A9663" s="62" t="s">
        <v>337</v>
      </c>
      <c r="B9663" s="63">
        <v>12</v>
      </c>
      <c r="C9663" s="64">
        <v>33</v>
      </c>
      <c r="D9663" s="13">
        <v>396</v>
      </c>
    </row>
    <row r="9664" spans="1:4" x14ac:dyDescent="0.25">
      <c r="A9664" s="62" t="s">
        <v>338</v>
      </c>
      <c r="B9664" s="63">
        <v>52</v>
      </c>
      <c r="C9664" s="64">
        <v>62</v>
      </c>
      <c r="D9664" s="13">
        <v>3224</v>
      </c>
    </row>
    <row r="9665" spans="1:4" x14ac:dyDescent="0.25">
      <c r="A9665" s="62" t="s">
        <v>339</v>
      </c>
      <c r="B9665" s="63">
        <v>66</v>
      </c>
      <c r="C9665" s="64">
        <v>69</v>
      </c>
      <c r="D9665" s="13">
        <v>4554</v>
      </c>
    </row>
    <row r="9666" spans="1:4" x14ac:dyDescent="0.25">
      <c r="A9666" s="62" t="s">
        <v>340</v>
      </c>
      <c r="B9666" s="63">
        <v>22</v>
      </c>
      <c r="C9666" s="64">
        <v>47</v>
      </c>
      <c r="D9666" s="13">
        <v>1034</v>
      </c>
    </row>
    <row r="9667" spans="1:4" x14ac:dyDescent="0.25">
      <c r="A9667" s="62" t="s">
        <v>341</v>
      </c>
      <c r="B9667" s="63">
        <v>47</v>
      </c>
      <c r="C9667" s="64"/>
      <c r="D9667" s="13">
        <v>0</v>
      </c>
    </row>
    <row r="9668" spans="1:4" x14ac:dyDescent="0.25">
      <c r="A9668" s="62" t="s">
        <v>342</v>
      </c>
      <c r="B9668" s="63">
        <v>33</v>
      </c>
      <c r="C9668" s="64">
        <v>7</v>
      </c>
      <c r="D9668" s="13">
        <v>231</v>
      </c>
    </row>
    <row r="9669" spans="1:4" x14ac:dyDescent="0.25">
      <c r="A9669" s="62" t="s">
        <v>343</v>
      </c>
      <c r="B9669" s="63">
        <v>65</v>
      </c>
      <c r="C9669" s="64">
        <v>17</v>
      </c>
      <c r="D9669" s="13">
        <v>1105</v>
      </c>
    </row>
    <row r="9670" spans="1:4" x14ac:dyDescent="0.25">
      <c r="A9670" s="62" t="s">
        <v>344</v>
      </c>
      <c r="B9670" s="63">
        <v>23</v>
      </c>
      <c r="C9670" s="64">
        <v>29</v>
      </c>
      <c r="D9670" s="13">
        <v>667</v>
      </c>
    </row>
    <row r="9671" spans="1:4" x14ac:dyDescent="0.25">
      <c r="A9671" s="62" t="s">
        <v>345</v>
      </c>
      <c r="B9671" s="63">
        <v>40</v>
      </c>
      <c r="C9671" s="64">
        <v>34</v>
      </c>
      <c r="D9671" s="13">
        <v>1360</v>
      </c>
    </row>
    <row r="9672" spans="1:4" x14ac:dyDescent="0.25">
      <c r="A9672" s="62" t="s">
        <v>346</v>
      </c>
      <c r="B9672" s="63">
        <v>64</v>
      </c>
      <c r="C9672" s="64">
        <v>30</v>
      </c>
      <c r="D9672" s="13">
        <v>1920</v>
      </c>
    </row>
    <row r="9673" spans="1:4" x14ac:dyDescent="0.25">
      <c r="A9673" s="62" t="s">
        <v>347</v>
      </c>
      <c r="B9673" s="63">
        <v>10</v>
      </c>
      <c r="C9673" s="64">
        <v>58</v>
      </c>
      <c r="D9673" s="13">
        <v>580</v>
      </c>
    </row>
    <row r="9674" spans="1:4" x14ac:dyDescent="0.25">
      <c r="A9674" s="62" t="s">
        <v>348</v>
      </c>
      <c r="B9674" s="63">
        <v>43</v>
      </c>
      <c r="C9674" s="64">
        <v>37</v>
      </c>
      <c r="D9674" s="13">
        <v>1591</v>
      </c>
    </row>
    <row r="9675" spans="1:4" x14ac:dyDescent="0.25">
      <c r="A9675" s="62" t="s">
        <v>349</v>
      </c>
      <c r="B9675" s="63">
        <v>16</v>
      </c>
      <c r="C9675" s="64">
        <v>74</v>
      </c>
      <c r="D9675" s="13">
        <v>1184</v>
      </c>
    </row>
    <row r="9676" spans="1:4" x14ac:dyDescent="0.25">
      <c r="A9676" s="62" t="s">
        <v>350</v>
      </c>
      <c r="B9676" s="63">
        <v>35</v>
      </c>
      <c r="C9676" s="64">
        <v>55</v>
      </c>
      <c r="D9676" s="13">
        <v>1925</v>
      </c>
    </row>
    <row r="9677" spans="1:4" x14ac:dyDescent="0.25">
      <c r="A9677" s="62" t="s">
        <v>351</v>
      </c>
      <c r="B9677" s="63">
        <v>29</v>
      </c>
      <c r="C9677" s="64">
        <v>40</v>
      </c>
      <c r="D9677" s="13">
        <v>1160</v>
      </c>
    </row>
    <row r="9678" spans="1:4" x14ac:dyDescent="0.25">
      <c r="A9678" s="62" t="s">
        <v>352</v>
      </c>
      <c r="B9678" s="63">
        <v>68</v>
      </c>
      <c r="C9678" s="64">
        <v>74</v>
      </c>
      <c r="D9678" s="13">
        <v>5032</v>
      </c>
    </row>
    <row r="9679" spans="1:4" x14ac:dyDescent="0.25">
      <c r="A9679" s="62" t="s">
        <v>353</v>
      </c>
      <c r="B9679" s="63">
        <v>19</v>
      </c>
      <c r="C9679" s="64">
        <v>23</v>
      </c>
      <c r="D9679" s="13">
        <v>437</v>
      </c>
    </row>
    <row r="9680" spans="1:4" x14ac:dyDescent="0.25">
      <c r="A9680" s="62" t="s">
        <v>354</v>
      </c>
      <c r="B9680" s="63">
        <v>64</v>
      </c>
      <c r="C9680" s="64">
        <v>55</v>
      </c>
      <c r="D9680" s="13">
        <v>3520</v>
      </c>
    </row>
    <row r="9681" spans="1:4" x14ac:dyDescent="0.25">
      <c r="A9681" s="62" t="s">
        <v>355</v>
      </c>
      <c r="B9681" s="63">
        <v>19</v>
      </c>
      <c r="C9681" s="64">
        <v>52</v>
      </c>
      <c r="D9681" s="13">
        <v>988</v>
      </c>
    </row>
    <row r="9682" spans="1:4" x14ac:dyDescent="0.25">
      <c r="A9682" s="62" t="s">
        <v>356</v>
      </c>
      <c r="B9682" s="63">
        <v>46</v>
      </c>
      <c r="C9682" s="64">
        <v>46</v>
      </c>
      <c r="D9682" s="13">
        <v>2116</v>
      </c>
    </row>
    <row r="9683" spans="1:4" x14ac:dyDescent="0.25">
      <c r="A9683" s="62" t="s">
        <v>357</v>
      </c>
      <c r="B9683" s="63">
        <v>25</v>
      </c>
      <c r="C9683" s="64">
        <v>55</v>
      </c>
      <c r="D9683" s="13">
        <v>1375</v>
      </c>
    </row>
    <row r="9684" spans="1:4" x14ac:dyDescent="0.25">
      <c r="A9684" s="62" t="s">
        <v>358</v>
      </c>
      <c r="B9684" s="63">
        <v>31</v>
      </c>
      <c r="C9684" s="64">
        <v>67</v>
      </c>
      <c r="D9684" s="13">
        <v>2077</v>
      </c>
    </row>
    <row r="9685" spans="1:4" x14ac:dyDescent="0.25">
      <c r="A9685" s="62" t="s">
        <v>359</v>
      </c>
      <c r="B9685" s="63">
        <v>51</v>
      </c>
      <c r="C9685" s="64">
        <v>79</v>
      </c>
      <c r="D9685" s="13">
        <v>4029</v>
      </c>
    </row>
    <row r="9686" spans="1:4" x14ac:dyDescent="0.25">
      <c r="A9686" s="62" t="s">
        <v>360</v>
      </c>
      <c r="B9686" s="63">
        <v>34</v>
      </c>
      <c r="C9686" s="64">
        <v>74</v>
      </c>
      <c r="D9686" s="13">
        <v>2516</v>
      </c>
    </row>
    <row r="9687" spans="1:4" x14ac:dyDescent="0.25">
      <c r="A9687" s="62" t="s">
        <v>361</v>
      </c>
      <c r="B9687" s="63">
        <v>29</v>
      </c>
      <c r="C9687" s="64">
        <v>16</v>
      </c>
      <c r="D9687" s="13">
        <v>464</v>
      </c>
    </row>
    <row r="9688" spans="1:4" x14ac:dyDescent="0.25">
      <c r="A9688" s="62" t="s">
        <v>362</v>
      </c>
      <c r="B9688" s="63">
        <v>48</v>
      </c>
      <c r="C9688" s="64">
        <v>29</v>
      </c>
      <c r="D9688" s="13">
        <v>1392</v>
      </c>
    </row>
    <row r="9689" spans="1:4" x14ac:dyDescent="0.25">
      <c r="A9689" s="62" t="s">
        <v>363</v>
      </c>
      <c r="B9689" s="63">
        <v>66</v>
      </c>
      <c r="C9689" s="64">
        <v>19</v>
      </c>
      <c r="D9689" s="13">
        <v>1254</v>
      </c>
    </row>
    <row r="9690" spans="1:4" x14ac:dyDescent="0.25">
      <c r="A9690" s="62" t="s">
        <v>364</v>
      </c>
      <c r="B9690" s="63">
        <v>31</v>
      </c>
      <c r="C9690" s="64">
        <v>14</v>
      </c>
      <c r="D9690" s="13">
        <v>434</v>
      </c>
    </row>
    <row r="9691" spans="1:4" x14ac:dyDescent="0.25">
      <c r="A9691" s="62" t="s">
        <v>365</v>
      </c>
      <c r="B9691" s="63">
        <v>46</v>
      </c>
      <c r="C9691" s="64">
        <v>26</v>
      </c>
      <c r="D9691" s="13">
        <v>1196</v>
      </c>
    </row>
    <row r="9692" spans="1:4" x14ac:dyDescent="0.25">
      <c r="A9692" s="62" t="s">
        <v>366</v>
      </c>
      <c r="B9692" s="63">
        <v>53</v>
      </c>
      <c r="C9692" s="64">
        <v>75</v>
      </c>
      <c r="D9692" s="13">
        <v>3975</v>
      </c>
    </row>
    <row r="9693" spans="1:4" x14ac:dyDescent="0.25">
      <c r="A9693" s="62" t="s">
        <v>367</v>
      </c>
      <c r="B9693" s="63">
        <v>27</v>
      </c>
      <c r="C9693" s="64">
        <v>48</v>
      </c>
      <c r="D9693" s="13">
        <v>1296</v>
      </c>
    </row>
    <row r="9694" spans="1:4" x14ac:dyDescent="0.25">
      <c r="A9694" s="62" t="s">
        <v>368</v>
      </c>
      <c r="B9694" s="63">
        <v>46</v>
      </c>
      <c r="C9694" s="64">
        <v>47</v>
      </c>
      <c r="D9694" s="13">
        <v>2162</v>
      </c>
    </row>
    <row r="9695" spans="1:4" x14ac:dyDescent="0.25">
      <c r="A9695" s="62" t="s">
        <v>369</v>
      </c>
      <c r="B9695" s="63">
        <v>25</v>
      </c>
      <c r="C9695" s="64">
        <v>3</v>
      </c>
      <c r="D9695" s="13">
        <v>75</v>
      </c>
    </row>
    <row r="9696" spans="1:4" x14ac:dyDescent="0.25">
      <c r="A9696" s="62" t="s">
        <v>370</v>
      </c>
      <c r="B9696" s="63">
        <v>49</v>
      </c>
      <c r="C9696" s="64">
        <v>6</v>
      </c>
      <c r="D9696" s="13">
        <v>294</v>
      </c>
    </row>
    <row r="9697" spans="1:4" x14ac:dyDescent="0.25">
      <c r="A9697" s="62" t="s">
        <v>371</v>
      </c>
      <c r="B9697" s="63">
        <v>60</v>
      </c>
      <c r="C9697" s="64">
        <v>69</v>
      </c>
      <c r="D9697" s="13">
        <v>4140</v>
      </c>
    </row>
    <row r="9698" spans="1:4" x14ac:dyDescent="0.25">
      <c r="A9698" s="62" t="s">
        <v>372</v>
      </c>
      <c r="B9698" s="63">
        <v>62</v>
      </c>
      <c r="C9698" s="64">
        <v>48</v>
      </c>
      <c r="D9698" s="13">
        <v>2976</v>
      </c>
    </row>
    <row r="9699" spans="1:4" x14ac:dyDescent="0.25">
      <c r="A9699" s="62" t="s">
        <v>373</v>
      </c>
      <c r="B9699" s="63">
        <v>59</v>
      </c>
      <c r="C9699" s="64">
        <v>30</v>
      </c>
      <c r="D9699" s="13">
        <v>1770</v>
      </c>
    </row>
    <row r="9700" spans="1:4" x14ac:dyDescent="0.25">
      <c r="A9700" s="62" t="s">
        <v>374</v>
      </c>
      <c r="B9700" s="63">
        <v>31</v>
      </c>
      <c r="C9700" s="64">
        <v>75</v>
      </c>
      <c r="D9700" s="13">
        <v>2325</v>
      </c>
    </row>
    <row r="9701" spans="1:4" x14ac:dyDescent="0.25">
      <c r="A9701" s="62" t="s">
        <v>375</v>
      </c>
      <c r="B9701" s="63">
        <v>45</v>
      </c>
      <c r="C9701" s="64">
        <v>52</v>
      </c>
      <c r="D9701" s="13">
        <v>2340</v>
      </c>
    </row>
    <row r="9702" spans="1:4" x14ac:dyDescent="0.25">
      <c r="A9702" s="62" t="s">
        <v>376</v>
      </c>
      <c r="B9702" s="63">
        <v>60</v>
      </c>
      <c r="C9702" s="64">
        <v>29</v>
      </c>
      <c r="D9702" s="13">
        <v>1740</v>
      </c>
    </row>
    <row r="9703" spans="1:4" x14ac:dyDescent="0.25">
      <c r="A9703" s="62" t="s">
        <v>377</v>
      </c>
      <c r="B9703" s="63">
        <v>49</v>
      </c>
      <c r="C9703" s="64">
        <v>8</v>
      </c>
      <c r="D9703" s="13">
        <v>392</v>
      </c>
    </row>
    <row r="9704" spans="1:4" x14ac:dyDescent="0.25">
      <c r="A9704" s="62" t="s">
        <v>300</v>
      </c>
      <c r="B9704" s="63">
        <v>55</v>
      </c>
      <c r="C9704" s="64">
        <v>49</v>
      </c>
      <c r="D9704" s="13">
        <v>2695</v>
      </c>
    </row>
    <row r="9705" spans="1:4" x14ac:dyDescent="0.25">
      <c r="A9705" s="62" t="s">
        <v>302</v>
      </c>
      <c r="B9705" s="63">
        <v>20</v>
      </c>
      <c r="C9705" s="64">
        <v>53</v>
      </c>
      <c r="D9705" s="13">
        <v>1060</v>
      </c>
    </row>
    <row r="9706" spans="1:4" x14ac:dyDescent="0.25">
      <c r="A9706" s="62" t="s">
        <v>303</v>
      </c>
      <c r="B9706" s="63">
        <v>25</v>
      </c>
      <c r="C9706" s="64"/>
      <c r="D9706" s="13">
        <v>0</v>
      </c>
    </row>
    <row r="9707" spans="1:4" x14ac:dyDescent="0.25">
      <c r="A9707" s="62" t="s">
        <v>304</v>
      </c>
      <c r="B9707" s="63">
        <v>19</v>
      </c>
      <c r="C9707" s="64">
        <v>36</v>
      </c>
      <c r="D9707" s="13">
        <v>684</v>
      </c>
    </row>
    <row r="9708" spans="1:4" x14ac:dyDescent="0.25">
      <c r="A9708" s="62" t="s">
        <v>305</v>
      </c>
      <c r="B9708" s="63">
        <v>38</v>
      </c>
      <c r="C9708" s="64">
        <v>27</v>
      </c>
      <c r="D9708" s="13">
        <v>1026</v>
      </c>
    </row>
    <row r="9709" spans="1:4" x14ac:dyDescent="0.25">
      <c r="A9709" s="62" t="s">
        <v>306</v>
      </c>
      <c r="B9709" s="63">
        <v>36</v>
      </c>
      <c r="C9709" s="64">
        <v>71</v>
      </c>
      <c r="D9709" s="13">
        <v>2556</v>
      </c>
    </row>
    <row r="9710" spans="1:4" x14ac:dyDescent="0.25">
      <c r="A9710" s="62" t="s">
        <v>307</v>
      </c>
      <c r="B9710" s="63">
        <v>61</v>
      </c>
      <c r="C9710" s="64">
        <v>75</v>
      </c>
      <c r="D9710" s="13">
        <v>4575</v>
      </c>
    </row>
    <row r="9711" spans="1:4" x14ac:dyDescent="0.25">
      <c r="A9711" s="62" t="s">
        <v>308</v>
      </c>
      <c r="B9711" s="63">
        <v>24</v>
      </c>
      <c r="C9711" s="64">
        <v>5</v>
      </c>
      <c r="D9711" s="13">
        <v>120</v>
      </c>
    </row>
    <row r="9712" spans="1:4" x14ac:dyDescent="0.25">
      <c r="A9712" s="62" t="s">
        <v>309</v>
      </c>
      <c r="B9712" s="63">
        <v>56</v>
      </c>
      <c r="C9712" s="64">
        <v>27</v>
      </c>
      <c r="D9712" s="13">
        <v>1512</v>
      </c>
    </row>
    <row r="9713" spans="1:4" x14ac:dyDescent="0.25">
      <c r="A9713" s="62" t="s">
        <v>310</v>
      </c>
      <c r="B9713" s="63">
        <v>60</v>
      </c>
      <c r="C9713" s="64">
        <v>47</v>
      </c>
      <c r="D9713" s="13">
        <v>2820</v>
      </c>
    </row>
    <row r="9714" spans="1:4" x14ac:dyDescent="0.25">
      <c r="A9714" s="62" t="s">
        <v>311</v>
      </c>
      <c r="B9714" s="63">
        <v>25</v>
      </c>
      <c r="C9714" s="64">
        <v>53</v>
      </c>
      <c r="D9714" s="13">
        <v>1325</v>
      </c>
    </row>
    <row r="9715" spans="1:4" x14ac:dyDescent="0.25">
      <c r="A9715" s="62" t="s">
        <v>312</v>
      </c>
      <c r="B9715" s="63">
        <v>9</v>
      </c>
      <c r="C9715" s="64">
        <v>41</v>
      </c>
      <c r="D9715" s="13">
        <v>369</v>
      </c>
    </row>
    <row r="9716" spans="1:4" x14ac:dyDescent="0.25">
      <c r="A9716" s="62" t="s">
        <v>313</v>
      </c>
      <c r="B9716" s="63">
        <v>43</v>
      </c>
      <c r="C9716" s="64">
        <v>5</v>
      </c>
      <c r="D9716" s="13">
        <v>215</v>
      </c>
    </row>
    <row r="9717" spans="1:4" x14ac:dyDescent="0.25">
      <c r="A9717" s="62" t="s">
        <v>314</v>
      </c>
      <c r="B9717" s="63">
        <v>23</v>
      </c>
      <c r="C9717" s="64">
        <v>24</v>
      </c>
      <c r="D9717" s="13">
        <v>552</v>
      </c>
    </row>
    <row r="9718" spans="1:4" x14ac:dyDescent="0.25">
      <c r="A9718" s="62" t="s">
        <v>315</v>
      </c>
      <c r="B9718" s="63">
        <v>43</v>
      </c>
      <c r="C9718" s="64">
        <v>70</v>
      </c>
      <c r="D9718" s="13">
        <v>3010</v>
      </c>
    </row>
    <row r="9719" spans="1:4" x14ac:dyDescent="0.25">
      <c r="A9719" s="62" t="s">
        <v>316</v>
      </c>
      <c r="B9719" s="63">
        <v>41</v>
      </c>
      <c r="C9719" s="64">
        <v>79</v>
      </c>
      <c r="D9719" s="13">
        <v>3239</v>
      </c>
    </row>
    <row r="9720" spans="1:4" x14ac:dyDescent="0.25">
      <c r="A9720" s="62" t="s">
        <v>317</v>
      </c>
      <c r="B9720" s="63">
        <v>40</v>
      </c>
      <c r="C9720" s="64">
        <v>50</v>
      </c>
      <c r="D9720" s="13">
        <v>2000</v>
      </c>
    </row>
    <row r="9721" spans="1:4" x14ac:dyDescent="0.25">
      <c r="A9721" s="62" t="s">
        <v>318</v>
      </c>
      <c r="B9721" s="63">
        <v>9</v>
      </c>
      <c r="C9721" s="64">
        <v>16</v>
      </c>
      <c r="D9721" s="13">
        <v>144</v>
      </c>
    </row>
    <row r="9722" spans="1:4" x14ac:dyDescent="0.25">
      <c r="A9722" s="62" t="s">
        <v>319</v>
      </c>
      <c r="B9722" s="63">
        <v>49</v>
      </c>
      <c r="C9722" s="64">
        <v>24</v>
      </c>
      <c r="D9722" s="13">
        <v>1176</v>
      </c>
    </row>
    <row r="9723" spans="1:4" x14ac:dyDescent="0.25">
      <c r="A9723" s="62" t="s">
        <v>320</v>
      </c>
      <c r="B9723" s="63">
        <v>26</v>
      </c>
      <c r="C9723" s="64">
        <v>45</v>
      </c>
      <c r="D9723" s="13">
        <v>1170</v>
      </c>
    </row>
    <row r="9724" spans="1:4" x14ac:dyDescent="0.25">
      <c r="A9724" s="62" t="s">
        <v>321</v>
      </c>
      <c r="B9724" s="63">
        <v>25</v>
      </c>
      <c r="C9724" s="64">
        <v>67</v>
      </c>
      <c r="D9724" s="13">
        <v>1675</v>
      </c>
    </row>
    <row r="9725" spans="1:4" x14ac:dyDescent="0.25">
      <c r="A9725" s="62" t="s">
        <v>322</v>
      </c>
      <c r="B9725" s="63">
        <v>49</v>
      </c>
      <c r="C9725" s="64">
        <v>10</v>
      </c>
      <c r="D9725" s="13">
        <v>490</v>
      </c>
    </row>
    <row r="9726" spans="1:4" x14ac:dyDescent="0.25">
      <c r="A9726" s="62" t="s">
        <v>323</v>
      </c>
      <c r="B9726" s="63">
        <v>21</v>
      </c>
      <c r="C9726" s="64">
        <v>61</v>
      </c>
      <c r="D9726" s="13">
        <v>1281</v>
      </c>
    </row>
    <row r="9727" spans="1:4" x14ac:dyDescent="0.25">
      <c r="A9727" s="62" t="s">
        <v>324</v>
      </c>
      <c r="B9727" s="63">
        <v>59</v>
      </c>
      <c r="C9727" s="64">
        <v>9</v>
      </c>
      <c r="D9727" s="13">
        <v>531</v>
      </c>
    </row>
    <row r="9728" spans="1:4" x14ac:dyDescent="0.25">
      <c r="A9728" s="62" t="s">
        <v>325</v>
      </c>
      <c r="B9728" s="63">
        <v>31</v>
      </c>
      <c r="C9728" s="64">
        <v>16</v>
      </c>
      <c r="D9728" s="13">
        <v>496</v>
      </c>
    </row>
    <row r="9729" spans="1:4" x14ac:dyDescent="0.25">
      <c r="A9729" s="62" t="s">
        <v>326</v>
      </c>
      <c r="B9729" s="63">
        <v>58</v>
      </c>
      <c r="C9729" s="64">
        <v>19</v>
      </c>
      <c r="D9729" s="13">
        <v>1102</v>
      </c>
    </row>
    <row r="9730" spans="1:4" x14ac:dyDescent="0.25">
      <c r="A9730" s="62" t="s">
        <v>327</v>
      </c>
      <c r="B9730" s="63">
        <v>49</v>
      </c>
      <c r="C9730" s="64">
        <v>58</v>
      </c>
      <c r="D9730" s="13">
        <v>2842</v>
      </c>
    </row>
    <row r="9731" spans="1:4" x14ac:dyDescent="0.25">
      <c r="A9731" s="62" t="s">
        <v>328</v>
      </c>
      <c r="B9731" s="63">
        <v>9</v>
      </c>
      <c r="C9731" s="64">
        <v>40</v>
      </c>
      <c r="D9731" s="13">
        <v>360</v>
      </c>
    </row>
    <row r="9732" spans="1:4" x14ac:dyDescent="0.25">
      <c r="A9732" s="62" t="s">
        <v>329</v>
      </c>
      <c r="B9732" s="63">
        <v>45</v>
      </c>
      <c r="C9732" s="64">
        <v>23</v>
      </c>
      <c r="D9732" s="13">
        <v>1035</v>
      </c>
    </row>
    <row r="9733" spans="1:4" x14ac:dyDescent="0.25">
      <c r="A9733" s="62" t="s">
        <v>330</v>
      </c>
      <c r="B9733" s="63">
        <v>12</v>
      </c>
      <c r="C9733" s="64">
        <v>70</v>
      </c>
      <c r="D9733" s="13">
        <v>840</v>
      </c>
    </row>
    <row r="9734" spans="1:4" x14ac:dyDescent="0.25">
      <c r="A9734" s="62" t="s">
        <v>331</v>
      </c>
      <c r="B9734" s="63">
        <v>40</v>
      </c>
      <c r="C9734" s="64">
        <v>36</v>
      </c>
      <c r="D9734" s="13">
        <v>1440</v>
      </c>
    </row>
    <row r="9735" spans="1:4" x14ac:dyDescent="0.25">
      <c r="A9735" s="62" t="s">
        <v>332</v>
      </c>
      <c r="B9735" s="63">
        <v>51</v>
      </c>
      <c r="C9735" s="64">
        <v>18</v>
      </c>
      <c r="D9735" s="13">
        <v>918</v>
      </c>
    </row>
    <row r="9736" spans="1:4" x14ac:dyDescent="0.25">
      <c r="A9736" s="62" t="s">
        <v>333</v>
      </c>
      <c r="B9736" s="63">
        <v>59</v>
      </c>
      <c r="C9736" s="64">
        <v>33</v>
      </c>
      <c r="D9736" s="13">
        <v>1947</v>
      </c>
    </row>
    <row r="9737" spans="1:4" x14ac:dyDescent="0.25">
      <c r="A9737" s="62" t="s">
        <v>334</v>
      </c>
      <c r="B9737" s="63">
        <v>66</v>
      </c>
      <c r="C9737" s="64">
        <v>25</v>
      </c>
      <c r="D9737" s="13">
        <v>1650</v>
      </c>
    </row>
    <row r="9738" spans="1:4" x14ac:dyDescent="0.25">
      <c r="A9738" s="62" t="s">
        <v>335</v>
      </c>
      <c r="B9738" s="63">
        <v>47</v>
      </c>
      <c r="C9738" s="64">
        <v>7</v>
      </c>
      <c r="D9738" s="13">
        <v>329</v>
      </c>
    </row>
    <row r="9739" spans="1:4" x14ac:dyDescent="0.25">
      <c r="A9739" s="62" t="s">
        <v>336</v>
      </c>
      <c r="B9739" s="63">
        <v>13</v>
      </c>
      <c r="C9739" s="64"/>
      <c r="D9739" s="13">
        <v>0</v>
      </c>
    </row>
    <row r="9740" spans="1:4" x14ac:dyDescent="0.25">
      <c r="A9740" s="62" t="s">
        <v>337</v>
      </c>
      <c r="B9740" s="63">
        <v>33</v>
      </c>
      <c r="C9740" s="64">
        <v>37</v>
      </c>
      <c r="D9740" s="13">
        <v>1221</v>
      </c>
    </row>
    <row r="9741" spans="1:4" x14ac:dyDescent="0.25">
      <c r="A9741" s="62" t="s">
        <v>338</v>
      </c>
      <c r="B9741" s="63">
        <v>53</v>
      </c>
      <c r="C9741" s="64">
        <v>33</v>
      </c>
      <c r="D9741" s="13">
        <v>1749</v>
      </c>
    </row>
    <row r="9742" spans="1:4" x14ac:dyDescent="0.25">
      <c r="A9742" s="62" t="s">
        <v>339</v>
      </c>
      <c r="B9742" s="63">
        <v>43</v>
      </c>
      <c r="C9742" s="64">
        <v>32</v>
      </c>
      <c r="D9742" s="13">
        <v>1376</v>
      </c>
    </row>
    <row r="9743" spans="1:4" x14ac:dyDescent="0.25">
      <c r="A9743" s="62" t="s">
        <v>340</v>
      </c>
      <c r="B9743" s="63">
        <v>24</v>
      </c>
      <c r="C9743" s="64">
        <v>1</v>
      </c>
      <c r="D9743" s="13">
        <v>24</v>
      </c>
    </row>
    <row r="9744" spans="1:4" x14ac:dyDescent="0.25">
      <c r="A9744" s="62" t="s">
        <v>341</v>
      </c>
      <c r="B9744" s="63">
        <v>49</v>
      </c>
      <c r="C9744" s="64">
        <v>70</v>
      </c>
      <c r="D9744" s="13">
        <v>3430</v>
      </c>
    </row>
    <row r="9745" spans="1:4" x14ac:dyDescent="0.25">
      <c r="A9745" s="62" t="s">
        <v>342</v>
      </c>
      <c r="B9745" s="63">
        <v>35</v>
      </c>
      <c r="C9745" s="64">
        <v>38</v>
      </c>
      <c r="D9745" s="13">
        <v>1330</v>
      </c>
    </row>
    <row r="9746" spans="1:4" x14ac:dyDescent="0.25">
      <c r="A9746" s="62" t="s">
        <v>343</v>
      </c>
      <c r="B9746" s="63">
        <v>49</v>
      </c>
      <c r="C9746" s="64">
        <v>51</v>
      </c>
      <c r="D9746" s="13">
        <v>2499</v>
      </c>
    </row>
    <row r="9747" spans="1:4" x14ac:dyDescent="0.25">
      <c r="A9747" s="62" t="s">
        <v>344</v>
      </c>
      <c r="B9747" s="63">
        <v>11</v>
      </c>
      <c r="C9747" s="64">
        <v>80</v>
      </c>
      <c r="D9747" s="13">
        <v>880</v>
      </c>
    </row>
    <row r="9748" spans="1:4" x14ac:dyDescent="0.25">
      <c r="A9748" s="62" t="s">
        <v>345</v>
      </c>
      <c r="B9748" s="63">
        <v>59</v>
      </c>
      <c r="C9748" s="64">
        <v>80</v>
      </c>
      <c r="D9748" s="13">
        <v>4720</v>
      </c>
    </row>
    <row r="9749" spans="1:4" x14ac:dyDescent="0.25">
      <c r="A9749" s="62" t="s">
        <v>346</v>
      </c>
      <c r="B9749" s="63">
        <v>22</v>
      </c>
      <c r="C9749" s="64">
        <v>51</v>
      </c>
      <c r="D9749" s="13">
        <v>1122</v>
      </c>
    </row>
    <row r="9750" spans="1:4" x14ac:dyDescent="0.25">
      <c r="A9750" s="62" t="s">
        <v>347</v>
      </c>
      <c r="B9750" s="63">
        <v>11</v>
      </c>
      <c r="C9750" s="64">
        <v>79</v>
      </c>
      <c r="D9750" s="13">
        <v>869</v>
      </c>
    </row>
    <row r="9751" spans="1:4" x14ac:dyDescent="0.25">
      <c r="A9751" s="62" t="s">
        <v>348</v>
      </c>
      <c r="B9751" s="63">
        <v>69</v>
      </c>
      <c r="C9751" s="64"/>
      <c r="D9751" s="13">
        <v>0</v>
      </c>
    </row>
    <row r="9752" spans="1:4" x14ac:dyDescent="0.25">
      <c r="A9752" s="62" t="s">
        <v>349</v>
      </c>
      <c r="B9752" s="63">
        <v>66</v>
      </c>
      <c r="C9752" s="64">
        <v>18</v>
      </c>
      <c r="D9752" s="13">
        <v>1188</v>
      </c>
    </row>
    <row r="9753" spans="1:4" x14ac:dyDescent="0.25">
      <c r="A9753" s="62" t="s">
        <v>350</v>
      </c>
      <c r="B9753" s="63">
        <v>26</v>
      </c>
      <c r="C9753" s="64">
        <v>8</v>
      </c>
      <c r="D9753" s="13">
        <v>208</v>
      </c>
    </row>
    <row r="9754" spans="1:4" x14ac:dyDescent="0.25">
      <c r="A9754" s="62" t="s">
        <v>351</v>
      </c>
      <c r="B9754" s="63">
        <v>15</v>
      </c>
      <c r="C9754" s="64">
        <v>21</v>
      </c>
      <c r="D9754" s="13">
        <v>315</v>
      </c>
    </row>
    <row r="9755" spans="1:4" x14ac:dyDescent="0.25">
      <c r="A9755" s="62" t="s">
        <v>352</v>
      </c>
      <c r="B9755" s="63">
        <v>54</v>
      </c>
      <c r="C9755" s="64">
        <v>47</v>
      </c>
      <c r="D9755" s="13">
        <v>2538</v>
      </c>
    </row>
    <row r="9756" spans="1:4" x14ac:dyDescent="0.25">
      <c r="A9756" s="62" t="s">
        <v>353</v>
      </c>
      <c r="B9756" s="63">
        <v>69</v>
      </c>
      <c r="C9756" s="64">
        <v>9</v>
      </c>
      <c r="D9756" s="13">
        <v>621</v>
      </c>
    </row>
    <row r="9757" spans="1:4" x14ac:dyDescent="0.25">
      <c r="A9757" s="62" t="s">
        <v>354</v>
      </c>
      <c r="B9757" s="63">
        <v>62</v>
      </c>
      <c r="C9757" s="64">
        <v>32</v>
      </c>
      <c r="D9757" s="13">
        <v>1984</v>
      </c>
    </row>
    <row r="9758" spans="1:4" x14ac:dyDescent="0.25">
      <c r="A9758" s="62" t="s">
        <v>355</v>
      </c>
      <c r="B9758" s="63">
        <v>54</v>
      </c>
      <c r="C9758" s="64">
        <v>6</v>
      </c>
      <c r="D9758" s="13">
        <v>324</v>
      </c>
    </row>
    <row r="9759" spans="1:4" x14ac:dyDescent="0.25">
      <c r="A9759" s="62" t="s">
        <v>356</v>
      </c>
      <c r="B9759" s="63">
        <v>14</v>
      </c>
      <c r="C9759" s="64">
        <v>55</v>
      </c>
      <c r="D9759" s="13">
        <v>770</v>
      </c>
    </row>
    <row r="9760" spans="1:4" x14ac:dyDescent="0.25">
      <c r="A9760" s="62" t="s">
        <v>357</v>
      </c>
      <c r="B9760" s="63">
        <v>63</v>
      </c>
      <c r="C9760" s="64">
        <v>59</v>
      </c>
      <c r="D9760" s="13">
        <v>3717</v>
      </c>
    </row>
    <row r="9761" spans="1:4" x14ac:dyDescent="0.25">
      <c r="A9761" s="62" t="s">
        <v>358</v>
      </c>
      <c r="B9761" s="63">
        <v>38</v>
      </c>
      <c r="C9761" s="64">
        <v>47</v>
      </c>
      <c r="D9761" s="13">
        <v>1786</v>
      </c>
    </row>
    <row r="9762" spans="1:4" x14ac:dyDescent="0.25">
      <c r="A9762" s="62" t="s">
        <v>359</v>
      </c>
      <c r="B9762" s="63">
        <v>39</v>
      </c>
      <c r="C9762" s="64"/>
      <c r="D9762" s="13">
        <v>0</v>
      </c>
    </row>
    <row r="9763" spans="1:4" x14ac:dyDescent="0.25">
      <c r="A9763" s="62" t="s">
        <v>360</v>
      </c>
      <c r="B9763" s="63">
        <v>44</v>
      </c>
      <c r="C9763" s="64">
        <v>33</v>
      </c>
      <c r="D9763" s="13">
        <v>1452</v>
      </c>
    </row>
    <row r="9764" spans="1:4" x14ac:dyDescent="0.25">
      <c r="A9764" s="62" t="s">
        <v>361</v>
      </c>
      <c r="B9764" s="63">
        <v>51</v>
      </c>
      <c r="C9764" s="64">
        <v>57</v>
      </c>
      <c r="D9764" s="13">
        <v>2907</v>
      </c>
    </row>
    <row r="9765" spans="1:4" x14ac:dyDescent="0.25">
      <c r="A9765" s="62" t="s">
        <v>362</v>
      </c>
      <c r="B9765" s="63">
        <v>18</v>
      </c>
      <c r="C9765" s="64">
        <v>4</v>
      </c>
      <c r="D9765" s="13">
        <v>72</v>
      </c>
    </row>
    <row r="9766" spans="1:4" x14ac:dyDescent="0.25">
      <c r="A9766" s="62" t="s">
        <v>363</v>
      </c>
      <c r="B9766" s="63">
        <v>58</v>
      </c>
      <c r="C9766" s="64">
        <v>60</v>
      </c>
      <c r="D9766" s="13">
        <v>3480</v>
      </c>
    </row>
    <row r="9767" spans="1:4" x14ac:dyDescent="0.25">
      <c r="A9767" s="62" t="s">
        <v>364</v>
      </c>
      <c r="B9767" s="63">
        <v>43</v>
      </c>
      <c r="C9767" s="64">
        <v>16</v>
      </c>
      <c r="D9767" s="13">
        <v>688</v>
      </c>
    </row>
    <row r="9768" spans="1:4" x14ac:dyDescent="0.25">
      <c r="A9768" s="62" t="s">
        <v>365</v>
      </c>
      <c r="B9768" s="63">
        <v>23</v>
      </c>
      <c r="C9768" s="64">
        <v>17</v>
      </c>
      <c r="D9768" s="13">
        <v>391</v>
      </c>
    </row>
    <row r="9769" spans="1:4" x14ac:dyDescent="0.25">
      <c r="A9769" s="62" t="s">
        <v>366</v>
      </c>
      <c r="B9769" s="63">
        <v>29</v>
      </c>
      <c r="C9769" s="64">
        <v>36</v>
      </c>
      <c r="D9769" s="13">
        <v>1044</v>
      </c>
    </row>
    <row r="9770" spans="1:4" x14ac:dyDescent="0.25">
      <c r="A9770" s="62" t="s">
        <v>367</v>
      </c>
      <c r="B9770" s="63">
        <v>68</v>
      </c>
      <c r="C9770" s="64">
        <v>61</v>
      </c>
      <c r="D9770" s="13">
        <v>4148</v>
      </c>
    </row>
    <row r="9771" spans="1:4" x14ac:dyDescent="0.25">
      <c r="A9771" s="62" t="s">
        <v>368</v>
      </c>
      <c r="B9771" s="63">
        <v>20</v>
      </c>
      <c r="C9771" s="64">
        <v>20</v>
      </c>
      <c r="D9771" s="13">
        <v>400</v>
      </c>
    </row>
    <row r="9772" spans="1:4" x14ac:dyDescent="0.25">
      <c r="A9772" s="62" t="s">
        <v>369</v>
      </c>
      <c r="B9772" s="63">
        <v>51</v>
      </c>
      <c r="C9772" s="64">
        <v>62</v>
      </c>
      <c r="D9772" s="13">
        <v>3162</v>
      </c>
    </row>
    <row r="9773" spans="1:4" x14ac:dyDescent="0.25">
      <c r="A9773" s="62" t="s">
        <v>370</v>
      </c>
      <c r="B9773" s="63">
        <v>49</v>
      </c>
      <c r="C9773" s="64">
        <v>38</v>
      </c>
      <c r="D9773" s="13">
        <v>1862</v>
      </c>
    </row>
    <row r="9774" spans="1:4" x14ac:dyDescent="0.25">
      <c r="A9774" s="62" t="s">
        <v>371</v>
      </c>
      <c r="B9774" s="63">
        <v>35</v>
      </c>
      <c r="C9774" s="64">
        <v>25</v>
      </c>
      <c r="D9774" s="13">
        <v>875</v>
      </c>
    </row>
    <row r="9775" spans="1:4" x14ac:dyDescent="0.25">
      <c r="A9775" s="62" t="s">
        <v>372</v>
      </c>
      <c r="B9775" s="63">
        <v>41</v>
      </c>
      <c r="C9775" s="64">
        <v>10</v>
      </c>
      <c r="D9775" s="13">
        <v>410</v>
      </c>
    </row>
    <row r="9776" spans="1:4" x14ac:dyDescent="0.25">
      <c r="A9776" s="62" t="s">
        <v>373</v>
      </c>
      <c r="B9776" s="63">
        <v>7</v>
      </c>
      <c r="C9776" s="64"/>
      <c r="D9776" s="13">
        <v>0</v>
      </c>
    </row>
    <row r="9777" spans="1:4" x14ac:dyDescent="0.25">
      <c r="A9777" s="62" t="s">
        <v>374</v>
      </c>
      <c r="B9777" s="63">
        <v>19</v>
      </c>
      <c r="C9777" s="64">
        <v>8</v>
      </c>
      <c r="D9777" s="13">
        <v>152</v>
      </c>
    </row>
    <row r="9778" spans="1:4" x14ac:dyDescent="0.25">
      <c r="A9778" s="62" t="s">
        <v>375</v>
      </c>
      <c r="B9778" s="63">
        <v>29</v>
      </c>
      <c r="C9778" s="64">
        <v>78</v>
      </c>
      <c r="D9778" s="13">
        <v>2262</v>
      </c>
    </row>
    <row r="9779" spans="1:4" x14ac:dyDescent="0.25">
      <c r="A9779" s="62" t="s">
        <v>376</v>
      </c>
      <c r="B9779" s="63">
        <v>55</v>
      </c>
      <c r="C9779" s="64">
        <v>32</v>
      </c>
      <c r="D9779" s="13">
        <v>1760</v>
      </c>
    </row>
    <row r="9780" spans="1:4" x14ac:dyDescent="0.25">
      <c r="A9780" s="62" t="s">
        <v>377</v>
      </c>
      <c r="B9780" s="63">
        <v>37</v>
      </c>
      <c r="C9780" s="64">
        <v>36</v>
      </c>
      <c r="D9780" s="13">
        <v>1332</v>
      </c>
    </row>
    <row r="9781" spans="1:4" x14ac:dyDescent="0.25">
      <c r="A9781" s="62" t="s">
        <v>300</v>
      </c>
      <c r="B9781" s="63">
        <v>14</v>
      </c>
      <c r="C9781" s="64">
        <v>62</v>
      </c>
      <c r="D9781" s="13">
        <v>868</v>
      </c>
    </row>
    <row r="9782" spans="1:4" x14ac:dyDescent="0.25">
      <c r="A9782" s="62" t="s">
        <v>302</v>
      </c>
      <c r="B9782" s="63">
        <v>57</v>
      </c>
      <c r="C9782" s="64">
        <v>64</v>
      </c>
      <c r="D9782" s="13">
        <v>3648</v>
      </c>
    </row>
    <row r="9783" spans="1:4" x14ac:dyDescent="0.25">
      <c r="A9783" s="62" t="s">
        <v>303</v>
      </c>
      <c r="B9783" s="63">
        <v>16</v>
      </c>
      <c r="C9783" s="64">
        <v>55</v>
      </c>
      <c r="D9783" s="13">
        <v>880</v>
      </c>
    </row>
    <row r="9784" spans="1:4" x14ac:dyDescent="0.25">
      <c r="A9784" s="62" t="s">
        <v>304</v>
      </c>
      <c r="B9784" s="63">
        <v>24</v>
      </c>
      <c r="C9784" s="64">
        <v>14</v>
      </c>
      <c r="D9784" s="13">
        <v>336</v>
      </c>
    </row>
    <row r="9785" spans="1:4" x14ac:dyDescent="0.25">
      <c r="A9785" s="62" t="s">
        <v>305</v>
      </c>
      <c r="B9785" s="63">
        <v>51</v>
      </c>
      <c r="C9785" s="64"/>
      <c r="D9785" s="13">
        <v>0</v>
      </c>
    </row>
    <row r="9786" spans="1:4" x14ac:dyDescent="0.25">
      <c r="A9786" s="62" t="s">
        <v>306</v>
      </c>
      <c r="B9786" s="63">
        <v>64</v>
      </c>
      <c r="C9786" s="64">
        <v>57</v>
      </c>
      <c r="D9786" s="13">
        <v>3648</v>
      </c>
    </row>
    <row r="9787" spans="1:4" x14ac:dyDescent="0.25">
      <c r="A9787" s="62" t="s">
        <v>307</v>
      </c>
      <c r="B9787" s="63">
        <v>43</v>
      </c>
      <c r="C9787" s="64">
        <v>61</v>
      </c>
      <c r="D9787" s="13">
        <v>2623</v>
      </c>
    </row>
    <row r="9788" spans="1:4" x14ac:dyDescent="0.25">
      <c r="A9788" s="62" t="s">
        <v>308</v>
      </c>
      <c r="B9788" s="63">
        <v>55</v>
      </c>
      <c r="C9788" s="64">
        <v>71</v>
      </c>
      <c r="D9788" s="13">
        <v>3905</v>
      </c>
    </row>
    <row r="9789" spans="1:4" x14ac:dyDescent="0.25">
      <c r="A9789" s="62" t="s">
        <v>309</v>
      </c>
      <c r="B9789" s="63">
        <v>14</v>
      </c>
      <c r="C9789" s="64">
        <v>77</v>
      </c>
      <c r="D9789" s="13">
        <v>1078</v>
      </c>
    </row>
    <row r="9790" spans="1:4" x14ac:dyDescent="0.25">
      <c r="A9790" s="62" t="s">
        <v>310</v>
      </c>
      <c r="B9790" s="63">
        <v>58</v>
      </c>
      <c r="C9790" s="64">
        <v>29</v>
      </c>
      <c r="D9790" s="13">
        <v>1682</v>
      </c>
    </row>
    <row r="9791" spans="1:4" x14ac:dyDescent="0.25">
      <c r="A9791" s="62" t="s">
        <v>311</v>
      </c>
      <c r="B9791" s="63">
        <v>63</v>
      </c>
      <c r="C9791" s="64">
        <v>34</v>
      </c>
      <c r="D9791" s="13">
        <v>2142</v>
      </c>
    </row>
    <row r="9792" spans="1:4" x14ac:dyDescent="0.25">
      <c r="A9792" s="62" t="s">
        <v>312</v>
      </c>
      <c r="B9792" s="63">
        <v>59</v>
      </c>
      <c r="C9792" s="64"/>
      <c r="D9792" s="13">
        <v>0</v>
      </c>
    </row>
    <row r="9793" spans="1:4" x14ac:dyDescent="0.25">
      <c r="A9793" s="62" t="s">
        <v>313</v>
      </c>
      <c r="B9793" s="63">
        <v>15</v>
      </c>
      <c r="C9793" s="64">
        <v>55</v>
      </c>
      <c r="D9793" s="13">
        <v>825</v>
      </c>
    </row>
    <row r="9794" spans="1:4" x14ac:dyDescent="0.25">
      <c r="A9794" s="62" t="s">
        <v>314</v>
      </c>
      <c r="B9794" s="63">
        <v>39</v>
      </c>
      <c r="C9794" s="64">
        <v>8</v>
      </c>
      <c r="D9794" s="13">
        <v>312</v>
      </c>
    </row>
    <row r="9795" spans="1:4" x14ac:dyDescent="0.25">
      <c r="A9795" s="62" t="s">
        <v>315</v>
      </c>
      <c r="B9795" s="63">
        <v>22</v>
      </c>
      <c r="C9795" s="64">
        <v>79</v>
      </c>
      <c r="D9795" s="13">
        <v>1738</v>
      </c>
    </row>
    <row r="9796" spans="1:4" x14ac:dyDescent="0.25">
      <c r="A9796" s="62" t="s">
        <v>316</v>
      </c>
      <c r="B9796" s="63">
        <v>52</v>
      </c>
      <c r="C9796" s="64">
        <v>9</v>
      </c>
      <c r="D9796" s="13">
        <v>468</v>
      </c>
    </row>
    <row r="9797" spans="1:4" x14ac:dyDescent="0.25">
      <c r="A9797" s="62" t="s">
        <v>317</v>
      </c>
      <c r="B9797" s="63">
        <v>61</v>
      </c>
      <c r="C9797" s="64">
        <v>71</v>
      </c>
      <c r="D9797" s="13">
        <v>4331</v>
      </c>
    </row>
    <row r="9798" spans="1:4" x14ac:dyDescent="0.25">
      <c r="A9798" s="62" t="s">
        <v>318</v>
      </c>
      <c r="B9798" s="63">
        <v>26</v>
      </c>
      <c r="C9798" s="64">
        <v>13</v>
      </c>
      <c r="D9798" s="13">
        <v>338</v>
      </c>
    </row>
    <row r="9799" spans="1:4" x14ac:dyDescent="0.25">
      <c r="A9799" s="62" t="s">
        <v>319</v>
      </c>
      <c r="B9799" s="63">
        <v>44</v>
      </c>
      <c r="C9799" s="64">
        <v>54</v>
      </c>
      <c r="D9799" s="13">
        <v>2376</v>
      </c>
    </row>
    <row r="9800" spans="1:4" x14ac:dyDescent="0.25">
      <c r="A9800" s="62" t="s">
        <v>320</v>
      </c>
      <c r="B9800" s="63">
        <v>13</v>
      </c>
      <c r="C9800" s="64">
        <v>78</v>
      </c>
      <c r="D9800" s="13">
        <v>1014</v>
      </c>
    </row>
    <row r="9801" spans="1:4" x14ac:dyDescent="0.25">
      <c r="A9801" s="62" t="s">
        <v>321</v>
      </c>
      <c r="B9801" s="63">
        <v>10</v>
      </c>
      <c r="C9801" s="64">
        <v>68</v>
      </c>
      <c r="D9801" s="13">
        <v>680</v>
      </c>
    </row>
    <row r="9802" spans="1:4" x14ac:dyDescent="0.25">
      <c r="A9802" s="62" t="s">
        <v>322</v>
      </c>
      <c r="B9802" s="63">
        <v>40</v>
      </c>
      <c r="C9802" s="64">
        <v>20</v>
      </c>
      <c r="D9802" s="13">
        <v>800</v>
      </c>
    </row>
    <row r="9803" spans="1:4" x14ac:dyDescent="0.25">
      <c r="A9803" s="62" t="s">
        <v>323</v>
      </c>
      <c r="B9803" s="63">
        <v>50</v>
      </c>
      <c r="C9803" s="64">
        <v>53</v>
      </c>
      <c r="D9803" s="13">
        <v>2650</v>
      </c>
    </row>
    <row r="9804" spans="1:4" x14ac:dyDescent="0.25">
      <c r="A9804" s="62" t="s">
        <v>324</v>
      </c>
      <c r="B9804" s="63">
        <v>62</v>
      </c>
      <c r="C9804" s="64">
        <v>7</v>
      </c>
      <c r="D9804" s="13">
        <v>434</v>
      </c>
    </row>
    <row r="9805" spans="1:4" x14ac:dyDescent="0.25">
      <c r="A9805" s="62" t="s">
        <v>325</v>
      </c>
      <c r="B9805" s="63">
        <v>45</v>
      </c>
      <c r="C9805" s="64">
        <v>71</v>
      </c>
      <c r="D9805" s="13">
        <v>3195</v>
      </c>
    </row>
    <row r="9806" spans="1:4" x14ac:dyDescent="0.25">
      <c r="A9806" s="62" t="s">
        <v>326</v>
      </c>
      <c r="B9806" s="63">
        <v>26</v>
      </c>
      <c r="C9806" s="64"/>
      <c r="D9806" s="13">
        <v>0</v>
      </c>
    </row>
    <row r="9807" spans="1:4" x14ac:dyDescent="0.25">
      <c r="A9807" s="62" t="s">
        <v>327</v>
      </c>
      <c r="B9807" s="63">
        <v>39</v>
      </c>
      <c r="C9807" s="64">
        <v>25</v>
      </c>
      <c r="D9807" s="13">
        <v>975</v>
      </c>
    </row>
    <row r="9808" spans="1:4" x14ac:dyDescent="0.25">
      <c r="A9808" s="62" t="s">
        <v>328</v>
      </c>
      <c r="B9808" s="63">
        <v>59</v>
      </c>
      <c r="C9808" s="64">
        <v>14</v>
      </c>
      <c r="D9808" s="13">
        <v>826</v>
      </c>
    </row>
    <row r="9809" spans="1:4" x14ac:dyDescent="0.25">
      <c r="A9809" s="62" t="s">
        <v>329</v>
      </c>
      <c r="B9809" s="63">
        <v>50</v>
      </c>
      <c r="C9809" s="64">
        <v>62</v>
      </c>
      <c r="D9809" s="13">
        <v>3100</v>
      </c>
    </row>
    <row r="9810" spans="1:4" x14ac:dyDescent="0.25">
      <c r="A9810" s="62" t="s">
        <v>330</v>
      </c>
      <c r="B9810" s="63">
        <v>36</v>
      </c>
      <c r="C9810" s="64"/>
      <c r="D9810" s="13">
        <v>0</v>
      </c>
    </row>
    <row r="9811" spans="1:4" x14ac:dyDescent="0.25">
      <c r="A9811" s="62" t="s">
        <v>331</v>
      </c>
      <c r="B9811" s="63">
        <v>14</v>
      </c>
      <c r="C9811" s="64">
        <v>55</v>
      </c>
      <c r="D9811" s="13">
        <v>770</v>
      </c>
    </row>
    <row r="9812" spans="1:4" x14ac:dyDescent="0.25">
      <c r="A9812" s="62" t="s">
        <v>332</v>
      </c>
      <c r="B9812" s="63">
        <v>41</v>
      </c>
      <c r="C9812" s="64">
        <v>55</v>
      </c>
      <c r="D9812" s="13">
        <v>2255</v>
      </c>
    </row>
    <row r="9813" spans="1:4" x14ac:dyDescent="0.25">
      <c r="A9813" s="62" t="s">
        <v>333</v>
      </c>
      <c r="B9813" s="63">
        <v>51</v>
      </c>
      <c r="C9813" s="64">
        <v>52</v>
      </c>
      <c r="D9813" s="13">
        <v>2652</v>
      </c>
    </row>
    <row r="9814" spans="1:4" x14ac:dyDescent="0.25">
      <c r="A9814" s="62" t="s">
        <v>334</v>
      </c>
      <c r="B9814" s="63">
        <v>9</v>
      </c>
      <c r="C9814" s="64">
        <v>55</v>
      </c>
      <c r="D9814" s="13">
        <v>495</v>
      </c>
    </row>
    <row r="9815" spans="1:4" x14ac:dyDescent="0.25">
      <c r="A9815" s="62" t="s">
        <v>335</v>
      </c>
      <c r="B9815" s="63">
        <v>32</v>
      </c>
      <c r="C9815" s="64">
        <v>43</v>
      </c>
      <c r="D9815" s="13">
        <v>1376</v>
      </c>
    </row>
    <row r="9816" spans="1:4" x14ac:dyDescent="0.25">
      <c r="A9816" s="62" t="s">
        <v>336</v>
      </c>
      <c r="B9816" s="63">
        <v>38</v>
      </c>
      <c r="C9816" s="64">
        <v>75</v>
      </c>
      <c r="D9816" s="13">
        <v>2850</v>
      </c>
    </row>
    <row r="9817" spans="1:4" x14ac:dyDescent="0.25">
      <c r="A9817" s="62" t="s">
        <v>337</v>
      </c>
      <c r="B9817" s="63">
        <v>52</v>
      </c>
      <c r="C9817" s="64"/>
      <c r="D9817" s="13">
        <v>0</v>
      </c>
    </row>
    <row r="9818" spans="1:4" x14ac:dyDescent="0.25">
      <c r="A9818" s="62" t="s">
        <v>338</v>
      </c>
      <c r="B9818" s="63">
        <v>63</v>
      </c>
      <c r="C9818" s="64">
        <v>3</v>
      </c>
      <c r="D9818" s="13">
        <v>189</v>
      </c>
    </row>
    <row r="9819" spans="1:4" x14ac:dyDescent="0.25">
      <c r="A9819" s="62" t="s">
        <v>339</v>
      </c>
      <c r="B9819" s="63">
        <v>27</v>
      </c>
      <c r="C9819" s="64">
        <v>5</v>
      </c>
      <c r="D9819" s="13">
        <v>135</v>
      </c>
    </row>
    <row r="9820" spans="1:4" x14ac:dyDescent="0.25">
      <c r="A9820" s="62" t="s">
        <v>340</v>
      </c>
      <c r="B9820" s="63">
        <v>49</v>
      </c>
      <c r="C9820" s="64">
        <v>73</v>
      </c>
      <c r="D9820" s="13">
        <v>3577</v>
      </c>
    </row>
    <row r="9821" spans="1:4" x14ac:dyDescent="0.25">
      <c r="A9821" s="62" t="s">
        <v>341</v>
      </c>
      <c r="B9821" s="63">
        <v>50</v>
      </c>
      <c r="C9821" s="64">
        <v>14</v>
      </c>
      <c r="D9821" s="13">
        <v>700</v>
      </c>
    </row>
    <row r="9822" spans="1:4" x14ac:dyDescent="0.25">
      <c r="A9822" s="62" t="s">
        <v>342</v>
      </c>
      <c r="B9822" s="63">
        <v>33</v>
      </c>
      <c r="C9822" s="64">
        <v>65</v>
      </c>
      <c r="D9822" s="13">
        <v>2145</v>
      </c>
    </row>
    <row r="9823" spans="1:4" x14ac:dyDescent="0.25">
      <c r="A9823" s="62" t="s">
        <v>343</v>
      </c>
      <c r="B9823" s="63">
        <v>61</v>
      </c>
      <c r="C9823" s="64">
        <v>64</v>
      </c>
      <c r="D9823" s="13">
        <v>3904</v>
      </c>
    </row>
    <row r="9824" spans="1:4" x14ac:dyDescent="0.25">
      <c r="A9824" s="62" t="s">
        <v>344</v>
      </c>
      <c r="B9824" s="63">
        <v>29</v>
      </c>
      <c r="C9824" s="64">
        <v>34</v>
      </c>
      <c r="D9824" s="13">
        <v>986</v>
      </c>
    </row>
    <row r="9825" spans="1:4" x14ac:dyDescent="0.25">
      <c r="A9825" s="62" t="s">
        <v>345</v>
      </c>
      <c r="B9825" s="63">
        <v>34</v>
      </c>
      <c r="C9825" s="64">
        <v>56</v>
      </c>
      <c r="D9825" s="13">
        <v>1904</v>
      </c>
    </row>
    <row r="9826" spans="1:4" x14ac:dyDescent="0.25">
      <c r="A9826" s="62" t="s">
        <v>346</v>
      </c>
      <c r="B9826" s="63">
        <v>30</v>
      </c>
      <c r="C9826" s="64">
        <v>34</v>
      </c>
      <c r="D9826" s="13">
        <v>1020</v>
      </c>
    </row>
    <row r="9827" spans="1:4" x14ac:dyDescent="0.25">
      <c r="A9827" s="62" t="s">
        <v>347</v>
      </c>
      <c r="B9827" s="63">
        <v>27</v>
      </c>
      <c r="C9827" s="64">
        <v>49</v>
      </c>
      <c r="D9827" s="13">
        <v>1323</v>
      </c>
    </row>
    <row r="9828" spans="1:4" x14ac:dyDescent="0.25">
      <c r="A9828" s="62" t="s">
        <v>348</v>
      </c>
      <c r="B9828" s="63">
        <v>19</v>
      </c>
      <c r="C9828" s="64">
        <v>7</v>
      </c>
      <c r="D9828" s="13">
        <v>133</v>
      </c>
    </row>
    <row r="9829" spans="1:4" x14ac:dyDescent="0.25">
      <c r="A9829" s="62" t="s">
        <v>349</v>
      </c>
      <c r="B9829" s="63">
        <v>57</v>
      </c>
      <c r="C9829" s="64">
        <v>9</v>
      </c>
      <c r="D9829" s="13">
        <v>513</v>
      </c>
    </row>
    <row r="9830" spans="1:4" x14ac:dyDescent="0.25">
      <c r="A9830" s="62" t="s">
        <v>350</v>
      </c>
      <c r="B9830" s="63">
        <v>14</v>
      </c>
      <c r="C9830" s="64"/>
      <c r="D9830" s="13">
        <v>0</v>
      </c>
    </row>
    <row r="9831" spans="1:4" x14ac:dyDescent="0.25">
      <c r="A9831" s="62" t="s">
        <v>351</v>
      </c>
      <c r="B9831" s="63">
        <v>65</v>
      </c>
      <c r="C9831" s="64">
        <v>61</v>
      </c>
      <c r="D9831" s="13">
        <v>3965</v>
      </c>
    </row>
    <row r="9832" spans="1:4" x14ac:dyDescent="0.25">
      <c r="A9832" s="62" t="s">
        <v>352</v>
      </c>
      <c r="B9832" s="63">
        <v>43</v>
      </c>
      <c r="C9832" s="64">
        <v>61</v>
      </c>
      <c r="D9832" s="13">
        <v>2623</v>
      </c>
    </row>
    <row r="9833" spans="1:4" x14ac:dyDescent="0.25">
      <c r="A9833" s="62" t="s">
        <v>353</v>
      </c>
      <c r="B9833" s="63">
        <v>10</v>
      </c>
      <c r="C9833" s="64">
        <v>10</v>
      </c>
      <c r="D9833" s="13">
        <v>100</v>
      </c>
    </row>
    <row r="9834" spans="1:4" x14ac:dyDescent="0.25">
      <c r="A9834" s="62" t="s">
        <v>354</v>
      </c>
      <c r="B9834" s="63">
        <v>48</v>
      </c>
      <c r="C9834" s="64">
        <v>24</v>
      </c>
      <c r="D9834" s="13">
        <v>1152</v>
      </c>
    </row>
    <row r="9835" spans="1:4" x14ac:dyDescent="0.25">
      <c r="A9835" s="62" t="s">
        <v>355</v>
      </c>
      <c r="B9835" s="63">
        <v>41</v>
      </c>
      <c r="C9835" s="64">
        <v>62</v>
      </c>
      <c r="D9835" s="13">
        <v>2542</v>
      </c>
    </row>
    <row r="9836" spans="1:4" x14ac:dyDescent="0.25">
      <c r="A9836" s="62" t="s">
        <v>356</v>
      </c>
      <c r="B9836" s="63">
        <v>55</v>
      </c>
      <c r="C9836" s="64"/>
      <c r="D9836" s="13">
        <v>0</v>
      </c>
    </row>
    <row r="9837" spans="1:4" x14ac:dyDescent="0.25">
      <c r="A9837" s="62" t="s">
        <v>357</v>
      </c>
      <c r="B9837" s="63">
        <v>61</v>
      </c>
      <c r="C9837" s="64">
        <v>79</v>
      </c>
      <c r="D9837" s="13">
        <v>4819</v>
      </c>
    </row>
    <row r="9838" spans="1:4" x14ac:dyDescent="0.25">
      <c r="A9838" s="62" t="s">
        <v>358</v>
      </c>
      <c r="B9838" s="63">
        <v>51</v>
      </c>
      <c r="C9838" s="64">
        <v>26</v>
      </c>
      <c r="D9838" s="13">
        <v>1326</v>
      </c>
    </row>
    <row r="9839" spans="1:4" x14ac:dyDescent="0.25">
      <c r="A9839" s="62" t="s">
        <v>359</v>
      </c>
      <c r="B9839" s="63">
        <v>15</v>
      </c>
      <c r="C9839" s="64">
        <v>9</v>
      </c>
      <c r="D9839" s="13">
        <v>135</v>
      </c>
    </row>
    <row r="9840" spans="1:4" x14ac:dyDescent="0.25">
      <c r="A9840" s="62" t="s">
        <v>360</v>
      </c>
      <c r="B9840" s="63">
        <v>54</v>
      </c>
      <c r="C9840" s="64">
        <v>27</v>
      </c>
      <c r="D9840" s="13">
        <v>1458</v>
      </c>
    </row>
    <row r="9841" spans="1:4" x14ac:dyDescent="0.25">
      <c r="A9841" s="62" t="s">
        <v>361</v>
      </c>
      <c r="B9841" s="63">
        <v>38</v>
      </c>
      <c r="C9841" s="64">
        <v>21</v>
      </c>
      <c r="D9841" s="13">
        <v>798</v>
      </c>
    </row>
    <row r="9842" spans="1:4" x14ac:dyDescent="0.25">
      <c r="A9842" s="62" t="s">
        <v>362</v>
      </c>
      <c r="B9842" s="63">
        <v>62</v>
      </c>
      <c r="C9842" s="64">
        <v>50</v>
      </c>
      <c r="D9842" s="13">
        <v>3100</v>
      </c>
    </row>
    <row r="9843" spans="1:4" x14ac:dyDescent="0.25">
      <c r="A9843" s="62" t="s">
        <v>363</v>
      </c>
      <c r="B9843" s="63">
        <v>13</v>
      </c>
      <c r="C9843" s="64">
        <v>33</v>
      </c>
      <c r="D9843" s="13">
        <v>429</v>
      </c>
    </row>
    <row r="9844" spans="1:4" x14ac:dyDescent="0.25">
      <c r="A9844" s="62" t="s">
        <v>364</v>
      </c>
      <c r="B9844" s="63">
        <v>30</v>
      </c>
      <c r="C9844" s="64">
        <v>30</v>
      </c>
      <c r="D9844" s="13">
        <v>900</v>
      </c>
    </row>
    <row r="9845" spans="1:4" x14ac:dyDescent="0.25">
      <c r="A9845" s="62" t="s">
        <v>365</v>
      </c>
      <c r="B9845" s="63">
        <v>57</v>
      </c>
      <c r="C9845" s="64">
        <v>63</v>
      </c>
      <c r="D9845" s="13">
        <v>3591</v>
      </c>
    </row>
    <row r="9846" spans="1:4" x14ac:dyDescent="0.25">
      <c r="A9846" s="62" t="s">
        <v>366</v>
      </c>
      <c r="B9846" s="63">
        <v>7</v>
      </c>
      <c r="C9846" s="64"/>
      <c r="D9846" s="13">
        <v>0</v>
      </c>
    </row>
    <row r="9847" spans="1:4" x14ac:dyDescent="0.25">
      <c r="A9847" s="62" t="s">
        <v>367</v>
      </c>
      <c r="B9847" s="63">
        <v>49</v>
      </c>
      <c r="C9847" s="64">
        <v>35</v>
      </c>
      <c r="D9847" s="13">
        <v>1715</v>
      </c>
    </row>
    <row r="9848" spans="1:4" x14ac:dyDescent="0.25">
      <c r="A9848" s="62" t="s">
        <v>368</v>
      </c>
      <c r="B9848" s="63">
        <v>50</v>
      </c>
      <c r="C9848" s="64">
        <v>2</v>
      </c>
      <c r="D9848" s="13">
        <v>100</v>
      </c>
    </row>
    <row r="9849" spans="1:4" x14ac:dyDescent="0.25">
      <c r="A9849" s="62" t="s">
        <v>369</v>
      </c>
      <c r="B9849" s="63">
        <v>52</v>
      </c>
      <c r="C9849" s="64">
        <v>49</v>
      </c>
      <c r="D9849" s="13">
        <v>2548</v>
      </c>
    </row>
    <row r="9850" spans="1:4" x14ac:dyDescent="0.25">
      <c r="A9850" s="62" t="s">
        <v>370</v>
      </c>
      <c r="B9850" s="63">
        <v>20</v>
      </c>
      <c r="C9850" s="64">
        <v>14</v>
      </c>
      <c r="D9850" s="13">
        <v>280</v>
      </c>
    </row>
    <row r="9851" spans="1:4" x14ac:dyDescent="0.25">
      <c r="A9851" s="62" t="s">
        <v>371</v>
      </c>
      <c r="B9851" s="63">
        <v>19</v>
      </c>
      <c r="C9851" s="64">
        <v>14</v>
      </c>
      <c r="D9851" s="13">
        <v>266</v>
      </c>
    </row>
    <row r="9852" spans="1:4" x14ac:dyDescent="0.25">
      <c r="A9852" s="62" t="s">
        <v>372</v>
      </c>
      <c r="B9852" s="63">
        <v>58</v>
      </c>
      <c r="C9852" s="64">
        <v>78</v>
      </c>
      <c r="D9852" s="13">
        <v>4524</v>
      </c>
    </row>
    <row r="9853" spans="1:4" x14ac:dyDescent="0.25">
      <c r="A9853" s="62" t="s">
        <v>373</v>
      </c>
      <c r="B9853" s="63">
        <v>10</v>
      </c>
      <c r="C9853" s="64">
        <v>75</v>
      </c>
      <c r="D9853" s="13">
        <v>750</v>
      </c>
    </row>
    <row r="9854" spans="1:4" x14ac:dyDescent="0.25">
      <c r="A9854" s="62" t="s">
        <v>374</v>
      </c>
      <c r="B9854" s="63">
        <v>14</v>
      </c>
      <c r="C9854" s="64">
        <v>72</v>
      </c>
      <c r="D9854" s="13">
        <v>1008</v>
      </c>
    </row>
    <row r="9855" spans="1:4" x14ac:dyDescent="0.25">
      <c r="A9855" s="62" t="s">
        <v>375</v>
      </c>
      <c r="B9855" s="63">
        <v>12</v>
      </c>
      <c r="C9855" s="64">
        <v>6</v>
      </c>
      <c r="D9855" s="13">
        <v>72</v>
      </c>
    </row>
    <row r="9856" spans="1:4" x14ac:dyDescent="0.25">
      <c r="A9856" s="62" t="s">
        <v>376</v>
      </c>
      <c r="B9856" s="63">
        <v>46</v>
      </c>
      <c r="C9856" s="64">
        <v>48</v>
      </c>
      <c r="D9856" s="13">
        <v>2208</v>
      </c>
    </row>
    <row r="9857" spans="1:4" x14ac:dyDescent="0.25">
      <c r="A9857" s="62" t="s">
        <v>377</v>
      </c>
      <c r="B9857" s="63">
        <v>67</v>
      </c>
      <c r="C9857" s="64">
        <v>24</v>
      </c>
      <c r="D9857" s="13">
        <v>1608</v>
      </c>
    </row>
    <row r="9858" spans="1:4" x14ac:dyDescent="0.25">
      <c r="A9858" s="62" t="s">
        <v>300</v>
      </c>
      <c r="B9858" s="63">
        <v>22</v>
      </c>
      <c r="C9858" s="64">
        <v>28</v>
      </c>
      <c r="D9858" s="13">
        <v>616</v>
      </c>
    </row>
    <row r="9859" spans="1:4" x14ac:dyDescent="0.25">
      <c r="A9859" s="62" t="s">
        <v>302</v>
      </c>
      <c r="B9859" s="63">
        <v>47</v>
      </c>
      <c r="C9859" s="64">
        <v>31</v>
      </c>
      <c r="D9859" s="13">
        <v>1457</v>
      </c>
    </row>
    <row r="9860" spans="1:4" x14ac:dyDescent="0.25">
      <c r="A9860" s="62" t="s">
        <v>303</v>
      </c>
      <c r="B9860" s="63">
        <v>31</v>
      </c>
      <c r="C9860" s="64">
        <v>56</v>
      </c>
      <c r="D9860" s="13">
        <v>1736</v>
      </c>
    </row>
    <row r="9861" spans="1:4" x14ac:dyDescent="0.25">
      <c r="A9861" s="62" t="s">
        <v>304</v>
      </c>
      <c r="B9861" s="63">
        <v>27</v>
      </c>
      <c r="C9861" s="64">
        <v>70</v>
      </c>
      <c r="D9861" s="13">
        <v>1890</v>
      </c>
    </row>
    <row r="9862" spans="1:4" x14ac:dyDescent="0.25">
      <c r="A9862" s="62" t="s">
        <v>305</v>
      </c>
      <c r="B9862" s="63">
        <v>58</v>
      </c>
      <c r="C9862" s="64">
        <v>1</v>
      </c>
      <c r="D9862" s="13">
        <v>58</v>
      </c>
    </row>
    <row r="9863" spans="1:4" x14ac:dyDescent="0.25">
      <c r="A9863" s="62" t="s">
        <v>306</v>
      </c>
      <c r="B9863" s="63">
        <v>63</v>
      </c>
      <c r="C9863" s="64">
        <v>76</v>
      </c>
      <c r="D9863" s="13">
        <v>4788</v>
      </c>
    </row>
    <row r="9864" spans="1:4" x14ac:dyDescent="0.25">
      <c r="A9864" s="62" t="s">
        <v>307</v>
      </c>
      <c r="B9864" s="63">
        <v>52</v>
      </c>
      <c r="C9864" s="64">
        <v>79</v>
      </c>
      <c r="D9864" s="13">
        <v>4108</v>
      </c>
    </row>
    <row r="9865" spans="1:4" x14ac:dyDescent="0.25">
      <c r="A9865" s="62" t="s">
        <v>308</v>
      </c>
      <c r="B9865" s="63">
        <v>52</v>
      </c>
      <c r="C9865" s="64"/>
      <c r="D9865" s="13">
        <v>0</v>
      </c>
    </row>
    <row r="9866" spans="1:4" x14ac:dyDescent="0.25">
      <c r="A9866" s="62" t="s">
        <v>309</v>
      </c>
      <c r="B9866" s="63">
        <v>67</v>
      </c>
      <c r="C9866" s="64">
        <v>77</v>
      </c>
      <c r="D9866" s="13">
        <v>5159</v>
      </c>
    </row>
    <row r="9867" spans="1:4" x14ac:dyDescent="0.25">
      <c r="A9867" s="62" t="s">
        <v>310</v>
      </c>
      <c r="B9867" s="63">
        <v>67</v>
      </c>
      <c r="C9867" s="64">
        <v>41</v>
      </c>
      <c r="D9867" s="13">
        <v>2747</v>
      </c>
    </row>
    <row r="9868" spans="1:4" x14ac:dyDescent="0.25">
      <c r="A9868" s="62" t="s">
        <v>311</v>
      </c>
      <c r="B9868" s="63">
        <v>38</v>
      </c>
      <c r="C9868" s="64">
        <v>58</v>
      </c>
      <c r="D9868" s="13">
        <v>2204</v>
      </c>
    </row>
    <row r="9869" spans="1:4" x14ac:dyDescent="0.25">
      <c r="A9869" s="62" t="s">
        <v>312</v>
      </c>
      <c r="B9869" s="63">
        <v>11</v>
      </c>
      <c r="C9869" s="64">
        <v>7</v>
      </c>
      <c r="D9869" s="13">
        <v>77</v>
      </c>
    </row>
    <row r="9870" spans="1:4" x14ac:dyDescent="0.25">
      <c r="A9870" s="62" t="s">
        <v>313</v>
      </c>
      <c r="B9870" s="63">
        <v>46</v>
      </c>
      <c r="C9870" s="64">
        <v>11</v>
      </c>
      <c r="D9870" s="13">
        <v>506</v>
      </c>
    </row>
    <row r="9871" spans="1:4" x14ac:dyDescent="0.25">
      <c r="A9871" s="62" t="s">
        <v>314</v>
      </c>
      <c r="B9871" s="63">
        <v>31</v>
      </c>
      <c r="C9871" s="64">
        <v>46</v>
      </c>
      <c r="D9871" s="13">
        <v>1426</v>
      </c>
    </row>
    <row r="9872" spans="1:4" x14ac:dyDescent="0.25">
      <c r="A9872" s="62" t="s">
        <v>315</v>
      </c>
      <c r="B9872" s="63">
        <v>9</v>
      </c>
      <c r="C9872" s="64">
        <v>30</v>
      </c>
      <c r="D9872" s="13">
        <v>270</v>
      </c>
    </row>
    <row r="9873" spans="1:4" x14ac:dyDescent="0.25">
      <c r="A9873" s="62" t="s">
        <v>316</v>
      </c>
      <c r="B9873" s="63">
        <v>39</v>
      </c>
      <c r="C9873" s="64">
        <v>36</v>
      </c>
      <c r="D9873" s="13">
        <v>1404</v>
      </c>
    </row>
    <row r="9874" spans="1:4" x14ac:dyDescent="0.25">
      <c r="A9874" s="62" t="s">
        <v>317</v>
      </c>
      <c r="B9874" s="63">
        <v>22</v>
      </c>
      <c r="C9874" s="64">
        <v>26</v>
      </c>
      <c r="D9874" s="13">
        <v>572</v>
      </c>
    </row>
    <row r="9875" spans="1:4" x14ac:dyDescent="0.25">
      <c r="A9875" s="62" t="s">
        <v>318</v>
      </c>
      <c r="B9875" s="63">
        <v>69</v>
      </c>
      <c r="C9875" s="64">
        <v>21</v>
      </c>
      <c r="D9875" s="13">
        <v>1449</v>
      </c>
    </row>
    <row r="9876" spans="1:4" x14ac:dyDescent="0.25">
      <c r="A9876" s="62" t="s">
        <v>319</v>
      </c>
      <c r="B9876" s="63">
        <v>36</v>
      </c>
      <c r="C9876" s="64">
        <v>53</v>
      </c>
      <c r="D9876" s="13">
        <v>1908</v>
      </c>
    </row>
    <row r="9877" spans="1:4" x14ac:dyDescent="0.25">
      <c r="A9877" s="62" t="s">
        <v>320</v>
      </c>
      <c r="B9877" s="63">
        <v>57</v>
      </c>
      <c r="C9877" s="64">
        <v>54</v>
      </c>
      <c r="D9877" s="13">
        <v>3078</v>
      </c>
    </row>
    <row r="9878" spans="1:4" x14ac:dyDescent="0.25">
      <c r="A9878" s="62" t="s">
        <v>321</v>
      </c>
      <c r="B9878" s="63">
        <v>51</v>
      </c>
      <c r="C9878" s="64">
        <v>49</v>
      </c>
      <c r="D9878" s="13">
        <v>2499</v>
      </c>
    </row>
    <row r="9879" spans="1:4" x14ac:dyDescent="0.25">
      <c r="A9879" s="62" t="s">
        <v>322</v>
      </c>
      <c r="B9879" s="63">
        <v>32</v>
      </c>
      <c r="C9879" s="64">
        <v>43</v>
      </c>
      <c r="D9879" s="13">
        <v>1376</v>
      </c>
    </row>
    <row r="9880" spans="1:4" x14ac:dyDescent="0.25">
      <c r="A9880" s="62" t="s">
        <v>323</v>
      </c>
      <c r="B9880" s="63">
        <v>30</v>
      </c>
      <c r="C9880" s="64">
        <v>29</v>
      </c>
      <c r="D9880" s="13">
        <v>870</v>
      </c>
    </row>
    <row r="9881" spans="1:4" x14ac:dyDescent="0.25">
      <c r="A9881" s="62" t="s">
        <v>324</v>
      </c>
      <c r="B9881" s="63">
        <v>38</v>
      </c>
      <c r="C9881" s="64">
        <v>23</v>
      </c>
      <c r="D9881" s="13">
        <v>874</v>
      </c>
    </row>
    <row r="9882" spans="1:4" x14ac:dyDescent="0.25">
      <c r="A9882" s="62" t="s">
        <v>325</v>
      </c>
      <c r="B9882" s="63">
        <v>52</v>
      </c>
      <c r="C9882" s="64"/>
      <c r="D9882" s="13">
        <v>0</v>
      </c>
    </row>
    <row r="9883" spans="1:4" x14ac:dyDescent="0.25">
      <c r="A9883" s="62" t="s">
        <v>326</v>
      </c>
      <c r="B9883" s="63">
        <v>9</v>
      </c>
      <c r="C9883" s="64">
        <v>31</v>
      </c>
      <c r="D9883" s="13">
        <v>279</v>
      </c>
    </row>
    <row r="9884" spans="1:4" x14ac:dyDescent="0.25">
      <c r="A9884" s="62" t="s">
        <v>327</v>
      </c>
      <c r="B9884" s="63">
        <v>13</v>
      </c>
      <c r="C9884" s="64">
        <v>1</v>
      </c>
      <c r="D9884" s="13">
        <v>13</v>
      </c>
    </row>
    <row r="9885" spans="1:4" x14ac:dyDescent="0.25">
      <c r="A9885" s="62" t="s">
        <v>328</v>
      </c>
      <c r="B9885" s="63">
        <v>10</v>
      </c>
      <c r="C9885" s="64">
        <v>37</v>
      </c>
      <c r="D9885" s="13">
        <v>370</v>
      </c>
    </row>
    <row r="9886" spans="1:4" x14ac:dyDescent="0.25">
      <c r="A9886" s="62" t="s">
        <v>329</v>
      </c>
      <c r="B9886" s="63">
        <v>66</v>
      </c>
      <c r="C9886" s="64">
        <v>22</v>
      </c>
      <c r="D9886" s="13">
        <v>1452</v>
      </c>
    </row>
    <row r="9887" spans="1:4" x14ac:dyDescent="0.25">
      <c r="A9887" s="62" t="s">
        <v>330</v>
      </c>
      <c r="B9887" s="63">
        <v>25</v>
      </c>
      <c r="C9887" s="64">
        <v>57</v>
      </c>
      <c r="D9887" s="13">
        <v>1425</v>
      </c>
    </row>
    <row r="9888" spans="1:4" x14ac:dyDescent="0.25">
      <c r="A9888" s="62" t="s">
        <v>331</v>
      </c>
      <c r="B9888" s="63">
        <v>10</v>
      </c>
      <c r="C9888" s="64">
        <v>70</v>
      </c>
      <c r="D9888" s="13">
        <v>700</v>
      </c>
    </row>
    <row r="9889" spans="1:4" x14ac:dyDescent="0.25">
      <c r="A9889" s="62" t="s">
        <v>332</v>
      </c>
      <c r="B9889" s="63">
        <v>28</v>
      </c>
      <c r="C9889" s="64">
        <v>16</v>
      </c>
      <c r="D9889" s="13">
        <v>448</v>
      </c>
    </row>
    <row r="9890" spans="1:4" x14ac:dyDescent="0.25">
      <c r="A9890" s="62" t="s">
        <v>333</v>
      </c>
      <c r="B9890" s="63">
        <v>21</v>
      </c>
      <c r="C9890" s="64">
        <v>23</v>
      </c>
      <c r="D9890" s="13">
        <v>483</v>
      </c>
    </row>
    <row r="9891" spans="1:4" x14ac:dyDescent="0.25">
      <c r="A9891" s="62" t="s">
        <v>334</v>
      </c>
      <c r="B9891" s="63">
        <v>22</v>
      </c>
      <c r="C9891" s="64">
        <v>36</v>
      </c>
      <c r="D9891" s="13">
        <v>792</v>
      </c>
    </row>
    <row r="9892" spans="1:4" x14ac:dyDescent="0.25">
      <c r="A9892" s="62" t="s">
        <v>335</v>
      </c>
      <c r="B9892" s="63">
        <v>53</v>
      </c>
      <c r="C9892" s="64">
        <v>48</v>
      </c>
      <c r="D9892" s="13">
        <v>2544</v>
      </c>
    </row>
    <row r="9893" spans="1:4" x14ac:dyDescent="0.25">
      <c r="A9893" s="62" t="s">
        <v>336</v>
      </c>
      <c r="B9893" s="63">
        <v>12</v>
      </c>
      <c r="C9893" s="64"/>
      <c r="D9893" s="13">
        <v>0</v>
      </c>
    </row>
    <row r="9894" spans="1:4" x14ac:dyDescent="0.25">
      <c r="A9894" s="62" t="s">
        <v>337</v>
      </c>
      <c r="B9894" s="63">
        <v>57</v>
      </c>
      <c r="C9894" s="64">
        <v>60</v>
      </c>
      <c r="D9894" s="13">
        <v>3420</v>
      </c>
    </row>
    <row r="9895" spans="1:4" x14ac:dyDescent="0.25">
      <c r="A9895" s="62" t="s">
        <v>338</v>
      </c>
      <c r="B9895" s="63">
        <v>66</v>
      </c>
      <c r="C9895" s="64">
        <v>52</v>
      </c>
      <c r="D9895" s="13">
        <v>3432</v>
      </c>
    </row>
    <row r="9896" spans="1:4" x14ac:dyDescent="0.25">
      <c r="A9896" s="62" t="s">
        <v>339</v>
      </c>
      <c r="B9896" s="63">
        <v>31</v>
      </c>
      <c r="C9896" s="64">
        <v>65</v>
      </c>
      <c r="D9896" s="13">
        <v>2015</v>
      </c>
    </row>
    <row r="9897" spans="1:4" x14ac:dyDescent="0.25">
      <c r="A9897" s="62" t="s">
        <v>340</v>
      </c>
      <c r="B9897" s="63">
        <v>67</v>
      </c>
      <c r="C9897" s="64">
        <v>35</v>
      </c>
      <c r="D9897" s="13">
        <v>2345</v>
      </c>
    </row>
    <row r="9898" spans="1:4" x14ac:dyDescent="0.25">
      <c r="A9898" s="62" t="s">
        <v>341</v>
      </c>
      <c r="B9898" s="63">
        <v>41</v>
      </c>
      <c r="C9898" s="64">
        <v>25</v>
      </c>
      <c r="D9898" s="13">
        <v>1025</v>
      </c>
    </row>
    <row r="9899" spans="1:4" x14ac:dyDescent="0.25">
      <c r="A9899" s="62" t="s">
        <v>342</v>
      </c>
      <c r="B9899" s="63">
        <v>22</v>
      </c>
      <c r="C9899" s="64">
        <v>41</v>
      </c>
      <c r="D9899" s="13">
        <v>902</v>
      </c>
    </row>
    <row r="9900" spans="1:4" x14ac:dyDescent="0.25">
      <c r="A9900" s="62" t="s">
        <v>343</v>
      </c>
      <c r="B9900" s="63">
        <v>31</v>
      </c>
      <c r="C9900" s="64">
        <v>11</v>
      </c>
      <c r="D9900" s="13">
        <v>341</v>
      </c>
    </row>
    <row r="9901" spans="1:4" x14ac:dyDescent="0.25">
      <c r="A9901" s="62" t="s">
        <v>344</v>
      </c>
      <c r="B9901" s="63">
        <v>11</v>
      </c>
      <c r="C9901" s="64">
        <v>44</v>
      </c>
      <c r="D9901" s="13">
        <v>484</v>
      </c>
    </row>
    <row r="9902" spans="1:4" x14ac:dyDescent="0.25">
      <c r="A9902" s="62" t="s">
        <v>345</v>
      </c>
      <c r="B9902" s="63">
        <v>49</v>
      </c>
      <c r="C9902" s="64">
        <v>79</v>
      </c>
      <c r="D9902" s="13">
        <v>3871</v>
      </c>
    </row>
    <row r="9903" spans="1:4" x14ac:dyDescent="0.25">
      <c r="A9903" s="62" t="s">
        <v>346</v>
      </c>
      <c r="B9903" s="63">
        <v>53</v>
      </c>
      <c r="C9903" s="64">
        <v>35</v>
      </c>
      <c r="D9903" s="13">
        <v>1855</v>
      </c>
    </row>
    <row r="9904" spans="1:4" x14ac:dyDescent="0.25">
      <c r="A9904" s="62" t="s">
        <v>347</v>
      </c>
      <c r="B9904" s="63">
        <v>64</v>
      </c>
      <c r="C9904" s="64">
        <v>66</v>
      </c>
      <c r="D9904" s="13">
        <v>4224</v>
      </c>
    </row>
    <row r="9905" spans="1:4" x14ac:dyDescent="0.25">
      <c r="A9905" s="62" t="s">
        <v>348</v>
      </c>
      <c r="B9905" s="63">
        <v>38</v>
      </c>
      <c r="C9905" s="64">
        <v>26</v>
      </c>
      <c r="D9905" s="13">
        <v>988</v>
      </c>
    </row>
    <row r="9906" spans="1:4" x14ac:dyDescent="0.25">
      <c r="A9906" s="62" t="s">
        <v>349</v>
      </c>
      <c r="B9906" s="63">
        <v>59</v>
      </c>
      <c r="C9906" s="64">
        <v>24</v>
      </c>
      <c r="D9906" s="13">
        <v>1416</v>
      </c>
    </row>
    <row r="9907" spans="1:4" x14ac:dyDescent="0.25">
      <c r="A9907" s="62" t="s">
        <v>350</v>
      </c>
      <c r="B9907" s="63">
        <v>26</v>
      </c>
      <c r="C9907" s="64">
        <v>63</v>
      </c>
      <c r="D9907" s="13">
        <v>1638</v>
      </c>
    </row>
    <row r="9908" spans="1:4" x14ac:dyDescent="0.25">
      <c r="A9908" s="62" t="s">
        <v>351</v>
      </c>
      <c r="B9908" s="63">
        <v>37</v>
      </c>
      <c r="C9908" s="64">
        <v>28</v>
      </c>
      <c r="D9908" s="13">
        <v>1036</v>
      </c>
    </row>
    <row r="9909" spans="1:4" x14ac:dyDescent="0.25">
      <c r="A9909" s="62" t="s">
        <v>352</v>
      </c>
      <c r="B9909" s="63">
        <v>11</v>
      </c>
      <c r="C9909" s="64">
        <v>61</v>
      </c>
      <c r="D9909" s="13">
        <v>671</v>
      </c>
    </row>
    <row r="9910" spans="1:4" x14ac:dyDescent="0.25">
      <c r="A9910" s="62" t="s">
        <v>353</v>
      </c>
      <c r="B9910" s="63">
        <v>22</v>
      </c>
      <c r="C9910" s="64">
        <v>70</v>
      </c>
      <c r="D9910" s="13">
        <v>1540</v>
      </c>
    </row>
    <row r="9911" spans="1:4" x14ac:dyDescent="0.25">
      <c r="A9911" s="62" t="s">
        <v>354</v>
      </c>
      <c r="B9911" s="63">
        <v>40</v>
      </c>
      <c r="C9911" s="64">
        <v>55</v>
      </c>
      <c r="D9911" s="13">
        <v>2200</v>
      </c>
    </row>
    <row r="9912" spans="1:4" x14ac:dyDescent="0.25">
      <c r="A9912" s="62" t="s">
        <v>355</v>
      </c>
      <c r="B9912" s="63">
        <v>23</v>
      </c>
      <c r="C9912" s="64"/>
      <c r="D9912" s="13">
        <v>0</v>
      </c>
    </row>
    <row r="9913" spans="1:4" x14ac:dyDescent="0.25">
      <c r="A9913" s="62" t="s">
        <v>356</v>
      </c>
      <c r="B9913" s="63">
        <v>24</v>
      </c>
      <c r="C9913" s="64">
        <v>23</v>
      </c>
      <c r="D9913" s="13">
        <v>552</v>
      </c>
    </row>
    <row r="9914" spans="1:4" x14ac:dyDescent="0.25">
      <c r="A9914" s="62" t="s">
        <v>357</v>
      </c>
      <c r="B9914" s="63">
        <v>53</v>
      </c>
      <c r="C9914" s="64">
        <v>8</v>
      </c>
      <c r="D9914" s="13">
        <v>424</v>
      </c>
    </row>
    <row r="9915" spans="1:4" x14ac:dyDescent="0.25">
      <c r="A9915" s="62" t="s">
        <v>358</v>
      </c>
      <c r="B9915" s="63">
        <v>8</v>
      </c>
      <c r="C9915" s="64">
        <v>65</v>
      </c>
      <c r="D9915" s="13">
        <v>520</v>
      </c>
    </row>
    <row r="9916" spans="1:4" x14ac:dyDescent="0.25">
      <c r="A9916" s="62" t="s">
        <v>359</v>
      </c>
      <c r="B9916" s="63">
        <v>60</v>
      </c>
      <c r="C9916" s="64">
        <v>25</v>
      </c>
      <c r="D9916" s="13">
        <v>1500</v>
      </c>
    </row>
    <row r="9917" spans="1:4" x14ac:dyDescent="0.25">
      <c r="A9917" s="62" t="s">
        <v>360</v>
      </c>
      <c r="B9917" s="63">
        <v>43</v>
      </c>
      <c r="C9917" s="64">
        <v>6</v>
      </c>
      <c r="D9917" s="13">
        <v>258</v>
      </c>
    </row>
    <row r="9918" spans="1:4" x14ac:dyDescent="0.25">
      <c r="A9918" s="62" t="s">
        <v>361</v>
      </c>
      <c r="B9918" s="63">
        <v>50</v>
      </c>
      <c r="C9918" s="64">
        <v>64</v>
      </c>
      <c r="D9918" s="13">
        <v>3200</v>
      </c>
    </row>
    <row r="9919" spans="1:4" x14ac:dyDescent="0.25">
      <c r="A9919" s="62" t="s">
        <v>362</v>
      </c>
      <c r="B9919" s="63">
        <v>65</v>
      </c>
      <c r="C9919" s="64">
        <v>32</v>
      </c>
      <c r="D9919" s="13">
        <v>2080</v>
      </c>
    </row>
    <row r="9920" spans="1:4" x14ac:dyDescent="0.25">
      <c r="A9920" s="62" t="s">
        <v>363</v>
      </c>
      <c r="B9920" s="63">
        <v>14</v>
      </c>
      <c r="C9920" s="64">
        <v>17</v>
      </c>
      <c r="D9920" s="13">
        <v>238</v>
      </c>
    </row>
    <row r="9921" spans="1:4" x14ac:dyDescent="0.25">
      <c r="A9921" s="62" t="s">
        <v>364</v>
      </c>
      <c r="B9921" s="63">
        <v>38</v>
      </c>
      <c r="C9921" s="64">
        <v>78</v>
      </c>
      <c r="D9921" s="13">
        <v>2964</v>
      </c>
    </row>
    <row r="9922" spans="1:4" x14ac:dyDescent="0.25">
      <c r="A9922" s="62" t="s">
        <v>365</v>
      </c>
      <c r="B9922" s="63">
        <v>20</v>
      </c>
      <c r="C9922" s="64">
        <v>17</v>
      </c>
      <c r="D9922" s="13">
        <v>340</v>
      </c>
    </row>
    <row r="9923" spans="1:4" x14ac:dyDescent="0.25">
      <c r="A9923" s="62" t="s">
        <v>366</v>
      </c>
      <c r="B9923" s="63">
        <v>33</v>
      </c>
      <c r="C9923" s="64">
        <v>22</v>
      </c>
      <c r="D9923" s="13">
        <v>726</v>
      </c>
    </row>
    <row r="9924" spans="1:4" x14ac:dyDescent="0.25">
      <c r="A9924" s="62" t="s">
        <v>367</v>
      </c>
      <c r="B9924" s="63">
        <v>26</v>
      </c>
      <c r="C9924" s="64">
        <v>43</v>
      </c>
      <c r="D9924" s="13">
        <v>1118</v>
      </c>
    </row>
    <row r="9925" spans="1:4" x14ac:dyDescent="0.25">
      <c r="A9925" s="62" t="s">
        <v>368</v>
      </c>
      <c r="B9925" s="63">
        <v>41</v>
      </c>
      <c r="C9925" s="64">
        <v>17</v>
      </c>
      <c r="D9925" s="13">
        <v>697</v>
      </c>
    </row>
    <row r="9926" spans="1:4" x14ac:dyDescent="0.25">
      <c r="A9926" s="62" t="s">
        <v>369</v>
      </c>
      <c r="B9926" s="63">
        <v>52</v>
      </c>
      <c r="C9926" s="64">
        <v>6</v>
      </c>
      <c r="D9926" s="13">
        <v>312</v>
      </c>
    </row>
    <row r="9927" spans="1:4" x14ac:dyDescent="0.25">
      <c r="A9927" s="62" t="s">
        <v>370</v>
      </c>
      <c r="B9927" s="63">
        <v>48</v>
      </c>
      <c r="C9927" s="64">
        <v>30</v>
      </c>
      <c r="D9927" s="13">
        <v>1440</v>
      </c>
    </row>
    <row r="9928" spans="1:4" x14ac:dyDescent="0.25">
      <c r="A9928" s="62" t="s">
        <v>371</v>
      </c>
      <c r="B9928" s="63">
        <v>23</v>
      </c>
      <c r="C9928" s="64"/>
      <c r="D9928" s="13">
        <v>0</v>
      </c>
    </row>
    <row r="9929" spans="1:4" x14ac:dyDescent="0.25">
      <c r="A9929" s="62" t="s">
        <v>372</v>
      </c>
      <c r="B9929" s="63">
        <v>64</v>
      </c>
      <c r="C9929" s="64">
        <v>4</v>
      </c>
      <c r="D9929" s="13">
        <v>256</v>
      </c>
    </row>
    <row r="9930" spans="1:4" x14ac:dyDescent="0.25">
      <c r="A9930" s="62" t="s">
        <v>373</v>
      </c>
      <c r="B9930" s="63">
        <v>63</v>
      </c>
      <c r="C9930" s="64">
        <v>73</v>
      </c>
      <c r="D9930" s="13">
        <v>4599</v>
      </c>
    </row>
    <row r="9931" spans="1:4" x14ac:dyDescent="0.25">
      <c r="A9931" s="62" t="s">
        <v>374</v>
      </c>
      <c r="B9931" s="63">
        <v>16</v>
      </c>
      <c r="C9931" s="64">
        <v>56</v>
      </c>
      <c r="D9931" s="13">
        <v>896</v>
      </c>
    </row>
    <row r="9932" spans="1:4" x14ac:dyDescent="0.25">
      <c r="A9932" s="62" t="s">
        <v>375</v>
      </c>
      <c r="B9932" s="63">
        <v>12</v>
      </c>
      <c r="C9932" s="64">
        <v>77</v>
      </c>
      <c r="D9932" s="13">
        <v>924</v>
      </c>
    </row>
    <row r="9933" spans="1:4" x14ac:dyDescent="0.25">
      <c r="A9933" s="62" t="s">
        <v>376</v>
      </c>
      <c r="B9933" s="63">
        <v>49</v>
      </c>
      <c r="C9933" s="64">
        <v>53</v>
      </c>
      <c r="D9933" s="13">
        <v>2597</v>
      </c>
    </row>
    <row r="9934" spans="1:4" x14ac:dyDescent="0.25">
      <c r="A9934" s="62" t="s">
        <v>377</v>
      </c>
      <c r="B9934" s="63">
        <v>13</v>
      </c>
      <c r="C9934" s="64">
        <v>73</v>
      </c>
      <c r="D9934" s="13">
        <v>949</v>
      </c>
    </row>
    <row r="9935" spans="1:4" x14ac:dyDescent="0.25">
      <c r="A9935" s="62" t="s">
        <v>300</v>
      </c>
      <c r="B9935" s="63">
        <v>32</v>
      </c>
      <c r="C9935" s="64">
        <v>12</v>
      </c>
      <c r="D9935" s="13">
        <v>384</v>
      </c>
    </row>
    <row r="9936" spans="1:4" x14ac:dyDescent="0.25">
      <c r="A9936" s="62" t="s">
        <v>302</v>
      </c>
      <c r="B9936" s="63">
        <v>13</v>
      </c>
      <c r="C9936" s="64">
        <v>63</v>
      </c>
      <c r="D9936" s="13">
        <v>819</v>
      </c>
    </row>
    <row r="9937" spans="1:4" x14ac:dyDescent="0.25">
      <c r="A9937" s="62" t="s">
        <v>303</v>
      </c>
      <c r="B9937" s="63">
        <v>28</v>
      </c>
      <c r="C9937" s="64">
        <v>9</v>
      </c>
      <c r="D9937" s="13">
        <v>252</v>
      </c>
    </row>
    <row r="9938" spans="1:4" x14ac:dyDescent="0.25">
      <c r="A9938" s="62" t="s">
        <v>304</v>
      </c>
      <c r="B9938" s="63">
        <v>53</v>
      </c>
      <c r="C9938" s="64">
        <v>28</v>
      </c>
      <c r="D9938" s="13">
        <v>1484</v>
      </c>
    </row>
    <row r="9939" spans="1:4" x14ac:dyDescent="0.25">
      <c r="A9939" s="62" t="s">
        <v>305</v>
      </c>
      <c r="B9939" s="63">
        <v>70</v>
      </c>
      <c r="C9939" s="64">
        <v>52</v>
      </c>
      <c r="D9939" s="13">
        <v>3640</v>
      </c>
    </row>
    <row r="9940" spans="1:4" x14ac:dyDescent="0.25">
      <c r="A9940" s="62" t="s">
        <v>306</v>
      </c>
      <c r="B9940" s="63">
        <v>51</v>
      </c>
      <c r="C9940" s="64"/>
      <c r="D9940" s="13">
        <v>0</v>
      </c>
    </row>
    <row r="9941" spans="1:4" x14ac:dyDescent="0.25">
      <c r="A9941" s="62" t="s">
        <v>307</v>
      </c>
      <c r="B9941" s="63">
        <v>28</v>
      </c>
      <c r="C9941" s="64">
        <v>33</v>
      </c>
      <c r="D9941" s="13">
        <v>924</v>
      </c>
    </row>
    <row r="9942" spans="1:4" x14ac:dyDescent="0.25">
      <c r="A9942" s="62" t="s">
        <v>308</v>
      </c>
      <c r="B9942" s="63">
        <v>13</v>
      </c>
      <c r="C9942" s="64">
        <v>52</v>
      </c>
      <c r="D9942" s="13">
        <v>676</v>
      </c>
    </row>
    <row r="9943" spans="1:4" x14ac:dyDescent="0.25">
      <c r="A9943" s="62" t="s">
        <v>309</v>
      </c>
      <c r="B9943" s="63">
        <v>67</v>
      </c>
      <c r="C9943" s="64">
        <v>75</v>
      </c>
      <c r="D9943" s="13">
        <v>5025</v>
      </c>
    </row>
    <row r="9944" spans="1:4" x14ac:dyDescent="0.25">
      <c r="A9944" s="62" t="s">
        <v>310</v>
      </c>
      <c r="B9944" s="63">
        <v>39</v>
      </c>
      <c r="C9944" s="64">
        <v>43</v>
      </c>
      <c r="D9944" s="13">
        <v>1677</v>
      </c>
    </row>
    <row r="9945" spans="1:4" x14ac:dyDescent="0.25">
      <c r="A9945" s="62" t="s">
        <v>311</v>
      </c>
      <c r="B9945" s="63">
        <v>51</v>
      </c>
      <c r="C9945" s="64">
        <v>59</v>
      </c>
      <c r="D9945" s="13">
        <v>3009</v>
      </c>
    </row>
    <row r="9946" spans="1:4" x14ac:dyDescent="0.25">
      <c r="A9946" s="62" t="s">
        <v>312</v>
      </c>
      <c r="B9946" s="63">
        <v>54</v>
      </c>
      <c r="C9946" s="64"/>
      <c r="D9946" s="13">
        <v>0</v>
      </c>
    </row>
    <row r="9947" spans="1:4" x14ac:dyDescent="0.25">
      <c r="A9947" s="62" t="s">
        <v>313</v>
      </c>
      <c r="B9947" s="63">
        <v>22</v>
      </c>
      <c r="C9947" s="64">
        <v>27</v>
      </c>
      <c r="D9947" s="13">
        <v>594</v>
      </c>
    </row>
    <row r="9948" spans="1:4" x14ac:dyDescent="0.25">
      <c r="A9948" s="62" t="s">
        <v>314</v>
      </c>
      <c r="B9948" s="63">
        <v>46</v>
      </c>
      <c r="C9948" s="64">
        <v>61</v>
      </c>
      <c r="D9948" s="13">
        <v>2806</v>
      </c>
    </row>
    <row r="9949" spans="1:4" x14ac:dyDescent="0.25">
      <c r="A9949" s="62" t="s">
        <v>315</v>
      </c>
      <c r="B9949" s="63">
        <v>18</v>
      </c>
      <c r="C9949" s="64">
        <v>19</v>
      </c>
      <c r="D9949" s="13">
        <v>342</v>
      </c>
    </row>
    <row r="9950" spans="1:4" x14ac:dyDescent="0.25">
      <c r="A9950" s="62" t="s">
        <v>316</v>
      </c>
      <c r="B9950" s="63">
        <v>44</v>
      </c>
      <c r="C9950" s="64">
        <v>46</v>
      </c>
      <c r="D9950" s="13">
        <v>2024</v>
      </c>
    </row>
    <row r="9951" spans="1:4" x14ac:dyDescent="0.25">
      <c r="A9951" s="62" t="s">
        <v>317</v>
      </c>
      <c r="B9951" s="63">
        <v>61</v>
      </c>
      <c r="C9951" s="64">
        <v>71</v>
      </c>
      <c r="D9951" s="13">
        <v>4331</v>
      </c>
    </row>
    <row r="9952" spans="1:4" x14ac:dyDescent="0.25">
      <c r="A9952" s="62" t="s">
        <v>318</v>
      </c>
      <c r="B9952" s="63">
        <v>21</v>
      </c>
      <c r="C9952" s="64">
        <v>9</v>
      </c>
      <c r="D9952" s="13">
        <v>189</v>
      </c>
    </row>
    <row r="9953" spans="1:4" x14ac:dyDescent="0.25">
      <c r="A9953" s="62" t="s">
        <v>319</v>
      </c>
      <c r="B9953" s="63">
        <v>43</v>
      </c>
      <c r="C9953" s="64"/>
      <c r="D9953" s="13">
        <v>0</v>
      </c>
    </row>
    <row r="9954" spans="1:4" x14ac:dyDescent="0.25">
      <c r="A9954" s="62" t="s">
        <v>320</v>
      </c>
      <c r="B9954" s="63">
        <v>42</v>
      </c>
      <c r="C9954" s="64">
        <v>27</v>
      </c>
      <c r="D9954" s="13">
        <v>1134</v>
      </c>
    </row>
    <row r="9955" spans="1:4" x14ac:dyDescent="0.25">
      <c r="A9955" s="62" t="s">
        <v>321</v>
      </c>
      <c r="B9955" s="63">
        <v>45</v>
      </c>
      <c r="C9955" s="64">
        <v>8</v>
      </c>
      <c r="D9955" s="13">
        <v>360</v>
      </c>
    </row>
    <row r="9956" spans="1:4" x14ac:dyDescent="0.25">
      <c r="A9956" s="62" t="s">
        <v>322</v>
      </c>
      <c r="B9956" s="63">
        <v>39</v>
      </c>
      <c r="C9956" s="64">
        <v>33</v>
      </c>
      <c r="D9956" s="13">
        <v>1287</v>
      </c>
    </row>
    <row r="9957" spans="1:4" x14ac:dyDescent="0.25">
      <c r="A9957" s="62" t="s">
        <v>323</v>
      </c>
      <c r="B9957" s="63">
        <v>52</v>
      </c>
      <c r="C9957" s="64">
        <v>38</v>
      </c>
      <c r="D9957" s="13">
        <v>1976</v>
      </c>
    </row>
    <row r="9958" spans="1:4" x14ac:dyDescent="0.25">
      <c r="A9958" s="62" t="s">
        <v>324</v>
      </c>
      <c r="B9958" s="63">
        <v>35</v>
      </c>
      <c r="C9958" s="64">
        <v>53</v>
      </c>
      <c r="D9958" s="13">
        <v>1855</v>
      </c>
    </row>
    <row r="9959" spans="1:4" x14ac:dyDescent="0.25">
      <c r="A9959" s="62" t="s">
        <v>325</v>
      </c>
      <c r="B9959" s="63">
        <v>69</v>
      </c>
      <c r="C9959" s="64">
        <v>21</v>
      </c>
      <c r="D9959" s="13">
        <v>1449</v>
      </c>
    </row>
    <row r="9960" spans="1:4" x14ac:dyDescent="0.25">
      <c r="A9960" s="62" t="s">
        <v>326</v>
      </c>
      <c r="B9960" s="63">
        <v>56</v>
      </c>
      <c r="C9960" s="64">
        <v>50</v>
      </c>
      <c r="D9960" s="13">
        <v>2800</v>
      </c>
    </row>
    <row r="9961" spans="1:4" x14ac:dyDescent="0.25">
      <c r="A9961" s="62" t="s">
        <v>327</v>
      </c>
      <c r="B9961" s="63">
        <v>21</v>
      </c>
      <c r="C9961" s="64"/>
      <c r="D9961" s="13">
        <v>0</v>
      </c>
    </row>
    <row r="9962" spans="1:4" x14ac:dyDescent="0.25">
      <c r="A9962" s="62" t="s">
        <v>328</v>
      </c>
      <c r="B9962" s="63">
        <v>65</v>
      </c>
      <c r="C9962" s="64">
        <v>20</v>
      </c>
      <c r="D9962" s="13">
        <v>1300</v>
      </c>
    </row>
    <row r="9963" spans="1:4" x14ac:dyDescent="0.25">
      <c r="A9963" s="62" t="s">
        <v>329</v>
      </c>
      <c r="B9963" s="63">
        <v>50</v>
      </c>
      <c r="C9963" s="64">
        <v>61</v>
      </c>
      <c r="D9963" s="13">
        <v>3050</v>
      </c>
    </row>
    <row r="9964" spans="1:4" x14ac:dyDescent="0.25">
      <c r="A9964" s="62" t="s">
        <v>330</v>
      </c>
      <c r="B9964" s="63">
        <v>15</v>
      </c>
      <c r="C9964" s="64">
        <v>57</v>
      </c>
      <c r="D9964" s="13">
        <v>855</v>
      </c>
    </row>
    <row r="9965" spans="1:4" x14ac:dyDescent="0.25">
      <c r="A9965" s="62" t="s">
        <v>331</v>
      </c>
      <c r="B9965" s="63">
        <v>66</v>
      </c>
      <c r="C9965" s="64">
        <v>42</v>
      </c>
      <c r="D9965" s="13">
        <v>2772</v>
      </c>
    </row>
    <row r="9966" spans="1:4" x14ac:dyDescent="0.25">
      <c r="A9966" s="62" t="s">
        <v>332</v>
      </c>
      <c r="B9966" s="63">
        <v>40</v>
      </c>
      <c r="C9966" s="64">
        <v>71</v>
      </c>
      <c r="D9966" s="13">
        <v>2840</v>
      </c>
    </row>
    <row r="9967" spans="1:4" x14ac:dyDescent="0.25">
      <c r="A9967" s="62" t="s">
        <v>333</v>
      </c>
      <c r="B9967" s="63">
        <v>25</v>
      </c>
      <c r="C9967" s="64">
        <v>72</v>
      </c>
      <c r="D9967" s="13">
        <v>1800</v>
      </c>
    </row>
    <row r="9968" spans="1:4" x14ac:dyDescent="0.25">
      <c r="A9968" s="62" t="s">
        <v>334</v>
      </c>
      <c r="B9968" s="63">
        <v>37</v>
      </c>
      <c r="C9968" s="64">
        <v>39</v>
      </c>
      <c r="D9968" s="13">
        <v>1443</v>
      </c>
    </row>
    <row r="9969" spans="1:4" x14ac:dyDescent="0.25">
      <c r="A9969" s="62" t="s">
        <v>335</v>
      </c>
      <c r="B9969" s="63">
        <v>49</v>
      </c>
      <c r="C9969" s="64">
        <v>39</v>
      </c>
      <c r="D9969" s="13">
        <v>1911</v>
      </c>
    </row>
    <row r="9970" spans="1:4" x14ac:dyDescent="0.25">
      <c r="A9970" s="62" t="s">
        <v>336</v>
      </c>
      <c r="B9970" s="63">
        <v>32</v>
      </c>
      <c r="C9970" s="64">
        <v>52</v>
      </c>
      <c r="D9970" s="13">
        <v>1664</v>
      </c>
    </row>
    <row r="9971" spans="1:4" x14ac:dyDescent="0.25">
      <c r="A9971" s="62" t="s">
        <v>337</v>
      </c>
      <c r="B9971" s="63">
        <v>67</v>
      </c>
      <c r="C9971" s="64">
        <v>44</v>
      </c>
      <c r="D9971" s="13">
        <v>2948</v>
      </c>
    </row>
    <row r="9972" spans="1:4" x14ac:dyDescent="0.25">
      <c r="A9972" s="62" t="s">
        <v>338</v>
      </c>
      <c r="B9972" s="63">
        <v>10</v>
      </c>
      <c r="C9972" s="64">
        <v>42</v>
      </c>
      <c r="D9972" s="13">
        <v>420</v>
      </c>
    </row>
    <row r="9973" spans="1:4" x14ac:dyDescent="0.25">
      <c r="A9973" s="62" t="s">
        <v>339</v>
      </c>
      <c r="B9973" s="63">
        <v>48</v>
      </c>
      <c r="C9973" s="64">
        <v>40</v>
      </c>
      <c r="D9973" s="13">
        <v>1920</v>
      </c>
    </row>
    <row r="9974" spans="1:4" x14ac:dyDescent="0.25">
      <c r="A9974" s="62" t="s">
        <v>340</v>
      </c>
      <c r="B9974" s="63">
        <v>26</v>
      </c>
      <c r="C9974" s="64"/>
      <c r="D9974" s="13">
        <v>0</v>
      </c>
    </row>
    <row r="9975" spans="1:4" x14ac:dyDescent="0.25">
      <c r="A9975" s="62" t="s">
        <v>341</v>
      </c>
      <c r="B9975" s="63">
        <v>20</v>
      </c>
      <c r="C9975" s="64">
        <v>40</v>
      </c>
      <c r="D9975" s="13">
        <v>800</v>
      </c>
    </row>
    <row r="9976" spans="1:4" x14ac:dyDescent="0.25">
      <c r="A9976" s="62" t="s">
        <v>342</v>
      </c>
      <c r="B9976" s="63">
        <v>40</v>
      </c>
      <c r="C9976" s="64">
        <v>54</v>
      </c>
      <c r="D9976" s="13">
        <v>2160</v>
      </c>
    </row>
    <row r="9977" spans="1:4" x14ac:dyDescent="0.25">
      <c r="A9977" s="62" t="s">
        <v>343</v>
      </c>
      <c r="B9977" s="63">
        <v>14</v>
      </c>
      <c r="C9977" s="64">
        <v>7</v>
      </c>
      <c r="D9977" s="13">
        <v>98</v>
      </c>
    </row>
    <row r="9978" spans="1:4" x14ac:dyDescent="0.25">
      <c r="A9978" s="62" t="s">
        <v>344</v>
      </c>
      <c r="B9978" s="63">
        <v>53</v>
      </c>
      <c r="C9978" s="64">
        <v>77</v>
      </c>
      <c r="D9978" s="13">
        <v>4081</v>
      </c>
    </row>
    <row r="9979" spans="1:4" x14ac:dyDescent="0.25">
      <c r="A9979" s="62" t="s">
        <v>345</v>
      </c>
      <c r="B9979" s="63">
        <v>10</v>
      </c>
      <c r="C9979" s="64">
        <v>51</v>
      </c>
      <c r="D9979" s="13">
        <v>510</v>
      </c>
    </row>
    <row r="9980" spans="1:4" x14ac:dyDescent="0.25">
      <c r="A9980" s="62" t="s">
        <v>346</v>
      </c>
      <c r="B9980" s="63">
        <v>18</v>
      </c>
      <c r="C9980" s="64">
        <v>20</v>
      </c>
      <c r="D9980" s="13">
        <v>360</v>
      </c>
    </row>
    <row r="9981" spans="1:4" x14ac:dyDescent="0.25">
      <c r="A9981" s="62" t="s">
        <v>347</v>
      </c>
      <c r="B9981" s="63">
        <v>50</v>
      </c>
      <c r="C9981" s="64">
        <v>6</v>
      </c>
      <c r="D9981" s="13">
        <v>300</v>
      </c>
    </row>
    <row r="9982" spans="1:4" x14ac:dyDescent="0.25">
      <c r="A9982" s="62" t="s">
        <v>348</v>
      </c>
      <c r="B9982" s="63">
        <v>53</v>
      </c>
      <c r="C9982" s="64">
        <v>33</v>
      </c>
      <c r="D9982" s="13">
        <v>1749</v>
      </c>
    </row>
    <row r="9983" spans="1:4" x14ac:dyDescent="0.25">
      <c r="A9983" s="62" t="s">
        <v>349</v>
      </c>
      <c r="B9983" s="63">
        <v>37</v>
      </c>
      <c r="C9983" s="64">
        <v>80</v>
      </c>
      <c r="D9983" s="13">
        <v>2960</v>
      </c>
    </row>
    <row r="9984" spans="1:4" x14ac:dyDescent="0.25">
      <c r="A9984" s="62" t="s">
        <v>350</v>
      </c>
      <c r="B9984" s="63">
        <v>51</v>
      </c>
      <c r="C9984" s="64">
        <v>9</v>
      </c>
      <c r="D9984" s="13">
        <v>459</v>
      </c>
    </row>
    <row r="9985" spans="1:4" x14ac:dyDescent="0.25">
      <c r="A9985" s="62" t="s">
        <v>351</v>
      </c>
      <c r="B9985" s="63">
        <v>64</v>
      </c>
      <c r="C9985" s="64">
        <v>72</v>
      </c>
      <c r="D9985" s="13">
        <v>4608</v>
      </c>
    </row>
    <row r="9986" spans="1:4" x14ac:dyDescent="0.25">
      <c r="A9986" s="62" t="s">
        <v>352</v>
      </c>
      <c r="B9986" s="63">
        <v>35</v>
      </c>
      <c r="C9986" s="64">
        <v>42</v>
      </c>
      <c r="D9986" s="13">
        <v>1470</v>
      </c>
    </row>
    <row r="9987" spans="1:4" x14ac:dyDescent="0.25">
      <c r="A9987" s="62" t="s">
        <v>353</v>
      </c>
      <c r="B9987" s="63">
        <v>29</v>
      </c>
      <c r="C9987" s="64">
        <v>33</v>
      </c>
      <c r="D9987" s="13">
        <v>957</v>
      </c>
    </row>
    <row r="9988" spans="1:4" x14ac:dyDescent="0.25">
      <c r="A9988" s="62" t="s">
        <v>354</v>
      </c>
      <c r="B9988" s="63">
        <v>36</v>
      </c>
      <c r="C9988" s="64">
        <v>25</v>
      </c>
      <c r="D9988" s="13">
        <v>900</v>
      </c>
    </row>
    <row r="9989" spans="1:4" x14ac:dyDescent="0.25">
      <c r="A9989" s="62" t="s">
        <v>355</v>
      </c>
      <c r="B9989" s="63">
        <v>64</v>
      </c>
      <c r="C9989" s="64">
        <v>51</v>
      </c>
      <c r="D9989" s="13">
        <v>3264</v>
      </c>
    </row>
    <row r="9990" spans="1:4" x14ac:dyDescent="0.25">
      <c r="A9990" s="62" t="s">
        <v>356</v>
      </c>
      <c r="B9990" s="63">
        <v>37</v>
      </c>
      <c r="C9990" s="64">
        <v>12</v>
      </c>
      <c r="D9990" s="13">
        <v>444</v>
      </c>
    </row>
    <row r="9991" spans="1:4" x14ac:dyDescent="0.25">
      <c r="A9991" s="62" t="s">
        <v>357</v>
      </c>
      <c r="B9991" s="63">
        <v>19</v>
      </c>
      <c r="C9991" s="64">
        <v>40</v>
      </c>
      <c r="D9991" s="13">
        <v>760</v>
      </c>
    </row>
    <row r="9992" spans="1:4" x14ac:dyDescent="0.25">
      <c r="A9992" s="62" t="s">
        <v>358</v>
      </c>
      <c r="B9992" s="63">
        <v>12</v>
      </c>
      <c r="C9992" s="64">
        <v>57</v>
      </c>
      <c r="D9992" s="13">
        <v>684</v>
      </c>
    </row>
    <row r="9993" spans="1:4" x14ac:dyDescent="0.25">
      <c r="A9993" s="62" t="s">
        <v>359</v>
      </c>
      <c r="B9993" s="63">
        <v>34</v>
      </c>
      <c r="C9993" s="64"/>
      <c r="D9993" s="13">
        <v>0</v>
      </c>
    </row>
    <row r="9994" spans="1:4" x14ac:dyDescent="0.25">
      <c r="A9994" s="62" t="s">
        <v>360</v>
      </c>
      <c r="B9994" s="63">
        <v>51</v>
      </c>
      <c r="C9994" s="64"/>
      <c r="D9994" s="13">
        <v>0</v>
      </c>
    </row>
    <row r="9995" spans="1:4" x14ac:dyDescent="0.25">
      <c r="A9995" s="62" t="s">
        <v>361</v>
      </c>
      <c r="B9995" s="63">
        <v>36</v>
      </c>
      <c r="C9995" s="64">
        <v>28</v>
      </c>
      <c r="D9995" s="13">
        <v>1008</v>
      </c>
    </row>
    <row r="9996" spans="1:4" x14ac:dyDescent="0.25">
      <c r="A9996" s="62" t="s">
        <v>362</v>
      </c>
      <c r="B9996" s="63">
        <v>20</v>
      </c>
      <c r="C9996" s="64">
        <v>65</v>
      </c>
      <c r="D9996" s="13">
        <v>1300</v>
      </c>
    </row>
    <row r="9997" spans="1:4" x14ac:dyDescent="0.25">
      <c r="A9997" s="62" t="s">
        <v>363</v>
      </c>
      <c r="B9997" s="63">
        <v>34</v>
      </c>
      <c r="C9997" s="64">
        <v>46</v>
      </c>
      <c r="D9997" s="13">
        <v>1564</v>
      </c>
    </row>
    <row r="9998" spans="1:4" x14ac:dyDescent="0.25">
      <c r="A9998" s="62" t="s">
        <v>364</v>
      </c>
      <c r="B9998" s="63">
        <v>20</v>
      </c>
      <c r="C9998" s="64">
        <v>74</v>
      </c>
      <c r="D9998" s="13">
        <v>1480</v>
      </c>
    </row>
    <row r="9999" spans="1:4" x14ac:dyDescent="0.25">
      <c r="A9999" s="62" t="s">
        <v>365</v>
      </c>
      <c r="B9999" s="63">
        <v>51</v>
      </c>
      <c r="C9999" s="64">
        <v>60</v>
      </c>
      <c r="D9999" s="13">
        <v>3060</v>
      </c>
    </row>
    <row r="10000" spans="1:4" x14ac:dyDescent="0.25">
      <c r="A10000" s="62" t="s">
        <v>366</v>
      </c>
      <c r="B10000" s="63">
        <v>70</v>
      </c>
      <c r="C10000" s="64">
        <v>67</v>
      </c>
      <c r="D10000" s="13">
        <v>4690</v>
      </c>
    </row>
    <row r="10001" spans="1:4" x14ac:dyDescent="0.25">
      <c r="A10001" s="62" t="s">
        <v>367</v>
      </c>
      <c r="B10001" s="63">
        <v>51</v>
      </c>
      <c r="C10001" s="64">
        <v>42</v>
      </c>
      <c r="D10001" s="13">
        <v>2142</v>
      </c>
    </row>
    <row r="10002" spans="1:4" x14ac:dyDescent="0.25">
      <c r="A10002" s="62" t="s">
        <v>368</v>
      </c>
      <c r="B10002" s="63">
        <v>33</v>
      </c>
      <c r="C10002" s="64">
        <v>76</v>
      </c>
      <c r="D10002" s="13">
        <v>2508</v>
      </c>
    </row>
    <row r="10003" spans="1:4" x14ac:dyDescent="0.25">
      <c r="A10003" s="62" t="s">
        <v>369</v>
      </c>
      <c r="B10003" s="63">
        <v>47</v>
      </c>
      <c r="C10003" s="64">
        <v>71</v>
      </c>
      <c r="D10003" s="13">
        <v>3337</v>
      </c>
    </row>
    <row r="10004" spans="1:4" x14ac:dyDescent="0.25">
      <c r="A10004" s="62" t="s">
        <v>370</v>
      </c>
      <c r="B10004" s="63">
        <v>47</v>
      </c>
      <c r="C10004" s="64">
        <v>43</v>
      </c>
      <c r="D10004" s="13">
        <v>2021</v>
      </c>
    </row>
    <row r="10005" spans="1:4" x14ac:dyDescent="0.25">
      <c r="A10005" s="62" t="s">
        <v>371</v>
      </c>
      <c r="B10005" s="63">
        <v>60</v>
      </c>
      <c r="C10005" s="64"/>
      <c r="D10005" s="13">
        <v>0</v>
      </c>
    </row>
    <row r="10006" spans="1:4" x14ac:dyDescent="0.25">
      <c r="A10006" s="62" t="s">
        <v>372</v>
      </c>
      <c r="B10006" s="63">
        <v>16</v>
      </c>
      <c r="C10006" s="64">
        <v>70</v>
      </c>
      <c r="D10006" s="13">
        <v>1120</v>
      </c>
    </row>
    <row r="10007" spans="1:4" x14ac:dyDescent="0.25">
      <c r="A10007" s="62" t="s">
        <v>373</v>
      </c>
      <c r="B10007" s="63">
        <v>43</v>
      </c>
      <c r="C10007" s="64">
        <v>7</v>
      </c>
      <c r="D10007" s="13">
        <v>301</v>
      </c>
    </row>
    <row r="10008" spans="1:4" x14ac:dyDescent="0.25">
      <c r="A10008" s="62" t="s">
        <v>374</v>
      </c>
      <c r="B10008" s="63">
        <v>36</v>
      </c>
      <c r="C10008" s="64">
        <v>33</v>
      </c>
      <c r="D10008" s="13">
        <v>1188</v>
      </c>
    </row>
    <row r="10009" spans="1:4" x14ac:dyDescent="0.25">
      <c r="A10009" s="62" t="s">
        <v>375</v>
      </c>
      <c r="B10009" s="63">
        <v>63</v>
      </c>
      <c r="C10009" s="64">
        <v>57</v>
      </c>
      <c r="D10009" s="13">
        <v>3591</v>
      </c>
    </row>
    <row r="10010" spans="1:4" x14ac:dyDescent="0.25">
      <c r="A10010" s="62" t="s">
        <v>376</v>
      </c>
      <c r="B10010" s="63">
        <v>39</v>
      </c>
      <c r="C10010" s="64">
        <v>80</v>
      </c>
      <c r="D10010" s="13">
        <v>3120</v>
      </c>
    </row>
    <row r="10011" spans="1:4" x14ac:dyDescent="0.25">
      <c r="A10011" s="62" t="s">
        <v>377</v>
      </c>
      <c r="B10011" s="63">
        <v>26</v>
      </c>
      <c r="C10011" s="64">
        <v>44</v>
      </c>
      <c r="D10011" s="13">
        <v>1144</v>
      </c>
    </row>
    <row r="10012" spans="1:4" x14ac:dyDescent="0.25">
      <c r="A10012" s="62" t="s">
        <v>300</v>
      </c>
      <c r="B10012" s="63">
        <v>65</v>
      </c>
      <c r="C10012" s="64">
        <v>12</v>
      </c>
      <c r="D10012" s="13">
        <v>780</v>
      </c>
    </row>
    <row r="10013" spans="1:4" x14ac:dyDescent="0.25">
      <c r="A10013" s="62" t="s">
        <v>302</v>
      </c>
      <c r="B10013" s="63">
        <v>69</v>
      </c>
      <c r="C10013" s="64">
        <v>69</v>
      </c>
      <c r="D10013" s="13">
        <v>4761</v>
      </c>
    </row>
    <row r="10014" spans="1:4" x14ac:dyDescent="0.25">
      <c r="A10014" s="62" t="s">
        <v>303</v>
      </c>
      <c r="B10014" s="63">
        <v>61</v>
      </c>
      <c r="C10014" s="64">
        <v>60</v>
      </c>
      <c r="D10014" s="13">
        <v>3660</v>
      </c>
    </row>
    <row r="10015" spans="1:4" x14ac:dyDescent="0.25">
      <c r="A10015" s="62" t="s">
        <v>304</v>
      </c>
      <c r="B10015" s="63">
        <v>59</v>
      </c>
      <c r="C10015" s="64">
        <v>62</v>
      </c>
      <c r="D10015" s="13">
        <v>3658</v>
      </c>
    </row>
    <row r="10016" spans="1:4" x14ac:dyDescent="0.25">
      <c r="A10016" s="62" t="s">
        <v>305</v>
      </c>
      <c r="B10016" s="63">
        <v>10</v>
      </c>
      <c r="C10016" s="64">
        <v>60</v>
      </c>
      <c r="D10016" s="13">
        <v>600</v>
      </c>
    </row>
    <row r="10017" spans="1:4" x14ac:dyDescent="0.25">
      <c r="A10017" s="62" t="s">
        <v>306</v>
      </c>
      <c r="B10017" s="63">
        <v>66</v>
      </c>
      <c r="C10017" s="64">
        <v>30</v>
      </c>
      <c r="D10017" s="13">
        <v>1980</v>
      </c>
    </row>
    <row r="10018" spans="1:4" x14ac:dyDescent="0.25">
      <c r="A10018" s="62" t="s">
        <v>307</v>
      </c>
      <c r="B10018" s="63">
        <v>47</v>
      </c>
      <c r="C10018" s="64">
        <v>77</v>
      </c>
      <c r="D10018" s="13">
        <v>3619</v>
      </c>
    </row>
    <row r="10019" spans="1:4" x14ac:dyDescent="0.25">
      <c r="A10019" s="62" t="s">
        <v>308</v>
      </c>
      <c r="B10019" s="63">
        <v>69</v>
      </c>
      <c r="C10019" s="64">
        <v>65</v>
      </c>
      <c r="D10019" s="13">
        <v>4485</v>
      </c>
    </row>
    <row r="10020" spans="1:4" x14ac:dyDescent="0.25">
      <c r="A10020" s="62" t="s">
        <v>309</v>
      </c>
      <c r="B10020" s="63">
        <v>22</v>
      </c>
      <c r="C10020" s="64">
        <v>62</v>
      </c>
      <c r="D10020" s="13">
        <v>1364</v>
      </c>
    </row>
    <row r="10021" spans="1:4" x14ac:dyDescent="0.25">
      <c r="A10021" s="62" t="s">
        <v>310</v>
      </c>
      <c r="B10021" s="63">
        <v>20</v>
      </c>
      <c r="C10021" s="64">
        <v>57</v>
      </c>
      <c r="D10021" s="13">
        <v>1140</v>
      </c>
    </row>
    <row r="10022" spans="1:4" x14ac:dyDescent="0.25">
      <c r="A10022" s="62" t="s">
        <v>311</v>
      </c>
      <c r="B10022" s="63">
        <v>11</v>
      </c>
      <c r="C10022" s="64">
        <v>39</v>
      </c>
      <c r="D10022" s="13">
        <v>429</v>
      </c>
    </row>
    <row r="10023" spans="1:4" x14ac:dyDescent="0.25">
      <c r="A10023" s="62" t="s">
        <v>312</v>
      </c>
      <c r="B10023" s="63">
        <v>11</v>
      </c>
      <c r="C10023" s="64">
        <v>2</v>
      </c>
      <c r="D10023" s="13">
        <v>22</v>
      </c>
    </row>
    <row r="10024" spans="1:4" x14ac:dyDescent="0.25">
      <c r="A10024" s="62" t="s">
        <v>313</v>
      </c>
      <c r="B10024" s="63">
        <v>47</v>
      </c>
      <c r="C10024" s="64">
        <v>11</v>
      </c>
      <c r="D10024" s="13">
        <v>517</v>
      </c>
    </row>
    <row r="10025" spans="1:4" x14ac:dyDescent="0.25">
      <c r="A10025" s="62" t="s">
        <v>314</v>
      </c>
      <c r="B10025" s="63">
        <v>57</v>
      </c>
      <c r="C10025" s="64">
        <v>69</v>
      </c>
      <c r="D10025" s="13">
        <v>3933</v>
      </c>
    </row>
    <row r="10026" spans="1:4" x14ac:dyDescent="0.25">
      <c r="A10026" s="62" t="s">
        <v>315</v>
      </c>
      <c r="B10026" s="63">
        <v>9</v>
      </c>
      <c r="C10026" s="64"/>
      <c r="D10026" s="13">
        <v>0</v>
      </c>
    </row>
    <row r="10027" spans="1:4" x14ac:dyDescent="0.25">
      <c r="A10027" s="62" t="s">
        <v>316</v>
      </c>
      <c r="B10027" s="63">
        <v>44</v>
      </c>
      <c r="C10027" s="64">
        <v>21</v>
      </c>
      <c r="D10027" s="13">
        <v>924</v>
      </c>
    </row>
  </sheetData>
  <sheetProtection selectLockedCells="1" selectUnlockedCells="1"/>
  <mergeCells count="4">
    <mergeCell ref="F2:G2"/>
    <mergeCell ref="F5:G5"/>
    <mergeCell ref="F8:G8"/>
    <mergeCell ref="F11:G11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topLeftCell="A6" workbookViewId="0">
      <selection activeCell="E11" sqref="E11"/>
    </sheetView>
  </sheetViews>
  <sheetFormatPr defaultRowHeight="15" x14ac:dyDescent="0.25"/>
  <cols>
    <col min="1" max="1" width="16.42578125" bestFit="1" customWidth="1"/>
    <col min="2" max="2" width="18.7109375" bestFit="1" customWidth="1"/>
    <col min="3" max="3" width="16.85546875" bestFit="1" customWidth="1"/>
    <col min="4" max="4" width="15.85546875" bestFit="1" customWidth="1"/>
    <col min="5" max="5" width="18.42578125" customWidth="1"/>
    <col min="6" max="6" width="15.85546875" bestFit="1" customWidth="1"/>
    <col min="7" max="7" width="16.85546875" bestFit="1" customWidth="1"/>
  </cols>
  <sheetData>
    <row r="1" spans="1:7" x14ac:dyDescent="0.25">
      <c r="A1" s="36" t="s">
        <v>180</v>
      </c>
      <c r="B1" s="36">
        <v>5013585840</v>
      </c>
      <c r="C1" s="36">
        <v>1962984426</v>
      </c>
      <c r="D1" s="36">
        <v>7394074071</v>
      </c>
      <c r="E1" s="36">
        <v>9484498780</v>
      </c>
      <c r="F1" s="36">
        <v>3205613234</v>
      </c>
      <c r="G1" s="36">
        <v>4348389101</v>
      </c>
    </row>
    <row r="2" spans="1:7" x14ac:dyDescent="0.25">
      <c r="A2" s="36" t="s">
        <v>129</v>
      </c>
      <c r="B2" s="36" t="s">
        <v>133</v>
      </c>
      <c r="C2" s="36" t="s">
        <v>134</v>
      </c>
      <c r="D2" s="36" t="s">
        <v>135</v>
      </c>
      <c r="E2" s="36" t="s">
        <v>136</v>
      </c>
      <c r="F2" s="36" t="s">
        <v>137</v>
      </c>
      <c r="G2" s="36" t="s">
        <v>138</v>
      </c>
    </row>
    <row r="3" spans="1:7" x14ac:dyDescent="0.25">
      <c r="A3" s="36" t="s">
        <v>31</v>
      </c>
      <c r="B3" s="37">
        <v>515783</v>
      </c>
      <c r="C3" s="37">
        <v>8944245</v>
      </c>
      <c r="D3" s="37">
        <v>3141009</v>
      </c>
      <c r="E3" s="37">
        <v>9746352</v>
      </c>
      <c r="F3" s="37">
        <v>4691305</v>
      </c>
      <c r="G3" s="37">
        <v>2449199</v>
      </c>
    </row>
    <row r="4" spans="1:7" x14ac:dyDescent="0.25">
      <c r="A4" s="36" t="s">
        <v>32</v>
      </c>
      <c r="B4" s="37">
        <v>2827293</v>
      </c>
      <c r="C4" s="37">
        <v>7609568</v>
      </c>
      <c r="D4" s="37">
        <v>2632750</v>
      </c>
      <c r="E4" s="37">
        <v>6323906</v>
      </c>
      <c r="F4" s="37">
        <v>3840435</v>
      </c>
      <c r="G4" s="37">
        <v>9207055</v>
      </c>
    </row>
    <row r="5" spans="1:7" x14ac:dyDescent="0.25">
      <c r="A5" s="36" t="s">
        <v>132</v>
      </c>
      <c r="B5" s="38">
        <v>3343076</v>
      </c>
      <c r="C5" s="38">
        <v>16553813</v>
      </c>
      <c r="D5" s="38">
        <v>5773759</v>
      </c>
      <c r="E5" s="38">
        <v>16070258</v>
      </c>
      <c r="F5" s="38">
        <v>8531740</v>
      </c>
      <c r="G5" s="38">
        <v>11656254</v>
      </c>
    </row>
    <row r="6" spans="1:7" x14ac:dyDescent="0.25">
      <c r="A6" s="36" t="s">
        <v>181</v>
      </c>
      <c r="B6" s="39" t="s">
        <v>183</v>
      </c>
      <c r="C6" s="39" t="s">
        <v>184</v>
      </c>
      <c r="D6" s="39" t="s">
        <v>184</v>
      </c>
      <c r="E6" s="39" t="s">
        <v>184</v>
      </c>
      <c r="F6" s="39" t="s">
        <v>183</v>
      </c>
      <c r="G6" s="39" t="s">
        <v>183</v>
      </c>
    </row>
    <row r="7" spans="1:7" x14ac:dyDescent="0.25">
      <c r="A7" s="36" t="s">
        <v>182</v>
      </c>
      <c r="B7" s="40">
        <v>3008768.4</v>
      </c>
      <c r="C7" s="40">
        <v>16553813</v>
      </c>
      <c r="D7" s="40">
        <v>5773759</v>
      </c>
      <c r="E7" s="40">
        <v>16070258</v>
      </c>
      <c r="F7" s="40">
        <v>7678566</v>
      </c>
      <c r="G7" s="40">
        <v>10490628.6</v>
      </c>
    </row>
    <row r="9" spans="1:7" x14ac:dyDescent="0.25">
      <c r="A9" s="70" t="s">
        <v>180</v>
      </c>
      <c r="B9" s="70" t="s">
        <v>129</v>
      </c>
      <c r="C9" s="70" t="s">
        <v>31</v>
      </c>
      <c r="D9" s="70" t="s">
        <v>32</v>
      </c>
      <c r="E9" s="70" t="s">
        <v>182</v>
      </c>
    </row>
    <row r="10" spans="1:7" x14ac:dyDescent="0.25">
      <c r="A10" s="71">
        <v>5013585840</v>
      </c>
      <c r="B10" t="str">
        <f>HLOOKUP(Pesquisa[[#This Row],[Núm. Pedido]],BaseVeiculos[[#All],[Colunas2]:[Colunas7]],2,0)</f>
        <v>XJ6</v>
      </c>
      <c r="C10">
        <f>HLOOKUP(Pesquisa[[#This Row],[Núm. Pedido]],BaseVeiculos[[#All],[Colunas2]:[Colunas7]],3,0)</f>
        <v>515783</v>
      </c>
      <c r="D10">
        <f>HLOOKUP(Pesquisa[[#This Row],[Núm. Pedido]],BaseVeiculos[[#All],[Colunas2]:[Colunas7]],4,0)</f>
        <v>2827293</v>
      </c>
      <c r="E10">
        <f>HLOOKUP(Pesquisa[[#This Row],[Núm. Pedido]],BaseVeiculos[[#All],[Colunas2]:[Colunas7]],7,0)</f>
        <v>3008768.4</v>
      </c>
    </row>
    <row r="11" spans="1:7" x14ac:dyDescent="0.25">
      <c r="A11" s="71">
        <v>1962984426</v>
      </c>
      <c r="B11" t="str">
        <f>HLOOKUP(Pesquisa[[#This Row],[Núm. Pedido]],BaseVeiculos[[#All],[Colunas2]:[Colunas7]],2,0)</f>
        <v>Hornet 600</v>
      </c>
      <c r="C11">
        <f>HLOOKUP(Pesquisa[[#This Row],[Núm. Pedido]],BaseVeiculos[[#All],[Colunas2]:[Colunas7]],3,0)</f>
        <v>8944245</v>
      </c>
      <c r="D11">
        <f>HLOOKUP(Pesquisa[[#This Row],[Núm. Pedido]],BaseVeiculos[[#All],[Colunas2]:[Colunas7]],4,0)</f>
        <v>7609568</v>
      </c>
      <c r="E11">
        <f>HLOOKUP(Pesquisa[[#This Row],[Núm. Pedido]],BaseVeiculos[[#All],[Colunas2]:[Colunas7]],7,0)</f>
        <v>16553813</v>
      </c>
    </row>
    <row r="12" spans="1:7" x14ac:dyDescent="0.25">
      <c r="A12" s="71">
        <v>7394074071</v>
      </c>
      <c r="B12" t="str">
        <f>HLOOKUP(Pesquisa[[#This Row],[Núm. Pedido]],BaseVeiculos[[#All],[Colunas2]:[Colunas7]],2,0)</f>
        <v>Kawasaki Ninja 300</v>
      </c>
      <c r="C12">
        <f>HLOOKUP(Pesquisa[[#This Row],[Núm. Pedido]],BaseVeiculos[[#All],[Colunas2]:[Colunas7]],3,0)</f>
        <v>3141009</v>
      </c>
      <c r="D12">
        <f>HLOOKUP(Pesquisa[[#This Row],[Núm. Pedido]],BaseVeiculos[[#All],[Colunas2]:[Colunas7]],4,0)</f>
        <v>2632750</v>
      </c>
      <c r="E12">
        <f>HLOOKUP(Pesquisa[[#This Row],[Núm. Pedido]],BaseVeiculos[[#All],[Colunas2]:[Colunas7]],7,0)</f>
        <v>5773759</v>
      </c>
    </row>
    <row r="13" spans="1:7" x14ac:dyDescent="0.25">
      <c r="A13" s="71">
        <v>9484498780</v>
      </c>
      <c r="B13" t="str">
        <f>HLOOKUP(Pesquisa[[#This Row],[Núm. Pedido]],BaseVeiculos[[#All],[Colunas2]:[Colunas7]],2,0)</f>
        <v>Honda PCX</v>
      </c>
      <c r="C13">
        <f>HLOOKUP(Pesquisa[[#This Row],[Núm. Pedido]],BaseVeiculos[[#All],[Colunas2]:[Colunas7]],3,0)</f>
        <v>9746352</v>
      </c>
      <c r="D13">
        <f>HLOOKUP(Pesquisa[[#This Row],[Núm. Pedido]],BaseVeiculos[[#All],[Colunas2]:[Colunas7]],4,0)</f>
        <v>6323906</v>
      </c>
      <c r="E13">
        <f>HLOOKUP(Pesquisa[[#This Row],[Núm. Pedido]],BaseVeiculos[[#All],[Colunas2]:[Colunas7]],7,0)</f>
        <v>16070258</v>
      </c>
    </row>
    <row r="14" spans="1:7" x14ac:dyDescent="0.25">
      <c r="A14" s="71">
        <v>3205613234</v>
      </c>
      <c r="B14" t="str">
        <f>HLOOKUP(Pesquisa[[#This Row],[Núm. Pedido]],BaseVeiculos[[#All],[Colunas2]:[Colunas7]],2,0)</f>
        <v>MV Agusta</v>
      </c>
      <c r="C14">
        <f>HLOOKUP(Pesquisa[[#This Row],[Núm. Pedido]],BaseVeiculos[[#All],[Colunas2]:[Colunas7]],3,0)</f>
        <v>4691305</v>
      </c>
      <c r="D14">
        <f>HLOOKUP(Pesquisa[[#This Row],[Núm. Pedido]],BaseVeiculos[[#All],[Colunas2]:[Colunas7]],4,0)</f>
        <v>3840435</v>
      </c>
      <c r="E14">
        <f>HLOOKUP(Pesquisa[[#This Row],[Núm. Pedido]],BaseVeiculos[[#All],[Colunas2]:[Colunas7]],7,0)</f>
        <v>7678566</v>
      </c>
    </row>
    <row r="15" spans="1:7" x14ac:dyDescent="0.25">
      <c r="A15" s="71">
        <v>4348389101</v>
      </c>
      <c r="B15" t="str">
        <f>HLOOKUP(Pesquisa[[#This Row],[Núm. Pedido]],BaseVeiculos[[#All],[Colunas2]:[Colunas7]],2,0)</f>
        <v>Ducati Streetfighter</v>
      </c>
      <c r="C15">
        <f>HLOOKUP(Pesquisa[[#This Row],[Núm. Pedido]],BaseVeiculos[[#All],[Colunas2]:[Colunas7]],3,0)</f>
        <v>2449199</v>
      </c>
      <c r="D15">
        <f>HLOOKUP(Pesquisa[[#This Row],[Núm. Pedido]],BaseVeiculos[[#All],[Colunas2]:[Colunas7]],4,0)</f>
        <v>9207055</v>
      </c>
      <c r="E15">
        <f>HLOOKUP(Pesquisa[[#This Row],[Núm. Pedido]],BaseVeiculos[[#All],[Colunas2]:[Colunas7]],7,0)</f>
        <v>10490628.6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2">
    <tablePart r:id="rId2"/>
    <tablePart r:id="rId3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7"/>
  <sheetViews>
    <sheetView showGridLines="0" workbookViewId="0">
      <selection activeCell="B5" sqref="B5"/>
    </sheetView>
  </sheetViews>
  <sheetFormatPr defaultColWidth="34" defaultRowHeight="15" x14ac:dyDescent="0.25"/>
  <cols>
    <col min="1" max="1" width="22.7109375" bestFit="1" customWidth="1"/>
    <col min="2" max="2" width="17.42578125" customWidth="1"/>
    <col min="3" max="3" width="15.28515625" bestFit="1" customWidth="1"/>
    <col min="4" max="4" width="24.5703125" bestFit="1" customWidth="1"/>
    <col min="5" max="5" width="20" customWidth="1"/>
  </cols>
  <sheetData>
    <row r="1" spans="1:4" x14ac:dyDescent="0.25">
      <c r="A1" s="72" t="s">
        <v>383</v>
      </c>
      <c r="B1" s="73" t="s">
        <v>396</v>
      </c>
    </row>
    <row r="2" spans="1:4" x14ac:dyDescent="0.25">
      <c r="A2" s="72" t="s">
        <v>385</v>
      </c>
      <c r="B2" s="74" t="str">
        <f>VLOOKUP(B1,Agenda[], 2,0)</f>
        <v>(5) 555-3932</v>
      </c>
      <c r="C2" s="75"/>
    </row>
    <row r="3" spans="1:4" x14ac:dyDescent="0.25">
      <c r="A3" s="72" t="s">
        <v>386</v>
      </c>
      <c r="B3" s="74" t="str">
        <f>VLOOKUP(B1,Agenda[],  3,0)</f>
        <v>-</v>
      </c>
      <c r="C3" s="75"/>
    </row>
    <row r="4" spans="1:4" x14ac:dyDescent="0.25">
      <c r="A4" s="72" t="s">
        <v>387</v>
      </c>
      <c r="B4" s="74" t="str">
        <f>VLOOKUP(B1,Agenda[], 4,0)</f>
        <v>ana@osasco.com.br</v>
      </c>
      <c r="C4" s="75"/>
    </row>
    <row r="6" spans="1:4" x14ac:dyDescent="0.25">
      <c r="A6" s="76" t="s">
        <v>383</v>
      </c>
      <c r="B6" s="77" t="s">
        <v>385</v>
      </c>
      <c r="C6" s="78" t="s">
        <v>386</v>
      </c>
      <c r="D6" s="78" t="s">
        <v>387</v>
      </c>
    </row>
    <row r="7" spans="1:4" x14ac:dyDescent="0.25">
      <c r="A7" s="79" t="s">
        <v>388</v>
      </c>
      <c r="B7" s="80" t="s">
        <v>389</v>
      </c>
      <c r="C7" s="81" t="s">
        <v>390</v>
      </c>
      <c r="D7" s="81" t="s">
        <v>391</v>
      </c>
    </row>
    <row r="8" spans="1:4" x14ac:dyDescent="0.25">
      <c r="A8" s="79" t="s">
        <v>392</v>
      </c>
      <c r="B8" s="80" t="s">
        <v>393</v>
      </c>
      <c r="C8" s="81" t="s">
        <v>394</v>
      </c>
      <c r="D8" s="81" t="s">
        <v>395</v>
      </c>
    </row>
    <row r="9" spans="1:4" x14ac:dyDescent="0.25">
      <c r="A9" s="79" t="s">
        <v>396</v>
      </c>
      <c r="B9" s="80" t="s">
        <v>397</v>
      </c>
      <c r="C9" s="81" t="s">
        <v>398</v>
      </c>
      <c r="D9" s="81" t="s">
        <v>399</v>
      </c>
    </row>
    <row r="10" spans="1:4" x14ac:dyDescent="0.25">
      <c r="A10" s="79" t="s">
        <v>400</v>
      </c>
      <c r="B10" s="80" t="s">
        <v>401</v>
      </c>
      <c r="C10" s="81" t="s">
        <v>402</v>
      </c>
      <c r="D10" s="81" t="s">
        <v>403</v>
      </c>
    </row>
    <row r="11" spans="1:4" x14ac:dyDescent="0.25">
      <c r="A11" s="79" t="s">
        <v>404</v>
      </c>
      <c r="B11" s="80" t="s">
        <v>405</v>
      </c>
      <c r="C11" s="81" t="s">
        <v>406</v>
      </c>
      <c r="D11" s="81" t="s">
        <v>407</v>
      </c>
    </row>
    <row r="12" spans="1:4" x14ac:dyDescent="0.25">
      <c r="A12" s="79" t="s">
        <v>408</v>
      </c>
      <c r="B12" s="80" t="s">
        <v>409</v>
      </c>
      <c r="C12" s="81" t="s">
        <v>410</v>
      </c>
      <c r="D12" s="81" t="s">
        <v>411</v>
      </c>
    </row>
    <row r="13" spans="1:4" x14ac:dyDescent="0.25">
      <c r="A13" s="79" t="s">
        <v>412</v>
      </c>
      <c r="B13" s="80" t="s">
        <v>413</v>
      </c>
      <c r="C13" s="81" t="s">
        <v>414</v>
      </c>
      <c r="D13" s="81" t="s">
        <v>415</v>
      </c>
    </row>
    <row r="14" spans="1:4" x14ac:dyDescent="0.25">
      <c r="A14" s="79" t="s">
        <v>416</v>
      </c>
      <c r="B14" s="80" t="s">
        <v>417</v>
      </c>
      <c r="C14" s="81" t="s">
        <v>418</v>
      </c>
      <c r="D14" s="81" t="s">
        <v>419</v>
      </c>
    </row>
    <row r="15" spans="1:4" x14ac:dyDescent="0.25">
      <c r="A15" s="79" t="s">
        <v>420</v>
      </c>
      <c r="B15" s="80" t="s">
        <v>421</v>
      </c>
      <c r="C15" s="81" t="s">
        <v>422</v>
      </c>
      <c r="D15" s="81" t="s">
        <v>423</v>
      </c>
    </row>
    <row r="16" spans="1:4" x14ac:dyDescent="0.25">
      <c r="A16" s="79" t="s">
        <v>424</v>
      </c>
      <c r="B16" s="80" t="s">
        <v>425</v>
      </c>
      <c r="C16" s="81" t="s">
        <v>426</v>
      </c>
      <c r="D16" s="81" t="s">
        <v>427</v>
      </c>
    </row>
    <row r="17" spans="1:4" x14ac:dyDescent="0.25">
      <c r="A17" s="79" t="s">
        <v>428</v>
      </c>
      <c r="B17" s="80" t="s">
        <v>429</v>
      </c>
      <c r="C17" s="81" t="s">
        <v>398</v>
      </c>
      <c r="D17" s="81" t="s">
        <v>430</v>
      </c>
    </row>
    <row r="18" spans="1:4" x14ac:dyDescent="0.25">
      <c r="A18" s="79" t="s">
        <v>431</v>
      </c>
      <c r="B18" s="80" t="s">
        <v>432</v>
      </c>
      <c r="C18" s="81" t="s">
        <v>433</v>
      </c>
      <c r="D18" s="81" t="s">
        <v>434</v>
      </c>
    </row>
    <row r="19" spans="1:4" x14ac:dyDescent="0.25">
      <c r="A19" s="79" t="s">
        <v>435</v>
      </c>
      <c r="B19" s="80" t="s">
        <v>436</v>
      </c>
      <c r="C19" s="81" t="s">
        <v>437</v>
      </c>
      <c r="D19" s="81" t="s">
        <v>438</v>
      </c>
    </row>
    <row r="20" spans="1:4" x14ac:dyDescent="0.25">
      <c r="A20" s="79" t="s">
        <v>439</v>
      </c>
      <c r="B20" s="80" t="s">
        <v>440</v>
      </c>
      <c r="C20" s="81" t="s">
        <v>398</v>
      </c>
      <c r="D20" s="81" t="s">
        <v>441</v>
      </c>
    </row>
    <row r="21" spans="1:4" x14ac:dyDescent="0.25">
      <c r="A21" s="79" t="s">
        <v>442</v>
      </c>
      <c r="B21" s="80" t="s">
        <v>443</v>
      </c>
      <c r="C21" s="81" t="s">
        <v>398</v>
      </c>
      <c r="D21" s="81" t="s">
        <v>444</v>
      </c>
    </row>
    <row r="22" spans="1:4" x14ac:dyDescent="0.25">
      <c r="A22" s="79" t="s">
        <v>445</v>
      </c>
      <c r="B22" s="80" t="s">
        <v>446</v>
      </c>
      <c r="C22" s="81" t="s">
        <v>447</v>
      </c>
      <c r="D22" s="81" t="s">
        <v>448</v>
      </c>
    </row>
    <row r="23" spans="1:4" x14ac:dyDescent="0.25">
      <c r="A23" s="79" t="s">
        <v>449</v>
      </c>
      <c r="B23" s="80" t="s">
        <v>450</v>
      </c>
      <c r="C23" s="81" t="s">
        <v>451</v>
      </c>
      <c r="D23" s="81" t="s">
        <v>452</v>
      </c>
    </row>
    <row r="24" spans="1:4" x14ac:dyDescent="0.25">
      <c r="A24" s="79" t="s">
        <v>453</v>
      </c>
      <c r="B24" s="80" t="s">
        <v>454</v>
      </c>
      <c r="C24" s="81" t="s">
        <v>455</v>
      </c>
      <c r="D24" s="81" t="s">
        <v>456</v>
      </c>
    </row>
    <row r="25" spans="1:4" x14ac:dyDescent="0.25">
      <c r="A25" s="79" t="s">
        <v>457</v>
      </c>
      <c r="B25" s="80" t="s">
        <v>458</v>
      </c>
      <c r="C25" s="81" t="s">
        <v>459</v>
      </c>
      <c r="D25" s="81" t="s">
        <v>460</v>
      </c>
    </row>
    <row r="26" spans="1:4" x14ac:dyDescent="0.25">
      <c r="A26" s="79" t="s">
        <v>461</v>
      </c>
      <c r="B26" s="80" t="s">
        <v>462</v>
      </c>
      <c r="C26" s="81" t="s">
        <v>463</v>
      </c>
      <c r="D26" s="81" t="s">
        <v>464</v>
      </c>
    </row>
    <row r="27" spans="1:4" x14ac:dyDescent="0.25">
      <c r="A27" s="79" t="s">
        <v>465</v>
      </c>
      <c r="B27" s="80" t="s">
        <v>466</v>
      </c>
      <c r="C27" s="81" t="s">
        <v>398</v>
      </c>
      <c r="D27" s="81" t="s">
        <v>467</v>
      </c>
    </row>
    <row r="28" spans="1:4" x14ac:dyDescent="0.25">
      <c r="A28" s="79" t="s">
        <v>468</v>
      </c>
      <c r="B28" s="80" t="s">
        <v>469</v>
      </c>
      <c r="C28" s="81" t="s">
        <v>470</v>
      </c>
      <c r="D28" s="81" t="s">
        <v>471</v>
      </c>
    </row>
    <row r="29" spans="1:4" x14ac:dyDescent="0.25">
      <c r="A29" s="79" t="s">
        <v>472</v>
      </c>
      <c r="B29" s="80" t="s">
        <v>473</v>
      </c>
      <c r="C29" s="81" t="s">
        <v>474</v>
      </c>
      <c r="D29" s="81" t="s">
        <v>475</v>
      </c>
    </row>
    <row r="30" spans="1:4" x14ac:dyDescent="0.25">
      <c r="A30" s="79" t="s">
        <v>476</v>
      </c>
      <c r="B30" s="80" t="s">
        <v>477</v>
      </c>
      <c r="C30" s="81" t="s">
        <v>398</v>
      </c>
      <c r="D30" s="81" t="s">
        <v>478</v>
      </c>
    </row>
    <row r="31" spans="1:4" x14ac:dyDescent="0.25">
      <c r="A31" s="79" t="s">
        <v>479</v>
      </c>
      <c r="B31" s="80" t="s">
        <v>480</v>
      </c>
      <c r="C31" s="81" t="s">
        <v>481</v>
      </c>
      <c r="D31" s="81" t="s">
        <v>482</v>
      </c>
    </row>
    <row r="32" spans="1:4" x14ac:dyDescent="0.25">
      <c r="A32" s="79" t="s">
        <v>483</v>
      </c>
      <c r="B32" s="80" t="s">
        <v>484</v>
      </c>
      <c r="C32" s="81" t="s">
        <v>485</v>
      </c>
      <c r="D32" s="81" t="s">
        <v>486</v>
      </c>
    </row>
    <row r="33" spans="1:4" x14ac:dyDescent="0.25">
      <c r="A33" s="79" t="s">
        <v>487</v>
      </c>
      <c r="B33" s="80" t="s">
        <v>488</v>
      </c>
      <c r="C33" s="81" t="s">
        <v>489</v>
      </c>
      <c r="D33" s="81" t="s">
        <v>490</v>
      </c>
    </row>
    <row r="34" spans="1:4" x14ac:dyDescent="0.25">
      <c r="A34" s="79" t="s">
        <v>491</v>
      </c>
      <c r="B34" s="80" t="s">
        <v>492</v>
      </c>
      <c r="C34" s="81" t="s">
        <v>493</v>
      </c>
      <c r="D34" s="81" t="s">
        <v>494</v>
      </c>
    </row>
    <row r="35" spans="1:4" x14ac:dyDescent="0.25">
      <c r="A35" s="79" t="s">
        <v>495</v>
      </c>
      <c r="B35" s="80" t="s">
        <v>496</v>
      </c>
      <c r="C35" s="81" t="s">
        <v>497</v>
      </c>
      <c r="D35" s="81" t="s">
        <v>498</v>
      </c>
    </row>
    <row r="36" spans="1:4" x14ac:dyDescent="0.25">
      <c r="A36" s="79" t="s">
        <v>499</v>
      </c>
      <c r="B36" s="80" t="s">
        <v>500</v>
      </c>
      <c r="C36" s="81" t="s">
        <v>398</v>
      </c>
      <c r="D36" s="81" t="s">
        <v>501</v>
      </c>
    </row>
    <row r="37" spans="1:4" x14ac:dyDescent="0.25">
      <c r="A37" s="79" t="s">
        <v>502</v>
      </c>
      <c r="B37" s="80" t="s">
        <v>503</v>
      </c>
      <c r="C37" s="81" t="s">
        <v>398</v>
      </c>
      <c r="D37" s="81" t="s">
        <v>504</v>
      </c>
    </row>
    <row r="38" spans="1:4" x14ac:dyDescent="0.25">
      <c r="A38" s="79" t="s">
        <v>505</v>
      </c>
      <c r="B38" s="80" t="s">
        <v>506</v>
      </c>
      <c r="C38" s="81" t="s">
        <v>398</v>
      </c>
      <c r="D38" s="81" t="s">
        <v>507</v>
      </c>
    </row>
    <row r="39" spans="1:4" x14ac:dyDescent="0.25">
      <c r="A39" s="79" t="s">
        <v>508</v>
      </c>
      <c r="B39" s="80" t="s">
        <v>509</v>
      </c>
      <c r="C39" s="81" t="s">
        <v>510</v>
      </c>
      <c r="D39" s="81" t="s">
        <v>511</v>
      </c>
    </row>
    <row r="40" spans="1:4" x14ac:dyDescent="0.25">
      <c r="A40" s="79" t="s">
        <v>512</v>
      </c>
      <c r="B40" s="80" t="s">
        <v>513</v>
      </c>
      <c r="C40" s="81" t="s">
        <v>514</v>
      </c>
      <c r="D40" s="81" t="s">
        <v>515</v>
      </c>
    </row>
    <row r="41" spans="1:4" x14ac:dyDescent="0.25">
      <c r="A41" s="79" t="s">
        <v>516</v>
      </c>
      <c r="B41" s="80" t="s">
        <v>517</v>
      </c>
      <c r="C41" s="81" t="s">
        <v>518</v>
      </c>
      <c r="D41" s="81" t="s">
        <v>519</v>
      </c>
    </row>
    <row r="42" spans="1:4" x14ac:dyDescent="0.25">
      <c r="A42" s="79" t="s">
        <v>520</v>
      </c>
      <c r="B42" s="80" t="s">
        <v>521</v>
      </c>
      <c r="C42" s="81" t="s">
        <v>522</v>
      </c>
      <c r="D42" s="81" t="s">
        <v>523</v>
      </c>
    </row>
    <row r="43" spans="1:4" x14ac:dyDescent="0.25">
      <c r="A43" s="79" t="s">
        <v>524</v>
      </c>
      <c r="B43" s="80" t="s">
        <v>525</v>
      </c>
      <c r="C43" s="81" t="s">
        <v>526</v>
      </c>
      <c r="D43" s="81" t="s">
        <v>527</v>
      </c>
    </row>
    <row r="44" spans="1:4" x14ac:dyDescent="0.25">
      <c r="A44" s="79" t="s">
        <v>528</v>
      </c>
      <c r="B44" s="80" t="s">
        <v>529</v>
      </c>
      <c r="C44" s="81" t="s">
        <v>530</v>
      </c>
      <c r="D44" s="81" t="s">
        <v>531</v>
      </c>
    </row>
    <row r="45" spans="1:4" x14ac:dyDescent="0.25">
      <c r="A45" s="79" t="s">
        <v>532</v>
      </c>
      <c r="B45" s="80" t="s">
        <v>533</v>
      </c>
      <c r="C45" s="81" t="s">
        <v>530</v>
      </c>
      <c r="D45" s="81" t="s">
        <v>534</v>
      </c>
    </row>
    <row r="46" spans="1:4" x14ac:dyDescent="0.25">
      <c r="A46" s="79" t="s">
        <v>535</v>
      </c>
      <c r="B46" s="80" t="s">
        <v>536</v>
      </c>
      <c r="C46" s="81" t="s">
        <v>537</v>
      </c>
      <c r="D46" s="81" t="s">
        <v>538</v>
      </c>
    </row>
    <row r="47" spans="1:4" x14ac:dyDescent="0.25">
      <c r="A47" s="79" t="s">
        <v>539</v>
      </c>
      <c r="B47" s="80" t="s">
        <v>540</v>
      </c>
      <c r="C47" s="81" t="s">
        <v>541</v>
      </c>
      <c r="D47" s="81" t="s">
        <v>542</v>
      </c>
    </row>
    <row r="48" spans="1:4" x14ac:dyDescent="0.25">
      <c r="A48" s="79" t="s">
        <v>543</v>
      </c>
      <c r="B48" s="80" t="s">
        <v>544</v>
      </c>
      <c r="C48" s="81" t="s">
        <v>545</v>
      </c>
      <c r="D48" s="81" t="s">
        <v>546</v>
      </c>
    </row>
    <row r="49" spans="1:4" x14ac:dyDescent="0.25">
      <c r="A49" s="79" t="s">
        <v>547</v>
      </c>
      <c r="B49" s="80" t="s">
        <v>548</v>
      </c>
      <c r="C49" s="81" t="s">
        <v>549</v>
      </c>
      <c r="D49" s="81" t="s">
        <v>550</v>
      </c>
    </row>
    <row r="50" spans="1:4" x14ac:dyDescent="0.25">
      <c r="A50" s="79" t="s">
        <v>551</v>
      </c>
      <c r="B50" s="80" t="s">
        <v>552</v>
      </c>
      <c r="C50" s="81" t="s">
        <v>553</v>
      </c>
      <c r="D50" s="81" t="s">
        <v>554</v>
      </c>
    </row>
    <row r="51" spans="1:4" x14ac:dyDescent="0.25">
      <c r="A51" s="79" t="s">
        <v>555</v>
      </c>
      <c r="B51" s="80" t="s">
        <v>556</v>
      </c>
      <c r="C51" s="81" t="s">
        <v>530</v>
      </c>
      <c r="D51" s="81" t="s">
        <v>557</v>
      </c>
    </row>
    <row r="52" spans="1:4" x14ac:dyDescent="0.25">
      <c r="A52" s="79" t="s">
        <v>558</v>
      </c>
      <c r="B52" s="80" t="s">
        <v>559</v>
      </c>
      <c r="C52" s="81" t="s">
        <v>560</v>
      </c>
      <c r="D52" s="81" t="s">
        <v>561</v>
      </c>
    </row>
    <row r="53" spans="1:4" x14ac:dyDescent="0.25">
      <c r="A53" s="79" t="s">
        <v>562</v>
      </c>
      <c r="B53" s="80" t="s">
        <v>563</v>
      </c>
      <c r="C53" s="81" t="s">
        <v>564</v>
      </c>
      <c r="D53" s="81" t="s">
        <v>565</v>
      </c>
    </row>
    <row r="54" spans="1:4" x14ac:dyDescent="0.25">
      <c r="A54" s="79" t="s">
        <v>566</v>
      </c>
      <c r="B54" s="80" t="s">
        <v>567</v>
      </c>
      <c r="C54" s="81" t="s">
        <v>568</v>
      </c>
      <c r="D54" s="81" t="s">
        <v>569</v>
      </c>
    </row>
    <row r="55" spans="1:4" x14ac:dyDescent="0.25">
      <c r="A55" s="79" t="s">
        <v>570</v>
      </c>
      <c r="B55" s="80" t="s">
        <v>571</v>
      </c>
      <c r="C55" s="81" t="s">
        <v>572</v>
      </c>
      <c r="D55" s="81" t="s">
        <v>573</v>
      </c>
    </row>
    <row r="56" spans="1:4" x14ac:dyDescent="0.25">
      <c r="A56" s="79" t="s">
        <v>574</v>
      </c>
      <c r="B56" s="80" t="s">
        <v>575</v>
      </c>
      <c r="C56" s="81" t="s">
        <v>576</v>
      </c>
      <c r="D56" s="81" t="s">
        <v>577</v>
      </c>
    </row>
    <row r="57" spans="1:4" x14ac:dyDescent="0.25">
      <c r="A57" s="79" t="s">
        <v>578</v>
      </c>
      <c r="B57" s="80" t="s">
        <v>579</v>
      </c>
      <c r="C57" s="81" t="s">
        <v>580</v>
      </c>
      <c r="D57" s="81" t="s">
        <v>581</v>
      </c>
    </row>
    <row r="58" spans="1:4" x14ac:dyDescent="0.25">
      <c r="A58" s="79" t="s">
        <v>582</v>
      </c>
      <c r="B58" s="80" t="s">
        <v>583</v>
      </c>
      <c r="C58" s="81" t="s">
        <v>530</v>
      </c>
      <c r="D58" s="81" t="s">
        <v>584</v>
      </c>
    </row>
    <row r="59" spans="1:4" x14ac:dyDescent="0.25">
      <c r="A59" s="79" t="s">
        <v>585</v>
      </c>
      <c r="B59" s="80" t="s">
        <v>586</v>
      </c>
      <c r="C59" s="81" t="s">
        <v>587</v>
      </c>
      <c r="D59" s="81" t="s">
        <v>588</v>
      </c>
    </row>
    <row r="60" spans="1:4" x14ac:dyDescent="0.25">
      <c r="A60" s="79" t="s">
        <v>589</v>
      </c>
      <c r="B60" s="80" t="s">
        <v>590</v>
      </c>
      <c r="C60" s="81" t="s">
        <v>591</v>
      </c>
      <c r="D60" s="81" t="s">
        <v>592</v>
      </c>
    </row>
    <row r="61" spans="1:4" x14ac:dyDescent="0.25">
      <c r="A61" s="79" t="s">
        <v>593</v>
      </c>
      <c r="B61" s="80" t="s">
        <v>594</v>
      </c>
      <c r="C61" s="81" t="s">
        <v>595</v>
      </c>
      <c r="D61" s="81" t="s">
        <v>596</v>
      </c>
    </row>
    <row r="62" spans="1:4" x14ac:dyDescent="0.25">
      <c r="A62" s="79" t="s">
        <v>597</v>
      </c>
      <c r="B62" s="80" t="s">
        <v>598</v>
      </c>
      <c r="C62" s="81" t="s">
        <v>599</v>
      </c>
      <c r="D62" s="81" t="s">
        <v>600</v>
      </c>
    </row>
    <row r="63" spans="1:4" x14ac:dyDescent="0.25">
      <c r="A63" s="79" t="s">
        <v>601</v>
      </c>
      <c r="B63" s="80" t="s">
        <v>602</v>
      </c>
      <c r="C63" s="81" t="s">
        <v>603</v>
      </c>
      <c r="D63" s="81" t="s">
        <v>604</v>
      </c>
    </row>
    <row r="64" spans="1:4" x14ac:dyDescent="0.25">
      <c r="A64" s="79" t="s">
        <v>605</v>
      </c>
      <c r="B64" s="80" t="s">
        <v>606</v>
      </c>
      <c r="C64" s="81" t="s">
        <v>607</v>
      </c>
      <c r="D64" s="81" t="s">
        <v>608</v>
      </c>
    </row>
    <row r="65" spans="1:4" x14ac:dyDescent="0.25">
      <c r="A65" s="79" t="s">
        <v>861</v>
      </c>
      <c r="B65" s="80" t="s">
        <v>609</v>
      </c>
      <c r="C65" s="81" t="s">
        <v>610</v>
      </c>
      <c r="D65" s="30" t="s">
        <v>862</v>
      </c>
    </row>
    <row r="66" spans="1:4" x14ac:dyDescent="0.25">
      <c r="A66" s="79" t="s">
        <v>612</v>
      </c>
      <c r="B66" s="80" t="s">
        <v>613</v>
      </c>
      <c r="C66" s="81" t="s">
        <v>398</v>
      </c>
      <c r="D66" s="81" t="s">
        <v>614</v>
      </c>
    </row>
    <row r="67" spans="1:4" x14ac:dyDescent="0.25">
      <c r="A67" s="79" t="s">
        <v>615</v>
      </c>
      <c r="B67" s="80" t="s">
        <v>616</v>
      </c>
      <c r="C67" s="81" t="s">
        <v>617</v>
      </c>
      <c r="D67" s="81" t="s">
        <v>618</v>
      </c>
    </row>
    <row r="68" spans="1:4" x14ac:dyDescent="0.25">
      <c r="A68" s="79" t="s">
        <v>619</v>
      </c>
      <c r="B68" s="80" t="s">
        <v>620</v>
      </c>
      <c r="C68" s="81" t="s">
        <v>398</v>
      </c>
      <c r="D68" s="81" t="s">
        <v>621</v>
      </c>
    </row>
    <row r="69" spans="1:4" x14ac:dyDescent="0.25">
      <c r="A69" s="79" t="s">
        <v>622</v>
      </c>
      <c r="B69" s="80" t="s">
        <v>623</v>
      </c>
      <c r="C69" s="81" t="s">
        <v>398</v>
      </c>
      <c r="D69" s="81" t="s">
        <v>624</v>
      </c>
    </row>
    <row r="70" spans="1:4" x14ac:dyDescent="0.25">
      <c r="A70" s="79" t="s">
        <v>625</v>
      </c>
      <c r="B70" s="80" t="s">
        <v>626</v>
      </c>
      <c r="C70" s="81" t="s">
        <v>627</v>
      </c>
      <c r="D70" s="81" t="s">
        <v>628</v>
      </c>
    </row>
    <row r="71" spans="1:4" x14ac:dyDescent="0.25">
      <c r="A71" s="79" t="s">
        <v>629</v>
      </c>
      <c r="B71" s="80" t="s">
        <v>630</v>
      </c>
      <c r="C71" s="81" t="s">
        <v>631</v>
      </c>
      <c r="D71" s="81" t="s">
        <v>632</v>
      </c>
    </row>
    <row r="72" spans="1:4" x14ac:dyDescent="0.25">
      <c r="A72" s="79" t="s">
        <v>633</v>
      </c>
      <c r="B72" s="80" t="s">
        <v>634</v>
      </c>
      <c r="C72" s="81" t="s">
        <v>635</v>
      </c>
      <c r="D72" s="81" t="s">
        <v>636</v>
      </c>
    </row>
    <row r="73" spans="1:4" x14ac:dyDescent="0.25">
      <c r="A73" s="79" t="s">
        <v>637</v>
      </c>
      <c r="B73" s="80" t="s">
        <v>638</v>
      </c>
      <c r="C73" s="81" t="s">
        <v>398</v>
      </c>
      <c r="D73" s="81" t="s">
        <v>639</v>
      </c>
    </row>
    <row r="74" spans="1:4" x14ac:dyDescent="0.25">
      <c r="A74" s="79" t="s">
        <v>640</v>
      </c>
      <c r="B74" s="80" t="s">
        <v>641</v>
      </c>
      <c r="C74" s="81" t="s">
        <v>398</v>
      </c>
      <c r="D74" s="81" t="s">
        <v>642</v>
      </c>
    </row>
    <row r="75" spans="1:4" x14ac:dyDescent="0.25">
      <c r="A75" s="79" t="s">
        <v>643</v>
      </c>
      <c r="B75" s="80" t="s">
        <v>644</v>
      </c>
      <c r="C75" s="81" t="s">
        <v>645</v>
      </c>
      <c r="D75" s="81" t="s">
        <v>646</v>
      </c>
    </row>
    <row r="76" spans="1:4" x14ac:dyDescent="0.25">
      <c r="A76" s="79" t="s">
        <v>647</v>
      </c>
      <c r="B76" s="80" t="s">
        <v>648</v>
      </c>
      <c r="C76" s="81" t="s">
        <v>649</v>
      </c>
      <c r="D76" s="81" t="s">
        <v>650</v>
      </c>
    </row>
    <row r="77" spans="1:4" x14ac:dyDescent="0.25">
      <c r="A77" s="79" t="s">
        <v>651</v>
      </c>
      <c r="B77" s="80" t="s">
        <v>652</v>
      </c>
      <c r="C77" s="81" t="s">
        <v>398</v>
      </c>
      <c r="D77" s="81" t="s">
        <v>653</v>
      </c>
    </row>
    <row r="78" spans="1:4" x14ac:dyDescent="0.25">
      <c r="A78" s="79" t="s">
        <v>654</v>
      </c>
      <c r="B78" s="80" t="s">
        <v>655</v>
      </c>
      <c r="C78" s="81" t="s">
        <v>656</v>
      </c>
      <c r="D78" s="81" t="s">
        <v>657</v>
      </c>
    </row>
    <row r="79" spans="1:4" x14ac:dyDescent="0.25">
      <c r="A79" s="79" t="s">
        <v>658</v>
      </c>
      <c r="B79" s="80" t="s">
        <v>659</v>
      </c>
      <c r="C79" s="81" t="s">
        <v>660</v>
      </c>
      <c r="D79" s="81" t="s">
        <v>661</v>
      </c>
    </row>
    <row r="80" spans="1:4" x14ac:dyDescent="0.25">
      <c r="A80" s="79" t="s">
        <v>662</v>
      </c>
      <c r="B80" s="80" t="s">
        <v>663</v>
      </c>
      <c r="C80" s="81" t="s">
        <v>664</v>
      </c>
      <c r="D80" s="81" t="s">
        <v>665</v>
      </c>
    </row>
    <row r="81" spans="1:4" x14ac:dyDescent="0.25">
      <c r="A81" s="79" t="s">
        <v>666</v>
      </c>
      <c r="B81" s="80" t="s">
        <v>667</v>
      </c>
      <c r="C81" s="81" t="s">
        <v>668</v>
      </c>
      <c r="D81" s="81" t="s">
        <v>669</v>
      </c>
    </row>
    <row r="82" spans="1:4" x14ac:dyDescent="0.25">
      <c r="A82" s="79" t="s">
        <v>670</v>
      </c>
      <c r="B82" s="80" t="s">
        <v>671</v>
      </c>
      <c r="C82" s="81" t="s">
        <v>672</v>
      </c>
      <c r="D82" s="81" t="s">
        <v>673</v>
      </c>
    </row>
    <row r="83" spans="1:4" x14ac:dyDescent="0.25">
      <c r="A83" s="79" t="s">
        <v>674</v>
      </c>
      <c r="B83" s="80" t="s">
        <v>675</v>
      </c>
      <c r="C83" s="81" t="s">
        <v>398</v>
      </c>
      <c r="D83" s="81" t="s">
        <v>676</v>
      </c>
    </row>
    <row r="84" spans="1:4" x14ac:dyDescent="0.25">
      <c r="A84" s="79" t="s">
        <v>677</v>
      </c>
      <c r="B84" s="80" t="s">
        <v>678</v>
      </c>
      <c r="C84" s="81" t="s">
        <v>679</v>
      </c>
      <c r="D84" s="81" t="s">
        <v>680</v>
      </c>
    </row>
    <row r="85" spans="1:4" x14ac:dyDescent="0.25">
      <c r="A85" s="79" t="s">
        <v>681</v>
      </c>
      <c r="B85" s="80" t="s">
        <v>682</v>
      </c>
      <c r="C85" s="81" t="s">
        <v>683</v>
      </c>
      <c r="D85" s="81" t="s">
        <v>684</v>
      </c>
    </row>
    <row r="86" spans="1:4" x14ac:dyDescent="0.25">
      <c r="A86" s="79" t="s">
        <v>685</v>
      </c>
      <c r="B86" s="80" t="s">
        <v>686</v>
      </c>
      <c r="C86" s="81" t="s">
        <v>398</v>
      </c>
      <c r="D86" s="81" t="s">
        <v>687</v>
      </c>
    </row>
    <row r="87" spans="1:4" x14ac:dyDescent="0.25">
      <c r="A87" s="79" t="s">
        <v>688</v>
      </c>
      <c r="B87" s="80" t="s">
        <v>689</v>
      </c>
      <c r="C87" s="81" t="s">
        <v>690</v>
      </c>
      <c r="D87" s="81" t="s">
        <v>691</v>
      </c>
    </row>
    <row r="88" spans="1:4" x14ac:dyDescent="0.25">
      <c r="A88" s="79" t="s">
        <v>692</v>
      </c>
      <c r="B88" s="80" t="s">
        <v>693</v>
      </c>
      <c r="C88" s="81" t="s">
        <v>694</v>
      </c>
      <c r="D88" s="81" t="s">
        <v>695</v>
      </c>
    </row>
    <row r="89" spans="1:4" x14ac:dyDescent="0.25">
      <c r="A89" s="79" t="s">
        <v>696</v>
      </c>
      <c r="B89" s="80" t="s">
        <v>697</v>
      </c>
      <c r="C89" s="81" t="s">
        <v>698</v>
      </c>
      <c r="D89" s="81" t="s">
        <v>699</v>
      </c>
    </row>
    <row r="90" spans="1:4" x14ac:dyDescent="0.25">
      <c r="A90" s="79" t="s">
        <v>700</v>
      </c>
      <c r="B90" s="80" t="s">
        <v>701</v>
      </c>
      <c r="C90" s="81" t="s">
        <v>702</v>
      </c>
      <c r="D90" s="81" t="s">
        <v>703</v>
      </c>
    </row>
    <row r="91" spans="1:4" x14ac:dyDescent="0.25">
      <c r="A91" s="79" t="s">
        <v>704</v>
      </c>
      <c r="B91" s="80" t="s">
        <v>705</v>
      </c>
      <c r="C91" s="81" t="s">
        <v>706</v>
      </c>
      <c r="D91" s="81" t="s">
        <v>707</v>
      </c>
    </row>
    <row r="92" spans="1:4" x14ac:dyDescent="0.25">
      <c r="A92" s="79" t="s">
        <v>708</v>
      </c>
      <c r="B92" s="80" t="s">
        <v>709</v>
      </c>
      <c r="C92" s="81" t="s">
        <v>710</v>
      </c>
      <c r="D92" s="81" t="s">
        <v>711</v>
      </c>
    </row>
    <row r="93" spans="1:4" x14ac:dyDescent="0.25">
      <c r="A93" s="79" t="s">
        <v>712</v>
      </c>
      <c r="B93" s="80" t="s">
        <v>713</v>
      </c>
      <c r="C93" s="81" t="s">
        <v>713</v>
      </c>
      <c r="D93" s="81" t="s">
        <v>714</v>
      </c>
    </row>
    <row r="94" spans="1:4" x14ac:dyDescent="0.25">
      <c r="A94" s="79" t="s">
        <v>715</v>
      </c>
      <c r="B94" s="80" t="s">
        <v>716</v>
      </c>
      <c r="C94" s="81" t="s">
        <v>398</v>
      </c>
      <c r="D94" s="81" t="s">
        <v>717</v>
      </c>
    </row>
    <row r="95" spans="1:4" x14ac:dyDescent="0.25">
      <c r="A95" s="79" t="s">
        <v>718</v>
      </c>
      <c r="B95" s="80" t="s">
        <v>719</v>
      </c>
      <c r="C95" s="81" t="s">
        <v>720</v>
      </c>
      <c r="D95" s="81" t="s">
        <v>721</v>
      </c>
    </row>
    <row r="96" spans="1:4" x14ac:dyDescent="0.25">
      <c r="A96" s="79" t="s">
        <v>722</v>
      </c>
      <c r="B96" s="80" t="s">
        <v>723</v>
      </c>
      <c r="C96" s="81" t="s">
        <v>723</v>
      </c>
      <c r="D96" s="82" t="s">
        <v>724</v>
      </c>
    </row>
    <row r="97" spans="1:4" x14ac:dyDescent="0.25">
      <c r="A97" s="83" t="s">
        <v>725</v>
      </c>
      <c r="B97" s="84" t="s">
        <v>726</v>
      </c>
      <c r="C97" s="82" t="s">
        <v>726</v>
      </c>
      <c r="D97" s="39" t="s">
        <v>727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topLeftCell="L12" zoomScaleNormal="100" workbookViewId="0">
      <selection activeCell="L18" sqref="L18"/>
    </sheetView>
  </sheetViews>
  <sheetFormatPr defaultRowHeight="15" x14ac:dyDescent="0.25"/>
  <cols>
    <col min="1" max="1" width="11.7109375" customWidth="1"/>
    <col min="2" max="2" width="28.7109375" bestFit="1" customWidth="1"/>
    <col min="3" max="3" width="10.140625" customWidth="1"/>
    <col min="4" max="4" width="10.7109375" customWidth="1"/>
    <col min="5" max="6" width="14.42578125" bestFit="1" customWidth="1"/>
    <col min="7" max="9" width="16" bestFit="1" customWidth="1"/>
    <col min="10" max="10" width="9.5703125" customWidth="1"/>
    <col min="11" max="11" width="1.7109375" customWidth="1"/>
    <col min="12" max="12" width="19.5703125" bestFit="1" customWidth="1"/>
    <col min="13" max="13" width="12.42578125" bestFit="1" customWidth="1"/>
  </cols>
  <sheetData>
    <row r="1" spans="1:13" x14ac:dyDescent="0.25">
      <c r="A1" s="127" t="s">
        <v>809</v>
      </c>
      <c r="B1" s="127" t="s">
        <v>810</v>
      </c>
      <c r="C1" s="187" t="s">
        <v>811</v>
      </c>
      <c r="D1" s="187"/>
      <c r="E1" s="127" t="s">
        <v>185</v>
      </c>
      <c r="F1" s="127" t="s">
        <v>86</v>
      </c>
      <c r="G1" s="127" t="s">
        <v>89</v>
      </c>
      <c r="H1" s="127" t="s">
        <v>67</v>
      </c>
      <c r="I1" s="127" t="s">
        <v>58</v>
      </c>
      <c r="J1" s="127" t="s">
        <v>812</v>
      </c>
    </row>
    <row r="2" spans="1:13" x14ac:dyDescent="0.25">
      <c r="A2" s="128"/>
      <c r="B2" s="128"/>
      <c r="C2" s="129" t="s">
        <v>813</v>
      </c>
      <c r="D2" s="129" t="s">
        <v>814</v>
      </c>
      <c r="E2" s="128"/>
      <c r="F2" s="128"/>
      <c r="G2" s="128"/>
      <c r="H2" s="128"/>
      <c r="I2" s="128"/>
      <c r="J2" s="128"/>
    </row>
    <row r="3" spans="1:13" x14ac:dyDescent="0.25">
      <c r="A3" s="69" t="s">
        <v>815</v>
      </c>
      <c r="B3" s="69" t="s">
        <v>816</v>
      </c>
      <c r="C3" s="69" t="s">
        <v>817</v>
      </c>
      <c r="D3" s="69">
        <v>8</v>
      </c>
      <c r="E3" s="130">
        <v>231900</v>
      </c>
      <c r="F3" s="130">
        <v>278280</v>
      </c>
      <c r="G3" s="130">
        <v>278281</v>
      </c>
      <c r="H3" s="130">
        <v>278282</v>
      </c>
      <c r="I3" s="130">
        <v>278283</v>
      </c>
      <c r="J3" s="131">
        <v>164</v>
      </c>
      <c r="L3" s="132" t="s">
        <v>818</v>
      </c>
      <c r="M3" s="133" t="s">
        <v>819</v>
      </c>
    </row>
    <row r="4" spans="1:13" x14ac:dyDescent="0.25">
      <c r="A4" s="134" t="s">
        <v>815</v>
      </c>
      <c r="B4" s="134" t="s">
        <v>820</v>
      </c>
      <c r="C4" s="134" t="s">
        <v>821</v>
      </c>
      <c r="D4" s="134">
        <v>10</v>
      </c>
      <c r="E4" s="135">
        <v>777000</v>
      </c>
      <c r="F4" s="135">
        <v>932400</v>
      </c>
      <c r="G4" s="135">
        <v>932401</v>
      </c>
      <c r="H4" s="135">
        <v>932402</v>
      </c>
      <c r="I4" s="135">
        <v>932403</v>
      </c>
      <c r="J4" s="136">
        <v>165</v>
      </c>
      <c r="L4" s="137" t="s">
        <v>809</v>
      </c>
      <c r="M4" s="138">
        <v>1</v>
      </c>
    </row>
    <row r="5" spans="1:13" x14ac:dyDescent="0.25">
      <c r="A5" s="69" t="s">
        <v>822</v>
      </c>
      <c r="B5" s="69" t="s">
        <v>823</v>
      </c>
      <c r="C5" s="69" t="s">
        <v>824</v>
      </c>
      <c r="D5" s="69">
        <v>8</v>
      </c>
      <c r="E5" s="130">
        <v>318000</v>
      </c>
      <c r="F5" s="130">
        <v>381600</v>
      </c>
      <c r="G5" s="130">
        <v>381601</v>
      </c>
      <c r="H5" s="130">
        <v>381602</v>
      </c>
      <c r="I5" s="130">
        <v>381603</v>
      </c>
      <c r="J5" s="131">
        <v>166.006097560976</v>
      </c>
      <c r="L5" s="137" t="s">
        <v>810</v>
      </c>
      <c r="M5" s="138">
        <v>2</v>
      </c>
    </row>
    <row r="6" spans="1:13" x14ac:dyDescent="0.25">
      <c r="A6" s="134" t="s">
        <v>822</v>
      </c>
      <c r="B6" s="134" t="s">
        <v>825</v>
      </c>
      <c r="C6" s="134" t="s">
        <v>826</v>
      </c>
      <c r="D6" s="134">
        <v>8</v>
      </c>
      <c r="E6" s="135">
        <v>448000</v>
      </c>
      <c r="F6" s="135">
        <v>537600</v>
      </c>
      <c r="G6" s="135">
        <v>537601</v>
      </c>
      <c r="H6" s="135">
        <v>537602</v>
      </c>
      <c r="I6" s="135">
        <v>537603</v>
      </c>
      <c r="J6" s="136">
        <v>167.01832986317601</v>
      </c>
      <c r="L6" s="137" t="s">
        <v>813</v>
      </c>
      <c r="M6" s="138">
        <v>3</v>
      </c>
    </row>
    <row r="7" spans="1:13" x14ac:dyDescent="0.25">
      <c r="A7" s="69" t="s">
        <v>827</v>
      </c>
      <c r="B7" s="69" t="s">
        <v>828</v>
      </c>
      <c r="C7" s="69" t="s">
        <v>817</v>
      </c>
      <c r="D7" s="69">
        <v>8</v>
      </c>
      <c r="E7" s="130">
        <v>122500</v>
      </c>
      <c r="F7" s="130">
        <v>147000</v>
      </c>
      <c r="G7" s="130">
        <v>147001</v>
      </c>
      <c r="H7" s="130">
        <v>147002</v>
      </c>
      <c r="I7" s="130">
        <v>147003</v>
      </c>
      <c r="J7" s="131">
        <v>168.03673431356199</v>
      </c>
      <c r="L7" s="137" t="s">
        <v>814</v>
      </c>
      <c r="M7" s="138">
        <v>4</v>
      </c>
    </row>
    <row r="8" spans="1:13" x14ac:dyDescent="0.25">
      <c r="A8" s="134" t="s">
        <v>829</v>
      </c>
      <c r="B8" s="134" t="s">
        <v>830</v>
      </c>
      <c r="C8" s="134" t="s">
        <v>831</v>
      </c>
      <c r="D8" s="134">
        <v>8</v>
      </c>
      <c r="E8" s="135">
        <v>166000</v>
      </c>
      <c r="F8" s="135">
        <v>199200</v>
      </c>
      <c r="G8" s="135">
        <v>199201</v>
      </c>
      <c r="H8" s="135">
        <v>199202</v>
      </c>
      <c r="I8" s="135">
        <v>199203</v>
      </c>
      <c r="J8" s="136">
        <v>169.06134854718101</v>
      </c>
      <c r="L8" s="137" t="s">
        <v>185</v>
      </c>
      <c r="M8" s="138">
        <v>5</v>
      </c>
    </row>
    <row r="9" spans="1:13" x14ac:dyDescent="0.25">
      <c r="A9" s="69" t="s">
        <v>832</v>
      </c>
      <c r="B9" s="69" t="s">
        <v>833</v>
      </c>
      <c r="C9" s="69" t="s">
        <v>834</v>
      </c>
      <c r="D9" s="69">
        <v>8</v>
      </c>
      <c r="E9" s="130">
        <v>42500</v>
      </c>
      <c r="F9" s="130">
        <v>51000</v>
      </c>
      <c r="G9" s="130">
        <v>51001</v>
      </c>
      <c r="H9" s="130">
        <v>51002</v>
      </c>
      <c r="I9" s="130">
        <v>51003</v>
      </c>
      <c r="J9" s="131">
        <v>170.092210428567</v>
      </c>
      <c r="L9" s="137" t="s">
        <v>86</v>
      </c>
      <c r="M9" s="138">
        <v>6</v>
      </c>
    </row>
    <row r="10" spans="1:13" x14ac:dyDescent="0.25">
      <c r="A10" s="134" t="s">
        <v>832</v>
      </c>
      <c r="B10" s="134" t="s">
        <v>835</v>
      </c>
      <c r="C10" s="134" t="s">
        <v>836</v>
      </c>
      <c r="D10" s="134">
        <v>16</v>
      </c>
      <c r="E10" s="135">
        <v>66500</v>
      </c>
      <c r="F10" s="135">
        <v>57600</v>
      </c>
      <c r="G10" s="135">
        <v>57601</v>
      </c>
      <c r="H10" s="135">
        <v>57602</v>
      </c>
      <c r="I10" s="135">
        <v>57603</v>
      </c>
      <c r="J10" s="136">
        <v>171.129358053131</v>
      </c>
      <c r="L10" s="137" t="s">
        <v>89</v>
      </c>
      <c r="M10" s="138">
        <v>7</v>
      </c>
    </row>
    <row r="11" spans="1:13" x14ac:dyDescent="0.25">
      <c r="A11" s="69" t="s">
        <v>832</v>
      </c>
      <c r="B11" s="69" t="s">
        <v>837</v>
      </c>
      <c r="C11" s="69" t="s">
        <v>817</v>
      </c>
      <c r="D11" s="69">
        <v>16</v>
      </c>
      <c r="E11" s="130">
        <v>109900</v>
      </c>
      <c r="F11" s="130">
        <v>79800</v>
      </c>
      <c r="G11" s="130">
        <v>79801</v>
      </c>
      <c r="H11" s="130">
        <v>79802</v>
      </c>
      <c r="I11" s="130">
        <v>79803</v>
      </c>
      <c r="J11" s="131">
        <v>172.17282974857599</v>
      </c>
      <c r="L11" s="137" t="s">
        <v>67</v>
      </c>
      <c r="M11" s="138">
        <v>8</v>
      </c>
    </row>
    <row r="12" spans="1:13" x14ac:dyDescent="0.25">
      <c r="A12" s="134" t="s">
        <v>832</v>
      </c>
      <c r="B12" s="134" t="s">
        <v>838</v>
      </c>
      <c r="C12" s="134" t="s">
        <v>817</v>
      </c>
      <c r="D12" s="134">
        <v>16</v>
      </c>
      <c r="E12" s="135">
        <v>54075</v>
      </c>
      <c r="F12" s="135">
        <v>131880</v>
      </c>
      <c r="G12" s="135">
        <v>131881</v>
      </c>
      <c r="H12" s="135">
        <v>131882</v>
      </c>
      <c r="I12" s="135">
        <v>131883</v>
      </c>
      <c r="J12" s="136">
        <v>173.22266407631099</v>
      </c>
      <c r="L12" s="137" t="s">
        <v>58</v>
      </c>
      <c r="M12" s="138">
        <v>9</v>
      </c>
    </row>
    <row r="13" spans="1:13" x14ac:dyDescent="0.25">
      <c r="A13" s="69" t="s">
        <v>832</v>
      </c>
      <c r="B13" s="69" t="s">
        <v>839</v>
      </c>
      <c r="C13" s="69" t="s">
        <v>836</v>
      </c>
      <c r="D13" s="69">
        <v>16</v>
      </c>
      <c r="E13" s="130">
        <v>62100</v>
      </c>
      <c r="F13" s="130">
        <v>64890</v>
      </c>
      <c r="G13" s="130">
        <v>64891</v>
      </c>
      <c r="H13" s="130">
        <v>64892</v>
      </c>
      <c r="I13" s="130">
        <v>64893</v>
      </c>
      <c r="J13" s="131">
        <v>174.27889983287301</v>
      </c>
      <c r="L13" s="139" t="s">
        <v>812</v>
      </c>
      <c r="M13" s="140">
        <v>10</v>
      </c>
    </row>
    <row r="14" spans="1:13" x14ac:dyDescent="0.25">
      <c r="A14" s="134" t="s">
        <v>840</v>
      </c>
      <c r="B14" s="134" t="s">
        <v>841</v>
      </c>
      <c r="C14" s="134" t="s">
        <v>834</v>
      </c>
      <c r="D14" s="134">
        <v>16</v>
      </c>
      <c r="E14" s="135">
        <v>41000</v>
      </c>
      <c r="F14" s="135">
        <v>74520</v>
      </c>
      <c r="G14" s="135">
        <v>74521</v>
      </c>
      <c r="H14" s="135">
        <v>74522</v>
      </c>
      <c r="I14" s="135">
        <v>74523</v>
      </c>
      <c r="J14" s="136">
        <v>175.34157605136599</v>
      </c>
    </row>
    <row r="15" spans="1:13" x14ac:dyDescent="0.25">
      <c r="A15" s="69" t="s">
        <v>840</v>
      </c>
      <c r="B15" s="69" t="s">
        <v>842</v>
      </c>
      <c r="C15" s="69" t="s">
        <v>834</v>
      </c>
      <c r="D15" s="69">
        <v>8</v>
      </c>
      <c r="E15" s="130">
        <v>50000</v>
      </c>
      <c r="F15" s="130">
        <v>49200</v>
      </c>
      <c r="G15" s="130">
        <v>49201</v>
      </c>
      <c r="H15" s="130">
        <v>49202</v>
      </c>
      <c r="I15" s="130">
        <v>49203</v>
      </c>
      <c r="J15" s="131">
        <v>176.41073200289901</v>
      </c>
      <c r="L15" s="141" t="s">
        <v>843</v>
      </c>
    </row>
    <row r="16" spans="1:13" x14ac:dyDescent="0.25">
      <c r="A16" s="134" t="s">
        <v>840</v>
      </c>
      <c r="B16" s="134" t="s">
        <v>844</v>
      </c>
      <c r="C16" s="134" t="s">
        <v>845</v>
      </c>
      <c r="D16" s="134">
        <v>16</v>
      </c>
      <c r="E16" s="135">
        <v>35956</v>
      </c>
      <c r="F16" s="135">
        <v>60000</v>
      </c>
      <c r="G16" s="135">
        <v>60001</v>
      </c>
      <c r="H16" s="135">
        <v>60002</v>
      </c>
      <c r="I16" s="135">
        <v>60003</v>
      </c>
      <c r="J16" s="136">
        <v>177.48640719804001</v>
      </c>
      <c r="L16" s="127" t="s">
        <v>846</v>
      </c>
    </row>
    <row r="17" spans="1:13" x14ac:dyDescent="0.25">
      <c r="A17" s="69" t="s">
        <v>840</v>
      </c>
      <c r="B17" s="69" t="s">
        <v>847</v>
      </c>
      <c r="C17" s="69" t="s">
        <v>834</v>
      </c>
      <c r="D17" s="69">
        <v>8</v>
      </c>
      <c r="E17" s="130">
        <v>42632</v>
      </c>
      <c r="F17" s="130">
        <v>43147.199999999997</v>
      </c>
      <c r="G17" s="130">
        <v>43148.2</v>
      </c>
      <c r="H17" s="130">
        <v>43149.2</v>
      </c>
      <c r="I17" s="130">
        <v>43150.2</v>
      </c>
      <c r="J17" s="131">
        <v>178.56864138827001</v>
      </c>
      <c r="L17" s="142" t="str">
        <f>INDEX(A3:J42,L24,2)</f>
        <v>X5 Top</v>
      </c>
    </row>
    <row r="18" spans="1:13" x14ac:dyDescent="0.25">
      <c r="A18" s="134" t="s">
        <v>840</v>
      </c>
      <c r="B18" s="134" t="s">
        <v>848</v>
      </c>
      <c r="C18" s="134" t="s">
        <v>836</v>
      </c>
      <c r="D18" s="134">
        <v>16</v>
      </c>
      <c r="E18" s="135">
        <v>51600</v>
      </c>
      <c r="F18" s="135">
        <v>51163.199999999997</v>
      </c>
      <c r="G18" s="135">
        <v>51164.2</v>
      </c>
      <c r="H18" s="135">
        <v>51165.2</v>
      </c>
      <c r="I18" s="135">
        <v>51166.2</v>
      </c>
      <c r="J18" s="136">
        <v>179.65747456746701</v>
      </c>
    </row>
    <row r="19" spans="1:13" x14ac:dyDescent="0.25">
      <c r="A19" s="69" t="s">
        <v>840</v>
      </c>
      <c r="B19" s="69" t="s">
        <v>849</v>
      </c>
      <c r="C19" s="69" t="s">
        <v>836</v>
      </c>
      <c r="D19" s="69">
        <v>16</v>
      </c>
      <c r="E19" s="130">
        <v>52632</v>
      </c>
      <c r="F19" s="130">
        <v>61920</v>
      </c>
      <c r="G19" s="130">
        <v>61921</v>
      </c>
      <c r="H19" s="130">
        <v>61922</v>
      </c>
      <c r="I19" s="130">
        <v>61923</v>
      </c>
      <c r="J19" s="131">
        <v>180.75294697336699</v>
      </c>
      <c r="L19" s="143" t="s">
        <v>850</v>
      </c>
      <c r="M19" s="42"/>
    </row>
    <row r="20" spans="1:13" x14ac:dyDescent="0.25">
      <c r="A20" s="134" t="s">
        <v>840</v>
      </c>
      <c r="B20" s="134" t="s">
        <v>851</v>
      </c>
      <c r="C20" s="134" t="s">
        <v>836</v>
      </c>
      <c r="D20" s="134">
        <v>16</v>
      </c>
      <c r="E20" s="135">
        <v>28840</v>
      </c>
      <c r="F20" s="135">
        <v>63158.400000000001</v>
      </c>
      <c r="G20" s="135">
        <v>63159.4</v>
      </c>
      <c r="H20" s="135">
        <v>63160.4</v>
      </c>
      <c r="I20" s="135">
        <v>63161.4</v>
      </c>
      <c r="J20" s="136">
        <v>181.85509908905701</v>
      </c>
      <c r="L20" s="127" t="s">
        <v>852</v>
      </c>
      <c r="M20" s="42"/>
    </row>
    <row r="21" spans="1:13" x14ac:dyDescent="0.25">
      <c r="A21" s="69" t="s">
        <v>840</v>
      </c>
      <c r="B21" s="69" t="s">
        <v>853</v>
      </c>
      <c r="C21" s="69" t="s">
        <v>854</v>
      </c>
      <c r="D21" s="69">
        <v>8</v>
      </c>
      <c r="E21" s="130">
        <v>38781</v>
      </c>
      <c r="F21" s="130">
        <v>34608</v>
      </c>
      <c r="G21" s="130">
        <v>34609</v>
      </c>
      <c r="H21" s="130">
        <v>34610</v>
      </c>
      <c r="I21" s="130">
        <v>34611</v>
      </c>
      <c r="J21" s="131">
        <v>182.96397164447799</v>
      </c>
      <c r="L21" s="145"/>
      <c r="M21" s="144"/>
    </row>
    <row r="22" spans="1:13" x14ac:dyDescent="0.25">
      <c r="A22" s="134" t="s">
        <v>840</v>
      </c>
      <c r="B22" s="134" t="s">
        <v>855</v>
      </c>
      <c r="C22" s="134" t="s">
        <v>834</v>
      </c>
      <c r="D22" s="134">
        <v>8</v>
      </c>
      <c r="E22" s="135">
        <v>37975</v>
      </c>
      <c r="F22" s="135">
        <v>46537.2</v>
      </c>
      <c r="G22" s="135">
        <v>46538.2</v>
      </c>
      <c r="H22" s="135">
        <v>46539.199999999997</v>
      </c>
      <c r="I22" s="135">
        <v>46540.2</v>
      </c>
      <c r="J22" s="136">
        <v>184.079605617921</v>
      </c>
    </row>
    <row r="23" spans="1:13" x14ac:dyDescent="0.25">
      <c r="A23" s="69" t="s">
        <v>840</v>
      </c>
      <c r="B23" s="69" t="s">
        <v>856</v>
      </c>
      <c r="C23" s="69" t="s">
        <v>854</v>
      </c>
      <c r="D23" s="69">
        <v>8</v>
      </c>
      <c r="E23" s="130">
        <v>36903</v>
      </c>
      <c r="F23" s="130">
        <v>45570</v>
      </c>
      <c r="G23" s="130">
        <v>45571</v>
      </c>
      <c r="H23" s="130">
        <v>45572</v>
      </c>
      <c r="I23" s="130">
        <v>45573</v>
      </c>
      <c r="J23" s="131">
        <v>185.202042237543</v>
      </c>
      <c r="L23" s="143" t="s">
        <v>857</v>
      </c>
    </row>
    <row r="24" spans="1:13" x14ac:dyDescent="0.25">
      <c r="A24" s="134" t="s">
        <v>840</v>
      </c>
      <c r="B24" s="134" t="s">
        <v>858</v>
      </c>
      <c r="C24" s="134" t="s">
        <v>854</v>
      </c>
      <c r="D24" s="134">
        <v>8</v>
      </c>
      <c r="E24" s="135">
        <v>38178</v>
      </c>
      <c r="F24" s="135">
        <v>44283.6</v>
      </c>
      <c r="G24" s="135">
        <v>44284.6</v>
      </c>
      <c r="H24" s="135">
        <v>44285.599999999999</v>
      </c>
      <c r="I24" s="135">
        <v>44286.6</v>
      </c>
      <c r="J24" s="136">
        <v>186.331322982892</v>
      </c>
      <c r="L24" s="146">
        <v>3</v>
      </c>
    </row>
    <row r="25" spans="1:13" x14ac:dyDescent="0.25">
      <c r="A25" s="69" t="s">
        <v>840</v>
      </c>
      <c r="B25" s="69" t="s">
        <v>859</v>
      </c>
      <c r="C25" s="69" t="s">
        <v>854</v>
      </c>
      <c r="D25" s="69">
        <v>8</v>
      </c>
      <c r="E25" s="130">
        <v>38178</v>
      </c>
      <c r="F25" s="130">
        <v>45813.599999999999</v>
      </c>
      <c r="G25" s="130">
        <v>45814.6</v>
      </c>
      <c r="H25" s="130">
        <v>45815.6</v>
      </c>
      <c r="I25" s="130">
        <v>45816.6</v>
      </c>
      <c r="J25" s="131">
        <v>187.46748958644699</v>
      </c>
    </row>
    <row r="26" spans="1:13" x14ac:dyDescent="0.25">
      <c r="A26" s="134" t="s">
        <v>840</v>
      </c>
      <c r="B26" s="134" t="s">
        <v>860</v>
      </c>
      <c r="C26" s="134" t="s">
        <v>836</v>
      </c>
      <c r="D26" s="134">
        <v>8</v>
      </c>
      <c r="E26" s="135">
        <v>31000</v>
      </c>
      <c r="F26" s="135">
        <v>37200</v>
      </c>
      <c r="G26" s="135">
        <v>37201</v>
      </c>
      <c r="H26" s="135">
        <v>37202</v>
      </c>
      <c r="I26" s="135">
        <v>37203</v>
      </c>
      <c r="J26" s="136">
        <v>188.610584035144</v>
      </c>
    </row>
    <row r="27" spans="1:13" x14ac:dyDescent="0.25">
      <c r="A27" s="134" t="s">
        <v>840</v>
      </c>
      <c r="B27" s="134" t="s">
        <v>841</v>
      </c>
      <c r="C27" s="134" t="s">
        <v>834</v>
      </c>
      <c r="D27" s="134">
        <v>16</v>
      </c>
      <c r="E27" s="135">
        <v>41000</v>
      </c>
      <c r="F27" s="135">
        <v>74520</v>
      </c>
      <c r="G27" s="135">
        <v>74521</v>
      </c>
      <c r="H27" s="135">
        <v>74522</v>
      </c>
      <c r="I27" s="135">
        <v>74523</v>
      </c>
      <c r="J27" s="136">
        <v>175.34157605136599</v>
      </c>
    </row>
    <row r="28" spans="1:13" x14ac:dyDescent="0.25">
      <c r="A28" s="69" t="s">
        <v>840</v>
      </c>
      <c r="B28" s="69" t="s">
        <v>842</v>
      </c>
      <c r="C28" s="69" t="s">
        <v>834</v>
      </c>
      <c r="D28" s="69">
        <v>8</v>
      </c>
      <c r="E28" s="130">
        <v>50000</v>
      </c>
      <c r="F28" s="130">
        <v>49200</v>
      </c>
      <c r="G28" s="130">
        <v>49201</v>
      </c>
      <c r="H28" s="130">
        <v>49202</v>
      </c>
      <c r="I28" s="130">
        <v>49203</v>
      </c>
      <c r="J28" s="131">
        <v>176.41073200289901</v>
      </c>
    </row>
    <row r="29" spans="1:13" x14ac:dyDescent="0.25">
      <c r="A29" s="134" t="s">
        <v>840</v>
      </c>
      <c r="B29" s="134" t="s">
        <v>844</v>
      </c>
      <c r="C29" s="134" t="s">
        <v>845</v>
      </c>
      <c r="D29" s="134">
        <v>16</v>
      </c>
      <c r="E29" s="135">
        <v>35956</v>
      </c>
      <c r="F29" s="135">
        <v>60000</v>
      </c>
      <c r="G29" s="135">
        <v>60001</v>
      </c>
      <c r="H29" s="135">
        <v>60002</v>
      </c>
      <c r="I29" s="135">
        <v>60003</v>
      </c>
      <c r="J29" s="136">
        <v>177.48640719804001</v>
      </c>
    </row>
    <row r="30" spans="1:13" x14ac:dyDescent="0.25">
      <c r="A30" s="69" t="s">
        <v>840</v>
      </c>
      <c r="B30" s="69" t="s">
        <v>847</v>
      </c>
      <c r="C30" s="69" t="s">
        <v>834</v>
      </c>
      <c r="D30" s="69">
        <v>8</v>
      </c>
      <c r="E30" s="130">
        <v>42632</v>
      </c>
      <c r="F30" s="130">
        <v>43147.199999999997</v>
      </c>
      <c r="G30" s="130">
        <v>43148.2</v>
      </c>
      <c r="H30" s="130">
        <v>43149.2</v>
      </c>
      <c r="I30" s="130">
        <v>43150.2</v>
      </c>
      <c r="J30" s="131">
        <v>178.56864138827001</v>
      </c>
    </row>
    <row r="31" spans="1:13" x14ac:dyDescent="0.25">
      <c r="A31" s="134" t="s">
        <v>840</v>
      </c>
      <c r="B31" s="134" t="s">
        <v>848</v>
      </c>
      <c r="C31" s="134" t="s">
        <v>836</v>
      </c>
      <c r="D31" s="134">
        <v>16</v>
      </c>
      <c r="E31" s="135">
        <v>51600</v>
      </c>
      <c r="F31" s="135">
        <v>51163.199999999997</v>
      </c>
      <c r="G31" s="135">
        <v>51164.2</v>
      </c>
      <c r="H31" s="135">
        <v>51165.2</v>
      </c>
      <c r="I31" s="135">
        <v>51166.2</v>
      </c>
      <c r="J31" s="136">
        <v>179.65747456746701</v>
      </c>
    </row>
    <row r="32" spans="1:13" x14ac:dyDescent="0.25">
      <c r="A32" s="69" t="s">
        <v>840</v>
      </c>
      <c r="B32" s="69" t="s">
        <v>849</v>
      </c>
      <c r="C32" s="69" t="s">
        <v>836</v>
      </c>
      <c r="D32" s="69">
        <v>16</v>
      </c>
      <c r="E32" s="130">
        <v>52632</v>
      </c>
      <c r="F32" s="130">
        <v>61920</v>
      </c>
      <c r="G32" s="130">
        <v>61921</v>
      </c>
      <c r="H32" s="130">
        <v>61922</v>
      </c>
      <c r="I32" s="130">
        <v>61923</v>
      </c>
      <c r="J32" s="131">
        <v>180.75294697336699</v>
      </c>
    </row>
    <row r="33" spans="1:10" x14ac:dyDescent="0.25">
      <c r="A33" s="134" t="s">
        <v>840</v>
      </c>
      <c r="B33" s="134" t="s">
        <v>851</v>
      </c>
      <c r="C33" s="134" t="s">
        <v>836</v>
      </c>
      <c r="D33" s="134">
        <v>16</v>
      </c>
      <c r="E33" s="135">
        <v>28840</v>
      </c>
      <c r="F33" s="135">
        <v>63158.400000000001</v>
      </c>
      <c r="G33" s="135">
        <v>63159.4</v>
      </c>
      <c r="H33" s="135">
        <v>63160.4</v>
      </c>
      <c r="I33" s="135">
        <v>63161.4</v>
      </c>
      <c r="J33" s="136">
        <v>181.85509908905701</v>
      </c>
    </row>
    <row r="34" spans="1:10" x14ac:dyDescent="0.25">
      <c r="A34" s="69" t="s">
        <v>840</v>
      </c>
      <c r="B34" s="69" t="s">
        <v>853</v>
      </c>
      <c r="C34" s="69" t="s">
        <v>854</v>
      </c>
      <c r="D34" s="69">
        <v>8</v>
      </c>
      <c r="E34" s="130">
        <v>38781</v>
      </c>
      <c r="F34" s="130">
        <v>34608</v>
      </c>
      <c r="G34" s="130">
        <v>34609</v>
      </c>
      <c r="H34" s="130">
        <v>34610</v>
      </c>
      <c r="I34" s="130">
        <v>34611</v>
      </c>
      <c r="J34" s="131">
        <v>182.96397164447799</v>
      </c>
    </row>
    <row r="35" spans="1:10" x14ac:dyDescent="0.25">
      <c r="A35" s="134" t="s">
        <v>840</v>
      </c>
      <c r="B35" s="134" t="s">
        <v>855</v>
      </c>
      <c r="C35" s="134" t="s">
        <v>834</v>
      </c>
      <c r="D35" s="134">
        <v>8</v>
      </c>
      <c r="E35" s="135">
        <v>37975</v>
      </c>
      <c r="F35" s="135">
        <v>46537.2</v>
      </c>
      <c r="G35" s="135">
        <v>46538.2</v>
      </c>
      <c r="H35" s="135">
        <v>46539.199999999997</v>
      </c>
      <c r="I35" s="135">
        <v>46540.2</v>
      </c>
      <c r="J35" s="136">
        <v>184.079605617921</v>
      </c>
    </row>
    <row r="36" spans="1:10" x14ac:dyDescent="0.25">
      <c r="A36" s="69" t="s">
        <v>840</v>
      </c>
      <c r="B36" s="69" t="s">
        <v>856</v>
      </c>
      <c r="C36" s="69" t="s">
        <v>854</v>
      </c>
      <c r="D36" s="69">
        <v>8</v>
      </c>
      <c r="E36" s="130">
        <v>36903</v>
      </c>
      <c r="F36" s="130">
        <v>45570</v>
      </c>
      <c r="G36" s="130">
        <v>45571</v>
      </c>
      <c r="H36" s="130">
        <v>45572</v>
      </c>
      <c r="I36" s="130">
        <v>45573</v>
      </c>
      <c r="J36" s="131">
        <v>185.202042237543</v>
      </c>
    </row>
    <row r="37" spans="1:10" x14ac:dyDescent="0.25">
      <c r="A37" s="134" t="s">
        <v>840</v>
      </c>
      <c r="B37" s="134" t="s">
        <v>858</v>
      </c>
      <c r="C37" s="134" t="s">
        <v>854</v>
      </c>
      <c r="D37" s="134">
        <v>8</v>
      </c>
      <c r="E37" s="135">
        <v>38178</v>
      </c>
      <c r="F37" s="135">
        <v>44283.6</v>
      </c>
      <c r="G37" s="135">
        <v>44284.6</v>
      </c>
      <c r="H37" s="135">
        <v>44285.599999999999</v>
      </c>
      <c r="I37" s="135">
        <v>44286.6</v>
      </c>
      <c r="J37" s="136">
        <v>186.331322982892</v>
      </c>
    </row>
    <row r="38" spans="1:10" x14ac:dyDescent="0.25">
      <c r="A38" s="69" t="s">
        <v>840</v>
      </c>
      <c r="B38" s="69" t="s">
        <v>859</v>
      </c>
      <c r="C38" s="69" t="s">
        <v>854</v>
      </c>
      <c r="D38" s="69">
        <v>8</v>
      </c>
      <c r="E38" s="130">
        <v>38178</v>
      </c>
      <c r="F38" s="130">
        <v>45813.599999999999</v>
      </c>
      <c r="G38" s="130">
        <v>45814.6</v>
      </c>
      <c r="H38" s="130">
        <v>45815.6</v>
      </c>
      <c r="I38" s="130">
        <v>45816.6</v>
      </c>
      <c r="J38" s="131">
        <v>187.46748958644699</v>
      </c>
    </row>
    <row r="39" spans="1:10" x14ac:dyDescent="0.25">
      <c r="A39" s="134" t="s">
        <v>840</v>
      </c>
      <c r="B39" s="134" t="s">
        <v>860</v>
      </c>
      <c r="C39" s="134" t="s">
        <v>836</v>
      </c>
      <c r="D39" s="134">
        <v>8</v>
      </c>
      <c r="E39" s="135">
        <v>31000</v>
      </c>
      <c r="F39" s="135">
        <v>37200</v>
      </c>
      <c r="G39" s="135">
        <v>37201</v>
      </c>
      <c r="H39" s="135">
        <v>37202</v>
      </c>
      <c r="I39" s="135">
        <v>37203</v>
      </c>
      <c r="J39" s="136">
        <v>188.610584035144</v>
      </c>
    </row>
    <row r="40" spans="1:10" x14ac:dyDescent="0.25">
      <c r="A40" s="134" t="s">
        <v>840</v>
      </c>
      <c r="B40" s="134" t="s">
        <v>841</v>
      </c>
      <c r="C40" s="134" t="s">
        <v>834</v>
      </c>
      <c r="D40" s="134">
        <v>16</v>
      </c>
      <c r="E40" s="135">
        <v>41000</v>
      </c>
      <c r="F40" s="135">
        <v>74520</v>
      </c>
      <c r="G40" s="135">
        <v>74521</v>
      </c>
      <c r="H40" s="135">
        <v>74522</v>
      </c>
      <c r="I40" s="135">
        <v>74523</v>
      </c>
      <c r="J40" s="136">
        <v>175.34157605136599</v>
      </c>
    </row>
    <row r="41" spans="1:10" x14ac:dyDescent="0.25">
      <c r="A41" s="69" t="s">
        <v>840</v>
      </c>
      <c r="B41" s="69" t="s">
        <v>842</v>
      </c>
      <c r="C41" s="69" t="s">
        <v>834</v>
      </c>
      <c r="D41" s="69">
        <v>8</v>
      </c>
      <c r="E41" s="130">
        <v>50000</v>
      </c>
      <c r="F41" s="130">
        <v>49200</v>
      </c>
      <c r="G41" s="130">
        <v>49201</v>
      </c>
      <c r="H41" s="130">
        <v>49202</v>
      </c>
      <c r="I41" s="130">
        <v>49203</v>
      </c>
      <c r="J41" s="131">
        <v>176.41073200289901</v>
      </c>
    </row>
  </sheetData>
  <mergeCells count="1">
    <mergeCell ref="C1:D1"/>
  </mergeCells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7"/>
  <sheetViews>
    <sheetView showGridLines="0" workbookViewId="0">
      <selection activeCell="B4" sqref="B4"/>
    </sheetView>
  </sheetViews>
  <sheetFormatPr defaultRowHeight="15" x14ac:dyDescent="0.25"/>
  <cols>
    <col min="1" max="1" width="10.42578125" bestFit="1" customWidth="1"/>
    <col min="2" max="2" width="8.42578125" bestFit="1" customWidth="1"/>
    <col min="3" max="3" width="6.140625" bestFit="1" customWidth="1"/>
    <col min="4" max="12" width="11.140625" customWidth="1"/>
    <col min="13" max="35" width="12.140625" customWidth="1"/>
  </cols>
  <sheetData>
    <row r="1" spans="1:35" x14ac:dyDescent="0.25">
      <c r="A1" s="85" t="s">
        <v>728</v>
      </c>
      <c r="B1" s="86">
        <v>5</v>
      </c>
    </row>
    <row r="2" spans="1:35" x14ac:dyDescent="0.25">
      <c r="A2" s="85" t="s">
        <v>729</v>
      </c>
      <c r="B2" s="86" t="s">
        <v>730</v>
      </c>
      <c r="D2" s="87" t="s">
        <v>731</v>
      </c>
      <c r="E2" s="87">
        <v>1</v>
      </c>
      <c r="F2" s="87">
        <v>2</v>
      </c>
      <c r="G2" s="87">
        <v>3</v>
      </c>
      <c r="H2" s="87">
        <v>4</v>
      </c>
      <c r="I2" s="87">
        <v>5</v>
      </c>
      <c r="J2" s="87">
        <v>6</v>
      </c>
      <c r="K2" s="87">
        <v>7</v>
      </c>
      <c r="L2" s="87">
        <v>8</v>
      </c>
      <c r="M2" s="87">
        <v>9</v>
      </c>
      <c r="N2" s="87">
        <v>10</v>
      </c>
      <c r="O2" s="87">
        <v>11</v>
      </c>
      <c r="P2" s="87">
        <v>12</v>
      </c>
      <c r="Q2" s="87">
        <v>13</v>
      </c>
      <c r="R2" s="87">
        <v>14</v>
      </c>
      <c r="S2" s="87">
        <v>15</v>
      </c>
      <c r="T2" s="87">
        <v>16</v>
      </c>
      <c r="U2" s="87">
        <v>17</v>
      </c>
      <c r="V2" s="87">
        <v>18</v>
      </c>
      <c r="W2" s="87">
        <v>19</v>
      </c>
      <c r="X2" s="87">
        <v>20</v>
      </c>
      <c r="Y2" s="87">
        <v>21</v>
      </c>
      <c r="Z2" s="87">
        <v>22</v>
      </c>
      <c r="AA2" s="87">
        <v>23</v>
      </c>
      <c r="AB2" s="87">
        <v>24</v>
      </c>
      <c r="AC2" s="87">
        <v>25</v>
      </c>
      <c r="AD2" s="87">
        <v>26</v>
      </c>
      <c r="AE2" s="87">
        <v>27</v>
      </c>
      <c r="AF2" s="87">
        <v>28</v>
      </c>
      <c r="AG2" s="87">
        <v>29</v>
      </c>
      <c r="AH2" s="87">
        <v>30</v>
      </c>
      <c r="AI2" s="87">
        <v>31</v>
      </c>
    </row>
    <row r="3" spans="1:35" x14ac:dyDescent="0.25">
      <c r="A3" s="85" t="s">
        <v>732</v>
      </c>
      <c r="B3" s="90">
        <f>INDEX(E3:BI14,VLOOKUP(B2,LinhaMês[],2,0),B1)</f>
        <v>8.3999999999999995E-3</v>
      </c>
      <c r="D3" s="87" t="s">
        <v>733</v>
      </c>
      <c r="E3" s="89">
        <v>6.7999999999999996E-3</v>
      </c>
      <c r="F3" s="89">
        <v>9.7999999999999997E-3</v>
      </c>
      <c r="G3" s="89">
        <v>1E-3</v>
      </c>
      <c r="H3" s="89">
        <v>2.2000000000000001E-3</v>
      </c>
      <c r="I3" s="89">
        <v>7.6E-3</v>
      </c>
      <c r="J3" s="89">
        <v>5.5999999999999999E-3</v>
      </c>
      <c r="K3" s="89">
        <v>8.3999999999999995E-3</v>
      </c>
      <c r="L3" s="89">
        <v>7.9000000000000008E-3</v>
      </c>
      <c r="M3" s="89">
        <v>5.0000000000000001E-4</v>
      </c>
      <c r="N3" s="89">
        <v>1.1999999999999999E-3</v>
      </c>
      <c r="O3" s="89">
        <v>5.5999999999999999E-3</v>
      </c>
      <c r="P3" s="89">
        <v>3.0000000000000001E-3</v>
      </c>
      <c r="Q3" s="89">
        <v>0.01</v>
      </c>
      <c r="R3" s="89">
        <v>2E-3</v>
      </c>
      <c r="S3" s="89">
        <v>2.5999999999999999E-3</v>
      </c>
      <c r="T3" s="89">
        <v>2.8999999999999998E-3</v>
      </c>
      <c r="U3" s="89">
        <v>6.7000000000000002E-3</v>
      </c>
      <c r="V3" s="89">
        <v>6.9999999999999999E-4</v>
      </c>
      <c r="W3" s="89">
        <v>5.0000000000000001E-4</v>
      </c>
      <c r="X3" s="89">
        <v>2.7000000000000001E-3</v>
      </c>
      <c r="Y3" s="89">
        <v>3.0000000000000001E-3</v>
      </c>
      <c r="Z3" s="89">
        <v>1.4E-3</v>
      </c>
      <c r="AA3" s="89">
        <v>7.7999999999999996E-3</v>
      </c>
      <c r="AB3" s="89">
        <v>3.5999999999999999E-3</v>
      </c>
      <c r="AC3" s="89">
        <v>4.4999999999999997E-3</v>
      </c>
      <c r="AD3" s="89">
        <v>5.8999999999999999E-3</v>
      </c>
      <c r="AE3" s="89">
        <v>2.9999999999999997E-4</v>
      </c>
      <c r="AF3" s="89">
        <v>1.2999999999999999E-3</v>
      </c>
      <c r="AG3" s="89">
        <v>2E-3</v>
      </c>
      <c r="AH3" s="89">
        <v>7.7000000000000002E-3</v>
      </c>
      <c r="AI3" s="89">
        <v>2.3999999999999998E-3</v>
      </c>
    </row>
    <row r="4" spans="1:35" x14ac:dyDescent="0.25">
      <c r="D4" s="87" t="s">
        <v>734</v>
      </c>
      <c r="E4" s="89">
        <v>2.3999999999999998E-3</v>
      </c>
      <c r="F4" s="89">
        <v>1.9E-3</v>
      </c>
      <c r="G4" s="89">
        <v>6.1000000000000004E-3</v>
      </c>
      <c r="H4" s="89">
        <v>3.3999999999999998E-3</v>
      </c>
      <c r="I4" s="89">
        <v>8.0000000000000004E-4</v>
      </c>
      <c r="J4" s="89">
        <v>8.2000000000000007E-3</v>
      </c>
      <c r="K4" s="89">
        <v>8.6999999999999994E-3</v>
      </c>
      <c r="L4" s="89">
        <v>5.9999999999999995E-4</v>
      </c>
      <c r="M4" s="89">
        <v>1.4E-3</v>
      </c>
      <c r="N4" s="89">
        <v>4.7000000000000002E-3</v>
      </c>
      <c r="O4" s="89">
        <v>1E-3</v>
      </c>
      <c r="P4" s="89">
        <v>8.0000000000000004E-4</v>
      </c>
      <c r="Q4" s="89">
        <v>4.8999999999999998E-3</v>
      </c>
      <c r="R4" s="89">
        <v>2.9999999999999997E-4</v>
      </c>
      <c r="S4" s="89">
        <v>6.3E-3</v>
      </c>
      <c r="T4" s="89">
        <v>6.3E-3</v>
      </c>
      <c r="U4" s="89">
        <v>1E-3</v>
      </c>
      <c r="V4" s="89">
        <v>7.1000000000000004E-3</v>
      </c>
      <c r="W4" s="89">
        <v>4.5999999999999999E-3</v>
      </c>
      <c r="X4" s="89">
        <v>5.4000000000000003E-3</v>
      </c>
      <c r="Y4" s="89">
        <v>8.2000000000000007E-3</v>
      </c>
      <c r="Z4" s="89">
        <v>5.7000000000000002E-3</v>
      </c>
      <c r="AA4" s="89">
        <v>6.8999999999999999E-3</v>
      </c>
      <c r="AB4" s="89">
        <v>5.4000000000000003E-3</v>
      </c>
      <c r="AC4" s="89">
        <v>7.4999999999999997E-3</v>
      </c>
      <c r="AD4" s="89">
        <v>3.5999999999999999E-3</v>
      </c>
      <c r="AE4" s="89">
        <v>9.7000000000000003E-3</v>
      </c>
      <c r="AF4" s="89">
        <v>4.3E-3</v>
      </c>
      <c r="AG4" s="89"/>
      <c r="AH4" s="89"/>
      <c r="AI4" s="89"/>
    </row>
    <row r="5" spans="1:35" x14ac:dyDescent="0.25">
      <c r="A5" s="30" t="s">
        <v>729</v>
      </c>
      <c r="B5" s="30" t="s">
        <v>735</v>
      </c>
      <c r="D5" s="87" t="s">
        <v>736</v>
      </c>
      <c r="E5" s="89">
        <v>2.8E-3</v>
      </c>
      <c r="F5" s="89">
        <v>8.8000000000000005E-3</v>
      </c>
      <c r="G5" s="89">
        <v>7.7000000000000002E-3</v>
      </c>
      <c r="H5" s="89">
        <v>7.3000000000000001E-3</v>
      </c>
      <c r="I5" s="89">
        <v>8.3999999999999995E-3</v>
      </c>
      <c r="J5" s="89">
        <v>8.3000000000000001E-3</v>
      </c>
      <c r="K5" s="89">
        <v>3.3E-3</v>
      </c>
      <c r="L5" s="89">
        <v>8.6999999999999994E-3</v>
      </c>
      <c r="M5" s="89">
        <v>2.5999999999999999E-3</v>
      </c>
      <c r="N5" s="89">
        <v>3.0000000000000001E-3</v>
      </c>
      <c r="O5" s="89">
        <v>2.8999999999999998E-3</v>
      </c>
      <c r="P5" s="89">
        <v>3.8999999999999998E-3</v>
      </c>
      <c r="Q5" s="89">
        <v>4.4999999999999997E-3</v>
      </c>
      <c r="R5" s="89">
        <v>9.4000000000000004E-3</v>
      </c>
      <c r="S5" s="89">
        <v>6.0000000000000001E-3</v>
      </c>
      <c r="T5" s="89">
        <v>6.8999999999999999E-3</v>
      </c>
      <c r="U5" s="89">
        <v>2.0999999999999999E-3</v>
      </c>
      <c r="V5" s="89">
        <v>1.6000000000000001E-3</v>
      </c>
      <c r="W5" s="89">
        <v>4.7999999999999996E-3</v>
      </c>
      <c r="X5" s="89">
        <v>3.0999999999999999E-3</v>
      </c>
      <c r="Y5" s="89">
        <v>5.5999999999999999E-3</v>
      </c>
      <c r="Z5" s="89">
        <v>2.8E-3</v>
      </c>
      <c r="AA5" s="89">
        <v>3.3E-3</v>
      </c>
      <c r="AB5" s="89">
        <v>8.6999999999999994E-3</v>
      </c>
      <c r="AC5" s="89">
        <v>3.8E-3</v>
      </c>
      <c r="AD5" s="89">
        <v>2.8999999999999998E-3</v>
      </c>
      <c r="AE5" s="89">
        <v>6.3E-3</v>
      </c>
      <c r="AF5" s="89">
        <v>7.1999999999999998E-3</v>
      </c>
      <c r="AG5" s="89">
        <v>1.6000000000000001E-3</v>
      </c>
      <c r="AH5" s="89">
        <v>4.4999999999999997E-3</v>
      </c>
      <c r="AI5" s="89">
        <v>7.9000000000000008E-3</v>
      </c>
    </row>
    <row r="6" spans="1:35" x14ac:dyDescent="0.25">
      <c r="A6" s="36" t="s">
        <v>733</v>
      </c>
      <c r="B6">
        <v>1</v>
      </c>
      <c r="D6" s="87" t="s">
        <v>737</v>
      </c>
      <c r="E6" s="89">
        <v>8.3000000000000001E-3</v>
      </c>
      <c r="F6" s="89">
        <v>7.4999999999999997E-3</v>
      </c>
      <c r="G6" s="89">
        <v>7.9000000000000008E-3</v>
      </c>
      <c r="H6" s="89">
        <v>5.0000000000000001E-3</v>
      </c>
      <c r="I6" s="89">
        <v>4.1999999999999997E-3</v>
      </c>
      <c r="J6" s="89">
        <v>3.0000000000000001E-3</v>
      </c>
      <c r="K6" s="89">
        <v>8.6E-3</v>
      </c>
      <c r="L6" s="89">
        <v>2.3E-3</v>
      </c>
      <c r="M6" s="89">
        <v>6.4000000000000003E-3</v>
      </c>
      <c r="N6" s="89">
        <v>9.7999999999999997E-3</v>
      </c>
      <c r="O6" s="89">
        <v>5.4000000000000003E-3</v>
      </c>
      <c r="P6" s="89">
        <v>5.8999999999999999E-3</v>
      </c>
      <c r="Q6" s="89">
        <v>6.1000000000000004E-3</v>
      </c>
      <c r="R6" s="89">
        <v>8.0999999999999996E-3</v>
      </c>
      <c r="S6" s="89">
        <v>6.1999999999999998E-3</v>
      </c>
      <c r="T6" s="89">
        <v>3.8E-3</v>
      </c>
      <c r="U6" s="89">
        <v>4.0000000000000001E-3</v>
      </c>
      <c r="V6" s="89">
        <v>5.9999999999999995E-4</v>
      </c>
      <c r="W6" s="89">
        <v>3.7000000000000002E-3</v>
      </c>
      <c r="X6" s="89">
        <v>7.4000000000000003E-3</v>
      </c>
      <c r="Y6" s="89">
        <v>2.0000000000000001E-4</v>
      </c>
      <c r="Z6" s="89">
        <v>5.7999999999999996E-3</v>
      </c>
      <c r="AA6" s="89">
        <v>9.1000000000000004E-3</v>
      </c>
      <c r="AB6" s="89">
        <v>2.8999999999999998E-3</v>
      </c>
      <c r="AC6" s="89">
        <v>8.0000000000000004E-4</v>
      </c>
      <c r="AD6" s="89">
        <v>4.5999999999999999E-3</v>
      </c>
      <c r="AE6" s="89">
        <v>5.3E-3</v>
      </c>
      <c r="AF6" s="89">
        <v>8.6999999999999994E-3</v>
      </c>
      <c r="AG6" s="89">
        <v>9.1999999999999998E-3</v>
      </c>
      <c r="AH6" s="89">
        <v>8.9999999999999993E-3</v>
      </c>
      <c r="AI6" s="89"/>
    </row>
    <row r="7" spans="1:35" x14ac:dyDescent="0.25">
      <c r="A7" s="36" t="s">
        <v>734</v>
      </c>
      <c r="B7">
        <v>2</v>
      </c>
      <c r="D7" s="87" t="s">
        <v>738</v>
      </c>
      <c r="E7" s="89">
        <v>1.8E-3</v>
      </c>
      <c r="F7" s="89">
        <v>7.7999999999999996E-3</v>
      </c>
      <c r="G7" s="89">
        <v>3.0000000000000001E-3</v>
      </c>
      <c r="H7" s="89">
        <v>1.1999999999999999E-3</v>
      </c>
      <c r="I7" s="89">
        <v>2.0999999999999999E-3</v>
      </c>
      <c r="J7" s="89">
        <v>6.7999999999999996E-3</v>
      </c>
      <c r="K7" s="89">
        <v>1.1999999999999999E-3</v>
      </c>
      <c r="L7" s="89">
        <v>5.7999999999999996E-3</v>
      </c>
      <c r="M7" s="89">
        <v>6.7999999999999996E-3</v>
      </c>
      <c r="N7" s="89">
        <v>4.8999999999999998E-3</v>
      </c>
      <c r="O7" s="89">
        <v>5.1999999999999998E-3</v>
      </c>
      <c r="P7" s="89">
        <v>7.9000000000000008E-3</v>
      </c>
      <c r="Q7" s="89">
        <v>8.3000000000000001E-3</v>
      </c>
      <c r="R7" s="89">
        <v>4.4999999999999997E-3</v>
      </c>
      <c r="S7" s="89">
        <v>3.5000000000000001E-3</v>
      </c>
      <c r="T7" s="89">
        <v>9.5999999999999992E-3</v>
      </c>
      <c r="U7" s="89">
        <v>2.5999999999999999E-3</v>
      </c>
      <c r="V7" s="89">
        <v>3.5000000000000001E-3</v>
      </c>
      <c r="W7" s="89">
        <v>0.01</v>
      </c>
      <c r="X7" s="89">
        <v>8.3000000000000001E-3</v>
      </c>
      <c r="Y7" s="89">
        <v>1.5E-3</v>
      </c>
      <c r="Z7" s="89">
        <v>8.0000000000000004E-4</v>
      </c>
      <c r="AA7" s="89">
        <v>8.5000000000000006E-3</v>
      </c>
      <c r="AB7" s="89">
        <v>1.6999999999999999E-3</v>
      </c>
      <c r="AC7" s="89">
        <v>1.4E-3</v>
      </c>
      <c r="AD7" s="89">
        <v>2.9999999999999997E-4</v>
      </c>
      <c r="AE7" s="89">
        <v>7.6E-3</v>
      </c>
      <c r="AF7" s="89">
        <v>6.7999999999999996E-3</v>
      </c>
      <c r="AG7" s="89">
        <v>7.0000000000000001E-3</v>
      </c>
      <c r="AH7" s="89">
        <v>3.7000000000000002E-3</v>
      </c>
      <c r="AI7" s="89">
        <v>9.7000000000000003E-3</v>
      </c>
    </row>
    <row r="8" spans="1:35" x14ac:dyDescent="0.25">
      <c r="A8" s="36" t="s">
        <v>736</v>
      </c>
      <c r="B8">
        <v>3</v>
      </c>
      <c r="D8" s="87" t="s">
        <v>730</v>
      </c>
      <c r="E8" s="89">
        <v>8.6999999999999994E-3</v>
      </c>
      <c r="F8" s="89">
        <v>0.01</v>
      </c>
      <c r="G8" s="89">
        <v>1E-3</v>
      </c>
      <c r="H8" s="89">
        <v>4.8999999999999998E-3</v>
      </c>
      <c r="I8" s="89">
        <v>8.3999999999999995E-3</v>
      </c>
      <c r="J8" s="89">
        <v>7.3000000000000001E-3</v>
      </c>
      <c r="K8" s="89">
        <v>8.8000000000000005E-3</v>
      </c>
      <c r="L8" s="89">
        <v>5.8999999999999999E-3</v>
      </c>
      <c r="M8" s="89">
        <v>2.5999999999999999E-3</v>
      </c>
      <c r="N8" s="89">
        <v>6.4000000000000003E-3</v>
      </c>
      <c r="O8" s="89">
        <v>7.3000000000000001E-3</v>
      </c>
      <c r="P8" s="89">
        <v>6.4000000000000003E-3</v>
      </c>
      <c r="Q8" s="89">
        <v>8.6999999999999994E-3</v>
      </c>
      <c r="R8" s="89">
        <v>4.0000000000000002E-4</v>
      </c>
      <c r="S8" s="89">
        <v>4.0000000000000002E-4</v>
      </c>
      <c r="T8" s="89">
        <v>9.9000000000000008E-3</v>
      </c>
      <c r="U8" s="89">
        <v>7.1999999999999998E-3</v>
      </c>
      <c r="V8" s="89">
        <v>1.9E-3</v>
      </c>
      <c r="W8" s="89">
        <v>3.7000000000000002E-3</v>
      </c>
      <c r="X8" s="89">
        <v>2.5999999999999999E-3</v>
      </c>
      <c r="Y8" s="89">
        <v>9.2999999999999992E-3</v>
      </c>
      <c r="Z8" s="89">
        <v>6.7000000000000002E-3</v>
      </c>
      <c r="AA8" s="89">
        <v>1E-3</v>
      </c>
      <c r="AB8" s="89">
        <v>8.6E-3</v>
      </c>
      <c r="AC8" s="89">
        <v>3.2000000000000002E-3</v>
      </c>
      <c r="AD8" s="89">
        <v>6.0000000000000001E-3</v>
      </c>
      <c r="AE8" s="89">
        <v>1.1999999999999999E-3</v>
      </c>
      <c r="AF8" s="89">
        <v>2.8E-3</v>
      </c>
      <c r="AG8" s="89">
        <v>9.1999999999999998E-3</v>
      </c>
      <c r="AH8" s="89">
        <v>1.6000000000000001E-3</v>
      </c>
      <c r="AI8" s="89"/>
    </row>
    <row r="9" spans="1:35" x14ac:dyDescent="0.25">
      <c r="A9" s="36" t="s">
        <v>737</v>
      </c>
      <c r="B9">
        <v>4</v>
      </c>
      <c r="D9" s="87" t="s">
        <v>739</v>
      </c>
      <c r="E9" s="89">
        <v>3.2000000000000002E-3</v>
      </c>
      <c r="F9" s="89">
        <v>8.6E-3</v>
      </c>
      <c r="G9" s="89">
        <v>5.4999999999999997E-3</v>
      </c>
      <c r="H9" s="89">
        <v>3.3E-3</v>
      </c>
      <c r="I9" s="89">
        <v>9.7000000000000003E-3</v>
      </c>
      <c r="J9" s="89">
        <v>4.1000000000000003E-3</v>
      </c>
      <c r="K9" s="89">
        <v>1E-3</v>
      </c>
      <c r="L9" s="89">
        <v>3.5999999999999999E-3</v>
      </c>
      <c r="M9" s="89">
        <v>5.9999999999999995E-4</v>
      </c>
      <c r="N9" s="89">
        <v>6.3E-3</v>
      </c>
      <c r="O9" s="89">
        <v>8.2000000000000007E-3</v>
      </c>
      <c r="P9" s="89">
        <v>3.5000000000000001E-3</v>
      </c>
      <c r="Q9" s="89">
        <v>6.1000000000000004E-3</v>
      </c>
      <c r="R9" s="89">
        <v>8.9999999999999993E-3</v>
      </c>
      <c r="S9" s="89">
        <v>9.9000000000000008E-3</v>
      </c>
      <c r="T9" s="89">
        <v>9.2999999999999992E-3</v>
      </c>
      <c r="U9" s="89">
        <v>3.8E-3</v>
      </c>
      <c r="V9" s="89">
        <v>3.8999999999999998E-3</v>
      </c>
      <c r="W9" s="89">
        <v>3.2000000000000002E-3</v>
      </c>
      <c r="X9" s="89">
        <v>8.8999999999999999E-3</v>
      </c>
      <c r="Y9" s="89">
        <v>2.0999999999999999E-3</v>
      </c>
      <c r="Z9" s="89">
        <v>9.5999999999999992E-3</v>
      </c>
      <c r="AA9" s="89">
        <v>4.3E-3</v>
      </c>
      <c r="AB9" s="89">
        <v>5.8999999999999999E-3</v>
      </c>
      <c r="AC9" s="89">
        <v>5.0000000000000001E-3</v>
      </c>
      <c r="AD9" s="89">
        <v>1.1000000000000001E-3</v>
      </c>
      <c r="AE9" s="89">
        <v>4.0000000000000001E-3</v>
      </c>
      <c r="AF9" s="89">
        <v>2.9999999999999997E-4</v>
      </c>
      <c r="AG9" s="89">
        <v>7.4000000000000003E-3</v>
      </c>
      <c r="AH9" s="89">
        <v>7.1999999999999998E-3</v>
      </c>
      <c r="AI9" s="89">
        <v>5.9999999999999995E-4</v>
      </c>
    </row>
    <row r="10" spans="1:35" x14ac:dyDescent="0.25">
      <c r="A10" s="36" t="s">
        <v>738</v>
      </c>
      <c r="B10">
        <v>5</v>
      </c>
      <c r="D10" s="87" t="s">
        <v>740</v>
      </c>
      <c r="E10" s="89">
        <v>9.7999999999999997E-3</v>
      </c>
      <c r="F10" s="89">
        <v>6.0000000000000001E-3</v>
      </c>
      <c r="G10" s="89">
        <v>7.1000000000000004E-3</v>
      </c>
      <c r="H10" s="89">
        <v>9.1000000000000004E-3</v>
      </c>
      <c r="I10" s="89">
        <v>2.9999999999999997E-4</v>
      </c>
      <c r="J10" s="89">
        <v>6.1000000000000004E-3</v>
      </c>
      <c r="K10" s="89">
        <v>7.6E-3</v>
      </c>
      <c r="L10" s="89">
        <v>8.0000000000000004E-4</v>
      </c>
      <c r="M10" s="89">
        <v>1.8E-3</v>
      </c>
      <c r="N10" s="89">
        <v>2.3E-3</v>
      </c>
      <c r="O10" s="89">
        <v>9.7999999999999997E-3</v>
      </c>
      <c r="P10" s="89">
        <v>9.7000000000000003E-3</v>
      </c>
      <c r="Q10" s="89">
        <v>6.6E-3</v>
      </c>
      <c r="R10" s="89">
        <v>3.5999999999999999E-3</v>
      </c>
      <c r="S10" s="89">
        <v>8.0000000000000004E-4</v>
      </c>
      <c r="T10" s="89">
        <v>1.8E-3</v>
      </c>
      <c r="U10" s="89">
        <v>8.0000000000000002E-3</v>
      </c>
      <c r="V10" s="89">
        <v>7.1999999999999998E-3</v>
      </c>
      <c r="W10" s="89">
        <v>2.5999999999999999E-3</v>
      </c>
      <c r="X10" s="89">
        <v>9.1000000000000004E-3</v>
      </c>
      <c r="Y10" s="89">
        <v>8.8000000000000005E-3</v>
      </c>
      <c r="Z10" s="89">
        <v>9.2999999999999992E-3</v>
      </c>
      <c r="AA10" s="89">
        <v>3.0999999999999999E-3</v>
      </c>
      <c r="AB10" s="89">
        <v>5.1000000000000004E-3</v>
      </c>
      <c r="AC10" s="89">
        <v>3.7000000000000002E-3</v>
      </c>
      <c r="AD10" s="89">
        <v>5.1999999999999998E-3</v>
      </c>
      <c r="AE10" s="89">
        <v>4.1000000000000003E-3</v>
      </c>
      <c r="AF10" s="89">
        <v>1.4E-3</v>
      </c>
      <c r="AG10" s="89">
        <v>9.7999999999999997E-3</v>
      </c>
      <c r="AH10" s="89">
        <v>5.7999999999999996E-3</v>
      </c>
      <c r="AI10" s="89">
        <v>4.0000000000000001E-3</v>
      </c>
    </row>
    <row r="11" spans="1:35" x14ac:dyDescent="0.25">
      <c r="A11" s="36" t="s">
        <v>730</v>
      </c>
      <c r="B11">
        <v>6</v>
      </c>
      <c r="D11" s="87" t="s">
        <v>741</v>
      </c>
      <c r="E11" s="89">
        <v>8.3000000000000001E-3</v>
      </c>
      <c r="F11" s="89">
        <v>1.2999999999999999E-3</v>
      </c>
      <c r="G11" s="89">
        <v>8.6999999999999994E-3</v>
      </c>
      <c r="H11" s="89">
        <v>6.6E-3</v>
      </c>
      <c r="I11" s="89">
        <v>8.6999999999999994E-3</v>
      </c>
      <c r="J11" s="89">
        <v>3.2000000000000002E-3</v>
      </c>
      <c r="K11" s="89">
        <v>3.5999999999999999E-3</v>
      </c>
      <c r="L11" s="89">
        <v>3.0999999999999999E-3</v>
      </c>
      <c r="M11" s="89">
        <v>1.8E-3</v>
      </c>
      <c r="N11" s="89">
        <v>4.7000000000000002E-3</v>
      </c>
      <c r="O11" s="89">
        <v>3.5999999999999999E-3</v>
      </c>
      <c r="P11" s="89">
        <v>8.3999999999999995E-3</v>
      </c>
      <c r="Q11" s="89">
        <v>4.4999999999999997E-3</v>
      </c>
      <c r="R11" s="89">
        <v>7.6E-3</v>
      </c>
      <c r="S11" s="89">
        <v>8.6E-3</v>
      </c>
      <c r="T11" s="89">
        <v>6.4000000000000003E-3</v>
      </c>
      <c r="U11" s="89">
        <v>3.8999999999999998E-3</v>
      </c>
      <c r="V11" s="89">
        <v>2.0999999999999999E-3</v>
      </c>
      <c r="W11" s="89">
        <v>1.9E-3</v>
      </c>
      <c r="X11" s="89">
        <v>5.3E-3</v>
      </c>
      <c r="Y11" s="89">
        <v>4.4000000000000003E-3</v>
      </c>
      <c r="Z11" s="89">
        <v>4.7000000000000002E-3</v>
      </c>
      <c r="AA11" s="89">
        <v>0.01</v>
      </c>
      <c r="AB11" s="89">
        <v>4.3E-3</v>
      </c>
      <c r="AC11" s="89">
        <v>8.9999999999999993E-3</v>
      </c>
      <c r="AD11" s="89">
        <v>6.8999999999999999E-3</v>
      </c>
      <c r="AE11" s="89">
        <v>1.6999999999999999E-3</v>
      </c>
      <c r="AF11" s="89">
        <v>7.7000000000000002E-3</v>
      </c>
      <c r="AG11" s="89">
        <v>9.7999999999999997E-3</v>
      </c>
      <c r="AH11" s="89">
        <v>1.1999999999999999E-3</v>
      </c>
      <c r="AI11" s="89"/>
    </row>
    <row r="12" spans="1:35" x14ac:dyDescent="0.25">
      <c r="A12" s="36" t="s">
        <v>739</v>
      </c>
      <c r="B12">
        <v>7</v>
      </c>
      <c r="D12" s="87" t="s">
        <v>742</v>
      </c>
      <c r="E12" s="89">
        <v>6.6E-3</v>
      </c>
      <c r="F12" s="89">
        <v>2E-3</v>
      </c>
      <c r="G12" s="89">
        <v>1.9E-3</v>
      </c>
      <c r="H12" s="89">
        <v>8.3000000000000001E-3</v>
      </c>
      <c r="I12" s="89">
        <v>6.6E-3</v>
      </c>
      <c r="J12" s="89">
        <v>4.4000000000000003E-3</v>
      </c>
      <c r="K12" s="89">
        <v>0.01</v>
      </c>
      <c r="L12" s="89">
        <v>8.3999999999999995E-3</v>
      </c>
      <c r="M12" s="89">
        <v>8.6E-3</v>
      </c>
      <c r="N12" s="89">
        <v>8.9999999999999998E-4</v>
      </c>
      <c r="O12" s="89">
        <v>2.9999999999999997E-4</v>
      </c>
      <c r="P12" s="89">
        <v>2.5999999999999999E-3</v>
      </c>
      <c r="Q12" s="89">
        <v>2.0999999999999999E-3</v>
      </c>
      <c r="R12" s="89">
        <v>6.4000000000000003E-3</v>
      </c>
      <c r="S12" s="89">
        <v>1.1000000000000001E-3</v>
      </c>
      <c r="T12" s="89">
        <v>0.01</v>
      </c>
      <c r="U12" s="89">
        <v>9.1000000000000004E-3</v>
      </c>
      <c r="V12" s="89">
        <v>9.5999999999999992E-3</v>
      </c>
      <c r="W12" s="89">
        <v>1E-3</v>
      </c>
      <c r="X12" s="89">
        <v>5.4999999999999997E-3</v>
      </c>
      <c r="Y12" s="89">
        <v>2.3E-3</v>
      </c>
      <c r="Z12" s="89">
        <v>1.6000000000000001E-3</v>
      </c>
      <c r="AA12" s="89">
        <v>7.9000000000000008E-3</v>
      </c>
      <c r="AB12" s="89">
        <v>2.7000000000000001E-3</v>
      </c>
      <c r="AC12" s="89">
        <v>9.4999999999999998E-3</v>
      </c>
      <c r="AD12" s="89">
        <v>3.8E-3</v>
      </c>
      <c r="AE12" s="89">
        <v>1.4E-3</v>
      </c>
      <c r="AF12" s="89">
        <v>4.4000000000000003E-3</v>
      </c>
      <c r="AG12" s="89">
        <v>5.8999999999999999E-3</v>
      </c>
      <c r="AH12" s="89">
        <v>8.9999999999999993E-3</v>
      </c>
      <c r="AI12" s="89">
        <v>6.9999999999999999E-4</v>
      </c>
    </row>
    <row r="13" spans="1:35" x14ac:dyDescent="0.25">
      <c r="A13" s="36" t="s">
        <v>740</v>
      </c>
      <c r="B13">
        <v>8</v>
      </c>
      <c r="D13" s="87" t="s">
        <v>743</v>
      </c>
      <c r="E13" s="89">
        <v>6.7000000000000002E-3</v>
      </c>
      <c r="F13" s="89">
        <v>6.6E-3</v>
      </c>
      <c r="G13" s="89">
        <v>3.0000000000000001E-3</v>
      </c>
      <c r="H13" s="89">
        <v>5.3E-3</v>
      </c>
      <c r="I13" s="89">
        <v>1E-3</v>
      </c>
      <c r="J13" s="89">
        <v>3.7000000000000002E-3</v>
      </c>
      <c r="K13" s="89">
        <v>7.4000000000000003E-3</v>
      </c>
      <c r="L13" s="89">
        <v>2.8E-3</v>
      </c>
      <c r="M13" s="89">
        <v>3.5999999999999999E-3</v>
      </c>
      <c r="N13" s="89">
        <v>8.6999999999999994E-3</v>
      </c>
      <c r="O13" s="89">
        <v>9.4000000000000004E-3</v>
      </c>
      <c r="P13" s="89">
        <v>1.8E-3</v>
      </c>
      <c r="Q13" s="89">
        <v>2.0999999999999999E-3</v>
      </c>
      <c r="R13" s="89">
        <v>8.8999999999999999E-3</v>
      </c>
      <c r="S13" s="89">
        <v>1.1999999999999999E-3</v>
      </c>
      <c r="T13" s="89">
        <v>2.8E-3</v>
      </c>
      <c r="U13" s="89">
        <v>3.2000000000000002E-3</v>
      </c>
      <c r="V13" s="89">
        <v>8.9999999999999998E-4</v>
      </c>
      <c r="W13" s="89">
        <v>6.1000000000000004E-3</v>
      </c>
      <c r="X13" s="89">
        <v>1.1999999999999999E-3</v>
      </c>
      <c r="Y13" s="89">
        <v>8.5000000000000006E-3</v>
      </c>
      <c r="Z13" s="89">
        <v>2.8999999999999998E-3</v>
      </c>
      <c r="AA13" s="89">
        <v>6.1000000000000004E-3</v>
      </c>
      <c r="AB13" s="89">
        <v>6.7000000000000002E-3</v>
      </c>
      <c r="AC13" s="89">
        <v>1.8E-3</v>
      </c>
      <c r="AD13" s="89">
        <v>7.4000000000000003E-3</v>
      </c>
      <c r="AE13" s="89">
        <v>2.0000000000000001E-4</v>
      </c>
      <c r="AF13" s="89">
        <v>2E-3</v>
      </c>
      <c r="AG13" s="89">
        <v>3.2000000000000002E-3</v>
      </c>
      <c r="AH13" s="89">
        <v>2E-3</v>
      </c>
      <c r="AI13" s="89"/>
    </row>
    <row r="14" spans="1:35" x14ac:dyDescent="0.25">
      <c r="A14" s="36" t="s">
        <v>741</v>
      </c>
      <c r="B14">
        <v>9</v>
      </c>
      <c r="D14" s="87" t="s">
        <v>744</v>
      </c>
      <c r="E14" s="89">
        <v>3.5999999999999999E-3</v>
      </c>
      <c r="F14" s="89">
        <v>5.1000000000000004E-3</v>
      </c>
      <c r="G14" s="89">
        <v>2.8999999999999998E-3</v>
      </c>
      <c r="H14" s="89">
        <v>2.3E-3</v>
      </c>
      <c r="I14" s="89">
        <v>6.0000000000000001E-3</v>
      </c>
      <c r="J14" s="89">
        <v>5.7000000000000002E-3</v>
      </c>
      <c r="K14" s="89">
        <v>1.1999999999999999E-3</v>
      </c>
      <c r="L14" s="89">
        <v>9.1000000000000004E-3</v>
      </c>
      <c r="M14" s="89">
        <v>2.0999999999999999E-3</v>
      </c>
      <c r="N14" s="89">
        <v>4.1000000000000003E-3</v>
      </c>
      <c r="O14" s="89">
        <v>2.8999999999999998E-3</v>
      </c>
      <c r="P14" s="89">
        <v>5.8999999999999999E-3</v>
      </c>
      <c r="Q14" s="89">
        <v>5.7999999999999996E-3</v>
      </c>
      <c r="R14" s="89">
        <v>0.01</v>
      </c>
      <c r="S14" s="89">
        <v>6.4000000000000003E-3</v>
      </c>
      <c r="T14" s="89">
        <v>8.3000000000000001E-3</v>
      </c>
      <c r="U14" s="89">
        <v>5.9999999999999995E-4</v>
      </c>
      <c r="V14" s="89">
        <v>2.3E-3</v>
      </c>
      <c r="W14" s="89">
        <v>2.0999999999999999E-3</v>
      </c>
      <c r="X14" s="89">
        <v>3.8E-3</v>
      </c>
      <c r="Y14" s="89">
        <v>1.5E-3</v>
      </c>
      <c r="Z14" s="89">
        <v>9.1000000000000004E-3</v>
      </c>
      <c r="AA14" s="89">
        <v>9.4000000000000004E-3</v>
      </c>
      <c r="AB14" s="89">
        <v>1E-3</v>
      </c>
      <c r="AC14" s="89">
        <v>9.1000000000000004E-3</v>
      </c>
      <c r="AD14" s="89">
        <v>8.0999999999999996E-3</v>
      </c>
      <c r="AE14" s="89">
        <v>8.9999999999999993E-3</v>
      </c>
      <c r="AF14" s="89">
        <v>8.9999999999999998E-4</v>
      </c>
      <c r="AG14" s="89">
        <v>9.7000000000000003E-3</v>
      </c>
      <c r="AH14" s="89">
        <v>5.7000000000000002E-3</v>
      </c>
      <c r="AI14" s="89">
        <v>2.5999999999999999E-3</v>
      </c>
    </row>
    <row r="15" spans="1:35" x14ac:dyDescent="0.25">
      <c r="A15" s="36" t="s">
        <v>742</v>
      </c>
      <c r="B15">
        <v>10</v>
      </c>
    </row>
    <row r="16" spans="1:35" x14ac:dyDescent="0.25">
      <c r="A16" s="36" t="s">
        <v>743</v>
      </c>
      <c r="B16">
        <v>11</v>
      </c>
    </row>
    <row r="17" spans="1:2" x14ac:dyDescent="0.25">
      <c r="A17" s="36" t="s">
        <v>744</v>
      </c>
      <c r="B17">
        <v>12</v>
      </c>
    </row>
  </sheetData>
  <dataValidations count="2">
    <dataValidation type="list" allowBlank="1" showInputMessage="1" showErrorMessage="1" sqref="B2">
      <formula1>$D$3:$D$14</formula1>
    </dataValidation>
    <dataValidation type="list" allowBlank="1" showInputMessage="1" showErrorMessage="1" sqref="B1">
      <formula1>$E$2:$AI$2</formula1>
    </dataValidation>
  </dataValidations>
  <pageMargins left="0.511811024" right="0.511811024" top="0.78740157499999996" bottom="0.78740157499999996" header="0.31496062000000002" footer="0.31496062000000002"/>
  <tableParts count="2">
    <tablePart r:id="rId1"/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4"/>
  <sheetViews>
    <sheetView showGridLines="0" zoomScale="130" zoomScaleNormal="130" workbookViewId="0">
      <selection activeCell="B2" sqref="B2"/>
    </sheetView>
  </sheetViews>
  <sheetFormatPr defaultRowHeight="15" x14ac:dyDescent="0.25"/>
  <cols>
    <col min="1" max="1" width="10.42578125" bestFit="1" customWidth="1"/>
    <col min="2" max="2" width="6.42578125" bestFit="1" customWidth="1"/>
    <col min="3" max="3" width="6.140625" bestFit="1" customWidth="1"/>
    <col min="4" max="12" width="11.140625" customWidth="1"/>
    <col min="13" max="35" width="12.140625" customWidth="1"/>
  </cols>
  <sheetData>
    <row r="1" spans="1:35" x14ac:dyDescent="0.25">
      <c r="A1" s="85" t="s">
        <v>728</v>
      </c>
      <c r="B1" s="86">
        <v>7</v>
      </c>
    </row>
    <row r="2" spans="1:35" x14ac:dyDescent="0.25">
      <c r="A2" s="85" t="s">
        <v>729</v>
      </c>
      <c r="B2" s="86" t="s">
        <v>742</v>
      </c>
      <c r="D2" s="87" t="s">
        <v>731</v>
      </c>
      <c r="E2" s="87">
        <v>1</v>
      </c>
      <c r="F2" s="87">
        <v>2</v>
      </c>
      <c r="G2" s="87">
        <v>3</v>
      </c>
      <c r="H2" s="87">
        <v>4</v>
      </c>
      <c r="I2" s="87">
        <v>5</v>
      </c>
      <c r="J2" s="87">
        <v>6</v>
      </c>
      <c r="K2" s="87">
        <v>7</v>
      </c>
      <c r="L2" s="87">
        <v>8</v>
      </c>
      <c r="M2" s="87">
        <v>9</v>
      </c>
      <c r="N2" s="87">
        <v>10</v>
      </c>
      <c r="O2" s="87">
        <v>11</v>
      </c>
      <c r="P2" s="87">
        <v>12</v>
      </c>
      <c r="Q2" s="87">
        <v>13</v>
      </c>
      <c r="R2" s="87">
        <v>14</v>
      </c>
      <c r="S2" s="87">
        <v>15</v>
      </c>
      <c r="T2" s="87">
        <v>16</v>
      </c>
      <c r="U2" s="87">
        <v>17</v>
      </c>
      <c r="V2" s="87">
        <v>18</v>
      </c>
      <c r="W2" s="87">
        <v>19</v>
      </c>
      <c r="X2" s="87">
        <v>20</v>
      </c>
      <c r="Y2" s="87">
        <v>21</v>
      </c>
      <c r="Z2" s="87">
        <v>22</v>
      </c>
      <c r="AA2" s="87">
        <v>23</v>
      </c>
      <c r="AB2" s="87">
        <v>24</v>
      </c>
      <c r="AC2" s="87">
        <v>25</v>
      </c>
      <c r="AD2" s="87">
        <v>26</v>
      </c>
      <c r="AE2" s="87">
        <v>27</v>
      </c>
      <c r="AF2" s="87">
        <v>28</v>
      </c>
      <c r="AG2" s="87">
        <v>29</v>
      </c>
      <c r="AH2" s="87">
        <v>30</v>
      </c>
      <c r="AI2" s="87">
        <v>31</v>
      </c>
    </row>
    <row r="3" spans="1:35" x14ac:dyDescent="0.25">
      <c r="A3" s="85" t="s">
        <v>732</v>
      </c>
      <c r="B3" s="88">
        <f>INDEX(E3:BI14,MATCH(B2,D3:D14,0),B1)</f>
        <v>0.01</v>
      </c>
      <c r="D3" s="87" t="s">
        <v>733</v>
      </c>
      <c r="E3" s="89">
        <v>6.7999999999999996E-3</v>
      </c>
      <c r="F3" s="89">
        <v>9.7999999999999997E-3</v>
      </c>
      <c r="G3" s="89">
        <v>1E-3</v>
      </c>
      <c r="H3" s="89">
        <v>2.2000000000000001E-3</v>
      </c>
      <c r="I3" s="89">
        <v>7.6E-3</v>
      </c>
      <c r="J3" s="89">
        <v>5.5999999999999999E-3</v>
      </c>
      <c r="K3" s="89">
        <v>8.3999999999999995E-3</v>
      </c>
      <c r="L3" s="89">
        <v>7.9000000000000008E-3</v>
      </c>
      <c r="M3" s="89">
        <v>5.0000000000000001E-4</v>
      </c>
      <c r="N3" s="89">
        <v>1.1999999999999999E-3</v>
      </c>
      <c r="O3" s="89">
        <v>5.5999999999999999E-3</v>
      </c>
      <c r="P3" s="89">
        <v>3.0000000000000001E-3</v>
      </c>
      <c r="Q3" s="89">
        <v>0.01</v>
      </c>
      <c r="R3" s="89">
        <v>2E-3</v>
      </c>
      <c r="S3" s="89">
        <v>2.5999999999999999E-3</v>
      </c>
      <c r="T3" s="89">
        <v>2.8999999999999998E-3</v>
      </c>
      <c r="U3" s="89">
        <v>6.7000000000000002E-3</v>
      </c>
      <c r="V3" s="89">
        <v>6.9999999999999999E-4</v>
      </c>
      <c r="W3" s="89">
        <v>5.0000000000000001E-4</v>
      </c>
      <c r="X3" s="89">
        <v>2.7000000000000001E-3</v>
      </c>
      <c r="Y3" s="89">
        <v>3.0000000000000001E-3</v>
      </c>
      <c r="Z3" s="89">
        <v>1.4E-3</v>
      </c>
      <c r="AA3" s="89">
        <v>7.7999999999999996E-3</v>
      </c>
      <c r="AB3" s="89">
        <v>3.5999999999999999E-3</v>
      </c>
      <c r="AC3" s="89">
        <v>4.4999999999999997E-3</v>
      </c>
      <c r="AD3" s="89">
        <v>5.8999999999999999E-3</v>
      </c>
      <c r="AE3" s="89">
        <v>2.9999999999999997E-4</v>
      </c>
      <c r="AF3" s="89">
        <v>1.2999999999999999E-3</v>
      </c>
      <c r="AG3" s="89">
        <v>2E-3</v>
      </c>
      <c r="AH3" s="89">
        <v>7.7000000000000002E-3</v>
      </c>
      <c r="AI3" s="89">
        <v>2.3999999999999998E-3</v>
      </c>
    </row>
    <row r="4" spans="1:35" x14ac:dyDescent="0.25">
      <c r="D4" s="87" t="s">
        <v>734</v>
      </c>
      <c r="E4" s="89">
        <v>2.3999999999999998E-3</v>
      </c>
      <c r="F4" s="89">
        <v>1.9E-3</v>
      </c>
      <c r="G4" s="89">
        <v>6.1000000000000004E-3</v>
      </c>
      <c r="H4" s="89">
        <v>3.3999999999999998E-3</v>
      </c>
      <c r="I4" s="89">
        <v>8.0000000000000004E-4</v>
      </c>
      <c r="J4" s="89">
        <v>8.2000000000000007E-3</v>
      </c>
      <c r="K4" s="89">
        <v>8.6999999999999994E-3</v>
      </c>
      <c r="L4" s="89">
        <v>5.9999999999999995E-4</v>
      </c>
      <c r="M4" s="89">
        <v>1.4E-3</v>
      </c>
      <c r="N4" s="89">
        <v>4.7000000000000002E-3</v>
      </c>
      <c r="O4" s="89">
        <v>1E-3</v>
      </c>
      <c r="P4" s="89">
        <v>8.0000000000000004E-4</v>
      </c>
      <c r="Q4" s="89">
        <v>4.8999999999999998E-3</v>
      </c>
      <c r="R4" s="89">
        <v>2.9999999999999997E-4</v>
      </c>
      <c r="S4" s="89">
        <v>6.3E-3</v>
      </c>
      <c r="T4" s="89">
        <v>6.3E-3</v>
      </c>
      <c r="U4" s="89">
        <v>1E-3</v>
      </c>
      <c r="V4" s="89">
        <v>7.1000000000000004E-3</v>
      </c>
      <c r="W4" s="89">
        <v>4.5999999999999999E-3</v>
      </c>
      <c r="X4" s="89">
        <v>5.4000000000000003E-3</v>
      </c>
      <c r="Y4" s="89">
        <v>8.2000000000000007E-3</v>
      </c>
      <c r="Z4" s="89">
        <v>5.7000000000000002E-3</v>
      </c>
      <c r="AA4" s="89">
        <v>6.8999999999999999E-3</v>
      </c>
      <c r="AB4" s="89">
        <v>5.4000000000000003E-3</v>
      </c>
      <c r="AC4" s="89">
        <v>7.4999999999999997E-3</v>
      </c>
      <c r="AD4" s="89">
        <v>3.5999999999999999E-3</v>
      </c>
      <c r="AE4" s="89">
        <v>9.7000000000000003E-3</v>
      </c>
      <c r="AF4" s="89">
        <v>4.3E-3</v>
      </c>
      <c r="AG4" s="89"/>
      <c r="AH4" s="89"/>
      <c r="AI4" s="89"/>
    </row>
    <row r="5" spans="1:35" x14ac:dyDescent="0.25">
      <c r="D5" s="87" t="s">
        <v>736</v>
      </c>
      <c r="E5" s="89">
        <v>2.8E-3</v>
      </c>
      <c r="F5" s="89">
        <v>8.8000000000000005E-3</v>
      </c>
      <c r="G5" s="89">
        <v>7.7000000000000002E-3</v>
      </c>
      <c r="H5" s="89">
        <v>7.3000000000000001E-3</v>
      </c>
      <c r="I5" s="89">
        <v>8.3999999999999995E-3</v>
      </c>
      <c r="J5" s="89">
        <v>8.3000000000000001E-3</v>
      </c>
      <c r="K5" s="89">
        <v>3.3E-3</v>
      </c>
      <c r="L5" s="89">
        <v>8.6999999999999994E-3</v>
      </c>
      <c r="M5" s="89">
        <v>2.5999999999999999E-3</v>
      </c>
      <c r="N5" s="89">
        <v>3.0000000000000001E-3</v>
      </c>
      <c r="O5" s="89">
        <v>2.8999999999999998E-3</v>
      </c>
      <c r="P5" s="89">
        <v>3.8999999999999998E-3</v>
      </c>
      <c r="Q5" s="89">
        <v>4.4999999999999997E-3</v>
      </c>
      <c r="R5" s="89">
        <v>9.4000000000000004E-3</v>
      </c>
      <c r="S5" s="89">
        <v>6.0000000000000001E-3</v>
      </c>
      <c r="T5" s="89">
        <v>6.8999999999999999E-3</v>
      </c>
      <c r="U5" s="89">
        <v>2.0999999999999999E-3</v>
      </c>
      <c r="V5" s="89">
        <v>1.6000000000000001E-3</v>
      </c>
      <c r="W5" s="89">
        <v>4.7999999999999996E-3</v>
      </c>
      <c r="X5" s="89">
        <v>3.0999999999999999E-3</v>
      </c>
      <c r="Y5" s="89">
        <v>5.5999999999999999E-3</v>
      </c>
      <c r="Z5" s="89">
        <v>2.8E-3</v>
      </c>
      <c r="AA5" s="89">
        <v>3.3E-3</v>
      </c>
      <c r="AB5" s="89">
        <v>8.6999999999999994E-3</v>
      </c>
      <c r="AC5" s="89">
        <v>3.8E-3</v>
      </c>
      <c r="AD5" s="89">
        <v>2.8999999999999998E-3</v>
      </c>
      <c r="AE5" s="89">
        <v>6.3E-3</v>
      </c>
      <c r="AF5" s="89">
        <v>7.1999999999999998E-3</v>
      </c>
      <c r="AG5" s="89">
        <v>1.6000000000000001E-3</v>
      </c>
      <c r="AH5" s="89">
        <v>4.4999999999999997E-3</v>
      </c>
      <c r="AI5" s="89">
        <v>7.9000000000000008E-3</v>
      </c>
    </row>
    <row r="6" spans="1:35" x14ac:dyDescent="0.25">
      <c r="D6" s="87" t="s">
        <v>737</v>
      </c>
      <c r="E6" s="89">
        <v>8.3000000000000001E-3</v>
      </c>
      <c r="F6" s="89">
        <v>7.4999999999999997E-3</v>
      </c>
      <c r="G6" s="89">
        <v>7.9000000000000008E-3</v>
      </c>
      <c r="H6" s="89">
        <v>5.0000000000000001E-3</v>
      </c>
      <c r="I6" s="89">
        <v>4.1999999999999997E-3</v>
      </c>
      <c r="J6" s="89">
        <v>3.0000000000000001E-3</v>
      </c>
      <c r="K6" s="89">
        <v>8.6E-3</v>
      </c>
      <c r="L6" s="89">
        <v>2.3E-3</v>
      </c>
      <c r="M6" s="89">
        <v>6.4000000000000003E-3</v>
      </c>
      <c r="N6" s="89">
        <v>9.7999999999999997E-3</v>
      </c>
      <c r="O6" s="89">
        <v>5.4000000000000003E-3</v>
      </c>
      <c r="P6" s="89">
        <v>5.8999999999999999E-3</v>
      </c>
      <c r="Q6" s="89">
        <v>6.1000000000000004E-3</v>
      </c>
      <c r="R6" s="89">
        <v>8.0999999999999996E-3</v>
      </c>
      <c r="S6" s="89">
        <v>6.1999999999999998E-3</v>
      </c>
      <c r="T6" s="89">
        <v>3.8E-3</v>
      </c>
      <c r="U6" s="89">
        <v>4.0000000000000001E-3</v>
      </c>
      <c r="V6" s="89">
        <v>5.9999999999999995E-4</v>
      </c>
      <c r="W6" s="89">
        <v>3.7000000000000002E-3</v>
      </c>
      <c r="X6" s="89">
        <v>7.4000000000000003E-3</v>
      </c>
      <c r="Y6" s="89">
        <v>2.0000000000000001E-4</v>
      </c>
      <c r="Z6" s="89">
        <v>5.7999999999999996E-3</v>
      </c>
      <c r="AA6" s="89">
        <v>9.1000000000000004E-3</v>
      </c>
      <c r="AB6" s="89">
        <v>2.8999999999999998E-3</v>
      </c>
      <c r="AC6" s="89">
        <v>8.0000000000000004E-4</v>
      </c>
      <c r="AD6" s="89">
        <v>4.5999999999999999E-3</v>
      </c>
      <c r="AE6" s="89">
        <v>5.3E-3</v>
      </c>
      <c r="AF6" s="89">
        <v>8.6999999999999994E-3</v>
      </c>
      <c r="AG6" s="89">
        <v>9.1999999999999998E-3</v>
      </c>
      <c r="AH6" s="89">
        <v>8.9999999999999993E-3</v>
      </c>
      <c r="AI6" s="89"/>
    </row>
    <row r="7" spans="1:35" x14ac:dyDescent="0.25">
      <c r="D7" s="87" t="s">
        <v>738</v>
      </c>
      <c r="E7" s="89">
        <v>1.8E-3</v>
      </c>
      <c r="F7" s="89">
        <v>7.7999999999999996E-3</v>
      </c>
      <c r="G7" s="89">
        <v>3.0000000000000001E-3</v>
      </c>
      <c r="H7" s="89">
        <v>1.1999999999999999E-3</v>
      </c>
      <c r="I7" s="89">
        <v>2.0999999999999999E-3</v>
      </c>
      <c r="J7" s="89">
        <v>6.7999999999999996E-3</v>
      </c>
      <c r="K7" s="89">
        <v>1.1999999999999999E-3</v>
      </c>
      <c r="L7" s="89">
        <v>5.7999999999999996E-3</v>
      </c>
      <c r="M7" s="89">
        <v>6.7999999999999996E-3</v>
      </c>
      <c r="N7" s="89">
        <v>4.8999999999999998E-3</v>
      </c>
      <c r="O7" s="89">
        <v>5.1999999999999998E-3</v>
      </c>
      <c r="P7" s="89">
        <v>7.9000000000000008E-3</v>
      </c>
      <c r="Q7" s="89">
        <v>8.3000000000000001E-3</v>
      </c>
      <c r="R7" s="89">
        <v>4.4999999999999997E-3</v>
      </c>
      <c r="S7" s="89">
        <v>3.5000000000000001E-3</v>
      </c>
      <c r="T7" s="89">
        <v>9.5999999999999992E-3</v>
      </c>
      <c r="U7" s="89">
        <v>2.5999999999999999E-3</v>
      </c>
      <c r="V7" s="89">
        <v>3.5000000000000001E-3</v>
      </c>
      <c r="W7" s="89">
        <v>0.01</v>
      </c>
      <c r="X7" s="89">
        <v>8.3000000000000001E-3</v>
      </c>
      <c r="Y7" s="89">
        <v>1.5E-3</v>
      </c>
      <c r="Z7" s="89">
        <v>8.0000000000000004E-4</v>
      </c>
      <c r="AA7" s="89">
        <v>8.5000000000000006E-3</v>
      </c>
      <c r="AB7" s="89">
        <v>1.6999999999999999E-3</v>
      </c>
      <c r="AC7" s="89">
        <v>1.4E-3</v>
      </c>
      <c r="AD7" s="89">
        <v>2.9999999999999997E-4</v>
      </c>
      <c r="AE7" s="89">
        <v>7.6E-3</v>
      </c>
      <c r="AF7" s="89">
        <v>6.7999999999999996E-3</v>
      </c>
      <c r="AG7" s="89">
        <v>7.0000000000000001E-3</v>
      </c>
      <c r="AH7" s="89">
        <v>3.7000000000000002E-3</v>
      </c>
      <c r="AI7" s="89">
        <v>9.7000000000000003E-3</v>
      </c>
    </row>
    <row r="8" spans="1:35" x14ac:dyDescent="0.25">
      <c r="D8" s="87" t="s">
        <v>730</v>
      </c>
      <c r="E8" s="89">
        <v>8.6999999999999994E-3</v>
      </c>
      <c r="F8" s="89">
        <v>0.01</v>
      </c>
      <c r="G8" s="89">
        <v>1E-3</v>
      </c>
      <c r="H8" s="89">
        <v>4.8999999999999998E-3</v>
      </c>
      <c r="I8" s="89">
        <v>8.3999999999999995E-3</v>
      </c>
      <c r="J8" s="89">
        <v>7.3000000000000001E-3</v>
      </c>
      <c r="K8" s="89">
        <v>8.8000000000000005E-3</v>
      </c>
      <c r="L8" s="89">
        <v>5.8999999999999999E-3</v>
      </c>
      <c r="M8" s="89">
        <v>2.5999999999999999E-3</v>
      </c>
      <c r="N8" s="89">
        <v>6.4000000000000003E-3</v>
      </c>
      <c r="O8" s="89">
        <v>7.3000000000000001E-3</v>
      </c>
      <c r="P8" s="89">
        <v>6.4000000000000003E-3</v>
      </c>
      <c r="Q8" s="89">
        <v>8.6999999999999994E-3</v>
      </c>
      <c r="R8" s="89">
        <v>4.0000000000000002E-4</v>
      </c>
      <c r="S8" s="89">
        <v>4.0000000000000002E-4</v>
      </c>
      <c r="T8" s="89">
        <v>9.9000000000000008E-3</v>
      </c>
      <c r="U8" s="89">
        <v>7.1999999999999998E-3</v>
      </c>
      <c r="V8" s="89">
        <v>1.9E-3</v>
      </c>
      <c r="W8" s="89">
        <v>3.7000000000000002E-3</v>
      </c>
      <c r="X8" s="89">
        <v>2.5999999999999999E-3</v>
      </c>
      <c r="Y8" s="89">
        <v>9.2999999999999992E-3</v>
      </c>
      <c r="Z8" s="89">
        <v>6.7000000000000002E-3</v>
      </c>
      <c r="AA8" s="89">
        <v>1E-3</v>
      </c>
      <c r="AB8" s="89">
        <v>8.6E-3</v>
      </c>
      <c r="AC8" s="89">
        <v>3.2000000000000002E-3</v>
      </c>
      <c r="AD8" s="89">
        <v>6.0000000000000001E-3</v>
      </c>
      <c r="AE8" s="89">
        <v>1.1999999999999999E-3</v>
      </c>
      <c r="AF8" s="89">
        <v>2.8E-3</v>
      </c>
      <c r="AG8" s="89">
        <v>9.1999999999999998E-3</v>
      </c>
      <c r="AH8" s="89">
        <v>1.6000000000000001E-3</v>
      </c>
      <c r="AI8" s="89"/>
    </row>
    <row r="9" spans="1:35" x14ac:dyDescent="0.25">
      <c r="D9" s="87" t="s">
        <v>739</v>
      </c>
      <c r="E9" s="89">
        <v>3.2000000000000002E-3</v>
      </c>
      <c r="F9" s="89">
        <v>8.6E-3</v>
      </c>
      <c r="G9" s="89">
        <v>5.4999999999999997E-3</v>
      </c>
      <c r="H9" s="89">
        <v>3.3E-3</v>
      </c>
      <c r="I9" s="89">
        <v>9.7000000000000003E-3</v>
      </c>
      <c r="J9" s="89">
        <v>4.1000000000000003E-3</v>
      </c>
      <c r="K9" s="89">
        <v>1E-3</v>
      </c>
      <c r="L9" s="89">
        <v>3.5999999999999999E-3</v>
      </c>
      <c r="M9" s="89">
        <v>5.9999999999999995E-4</v>
      </c>
      <c r="N9" s="89">
        <v>6.3E-3</v>
      </c>
      <c r="O9" s="89">
        <v>8.2000000000000007E-3</v>
      </c>
      <c r="P9" s="89">
        <v>3.5000000000000001E-3</v>
      </c>
      <c r="Q9" s="89">
        <v>6.1000000000000004E-3</v>
      </c>
      <c r="R9" s="89">
        <v>8.9999999999999993E-3</v>
      </c>
      <c r="S9" s="89">
        <v>9.9000000000000008E-3</v>
      </c>
      <c r="T9" s="89">
        <v>9.2999999999999992E-3</v>
      </c>
      <c r="U9" s="89">
        <v>3.8E-3</v>
      </c>
      <c r="V9" s="89">
        <v>3.8999999999999998E-3</v>
      </c>
      <c r="W9" s="89">
        <v>3.2000000000000002E-3</v>
      </c>
      <c r="X9" s="89">
        <v>8.8999999999999999E-3</v>
      </c>
      <c r="Y9" s="89">
        <v>2.0999999999999999E-3</v>
      </c>
      <c r="Z9" s="89">
        <v>9.5999999999999992E-3</v>
      </c>
      <c r="AA9" s="89">
        <v>4.3E-3</v>
      </c>
      <c r="AB9" s="89">
        <v>5.8999999999999999E-3</v>
      </c>
      <c r="AC9" s="89">
        <v>5.0000000000000001E-3</v>
      </c>
      <c r="AD9" s="89">
        <v>1.1000000000000001E-3</v>
      </c>
      <c r="AE9" s="89">
        <v>4.0000000000000001E-3</v>
      </c>
      <c r="AF9" s="89">
        <v>2.9999999999999997E-4</v>
      </c>
      <c r="AG9" s="89">
        <v>7.4000000000000003E-3</v>
      </c>
      <c r="AH9" s="89">
        <v>7.1999999999999998E-3</v>
      </c>
      <c r="AI9" s="89">
        <v>5.9999999999999995E-4</v>
      </c>
    </row>
    <row r="10" spans="1:35" x14ac:dyDescent="0.25">
      <c r="D10" s="87" t="s">
        <v>740</v>
      </c>
      <c r="E10" s="89">
        <v>9.7999999999999997E-3</v>
      </c>
      <c r="F10" s="89">
        <v>6.0000000000000001E-3</v>
      </c>
      <c r="G10" s="89">
        <v>7.1000000000000004E-3</v>
      </c>
      <c r="H10" s="89">
        <v>9.1000000000000004E-3</v>
      </c>
      <c r="I10" s="89">
        <v>2.9999999999999997E-4</v>
      </c>
      <c r="J10" s="89">
        <v>6.1000000000000004E-3</v>
      </c>
      <c r="K10" s="89">
        <v>7.6E-3</v>
      </c>
      <c r="L10" s="89">
        <v>8.0000000000000004E-4</v>
      </c>
      <c r="M10" s="89">
        <v>1.8E-3</v>
      </c>
      <c r="N10" s="89">
        <v>2.3E-3</v>
      </c>
      <c r="O10" s="89">
        <v>9.7999999999999997E-3</v>
      </c>
      <c r="P10" s="89">
        <v>9.7000000000000003E-3</v>
      </c>
      <c r="Q10" s="89">
        <v>6.6E-3</v>
      </c>
      <c r="R10" s="89">
        <v>3.5999999999999999E-3</v>
      </c>
      <c r="S10" s="89">
        <v>8.0000000000000004E-4</v>
      </c>
      <c r="T10" s="89">
        <v>1.8E-3</v>
      </c>
      <c r="U10" s="89">
        <v>8.0000000000000002E-3</v>
      </c>
      <c r="V10" s="89">
        <v>7.1999999999999998E-3</v>
      </c>
      <c r="W10" s="89">
        <v>2.5999999999999999E-3</v>
      </c>
      <c r="X10" s="89">
        <v>9.1000000000000004E-3</v>
      </c>
      <c r="Y10" s="89">
        <v>8.8000000000000005E-3</v>
      </c>
      <c r="Z10" s="89">
        <v>9.2999999999999992E-3</v>
      </c>
      <c r="AA10" s="89">
        <v>3.0999999999999999E-3</v>
      </c>
      <c r="AB10" s="89">
        <v>5.1000000000000004E-3</v>
      </c>
      <c r="AC10" s="89">
        <v>3.7000000000000002E-3</v>
      </c>
      <c r="AD10" s="89">
        <v>5.1999999999999998E-3</v>
      </c>
      <c r="AE10" s="89">
        <v>4.1000000000000003E-3</v>
      </c>
      <c r="AF10" s="89">
        <v>1.4E-3</v>
      </c>
      <c r="AG10" s="89">
        <v>9.7999999999999997E-3</v>
      </c>
      <c r="AH10" s="89">
        <v>5.7999999999999996E-3</v>
      </c>
      <c r="AI10" s="89">
        <v>4.0000000000000001E-3</v>
      </c>
    </row>
    <row r="11" spans="1:35" x14ac:dyDescent="0.25">
      <c r="D11" s="87" t="s">
        <v>741</v>
      </c>
      <c r="E11" s="89">
        <v>8.3000000000000001E-3</v>
      </c>
      <c r="F11" s="89">
        <v>1.2999999999999999E-3</v>
      </c>
      <c r="G11" s="89">
        <v>8.6999999999999994E-3</v>
      </c>
      <c r="H11" s="89">
        <v>6.6E-3</v>
      </c>
      <c r="I11" s="89">
        <v>8.6999999999999994E-3</v>
      </c>
      <c r="J11" s="89">
        <v>3.2000000000000002E-3</v>
      </c>
      <c r="K11" s="89">
        <v>3.5999999999999999E-3</v>
      </c>
      <c r="L11" s="89">
        <v>3.0999999999999999E-3</v>
      </c>
      <c r="M11" s="89">
        <v>1.8E-3</v>
      </c>
      <c r="N11" s="89">
        <v>4.7000000000000002E-3</v>
      </c>
      <c r="O11" s="89">
        <v>3.5999999999999999E-3</v>
      </c>
      <c r="P11" s="89">
        <v>8.3999999999999995E-3</v>
      </c>
      <c r="Q11" s="89">
        <v>4.4999999999999997E-3</v>
      </c>
      <c r="R11" s="89">
        <v>7.6E-3</v>
      </c>
      <c r="S11" s="89">
        <v>8.6E-3</v>
      </c>
      <c r="T11" s="89">
        <v>6.4000000000000003E-3</v>
      </c>
      <c r="U11" s="89">
        <v>3.8999999999999998E-3</v>
      </c>
      <c r="V11" s="89">
        <v>2.0999999999999999E-3</v>
      </c>
      <c r="W11" s="89">
        <v>1.9E-3</v>
      </c>
      <c r="X11" s="89">
        <v>5.3E-3</v>
      </c>
      <c r="Y11" s="89">
        <v>4.4000000000000003E-3</v>
      </c>
      <c r="Z11" s="89">
        <v>4.7000000000000002E-3</v>
      </c>
      <c r="AA11" s="89">
        <v>0.01</v>
      </c>
      <c r="AB11" s="89">
        <v>4.3E-3</v>
      </c>
      <c r="AC11" s="89">
        <v>8.9999999999999993E-3</v>
      </c>
      <c r="AD11" s="89">
        <v>6.8999999999999999E-3</v>
      </c>
      <c r="AE11" s="89">
        <v>1.6999999999999999E-3</v>
      </c>
      <c r="AF11" s="89">
        <v>7.7000000000000002E-3</v>
      </c>
      <c r="AG11" s="89">
        <v>9.7999999999999997E-3</v>
      </c>
      <c r="AH11" s="89">
        <v>1.1999999999999999E-3</v>
      </c>
      <c r="AI11" s="89"/>
    </row>
    <row r="12" spans="1:35" x14ac:dyDescent="0.25">
      <c r="D12" s="87" t="s">
        <v>742</v>
      </c>
      <c r="E12" s="89">
        <v>6.6E-3</v>
      </c>
      <c r="F12" s="89">
        <v>2E-3</v>
      </c>
      <c r="G12" s="89">
        <v>1.9E-3</v>
      </c>
      <c r="H12" s="89">
        <v>8.3000000000000001E-3</v>
      </c>
      <c r="I12" s="89">
        <v>6.6E-3</v>
      </c>
      <c r="J12" s="89">
        <v>4.4000000000000003E-3</v>
      </c>
      <c r="K12" s="89">
        <v>0.01</v>
      </c>
      <c r="L12" s="89">
        <v>8.3999999999999995E-3</v>
      </c>
      <c r="M12" s="89">
        <v>8.6E-3</v>
      </c>
      <c r="N12" s="89">
        <v>8.9999999999999998E-4</v>
      </c>
      <c r="O12" s="89">
        <v>2.9999999999999997E-4</v>
      </c>
      <c r="P12" s="89">
        <v>2.5999999999999999E-3</v>
      </c>
      <c r="Q12" s="89">
        <v>2.0999999999999999E-3</v>
      </c>
      <c r="R12" s="89">
        <v>6.4000000000000003E-3</v>
      </c>
      <c r="S12" s="89">
        <v>1.1000000000000001E-3</v>
      </c>
      <c r="T12" s="89">
        <v>0.01</v>
      </c>
      <c r="U12" s="89">
        <v>9.1000000000000004E-3</v>
      </c>
      <c r="V12" s="89">
        <v>9.5999999999999992E-3</v>
      </c>
      <c r="W12" s="89">
        <v>1E-3</v>
      </c>
      <c r="X12" s="89">
        <v>5.4999999999999997E-3</v>
      </c>
      <c r="Y12" s="89">
        <v>2.3E-3</v>
      </c>
      <c r="Z12" s="89">
        <v>1.6000000000000001E-3</v>
      </c>
      <c r="AA12" s="89">
        <v>7.9000000000000008E-3</v>
      </c>
      <c r="AB12" s="89">
        <v>2.7000000000000001E-3</v>
      </c>
      <c r="AC12" s="89">
        <v>9.4999999999999998E-3</v>
      </c>
      <c r="AD12" s="89">
        <v>3.8E-3</v>
      </c>
      <c r="AE12" s="89">
        <v>1.4E-3</v>
      </c>
      <c r="AF12" s="89">
        <v>4.4000000000000003E-3</v>
      </c>
      <c r="AG12" s="89">
        <v>5.8999999999999999E-3</v>
      </c>
      <c r="AH12" s="89">
        <v>8.9999999999999993E-3</v>
      </c>
      <c r="AI12" s="89">
        <v>6.9999999999999999E-4</v>
      </c>
    </row>
    <row r="13" spans="1:35" x14ac:dyDescent="0.25">
      <c r="D13" s="87" t="s">
        <v>743</v>
      </c>
      <c r="E13" s="89">
        <v>6.7000000000000002E-3</v>
      </c>
      <c r="F13" s="89">
        <v>6.6E-3</v>
      </c>
      <c r="G13" s="89">
        <v>3.0000000000000001E-3</v>
      </c>
      <c r="H13" s="89">
        <v>5.3E-3</v>
      </c>
      <c r="I13" s="89">
        <v>1E-3</v>
      </c>
      <c r="J13" s="89">
        <v>3.7000000000000002E-3</v>
      </c>
      <c r="K13" s="89">
        <v>7.4000000000000003E-3</v>
      </c>
      <c r="L13" s="89">
        <v>2.8E-3</v>
      </c>
      <c r="M13" s="89">
        <v>3.5999999999999999E-3</v>
      </c>
      <c r="N13" s="89">
        <v>8.6999999999999994E-3</v>
      </c>
      <c r="O13" s="89">
        <v>9.4000000000000004E-3</v>
      </c>
      <c r="P13" s="89">
        <v>1.8E-3</v>
      </c>
      <c r="Q13" s="89">
        <v>2.0999999999999999E-3</v>
      </c>
      <c r="R13" s="89">
        <v>8.8999999999999999E-3</v>
      </c>
      <c r="S13" s="89">
        <v>1.1999999999999999E-3</v>
      </c>
      <c r="T13" s="89">
        <v>2.8E-3</v>
      </c>
      <c r="U13" s="89">
        <v>3.2000000000000002E-3</v>
      </c>
      <c r="V13" s="89">
        <v>8.9999999999999998E-4</v>
      </c>
      <c r="W13" s="89">
        <v>6.1000000000000004E-3</v>
      </c>
      <c r="X13" s="89">
        <v>1.1999999999999999E-3</v>
      </c>
      <c r="Y13" s="89">
        <v>8.5000000000000006E-3</v>
      </c>
      <c r="Z13" s="89">
        <v>2.8999999999999998E-3</v>
      </c>
      <c r="AA13" s="89">
        <v>6.1000000000000004E-3</v>
      </c>
      <c r="AB13" s="89">
        <v>6.7000000000000002E-3</v>
      </c>
      <c r="AC13" s="89">
        <v>1.8E-3</v>
      </c>
      <c r="AD13" s="89">
        <v>7.4000000000000003E-3</v>
      </c>
      <c r="AE13" s="89">
        <v>2.0000000000000001E-4</v>
      </c>
      <c r="AF13" s="89">
        <v>2E-3</v>
      </c>
      <c r="AG13" s="89">
        <v>3.2000000000000002E-3</v>
      </c>
      <c r="AH13" s="89">
        <v>2E-3</v>
      </c>
      <c r="AI13" s="89"/>
    </row>
    <row r="14" spans="1:35" x14ac:dyDescent="0.25">
      <c r="D14" s="87" t="s">
        <v>744</v>
      </c>
      <c r="E14" s="89">
        <v>3.5999999999999999E-3</v>
      </c>
      <c r="F14" s="89">
        <v>5.1000000000000004E-3</v>
      </c>
      <c r="G14" s="89">
        <v>2.8999999999999998E-3</v>
      </c>
      <c r="H14" s="89">
        <v>2.3E-3</v>
      </c>
      <c r="I14" s="89">
        <v>6.0000000000000001E-3</v>
      </c>
      <c r="J14" s="89">
        <v>5.7000000000000002E-3</v>
      </c>
      <c r="K14" s="89">
        <v>1.1999999999999999E-3</v>
      </c>
      <c r="L14" s="89">
        <v>9.1000000000000004E-3</v>
      </c>
      <c r="M14" s="89">
        <v>2.0999999999999999E-3</v>
      </c>
      <c r="N14" s="89">
        <v>4.1000000000000003E-3</v>
      </c>
      <c r="O14" s="89">
        <v>2.8999999999999998E-3</v>
      </c>
      <c r="P14" s="89">
        <v>5.8999999999999999E-3</v>
      </c>
      <c r="Q14" s="89">
        <v>5.7999999999999996E-3</v>
      </c>
      <c r="R14" s="89">
        <v>0.01</v>
      </c>
      <c r="S14" s="89">
        <v>6.4000000000000003E-3</v>
      </c>
      <c r="T14" s="89">
        <v>8.3000000000000001E-3</v>
      </c>
      <c r="U14" s="89">
        <v>5.9999999999999995E-4</v>
      </c>
      <c r="V14" s="89">
        <v>2.3E-3</v>
      </c>
      <c r="W14" s="89">
        <v>2.0999999999999999E-3</v>
      </c>
      <c r="X14" s="89">
        <v>3.8E-3</v>
      </c>
      <c r="Y14" s="89">
        <v>1.5E-3</v>
      </c>
      <c r="Z14" s="89">
        <v>9.1000000000000004E-3</v>
      </c>
      <c r="AA14" s="89">
        <v>9.4000000000000004E-3</v>
      </c>
      <c r="AB14" s="89">
        <v>1E-3</v>
      </c>
      <c r="AC14" s="89">
        <v>9.1000000000000004E-3</v>
      </c>
      <c r="AD14" s="89">
        <v>8.0999999999999996E-3</v>
      </c>
      <c r="AE14" s="89">
        <v>8.9999999999999993E-3</v>
      </c>
      <c r="AF14" s="89">
        <v>8.9999999999999998E-4</v>
      </c>
      <c r="AG14" s="89">
        <v>9.7000000000000003E-3</v>
      </c>
      <c r="AH14" s="89">
        <v>5.7000000000000002E-3</v>
      </c>
      <c r="AI14" s="89">
        <v>2.5999999999999999E-3</v>
      </c>
    </row>
  </sheetData>
  <dataValidations count="2">
    <dataValidation type="list" allowBlank="1" showInputMessage="1" showErrorMessage="1" sqref="B1">
      <formula1>$E$2:$AI$2</formula1>
    </dataValidation>
    <dataValidation type="list" allowBlank="1" showInputMessage="1" showErrorMessage="1" sqref="B2">
      <formula1>$D$3:$D$14</formula1>
    </dataValidation>
  </dataValidation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showGridLines="0" topLeftCell="A12" zoomScale="90" zoomScaleNormal="90" workbookViewId="0">
      <selection activeCell="H29" sqref="H29"/>
    </sheetView>
  </sheetViews>
  <sheetFormatPr defaultColWidth="13.140625" defaultRowHeight="15" x14ac:dyDescent="0.25"/>
  <cols>
    <col min="1" max="6" width="13.140625" style="92"/>
    <col min="7" max="7" width="20.42578125" style="101" bestFit="1" customWidth="1"/>
    <col min="8" max="8" width="13.85546875" style="101" bestFit="1" customWidth="1"/>
    <col min="9" max="9" width="13.140625" style="101"/>
    <col min="10" max="10" width="14" style="101" customWidth="1"/>
    <col min="11" max="11" width="13.140625" style="101"/>
    <col min="12" max="16384" width="13.140625" style="92"/>
  </cols>
  <sheetData>
    <row r="1" spans="1:11" x14ac:dyDescent="0.25">
      <c r="A1" s="91" t="s">
        <v>745</v>
      </c>
      <c r="B1" s="91" t="s">
        <v>746</v>
      </c>
      <c r="C1" s="91" t="s">
        <v>747</v>
      </c>
      <c r="D1" s="91" t="s">
        <v>748</v>
      </c>
      <c r="E1" s="91" t="s">
        <v>749</v>
      </c>
      <c r="G1" s="93" t="s">
        <v>745</v>
      </c>
      <c r="H1" s="94" t="s">
        <v>746</v>
      </c>
      <c r="I1" s="94" t="s">
        <v>747</v>
      </c>
      <c r="J1" s="94" t="s">
        <v>748</v>
      </c>
      <c r="K1" s="95" t="s">
        <v>749</v>
      </c>
    </row>
    <row r="2" spans="1:11" x14ac:dyDescent="0.25">
      <c r="A2" s="96" t="s">
        <v>750</v>
      </c>
      <c r="B2" s="96" t="s">
        <v>751</v>
      </c>
      <c r="C2" s="96">
        <v>3</v>
      </c>
      <c r="D2" s="97">
        <v>87</v>
      </c>
      <c r="E2" s="98">
        <f>FUNCOESBD[[#This Row],[Valor Unitário]]*FUNCOESBD[[#This Row],[Quantidade]]</f>
        <v>261</v>
      </c>
      <c r="G2" s="101" t="s">
        <v>9602</v>
      </c>
      <c r="I2" s="101" t="s">
        <v>9603</v>
      </c>
    </row>
    <row r="3" spans="1:11" x14ac:dyDescent="0.25">
      <c r="A3" s="96" t="s">
        <v>752</v>
      </c>
      <c r="B3" s="96" t="s">
        <v>753</v>
      </c>
      <c r="C3" s="96"/>
      <c r="D3" s="97">
        <v>1200</v>
      </c>
      <c r="E3" s="98">
        <f>FUNCOESBD[[#This Row],[Valor Unitário]]*FUNCOESBD[[#This Row],[Quantidade]]</f>
        <v>0</v>
      </c>
    </row>
    <row r="4" spans="1:11" x14ac:dyDescent="0.25">
      <c r="A4" s="96" t="s">
        <v>754</v>
      </c>
      <c r="B4" s="96" t="s">
        <v>755</v>
      </c>
      <c r="C4" s="96">
        <v>6</v>
      </c>
      <c r="D4" s="97">
        <v>350</v>
      </c>
      <c r="E4" s="98">
        <f>FUNCOESBD[[#This Row],[Valor Unitário]]*FUNCOESBD[[#This Row],[Quantidade]]</f>
        <v>2100</v>
      </c>
      <c r="G4" s="99" t="s">
        <v>761</v>
      </c>
      <c r="H4" s="102">
        <f>DAVERAGE(FUNCOESBD[#All],"Quantidade",CriteriosBancoDeDados[[#All],[Marca]:[Quantidade]])</f>
        <v>42</v>
      </c>
    </row>
    <row r="5" spans="1:11" x14ac:dyDescent="0.25">
      <c r="A5" s="96" t="s">
        <v>756</v>
      </c>
      <c r="B5" s="96" t="s">
        <v>757</v>
      </c>
      <c r="C5" s="96">
        <v>7</v>
      </c>
      <c r="D5" s="97">
        <v>700</v>
      </c>
      <c r="E5" s="98">
        <f>FUNCOESBD[[#This Row],[Valor Unitário]]*FUNCOESBD[[#This Row],[Quantidade]]</f>
        <v>4900</v>
      </c>
    </row>
    <row r="6" spans="1:11" x14ac:dyDescent="0.25">
      <c r="A6" s="96" t="s">
        <v>756</v>
      </c>
      <c r="B6" s="96" t="s">
        <v>758</v>
      </c>
      <c r="C6" s="96">
        <v>8</v>
      </c>
      <c r="D6" s="97">
        <v>3000</v>
      </c>
      <c r="E6" s="98">
        <f>FUNCOESBD[[#This Row],[Valor Unitário]]*FUNCOESBD[[#This Row],[Quantidade]]</f>
        <v>24000</v>
      </c>
    </row>
    <row r="7" spans="1:11" x14ac:dyDescent="0.25">
      <c r="A7" s="96" t="s">
        <v>759</v>
      </c>
      <c r="B7" s="96" t="s">
        <v>760</v>
      </c>
      <c r="C7" s="96"/>
      <c r="D7" s="97">
        <v>220</v>
      </c>
      <c r="E7" s="98">
        <f>FUNCOESBD[[#This Row],[Valor Unitário]]*FUNCOESBD[[#This Row],[Quantidade]]</f>
        <v>0</v>
      </c>
      <c r="G7" s="93" t="s">
        <v>745</v>
      </c>
      <c r="H7" s="94" t="s">
        <v>746</v>
      </c>
      <c r="I7" s="94" t="s">
        <v>747</v>
      </c>
      <c r="J7" s="94" t="s">
        <v>748</v>
      </c>
      <c r="K7" s="95" t="s">
        <v>749</v>
      </c>
    </row>
    <row r="8" spans="1:11" x14ac:dyDescent="0.25">
      <c r="A8" s="96" t="s">
        <v>750</v>
      </c>
      <c r="B8" s="96" t="s">
        <v>762</v>
      </c>
      <c r="C8" s="96">
        <v>9</v>
      </c>
      <c r="D8" s="97">
        <v>80</v>
      </c>
      <c r="E8" s="98">
        <f>FUNCOESBD[[#This Row],[Valor Unitário]]*FUNCOESBD[[#This Row],[Quantidade]]</f>
        <v>720</v>
      </c>
      <c r="G8" s="101" t="s">
        <v>9602</v>
      </c>
      <c r="I8" s="101" t="s">
        <v>9603</v>
      </c>
    </row>
    <row r="9" spans="1:11" x14ac:dyDescent="0.25">
      <c r="A9" s="96" t="s">
        <v>763</v>
      </c>
      <c r="B9" s="96" t="s">
        <v>758</v>
      </c>
      <c r="C9" s="96">
        <v>10</v>
      </c>
      <c r="D9" s="97">
        <v>2500</v>
      </c>
      <c r="E9" s="98">
        <f>FUNCOESBD[[#This Row],[Valor Unitário]]*FUNCOESBD[[#This Row],[Quantidade]]</f>
        <v>25000</v>
      </c>
    </row>
    <row r="10" spans="1:11" x14ac:dyDescent="0.25">
      <c r="A10" s="96" t="s">
        <v>754</v>
      </c>
      <c r="B10" s="96" t="s">
        <v>755</v>
      </c>
      <c r="C10" s="96">
        <v>11</v>
      </c>
      <c r="D10" s="97">
        <v>350</v>
      </c>
      <c r="E10" s="98">
        <f>FUNCOESBD[[#This Row],[Valor Unitário]]*FUNCOESBD[[#This Row],[Quantidade]]</f>
        <v>3850</v>
      </c>
      <c r="G10" s="100" t="s">
        <v>382</v>
      </c>
      <c r="H10" s="102">
        <f>DCOUNT(FUNCOESBD[#All],"Quantidade",CriteriosBancoDeDados29[[#All],[Marca]:[Quantidade]])</f>
        <v>2</v>
      </c>
    </row>
    <row r="11" spans="1:11" x14ac:dyDescent="0.25">
      <c r="A11" s="96" t="s">
        <v>766</v>
      </c>
      <c r="B11" s="96" t="s">
        <v>753</v>
      </c>
      <c r="C11" s="96">
        <v>12</v>
      </c>
      <c r="D11" s="97">
        <v>1200</v>
      </c>
      <c r="E11" s="98">
        <f>FUNCOESBD[[#This Row],[Valor Unitário]]*FUNCOESBD[[#This Row],[Quantidade]]</f>
        <v>14400</v>
      </c>
    </row>
    <row r="12" spans="1:11" x14ac:dyDescent="0.25">
      <c r="A12" s="96" t="s">
        <v>768</v>
      </c>
      <c r="B12" s="96" t="s">
        <v>755</v>
      </c>
      <c r="C12" s="96"/>
      <c r="D12" s="97">
        <v>220</v>
      </c>
      <c r="E12" s="98">
        <f>FUNCOESBD[[#This Row],[Valor Unitário]]*FUNCOESBD[[#This Row],[Quantidade]]</f>
        <v>0</v>
      </c>
    </row>
    <row r="13" spans="1:11" x14ac:dyDescent="0.25">
      <c r="A13" s="96" t="s">
        <v>759</v>
      </c>
      <c r="B13" s="96" t="s">
        <v>769</v>
      </c>
      <c r="C13" s="96">
        <v>12</v>
      </c>
      <c r="D13" s="97">
        <v>500</v>
      </c>
      <c r="E13" s="98">
        <f>FUNCOESBD[[#This Row],[Valor Unitário]]*FUNCOESBD[[#This Row],[Quantidade]]</f>
        <v>6000</v>
      </c>
      <c r="G13" s="93" t="s">
        <v>745</v>
      </c>
      <c r="H13" s="94" t="s">
        <v>746</v>
      </c>
      <c r="I13" s="94" t="s">
        <v>747</v>
      </c>
      <c r="J13" s="94" t="s">
        <v>748</v>
      </c>
      <c r="K13" s="95" t="s">
        <v>749</v>
      </c>
    </row>
    <row r="14" spans="1:11" x14ac:dyDescent="0.25">
      <c r="A14" s="96" t="s">
        <v>759</v>
      </c>
      <c r="B14" s="96" t="s">
        <v>755</v>
      </c>
      <c r="C14" s="96"/>
      <c r="D14" s="97">
        <v>200</v>
      </c>
      <c r="E14" s="98">
        <f>FUNCOESBD[[#This Row],[Valor Unitário]]*FUNCOESBD[[#This Row],[Quantidade]]</f>
        <v>0</v>
      </c>
      <c r="G14" s="101" t="s">
        <v>759</v>
      </c>
      <c r="H14" s="101" t="s">
        <v>769</v>
      </c>
    </row>
    <row r="15" spans="1:11" x14ac:dyDescent="0.25">
      <c r="A15" s="96" t="s">
        <v>763</v>
      </c>
      <c r="B15" s="96" t="s">
        <v>753</v>
      </c>
      <c r="C15" s="96"/>
      <c r="D15" s="97">
        <v>456</v>
      </c>
      <c r="E15" s="98">
        <f>FUNCOESBD[[#This Row],[Valor Unitário]]*FUNCOESBD[[#This Row],[Quantidade]]</f>
        <v>0</v>
      </c>
    </row>
    <row r="16" spans="1:11" x14ac:dyDescent="0.25">
      <c r="A16" s="96" t="s">
        <v>768</v>
      </c>
      <c r="B16" s="96" t="s">
        <v>769</v>
      </c>
      <c r="C16" s="96">
        <v>13</v>
      </c>
      <c r="D16" s="97">
        <v>700</v>
      </c>
      <c r="E16" s="98">
        <f>FUNCOESBD[[#This Row],[Valor Unitário]]*FUNCOESBD[[#This Row],[Quantidade]]</f>
        <v>9100</v>
      </c>
      <c r="G16" s="100" t="s">
        <v>764</v>
      </c>
      <c r="H16" s="103">
        <f>DMIN(FUNCOESBD[#All],5,CriteriosBancoDeDados2930[[#All],[Marca]:[Tipo]])</f>
        <v>6000</v>
      </c>
    </row>
    <row r="17" spans="1:11" x14ac:dyDescent="0.25">
      <c r="A17" s="96" t="s">
        <v>759</v>
      </c>
      <c r="B17" s="96" t="s">
        <v>769</v>
      </c>
      <c r="C17" s="96">
        <v>15</v>
      </c>
      <c r="D17" s="97">
        <v>750</v>
      </c>
      <c r="E17" s="98">
        <f>FUNCOESBD[[#This Row],[Valor Unitário]]*FUNCOESBD[[#This Row],[Quantidade]]</f>
        <v>11250</v>
      </c>
    </row>
    <row r="18" spans="1:11" x14ac:dyDescent="0.25">
      <c r="A18" s="96" t="s">
        <v>759</v>
      </c>
      <c r="B18" s="96" t="s">
        <v>755</v>
      </c>
      <c r="C18" s="96">
        <v>15</v>
      </c>
      <c r="D18" s="97">
        <v>356</v>
      </c>
      <c r="E18" s="98">
        <f>FUNCOESBD[[#This Row],[Valor Unitário]]*FUNCOESBD[[#This Row],[Quantidade]]</f>
        <v>5340</v>
      </c>
    </row>
    <row r="19" spans="1:11" x14ac:dyDescent="0.25">
      <c r="A19" s="96" t="s">
        <v>768</v>
      </c>
      <c r="B19" s="96" t="s">
        <v>770</v>
      </c>
      <c r="C19" s="96">
        <v>32</v>
      </c>
      <c r="D19" s="97">
        <v>1500</v>
      </c>
      <c r="E19" s="98">
        <f>FUNCOESBD[[#This Row],[Valor Unitário]]*FUNCOESBD[[#This Row],[Quantidade]]</f>
        <v>48000</v>
      </c>
      <c r="G19" s="93" t="s">
        <v>745</v>
      </c>
      <c r="H19" s="94" t="s">
        <v>746</v>
      </c>
      <c r="I19" s="94" t="s">
        <v>747</v>
      </c>
      <c r="J19" s="94" t="s">
        <v>748</v>
      </c>
      <c r="K19" s="95" t="s">
        <v>749</v>
      </c>
    </row>
    <row r="20" spans="1:11" x14ac:dyDescent="0.25">
      <c r="A20" s="96" t="s">
        <v>752</v>
      </c>
      <c r="B20" s="96" t="s">
        <v>771</v>
      </c>
      <c r="C20" s="96">
        <v>45</v>
      </c>
      <c r="D20" s="97">
        <v>800</v>
      </c>
      <c r="E20" s="98">
        <f>FUNCOESBD[[#This Row],[Valor Unitário]]*FUNCOESBD[[#This Row],[Quantidade]]</f>
        <v>36000</v>
      </c>
      <c r="G20" s="101" t="s">
        <v>763</v>
      </c>
    </row>
    <row r="21" spans="1:11" x14ac:dyDescent="0.25">
      <c r="A21" s="96" t="s">
        <v>759</v>
      </c>
      <c r="B21" s="96" t="s">
        <v>772</v>
      </c>
      <c r="C21" s="96">
        <v>51</v>
      </c>
      <c r="D21" s="97">
        <v>300</v>
      </c>
      <c r="E21" s="98">
        <f>FUNCOESBD[[#This Row],[Valor Unitário]]*FUNCOESBD[[#This Row],[Quantidade]]</f>
        <v>15300</v>
      </c>
    </row>
    <row r="22" spans="1:11" x14ac:dyDescent="0.25">
      <c r="A22" s="96" t="s">
        <v>766</v>
      </c>
      <c r="B22" s="96" t="s">
        <v>769</v>
      </c>
      <c r="C22" s="96"/>
      <c r="D22" s="97">
        <v>400</v>
      </c>
      <c r="E22" s="98">
        <f>FUNCOESBD[[#This Row],[Valor Unitário]]*FUNCOESBD[[#This Row],[Quantidade]]</f>
        <v>0</v>
      </c>
      <c r="G22" s="100" t="s">
        <v>765</v>
      </c>
      <c r="H22" s="103">
        <f>DMAX(FUNCOESBD[#All],5,CriteriosBancoDeDados293031[[#All],[Marca]])</f>
        <v>39000</v>
      </c>
    </row>
    <row r="23" spans="1:11" x14ac:dyDescent="0.25">
      <c r="A23" s="96" t="s">
        <v>750</v>
      </c>
      <c r="B23" s="96" t="s">
        <v>773</v>
      </c>
      <c r="C23" s="96"/>
      <c r="D23" s="97">
        <v>400</v>
      </c>
      <c r="E23" s="98">
        <f>FUNCOESBD[[#This Row],[Valor Unitário]]*FUNCOESBD[[#This Row],[Quantidade]]</f>
        <v>0</v>
      </c>
    </row>
    <row r="24" spans="1:11" x14ac:dyDescent="0.25">
      <c r="A24" s="96" t="s">
        <v>763</v>
      </c>
      <c r="B24" s="96" t="s">
        <v>769</v>
      </c>
      <c r="C24" s="96">
        <v>65</v>
      </c>
      <c r="D24" s="97">
        <v>600</v>
      </c>
      <c r="E24" s="98">
        <f>FUNCOESBD[[#This Row],[Valor Unitário]]*FUNCOESBD[[#This Row],[Quantidade]]</f>
        <v>39000</v>
      </c>
    </row>
    <row r="25" spans="1:11" x14ac:dyDescent="0.25">
      <c r="A25" s="96" t="s">
        <v>754</v>
      </c>
      <c r="B25" s="96" t="s">
        <v>755</v>
      </c>
      <c r="C25" s="96">
        <v>74</v>
      </c>
      <c r="D25" s="97">
        <v>220</v>
      </c>
      <c r="E25" s="98">
        <f>FUNCOESBD[[#This Row],[Valor Unitário]]*FUNCOESBD[[#This Row],[Quantidade]]</f>
        <v>16280</v>
      </c>
      <c r="G25" s="93" t="s">
        <v>745</v>
      </c>
      <c r="H25" s="94" t="s">
        <v>746</v>
      </c>
      <c r="I25" s="94" t="s">
        <v>747</v>
      </c>
      <c r="J25" s="94" t="s">
        <v>748</v>
      </c>
      <c r="K25" s="95" t="s">
        <v>749</v>
      </c>
    </row>
    <row r="26" spans="1:11" x14ac:dyDescent="0.25">
      <c r="A26" s="96" t="s">
        <v>750</v>
      </c>
      <c r="B26" s="96" t="s">
        <v>773</v>
      </c>
      <c r="C26" s="96">
        <v>75</v>
      </c>
      <c r="D26" s="97">
        <v>400</v>
      </c>
      <c r="E26" s="98">
        <f>FUNCOESBD[[#This Row],[Valor Unitário]]*FUNCOESBD[[#This Row],[Quantidade]]</f>
        <v>30000</v>
      </c>
      <c r="G26" s="101" t="s">
        <v>768</v>
      </c>
    </row>
    <row r="27" spans="1:11" x14ac:dyDescent="0.25">
      <c r="A27" s="96" t="s">
        <v>766</v>
      </c>
      <c r="B27" s="96" t="s">
        <v>769</v>
      </c>
      <c r="C27" s="96">
        <v>89</v>
      </c>
      <c r="D27" s="97">
        <v>400</v>
      </c>
      <c r="E27" s="98">
        <f>FUNCOESBD[[#This Row],[Valor Unitário]]*FUNCOESBD[[#This Row],[Quantidade]]</f>
        <v>35600</v>
      </c>
    </row>
    <row r="28" spans="1:11" x14ac:dyDescent="0.25">
      <c r="A28" s="96" t="s">
        <v>754</v>
      </c>
      <c r="B28" s="96" t="s">
        <v>755</v>
      </c>
      <c r="C28" s="96">
        <v>97</v>
      </c>
      <c r="D28" s="97">
        <v>350</v>
      </c>
      <c r="E28" s="98">
        <f>FUNCOESBD[[#This Row],[Valor Unitário]]*FUNCOESBD[[#This Row],[Quantidade]]</f>
        <v>33950</v>
      </c>
      <c r="G28" s="100" t="s">
        <v>767</v>
      </c>
      <c r="H28" s="103">
        <f>DSUM(FUNCOESBD[#All],5,CriteriosBancoDeDados29303132[[#All],[Marca]])</f>
        <v>57100</v>
      </c>
    </row>
  </sheetData>
  <pageMargins left="0.511811024" right="0.511811024" top="0.78740157499999996" bottom="0.78740157499999996" header="0.31496062000000002" footer="0.31496062000000002"/>
  <tableParts count="6">
    <tablePart r:id="rId1"/>
    <tablePart r:id="rId2"/>
    <tablePart r:id="rId3"/>
    <tablePart r:id="rId4"/>
    <tablePart r:id="rId5"/>
    <tablePart r:id="rId6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showGridLines="0" workbookViewId="0">
      <selection activeCell="C3" sqref="C3"/>
    </sheetView>
  </sheetViews>
  <sheetFormatPr defaultRowHeight="15" x14ac:dyDescent="0.25"/>
  <cols>
    <col min="1" max="1" width="12.28515625" customWidth="1"/>
    <col min="2" max="2" width="9.28515625" customWidth="1"/>
    <col min="3" max="3" width="13.42578125" bestFit="1" customWidth="1"/>
  </cols>
  <sheetData>
    <row r="1" spans="1:3" x14ac:dyDescent="0.25">
      <c r="A1" s="30" t="s">
        <v>774</v>
      </c>
      <c r="B1" s="30" t="s">
        <v>775</v>
      </c>
      <c r="C1" s="30" t="s">
        <v>776</v>
      </c>
    </row>
    <row r="2" spans="1:3" x14ac:dyDescent="0.25">
      <c r="A2" s="30">
        <v>178</v>
      </c>
      <c r="B2" s="30">
        <v>222</v>
      </c>
      <c r="C2" s="30">
        <f>IFERROR(Tabela1[[#This Row],[Dividendo]]/Tabela1[Divisor],"Valor inválido")</f>
        <v>0.80180180180180183</v>
      </c>
    </row>
    <row r="3" spans="1:3" x14ac:dyDescent="0.25">
      <c r="A3" s="30">
        <v>461</v>
      </c>
      <c r="B3" s="30" t="s">
        <v>777</v>
      </c>
      <c r="C3" s="30" t="str">
        <f>IFERROR(Tabela1[[#This Row],[Dividendo]]/Tabela1[Divisor],"Valor inválido")</f>
        <v>Valor inválido</v>
      </c>
    </row>
    <row r="4" spans="1:3" x14ac:dyDescent="0.25">
      <c r="A4" s="30">
        <v>698</v>
      </c>
      <c r="B4" s="30">
        <v>623</v>
      </c>
      <c r="C4" s="30">
        <f>IFERROR(Tabela1[[#This Row],[Dividendo]]/Tabela1[Divisor],"Valor inválido")</f>
        <v>1.1203852327447834</v>
      </c>
    </row>
    <row r="5" spans="1:3" x14ac:dyDescent="0.25">
      <c r="A5" s="30">
        <v>434</v>
      </c>
      <c r="B5" s="30">
        <v>0</v>
      </c>
      <c r="C5" s="30" t="str">
        <f>IFERROR(Tabela1[[#This Row],[Dividendo]]/Tabela1[Divisor],"Valor inválido")</f>
        <v>Valor inválido</v>
      </c>
    </row>
    <row r="6" spans="1:3" x14ac:dyDescent="0.25">
      <c r="A6" s="30">
        <v>371</v>
      </c>
      <c r="B6" s="30">
        <v>0</v>
      </c>
      <c r="C6" s="30" t="str">
        <f>IFERROR(Tabela1[[#This Row],[Dividendo]]/Tabela1[Divisor],"Valor inválido")</f>
        <v>Valor inválido</v>
      </c>
    </row>
    <row r="7" spans="1:3" x14ac:dyDescent="0.25">
      <c r="A7" s="30">
        <v>508</v>
      </c>
      <c r="B7" s="30">
        <v>674</v>
      </c>
      <c r="C7" s="30">
        <f>IFERROR(Tabela1[[#This Row],[Dividendo]]/Tabela1[Divisor],"Valor inválido")</f>
        <v>0.75370919881305642</v>
      </c>
    </row>
    <row r="8" spans="1:3" x14ac:dyDescent="0.25">
      <c r="A8" s="30">
        <v>347</v>
      </c>
      <c r="B8" s="30">
        <v>280</v>
      </c>
      <c r="C8" s="30">
        <f>IFERROR(Tabela1[[#This Row],[Dividendo]]/Tabela1[Divisor],"Valor inválido")</f>
        <v>1.2392857142857143</v>
      </c>
    </row>
    <row r="9" spans="1:3" x14ac:dyDescent="0.25">
      <c r="A9" s="30">
        <v>660</v>
      </c>
      <c r="B9" s="30" t="s">
        <v>777</v>
      </c>
      <c r="C9" s="30" t="str">
        <f>IFERROR(Tabela1[[#This Row],[Dividendo]]/Tabela1[Divisor],"Valor inválido")</f>
        <v>Valor inválido</v>
      </c>
    </row>
    <row r="10" spans="1:3" x14ac:dyDescent="0.25">
      <c r="A10" s="30">
        <v>260</v>
      </c>
      <c r="B10" s="30" t="s">
        <v>778</v>
      </c>
      <c r="C10" s="30" t="str">
        <f>IFERROR(Tabela1[[#This Row],[Dividendo]]/Tabela1[Divisor],"Valor inválido")</f>
        <v>Valor inválido</v>
      </c>
    </row>
  </sheetData>
  <conditionalFormatting sqref="C2:C10">
    <cfRule type="cellIs" dxfId="36" priority="1" operator="equal">
      <formula>"valor inválido"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7"/>
  <sheetViews>
    <sheetView workbookViewId="0">
      <selection activeCell="D4" sqref="D4"/>
    </sheetView>
  </sheetViews>
  <sheetFormatPr defaultColWidth="34" defaultRowHeight="15" x14ac:dyDescent="0.25"/>
  <cols>
    <col min="1" max="1" width="22.7109375" bestFit="1" customWidth="1"/>
    <col min="2" max="2" width="17.42578125" customWidth="1"/>
    <col min="3" max="3" width="15.28515625" bestFit="1" customWidth="1"/>
    <col min="4" max="4" width="24.5703125" bestFit="1" customWidth="1"/>
    <col min="5" max="5" width="20" customWidth="1"/>
  </cols>
  <sheetData>
    <row r="1" spans="1:4" x14ac:dyDescent="0.25">
      <c r="A1" s="72" t="s">
        <v>383</v>
      </c>
      <c r="B1" s="73" t="s">
        <v>779</v>
      </c>
    </row>
    <row r="2" spans="1:4" ht="30" x14ac:dyDescent="0.25">
      <c r="A2" s="72" t="s">
        <v>385</v>
      </c>
      <c r="B2" s="74" t="str">
        <f>_xlfn.IFNA(VLOOKUP($B$1,Agenda3[],2,0),"Telefone não encontrado")</f>
        <v>Telefone não encontrado</v>
      </c>
      <c r="C2" s="75"/>
    </row>
    <row r="3" spans="1:4" ht="30" x14ac:dyDescent="0.25">
      <c r="A3" s="72" t="s">
        <v>386</v>
      </c>
      <c r="B3" s="74" t="str">
        <f>_xlfn.IFNA(VLOOKUP($B$1,Agenda3[],3,0),"Fax não encontrado")</f>
        <v>Fax não encontrado</v>
      </c>
      <c r="C3" s="75"/>
    </row>
    <row r="4" spans="1:4" ht="30" x14ac:dyDescent="0.25">
      <c r="A4" s="72" t="s">
        <v>387</v>
      </c>
      <c r="B4" s="74" t="str">
        <f>_xlfn.IFNA(VLOOKUP($B$1,Agenda3[],4,0),"E-mail não encontrado")</f>
        <v>E-mail não encontrado</v>
      </c>
      <c r="C4" s="75"/>
    </row>
    <row r="6" spans="1:4" x14ac:dyDescent="0.25">
      <c r="A6" s="76" t="s">
        <v>383</v>
      </c>
      <c r="B6" s="77" t="s">
        <v>385</v>
      </c>
      <c r="C6" s="78" t="s">
        <v>386</v>
      </c>
      <c r="D6" s="78" t="s">
        <v>387</v>
      </c>
    </row>
    <row r="7" spans="1:4" x14ac:dyDescent="0.25">
      <c r="A7" s="79" t="s">
        <v>388</v>
      </c>
      <c r="B7" s="80" t="s">
        <v>389</v>
      </c>
      <c r="C7" s="81" t="s">
        <v>390</v>
      </c>
      <c r="D7" s="81" t="s">
        <v>391</v>
      </c>
    </row>
    <row r="8" spans="1:4" x14ac:dyDescent="0.25">
      <c r="A8" s="79" t="s">
        <v>392</v>
      </c>
      <c r="B8" s="80" t="s">
        <v>393</v>
      </c>
      <c r="C8" s="81" t="s">
        <v>394</v>
      </c>
      <c r="D8" s="81" t="s">
        <v>395</v>
      </c>
    </row>
    <row r="9" spans="1:4" x14ac:dyDescent="0.25">
      <c r="A9" s="79" t="s">
        <v>396</v>
      </c>
      <c r="B9" s="80" t="s">
        <v>397</v>
      </c>
      <c r="C9" s="81" t="s">
        <v>398</v>
      </c>
      <c r="D9" s="81" t="s">
        <v>399</v>
      </c>
    </row>
    <row r="10" spans="1:4" x14ac:dyDescent="0.25">
      <c r="A10" s="79" t="s">
        <v>400</v>
      </c>
      <c r="B10" s="80" t="s">
        <v>401</v>
      </c>
      <c r="C10" s="81" t="s">
        <v>402</v>
      </c>
      <c r="D10" s="81" t="s">
        <v>403</v>
      </c>
    </row>
    <row r="11" spans="1:4" x14ac:dyDescent="0.25">
      <c r="A11" s="79" t="s">
        <v>404</v>
      </c>
      <c r="B11" s="80" t="s">
        <v>405</v>
      </c>
      <c r="C11" s="81" t="s">
        <v>406</v>
      </c>
      <c r="D11" s="81" t="s">
        <v>407</v>
      </c>
    </row>
    <row r="12" spans="1:4" x14ac:dyDescent="0.25">
      <c r="A12" s="79" t="s">
        <v>408</v>
      </c>
      <c r="B12" s="80" t="s">
        <v>409</v>
      </c>
      <c r="C12" s="81" t="s">
        <v>410</v>
      </c>
      <c r="D12" s="81" t="s">
        <v>411</v>
      </c>
    </row>
    <row r="13" spans="1:4" x14ac:dyDescent="0.25">
      <c r="A13" s="79" t="s">
        <v>412</v>
      </c>
      <c r="B13" s="80" t="s">
        <v>413</v>
      </c>
      <c r="C13" s="81" t="s">
        <v>414</v>
      </c>
      <c r="D13" s="81" t="s">
        <v>415</v>
      </c>
    </row>
    <row r="14" spans="1:4" x14ac:dyDescent="0.25">
      <c r="A14" s="79" t="s">
        <v>416</v>
      </c>
      <c r="B14" s="80" t="s">
        <v>417</v>
      </c>
      <c r="C14" s="81" t="s">
        <v>418</v>
      </c>
      <c r="D14" s="81" t="s">
        <v>419</v>
      </c>
    </row>
    <row r="15" spans="1:4" x14ac:dyDescent="0.25">
      <c r="A15" s="79" t="s">
        <v>420</v>
      </c>
      <c r="B15" s="80" t="s">
        <v>421</v>
      </c>
      <c r="C15" s="81" t="s">
        <v>422</v>
      </c>
      <c r="D15" s="81" t="s">
        <v>423</v>
      </c>
    </row>
    <row r="16" spans="1:4" x14ac:dyDescent="0.25">
      <c r="A16" s="79" t="s">
        <v>424</v>
      </c>
      <c r="B16" s="80" t="s">
        <v>425</v>
      </c>
      <c r="C16" s="81" t="s">
        <v>426</v>
      </c>
      <c r="D16" s="81" t="s">
        <v>427</v>
      </c>
    </row>
    <row r="17" spans="1:4" x14ac:dyDescent="0.25">
      <c r="A17" s="79" t="s">
        <v>428</v>
      </c>
      <c r="B17" s="80" t="s">
        <v>429</v>
      </c>
      <c r="C17" s="81" t="s">
        <v>398</v>
      </c>
      <c r="D17" s="81" t="s">
        <v>430</v>
      </c>
    </row>
    <row r="18" spans="1:4" x14ac:dyDescent="0.25">
      <c r="A18" s="79" t="s">
        <v>431</v>
      </c>
      <c r="B18" s="80" t="s">
        <v>432</v>
      </c>
      <c r="C18" s="81" t="s">
        <v>433</v>
      </c>
      <c r="D18" s="81" t="s">
        <v>434</v>
      </c>
    </row>
    <row r="19" spans="1:4" x14ac:dyDescent="0.25">
      <c r="A19" s="79" t="s">
        <v>435</v>
      </c>
      <c r="B19" s="80" t="s">
        <v>436</v>
      </c>
      <c r="C19" s="81" t="s">
        <v>437</v>
      </c>
      <c r="D19" s="81" t="s">
        <v>438</v>
      </c>
    </row>
    <row r="20" spans="1:4" x14ac:dyDescent="0.25">
      <c r="A20" s="79" t="s">
        <v>439</v>
      </c>
      <c r="B20" s="80" t="s">
        <v>440</v>
      </c>
      <c r="C20" s="81" t="s">
        <v>398</v>
      </c>
      <c r="D20" s="81" t="s">
        <v>441</v>
      </c>
    </row>
    <row r="21" spans="1:4" x14ac:dyDescent="0.25">
      <c r="A21" s="79" t="s">
        <v>442</v>
      </c>
      <c r="B21" s="80" t="s">
        <v>443</v>
      </c>
      <c r="C21" s="81" t="s">
        <v>398</v>
      </c>
      <c r="D21" s="81" t="s">
        <v>444</v>
      </c>
    </row>
    <row r="22" spans="1:4" x14ac:dyDescent="0.25">
      <c r="A22" s="79" t="s">
        <v>445</v>
      </c>
      <c r="B22" s="80" t="s">
        <v>446</v>
      </c>
      <c r="C22" s="81" t="s">
        <v>447</v>
      </c>
      <c r="D22" s="81" t="s">
        <v>448</v>
      </c>
    </row>
    <row r="23" spans="1:4" x14ac:dyDescent="0.25">
      <c r="A23" s="79" t="s">
        <v>449</v>
      </c>
      <c r="B23" s="80" t="s">
        <v>450</v>
      </c>
      <c r="C23" s="81" t="s">
        <v>451</v>
      </c>
      <c r="D23" s="81" t="s">
        <v>452</v>
      </c>
    </row>
    <row r="24" spans="1:4" x14ac:dyDescent="0.25">
      <c r="A24" s="79" t="s">
        <v>453</v>
      </c>
      <c r="B24" s="80" t="s">
        <v>454</v>
      </c>
      <c r="C24" s="81" t="s">
        <v>455</v>
      </c>
      <c r="D24" s="81" t="s">
        <v>456</v>
      </c>
    </row>
    <row r="25" spans="1:4" x14ac:dyDescent="0.25">
      <c r="A25" s="79" t="s">
        <v>457</v>
      </c>
      <c r="B25" s="80" t="s">
        <v>458</v>
      </c>
      <c r="C25" s="81" t="s">
        <v>459</v>
      </c>
      <c r="D25" s="81" t="s">
        <v>460</v>
      </c>
    </row>
    <row r="26" spans="1:4" x14ac:dyDescent="0.25">
      <c r="A26" s="79" t="s">
        <v>461</v>
      </c>
      <c r="B26" s="80" t="s">
        <v>462</v>
      </c>
      <c r="C26" s="81" t="s">
        <v>463</v>
      </c>
      <c r="D26" s="81" t="s">
        <v>464</v>
      </c>
    </row>
    <row r="27" spans="1:4" x14ac:dyDescent="0.25">
      <c r="A27" s="79" t="s">
        <v>465</v>
      </c>
      <c r="B27" s="80" t="s">
        <v>466</v>
      </c>
      <c r="C27" s="81" t="s">
        <v>398</v>
      </c>
      <c r="D27" s="81" t="s">
        <v>467</v>
      </c>
    </row>
    <row r="28" spans="1:4" x14ac:dyDescent="0.25">
      <c r="A28" s="79" t="s">
        <v>468</v>
      </c>
      <c r="B28" s="80" t="s">
        <v>469</v>
      </c>
      <c r="C28" s="81" t="s">
        <v>470</v>
      </c>
      <c r="D28" s="81" t="s">
        <v>471</v>
      </c>
    </row>
    <row r="29" spans="1:4" x14ac:dyDescent="0.25">
      <c r="A29" s="79" t="s">
        <v>472</v>
      </c>
      <c r="B29" s="80" t="s">
        <v>473</v>
      </c>
      <c r="C29" s="81" t="s">
        <v>474</v>
      </c>
      <c r="D29" s="81" t="s">
        <v>475</v>
      </c>
    </row>
    <row r="30" spans="1:4" x14ac:dyDescent="0.25">
      <c r="A30" s="79" t="s">
        <v>476</v>
      </c>
      <c r="B30" s="80" t="s">
        <v>477</v>
      </c>
      <c r="C30" s="81" t="s">
        <v>398</v>
      </c>
      <c r="D30" s="81" t="s">
        <v>478</v>
      </c>
    </row>
    <row r="31" spans="1:4" x14ac:dyDescent="0.25">
      <c r="A31" s="79" t="s">
        <v>479</v>
      </c>
      <c r="B31" s="80" t="s">
        <v>480</v>
      </c>
      <c r="C31" s="81" t="s">
        <v>481</v>
      </c>
      <c r="D31" s="81" t="s">
        <v>482</v>
      </c>
    </row>
    <row r="32" spans="1:4" x14ac:dyDescent="0.25">
      <c r="A32" s="79" t="s">
        <v>483</v>
      </c>
      <c r="B32" s="80" t="s">
        <v>484</v>
      </c>
      <c r="C32" s="81" t="s">
        <v>485</v>
      </c>
      <c r="D32" s="81" t="s">
        <v>486</v>
      </c>
    </row>
    <row r="33" spans="1:4" x14ac:dyDescent="0.25">
      <c r="A33" s="79" t="s">
        <v>487</v>
      </c>
      <c r="B33" s="80" t="s">
        <v>488</v>
      </c>
      <c r="C33" s="81" t="s">
        <v>489</v>
      </c>
      <c r="D33" s="81" t="s">
        <v>490</v>
      </c>
    </row>
    <row r="34" spans="1:4" x14ac:dyDescent="0.25">
      <c r="A34" s="79" t="s">
        <v>491</v>
      </c>
      <c r="B34" s="80" t="s">
        <v>492</v>
      </c>
      <c r="C34" s="81" t="s">
        <v>493</v>
      </c>
      <c r="D34" s="81" t="s">
        <v>494</v>
      </c>
    </row>
    <row r="35" spans="1:4" x14ac:dyDescent="0.25">
      <c r="A35" s="79" t="s">
        <v>495</v>
      </c>
      <c r="B35" s="80" t="s">
        <v>496</v>
      </c>
      <c r="C35" s="81" t="s">
        <v>497</v>
      </c>
      <c r="D35" s="81" t="s">
        <v>498</v>
      </c>
    </row>
    <row r="36" spans="1:4" x14ac:dyDescent="0.25">
      <c r="A36" s="79" t="s">
        <v>499</v>
      </c>
      <c r="B36" s="80" t="s">
        <v>500</v>
      </c>
      <c r="C36" s="81" t="s">
        <v>398</v>
      </c>
      <c r="D36" s="81" t="s">
        <v>501</v>
      </c>
    </row>
    <row r="37" spans="1:4" x14ac:dyDescent="0.25">
      <c r="A37" s="79" t="s">
        <v>502</v>
      </c>
      <c r="B37" s="80" t="s">
        <v>503</v>
      </c>
      <c r="C37" s="81" t="s">
        <v>398</v>
      </c>
      <c r="D37" s="81" t="s">
        <v>504</v>
      </c>
    </row>
    <row r="38" spans="1:4" x14ac:dyDescent="0.25">
      <c r="A38" s="79" t="s">
        <v>505</v>
      </c>
      <c r="B38" s="80" t="s">
        <v>506</v>
      </c>
      <c r="C38" s="81" t="s">
        <v>398</v>
      </c>
      <c r="D38" s="81" t="s">
        <v>507</v>
      </c>
    </row>
    <row r="39" spans="1:4" x14ac:dyDescent="0.25">
      <c r="A39" s="79" t="s">
        <v>508</v>
      </c>
      <c r="B39" s="80" t="s">
        <v>509</v>
      </c>
      <c r="C39" s="81" t="s">
        <v>510</v>
      </c>
      <c r="D39" s="81" t="s">
        <v>511</v>
      </c>
    </row>
    <row r="40" spans="1:4" x14ac:dyDescent="0.25">
      <c r="A40" s="79" t="s">
        <v>512</v>
      </c>
      <c r="B40" s="80" t="s">
        <v>513</v>
      </c>
      <c r="C40" s="81" t="s">
        <v>514</v>
      </c>
      <c r="D40" s="81" t="s">
        <v>515</v>
      </c>
    </row>
    <row r="41" spans="1:4" x14ac:dyDescent="0.25">
      <c r="A41" s="79" t="s">
        <v>516</v>
      </c>
      <c r="B41" s="80" t="s">
        <v>517</v>
      </c>
      <c r="C41" s="81" t="s">
        <v>518</v>
      </c>
      <c r="D41" s="81" t="s">
        <v>519</v>
      </c>
    </row>
    <row r="42" spans="1:4" x14ac:dyDescent="0.25">
      <c r="A42" s="79" t="s">
        <v>520</v>
      </c>
      <c r="B42" s="80" t="s">
        <v>521</v>
      </c>
      <c r="C42" s="81" t="s">
        <v>522</v>
      </c>
      <c r="D42" s="81" t="s">
        <v>523</v>
      </c>
    </row>
    <row r="43" spans="1:4" x14ac:dyDescent="0.25">
      <c r="A43" s="79" t="s">
        <v>524</v>
      </c>
      <c r="B43" s="80" t="s">
        <v>525</v>
      </c>
      <c r="C43" s="81" t="s">
        <v>526</v>
      </c>
      <c r="D43" s="81" t="s">
        <v>527</v>
      </c>
    </row>
    <row r="44" spans="1:4" x14ac:dyDescent="0.25">
      <c r="A44" s="79" t="s">
        <v>528</v>
      </c>
      <c r="B44" s="80" t="s">
        <v>529</v>
      </c>
      <c r="C44" s="81" t="s">
        <v>530</v>
      </c>
      <c r="D44" s="81" t="s">
        <v>531</v>
      </c>
    </row>
    <row r="45" spans="1:4" x14ac:dyDescent="0.25">
      <c r="A45" s="79" t="s">
        <v>532</v>
      </c>
      <c r="B45" s="80" t="s">
        <v>533</v>
      </c>
      <c r="C45" s="81" t="s">
        <v>530</v>
      </c>
      <c r="D45" s="81" t="s">
        <v>534</v>
      </c>
    </row>
    <row r="46" spans="1:4" x14ac:dyDescent="0.25">
      <c r="A46" s="79" t="s">
        <v>535</v>
      </c>
      <c r="B46" s="80" t="s">
        <v>536</v>
      </c>
      <c r="C46" s="81" t="s">
        <v>537</v>
      </c>
      <c r="D46" s="81" t="s">
        <v>538</v>
      </c>
    </row>
    <row r="47" spans="1:4" x14ac:dyDescent="0.25">
      <c r="A47" s="79" t="s">
        <v>539</v>
      </c>
      <c r="B47" s="80" t="s">
        <v>540</v>
      </c>
      <c r="C47" s="81" t="s">
        <v>541</v>
      </c>
      <c r="D47" s="81" t="s">
        <v>542</v>
      </c>
    </row>
    <row r="48" spans="1:4" x14ac:dyDescent="0.25">
      <c r="A48" s="79" t="s">
        <v>543</v>
      </c>
      <c r="B48" s="80" t="s">
        <v>544</v>
      </c>
      <c r="C48" s="81" t="s">
        <v>545</v>
      </c>
      <c r="D48" s="81" t="s">
        <v>546</v>
      </c>
    </row>
    <row r="49" spans="1:4" x14ac:dyDescent="0.25">
      <c r="A49" s="79" t="s">
        <v>547</v>
      </c>
      <c r="B49" s="80" t="s">
        <v>548</v>
      </c>
      <c r="C49" s="81" t="s">
        <v>549</v>
      </c>
      <c r="D49" s="81" t="s">
        <v>550</v>
      </c>
    </row>
    <row r="50" spans="1:4" x14ac:dyDescent="0.25">
      <c r="A50" s="79" t="s">
        <v>551</v>
      </c>
      <c r="B50" s="80" t="s">
        <v>552</v>
      </c>
      <c r="C50" s="81" t="s">
        <v>553</v>
      </c>
      <c r="D50" s="81" t="s">
        <v>554</v>
      </c>
    </row>
    <row r="51" spans="1:4" x14ac:dyDescent="0.25">
      <c r="A51" s="79" t="s">
        <v>555</v>
      </c>
      <c r="B51" s="80" t="s">
        <v>556</v>
      </c>
      <c r="C51" s="81" t="s">
        <v>530</v>
      </c>
      <c r="D51" s="81" t="s">
        <v>557</v>
      </c>
    </row>
    <row r="52" spans="1:4" x14ac:dyDescent="0.25">
      <c r="A52" s="79" t="s">
        <v>558</v>
      </c>
      <c r="B52" s="80" t="s">
        <v>559</v>
      </c>
      <c r="C52" s="81" t="s">
        <v>560</v>
      </c>
      <c r="D52" s="81" t="s">
        <v>561</v>
      </c>
    </row>
    <row r="53" spans="1:4" x14ac:dyDescent="0.25">
      <c r="A53" s="79" t="s">
        <v>562</v>
      </c>
      <c r="B53" s="80" t="s">
        <v>563</v>
      </c>
      <c r="C53" s="81" t="s">
        <v>564</v>
      </c>
      <c r="D53" s="81" t="s">
        <v>565</v>
      </c>
    </row>
    <row r="54" spans="1:4" x14ac:dyDescent="0.25">
      <c r="A54" s="79" t="s">
        <v>566</v>
      </c>
      <c r="B54" s="80" t="s">
        <v>567</v>
      </c>
      <c r="C54" s="81" t="s">
        <v>568</v>
      </c>
      <c r="D54" s="81" t="s">
        <v>569</v>
      </c>
    </row>
    <row r="55" spans="1:4" x14ac:dyDescent="0.25">
      <c r="A55" s="79" t="s">
        <v>570</v>
      </c>
      <c r="B55" s="80" t="s">
        <v>571</v>
      </c>
      <c r="C55" s="81" t="s">
        <v>572</v>
      </c>
      <c r="D55" s="81" t="s">
        <v>573</v>
      </c>
    </row>
    <row r="56" spans="1:4" x14ac:dyDescent="0.25">
      <c r="A56" s="79" t="s">
        <v>574</v>
      </c>
      <c r="B56" s="80" t="s">
        <v>575</v>
      </c>
      <c r="C56" s="81" t="s">
        <v>576</v>
      </c>
      <c r="D56" s="81" t="s">
        <v>577</v>
      </c>
    </row>
    <row r="57" spans="1:4" x14ac:dyDescent="0.25">
      <c r="A57" s="79" t="s">
        <v>578</v>
      </c>
      <c r="B57" s="80" t="s">
        <v>579</v>
      </c>
      <c r="C57" s="81" t="s">
        <v>580</v>
      </c>
      <c r="D57" s="81" t="s">
        <v>581</v>
      </c>
    </row>
    <row r="58" spans="1:4" x14ac:dyDescent="0.25">
      <c r="A58" s="79" t="s">
        <v>582</v>
      </c>
      <c r="B58" s="80" t="s">
        <v>583</v>
      </c>
      <c r="C58" s="81" t="s">
        <v>530</v>
      </c>
      <c r="D58" s="81" t="s">
        <v>584</v>
      </c>
    </row>
    <row r="59" spans="1:4" x14ac:dyDescent="0.25">
      <c r="A59" s="79" t="s">
        <v>585</v>
      </c>
      <c r="B59" s="80" t="s">
        <v>586</v>
      </c>
      <c r="C59" s="81" t="s">
        <v>587</v>
      </c>
      <c r="D59" s="81" t="s">
        <v>588</v>
      </c>
    </row>
    <row r="60" spans="1:4" x14ac:dyDescent="0.25">
      <c r="A60" s="79" t="s">
        <v>589</v>
      </c>
      <c r="B60" s="80" t="s">
        <v>590</v>
      </c>
      <c r="C60" s="81" t="s">
        <v>591</v>
      </c>
      <c r="D60" s="81" t="s">
        <v>592</v>
      </c>
    </row>
    <row r="61" spans="1:4" x14ac:dyDescent="0.25">
      <c r="A61" s="79" t="s">
        <v>593</v>
      </c>
      <c r="B61" s="80" t="s">
        <v>594</v>
      </c>
      <c r="C61" s="81" t="s">
        <v>595</v>
      </c>
      <c r="D61" s="81" t="s">
        <v>596</v>
      </c>
    </row>
    <row r="62" spans="1:4" x14ac:dyDescent="0.25">
      <c r="A62" s="79" t="s">
        <v>597</v>
      </c>
      <c r="B62" s="80" t="s">
        <v>598</v>
      </c>
      <c r="C62" s="81" t="s">
        <v>599</v>
      </c>
      <c r="D62" s="81" t="s">
        <v>600</v>
      </c>
    </row>
    <row r="63" spans="1:4" x14ac:dyDescent="0.25">
      <c r="A63" s="79" t="s">
        <v>601</v>
      </c>
      <c r="B63" s="80" t="s">
        <v>602</v>
      </c>
      <c r="C63" s="81" t="s">
        <v>603</v>
      </c>
      <c r="D63" s="81" t="s">
        <v>604</v>
      </c>
    </row>
    <row r="64" spans="1:4" x14ac:dyDescent="0.25">
      <c r="A64" s="79" t="s">
        <v>605</v>
      </c>
      <c r="B64" s="80" t="s">
        <v>606</v>
      </c>
      <c r="C64" s="81" t="s">
        <v>607</v>
      </c>
      <c r="D64" s="81" t="s">
        <v>608</v>
      </c>
    </row>
    <row r="65" spans="1:4" x14ac:dyDescent="0.25">
      <c r="A65" s="79" t="s">
        <v>384</v>
      </c>
      <c r="B65" s="80" t="s">
        <v>609</v>
      </c>
      <c r="C65" s="81" t="s">
        <v>610</v>
      </c>
      <c r="D65" s="81" t="s">
        <v>611</v>
      </c>
    </row>
    <row r="66" spans="1:4" x14ac:dyDescent="0.25">
      <c r="A66" s="79" t="s">
        <v>612</v>
      </c>
      <c r="B66" s="80" t="s">
        <v>613</v>
      </c>
      <c r="C66" s="81" t="s">
        <v>398</v>
      </c>
      <c r="D66" s="81" t="s">
        <v>614</v>
      </c>
    </row>
    <row r="67" spans="1:4" x14ac:dyDescent="0.25">
      <c r="A67" s="79" t="s">
        <v>615</v>
      </c>
      <c r="B67" s="80" t="s">
        <v>616</v>
      </c>
      <c r="C67" s="81" t="s">
        <v>617</v>
      </c>
      <c r="D67" s="81" t="s">
        <v>618</v>
      </c>
    </row>
    <row r="68" spans="1:4" x14ac:dyDescent="0.25">
      <c r="A68" s="79" t="s">
        <v>619</v>
      </c>
      <c r="B68" s="80" t="s">
        <v>620</v>
      </c>
      <c r="C68" s="81" t="s">
        <v>398</v>
      </c>
      <c r="D68" s="81" t="s">
        <v>621</v>
      </c>
    </row>
    <row r="69" spans="1:4" x14ac:dyDescent="0.25">
      <c r="A69" s="79" t="s">
        <v>622</v>
      </c>
      <c r="B69" s="80" t="s">
        <v>623</v>
      </c>
      <c r="C69" s="81" t="s">
        <v>398</v>
      </c>
      <c r="D69" s="81" t="s">
        <v>624</v>
      </c>
    </row>
    <row r="70" spans="1:4" x14ac:dyDescent="0.25">
      <c r="A70" s="79" t="s">
        <v>625</v>
      </c>
      <c r="B70" s="80" t="s">
        <v>626</v>
      </c>
      <c r="C70" s="81" t="s">
        <v>627</v>
      </c>
      <c r="D70" s="81" t="s">
        <v>628</v>
      </c>
    </row>
    <row r="71" spans="1:4" x14ac:dyDescent="0.25">
      <c r="A71" s="79" t="s">
        <v>629</v>
      </c>
      <c r="B71" s="80" t="s">
        <v>630</v>
      </c>
      <c r="C71" s="81" t="s">
        <v>631</v>
      </c>
      <c r="D71" s="81" t="s">
        <v>632</v>
      </c>
    </row>
    <row r="72" spans="1:4" x14ac:dyDescent="0.25">
      <c r="A72" s="79" t="s">
        <v>633</v>
      </c>
      <c r="B72" s="80" t="s">
        <v>634</v>
      </c>
      <c r="C72" s="81" t="s">
        <v>635</v>
      </c>
      <c r="D72" s="81" t="s">
        <v>636</v>
      </c>
    </row>
    <row r="73" spans="1:4" x14ac:dyDescent="0.25">
      <c r="A73" s="79" t="s">
        <v>637</v>
      </c>
      <c r="B73" s="80" t="s">
        <v>638</v>
      </c>
      <c r="C73" s="81" t="s">
        <v>398</v>
      </c>
      <c r="D73" s="81" t="s">
        <v>639</v>
      </c>
    </row>
    <row r="74" spans="1:4" x14ac:dyDescent="0.25">
      <c r="A74" s="79" t="s">
        <v>640</v>
      </c>
      <c r="B74" s="80" t="s">
        <v>641</v>
      </c>
      <c r="C74" s="81" t="s">
        <v>398</v>
      </c>
      <c r="D74" s="81" t="s">
        <v>642</v>
      </c>
    </row>
    <row r="75" spans="1:4" x14ac:dyDescent="0.25">
      <c r="A75" s="79" t="s">
        <v>643</v>
      </c>
      <c r="B75" s="80" t="s">
        <v>644</v>
      </c>
      <c r="C75" s="81" t="s">
        <v>645</v>
      </c>
      <c r="D75" s="81" t="s">
        <v>646</v>
      </c>
    </row>
    <row r="76" spans="1:4" x14ac:dyDescent="0.25">
      <c r="A76" s="79" t="s">
        <v>647</v>
      </c>
      <c r="B76" s="80" t="s">
        <v>648</v>
      </c>
      <c r="C76" s="81" t="s">
        <v>649</v>
      </c>
      <c r="D76" s="81" t="s">
        <v>650</v>
      </c>
    </row>
    <row r="77" spans="1:4" x14ac:dyDescent="0.25">
      <c r="A77" s="79" t="s">
        <v>651</v>
      </c>
      <c r="B77" s="80" t="s">
        <v>652</v>
      </c>
      <c r="C77" s="81" t="s">
        <v>398</v>
      </c>
      <c r="D77" s="81" t="s">
        <v>653</v>
      </c>
    </row>
    <row r="78" spans="1:4" x14ac:dyDescent="0.25">
      <c r="A78" s="79" t="s">
        <v>654</v>
      </c>
      <c r="B78" s="80" t="s">
        <v>655</v>
      </c>
      <c r="C78" s="81" t="s">
        <v>656</v>
      </c>
      <c r="D78" s="81" t="s">
        <v>657</v>
      </c>
    </row>
    <row r="79" spans="1:4" x14ac:dyDescent="0.25">
      <c r="A79" s="79" t="s">
        <v>658</v>
      </c>
      <c r="B79" s="80" t="s">
        <v>659</v>
      </c>
      <c r="C79" s="81" t="s">
        <v>660</v>
      </c>
      <c r="D79" s="81" t="s">
        <v>661</v>
      </c>
    </row>
    <row r="80" spans="1:4" x14ac:dyDescent="0.25">
      <c r="A80" s="79" t="s">
        <v>662</v>
      </c>
      <c r="B80" s="80" t="s">
        <v>663</v>
      </c>
      <c r="C80" s="81" t="s">
        <v>664</v>
      </c>
      <c r="D80" s="81" t="s">
        <v>665</v>
      </c>
    </row>
    <row r="81" spans="1:4" x14ac:dyDescent="0.25">
      <c r="A81" s="79" t="s">
        <v>666</v>
      </c>
      <c r="B81" s="80" t="s">
        <v>667</v>
      </c>
      <c r="C81" s="81" t="s">
        <v>668</v>
      </c>
      <c r="D81" s="81" t="s">
        <v>669</v>
      </c>
    </row>
    <row r="82" spans="1:4" x14ac:dyDescent="0.25">
      <c r="A82" s="79" t="s">
        <v>670</v>
      </c>
      <c r="B82" s="80" t="s">
        <v>671</v>
      </c>
      <c r="C82" s="81" t="s">
        <v>672</v>
      </c>
      <c r="D82" s="81" t="s">
        <v>673</v>
      </c>
    </row>
    <row r="83" spans="1:4" x14ac:dyDescent="0.25">
      <c r="A83" s="79" t="s">
        <v>674</v>
      </c>
      <c r="B83" s="80" t="s">
        <v>675</v>
      </c>
      <c r="C83" s="81" t="s">
        <v>398</v>
      </c>
      <c r="D83" s="81" t="s">
        <v>676</v>
      </c>
    </row>
    <row r="84" spans="1:4" x14ac:dyDescent="0.25">
      <c r="A84" s="79" t="s">
        <v>677</v>
      </c>
      <c r="B84" s="80" t="s">
        <v>678</v>
      </c>
      <c r="C84" s="81" t="s">
        <v>679</v>
      </c>
      <c r="D84" s="81" t="s">
        <v>680</v>
      </c>
    </row>
    <row r="85" spans="1:4" x14ac:dyDescent="0.25">
      <c r="A85" s="79" t="s">
        <v>681</v>
      </c>
      <c r="B85" s="80" t="s">
        <v>682</v>
      </c>
      <c r="C85" s="81" t="s">
        <v>683</v>
      </c>
      <c r="D85" s="81" t="s">
        <v>684</v>
      </c>
    </row>
    <row r="86" spans="1:4" x14ac:dyDescent="0.25">
      <c r="A86" s="79" t="s">
        <v>685</v>
      </c>
      <c r="B86" s="80" t="s">
        <v>686</v>
      </c>
      <c r="C86" s="81" t="s">
        <v>398</v>
      </c>
      <c r="D86" s="81" t="s">
        <v>687</v>
      </c>
    </row>
    <row r="87" spans="1:4" x14ac:dyDescent="0.25">
      <c r="A87" s="79" t="s">
        <v>688</v>
      </c>
      <c r="B87" s="80" t="s">
        <v>689</v>
      </c>
      <c r="C87" s="81" t="s">
        <v>690</v>
      </c>
      <c r="D87" s="81" t="s">
        <v>691</v>
      </c>
    </row>
    <row r="88" spans="1:4" x14ac:dyDescent="0.25">
      <c r="A88" s="79" t="s">
        <v>692</v>
      </c>
      <c r="B88" s="80" t="s">
        <v>693</v>
      </c>
      <c r="C88" s="81" t="s">
        <v>694</v>
      </c>
      <c r="D88" s="81" t="s">
        <v>695</v>
      </c>
    </row>
    <row r="89" spans="1:4" x14ac:dyDescent="0.25">
      <c r="A89" s="79" t="s">
        <v>696</v>
      </c>
      <c r="B89" s="80" t="s">
        <v>697</v>
      </c>
      <c r="C89" s="81" t="s">
        <v>698</v>
      </c>
      <c r="D89" s="81" t="s">
        <v>699</v>
      </c>
    </row>
    <row r="90" spans="1:4" x14ac:dyDescent="0.25">
      <c r="A90" s="79" t="s">
        <v>700</v>
      </c>
      <c r="B90" s="80" t="s">
        <v>701</v>
      </c>
      <c r="C90" s="81" t="s">
        <v>702</v>
      </c>
      <c r="D90" s="81" t="s">
        <v>703</v>
      </c>
    </row>
    <row r="91" spans="1:4" x14ac:dyDescent="0.25">
      <c r="A91" s="79" t="s">
        <v>704</v>
      </c>
      <c r="B91" s="80" t="s">
        <v>705</v>
      </c>
      <c r="C91" s="81" t="s">
        <v>706</v>
      </c>
      <c r="D91" s="81" t="s">
        <v>707</v>
      </c>
    </row>
    <row r="92" spans="1:4" x14ac:dyDescent="0.25">
      <c r="A92" s="79" t="s">
        <v>708</v>
      </c>
      <c r="B92" s="80" t="s">
        <v>709</v>
      </c>
      <c r="C92" s="81" t="s">
        <v>710</v>
      </c>
      <c r="D92" s="81" t="s">
        <v>711</v>
      </c>
    </row>
    <row r="93" spans="1:4" x14ac:dyDescent="0.25">
      <c r="A93" s="79" t="s">
        <v>712</v>
      </c>
      <c r="B93" s="80" t="s">
        <v>713</v>
      </c>
      <c r="C93" s="81" t="s">
        <v>713</v>
      </c>
      <c r="D93" s="81" t="s">
        <v>714</v>
      </c>
    </row>
    <row r="94" spans="1:4" x14ac:dyDescent="0.25">
      <c r="A94" s="79" t="s">
        <v>715</v>
      </c>
      <c r="B94" s="80" t="s">
        <v>716</v>
      </c>
      <c r="C94" s="81" t="s">
        <v>398</v>
      </c>
      <c r="D94" s="81" t="s">
        <v>717</v>
      </c>
    </row>
    <row r="95" spans="1:4" x14ac:dyDescent="0.25">
      <c r="A95" s="79" t="s">
        <v>718</v>
      </c>
      <c r="B95" s="80" t="s">
        <v>719</v>
      </c>
      <c r="C95" s="81" t="s">
        <v>720</v>
      </c>
      <c r="D95" s="81" t="s">
        <v>721</v>
      </c>
    </row>
    <row r="96" spans="1:4" x14ac:dyDescent="0.25">
      <c r="A96" s="79" t="s">
        <v>722</v>
      </c>
      <c r="B96" s="80" t="s">
        <v>723</v>
      </c>
      <c r="C96" s="81" t="s">
        <v>723</v>
      </c>
      <c r="D96" s="82" t="s">
        <v>724</v>
      </c>
    </row>
    <row r="97" spans="1:4" x14ac:dyDescent="0.25">
      <c r="A97" s="83" t="s">
        <v>725</v>
      </c>
      <c r="B97" s="84" t="s">
        <v>726</v>
      </c>
      <c r="C97" s="82" t="s">
        <v>726</v>
      </c>
      <c r="D97" s="39" t="s">
        <v>727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showGridLines="0" workbookViewId="0">
      <selection activeCell="E3" sqref="E3"/>
    </sheetView>
  </sheetViews>
  <sheetFormatPr defaultRowHeight="15" x14ac:dyDescent="0.25"/>
  <cols>
    <col min="1" max="1" width="10.7109375" customWidth="1"/>
    <col min="2" max="2" width="9.42578125" customWidth="1"/>
    <col min="4" max="4" width="14.7109375" bestFit="1" customWidth="1"/>
    <col min="5" max="5" width="10.7109375" bestFit="1" customWidth="1"/>
  </cols>
  <sheetData>
    <row r="1" spans="1:5" x14ac:dyDescent="0.25">
      <c r="A1" t="s">
        <v>780</v>
      </c>
      <c r="B1" t="s">
        <v>781</v>
      </c>
    </row>
    <row r="2" spans="1:5" x14ac:dyDescent="0.25">
      <c r="A2" t="s">
        <v>782</v>
      </c>
      <c r="B2" s="104">
        <v>1.4999999999999999E-2</v>
      </c>
      <c r="D2" s="105" t="s">
        <v>783</v>
      </c>
      <c r="E2" s="106">
        <f>FV(B2,B3,,-B5,B6)</f>
        <v>3447.3088124299975</v>
      </c>
    </row>
    <row r="3" spans="1:5" x14ac:dyDescent="0.25">
      <c r="A3" t="s">
        <v>784</v>
      </c>
      <c r="B3">
        <v>5</v>
      </c>
    </row>
    <row r="4" spans="1:5" x14ac:dyDescent="0.25">
      <c r="A4" t="s">
        <v>785</v>
      </c>
    </row>
    <row r="5" spans="1:5" x14ac:dyDescent="0.25">
      <c r="A5" t="s">
        <v>786</v>
      </c>
      <c r="B5">
        <v>3200</v>
      </c>
    </row>
    <row r="6" spans="1:5" x14ac:dyDescent="0.25">
      <c r="A6" t="s">
        <v>787</v>
      </c>
      <c r="B6"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showGridLines="0" workbookViewId="0">
      <selection activeCell="E3" sqref="E3"/>
    </sheetView>
  </sheetViews>
  <sheetFormatPr defaultRowHeight="15" x14ac:dyDescent="0.25"/>
  <cols>
    <col min="1" max="1" width="11.140625" customWidth="1"/>
    <col min="2" max="2" width="10.140625" bestFit="1" customWidth="1"/>
    <col min="4" max="4" width="21.85546875" bestFit="1" customWidth="1"/>
    <col min="5" max="5" width="14.5703125" customWidth="1"/>
  </cols>
  <sheetData>
    <row r="1" spans="1:5" x14ac:dyDescent="0.25">
      <c r="A1" t="s">
        <v>780</v>
      </c>
      <c r="B1" t="s">
        <v>781</v>
      </c>
    </row>
    <row r="2" spans="1:5" x14ac:dyDescent="0.25">
      <c r="A2" t="s">
        <v>782</v>
      </c>
      <c r="B2" s="104">
        <v>2.5000000000000001E-2</v>
      </c>
      <c r="D2" s="105" t="s">
        <v>789</v>
      </c>
      <c r="E2" s="107">
        <f>NPER(B2,,-B4,B5,1)</f>
        <v>7.0000003760480247</v>
      </c>
    </row>
    <row r="3" spans="1:5" x14ac:dyDescent="0.25">
      <c r="A3" t="s">
        <v>785</v>
      </c>
    </row>
    <row r="4" spans="1:5" x14ac:dyDescent="0.25">
      <c r="A4" t="s">
        <v>786</v>
      </c>
      <c r="B4" s="182">
        <v>170000</v>
      </c>
    </row>
    <row r="5" spans="1:5" x14ac:dyDescent="0.25">
      <c r="A5" t="s">
        <v>788</v>
      </c>
      <c r="B5" s="182">
        <v>202076.58</v>
      </c>
    </row>
    <row r="6" spans="1:5" x14ac:dyDescent="0.25">
      <c r="A6" t="s">
        <v>787</v>
      </c>
      <c r="B6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showGridLines="0" workbookViewId="0">
      <selection activeCell="B5" sqref="B5"/>
    </sheetView>
  </sheetViews>
  <sheetFormatPr defaultRowHeight="15" x14ac:dyDescent="0.25"/>
  <cols>
    <col min="2" max="2" width="14.28515625" bestFit="1" customWidth="1"/>
    <col min="4" max="4" width="18.140625" bestFit="1" customWidth="1"/>
  </cols>
  <sheetData>
    <row r="1" spans="1:7" x14ac:dyDescent="0.25">
      <c r="A1" s="30" t="s">
        <v>780</v>
      </c>
      <c r="B1" s="30" t="s">
        <v>781</v>
      </c>
      <c r="C1" s="30"/>
      <c r="D1" s="30"/>
      <c r="E1" s="30"/>
      <c r="F1" s="30"/>
      <c r="G1" s="30"/>
    </row>
    <row r="2" spans="1:7" x14ac:dyDescent="0.25">
      <c r="A2" s="30" t="s">
        <v>782</v>
      </c>
      <c r="B2" s="108">
        <v>1.9900000000000001E-2</v>
      </c>
      <c r="C2" s="30"/>
      <c r="D2" s="109" t="s">
        <v>790</v>
      </c>
      <c r="E2" s="110">
        <f>PMT(B2,B3,-B4,,B6)</f>
        <v>731.80806395298646</v>
      </c>
      <c r="F2" s="30"/>
      <c r="G2" s="30"/>
    </row>
    <row r="3" spans="1:7" x14ac:dyDescent="0.25">
      <c r="A3" s="30" t="s">
        <v>784</v>
      </c>
      <c r="B3" s="30">
        <v>60</v>
      </c>
      <c r="C3" s="30"/>
      <c r="D3" s="30"/>
      <c r="E3" s="30"/>
      <c r="F3" s="30"/>
      <c r="G3" s="30"/>
    </row>
    <row r="4" spans="1:7" x14ac:dyDescent="0.25">
      <c r="A4" s="30" t="s">
        <v>786</v>
      </c>
      <c r="B4" s="47">
        <v>25500</v>
      </c>
      <c r="C4" s="30"/>
      <c r="D4" s="30"/>
      <c r="E4" s="30"/>
      <c r="F4" s="30"/>
      <c r="G4" s="30"/>
    </row>
    <row r="5" spans="1:7" x14ac:dyDescent="0.25">
      <c r="A5" s="30" t="s">
        <v>788</v>
      </c>
      <c r="B5" s="47"/>
      <c r="C5" s="30"/>
      <c r="D5" s="30"/>
      <c r="E5" s="30"/>
      <c r="F5" s="30"/>
      <c r="G5" s="30"/>
    </row>
    <row r="6" spans="1:7" x14ac:dyDescent="0.25">
      <c r="A6" s="30" t="s">
        <v>787</v>
      </c>
      <c r="B6" s="30">
        <v>0</v>
      </c>
      <c r="C6" s="30"/>
      <c r="D6" s="30"/>
      <c r="E6" s="30"/>
      <c r="F6" s="30"/>
      <c r="G6" s="30"/>
    </row>
    <row r="7" spans="1:7" x14ac:dyDescent="0.25">
      <c r="A7" s="30"/>
      <c r="B7" s="30"/>
      <c r="C7" s="30"/>
      <c r="D7" s="30"/>
      <c r="E7" s="30"/>
      <c r="F7" s="30"/>
      <c r="G7" s="30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showGridLines="0" workbookViewId="0">
      <selection activeCell="E3" sqref="E3"/>
    </sheetView>
  </sheetViews>
  <sheetFormatPr defaultRowHeight="15" x14ac:dyDescent="0.25"/>
  <cols>
    <col min="2" max="2" width="14.28515625" bestFit="1" customWidth="1"/>
    <col min="4" max="4" width="3.42578125" bestFit="1" customWidth="1"/>
    <col min="5" max="5" width="14.28515625" bestFit="1" customWidth="1"/>
  </cols>
  <sheetData>
    <row r="1" spans="1:7" x14ac:dyDescent="0.25">
      <c r="A1" s="30" t="s">
        <v>780</v>
      </c>
      <c r="B1" s="30" t="s">
        <v>781</v>
      </c>
      <c r="C1" s="30"/>
      <c r="D1" s="30"/>
      <c r="E1" s="30"/>
      <c r="F1" s="30"/>
      <c r="G1" s="30"/>
    </row>
    <row r="2" spans="1:7" x14ac:dyDescent="0.25">
      <c r="A2" s="30" t="s">
        <v>782</v>
      </c>
      <c r="B2" s="108">
        <v>0.05</v>
      </c>
      <c r="C2" s="30"/>
      <c r="D2" s="109" t="s">
        <v>786</v>
      </c>
      <c r="E2" s="110">
        <f>PV(B2,B3,,-B5,B6)</f>
        <v>195000.00102837809</v>
      </c>
      <c r="F2" s="30"/>
      <c r="G2" s="30"/>
    </row>
    <row r="3" spans="1:7" x14ac:dyDescent="0.25">
      <c r="A3" s="30" t="s">
        <v>784</v>
      </c>
      <c r="B3" s="30">
        <v>4</v>
      </c>
      <c r="C3" s="30"/>
      <c r="D3" s="30"/>
      <c r="E3" s="30"/>
      <c r="F3" s="30"/>
      <c r="G3" s="30"/>
    </row>
    <row r="4" spans="1:7" x14ac:dyDescent="0.25">
      <c r="A4" s="30" t="s">
        <v>785</v>
      </c>
      <c r="B4" s="47"/>
      <c r="C4" s="30"/>
      <c r="D4" s="30"/>
      <c r="E4" s="30"/>
      <c r="F4" s="30"/>
      <c r="G4" s="30"/>
    </row>
    <row r="5" spans="1:7" x14ac:dyDescent="0.25">
      <c r="A5" s="30" t="s">
        <v>788</v>
      </c>
      <c r="B5" s="47">
        <v>237023.72</v>
      </c>
      <c r="C5" s="30"/>
      <c r="D5" s="30"/>
      <c r="E5" s="30"/>
      <c r="F5" s="30"/>
      <c r="G5" s="30"/>
    </row>
    <row r="6" spans="1:7" x14ac:dyDescent="0.25">
      <c r="A6" s="30" t="s">
        <v>787</v>
      </c>
      <c r="B6" s="30">
        <v>0</v>
      </c>
      <c r="C6" s="30"/>
      <c r="D6" s="30"/>
      <c r="E6" s="30"/>
      <c r="F6" s="30"/>
      <c r="G6" s="30"/>
    </row>
    <row r="7" spans="1:7" x14ac:dyDescent="0.25">
      <c r="A7" s="30"/>
      <c r="B7" s="30"/>
      <c r="C7" s="30"/>
      <c r="D7" s="30"/>
      <c r="E7" s="30"/>
      <c r="F7" s="30"/>
      <c r="G7" s="30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topLeftCell="A4" workbookViewId="0">
      <selection activeCell="E3" sqref="E3"/>
    </sheetView>
  </sheetViews>
  <sheetFormatPr defaultRowHeight="15" x14ac:dyDescent="0.25"/>
  <cols>
    <col min="1" max="1" width="13.28515625" bestFit="1" customWidth="1"/>
    <col min="2" max="2" width="14.28515625" bestFit="1" customWidth="1"/>
    <col min="5" max="5" width="13.5703125" bestFit="1" customWidth="1"/>
  </cols>
  <sheetData>
    <row r="1" spans="1:6" x14ac:dyDescent="0.25">
      <c r="A1" s="30" t="s">
        <v>780</v>
      </c>
      <c r="B1" s="30" t="s">
        <v>781</v>
      </c>
      <c r="C1" s="30"/>
      <c r="D1" s="30"/>
      <c r="E1" s="30"/>
      <c r="F1" s="30"/>
    </row>
    <row r="2" spans="1:6" x14ac:dyDescent="0.25">
      <c r="A2" s="30" t="s">
        <v>784</v>
      </c>
      <c r="B2" s="111">
        <v>7</v>
      </c>
      <c r="C2" s="30"/>
      <c r="D2" s="109" t="s">
        <v>782</v>
      </c>
      <c r="E2" s="112">
        <f>RATE(B2,,-B4,B5,B6)</f>
        <v>8.7999589954285296E-3</v>
      </c>
      <c r="F2" s="30"/>
    </row>
    <row r="3" spans="1:6" x14ac:dyDescent="0.25">
      <c r="A3" s="30" t="s">
        <v>785</v>
      </c>
      <c r="B3" s="183"/>
      <c r="C3" s="30"/>
      <c r="D3" s="30"/>
      <c r="E3" s="30"/>
      <c r="F3" s="30"/>
    </row>
    <row r="4" spans="1:6" x14ac:dyDescent="0.25">
      <c r="A4" s="30" t="s">
        <v>786</v>
      </c>
      <c r="B4" s="47">
        <v>14000</v>
      </c>
      <c r="C4" s="30"/>
      <c r="D4" s="30"/>
      <c r="E4" s="30"/>
      <c r="F4" s="30"/>
    </row>
    <row r="5" spans="1:6" x14ac:dyDescent="0.25">
      <c r="A5" s="30" t="s">
        <v>788</v>
      </c>
      <c r="B5" s="47">
        <v>14885.5</v>
      </c>
      <c r="C5" s="30"/>
      <c r="D5" s="30"/>
      <c r="E5" s="30"/>
      <c r="F5" s="30"/>
    </row>
    <row r="6" spans="1:6" x14ac:dyDescent="0.25">
      <c r="A6" s="30" t="s">
        <v>787</v>
      </c>
      <c r="B6" s="30">
        <v>0</v>
      </c>
      <c r="C6" s="30"/>
      <c r="D6" s="30"/>
      <c r="E6" s="30"/>
      <c r="F6" s="30"/>
    </row>
    <row r="7" spans="1:6" x14ac:dyDescent="0.25">
      <c r="A7" s="30"/>
      <c r="B7" s="30"/>
      <c r="C7" s="30"/>
      <c r="D7" s="30"/>
      <c r="E7" s="30"/>
      <c r="F7" s="30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showGridLines="0" workbookViewId="0">
      <selection activeCell="A4" sqref="A4:B12"/>
    </sheetView>
  </sheetViews>
  <sheetFormatPr defaultColWidth="10.42578125" defaultRowHeight="15" x14ac:dyDescent="0.25"/>
  <cols>
    <col min="1" max="1" width="13.5703125" bestFit="1" customWidth="1"/>
    <col min="2" max="2" width="12.140625" bestFit="1" customWidth="1"/>
    <col min="3" max="3" width="7.85546875" bestFit="1" customWidth="1"/>
    <col min="4" max="4" width="11.140625" bestFit="1" customWidth="1"/>
  </cols>
  <sheetData>
    <row r="1" spans="1:4" ht="25.5" x14ac:dyDescent="0.25">
      <c r="A1" s="113" t="s">
        <v>791</v>
      </c>
      <c r="B1" s="113" t="s">
        <v>792</v>
      </c>
      <c r="C1" s="113" t="s">
        <v>793</v>
      </c>
      <c r="D1" s="113" t="s">
        <v>794</v>
      </c>
    </row>
    <row r="2" spans="1:4" x14ac:dyDescent="0.25">
      <c r="A2" s="114">
        <v>32990</v>
      </c>
      <c r="B2" s="114">
        <v>0</v>
      </c>
      <c r="C2" s="115">
        <v>1.7500000000000002E-2</v>
      </c>
      <c r="D2" s="116">
        <v>36</v>
      </c>
    </row>
    <row r="4" spans="1:4" x14ac:dyDescent="0.25">
      <c r="A4" s="92"/>
      <c r="B4" s="114">
        <f>PMT(TabelaUmaVariavel[Taxa],TabelaUmaVariavel[Parcelas],TabelaUmaVariavel[Valor Presente],TabelaUmaVariavel[Valor Futuro])</f>
        <v>-1242.9004714209664</v>
      </c>
    </row>
    <row r="5" spans="1:4" x14ac:dyDescent="0.25">
      <c r="A5" s="117">
        <v>5.0000000000000001E-3</v>
      </c>
      <c r="B5" s="118">
        <f t="dataTable" ref="B5:B12" dt2D="0" dtr="0" r1="C2"/>
        <v>-1003.6197165268031</v>
      </c>
      <c r="C5" s="92"/>
    </row>
    <row r="6" spans="1:4" x14ac:dyDescent="0.25">
      <c r="A6" s="117">
        <v>7.4999999999999997E-3</v>
      </c>
      <c r="B6" s="118">
        <v>-1049.0731804514432</v>
      </c>
      <c r="C6" s="92"/>
    </row>
    <row r="7" spans="1:4" x14ac:dyDescent="0.25">
      <c r="A7" s="117">
        <v>0.01</v>
      </c>
      <c r="B7" s="118">
        <v>-1095.7400807259608</v>
      </c>
      <c r="C7" s="92"/>
    </row>
    <row r="8" spans="1:4" x14ac:dyDescent="0.25">
      <c r="A8" s="117">
        <v>1.2500000000000001E-2</v>
      </c>
      <c r="B8" s="118">
        <v>-1143.6091873533644</v>
      </c>
      <c r="C8" s="92"/>
    </row>
    <row r="9" spans="1:4" x14ac:dyDescent="0.25">
      <c r="A9" s="117">
        <v>1.4999999999999999E-2</v>
      </c>
      <c r="B9" s="118">
        <v>-1192.6675287298965</v>
      </c>
      <c r="C9" s="92"/>
    </row>
    <row r="10" spans="1:4" x14ac:dyDescent="0.25">
      <c r="A10" s="117">
        <v>1.7500000000000002E-2</v>
      </c>
      <c r="B10" s="118">
        <v>-1242.9004714209664</v>
      </c>
      <c r="C10" s="92"/>
    </row>
    <row r="11" spans="1:4" x14ac:dyDescent="0.25">
      <c r="A11" s="117">
        <v>0.02</v>
      </c>
      <c r="B11" s="118">
        <v>-1294.2918072013611</v>
      </c>
      <c r="C11" s="92"/>
    </row>
    <row r="12" spans="1:4" x14ac:dyDescent="0.25">
      <c r="A12" s="117">
        <v>2.2499999999999999E-2</v>
      </c>
      <c r="B12" s="118">
        <v>-1346.8238464264459</v>
      </c>
      <c r="C12" s="92"/>
    </row>
    <row r="13" spans="1:4" x14ac:dyDescent="0.25">
      <c r="C13" s="92"/>
    </row>
    <row r="14" spans="1:4" x14ac:dyDescent="0.25">
      <c r="C14" s="92"/>
    </row>
    <row r="15" spans="1:4" x14ac:dyDescent="0.25">
      <c r="C15" s="92"/>
    </row>
    <row r="16" spans="1:4" x14ac:dyDescent="0.25">
      <c r="C16" s="92"/>
    </row>
    <row r="17" spans="1:5" x14ac:dyDescent="0.25">
      <c r="C17" s="92"/>
    </row>
    <row r="18" spans="1:5" x14ac:dyDescent="0.25">
      <c r="C18" s="92"/>
    </row>
    <row r="21" spans="1:5" x14ac:dyDescent="0.25">
      <c r="A21" s="116"/>
      <c r="B21" s="116"/>
      <c r="C21" s="116"/>
      <c r="D21" s="116"/>
      <c r="E21" s="116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showGridLines="0" tabSelected="1" zoomScaleNormal="100" workbookViewId="0">
      <selection activeCell="C17" sqref="C17:D18"/>
    </sheetView>
  </sheetViews>
  <sheetFormatPr defaultRowHeight="15" x14ac:dyDescent="0.25"/>
  <cols>
    <col min="1" max="4" width="12.140625" customWidth="1"/>
    <col min="5" max="9" width="12.140625" bestFit="1" customWidth="1"/>
    <col min="10" max="12" width="11.7109375" customWidth="1"/>
  </cols>
  <sheetData>
    <row r="1" spans="1:10" ht="25.5" x14ac:dyDescent="0.25">
      <c r="A1" s="113" t="s">
        <v>791</v>
      </c>
      <c r="B1" s="113" t="s">
        <v>792</v>
      </c>
      <c r="C1" s="113" t="s">
        <v>793</v>
      </c>
      <c r="D1" s="113" t="s">
        <v>794</v>
      </c>
    </row>
    <row r="2" spans="1:10" x14ac:dyDescent="0.25">
      <c r="A2" s="114">
        <v>32990</v>
      </c>
      <c r="B2" s="114">
        <v>0</v>
      </c>
      <c r="C2" s="115">
        <v>1.7500000000000002E-2</v>
      </c>
      <c r="D2" s="116">
        <v>36</v>
      </c>
    </row>
    <row r="4" spans="1:10" x14ac:dyDescent="0.25">
      <c r="A4" s="114">
        <f>PMT(TabelaDuasVariaveis[Taxa],TabelaDuasVariaveis[Parcelas],TabelaDuasVariaveis[Valor Presente],TabelaDuasVariaveis[Valor Futuro])</f>
        <v>-1242.9004714209664</v>
      </c>
      <c r="B4" s="119">
        <v>5.0000000000000001E-3</v>
      </c>
      <c r="C4" s="119">
        <v>7.4999999999999997E-3</v>
      </c>
      <c r="D4" s="119">
        <v>0.01</v>
      </c>
      <c r="E4" s="119">
        <v>1.2500000000000001E-2</v>
      </c>
      <c r="F4" s="119">
        <v>1.4999999999999999E-2</v>
      </c>
      <c r="G4" s="119">
        <v>1.7500000000000002E-2</v>
      </c>
      <c r="H4" s="119">
        <v>0.02</v>
      </c>
      <c r="I4" s="119">
        <v>2.2499999999999999E-2</v>
      </c>
    </row>
    <row r="5" spans="1:10" x14ac:dyDescent="0.25">
      <c r="A5" s="120">
        <v>18</v>
      </c>
      <c r="B5" s="121">
        <f t="dataTable" ref="B5:I12" dt2D="1" dtr="1" r1="C2" r2="D2"/>
        <v>-1921.0647901744001</v>
      </c>
      <c r="C5" s="121">
        <v>-1966.1269445619823</v>
      </c>
      <c r="D5" s="121">
        <v>-2011.7977600659906</v>
      </c>
      <c r="E5" s="121">
        <v>-2058.0741318778546</v>
      </c>
      <c r="F5" s="121">
        <v>-2104.9527404343771</v>
      </c>
      <c r="G5" s="121">
        <v>-2152.4300570834403</v>
      </c>
      <c r="H5" s="121">
        <v>-2200.5023499545928</v>
      </c>
      <c r="I5" s="121">
        <v>-2249.1656900182948</v>
      </c>
    </row>
    <row r="6" spans="1:10" x14ac:dyDescent="0.25">
      <c r="A6" s="120">
        <v>24</v>
      </c>
      <c r="B6" s="121">
        <v>-1462.1369322384498</v>
      </c>
      <c r="C6" s="121">
        <v>-1507.1396477899204</v>
      </c>
      <c r="D6" s="121">
        <v>-1552.9538486455026</v>
      </c>
      <c r="E6" s="121">
        <v>-1599.5745190689142</v>
      </c>
      <c r="F6" s="121">
        <v>-1646.9961239740928</v>
      </c>
      <c r="G6" s="121">
        <v>-1695.212625139809</v>
      </c>
      <c r="H6" s="121">
        <v>-1744.217498384714</v>
      </c>
      <c r="I6" s="121">
        <v>-1794.0037516181123</v>
      </c>
    </row>
    <row r="7" spans="1:10" x14ac:dyDescent="0.25">
      <c r="A7" s="120">
        <v>30</v>
      </c>
      <c r="B7" s="121">
        <v>-1186.9445184721867</v>
      </c>
      <c r="C7" s="121">
        <v>-1232.1158233348431</v>
      </c>
      <c r="D7" s="121">
        <v>-1278.3002549907974</v>
      </c>
      <c r="E7" s="121">
        <v>-1325.4901478633703</v>
      </c>
      <c r="F7" s="121">
        <v>-1373.6768207478901</v>
      </c>
      <c r="G7" s="121">
        <v>-1422.8506151255576</v>
      </c>
      <c r="H7" s="121">
        <v>-1473.0009364593639</v>
      </c>
      <c r="I7" s="121">
        <v>-1524.1162981583736</v>
      </c>
    </row>
    <row r="8" spans="1:10" x14ac:dyDescent="0.25">
      <c r="A8" s="120">
        <v>36</v>
      </c>
      <c r="B8" s="121">
        <v>-1003.6197165268031</v>
      </c>
      <c r="C8" s="121">
        <v>-1049.0731804514432</v>
      </c>
      <c r="D8" s="121">
        <v>-1095.7400807259608</v>
      </c>
      <c r="E8" s="121">
        <v>-1143.6091873533644</v>
      </c>
      <c r="F8" s="121">
        <v>-1192.6675287298965</v>
      </c>
      <c r="G8" s="121">
        <v>-1242.9004714209664</v>
      </c>
      <c r="H8" s="121">
        <v>-1294.2918072013611</v>
      </c>
      <c r="I8" s="121">
        <v>-1346.8238464264459</v>
      </c>
    </row>
    <row r="9" spans="1:10" x14ac:dyDescent="0.25">
      <c r="A9" s="120">
        <v>42</v>
      </c>
      <c r="B9" s="121">
        <v>-872.79057737316646</v>
      </c>
      <c r="C9" s="121">
        <v>-918.59063314295679</v>
      </c>
      <c r="D9" s="121">
        <v>-965.80290291440133</v>
      </c>
      <c r="E9" s="121">
        <v>-1014.4115084859728</v>
      </c>
      <c r="F9" s="121">
        <v>-1064.3978426714682</v>
      </c>
      <c r="G9" s="121">
        <v>-1115.7407206438972</v>
      </c>
      <c r="H9" s="121">
        <v>-1168.4165462873823</v>
      </c>
      <c r="I9" s="121">
        <v>-1222.3994911825228</v>
      </c>
    </row>
    <row r="10" spans="1:10" x14ac:dyDescent="0.25">
      <c r="A10" s="120">
        <v>48</v>
      </c>
      <c r="B10" s="121">
        <v>-774.77110829139599</v>
      </c>
      <c r="C10" s="121">
        <v>-820.95754791608954</v>
      </c>
      <c r="D10" s="121">
        <v>-868.75323089929691</v>
      </c>
      <c r="E10" s="121">
        <v>-918.13638531105153</v>
      </c>
      <c r="F10" s="121">
        <v>-969.08123707327127</v>
      </c>
      <c r="G10" s="121">
        <v>-1021.5582769038383</v>
      </c>
      <c r="H10" s="121">
        <v>-1075.5345547043084</v>
      </c>
      <c r="I10" s="121">
        <v>-1130.97399603082</v>
      </c>
    </row>
    <row r="11" spans="1:10" x14ac:dyDescent="0.25">
      <c r="A11" s="120">
        <v>54</v>
      </c>
      <c r="B11" s="121">
        <v>-698.62463054428906</v>
      </c>
      <c r="C11" s="121">
        <v>-745.22349314520704</v>
      </c>
      <c r="D11" s="121">
        <v>-793.62665918696644</v>
      </c>
      <c r="E11" s="121">
        <v>-843.80506423130578</v>
      </c>
      <c r="F11" s="121">
        <v>-895.72406652353686</v>
      </c>
      <c r="G11" s="121">
        <v>-949.34389077281128</v>
      </c>
      <c r="H11" s="121">
        <v>-1004.6201174999097</v>
      </c>
      <c r="I11" s="121">
        <v>-1061.5042069536337</v>
      </c>
    </row>
    <row r="12" spans="1:10" x14ac:dyDescent="0.25">
      <c r="A12" s="120">
        <v>60</v>
      </c>
      <c r="B12" s="121">
        <v>-637.78912245582694</v>
      </c>
      <c r="C12" s="121">
        <v>-684.81813891741865</v>
      </c>
      <c r="D12" s="121">
        <v>-733.84432912490945</v>
      </c>
      <c r="E12" s="121">
        <v>-784.82979354897475</v>
      </c>
      <c r="F12" s="121">
        <v>-837.7291708203287</v>
      </c>
      <c r="G12" s="121">
        <v>-892.49033999049607</v>
      </c>
      <c r="H12" s="121">
        <v>-949.05519259335097</v>
      </c>
      <c r="I12" s="121">
        <v>-1007.3604536450921</v>
      </c>
    </row>
    <row r="15" spans="1:10" x14ac:dyDescent="0.25">
      <c r="J15" s="116"/>
    </row>
    <row r="16" spans="1:10" x14ac:dyDescent="0.25">
      <c r="B16" s="116"/>
      <c r="C16" s="116"/>
      <c r="D16" s="116"/>
      <c r="E16" s="116"/>
      <c r="F16" s="116"/>
      <c r="G16" s="116"/>
      <c r="H16" s="116"/>
      <c r="I16" s="116"/>
      <c r="J16" s="116"/>
    </row>
    <row r="17" spans="1:10" x14ac:dyDescent="0.25">
      <c r="B17" s="116"/>
      <c r="C17" s="116"/>
      <c r="D17" s="116"/>
      <c r="E17" s="116"/>
      <c r="F17" s="116"/>
      <c r="G17" s="116"/>
      <c r="H17" s="116"/>
      <c r="I17" s="116"/>
      <c r="J17" s="116"/>
    </row>
    <row r="18" spans="1:10" x14ac:dyDescent="0.25">
      <c r="A18" s="116"/>
      <c r="J18" s="116"/>
    </row>
    <row r="19" spans="1:10" x14ac:dyDescent="0.25">
      <c r="A19" s="116"/>
      <c r="J19" s="116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43</vt:i4>
      </vt:variant>
      <vt:variant>
        <vt:lpstr>Intervalos nomeados</vt:lpstr>
      </vt:variant>
      <vt:variant>
        <vt:i4>6</vt:i4>
      </vt:variant>
    </vt:vector>
  </HeadingPairs>
  <TitlesOfParts>
    <vt:vector size="49" baseType="lpstr">
      <vt:lpstr>1. Trabalhando com Nomes</vt:lpstr>
      <vt:lpstr>2. SUBTOTAIS</vt:lpstr>
      <vt:lpstr>3. FILTROS</vt:lpstr>
      <vt:lpstr>4. TABELA DINÂMICA</vt:lpstr>
      <vt:lpstr>4.3 TAB.DIN - DADOS EXTERNOS</vt:lpstr>
      <vt:lpstr>5. IMPORTAR DADOS</vt:lpstr>
      <vt:lpstr>5.3 DADOS ACCESS</vt:lpstr>
      <vt:lpstr>Resumo do cenário</vt:lpstr>
      <vt:lpstr>Tabela dinâmica do cenário</vt:lpstr>
      <vt:lpstr>6. CENÁRIOS</vt:lpstr>
      <vt:lpstr>6. CEN-PESSIMISTA</vt:lpstr>
      <vt:lpstr>6. CEN-ESPERADO</vt:lpstr>
      <vt:lpstr>6. CEN-OTIMO</vt:lpstr>
      <vt:lpstr>7.1 PROTEGENDO TODA A PLANILHA</vt:lpstr>
      <vt:lpstr>7.2 DESPROTEGENDO PLANILHA</vt:lpstr>
      <vt:lpstr>7.3 PROTEGER PARTES DA PLANILHA</vt:lpstr>
      <vt:lpstr>7.4 PROTEGER PASTA DE TRABALHO</vt:lpstr>
      <vt:lpstr>8.1 CRIANDO VALIDACAO</vt:lpstr>
      <vt:lpstr>BASE VALIDACAO</vt:lpstr>
      <vt:lpstr>9. INSPECAO</vt:lpstr>
      <vt:lpstr>9.4 PRECEDENTES-DEPENDENTES</vt:lpstr>
      <vt:lpstr>10. PERSONALIZANDO RIBBON</vt:lpstr>
      <vt:lpstr>11. ATINGIR META</vt:lpstr>
      <vt:lpstr>11.3 APLICANDO O SOLVER</vt:lpstr>
      <vt:lpstr>12. FUNCOES DE TEXTO</vt:lpstr>
      <vt:lpstr>12.2 FUNCOES MATEMATICAS</vt:lpstr>
      <vt:lpstr>12.2.1 SOMASE</vt:lpstr>
      <vt:lpstr>12.3. FUNCOES ESTATISTICAS</vt:lpstr>
      <vt:lpstr>12.4. FUNCOES PESQ REF. PROCH</vt:lpstr>
      <vt:lpstr>12.4. FUNCOES PESQ REF. PROCV</vt:lpstr>
      <vt:lpstr>INDICE</vt:lpstr>
      <vt:lpstr>12.4. INDICE</vt:lpstr>
      <vt:lpstr>12.4. CORRESP</vt:lpstr>
      <vt:lpstr>12.5 FUNCOES BANCO DE DADOS</vt:lpstr>
      <vt:lpstr>12.6 SEERRO</vt:lpstr>
      <vt:lpstr>12.6 SENÃODISP</vt:lpstr>
      <vt:lpstr>13.1 VF</vt:lpstr>
      <vt:lpstr>13.2 NPER</vt:lpstr>
      <vt:lpstr>13.3 PGTO</vt:lpstr>
      <vt:lpstr>13.4 VP</vt:lpstr>
      <vt:lpstr>13.5 TAXA</vt:lpstr>
      <vt:lpstr>14. TABELA DE DADOS 1 VARIAVEL</vt:lpstr>
      <vt:lpstr>14. TABELA DE DADOS 2 VARIAVEIS</vt:lpstr>
      <vt:lpstr>_Doleta</vt:lpstr>
      <vt:lpstr>_Real</vt:lpstr>
      <vt:lpstr>'3. FILTROS'!Area_de_extracao</vt:lpstr>
      <vt:lpstr>'3. FILTROS'!Criterios</vt:lpstr>
      <vt:lpstr>FILTRO</vt:lpstr>
      <vt:lpstr>'5. IMPORTAR DADOS'!ImportarDados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felixsenazero@outlook.com</dc:creator>
  <cp:lastModifiedBy>MATA</cp:lastModifiedBy>
  <dcterms:created xsi:type="dcterms:W3CDTF">2015-04-20T19:00:12Z</dcterms:created>
  <dcterms:modified xsi:type="dcterms:W3CDTF">2018-10-18T00:19:07Z</dcterms:modified>
</cp:coreProperties>
</file>